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tables/table8.xml" ContentType="application/vnd.openxmlformats-officedocument.spreadsheetml.table+xml"/>
  <Override PartName="/xl/queryTables/queryTable8.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tafensw.sharepoint.com/sites/365T-North-TVETDeliveryTeam-ViabilityTool2026/Shared Documents/Viability Tool 2026/Generate EVET Timetable/"/>
    </mc:Choice>
  </mc:AlternateContent>
  <xr:revisionPtr revIDLastSave="823" documentId="8_{273D2571-FDD9-4C1A-A041-BCE31AB60495}" xr6:coauthVersionLast="47" xr6:coauthVersionMax="47" xr10:uidLastSave="{393C46DC-5AC5-40E5-9EB6-655FC6CE4556}"/>
  <bookViews>
    <workbookView xWindow="-120" yWindow="-120" windowWidth="29040" windowHeight="15720" xr2:uid="{B0CC825D-28C6-4B83-AC7D-F08F36F11C02}"/>
  </bookViews>
  <sheets>
    <sheet name="Timetable" sheetId="1" r:id="rId1"/>
    <sheet name="Lookup table" sheetId="10" state="hidden" r:id="rId2"/>
    <sheet name="Delivery Mode" sheetId="11" state="hidden" r:id="rId3"/>
    <sheet name="AllTimetableNew" sheetId="9" state="hidden" r:id="rId4"/>
    <sheet name="AT&amp;M TVET VT 2026" sheetId="8" state="hidden" r:id="rId5"/>
    <sheet name="C&amp;E TVET VT 2026" sheetId="3" state="hidden" r:id="rId6"/>
    <sheet name="CC&amp;ES TVET VT 2026" sheetId="4" state="hidden" r:id="rId7"/>
    <sheet name="DB&amp;F TVET VT 2026" sheetId="5" state="hidden" r:id="rId8"/>
    <sheet name="EFS&amp;AC&amp;L TVET VT 2026" sheetId="7" state="hidden" r:id="rId9"/>
    <sheet name="HW&amp;HS TVET VT 2026" sheetId="6" state="hidden" r:id="rId10"/>
    <sheet name="TAFE Digital TVET VT 2026" sheetId="2" state="hidden" r:id="rId11"/>
  </sheets>
  <definedNames>
    <definedName name="_xlnm._FilterDatabase" localSheetId="1" hidden="1">'Lookup table'!$A$2:$E$200</definedName>
    <definedName name="_xlnm._FilterDatabase" localSheetId="0" hidden="1">Timetable!$A$6:$S$1000</definedName>
    <definedName name="ExternalData_1" localSheetId="10" hidden="1">'TAFE Digital TVET VT 2026'!$A$1:$DK$26</definedName>
    <definedName name="ExternalData_2" localSheetId="3" hidden="1">AllTimetableNew!$A$1:$DK$803</definedName>
    <definedName name="ExternalData_2" localSheetId="4" hidden="1">'AT&amp;M TVET VT 2026'!$A$1:$DK$275</definedName>
    <definedName name="ExternalData_2" localSheetId="5" hidden="1">'C&amp;E TVET VT 2026'!$A$1:$DK$117</definedName>
    <definedName name="ExternalData_3" localSheetId="6" hidden="1">'CC&amp;ES TVET VT 2026'!$A$1:$DK$279</definedName>
    <definedName name="ExternalData_4" localSheetId="7" hidden="1">'DB&amp;F TVET VT 2026'!$A$1:$DK$58</definedName>
    <definedName name="ExternalData_5" localSheetId="9" hidden="1">'HW&amp;HS TVET VT 2026'!$A$1:$DK$159</definedName>
    <definedName name="ExternalData_6" localSheetId="8" hidden="1">'EFS&amp;AC&amp;L TVET VT 2026'!$A$1:$DK$12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23" i="1" l="1"/>
  <c r="C823" i="1"/>
  <c r="A823" i="1" s="1"/>
  <c r="D823" i="1"/>
  <c r="E823" i="1"/>
  <c r="F823" i="1"/>
  <c r="G823" i="1"/>
  <c r="H823" i="1"/>
  <c r="I823" i="1"/>
  <c r="J823" i="1"/>
  <c r="K823" i="1"/>
  <c r="L823" i="1"/>
  <c r="M823" i="1"/>
  <c r="N823" i="1"/>
  <c r="O823" i="1"/>
  <c r="P823" i="1"/>
  <c r="Q823" i="1"/>
  <c r="R823" i="1"/>
  <c r="S823" i="1"/>
  <c r="B824" i="1"/>
  <c r="C824" i="1"/>
  <c r="A824" i="1" s="1"/>
  <c r="D824" i="1"/>
  <c r="E824" i="1"/>
  <c r="F824" i="1"/>
  <c r="G824" i="1"/>
  <c r="H824" i="1"/>
  <c r="I824" i="1"/>
  <c r="J824" i="1"/>
  <c r="K824" i="1"/>
  <c r="L824" i="1"/>
  <c r="M824" i="1"/>
  <c r="N824" i="1"/>
  <c r="O824" i="1"/>
  <c r="P824" i="1"/>
  <c r="Q824" i="1"/>
  <c r="R824" i="1"/>
  <c r="S824" i="1"/>
  <c r="B825" i="1"/>
  <c r="C825" i="1"/>
  <c r="A825" i="1" s="1"/>
  <c r="D825" i="1"/>
  <c r="E825" i="1"/>
  <c r="F825" i="1"/>
  <c r="G825" i="1"/>
  <c r="H825" i="1"/>
  <c r="I825" i="1"/>
  <c r="J825" i="1"/>
  <c r="K825" i="1"/>
  <c r="L825" i="1"/>
  <c r="M825" i="1"/>
  <c r="N825" i="1"/>
  <c r="O825" i="1"/>
  <c r="P825" i="1"/>
  <c r="Q825" i="1"/>
  <c r="R825" i="1"/>
  <c r="S825" i="1"/>
  <c r="B826" i="1"/>
  <c r="C826" i="1"/>
  <c r="A826" i="1" s="1"/>
  <c r="D826" i="1"/>
  <c r="E826" i="1"/>
  <c r="F826" i="1"/>
  <c r="G826" i="1"/>
  <c r="H826" i="1"/>
  <c r="I826" i="1"/>
  <c r="J826" i="1"/>
  <c r="K826" i="1"/>
  <c r="L826" i="1"/>
  <c r="M826" i="1"/>
  <c r="N826" i="1"/>
  <c r="O826" i="1"/>
  <c r="P826" i="1"/>
  <c r="Q826" i="1"/>
  <c r="R826" i="1"/>
  <c r="S826" i="1"/>
  <c r="B827" i="1"/>
  <c r="C827" i="1"/>
  <c r="A827" i="1" s="1"/>
  <c r="D827" i="1"/>
  <c r="E827" i="1"/>
  <c r="F827" i="1"/>
  <c r="G827" i="1"/>
  <c r="H827" i="1"/>
  <c r="I827" i="1"/>
  <c r="J827" i="1"/>
  <c r="K827" i="1"/>
  <c r="L827" i="1"/>
  <c r="M827" i="1"/>
  <c r="N827" i="1"/>
  <c r="O827" i="1"/>
  <c r="P827" i="1"/>
  <c r="Q827" i="1"/>
  <c r="R827" i="1"/>
  <c r="S827" i="1"/>
  <c r="B828" i="1"/>
  <c r="C828" i="1"/>
  <c r="A828" i="1" s="1"/>
  <c r="D828" i="1"/>
  <c r="E828" i="1"/>
  <c r="F828" i="1"/>
  <c r="G828" i="1"/>
  <c r="H828" i="1"/>
  <c r="I828" i="1"/>
  <c r="J828" i="1"/>
  <c r="K828" i="1"/>
  <c r="L828" i="1"/>
  <c r="M828" i="1"/>
  <c r="N828" i="1"/>
  <c r="O828" i="1"/>
  <c r="P828" i="1"/>
  <c r="Q828" i="1"/>
  <c r="R828" i="1"/>
  <c r="S828" i="1"/>
  <c r="B829" i="1"/>
  <c r="C829" i="1"/>
  <c r="A829" i="1" s="1"/>
  <c r="D829" i="1"/>
  <c r="E829" i="1"/>
  <c r="F829" i="1"/>
  <c r="G829" i="1"/>
  <c r="H829" i="1"/>
  <c r="I829" i="1"/>
  <c r="J829" i="1"/>
  <c r="K829" i="1"/>
  <c r="L829" i="1"/>
  <c r="M829" i="1"/>
  <c r="N829" i="1"/>
  <c r="O829" i="1"/>
  <c r="P829" i="1"/>
  <c r="Q829" i="1"/>
  <c r="R829" i="1"/>
  <c r="S829" i="1"/>
  <c r="B830" i="1"/>
  <c r="C830" i="1"/>
  <c r="A830" i="1" s="1"/>
  <c r="D830" i="1"/>
  <c r="E830" i="1"/>
  <c r="F830" i="1"/>
  <c r="G830" i="1"/>
  <c r="H830" i="1"/>
  <c r="I830" i="1"/>
  <c r="J830" i="1"/>
  <c r="K830" i="1"/>
  <c r="L830" i="1"/>
  <c r="M830" i="1"/>
  <c r="N830" i="1"/>
  <c r="O830" i="1"/>
  <c r="P830" i="1"/>
  <c r="Q830" i="1"/>
  <c r="R830" i="1"/>
  <c r="S830" i="1"/>
  <c r="B831" i="1"/>
  <c r="C831" i="1"/>
  <c r="A831" i="1" s="1"/>
  <c r="D831" i="1"/>
  <c r="E831" i="1"/>
  <c r="F831" i="1"/>
  <c r="G831" i="1"/>
  <c r="H831" i="1"/>
  <c r="I831" i="1"/>
  <c r="J831" i="1"/>
  <c r="K831" i="1"/>
  <c r="L831" i="1"/>
  <c r="M831" i="1"/>
  <c r="N831" i="1"/>
  <c r="O831" i="1"/>
  <c r="P831" i="1"/>
  <c r="Q831" i="1"/>
  <c r="R831" i="1"/>
  <c r="S831" i="1"/>
  <c r="B832" i="1"/>
  <c r="C832" i="1"/>
  <c r="A832" i="1" s="1"/>
  <c r="D832" i="1"/>
  <c r="E832" i="1"/>
  <c r="F832" i="1"/>
  <c r="G832" i="1"/>
  <c r="H832" i="1"/>
  <c r="I832" i="1"/>
  <c r="J832" i="1"/>
  <c r="K832" i="1"/>
  <c r="L832" i="1"/>
  <c r="M832" i="1"/>
  <c r="N832" i="1"/>
  <c r="O832" i="1"/>
  <c r="P832" i="1"/>
  <c r="Q832" i="1"/>
  <c r="R832" i="1"/>
  <c r="S832" i="1"/>
  <c r="B833" i="1"/>
  <c r="C833" i="1"/>
  <c r="A833" i="1" s="1"/>
  <c r="D833" i="1"/>
  <c r="E833" i="1"/>
  <c r="F833" i="1"/>
  <c r="G833" i="1"/>
  <c r="H833" i="1"/>
  <c r="I833" i="1"/>
  <c r="J833" i="1"/>
  <c r="K833" i="1"/>
  <c r="L833" i="1"/>
  <c r="M833" i="1"/>
  <c r="N833" i="1"/>
  <c r="O833" i="1"/>
  <c r="P833" i="1"/>
  <c r="Q833" i="1"/>
  <c r="R833" i="1"/>
  <c r="S833" i="1"/>
  <c r="B834" i="1"/>
  <c r="C834" i="1"/>
  <c r="A834" i="1" s="1"/>
  <c r="D834" i="1"/>
  <c r="E834" i="1"/>
  <c r="F834" i="1"/>
  <c r="G834" i="1"/>
  <c r="H834" i="1"/>
  <c r="I834" i="1"/>
  <c r="J834" i="1"/>
  <c r="K834" i="1"/>
  <c r="L834" i="1"/>
  <c r="M834" i="1"/>
  <c r="N834" i="1"/>
  <c r="O834" i="1"/>
  <c r="P834" i="1"/>
  <c r="Q834" i="1"/>
  <c r="R834" i="1"/>
  <c r="S834" i="1"/>
  <c r="B835" i="1"/>
  <c r="C835" i="1"/>
  <c r="A835" i="1" s="1"/>
  <c r="D835" i="1"/>
  <c r="E835" i="1"/>
  <c r="F835" i="1"/>
  <c r="G835" i="1"/>
  <c r="H835" i="1"/>
  <c r="I835" i="1"/>
  <c r="J835" i="1"/>
  <c r="K835" i="1"/>
  <c r="L835" i="1"/>
  <c r="M835" i="1"/>
  <c r="N835" i="1"/>
  <c r="O835" i="1"/>
  <c r="P835" i="1"/>
  <c r="Q835" i="1"/>
  <c r="R835" i="1"/>
  <c r="S835" i="1"/>
  <c r="B836" i="1"/>
  <c r="C836" i="1"/>
  <c r="A836" i="1" s="1"/>
  <c r="D836" i="1"/>
  <c r="E836" i="1"/>
  <c r="F836" i="1"/>
  <c r="G836" i="1"/>
  <c r="H836" i="1"/>
  <c r="I836" i="1"/>
  <c r="J836" i="1"/>
  <c r="K836" i="1"/>
  <c r="L836" i="1"/>
  <c r="M836" i="1"/>
  <c r="N836" i="1"/>
  <c r="O836" i="1"/>
  <c r="P836" i="1"/>
  <c r="Q836" i="1"/>
  <c r="R836" i="1"/>
  <c r="S836" i="1"/>
  <c r="B837" i="1"/>
  <c r="C837" i="1"/>
  <c r="A837" i="1" s="1"/>
  <c r="D837" i="1"/>
  <c r="E837" i="1"/>
  <c r="F837" i="1"/>
  <c r="G837" i="1"/>
  <c r="H837" i="1"/>
  <c r="I837" i="1"/>
  <c r="J837" i="1"/>
  <c r="K837" i="1"/>
  <c r="L837" i="1"/>
  <c r="M837" i="1"/>
  <c r="N837" i="1"/>
  <c r="O837" i="1"/>
  <c r="P837" i="1"/>
  <c r="Q837" i="1"/>
  <c r="R837" i="1"/>
  <c r="S837" i="1"/>
  <c r="B838" i="1"/>
  <c r="C838" i="1"/>
  <c r="A838" i="1" s="1"/>
  <c r="D838" i="1"/>
  <c r="E838" i="1"/>
  <c r="F838" i="1"/>
  <c r="G838" i="1"/>
  <c r="H838" i="1"/>
  <c r="I838" i="1"/>
  <c r="J838" i="1"/>
  <c r="K838" i="1"/>
  <c r="L838" i="1"/>
  <c r="M838" i="1"/>
  <c r="N838" i="1"/>
  <c r="O838" i="1"/>
  <c r="P838" i="1"/>
  <c r="Q838" i="1"/>
  <c r="R838" i="1"/>
  <c r="S838" i="1"/>
  <c r="B839" i="1"/>
  <c r="C839" i="1"/>
  <c r="A839" i="1" s="1"/>
  <c r="D839" i="1"/>
  <c r="E839" i="1"/>
  <c r="F839" i="1"/>
  <c r="G839" i="1"/>
  <c r="H839" i="1"/>
  <c r="I839" i="1"/>
  <c r="J839" i="1"/>
  <c r="K839" i="1"/>
  <c r="L839" i="1"/>
  <c r="M839" i="1"/>
  <c r="N839" i="1"/>
  <c r="O839" i="1"/>
  <c r="P839" i="1"/>
  <c r="Q839" i="1"/>
  <c r="R839" i="1"/>
  <c r="S839" i="1"/>
  <c r="B840" i="1"/>
  <c r="C840" i="1"/>
  <c r="A840" i="1" s="1"/>
  <c r="D840" i="1"/>
  <c r="E840" i="1"/>
  <c r="F840" i="1"/>
  <c r="G840" i="1"/>
  <c r="H840" i="1"/>
  <c r="I840" i="1"/>
  <c r="J840" i="1"/>
  <c r="K840" i="1"/>
  <c r="L840" i="1"/>
  <c r="M840" i="1"/>
  <c r="N840" i="1"/>
  <c r="O840" i="1"/>
  <c r="P840" i="1"/>
  <c r="Q840" i="1"/>
  <c r="R840" i="1"/>
  <c r="S840" i="1"/>
  <c r="B841" i="1"/>
  <c r="C841" i="1"/>
  <c r="A841" i="1" s="1"/>
  <c r="D841" i="1"/>
  <c r="E841" i="1"/>
  <c r="F841" i="1"/>
  <c r="G841" i="1"/>
  <c r="H841" i="1"/>
  <c r="I841" i="1"/>
  <c r="J841" i="1"/>
  <c r="K841" i="1"/>
  <c r="L841" i="1"/>
  <c r="M841" i="1"/>
  <c r="N841" i="1"/>
  <c r="O841" i="1"/>
  <c r="P841" i="1"/>
  <c r="Q841" i="1"/>
  <c r="R841" i="1"/>
  <c r="S841" i="1"/>
  <c r="B842" i="1"/>
  <c r="C842" i="1"/>
  <c r="A842" i="1" s="1"/>
  <c r="D842" i="1"/>
  <c r="E842" i="1"/>
  <c r="F842" i="1"/>
  <c r="G842" i="1"/>
  <c r="H842" i="1"/>
  <c r="I842" i="1"/>
  <c r="J842" i="1"/>
  <c r="K842" i="1"/>
  <c r="L842" i="1"/>
  <c r="M842" i="1"/>
  <c r="N842" i="1"/>
  <c r="O842" i="1"/>
  <c r="P842" i="1"/>
  <c r="Q842" i="1"/>
  <c r="R842" i="1"/>
  <c r="S842" i="1"/>
  <c r="B843" i="1"/>
  <c r="C843" i="1"/>
  <c r="A843" i="1" s="1"/>
  <c r="D843" i="1"/>
  <c r="E843" i="1"/>
  <c r="F843" i="1"/>
  <c r="G843" i="1"/>
  <c r="H843" i="1"/>
  <c r="I843" i="1"/>
  <c r="J843" i="1"/>
  <c r="K843" i="1"/>
  <c r="L843" i="1"/>
  <c r="M843" i="1"/>
  <c r="N843" i="1"/>
  <c r="O843" i="1"/>
  <c r="P843" i="1"/>
  <c r="Q843" i="1"/>
  <c r="R843" i="1"/>
  <c r="S843" i="1"/>
  <c r="B844" i="1"/>
  <c r="C844" i="1"/>
  <c r="A844" i="1" s="1"/>
  <c r="D844" i="1"/>
  <c r="E844" i="1"/>
  <c r="F844" i="1"/>
  <c r="G844" i="1"/>
  <c r="H844" i="1"/>
  <c r="I844" i="1"/>
  <c r="J844" i="1"/>
  <c r="K844" i="1"/>
  <c r="L844" i="1"/>
  <c r="M844" i="1"/>
  <c r="N844" i="1"/>
  <c r="O844" i="1"/>
  <c r="P844" i="1"/>
  <c r="Q844" i="1"/>
  <c r="R844" i="1"/>
  <c r="S844" i="1"/>
  <c r="B845" i="1"/>
  <c r="C845" i="1"/>
  <c r="A845" i="1" s="1"/>
  <c r="D845" i="1"/>
  <c r="E845" i="1"/>
  <c r="F845" i="1"/>
  <c r="G845" i="1"/>
  <c r="H845" i="1"/>
  <c r="I845" i="1"/>
  <c r="J845" i="1"/>
  <c r="K845" i="1"/>
  <c r="L845" i="1"/>
  <c r="M845" i="1"/>
  <c r="N845" i="1"/>
  <c r="O845" i="1"/>
  <c r="P845" i="1"/>
  <c r="Q845" i="1"/>
  <c r="R845" i="1"/>
  <c r="S845" i="1"/>
  <c r="B846" i="1"/>
  <c r="C846" i="1"/>
  <c r="A846" i="1" s="1"/>
  <c r="D846" i="1"/>
  <c r="E846" i="1"/>
  <c r="F846" i="1"/>
  <c r="G846" i="1"/>
  <c r="H846" i="1"/>
  <c r="I846" i="1"/>
  <c r="J846" i="1"/>
  <c r="K846" i="1"/>
  <c r="L846" i="1"/>
  <c r="M846" i="1"/>
  <c r="N846" i="1"/>
  <c r="O846" i="1"/>
  <c r="P846" i="1"/>
  <c r="Q846" i="1"/>
  <c r="R846" i="1"/>
  <c r="S846" i="1"/>
  <c r="B847" i="1"/>
  <c r="C847" i="1"/>
  <c r="A847" i="1" s="1"/>
  <c r="D847" i="1"/>
  <c r="E847" i="1"/>
  <c r="F847" i="1"/>
  <c r="G847" i="1"/>
  <c r="H847" i="1"/>
  <c r="I847" i="1"/>
  <c r="J847" i="1"/>
  <c r="K847" i="1"/>
  <c r="L847" i="1"/>
  <c r="M847" i="1"/>
  <c r="N847" i="1"/>
  <c r="O847" i="1"/>
  <c r="P847" i="1"/>
  <c r="Q847" i="1"/>
  <c r="R847" i="1"/>
  <c r="S847" i="1"/>
  <c r="B848" i="1"/>
  <c r="C848" i="1"/>
  <c r="A848" i="1" s="1"/>
  <c r="D848" i="1"/>
  <c r="E848" i="1"/>
  <c r="F848" i="1"/>
  <c r="G848" i="1"/>
  <c r="H848" i="1"/>
  <c r="I848" i="1"/>
  <c r="J848" i="1"/>
  <c r="K848" i="1"/>
  <c r="L848" i="1"/>
  <c r="M848" i="1"/>
  <c r="N848" i="1"/>
  <c r="O848" i="1"/>
  <c r="P848" i="1"/>
  <c r="Q848" i="1"/>
  <c r="R848" i="1"/>
  <c r="S848" i="1"/>
  <c r="B804" i="1"/>
  <c r="C804" i="1"/>
  <c r="A804" i="1" s="1"/>
  <c r="D804" i="1"/>
  <c r="E804" i="1"/>
  <c r="F804" i="1"/>
  <c r="G804" i="1"/>
  <c r="H804" i="1"/>
  <c r="I804" i="1"/>
  <c r="J804" i="1"/>
  <c r="K804" i="1"/>
  <c r="L804" i="1"/>
  <c r="M804" i="1"/>
  <c r="N804" i="1"/>
  <c r="O804" i="1"/>
  <c r="P804" i="1"/>
  <c r="Q804" i="1"/>
  <c r="R804" i="1"/>
  <c r="S804" i="1"/>
  <c r="B805" i="1"/>
  <c r="C805" i="1"/>
  <c r="A805" i="1" s="1"/>
  <c r="D805" i="1"/>
  <c r="E805" i="1"/>
  <c r="F805" i="1"/>
  <c r="G805" i="1"/>
  <c r="H805" i="1"/>
  <c r="I805" i="1"/>
  <c r="J805" i="1"/>
  <c r="K805" i="1"/>
  <c r="L805" i="1"/>
  <c r="M805" i="1"/>
  <c r="N805" i="1"/>
  <c r="O805" i="1"/>
  <c r="P805" i="1"/>
  <c r="Q805" i="1"/>
  <c r="R805" i="1"/>
  <c r="S805" i="1"/>
  <c r="B806" i="1"/>
  <c r="C806" i="1"/>
  <c r="A806" i="1" s="1"/>
  <c r="D806" i="1"/>
  <c r="E806" i="1"/>
  <c r="F806" i="1"/>
  <c r="G806" i="1"/>
  <c r="H806" i="1"/>
  <c r="I806" i="1"/>
  <c r="J806" i="1"/>
  <c r="K806" i="1"/>
  <c r="L806" i="1"/>
  <c r="M806" i="1"/>
  <c r="N806" i="1"/>
  <c r="O806" i="1"/>
  <c r="P806" i="1"/>
  <c r="Q806" i="1"/>
  <c r="R806" i="1"/>
  <c r="S806" i="1"/>
  <c r="B807" i="1"/>
  <c r="C807" i="1"/>
  <c r="A807" i="1" s="1"/>
  <c r="D807" i="1"/>
  <c r="E807" i="1"/>
  <c r="F807" i="1"/>
  <c r="G807" i="1"/>
  <c r="H807" i="1"/>
  <c r="I807" i="1"/>
  <c r="J807" i="1"/>
  <c r="K807" i="1"/>
  <c r="L807" i="1"/>
  <c r="M807" i="1"/>
  <c r="N807" i="1"/>
  <c r="O807" i="1"/>
  <c r="P807" i="1"/>
  <c r="Q807" i="1"/>
  <c r="R807" i="1"/>
  <c r="S807" i="1"/>
  <c r="B808" i="1"/>
  <c r="C808" i="1"/>
  <c r="A808" i="1" s="1"/>
  <c r="D808" i="1"/>
  <c r="E808" i="1"/>
  <c r="F808" i="1"/>
  <c r="G808" i="1"/>
  <c r="H808" i="1"/>
  <c r="I808" i="1"/>
  <c r="J808" i="1"/>
  <c r="K808" i="1"/>
  <c r="L808" i="1"/>
  <c r="M808" i="1"/>
  <c r="N808" i="1"/>
  <c r="O808" i="1"/>
  <c r="P808" i="1"/>
  <c r="Q808" i="1"/>
  <c r="R808" i="1"/>
  <c r="S808" i="1"/>
  <c r="B809" i="1"/>
  <c r="C809" i="1"/>
  <c r="A809" i="1" s="1"/>
  <c r="D809" i="1"/>
  <c r="E809" i="1"/>
  <c r="F809" i="1"/>
  <c r="G809" i="1"/>
  <c r="H809" i="1"/>
  <c r="I809" i="1"/>
  <c r="J809" i="1"/>
  <c r="K809" i="1"/>
  <c r="L809" i="1"/>
  <c r="M809" i="1"/>
  <c r="N809" i="1"/>
  <c r="O809" i="1"/>
  <c r="P809" i="1"/>
  <c r="Q809" i="1"/>
  <c r="R809" i="1"/>
  <c r="S809" i="1"/>
  <c r="B810" i="1"/>
  <c r="C810" i="1"/>
  <c r="A810" i="1" s="1"/>
  <c r="D810" i="1"/>
  <c r="E810" i="1"/>
  <c r="F810" i="1"/>
  <c r="G810" i="1"/>
  <c r="H810" i="1"/>
  <c r="I810" i="1"/>
  <c r="J810" i="1"/>
  <c r="K810" i="1"/>
  <c r="L810" i="1"/>
  <c r="M810" i="1"/>
  <c r="N810" i="1"/>
  <c r="O810" i="1"/>
  <c r="P810" i="1"/>
  <c r="Q810" i="1"/>
  <c r="R810" i="1"/>
  <c r="S810" i="1"/>
  <c r="B811" i="1"/>
  <c r="C811" i="1"/>
  <c r="A811" i="1" s="1"/>
  <c r="D811" i="1"/>
  <c r="E811" i="1"/>
  <c r="F811" i="1"/>
  <c r="G811" i="1"/>
  <c r="H811" i="1"/>
  <c r="I811" i="1"/>
  <c r="J811" i="1"/>
  <c r="K811" i="1"/>
  <c r="L811" i="1"/>
  <c r="M811" i="1"/>
  <c r="N811" i="1"/>
  <c r="O811" i="1"/>
  <c r="P811" i="1"/>
  <c r="Q811" i="1"/>
  <c r="R811" i="1"/>
  <c r="S811" i="1"/>
  <c r="B812" i="1"/>
  <c r="C812" i="1"/>
  <c r="A812" i="1" s="1"/>
  <c r="D812" i="1"/>
  <c r="E812" i="1"/>
  <c r="F812" i="1"/>
  <c r="G812" i="1"/>
  <c r="H812" i="1"/>
  <c r="I812" i="1"/>
  <c r="J812" i="1"/>
  <c r="K812" i="1"/>
  <c r="L812" i="1"/>
  <c r="M812" i="1"/>
  <c r="N812" i="1"/>
  <c r="O812" i="1"/>
  <c r="P812" i="1"/>
  <c r="Q812" i="1"/>
  <c r="R812" i="1"/>
  <c r="S812" i="1"/>
  <c r="B813" i="1"/>
  <c r="C813" i="1"/>
  <c r="A813" i="1" s="1"/>
  <c r="D813" i="1"/>
  <c r="E813" i="1"/>
  <c r="F813" i="1"/>
  <c r="G813" i="1"/>
  <c r="H813" i="1"/>
  <c r="I813" i="1"/>
  <c r="J813" i="1"/>
  <c r="K813" i="1"/>
  <c r="L813" i="1"/>
  <c r="M813" i="1"/>
  <c r="N813" i="1"/>
  <c r="O813" i="1"/>
  <c r="P813" i="1"/>
  <c r="Q813" i="1"/>
  <c r="R813" i="1"/>
  <c r="S813" i="1"/>
  <c r="B814" i="1"/>
  <c r="C814" i="1"/>
  <c r="A814" i="1" s="1"/>
  <c r="D814" i="1"/>
  <c r="E814" i="1"/>
  <c r="F814" i="1"/>
  <c r="G814" i="1"/>
  <c r="H814" i="1"/>
  <c r="I814" i="1"/>
  <c r="J814" i="1"/>
  <c r="K814" i="1"/>
  <c r="L814" i="1"/>
  <c r="M814" i="1"/>
  <c r="N814" i="1"/>
  <c r="O814" i="1"/>
  <c r="P814" i="1"/>
  <c r="Q814" i="1"/>
  <c r="R814" i="1"/>
  <c r="S814" i="1"/>
  <c r="B815" i="1"/>
  <c r="C815" i="1"/>
  <c r="A815" i="1" s="1"/>
  <c r="D815" i="1"/>
  <c r="E815" i="1"/>
  <c r="F815" i="1"/>
  <c r="G815" i="1"/>
  <c r="H815" i="1"/>
  <c r="I815" i="1"/>
  <c r="J815" i="1"/>
  <c r="K815" i="1"/>
  <c r="L815" i="1"/>
  <c r="M815" i="1"/>
  <c r="N815" i="1"/>
  <c r="O815" i="1"/>
  <c r="P815" i="1"/>
  <c r="Q815" i="1"/>
  <c r="R815" i="1"/>
  <c r="S815" i="1"/>
  <c r="B816" i="1"/>
  <c r="C816" i="1"/>
  <c r="A816" i="1" s="1"/>
  <c r="D816" i="1"/>
  <c r="E816" i="1"/>
  <c r="F816" i="1"/>
  <c r="G816" i="1"/>
  <c r="H816" i="1"/>
  <c r="I816" i="1"/>
  <c r="J816" i="1"/>
  <c r="K816" i="1"/>
  <c r="L816" i="1"/>
  <c r="M816" i="1"/>
  <c r="N816" i="1"/>
  <c r="O816" i="1"/>
  <c r="P816" i="1"/>
  <c r="Q816" i="1"/>
  <c r="R816" i="1"/>
  <c r="S816" i="1"/>
  <c r="B817" i="1"/>
  <c r="C817" i="1"/>
  <c r="A817" i="1" s="1"/>
  <c r="D817" i="1"/>
  <c r="E817" i="1"/>
  <c r="F817" i="1"/>
  <c r="G817" i="1"/>
  <c r="H817" i="1"/>
  <c r="I817" i="1"/>
  <c r="J817" i="1"/>
  <c r="K817" i="1"/>
  <c r="L817" i="1"/>
  <c r="M817" i="1"/>
  <c r="N817" i="1"/>
  <c r="O817" i="1"/>
  <c r="P817" i="1"/>
  <c r="Q817" i="1"/>
  <c r="R817" i="1"/>
  <c r="S817" i="1"/>
  <c r="B818" i="1"/>
  <c r="C818" i="1"/>
  <c r="A818" i="1" s="1"/>
  <c r="D818" i="1"/>
  <c r="E818" i="1"/>
  <c r="F818" i="1"/>
  <c r="G818" i="1"/>
  <c r="H818" i="1"/>
  <c r="I818" i="1"/>
  <c r="J818" i="1"/>
  <c r="K818" i="1"/>
  <c r="L818" i="1"/>
  <c r="M818" i="1"/>
  <c r="N818" i="1"/>
  <c r="O818" i="1"/>
  <c r="P818" i="1"/>
  <c r="Q818" i="1"/>
  <c r="R818" i="1"/>
  <c r="S818" i="1"/>
  <c r="B819" i="1"/>
  <c r="C819" i="1"/>
  <c r="A819" i="1" s="1"/>
  <c r="D819" i="1"/>
  <c r="E819" i="1"/>
  <c r="F819" i="1"/>
  <c r="G819" i="1"/>
  <c r="H819" i="1"/>
  <c r="I819" i="1"/>
  <c r="J819" i="1"/>
  <c r="K819" i="1"/>
  <c r="L819" i="1"/>
  <c r="M819" i="1"/>
  <c r="N819" i="1"/>
  <c r="O819" i="1"/>
  <c r="P819" i="1"/>
  <c r="Q819" i="1"/>
  <c r="R819" i="1"/>
  <c r="S819" i="1"/>
  <c r="B820" i="1"/>
  <c r="C820" i="1"/>
  <c r="A820" i="1" s="1"/>
  <c r="D820" i="1"/>
  <c r="E820" i="1"/>
  <c r="F820" i="1"/>
  <c r="G820" i="1"/>
  <c r="H820" i="1"/>
  <c r="I820" i="1"/>
  <c r="J820" i="1"/>
  <c r="K820" i="1"/>
  <c r="L820" i="1"/>
  <c r="M820" i="1"/>
  <c r="N820" i="1"/>
  <c r="O820" i="1"/>
  <c r="P820" i="1"/>
  <c r="Q820" i="1"/>
  <c r="R820" i="1"/>
  <c r="S820" i="1"/>
  <c r="B821" i="1"/>
  <c r="C821" i="1"/>
  <c r="A821" i="1" s="1"/>
  <c r="D821" i="1"/>
  <c r="E821" i="1"/>
  <c r="F821" i="1"/>
  <c r="G821" i="1"/>
  <c r="H821" i="1"/>
  <c r="I821" i="1"/>
  <c r="J821" i="1"/>
  <c r="K821" i="1"/>
  <c r="L821" i="1"/>
  <c r="M821" i="1"/>
  <c r="N821" i="1"/>
  <c r="O821" i="1"/>
  <c r="P821" i="1"/>
  <c r="Q821" i="1"/>
  <c r="R821" i="1"/>
  <c r="S821" i="1"/>
  <c r="B822" i="1"/>
  <c r="C822" i="1"/>
  <c r="A822" i="1" s="1"/>
  <c r="D822" i="1"/>
  <c r="E822" i="1"/>
  <c r="F822" i="1"/>
  <c r="G822" i="1"/>
  <c r="H822" i="1"/>
  <c r="I822" i="1"/>
  <c r="J822" i="1"/>
  <c r="K822" i="1"/>
  <c r="L822" i="1"/>
  <c r="M822" i="1"/>
  <c r="N822" i="1"/>
  <c r="O822" i="1"/>
  <c r="P822" i="1"/>
  <c r="Q822" i="1"/>
  <c r="R822" i="1"/>
  <c r="S822" i="1"/>
  <c r="B802" i="1"/>
  <c r="C802" i="1"/>
  <c r="A802" i="1" s="1"/>
  <c r="D802" i="1"/>
  <c r="E802" i="1"/>
  <c r="F802" i="1"/>
  <c r="G802" i="1"/>
  <c r="H802" i="1"/>
  <c r="I802" i="1"/>
  <c r="J802" i="1"/>
  <c r="K802" i="1"/>
  <c r="L802" i="1"/>
  <c r="M802" i="1"/>
  <c r="N802" i="1"/>
  <c r="O802" i="1"/>
  <c r="P802" i="1"/>
  <c r="Q802" i="1"/>
  <c r="R802" i="1"/>
  <c r="S802" i="1"/>
  <c r="B803" i="1"/>
  <c r="C803" i="1"/>
  <c r="A803" i="1" s="1"/>
  <c r="D803" i="1"/>
  <c r="E803" i="1"/>
  <c r="F803" i="1"/>
  <c r="G803" i="1"/>
  <c r="H803" i="1"/>
  <c r="I803" i="1"/>
  <c r="J803" i="1"/>
  <c r="K803" i="1"/>
  <c r="L803" i="1"/>
  <c r="M803" i="1"/>
  <c r="N803" i="1"/>
  <c r="O803" i="1"/>
  <c r="P803" i="1"/>
  <c r="Q803" i="1"/>
  <c r="R803" i="1"/>
  <c r="S803" i="1"/>
  <c r="F849" i="1"/>
  <c r="G849" i="1"/>
  <c r="H849" i="1"/>
  <c r="I849" i="1"/>
  <c r="J849" i="1"/>
  <c r="K849" i="1"/>
  <c r="L849" i="1"/>
  <c r="M849" i="1"/>
  <c r="N849" i="1"/>
  <c r="O849" i="1"/>
  <c r="P849" i="1"/>
  <c r="Q849" i="1"/>
  <c r="R849" i="1"/>
  <c r="S849" i="1"/>
  <c r="F850" i="1"/>
  <c r="G850" i="1"/>
  <c r="H850" i="1"/>
  <c r="I850" i="1"/>
  <c r="J850" i="1"/>
  <c r="K850" i="1"/>
  <c r="L850" i="1"/>
  <c r="M850" i="1"/>
  <c r="N850" i="1"/>
  <c r="O850" i="1"/>
  <c r="P850" i="1"/>
  <c r="Q850" i="1"/>
  <c r="R850" i="1"/>
  <c r="S850" i="1"/>
  <c r="F851" i="1"/>
  <c r="G851" i="1"/>
  <c r="H851" i="1"/>
  <c r="I851" i="1"/>
  <c r="J851" i="1"/>
  <c r="K851" i="1"/>
  <c r="L851" i="1"/>
  <c r="M851" i="1"/>
  <c r="N851" i="1"/>
  <c r="O851" i="1"/>
  <c r="P851" i="1"/>
  <c r="Q851" i="1"/>
  <c r="R851" i="1"/>
  <c r="S851" i="1"/>
  <c r="F852" i="1"/>
  <c r="G852" i="1"/>
  <c r="H852" i="1"/>
  <c r="I852" i="1"/>
  <c r="J852" i="1"/>
  <c r="K852" i="1"/>
  <c r="L852" i="1"/>
  <c r="M852" i="1"/>
  <c r="N852" i="1"/>
  <c r="O852" i="1"/>
  <c r="P852" i="1"/>
  <c r="Q852" i="1"/>
  <c r="R852" i="1"/>
  <c r="S852" i="1"/>
  <c r="F853" i="1"/>
  <c r="G853" i="1"/>
  <c r="H853" i="1"/>
  <c r="I853" i="1"/>
  <c r="J853" i="1"/>
  <c r="K853" i="1"/>
  <c r="L853" i="1"/>
  <c r="M853" i="1"/>
  <c r="N853" i="1"/>
  <c r="O853" i="1"/>
  <c r="P853" i="1"/>
  <c r="Q853" i="1"/>
  <c r="R853" i="1"/>
  <c r="S853" i="1"/>
  <c r="F854" i="1"/>
  <c r="G854" i="1"/>
  <c r="H854" i="1"/>
  <c r="I854" i="1"/>
  <c r="J854" i="1"/>
  <c r="K854" i="1"/>
  <c r="L854" i="1"/>
  <c r="M854" i="1"/>
  <c r="N854" i="1"/>
  <c r="O854" i="1"/>
  <c r="P854" i="1"/>
  <c r="Q854" i="1"/>
  <c r="R854" i="1"/>
  <c r="S854" i="1"/>
  <c r="F855" i="1"/>
  <c r="G855" i="1"/>
  <c r="H855" i="1"/>
  <c r="I855" i="1"/>
  <c r="J855" i="1"/>
  <c r="K855" i="1"/>
  <c r="L855" i="1"/>
  <c r="M855" i="1"/>
  <c r="N855" i="1"/>
  <c r="O855" i="1"/>
  <c r="P855" i="1"/>
  <c r="Q855" i="1"/>
  <c r="R855" i="1"/>
  <c r="S855" i="1"/>
  <c r="F856" i="1"/>
  <c r="G856" i="1"/>
  <c r="H856" i="1"/>
  <c r="I856" i="1"/>
  <c r="J856" i="1"/>
  <c r="K856" i="1"/>
  <c r="L856" i="1"/>
  <c r="M856" i="1"/>
  <c r="N856" i="1"/>
  <c r="O856" i="1"/>
  <c r="P856" i="1"/>
  <c r="Q856" i="1"/>
  <c r="R856" i="1"/>
  <c r="S856" i="1"/>
  <c r="F857" i="1"/>
  <c r="G857" i="1"/>
  <c r="H857" i="1"/>
  <c r="I857" i="1"/>
  <c r="J857" i="1"/>
  <c r="K857" i="1"/>
  <c r="L857" i="1"/>
  <c r="M857" i="1"/>
  <c r="N857" i="1"/>
  <c r="O857" i="1"/>
  <c r="P857" i="1"/>
  <c r="Q857" i="1"/>
  <c r="R857" i="1"/>
  <c r="S857" i="1"/>
  <c r="F858" i="1"/>
  <c r="G858" i="1"/>
  <c r="H858" i="1"/>
  <c r="I858" i="1"/>
  <c r="J858" i="1"/>
  <c r="K858" i="1"/>
  <c r="L858" i="1"/>
  <c r="M858" i="1"/>
  <c r="N858" i="1"/>
  <c r="O858" i="1"/>
  <c r="P858" i="1"/>
  <c r="Q858" i="1"/>
  <c r="R858" i="1"/>
  <c r="S858" i="1"/>
  <c r="F859" i="1"/>
  <c r="G859" i="1"/>
  <c r="H859" i="1"/>
  <c r="I859" i="1"/>
  <c r="J859" i="1"/>
  <c r="K859" i="1"/>
  <c r="L859" i="1"/>
  <c r="M859" i="1"/>
  <c r="N859" i="1"/>
  <c r="O859" i="1"/>
  <c r="P859" i="1"/>
  <c r="Q859" i="1"/>
  <c r="R859" i="1"/>
  <c r="S859" i="1"/>
  <c r="F860" i="1"/>
  <c r="G860" i="1"/>
  <c r="H860" i="1"/>
  <c r="I860" i="1"/>
  <c r="J860" i="1"/>
  <c r="K860" i="1"/>
  <c r="L860" i="1"/>
  <c r="M860" i="1"/>
  <c r="N860" i="1"/>
  <c r="O860" i="1"/>
  <c r="P860" i="1"/>
  <c r="Q860" i="1"/>
  <c r="R860" i="1"/>
  <c r="S860" i="1"/>
  <c r="F861" i="1"/>
  <c r="G861" i="1"/>
  <c r="H861" i="1"/>
  <c r="I861" i="1"/>
  <c r="J861" i="1"/>
  <c r="K861" i="1"/>
  <c r="L861" i="1"/>
  <c r="M861" i="1"/>
  <c r="N861" i="1"/>
  <c r="O861" i="1"/>
  <c r="P861" i="1"/>
  <c r="Q861" i="1"/>
  <c r="R861" i="1"/>
  <c r="S861" i="1"/>
  <c r="F862" i="1"/>
  <c r="G862" i="1"/>
  <c r="H862" i="1"/>
  <c r="I862" i="1"/>
  <c r="J862" i="1"/>
  <c r="K862" i="1"/>
  <c r="L862" i="1"/>
  <c r="M862" i="1"/>
  <c r="N862" i="1"/>
  <c r="O862" i="1"/>
  <c r="P862" i="1"/>
  <c r="Q862" i="1"/>
  <c r="R862" i="1"/>
  <c r="S862" i="1"/>
  <c r="F863" i="1"/>
  <c r="G863" i="1"/>
  <c r="H863" i="1"/>
  <c r="I863" i="1"/>
  <c r="J863" i="1"/>
  <c r="K863" i="1"/>
  <c r="L863" i="1"/>
  <c r="M863" i="1"/>
  <c r="N863" i="1"/>
  <c r="O863" i="1"/>
  <c r="P863" i="1"/>
  <c r="Q863" i="1"/>
  <c r="R863" i="1"/>
  <c r="S863" i="1"/>
  <c r="F864" i="1"/>
  <c r="G864" i="1"/>
  <c r="H864" i="1"/>
  <c r="I864" i="1"/>
  <c r="J864" i="1"/>
  <c r="K864" i="1"/>
  <c r="L864" i="1"/>
  <c r="M864" i="1"/>
  <c r="N864" i="1"/>
  <c r="O864" i="1"/>
  <c r="P864" i="1"/>
  <c r="Q864" i="1"/>
  <c r="R864" i="1"/>
  <c r="S864" i="1"/>
  <c r="F865" i="1"/>
  <c r="G865" i="1"/>
  <c r="H865" i="1"/>
  <c r="I865" i="1"/>
  <c r="J865" i="1"/>
  <c r="K865" i="1"/>
  <c r="L865" i="1"/>
  <c r="M865" i="1"/>
  <c r="N865" i="1"/>
  <c r="O865" i="1"/>
  <c r="P865" i="1"/>
  <c r="Q865" i="1"/>
  <c r="R865" i="1"/>
  <c r="S865" i="1"/>
  <c r="F866" i="1"/>
  <c r="G866" i="1"/>
  <c r="H866" i="1"/>
  <c r="I866" i="1"/>
  <c r="J866" i="1"/>
  <c r="K866" i="1"/>
  <c r="L866" i="1"/>
  <c r="M866" i="1"/>
  <c r="N866" i="1"/>
  <c r="O866" i="1"/>
  <c r="P866" i="1"/>
  <c r="Q866" i="1"/>
  <c r="R866" i="1"/>
  <c r="S866" i="1"/>
  <c r="F867" i="1"/>
  <c r="G867" i="1"/>
  <c r="H867" i="1"/>
  <c r="I867" i="1"/>
  <c r="J867" i="1"/>
  <c r="K867" i="1"/>
  <c r="L867" i="1"/>
  <c r="M867" i="1"/>
  <c r="N867" i="1"/>
  <c r="O867" i="1"/>
  <c r="P867" i="1"/>
  <c r="Q867" i="1"/>
  <c r="R867" i="1"/>
  <c r="S867" i="1"/>
  <c r="F868" i="1"/>
  <c r="G868" i="1"/>
  <c r="H868" i="1"/>
  <c r="I868" i="1"/>
  <c r="J868" i="1"/>
  <c r="K868" i="1"/>
  <c r="L868" i="1"/>
  <c r="M868" i="1"/>
  <c r="N868" i="1"/>
  <c r="O868" i="1"/>
  <c r="P868" i="1"/>
  <c r="Q868" i="1"/>
  <c r="R868" i="1"/>
  <c r="S868" i="1"/>
  <c r="F869" i="1"/>
  <c r="G869" i="1"/>
  <c r="H869" i="1"/>
  <c r="I869" i="1"/>
  <c r="J869" i="1"/>
  <c r="K869" i="1"/>
  <c r="L869" i="1"/>
  <c r="M869" i="1"/>
  <c r="N869" i="1"/>
  <c r="O869" i="1"/>
  <c r="P869" i="1"/>
  <c r="Q869" i="1"/>
  <c r="R869" i="1"/>
  <c r="S869" i="1"/>
  <c r="F870" i="1"/>
  <c r="G870" i="1"/>
  <c r="H870" i="1"/>
  <c r="I870" i="1"/>
  <c r="J870" i="1"/>
  <c r="K870" i="1"/>
  <c r="L870" i="1"/>
  <c r="M870" i="1"/>
  <c r="N870" i="1"/>
  <c r="O870" i="1"/>
  <c r="P870" i="1"/>
  <c r="Q870" i="1"/>
  <c r="R870" i="1"/>
  <c r="S870" i="1"/>
  <c r="F871" i="1"/>
  <c r="G871" i="1"/>
  <c r="H871" i="1"/>
  <c r="I871" i="1"/>
  <c r="J871" i="1"/>
  <c r="K871" i="1"/>
  <c r="L871" i="1"/>
  <c r="M871" i="1"/>
  <c r="N871" i="1"/>
  <c r="O871" i="1"/>
  <c r="P871" i="1"/>
  <c r="Q871" i="1"/>
  <c r="R871" i="1"/>
  <c r="S871" i="1"/>
  <c r="F872" i="1"/>
  <c r="G872" i="1"/>
  <c r="H872" i="1"/>
  <c r="I872" i="1"/>
  <c r="J872" i="1"/>
  <c r="K872" i="1"/>
  <c r="L872" i="1"/>
  <c r="M872" i="1"/>
  <c r="N872" i="1"/>
  <c r="O872" i="1"/>
  <c r="P872" i="1"/>
  <c r="Q872" i="1"/>
  <c r="R872" i="1"/>
  <c r="S872" i="1"/>
  <c r="F873" i="1"/>
  <c r="G873" i="1"/>
  <c r="H873" i="1"/>
  <c r="I873" i="1"/>
  <c r="J873" i="1"/>
  <c r="K873" i="1"/>
  <c r="L873" i="1"/>
  <c r="M873" i="1"/>
  <c r="N873" i="1"/>
  <c r="O873" i="1"/>
  <c r="P873" i="1"/>
  <c r="Q873" i="1"/>
  <c r="R873" i="1"/>
  <c r="S873" i="1"/>
  <c r="F874" i="1"/>
  <c r="G874" i="1"/>
  <c r="H874" i="1"/>
  <c r="I874" i="1"/>
  <c r="J874" i="1"/>
  <c r="K874" i="1"/>
  <c r="L874" i="1"/>
  <c r="M874" i="1"/>
  <c r="N874" i="1"/>
  <c r="O874" i="1"/>
  <c r="P874" i="1"/>
  <c r="Q874" i="1"/>
  <c r="R874" i="1"/>
  <c r="S874" i="1"/>
  <c r="F875" i="1"/>
  <c r="G875" i="1"/>
  <c r="H875" i="1"/>
  <c r="I875" i="1"/>
  <c r="J875" i="1"/>
  <c r="K875" i="1"/>
  <c r="L875" i="1"/>
  <c r="M875" i="1"/>
  <c r="N875" i="1"/>
  <c r="O875" i="1"/>
  <c r="P875" i="1"/>
  <c r="Q875" i="1"/>
  <c r="R875" i="1"/>
  <c r="S875" i="1"/>
  <c r="F876" i="1"/>
  <c r="G876" i="1"/>
  <c r="H876" i="1"/>
  <c r="I876" i="1"/>
  <c r="J876" i="1"/>
  <c r="K876" i="1"/>
  <c r="L876" i="1"/>
  <c r="M876" i="1"/>
  <c r="N876" i="1"/>
  <c r="O876" i="1"/>
  <c r="P876" i="1"/>
  <c r="Q876" i="1"/>
  <c r="R876" i="1"/>
  <c r="S876" i="1"/>
  <c r="F877" i="1"/>
  <c r="G877" i="1"/>
  <c r="H877" i="1"/>
  <c r="I877" i="1"/>
  <c r="J877" i="1"/>
  <c r="K877" i="1"/>
  <c r="L877" i="1"/>
  <c r="M877" i="1"/>
  <c r="N877" i="1"/>
  <c r="O877" i="1"/>
  <c r="P877" i="1"/>
  <c r="Q877" i="1"/>
  <c r="R877" i="1"/>
  <c r="S877" i="1"/>
  <c r="F878" i="1"/>
  <c r="G878" i="1"/>
  <c r="H878" i="1"/>
  <c r="I878" i="1"/>
  <c r="J878" i="1"/>
  <c r="K878" i="1"/>
  <c r="L878" i="1"/>
  <c r="M878" i="1"/>
  <c r="N878" i="1"/>
  <c r="O878" i="1"/>
  <c r="P878" i="1"/>
  <c r="Q878" i="1"/>
  <c r="R878" i="1"/>
  <c r="S878" i="1"/>
  <c r="F879" i="1"/>
  <c r="G879" i="1"/>
  <c r="H879" i="1"/>
  <c r="I879" i="1"/>
  <c r="J879" i="1"/>
  <c r="K879" i="1"/>
  <c r="L879" i="1"/>
  <c r="M879" i="1"/>
  <c r="N879" i="1"/>
  <c r="O879" i="1"/>
  <c r="P879" i="1"/>
  <c r="Q879" i="1"/>
  <c r="R879" i="1"/>
  <c r="S879" i="1"/>
  <c r="F880" i="1"/>
  <c r="G880" i="1"/>
  <c r="H880" i="1"/>
  <c r="I880" i="1"/>
  <c r="J880" i="1"/>
  <c r="K880" i="1"/>
  <c r="L880" i="1"/>
  <c r="M880" i="1"/>
  <c r="N880" i="1"/>
  <c r="O880" i="1"/>
  <c r="P880" i="1"/>
  <c r="Q880" i="1"/>
  <c r="R880" i="1"/>
  <c r="S880" i="1"/>
  <c r="F881" i="1"/>
  <c r="G881" i="1"/>
  <c r="H881" i="1"/>
  <c r="I881" i="1"/>
  <c r="J881" i="1"/>
  <c r="K881" i="1"/>
  <c r="L881" i="1"/>
  <c r="M881" i="1"/>
  <c r="N881" i="1"/>
  <c r="O881" i="1"/>
  <c r="P881" i="1"/>
  <c r="Q881" i="1"/>
  <c r="R881" i="1"/>
  <c r="S881" i="1"/>
  <c r="F882" i="1"/>
  <c r="G882" i="1"/>
  <c r="H882" i="1"/>
  <c r="I882" i="1"/>
  <c r="J882" i="1"/>
  <c r="K882" i="1"/>
  <c r="L882" i="1"/>
  <c r="M882" i="1"/>
  <c r="N882" i="1"/>
  <c r="O882" i="1"/>
  <c r="P882" i="1"/>
  <c r="Q882" i="1"/>
  <c r="R882" i="1"/>
  <c r="S882" i="1"/>
  <c r="F883" i="1"/>
  <c r="G883" i="1"/>
  <c r="H883" i="1"/>
  <c r="I883" i="1"/>
  <c r="J883" i="1"/>
  <c r="K883" i="1"/>
  <c r="L883" i="1"/>
  <c r="M883" i="1"/>
  <c r="N883" i="1"/>
  <c r="O883" i="1"/>
  <c r="P883" i="1"/>
  <c r="Q883" i="1"/>
  <c r="R883" i="1"/>
  <c r="S883" i="1"/>
  <c r="F884" i="1"/>
  <c r="G884" i="1"/>
  <c r="H884" i="1"/>
  <c r="I884" i="1"/>
  <c r="J884" i="1"/>
  <c r="K884" i="1"/>
  <c r="L884" i="1"/>
  <c r="M884" i="1"/>
  <c r="N884" i="1"/>
  <c r="O884" i="1"/>
  <c r="P884" i="1"/>
  <c r="Q884" i="1"/>
  <c r="R884" i="1"/>
  <c r="S884" i="1"/>
  <c r="F885" i="1"/>
  <c r="G885" i="1"/>
  <c r="H885" i="1"/>
  <c r="I885" i="1"/>
  <c r="J885" i="1"/>
  <c r="K885" i="1"/>
  <c r="L885" i="1"/>
  <c r="M885" i="1"/>
  <c r="N885" i="1"/>
  <c r="O885" i="1"/>
  <c r="P885" i="1"/>
  <c r="Q885" i="1"/>
  <c r="R885" i="1"/>
  <c r="S885" i="1"/>
  <c r="F886" i="1"/>
  <c r="G886" i="1"/>
  <c r="H886" i="1"/>
  <c r="I886" i="1"/>
  <c r="J886" i="1"/>
  <c r="K886" i="1"/>
  <c r="L886" i="1"/>
  <c r="M886" i="1"/>
  <c r="N886" i="1"/>
  <c r="O886" i="1"/>
  <c r="P886" i="1"/>
  <c r="Q886" i="1"/>
  <c r="R886" i="1"/>
  <c r="S886" i="1"/>
  <c r="F887" i="1"/>
  <c r="G887" i="1"/>
  <c r="H887" i="1"/>
  <c r="I887" i="1"/>
  <c r="J887" i="1"/>
  <c r="K887" i="1"/>
  <c r="L887" i="1"/>
  <c r="M887" i="1"/>
  <c r="N887" i="1"/>
  <c r="O887" i="1"/>
  <c r="P887" i="1"/>
  <c r="Q887" i="1"/>
  <c r="R887" i="1"/>
  <c r="S887" i="1"/>
  <c r="F888" i="1"/>
  <c r="G888" i="1"/>
  <c r="H888" i="1"/>
  <c r="I888" i="1"/>
  <c r="J888" i="1"/>
  <c r="K888" i="1"/>
  <c r="L888" i="1"/>
  <c r="M888" i="1"/>
  <c r="N888" i="1"/>
  <c r="O888" i="1"/>
  <c r="P888" i="1"/>
  <c r="Q888" i="1"/>
  <c r="R888" i="1"/>
  <c r="S888" i="1"/>
  <c r="F889" i="1"/>
  <c r="G889" i="1"/>
  <c r="H889" i="1"/>
  <c r="I889" i="1"/>
  <c r="J889" i="1"/>
  <c r="K889" i="1"/>
  <c r="L889" i="1"/>
  <c r="M889" i="1"/>
  <c r="N889" i="1"/>
  <c r="O889" i="1"/>
  <c r="P889" i="1"/>
  <c r="Q889" i="1"/>
  <c r="R889" i="1"/>
  <c r="S889" i="1"/>
  <c r="F890" i="1"/>
  <c r="G890" i="1"/>
  <c r="H890" i="1"/>
  <c r="I890" i="1"/>
  <c r="J890" i="1"/>
  <c r="K890" i="1"/>
  <c r="L890" i="1"/>
  <c r="M890" i="1"/>
  <c r="N890" i="1"/>
  <c r="O890" i="1"/>
  <c r="P890" i="1"/>
  <c r="Q890" i="1"/>
  <c r="R890" i="1"/>
  <c r="S890" i="1"/>
  <c r="F891" i="1"/>
  <c r="G891" i="1"/>
  <c r="H891" i="1"/>
  <c r="I891" i="1"/>
  <c r="J891" i="1"/>
  <c r="K891" i="1"/>
  <c r="L891" i="1"/>
  <c r="M891" i="1"/>
  <c r="N891" i="1"/>
  <c r="O891" i="1"/>
  <c r="P891" i="1"/>
  <c r="Q891" i="1"/>
  <c r="R891" i="1"/>
  <c r="S891" i="1"/>
  <c r="F892" i="1"/>
  <c r="G892" i="1"/>
  <c r="H892" i="1"/>
  <c r="I892" i="1"/>
  <c r="J892" i="1"/>
  <c r="K892" i="1"/>
  <c r="L892" i="1"/>
  <c r="M892" i="1"/>
  <c r="N892" i="1"/>
  <c r="O892" i="1"/>
  <c r="P892" i="1"/>
  <c r="Q892" i="1"/>
  <c r="R892" i="1"/>
  <c r="S892" i="1"/>
  <c r="F893" i="1"/>
  <c r="G893" i="1"/>
  <c r="H893" i="1"/>
  <c r="I893" i="1"/>
  <c r="J893" i="1"/>
  <c r="K893" i="1"/>
  <c r="L893" i="1"/>
  <c r="M893" i="1"/>
  <c r="N893" i="1"/>
  <c r="O893" i="1"/>
  <c r="P893" i="1"/>
  <c r="Q893" i="1"/>
  <c r="R893" i="1"/>
  <c r="S893" i="1"/>
  <c r="F894" i="1"/>
  <c r="G894" i="1"/>
  <c r="H894" i="1"/>
  <c r="I894" i="1"/>
  <c r="J894" i="1"/>
  <c r="K894" i="1"/>
  <c r="L894" i="1"/>
  <c r="M894" i="1"/>
  <c r="N894" i="1"/>
  <c r="O894" i="1"/>
  <c r="P894" i="1"/>
  <c r="Q894" i="1"/>
  <c r="R894" i="1"/>
  <c r="S894" i="1"/>
  <c r="F895" i="1"/>
  <c r="G895" i="1"/>
  <c r="H895" i="1"/>
  <c r="I895" i="1"/>
  <c r="J895" i="1"/>
  <c r="K895" i="1"/>
  <c r="L895" i="1"/>
  <c r="M895" i="1"/>
  <c r="N895" i="1"/>
  <c r="O895" i="1"/>
  <c r="P895" i="1"/>
  <c r="Q895" i="1"/>
  <c r="R895" i="1"/>
  <c r="S895" i="1"/>
  <c r="F896" i="1"/>
  <c r="G896" i="1"/>
  <c r="H896" i="1"/>
  <c r="I896" i="1"/>
  <c r="J896" i="1"/>
  <c r="K896" i="1"/>
  <c r="L896" i="1"/>
  <c r="M896" i="1"/>
  <c r="N896" i="1"/>
  <c r="O896" i="1"/>
  <c r="P896" i="1"/>
  <c r="Q896" i="1"/>
  <c r="R896" i="1"/>
  <c r="S896" i="1"/>
  <c r="F897" i="1"/>
  <c r="G897" i="1"/>
  <c r="H897" i="1"/>
  <c r="I897" i="1"/>
  <c r="J897" i="1"/>
  <c r="K897" i="1"/>
  <c r="L897" i="1"/>
  <c r="M897" i="1"/>
  <c r="N897" i="1"/>
  <c r="O897" i="1"/>
  <c r="P897" i="1"/>
  <c r="Q897" i="1"/>
  <c r="R897" i="1"/>
  <c r="S897" i="1"/>
  <c r="F898" i="1"/>
  <c r="G898" i="1"/>
  <c r="H898" i="1"/>
  <c r="I898" i="1"/>
  <c r="J898" i="1"/>
  <c r="K898" i="1"/>
  <c r="L898" i="1"/>
  <c r="M898" i="1"/>
  <c r="N898" i="1"/>
  <c r="O898" i="1"/>
  <c r="P898" i="1"/>
  <c r="Q898" i="1"/>
  <c r="R898" i="1"/>
  <c r="S898" i="1"/>
  <c r="F899" i="1"/>
  <c r="G899" i="1"/>
  <c r="H899" i="1"/>
  <c r="I899" i="1"/>
  <c r="J899" i="1"/>
  <c r="K899" i="1"/>
  <c r="L899" i="1"/>
  <c r="M899" i="1"/>
  <c r="N899" i="1"/>
  <c r="O899" i="1"/>
  <c r="P899" i="1"/>
  <c r="Q899" i="1"/>
  <c r="R899" i="1"/>
  <c r="S899" i="1"/>
  <c r="F900" i="1"/>
  <c r="G900" i="1"/>
  <c r="H900" i="1"/>
  <c r="I900" i="1"/>
  <c r="J900" i="1"/>
  <c r="K900" i="1"/>
  <c r="L900" i="1"/>
  <c r="M900" i="1"/>
  <c r="N900" i="1"/>
  <c r="O900" i="1"/>
  <c r="P900" i="1"/>
  <c r="Q900" i="1"/>
  <c r="R900" i="1"/>
  <c r="S900" i="1"/>
  <c r="F901" i="1"/>
  <c r="G901" i="1"/>
  <c r="H901" i="1"/>
  <c r="I901" i="1"/>
  <c r="J901" i="1"/>
  <c r="K901" i="1"/>
  <c r="L901" i="1"/>
  <c r="M901" i="1"/>
  <c r="N901" i="1"/>
  <c r="O901" i="1"/>
  <c r="P901" i="1"/>
  <c r="Q901" i="1"/>
  <c r="R901" i="1"/>
  <c r="S901" i="1"/>
  <c r="F902" i="1"/>
  <c r="G902" i="1"/>
  <c r="H902" i="1"/>
  <c r="I902" i="1"/>
  <c r="J902" i="1"/>
  <c r="K902" i="1"/>
  <c r="L902" i="1"/>
  <c r="M902" i="1"/>
  <c r="N902" i="1"/>
  <c r="O902" i="1"/>
  <c r="P902" i="1"/>
  <c r="Q902" i="1"/>
  <c r="R902" i="1"/>
  <c r="S902" i="1"/>
  <c r="F903" i="1"/>
  <c r="G903" i="1"/>
  <c r="H903" i="1"/>
  <c r="I903" i="1"/>
  <c r="J903" i="1"/>
  <c r="K903" i="1"/>
  <c r="L903" i="1"/>
  <c r="M903" i="1"/>
  <c r="N903" i="1"/>
  <c r="O903" i="1"/>
  <c r="P903" i="1"/>
  <c r="Q903" i="1"/>
  <c r="R903" i="1"/>
  <c r="S903" i="1"/>
  <c r="F904" i="1"/>
  <c r="G904" i="1"/>
  <c r="H904" i="1"/>
  <c r="I904" i="1"/>
  <c r="J904" i="1"/>
  <c r="K904" i="1"/>
  <c r="L904" i="1"/>
  <c r="M904" i="1"/>
  <c r="N904" i="1"/>
  <c r="O904" i="1"/>
  <c r="P904" i="1"/>
  <c r="Q904" i="1"/>
  <c r="R904" i="1"/>
  <c r="S904" i="1"/>
  <c r="F905" i="1"/>
  <c r="G905" i="1"/>
  <c r="H905" i="1"/>
  <c r="I905" i="1"/>
  <c r="J905" i="1"/>
  <c r="K905" i="1"/>
  <c r="L905" i="1"/>
  <c r="M905" i="1"/>
  <c r="N905" i="1"/>
  <c r="O905" i="1"/>
  <c r="P905" i="1"/>
  <c r="Q905" i="1"/>
  <c r="R905" i="1"/>
  <c r="S905" i="1"/>
  <c r="F906" i="1"/>
  <c r="G906" i="1"/>
  <c r="H906" i="1"/>
  <c r="I906" i="1"/>
  <c r="J906" i="1"/>
  <c r="K906" i="1"/>
  <c r="L906" i="1"/>
  <c r="M906" i="1"/>
  <c r="N906" i="1"/>
  <c r="O906" i="1"/>
  <c r="P906" i="1"/>
  <c r="Q906" i="1"/>
  <c r="R906" i="1"/>
  <c r="S906" i="1"/>
  <c r="F907" i="1"/>
  <c r="G907" i="1"/>
  <c r="H907" i="1"/>
  <c r="I907" i="1"/>
  <c r="J907" i="1"/>
  <c r="K907" i="1"/>
  <c r="L907" i="1"/>
  <c r="M907" i="1"/>
  <c r="N907" i="1"/>
  <c r="O907" i="1"/>
  <c r="P907" i="1"/>
  <c r="Q907" i="1"/>
  <c r="R907" i="1"/>
  <c r="S907" i="1"/>
  <c r="F908" i="1"/>
  <c r="G908" i="1"/>
  <c r="H908" i="1"/>
  <c r="I908" i="1"/>
  <c r="J908" i="1"/>
  <c r="K908" i="1"/>
  <c r="L908" i="1"/>
  <c r="M908" i="1"/>
  <c r="N908" i="1"/>
  <c r="O908" i="1"/>
  <c r="P908" i="1"/>
  <c r="Q908" i="1"/>
  <c r="R908" i="1"/>
  <c r="S908" i="1"/>
  <c r="F909" i="1"/>
  <c r="G909" i="1"/>
  <c r="H909" i="1"/>
  <c r="I909" i="1"/>
  <c r="J909" i="1"/>
  <c r="K909" i="1"/>
  <c r="L909" i="1"/>
  <c r="M909" i="1"/>
  <c r="N909" i="1"/>
  <c r="O909" i="1"/>
  <c r="P909" i="1"/>
  <c r="Q909" i="1"/>
  <c r="R909" i="1"/>
  <c r="S909" i="1"/>
  <c r="F910" i="1"/>
  <c r="G910" i="1"/>
  <c r="H910" i="1"/>
  <c r="I910" i="1"/>
  <c r="J910" i="1"/>
  <c r="K910" i="1"/>
  <c r="L910" i="1"/>
  <c r="M910" i="1"/>
  <c r="N910" i="1"/>
  <c r="O910" i="1"/>
  <c r="P910" i="1"/>
  <c r="Q910" i="1"/>
  <c r="R910" i="1"/>
  <c r="S910" i="1"/>
  <c r="F911" i="1"/>
  <c r="G911" i="1"/>
  <c r="H911" i="1"/>
  <c r="I911" i="1"/>
  <c r="J911" i="1"/>
  <c r="K911" i="1"/>
  <c r="L911" i="1"/>
  <c r="M911" i="1"/>
  <c r="N911" i="1"/>
  <c r="O911" i="1"/>
  <c r="P911" i="1"/>
  <c r="Q911" i="1"/>
  <c r="R911" i="1"/>
  <c r="S911" i="1"/>
  <c r="F912" i="1"/>
  <c r="G912" i="1"/>
  <c r="H912" i="1"/>
  <c r="I912" i="1"/>
  <c r="J912" i="1"/>
  <c r="K912" i="1"/>
  <c r="L912" i="1"/>
  <c r="M912" i="1"/>
  <c r="N912" i="1"/>
  <c r="O912" i="1"/>
  <c r="P912" i="1"/>
  <c r="Q912" i="1"/>
  <c r="R912" i="1"/>
  <c r="S912" i="1"/>
  <c r="F913" i="1"/>
  <c r="G913" i="1"/>
  <c r="H913" i="1"/>
  <c r="I913" i="1"/>
  <c r="J913" i="1"/>
  <c r="K913" i="1"/>
  <c r="L913" i="1"/>
  <c r="M913" i="1"/>
  <c r="N913" i="1"/>
  <c r="O913" i="1"/>
  <c r="P913" i="1"/>
  <c r="Q913" i="1"/>
  <c r="R913" i="1"/>
  <c r="S913" i="1"/>
  <c r="F914" i="1"/>
  <c r="G914" i="1"/>
  <c r="H914" i="1"/>
  <c r="I914" i="1"/>
  <c r="J914" i="1"/>
  <c r="K914" i="1"/>
  <c r="L914" i="1"/>
  <c r="M914" i="1"/>
  <c r="N914" i="1"/>
  <c r="O914" i="1"/>
  <c r="P914" i="1"/>
  <c r="Q914" i="1"/>
  <c r="R914" i="1"/>
  <c r="S914" i="1"/>
  <c r="F915" i="1"/>
  <c r="G915" i="1"/>
  <c r="H915" i="1"/>
  <c r="I915" i="1"/>
  <c r="J915" i="1"/>
  <c r="K915" i="1"/>
  <c r="L915" i="1"/>
  <c r="M915" i="1"/>
  <c r="N915" i="1"/>
  <c r="O915" i="1"/>
  <c r="P915" i="1"/>
  <c r="Q915" i="1"/>
  <c r="R915" i="1"/>
  <c r="S915" i="1"/>
  <c r="F916" i="1"/>
  <c r="G916" i="1"/>
  <c r="H916" i="1"/>
  <c r="I916" i="1"/>
  <c r="J916" i="1"/>
  <c r="K916" i="1"/>
  <c r="L916" i="1"/>
  <c r="M916" i="1"/>
  <c r="N916" i="1"/>
  <c r="O916" i="1"/>
  <c r="P916" i="1"/>
  <c r="Q916" i="1"/>
  <c r="R916" i="1"/>
  <c r="S916" i="1"/>
  <c r="F917" i="1"/>
  <c r="G917" i="1"/>
  <c r="H917" i="1"/>
  <c r="I917" i="1"/>
  <c r="J917" i="1"/>
  <c r="K917" i="1"/>
  <c r="L917" i="1"/>
  <c r="M917" i="1"/>
  <c r="N917" i="1"/>
  <c r="O917" i="1"/>
  <c r="P917" i="1"/>
  <c r="Q917" i="1"/>
  <c r="R917" i="1"/>
  <c r="S917" i="1"/>
  <c r="F918" i="1"/>
  <c r="G918" i="1"/>
  <c r="H918" i="1"/>
  <c r="I918" i="1"/>
  <c r="J918" i="1"/>
  <c r="K918" i="1"/>
  <c r="L918" i="1"/>
  <c r="M918" i="1"/>
  <c r="N918" i="1"/>
  <c r="O918" i="1"/>
  <c r="P918" i="1"/>
  <c r="Q918" i="1"/>
  <c r="R918" i="1"/>
  <c r="S918" i="1"/>
  <c r="F919" i="1"/>
  <c r="G919" i="1"/>
  <c r="H919" i="1"/>
  <c r="I919" i="1"/>
  <c r="J919" i="1"/>
  <c r="K919" i="1"/>
  <c r="L919" i="1"/>
  <c r="M919" i="1"/>
  <c r="N919" i="1"/>
  <c r="O919" i="1"/>
  <c r="P919" i="1"/>
  <c r="Q919" i="1"/>
  <c r="R919" i="1"/>
  <c r="S919" i="1"/>
  <c r="F920" i="1"/>
  <c r="G920" i="1"/>
  <c r="H920" i="1"/>
  <c r="I920" i="1"/>
  <c r="J920" i="1"/>
  <c r="K920" i="1"/>
  <c r="L920" i="1"/>
  <c r="M920" i="1"/>
  <c r="N920" i="1"/>
  <c r="O920" i="1"/>
  <c r="P920" i="1"/>
  <c r="Q920" i="1"/>
  <c r="R920" i="1"/>
  <c r="S920" i="1"/>
  <c r="F921" i="1"/>
  <c r="G921" i="1"/>
  <c r="H921" i="1"/>
  <c r="I921" i="1"/>
  <c r="J921" i="1"/>
  <c r="K921" i="1"/>
  <c r="L921" i="1"/>
  <c r="M921" i="1"/>
  <c r="N921" i="1"/>
  <c r="O921" i="1"/>
  <c r="P921" i="1"/>
  <c r="Q921" i="1"/>
  <c r="R921" i="1"/>
  <c r="S921" i="1"/>
  <c r="F922" i="1"/>
  <c r="G922" i="1"/>
  <c r="H922" i="1"/>
  <c r="I922" i="1"/>
  <c r="J922" i="1"/>
  <c r="K922" i="1"/>
  <c r="L922" i="1"/>
  <c r="M922" i="1"/>
  <c r="N922" i="1"/>
  <c r="O922" i="1"/>
  <c r="P922" i="1"/>
  <c r="Q922" i="1"/>
  <c r="R922" i="1"/>
  <c r="S922" i="1"/>
  <c r="F923" i="1"/>
  <c r="G923" i="1"/>
  <c r="H923" i="1"/>
  <c r="I923" i="1"/>
  <c r="J923" i="1"/>
  <c r="K923" i="1"/>
  <c r="L923" i="1"/>
  <c r="M923" i="1"/>
  <c r="N923" i="1"/>
  <c r="O923" i="1"/>
  <c r="P923" i="1"/>
  <c r="Q923" i="1"/>
  <c r="R923" i="1"/>
  <c r="S923" i="1"/>
  <c r="F924" i="1"/>
  <c r="G924" i="1"/>
  <c r="H924" i="1"/>
  <c r="I924" i="1"/>
  <c r="J924" i="1"/>
  <c r="K924" i="1"/>
  <c r="L924" i="1"/>
  <c r="M924" i="1"/>
  <c r="N924" i="1"/>
  <c r="O924" i="1"/>
  <c r="P924" i="1"/>
  <c r="Q924" i="1"/>
  <c r="R924" i="1"/>
  <c r="S924" i="1"/>
  <c r="F925" i="1"/>
  <c r="G925" i="1"/>
  <c r="H925" i="1"/>
  <c r="I925" i="1"/>
  <c r="J925" i="1"/>
  <c r="K925" i="1"/>
  <c r="L925" i="1"/>
  <c r="M925" i="1"/>
  <c r="N925" i="1"/>
  <c r="O925" i="1"/>
  <c r="P925" i="1"/>
  <c r="Q925" i="1"/>
  <c r="R925" i="1"/>
  <c r="S925" i="1"/>
  <c r="F926" i="1"/>
  <c r="G926" i="1"/>
  <c r="H926" i="1"/>
  <c r="I926" i="1"/>
  <c r="J926" i="1"/>
  <c r="K926" i="1"/>
  <c r="L926" i="1"/>
  <c r="M926" i="1"/>
  <c r="N926" i="1"/>
  <c r="O926" i="1"/>
  <c r="P926" i="1"/>
  <c r="Q926" i="1"/>
  <c r="R926" i="1"/>
  <c r="S926" i="1"/>
  <c r="F927" i="1"/>
  <c r="G927" i="1"/>
  <c r="H927" i="1"/>
  <c r="I927" i="1"/>
  <c r="J927" i="1"/>
  <c r="K927" i="1"/>
  <c r="L927" i="1"/>
  <c r="M927" i="1"/>
  <c r="N927" i="1"/>
  <c r="O927" i="1"/>
  <c r="P927" i="1"/>
  <c r="Q927" i="1"/>
  <c r="R927" i="1"/>
  <c r="S927" i="1"/>
  <c r="F928" i="1"/>
  <c r="G928" i="1"/>
  <c r="H928" i="1"/>
  <c r="I928" i="1"/>
  <c r="J928" i="1"/>
  <c r="K928" i="1"/>
  <c r="L928" i="1"/>
  <c r="M928" i="1"/>
  <c r="N928" i="1"/>
  <c r="O928" i="1"/>
  <c r="P928" i="1"/>
  <c r="Q928" i="1"/>
  <c r="R928" i="1"/>
  <c r="S928" i="1"/>
  <c r="F929" i="1"/>
  <c r="G929" i="1"/>
  <c r="H929" i="1"/>
  <c r="I929" i="1"/>
  <c r="J929" i="1"/>
  <c r="K929" i="1"/>
  <c r="L929" i="1"/>
  <c r="M929" i="1"/>
  <c r="N929" i="1"/>
  <c r="O929" i="1"/>
  <c r="P929" i="1"/>
  <c r="Q929" i="1"/>
  <c r="R929" i="1"/>
  <c r="S929" i="1"/>
  <c r="F930" i="1"/>
  <c r="G930" i="1"/>
  <c r="H930" i="1"/>
  <c r="I930" i="1"/>
  <c r="J930" i="1"/>
  <c r="K930" i="1"/>
  <c r="L930" i="1"/>
  <c r="M930" i="1"/>
  <c r="N930" i="1"/>
  <c r="O930" i="1"/>
  <c r="P930" i="1"/>
  <c r="Q930" i="1"/>
  <c r="R930" i="1"/>
  <c r="S930" i="1"/>
  <c r="F931" i="1"/>
  <c r="G931" i="1"/>
  <c r="H931" i="1"/>
  <c r="I931" i="1"/>
  <c r="J931" i="1"/>
  <c r="K931" i="1"/>
  <c r="L931" i="1"/>
  <c r="M931" i="1"/>
  <c r="N931" i="1"/>
  <c r="O931" i="1"/>
  <c r="P931" i="1"/>
  <c r="Q931" i="1"/>
  <c r="R931" i="1"/>
  <c r="S931" i="1"/>
  <c r="F932" i="1"/>
  <c r="G932" i="1"/>
  <c r="H932" i="1"/>
  <c r="I932" i="1"/>
  <c r="J932" i="1"/>
  <c r="K932" i="1"/>
  <c r="L932" i="1"/>
  <c r="M932" i="1"/>
  <c r="N932" i="1"/>
  <c r="O932" i="1"/>
  <c r="P932" i="1"/>
  <c r="Q932" i="1"/>
  <c r="R932" i="1"/>
  <c r="S932" i="1"/>
  <c r="F933" i="1"/>
  <c r="G933" i="1"/>
  <c r="H933" i="1"/>
  <c r="I933" i="1"/>
  <c r="J933" i="1"/>
  <c r="K933" i="1"/>
  <c r="L933" i="1"/>
  <c r="M933" i="1"/>
  <c r="N933" i="1"/>
  <c r="O933" i="1"/>
  <c r="P933" i="1"/>
  <c r="Q933" i="1"/>
  <c r="R933" i="1"/>
  <c r="S933" i="1"/>
  <c r="F934" i="1"/>
  <c r="G934" i="1"/>
  <c r="H934" i="1"/>
  <c r="I934" i="1"/>
  <c r="J934" i="1"/>
  <c r="K934" i="1"/>
  <c r="L934" i="1"/>
  <c r="M934" i="1"/>
  <c r="N934" i="1"/>
  <c r="O934" i="1"/>
  <c r="P934" i="1"/>
  <c r="Q934" i="1"/>
  <c r="R934" i="1"/>
  <c r="S934" i="1"/>
  <c r="F935" i="1"/>
  <c r="G935" i="1"/>
  <c r="H935" i="1"/>
  <c r="I935" i="1"/>
  <c r="J935" i="1"/>
  <c r="K935" i="1"/>
  <c r="L935" i="1"/>
  <c r="M935" i="1"/>
  <c r="N935" i="1"/>
  <c r="O935" i="1"/>
  <c r="P935" i="1"/>
  <c r="Q935" i="1"/>
  <c r="R935" i="1"/>
  <c r="S935" i="1"/>
  <c r="F936" i="1"/>
  <c r="G936" i="1"/>
  <c r="H936" i="1"/>
  <c r="I936" i="1"/>
  <c r="J936" i="1"/>
  <c r="K936" i="1"/>
  <c r="L936" i="1"/>
  <c r="M936" i="1"/>
  <c r="N936" i="1"/>
  <c r="O936" i="1"/>
  <c r="P936" i="1"/>
  <c r="Q936" i="1"/>
  <c r="R936" i="1"/>
  <c r="S936" i="1"/>
  <c r="F937" i="1"/>
  <c r="G937" i="1"/>
  <c r="H937" i="1"/>
  <c r="I937" i="1"/>
  <c r="J937" i="1"/>
  <c r="K937" i="1"/>
  <c r="L937" i="1"/>
  <c r="M937" i="1"/>
  <c r="N937" i="1"/>
  <c r="O937" i="1"/>
  <c r="P937" i="1"/>
  <c r="Q937" i="1"/>
  <c r="R937" i="1"/>
  <c r="S937" i="1"/>
  <c r="F938" i="1"/>
  <c r="G938" i="1"/>
  <c r="H938" i="1"/>
  <c r="I938" i="1"/>
  <c r="J938" i="1"/>
  <c r="K938" i="1"/>
  <c r="L938" i="1"/>
  <c r="M938" i="1"/>
  <c r="N938" i="1"/>
  <c r="O938" i="1"/>
  <c r="P938" i="1"/>
  <c r="Q938" i="1"/>
  <c r="R938" i="1"/>
  <c r="S938" i="1"/>
  <c r="F939" i="1"/>
  <c r="G939" i="1"/>
  <c r="H939" i="1"/>
  <c r="I939" i="1"/>
  <c r="J939" i="1"/>
  <c r="K939" i="1"/>
  <c r="L939" i="1"/>
  <c r="M939" i="1"/>
  <c r="N939" i="1"/>
  <c r="O939" i="1"/>
  <c r="P939" i="1"/>
  <c r="Q939" i="1"/>
  <c r="R939" i="1"/>
  <c r="S939" i="1"/>
  <c r="F940" i="1"/>
  <c r="G940" i="1"/>
  <c r="H940" i="1"/>
  <c r="I940" i="1"/>
  <c r="J940" i="1"/>
  <c r="K940" i="1"/>
  <c r="L940" i="1"/>
  <c r="M940" i="1"/>
  <c r="N940" i="1"/>
  <c r="O940" i="1"/>
  <c r="P940" i="1"/>
  <c r="Q940" i="1"/>
  <c r="R940" i="1"/>
  <c r="S940" i="1"/>
  <c r="F941" i="1"/>
  <c r="G941" i="1"/>
  <c r="H941" i="1"/>
  <c r="I941" i="1"/>
  <c r="J941" i="1"/>
  <c r="K941" i="1"/>
  <c r="L941" i="1"/>
  <c r="M941" i="1"/>
  <c r="N941" i="1"/>
  <c r="O941" i="1"/>
  <c r="P941" i="1"/>
  <c r="Q941" i="1"/>
  <c r="R941" i="1"/>
  <c r="S941" i="1"/>
  <c r="F942" i="1"/>
  <c r="G942" i="1"/>
  <c r="H942" i="1"/>
  <c r="I942" i="1"/>
  <c r="J942" i="1"/>
  <c r="K942" i="1"/>
  <c r="L942" i="1"/>
  <c r="M942" i="1"/>
  <c r="N942" i="1"/>
  <c r="O942" i="1"/>
  <c r="P942" i="1"/>
  <c r="Q942" i="1"/>
  <c r="R942" i="1"/>
  <c r="S942" i="1"/>
  <c r="F943" i="1"/>
  <c r="G943" i="1"/>
  <c r="H943" i="1"/>
  <c r="I943" i="1"/>
  <c r="J943" i="1"/>
  <c r="K943" i="1"/>
  <c r="L943" i="1"/>
  <c r="M943" i="1"/>
  <c r="N943" i="1"/>
  <c r="O943" i="1"/>
  <c r="P943" i="1"/>
  <c r="Q943" i="1"/>
  <c r="R943" i="1"/>
  <c r="S943" i="1"/>
  <c r="F944" i="1"/>
  <c r="G944" i="1"/>
  <c r="H944" i="1"/>
  <c r="I944" i="1"/>
  <c r="J944" i="1"/>
  <c r="K944" i="1"/>
  <c r="L944" i="1"/>
  <c r="M944" i="1"/>
  <c r="N944" i="1"/>
  <c r="O944" i="1"/>
  <c r="P944" i="1"/>
  <c r="Q944" i="1"/>
  <c r="R944" i="1"/>
  <c r="S944" i="1"/>
  <c r="F945" i="1"/>
  <c r="G945" i="1"/>
  <c r="H945" i="1"/>
  <c r="I945" i="1"/>
  <c r="J945" i="1"/>
  <c r="K945" i="1"/>
  <c r="L945" i="1"/>
  <c r="M945" i="1"/>
  <c r="N945" i="1"/>
  <c r="O945" i="1"/>
  <c r="P945" i="1"/>
  <c r="Q945" i="1"/>
  <c r="R945" i="1"/>
  <c r="S945" i="1"/>
  <c r="F946" i="1"/>
  <c r="G946" i="1"/>
  <c r="H946" i="1"/>
  <c r="I946" i="1"/>
  <c r="J946" i="1"/>
  <c r="K946" i="1"/>
  <c r="L946" i="1"/>
  <c r="M946" i="1"/>
  <c r="N946" i="1"/>
  <c r="O946" i="1"/>
  <c r="P946" i="1"/>
  <c r="Q946" i="1"/>
  <c r="R946" i="1"/>
  <c r="S946" i="1"/>
  <c r="F947" i="1"/>
  <c r="G947" i="1"/>
  <c r="H947" i="1"/>
  <c r="I947" i="1"/>
  <c r="J947" i="1"/>
  <c r="K947" i="1"/>
  <c r="L947" i="1"/>
  <c r="M947" i="1"/>
  <c r="N947" i="1"/>
  <c r="O947" i="1"/>
  <c r="P947" i="1"/>
  <c r="Q947" i="1"/>
  <c r="R947" i="1"/>
  <c r="S947" i="1"/>
  <c r="F948" i="1"/>
  <c r="G948" i="1"/>
  <c r="H948" i="1"/>
  <c r="I948" i="1"/>
  <c r="J948" i="1"/>
  <c r="K948" i="1"/>
  <c r="L948" i="1"/>
  <c r="M948" i="1"/>
  <c r="N948" i="1"/>
  <c r="O948" i="1"/>
  <c r="P948" i="1"/>
  <c r="Q948" i="1"/>
  <c r="R948" i="1"/>
  <c r="S948" i="1"/>
  <c r="F949" i="1"/>
  <c r="G949" i="1"/>
  <c r="H949" i="1"/>
  <c r="I949" i="1"/>
  <c r="J949" i="1"/>
  <c r="K949" i="1"/>
  <c r="L949" i="1"/>
  <c r="M949" i="1"/>
  <c r="N949" i="1"/>
  <c r="O949" i="1"/>
  <c r="P949" i="1"/>
  <c r="Q949" i="1"/>
  <c r="R949" i="1"/>
  <c r="S949" i="1"/>
  <c r="F950" i="1"/>
  <c r="G950" i="1"/>
  <c r="H950" i="1"/>
  <c r="I950" i="1"/>
  <c r="J950" i="1"/>
  <c r="K950" i="1"/>
  <c r="L950" i="1"/>
  <c r="M950" i="1"/>
  <c r="N950" i="1"/>
  <c r="O950" i="1"/>
  <c r="P950" i="1"/>
  <c r="Q950" i="1"/>
  <c r="R950" i="1"/>
  <c r="S950" i="1"/>
  <c r="F951" i="1"/>
  <c r="G951" i="1"/>
  <c r="H951" i="1"/>
  <c r="I951" i="1"/>
  <c r="J951" i="1"/>
  <c r="K951" i="1"/>
  <c r="L951" i="1"/>
  <c r="M951" i="1"/>
  <c r="N951" i="1"/>
  <c r="O951" i="1"/>
  <c r="P951" i="1"/>
  <c r="Q951" i="1"/>
  <c r="R951" i="1"/>
  <c r="S951" i="1"/>
  <c r="F952" i="1"/>
  <c r="G952" i="1"/>
  <c r="H952" i="1"/>
  <c r="I952" i="1"/>
  <c r="J952" i="1"/>
  <c r="K952" i="1"/>
  <c r="L952" i="1"/>
  <c r="M952" i="1"/>
  <c r="N952" i="1"/>
  <c r="O952" i="1"/>
  <c r="P952" i="1"/>
  <c r="Q952" i="1"/>
  <c r="R952" i="1"/>
  <c r="S952" i="1"/>
  <c r="F953" i="1"/>
  <c r="G953" i="1"/>
  <c r="H953" i="1"/>
  <c r="I953" i="1"/>
  <c r="J953" i="1"/>
  <c r="K953" i="1"/>
  <c r="L953" i="1"/>
  <c r="M953" i="1"/>
  <c r="N953" i="1"/>
  <c r="O953" i="1"/>
  <c r="P953" i="1"/>
  <c r="Q953" i="1"/>
  <c r="R953" i="1"/>
  <c r="S953" i="1"/>
  <c r="F954" i="1"/>
  <c r="G954" i="1"/>
  <c r="H954" i="1"/>
  <c r="I954" i="1"/>
  <c r="J954" i="1"/>
  <c r="K954" i="1"/>
  <c r="L954" i="1"/>
  <c r="M954" i="1"/>
  <c r="N954" i="1"/>
  <c r="O954" i="1"/>
  <c r="P954" i="1"/>
  <c r="Q954" i="1"/>
  <c r="R954" i="1"/>
  <c r="S954" i="1"/>
  <c r="F955" i="1"/>
  <c r="G955" i="1"/>
  <c r="H955" i="1"/>
  <c r="I955" i="1"/>
  <c r="J955" i="1"/>
  <c r="K955" i="1"/>
  <c r="L955" i="1"/>
  <c r="M955" i="1"/>
  <c r="N955" i="1"/>
  <c r="O955" i="1"/>
  <c r="P955" i="1"/>
  <c r="Q955" i="1"/>
  <c r="R955" i="1"/>
  <c r="S955" i="1"/>
  <c r="F956" i="1"/>
  <c r="G956" i="1"/>
  <c r="H956" i="1"/>
  <c r="I956" i="1"/>
  <c r="J956" i="1"/>
  <c r="K956" i="1"/>
  <c r="L956" i="1"/>
  <c r="M956" i="1"/>
  <c r="N956" i="1"/>
  <c r="O956" i="1"/>
  <c r="P956" i="1"/>
  <c r="Q956" i="1"/>
  <c r="R956" i="1"/>
  <c r="S956" i="1"/>
  <c r="F957" i="1"/>
  <c r="G957" i="1"/>
  <c r="H957" i="1"/>
  <c r="I957" i="1"/>
  <c r="J957" i="1"/>
  <c r="K957" i="1"/>
  <c r="L957" i="1"/>
  <c r="M957" i="1"/>
  <c r="N957" i="1"/>
  <c r="O957" i="1"/>
  <c r="P957" i="1"/>
  <c r="Q957" i="1"/>
  <c r="R957" i="1"/>
  <c r="S957" i="1"/>
  <c r="F958" i="1"/>
  <c r="G958" i="1"/>
  <c r="H958" i="1"/>
  <c r="I958" i="1"/>
  <c r="J958" i="1"/>
  <c r="K958" i="1"/>
  <c r="L958" i="1"/>
  <c r="M958" i="1"/>
  <c r="N958" i="1"/>
  <c r="O958" i="1"/>
  <c r="P958" i="1"/>
  <c r="Q958" i="1"/>
  <c r="R958" i="1"/>
  <c r="S958" i="1"/>
  <c r="F959" i="1"/>
  <c r="G959" i="1"/>
  <c r="H959" i="1"/>
  <c r="I959" i="1"/>
  <c r="J959" i="1"/>
  <c r="K959" i="1"/>
  <c r="L959" i="1"/>
  <c r="M959" i="1"/>
  <c r="N959" i="1"/>
  <c r="O959" i="1"/>
  <c r="P959" i="1"/>
  <c r="Q959" i="1"/>
  <c r="R959" i="1"/>
  <c r="S959" i="1"/>
  <c r="F960" i="1"/>
  <c r="G960" i="1"/>
  <c r="H960" i="1"/>
  <c r="I960" i="1"/>
  <c r="J960" i="1"/>
  <c r="K960" i="1"/>
  <c r="L960" i="1"/>
  <c r="M960" i="1"/>
  <c r="N960" i="1"/>
  <c r="O960" i="1"/>
  <c r="P960" i="1"/>
  <c r="Q960" i="1"/>
  <c r="R960" i="1"/>
  <c r="S960" i="1"/>
  <c r="F961" i="1"/>
  <c r="G961" i="1"/>
  <c r="H961" i="1"/>
  <c r="I961" i="1"/>
  <c r="J961" i="1"/>
  <c r="K961" i="1"/>
  <c r="L961" i="1"/>
  <c r="M961" i="1"/>
  <c r="N961" i="1"/>
  <c r="O961" i="1"/>
  <c r="P961" i="1"/>
  <c r="Q961" i="1"/>
  <c r="R961" i="1"/>
  <c r="S961" i="1"/>
  <c r="F962" i="1"/>
  <c r="G962" i="1"/>
  <c r="H962" i="1"/>
  <c r="I962" i="1"/>
  <c r="J962" i="1"/>
  <c r="K962" i="1"/>
  <c r="L962" i="1"/>
  <c r="M962" i="1"/>
  <c r="N962" i="1"/>
  <c r="O962" i="1"/>
  <c r="P962" i="1"/>
  <c r="Q962" i="1"/>
  <c r="R962" i="1"/>
  <c r="S962" i="1"/>
  <c r="F963" i="1"/>
  <c r="G963" i="1"/>
  <c r="H963" i="1"/>
  <c r="I963" i="1"/>
  <c r="J963" i="1"/>
  <c r="K963" i="1"/>
  <c r="L963" i="1"/>
  <c r="M963" i="1"/>
  <c r="N963" i="1"/>
  <c r="O963" i="1"/>
  <c r="P963" i="1"/>
  <c r="Q963" i="1"/>
  <c r="R963" i="1"/>
  <c r="S963" i="1"/>
  <c r="F964" i="1"/>
  <c r="G964" i="1"/>
  <c r="H964" i="1"/>
  <c r="I964" i="1"/>
  <c r="J964" i="1"/>
  <c r="K964" i="1"/>
  <c r="L964" i="1"/>
  <c r="M964" i="1"/>
  <c r="N964" i="1"/>
  <c r="O964" i="1"/>
  <c r="P964" i="1"/>
  <c r="Q964" i="1"/>
  <c r="R964" i="1"/>
  <c r="S964" i="1"/>
  <c r="F965" i="1"/>
  <c r="G965" i="1"/>
  <c r="H965" i="1"/>
  <c r="I965" i="1"/>
  <c r="J965" i="1"/>
  <c r="K965" i="1"/>
  <c r="L965" i="1"/>
  <c r="M965" i="1"/>
  <c r="N965" i="1"/>
  <c r="O965" i="1"/>
  <c r="P965" i="1"/>
  <c r="Q965" i="1"/>
  <c r="R965" i="1"/>
  <c r="S965" i="1"/>
  <c r="F966" i="1"/>
  <c r="G966" i="1"/>
  <c r="H966" i="1"/>
  <c r="I966" i="1"/>
  <c r="J966" i="1"/>
  <c r="K966" i="1"/>
  <c r="L966" i="1"/>
  <c r="M966" i="1"/>
  <c r="N966" i="1"/>
  <c r="O966" i="1"/>
  <c r="P966" i="1"/>
  <c r="Q966" i="1"/>
  <c r="R966" i="1"/>
  <c r="S966" i="1"/>
  <c r="F967" i="1"/>
  <c r="G967" i="1"/>
  <c r="H967" i="1"/>
  <c r="I967" i="1"/>
  <c r="J967" i="1"/>
  <c r="K967" i="1"/>
  <c r="L967" i="1"/>
  <c r="M967" i="1"/>
  <c r="N967" i="1"/>
  <c r="O967" i="1"/>
  <c r="P967" i="1"/>
  <c r="Q967" i="1"/>
  <c r="R967" i="1"/>
  <c r="S967" i="1"/>
  <c r="F968" i="1"/>
  <c r="G968" i="1"/>
  <c r="H968" i="1"/>
  <c r="I968" i="1"/>
  <c r="J968" i="1"/>
  <c r="K968" i="1"/>
  <c r="L968" i="1"/>
  <c r="M968" i="1"/>
  <c r="N968" i="1"/>
  <c r="O968" i="1"/>
  <c r="P968" i="1"/>
  <c r="Q968" i="1"/>
  <c r="R968" i="1"/>
  <c r="S968" i="1"/>
  <c r="F969" i="1"/>
  <c r="G969" i="1"/>
  <c r="H969" i="1"/>
  <c r="I969" i="1"/>
  <c r="J969" i="1"/>
  <c r="K969" i="1"/>
  <c r="L969" i="1"/>
  <c r="M969" i="1"/>
  <c r="N969" i="1"/>
  <c r="O969" i="1"/>
  <c r="P969" i="1"/>
  <c r="Q969" i="1"/>
  <c r="R969" i="1"/>
  <c r="S969" i="1"/>
  <c r="F970" i="1"/>
  <c r="G970" i="1"/>
  <c r="H970" i="1"/>
  <c r="I970" i="1"/>
  <c r="J970" i="1"/>
  <c r="K970" i="1"/>
  <c r="L970" i="1"/>
  <c r="M970" i="1"/>
  <c r="N970" i="1"/>
  <c r="O970" i="1"/>
  <c r="P970" i="1"/>
  <c r="Q970" i="1"/>
  <c r="R970" i="1"/>
  <c r="S970" i="1"/>
  <c r="F971" i="1"/>
  <c r="G971" i="1"/>
  <c r="H971" i="1"/>
  <c r="I971" i="1"/>
  <c r="J971" i="1"/>
  <c r="K971" i="1"/>
  <c r="L971" i="1"/>
  <c r="M971" i="1"/>
  <c r="N971" i="1"/>
  <c r="O971" i="1"/>
  <c r="P971" i="1"/>
  <c r="Q971" i="1"/>
  <c r="R971" i="1"/>
  <c r="S971" i="1"/>
  <c r="F972" i="1"/>
  <c r="G972" i="1"/>
  <c r="H972" i="1"/>
  <c r="I972" i="1"/>
  <c r="J972" i="1"/>
  <c r="K972" i="1"/>
  <c r="L972" i="1"/>
  <c r="M972" i="1"/>
  <c r="N972" i="1"/>
  <c r="O972" i="1"/>
  <c r="P972" i="1"/>
  <c r="Q972" i="1"/>
  <c r="R972" i="1"/>
  <c r="S972" i="1"/>
  <c r="F973" i="1"/>
  <c r="G973" i="1"/>
  <c r="H973" i="1"/>
  <c r="I973" i="1"/>
  <c r="J973" i="1"/>
  <c r="K973" i="1"/>
  <c r="L973" i="1"/>
  <c r="M973" i="1"/>
  <c r="N973" i="1"/>
  <c r="O973" i="1"/>
  <c r="P973" i="1"/>
  <c r="Q973" i="1"/>
  <c r="R973" i="1"/>
  <c r="S973" i="1"/>
  <c r="F974" i="1"/>
  <c r="G974" i="1"/>
  <c r="H974" i="1"/>
  <c r="I974" i="1"/>
  <c r="J974" i="1"/>
  <c r="K974" i="1"/>
  <c r="L974" i="1"/>
  <c r="M974" i="1"/>
  <c r="N974" i="1"/>
  <c r="O974" i="1"/>
  <c r="P974" i="1"/>
  <c r="Q974" i="1"/>
  <c r="R974" i="1"/>
  <c r="S974" i="1"/>
  <c r="F975" i="1"/>
  <c r="G975" i="1"/>
  <c r="H975" i="1"/>
  <c r="I975" i="1"/>
  <c r="J975" i="1"/>
  <c r="K975" i="1"/>
  <c r="L975" i="1"/>
  <c r="M975" i="1"/>
  <c r="N975" i="1"/>
  <c r="O975" i="1"/>
  <c r="P975" i="1"/>
  <c r="Q975" i="1"/>
  <c r="R975" i="1"/>
  <c r="S975" i="1"/>
  <c r="F976" i="1"/>
  <c r="G976" i="1"/>
  <c r="H976" i="1"/>
  <c r="I976" i="1"/>
  <c r="J976" i="1"/>
  <c r="K976" i="1"/>
  <c r="L976" i="1"/>
  <c r="M976" i="1"/>
  <c r="N976" i="1"/>
  <c r="O976" i="1"/>
  <c r="P976" i="1"/>
  <c r="Q976" i="1"/>
  <c r="R976" i="1"/>
  <c r="S976" i="1"/>
  <c r="F977" i="1"/>
  <c r="G977" i="1"/>
  <c r="H977" i="1"/>
  <c r="I977" i="1"/>
  <c r="J977" i="1"/>
  <c r="K977" i="1"/>
  <c r="L977" i="1"/>
  <c r="M977" i="1"/>
  <c r="N977" i="1"/>
  <c r="O977" i="1"/>
  <c r="P977" i="1"/>
  <c r="Q977" i="1"/>
  <c r="R977" i="1"/>
  <c r="S977" i="1"/>
  <c r="F978" i="1"/>
  <c r="G978" i="1"/>
  <c r="H978" i="1"/>
  <c r="I978" i="1"/>
  <c r="J978" i="1"/>
  <c r="K978" i="1"/>
  <c r="L978" i="1"/>
  <c r="M978" i="1"/>
  <c r="N978" i="1"/>
  <c r="O978" i="1"/>
  <c r="P978" i="1"/>
  <c r="Q978" i="1"/>
  <c r="R978" i="1"/>
  <c r="S978" i="1"/>
  <c r="F979" i="1"/>
  <c r="G979" i="1"/>
  <c r="H979" i="1"/>
  <c r="I979" i="1"/>
  <c r="J979" i="1"/>
  <c r="K979" i="1"/>
  <c r="L979" i="1"/>
  <c r="M979" i="1"/>
  <c r="N979" i="1"/>
  <c r="O979" i="1"/>
  <c r="P979" i="1"/>
  <c r="Q979" i="1"/>
  <c r="R979" i="1"/>
  <c r="S979" i="1"/>
  <c r="F980" i="1"/>
  <c r="G980" i="1"/>
  <c r="H980" i="1"/>
  <c r="I980" i="1"/>
  <c r="J980" i="1"/>
  <c r="K980" i="1"/>
  <c r="L980" i="1"/>
  <c r="M980" i="1"/>
  <c r="N980" i="1"/>
  <c r="O980" i="1"/>
  <c r="P980" i="1"/>
  <c r="Q980" i="1"/>
  <c r="R980" i="1"/>
  <c r="S980" i="1"/>
  <c r="F981" i="1"/>
  <c r="G981" i="1"/>
  <c r="H981" i="1"/>
  <c r="I981" i="1"/>
  <c r="J981" i="1"/>
  <c r="K981" i="1"/>
  <c r="L981" i="1"/>
  <c r="M981" i="1"/>
  <c r="N981" i="1"/>
  <c r="O981" i="1"/>
  <c r="P981" i="1"/>
  <c r="Q981" i="1"/>
  <c r="R981" i="1"/>
  <c r="S981" i="1"/>
  <c r="F982" i="1"/>
  <c r="G982" i="1"/>
  <c r="H982" i="1"/>
  <c r="I982" i="1"/>
  <c r="J982" i="1"/>
  <c r="K982" i="1"/>
  <c r="L982" i="1"/>
  <c r="M982" i="1"/>
  <c r="N982" i="1"/>
  <c r="O982" i="1"/>
  <c r="P982" i="1"/>
  <c r="Q982" i="1"/>
  <c r="R982" i="1"/>
  <c r="S982" i="1"/>
  <c r="F983" i="1"/>
  <c r="G983" i="1"/>
  <c r="H983" i="1"/>
  <c r="I983" i="1"/>
  <c r="J983" i="1"/>
  <c r="K983" i="1"/>
  <c r="L983" i="1"/>
  <c r="M983" i="1"/>
  <c r="N983" i="1"/>
  <c r="O983" i="1"/>
  <c r="P983" i="1"/>
  <c r="Q983" i="1"/>
  <c r="R983" i="1"/>
  <c r="S983" i="1"/>
  <c r="F984" i="1"/>
  <c r="G984" i="1"/>
  <c r="H984" i="1"/>
  <c r="I984" i="1"/>
  <c r="J984" i="1"/>
  <c r="K984" i="1"/>
  <c r="L984" i="1"/>
  <c r="M984" i="1"/>
  <c r="N984" i="1"/>
  <c r="O984" i="1"/>
  <c r="P984" i="1"/>
  <c r="Q984" i="1"/>
  <c r="R984" i="1"/>
  <c r="S984" i="1"/>
  <c r="F985" i="1"/>
  <c r="G985" i="1"/>
  <c r="H985" i="1"/>
  <c r="I985" i="1"/>
  <c r="J985" i="1"/>
  <c r="K985" i="1"/>
  <c r="L985" i="1"/>
  <c r="M985" i="1"/>
  <c r="N985" i="1"/>
  <c r="O985" i="1"/>
  <c r="P985" i="1"/>
  <c r="Q985" i="1"/>
  <c r="R985" i="1"/>
  <c r="S985" i="1"/>
  <c r="F986" i="1"/>
  <c r="G986" i="1"/>
  <c r="H986" i="1"/>
  <c r="I986" i="1"/>
  <c r="J986" i="1"/>
  <c r="K986" i="1"/>
  <c r="L986" i="1"/>
  <c r="M986" i="1"/>
  <c r="N986" i="1"/>
  <c r="O986" i="1"/>
  <c r="P986" i="1"/>
  <c r="Q986" i="1"/>
  <c r="R986" i="1"/>
  <c r="S986" i="1"/>
  <c r="F987" i="1"/>
  <c r="G987" i="1"/>
  <c r="H987" i="1"/>
  <c r="I987" i="1"/>
  <c r="J987" i="1"/>
  <c r="K987" i="1"/>
  <c r="L987" i="1"/>
  <c r="M987" i="1"/>
  <c r="N987" i="1"/>
  <c r="O987" i="1"/>
  <c r="P987" i="1"/>
  <c r="Q987" i="1"/>
  <c r="R987" i="1"/>
  <c r="S987" i="1"/>
  <c r="F988" i="1"/>
  <c r="G988" i="1"/>
  <c r="H988" i="1"/>
  <c r="I988" i="1"/>
  <c r="J988" i="1"/>
  <c r="K988" i="1"/>
  <c r="L988" i="1"/>
  <c r="M988" i="1"/>
  <c r="N988" i="1"/>
  <c r="O988" i="1"/>
  <c r="P988" i="1"/>
  <c r="Q988" i="1"/>
  <c r="R988" i="1"/>
  <c r="S988" i="1"/>
  <c r="F989" i="1"/>
  <c r="G989" i="1"/>
  <c r="H989" i="1"/>
  <c r="I989" i="1"/>
  <c r="J989" i="1"/>
  <c r="K989" i="1"/>
  <c r="L989" i="1"/>
  <c r="M989" i="1"/>
  <c r="N989" i="1"/>
  <c r="O989" i="1"/>
  <c r="P989" i="1"/>
  <c r="Q989" i="1"/>
  <c r="R989" i="1"/>
  <c r="S989" i="1"/>
  <c r="F990" i="1"/>
  <c r="G990" i="1"/>
  <c r="H990" i="1"/>
  <c r="I990" i="1"/>
  <c r="J990" i="1"/>
  <c r="K990" i="1"/>
  <c r="L990" i="1"/>
  <c r="M990" i="1"/>
  <c r="N990" i="1"/>
  <c r="O990" i="1"/>
  <c r="P990" i="1"/>
  <c r="Q990" i="1"/>
  <c r="R990" i="1"/>
  <c r="S990" i="1"/>
  <c r="F991" i="1"/>
  <c r="G991" i="1"/>
  <c r="H991" i="1"/>
  <c r="I991" i="1"/>
  <c r="J991" i="1"/>
  <c r="K991" i="1"/>
  <c r="L991" i="1"/>
  <c r="M991" i="1"/>
  <c r="N991" i="1"/>
  <c r="O991" i="1"/>
  <c r="P991" i="1"/>
  <c r="Q991" i="1"/>
  <c r="R991" i="1"/>
  <c r="S991" i="1"/>
  <c r="F992" i="1"/>
  <c r="G992" i="1"/>
  <c r="H992" i="1"/>
  <c r="I992" i="1"/>
  <c r="J992" i="1"/>
  <c r="K992" i="1"/>
  <c r="L992" i="1"/>
  <c r="M992" i="1"/>
  <c r="N992" i="1"/>
  <c r="O992" i="1"/>
  <c r="P992" i="1"/>
  <c r="Q992" i="1"/>
  <c r="R992" i="1"/>
  <c r="S992" i="1"/>
  <c r="F993" i="1"/>
  <c r="G993" i="1"/>
  <c r="H993" i="1"/>
  <c r="I993" i="1"/>
  <c r="J993" i="1"/>
  <c r="K993" i="1"/>
  <c r="L993" i="1"/>
  <c r="M993" i="1"/>
  <c r="N993" i="1"/>
  <c r="O993" i="1"/>
  <c r="P993" i="1"/>
  <c r="Q993" i="1"/>
  <c r="R993" i="1"/>
  <c r="S993" i="1"/>
  <c r="F994" i="1"/>
  <c r="G994" i="1"/>
  <c r="H994" i="1"/>
  <c r="I994" i="1"/>
  <c r="J994" i="1"/>
  <c r="K994" i="1"/>
  <c r="L994" i="1"/>
  <c r="M994" i="1"/>
  <c r="N994" i="1"/>
  <c r="O994" i="1"/>
  <c r="P994" i="1"/>
  <c r="Q994" i="1"/>
  <c r="R994" i="1"/>
  <c r="S994" i="1"/>
  <c r="F995" i="1"/>
  <c r="G995" i="1"/>
  <c r="H995" i="1"/>
  <c r="I995" i="1"/>
  <c r="J995" i="1"/>
  <c r="K995" i="1"/>
  <c r="L995" i="1"/>
  <c r="M995" i="1"/>
  <c r="N995" i="1"/>
  <c r="O995" i="1"/>
  <c r="P995" i="1"/>
  <c r="Q995" i="1"/>
  <c r="R995" i="1"/>
  <c r="S995" i="1"/>
  <c r="F996" i="1"/>
  <c r="G996" i="1"/>
  <c r="H996" i="1"/>
  <c r="I996" i="1"/>
  <c r="J996" i="1"/>
  <c r="K996" i="1"/>
  <c r="L996" i="1"/>
  <c r="M996" i="1"/>
  <c r="N996" i="1"/>
  <c r="O996" i="1"/>
  <c r="P996" i="1"/>
  <c r="Q996" i="1"/>
  <c r="R996" i="1"/>
  <c r="S996" i="1"/>
  <c r="F997" i="1"/>
  <c r="G997" i="1"/>
  <c r="H997" i="1"/>
  <c r="I997" i="1"/>
  <c r="J997" i="1"/>
  <c r="K997" i="1"/>
  <c r="L997" i="1"/>
  <c r="M997" i="1"/>
  <c r="N997" i="1"/>
  <c r="O997" i="1"/>
  <c r="P997" i="1"/>
  <c r="Q997" i="1"/>
  <c r="R997" i="1"/>
  <c r="S997" i="1"/>
  <c r="F998" i="1"/>
  <c r="G998" i="1"/>
  <c r="H998" i="1"/>
  <c r="I998" i="1"/>
  <c r="J998" i="1"/>
  <c r="K998" i="1"/>
  <c r="L998" i="1"/>
  <c r="M998" i="1"/>
  <c r="N998" i="1"/>
  <c r="O998" i="1"/>
  <c r="P998" i="1"/>
  <c r="Q998" i="1"/>
  <c r="R998" i="1"/>
  <c r="S998" i="1"/>
  <c r="F999" i="1"/>
  <c r="G999" i="1"/>
  <c r="H999" i="1"/>
  <c r="I999" i="1"/>
  <c r="J999" i="1"/>
  <c r="K999" i="1"/>
  <c r="L999" i="1"/>
  <c r="M999" i="1"/>
  <c r="N999" i="1"/>
  <c r="O999" i="1"/>
  <c r="P999" i="1"/>
  <c r="Q999" i="1"/>
  <c r="R999" i="1"/>
  <c r="S999" i="1"/>
  <c r="E871" i="1" l="1"/>
  <c r="D871" i="1"/>
  <c r="C871" i="1"/>
  <c r="A871" i="1" s="1"/>
  <c r="B871" i="1"/>
  <c r="E870" i="1"/>
  <c r="D870" i="1"/>
  <c r="C870" i="1"/>
  <c r="A870" i="1" s="1"/>
  <c r="B870" i="1"/>
  <c r="E869" i="1"/>
  <c r="D869" i="1"/>
  <c r="C869" i="1"/>
  <c r="A869" i="1" s="1"/>
  <c r="B869" i="1"/>
  <c r="E868" i="1"/>
  <c r="D868" i="1"/>
  <c r="C868" i="1"/>
  <c r="A868" i="1" s="1"/>
  <c r="B868" i="1"/>
  <c r="E867" i="1"/>
  <c r="D867" i="1"/>
  <c r="C867" i="1"/>
  <c r="A867" i="1" s="1"/>
  <c r="B867" i="1"/>
  <c r="E866" i="1"/>
  <c r="D866" i="1"/>
  <c r="C866" i="1"/>
  <c r="A866" i="1" s="1"/>
  <c r="B866" i="1"/>
  <c r="E865" i="1"/>
  <c r="D865" i="1"/>
  <c r="C865" i="1"/>
  <c r="A865" i="1" s="1"/>
  <c r="B865" i="1"/>
  <c r="E864" i="1"/>
  <c r="D864" i="1"/>
  <c r="C864" i="1"/>
  <c r="A864" i="1" s="1"/>
  <c r="B864" i="1"/>
  <c r="E863" i="1"/>
  <c r="D863" i="1"/>
  <c r="C863" i="1"/>
  <c r="A863" i="1" s="1"/>
  <c r="B863" i="1"/>
  <c r="E862" i="1"/>
  <c r="D862" i="1"/>
  <c r="C862" i="1"/>
  <c r="A862" i="1" s="1"/>
  <c r="B862" i="1"/>
  <c r="E861" i="1"/>
  <c r="D861" i="1"/>
  <c r="C861" i="1"/>
  <c r="A861" i="1" s="1"/>
  <c r="B861" i="1"/>
  <c r="E860" i="1"/>
  <c r="D860" i="1"/>
  <c r="C860" i="1"/>
  <c r="A860" i="1" s="1"/>
  <c r="B860" i="1"/>
  <c r="E859" i="1"/>
  <c r="D859" i="1"/>
  <c r="C859" i="1"/>
  <c r="A859" i="1" s="1"/>
  <c r="B859" i="1"/>
  <c r="E858" i="1"/>
  <c r="D858" i="1"/>
  <c r="C858" i="1"/>
  <c r="A858" i="1" s="1"/>
  <c r="B858" i="1"/>
  <c r="E857" i="1"/>
  <c r="D857" i="1"/>
  <c r="C857" i="1"/>
  <c r="A857" i="1" s="1"/>
  <c r="B857" i="1"/>
  <c r="E856" i="1"/>
  <c r="D856" i="1"/>
  <c r="C856" i="1"/>
  <c r="A856" i="1" s="1"/>
  <c r="B856" i="1"/>
  <c r="E855" i="1"/>
  <c r="D855" i="1"/>
  <c r="C855" i="1"/>
  <c r="A855" i="1" s="1"/>
  <c r="B855" i="1"/>
  <c r="E854" i="1"/>
  <c r="D854" i="1"/>
  <c r="C854" i="1"/>
  <c r="A854" i="1" s="1"/>
  <c r="B854" i="1"/>
  <c r="E853" i="1"/>
  <c r="D853" i="1"/>
  <c r="C853" i="1"/>
  <c r="A853" i="1" s="1"/>
  <c r="B853" i="1"/>
  <c r="E852" i="1"/>
  <c r="D852" i="1"/>
  <c r="C852" i="1"/>
  <c r="A852" i="1" s="1"/>
  <c r="B852" i="1"/>
  <c r="E851" i="1"/>
  <c r="D851" i="1"/>
  <c r="C851" i="1"/>
  <c r="A851" i="1" s="1"/>
  <c r="B851" i="1"/>
  <c r="E850" i="1"/>
  <c r="D850" i="1"/>
  <c r="C850" i="1"/>
  <c r="A850" i="1" s="1"/>
  <c r="B850" i="1"/>
  <c r="E849" i="1"/>
  <c r="D849" i="1"/>
  <c r="C849" i="1"/>
  <c r="A849" i="1" s="1"/>
  <c r="B849" i="1"/>
  <c r="E999" i="1"/>
  <c r="D999" i="1"/>
  <c r="C999" i="1"/>
  <c r="A999" i="1" s="1"/>
  <c r="B999" i="1"/>
  <c r="E998" i="1"/>
  <c r="D998" i="1"/>
  <c r="C998" i="1"/>
  <c r="A998" i="1" s="1"/>
  <c r="B998" i="1"/>
  <c r="E997" i="1"/>
  <c r="D997" i="1"/>
  <c r="C997" i="1"/>
  <c r="A997" i="1" s="1"/>
  <c r="B997" i="1"/>
  <c r="E996" i="1"/>
  <c r="D996" i="1"/>
  <c r="C996" i="1"/>
  <c r="A996" i="1" s="1"/>
  <c r="B996" i="1"/>
  <c r="E995" i="1"/>
  <c r="D995" i="1"/>
  <c r="C995" i="1"/>
  <c r="A995" i="1" s="1"/>
  <c r="B995" i="1"/>
  <c r="E994" i="1"/>
  <c r="D994" i="1"/>
  <c r="C994" i="1"/>
  <c r="A994" i="1" s="1"/>
  <c r="B994" i="1"/>
  <c r="E993" i="1"/>
  <c r="D993" i="1"/>
  <c r="C993" i="1"/>
  <c r="A993" i="1" s="1"/>
  <c r="B993" i="1"/>
  <c r="E992" i="1"/>
  <c r="D992" i="1"/>
  <c r="C992" i="1"/>
  <c r="A992" i="1" s="1"/>
  <c r="B992" i="1"/>
  <c r="E991" i="1"/>
  <c r="D991" i="1"/>
  <c r="C991" i="1"/>
  <c r="A991" i="1" s="1"/>
  <c r="B991" i="1"/>
  <c r="E990" i="1"/>
  <c r="D990" i="1"/>
  <c r="C990" i="1"/>
  <c r="A990" i="1" s="1"/>
  <c r="B990" i="1"/>
  <c r="E989" i="1"/>
  <c r="D989" i="1"/>
  <c r="C989" i="1"/>
  <c r="A989" i="1" s="1"/>
  <c r="B989" i="1"/>
  <c r="E988" i="1"/>
  <c r="D988" i="1"/>
  <c r="C988" i="1"/>
  <c r="A988" i="1" s="1"/>
  <c r="B988" i="1"/>
  <c r="E987" i="1"/>
  <c r="D987" i="1"/>
  <c r="C987" i="1"/>
  <c r="A987" i="1" s="1"/>
  <c r="B987" i="1"/>
  <c r="E986" i="1"/>
  <c r="D986" i="1"/>
  <c r="C986" i="1"/>
  <c r="A986" i="1" s="1"/>
  <c r="B986" i="1"/>
  <c r="E985" i="1"/>
  <c r="D985" i="1"/>
  <c r="C985" i="1"/>
  <c r="A985" i="1" s="1"/>
  <c r="B985" i="1"/>
  <c r="E984" i="1"/>
  <c r="D984" i="1"/>
  <c r="C984" i="1"/>
  <c r="A984" i="1" s="1"/>
  <c r="B984" i="1"/>
  <c r="E983" i="1"/>
  <c r="D983" i="1"/>
  <c r="C983" i="1"/>
  <c r="A983" i="1" s="1"/>
  <c r="B983" i="1"/>
  <c r="E982" i="1"/>
  <c r="D982" i="1"/>
  <c r="C982" i="1"/>
  <c r="A982" i="1" s="1"/>
  <c r="B982" i="1"/>
  <c r="E981" i="1"/>
  <c r="D981" i="1"/>
  <c r="C981" i="1"/>
  <c r="A981" i="1" s="1"/>
  <c r="B981" i="1"/>
  <c r="E980" i="1"/>
  <c r="D980" i="1"/>
  <c r="C980" i="1"/>
  <c r="A980" i="1" s="1"/>
  <c r="B980" i="1"/>
  <c r="E979" i="1"/>
  <c r="D979" i="1"/>
  <c r="C979" i="1"/>
  <c r="A979" i="1" s="1"/>
  <c r="B979" i="1"/>
  <c r="E978" i="1"/>
  <c r="D978" i="1"/>
  <c r="C978" i="1"/>
  <c r="A978" i="1" s="1"/>
  <c r="B978" i="1"/>
  <c r="E977" i="1"/>
  <c r="D977" i="1"/>
  <c r="C977" i="1"/>
  <c r="A977" i="1" s="1"/>
  <c r="B977" i="1"/>
  <c r="E976" i="1"/>
  <c r="D976" i="1"/>
  <c r="C976" i="1"/>
  <c r="A976" i="1" s="1"/>
  <c r="B976" i="1"/>
  <c r="E975" i="1"/>
  <c r="D975" i="1"/>
  <c r="C975" i="1"/>
  <c r="A975" i="1" s="1"/>
  <c r="B975" i="1"/>
  <c r="E974" i="1"/>
  <c r="D974" i="1"/>
  <c r="C974" i="1"/>
  <c r="A974" i="1" s="1"/>
  <c r="B974" i="1"/>
  <c r="E973" i="1"/>
  <c r="D973" i="1"/>
  <c r="C973" i="1"/>
  <c r="A973" i="1" s="1"/>
  <c r="B973" i="1"/>
  <c r="E972" i="1"/>
  <c r="D972" i="1"/>
  <c r="C972" i="1"/>
  <c r="A972" i="1" s="1"/>
  <c r="B972" i="1"/>
  <c r="E971" i="1"/>
  <c r="D971" i="1"/>
  <c r="C971" i="1"/>
  <c r="A971" i="1" s="1"/>
  <c r="B971" i="1"/>
  <c r="E970" i="1"/>
  <c r="D970" i="1"/>
  <c r="C970" i="1"/>
  <c r="A970" i="1" s="1"/>
  <c r="B970" i="1"/>
  <c r="E969" i="1"/>
  <c r="D969" i="1"/>
  <c r="C969" i="1"/>
  <c r="A969" i="1" s="1"/>
  <c r="B969" i="1"/>
  <c r="E968" i="1"/>
  <c r="D968" i="1"/>
  <c r="C968" i="1"/>
  <c r="A968" i="1" s="1"/>
  <c r="B968" i="1"/>
  <c r="E967" i="1"/>
  <c r="D967" i="1"/>
  <c r="C967" i="1"/>
  <c r="A967" i="1" s="1"/>
  <c r="B967" i="1"/>
  <c r="E966" i="1"/>
  <c r="D966" i="1"/>
  <c r="C966" i="1"/>
  <c r="A966" i="1" s="1"/>
  <c r="B966" i="1"/>
  <c r="E965" i="1"/>
  <c r="D965" i="1"/>
  <c r="C965" i="1"/>
  <c r="A965" i="1" s="1"/>
  <c r="B965" i="1"/>
  <c r="E964" i="1"/>
  <c r="D964" i="1"/>
  <c r="C964" i="1"/>
  <c r="A964" i="1" s="1"/>
  <c r="B964" i="1"/>
  <c r="E963" i="1"/>
  <c r="D963" i="1"/>
  <c r="C963" i="1"/>
  <c r="A963" i="1" s="1"/>
  <c r="B963" i="1"/>
  <c r="E962" i="1"/>
  <c r="D962" i="1"/>
  <c r="C962" i="1"/>
  <c r="A962" i="1" s="1"/>
  <c r="B962" i="1"/>
  <c r="E961" i="1"/>
  <c r="D961" i="1"/>
  <c r="C961" i="1"/>
  <c r="A961" i="1" s="1"/>
  <c r="B961" i="1"/>
  <c r="E960" i="1"/>
  <c r="D960" i="1"/>
  <c r="C960" i="1"/>
  <c r="A960" i="1" s="1"/>
  <c r="B960" i="1"/>
  <c r="E959" i="1"/>
  <c r="D959" i="1"/>
  <c r="C959" i="1"/>
  <c r="A959" i="1" s="1"/>
  <c r="B959" i="1"/>
  <c r="E958" i="1"/>
  <c r="D958" i="1"/>
  <c r="C958" i="1"/>
  <c r="A958" i="1" s="1"/>
  <c r="B958" i="1"/>
  <c r="E957" i="1"/>
  <c r="D957" i="1"/>
  <c r="C957" i="1"/>
  <c r="A957" i="1" s="1"/>
  <c r="B957" i="1"/>
  <c r="E956" i="1"/>
  <c r="D956" i="1"/>
  <c r="C956" i="1"/>
  <c r="A956" i="1" s="1"/>
  <c r="B956" i="1"/>
  <c r="E955" i="1"/>
  <c r="D955" i="1"/>
  <c r="C955" i="1"/>
  <c r="A955" i="1" s="1"/>
  <c r="B955" i="1"/>
  <c r="E954" i="1"/>
  <c r="D954" i="1"/>
  <c r="C954" i="1"/>
  <c r="A954" i="1" s="1"/>
  <c r="B954" i="1"/>
  <c r="E953" i="1"/>
  <c r="D953" i="1"/>
  <c r="C953" i="1"/>
  <c r="A953" i="1" s="1"/>
  <c r="B953" i="1"/>
  <c r="E952" i="1"/>
  <c r="D952" i="1"/>
  <c r="C952" i="1"/>
  <c r="A952" i="1" s="1"/>
  <c r="B952" i="1"/>
  <c r="E951" i="1"/>
  <c r="D951" i="1"/>
  <c r="C951" i="1"/>
  <c r="A951" i="1" s="1"/>
  <c r="B951" i="1"/>
  <c r="E950" i="1"/>
  <c r="D950" i="1"/>
  <c r="C950" i="1"/>
  <c r="A950" i="1" s="1"/>
  <c r="B950" i="1"/>
  <c r="E949" i="1"/>
  <c r="D949" i="1"/>
  <c r="C949" i="1"/>
  <c r="A949" i="1" s="1"/>
  <c r="B949" i="1"/>
  <c r="E948" i="1"/>
  <c r="D948" i="1"/>
  <c r="C948" i="1"/>
  <c r="A948" i="1" s="1"/>
  <c r="B948" i="1"/>
  <c r="E947" i="1"/>
  <c r="D947" i="1"/>
  <c r="C947" i="1"/>
  <c r="A947" i="1" s="1"/>
  <c r="B947" i="1"/>
  <c r="E946" i="1"/>
  <c r="D946" i="1"/>
  <c r="C946" i="1"/>
  <c r="A946" i="1" s="1"/>
  <c r="B946" i="1"/>
  <c r="E945" i="1"/>
  <c r="D945" i="1"/>
  <c r="C945" i="1"/>
  <c r="A945" i="1" s="1"/>
  <c r="B945" i="1"/>
  <c r="E944" i="1"/>
  <c r="D944" i="1"/>
  <c r="C944" i="1"/>
  <c r="A944" i="1" s="1"/>
  <c r="B944" i="1"/>
  <c r="E943" i="1"/>
  <c r="D943" i="1"/>
  <c r="C943" i="1"/>
  <c r="A943" i="1" s="1"/>
  <c r="B943" i="1"/>
  <c r="E942" i="1"/>
  <c r="D942" i="1"/>
  <c r="C942" i="1"/>
  <c r="A942" i="1" s="1"/>
  <c r="B942" i="1"/>
  <c r="E941" i="1"/>
  <c r="D941" i="1"/>
  <c r="C941" i="1"/>
  <c r="A941" i="1" s="1"/>
  <c r="B941" i="1"/>
  <c r="E940" i="1"/>
  <c r="D940" i="1"/>
  <c r="C940" i="1"/>
  <c r="A940" i="1" s="1"/>
  <c r="B940" i="1"/>
  <c r="E939" i="1"/>
  <c r="D939" i="1"/>
  <c r="C939" i="1"/>
  <c r="A939" i="1" s="1"/>
  <c r="B939" i="1"/>
  <c r="E938" i="1"/>
  <c r="D938" i="1"/>
  <c r="C938" i="1"/>
  <c r="A938" i="1" s="1"/>
  <c r="B938" i="1"/>
  <c r="E937" i="1"/>
  <c r="D937" i="1"/>
  <c r="C937" i="1"/>
  <c r="A937" i="1" s="1"/>
  <c r="B937" i="1"/>
  <c r="E936" i="1"/>
  <c r="D936" i="1"/>
  <c r="C936" i="1"/>
  <c r="A936" i="1" s="1"/>
  <c r="B936" i="1"/>
  <c r="E935" i="1"/>
  <c r="D935" i="1"/>
  <c r="C935" i="1"/>
  <c r="A935" i="1" s="1"/>
  <c r="B935" i="1"/>
  <c r="E934" i="1"/>
  <c r="D934" i="1"/>
  <c r="C934" i="1"/>
  <c r="A934" i="1" s="1"/>
  <c r="B934" i="1"/>
  <c r="E933" i="1"/>
  <c r="D933" i="1"/>
  <c r="C933" i="1"/>
  <c r="A933" i="1" s="1"/>
  <c r="B933" i="1"/>
  <c r="E932" i="1"/>
  <c r="D932" i="1"/>
  <c r="C932" i="1"/>
  <c r="A932" i="1" s="1"/>
  <c r="B932" i="1"/>
  <c r="E931" i="1"/>
  <c r="D931" i="1"/>
  <c r="C931" i="1"/>
  <c r="A931" i="1" s="1"/>
  <c r="B931" i="1"/>
  <c r="E930" i="1"/>
  <c r="D930" i="1"/>
  <c r="C930" i="1"/>
  <c r="A930" i="1" s="1"/>
  <c r="B930" i="1"/>
  <c r="E929" i="1"/>
  <c r="D929" i="1"/>
  <c r="C929" i="1"/>
  <c r="A929" i="1" s="1"/>
  <c r="B929" i="1"/>
  <c r="E928" i="1"/>
  <c r="D928" i="1"/>
  <c r="C928" i="1"/>
  <c r="A928" i="1" s="1"/>
  <c r="B928" i="1"/>
  <c r="E927" i="1"/>
  <c r="D927" i="1"/>
  <c r="C927" i="1"/>
  <c r="A927" i="1" s="1"/>
  <c r="B927" i="1"/>
  <c r="E926" i="1"/>
  <c r="D926" i="1"/>
  <c r="C926" i="1"/>
  <c r="A926" i="1" s="1"/>
  <c r="B926" i="1"/>
  <c r="E925" i="1"/>
  <c r="D925" i="1"/>
  <c r="C925" i="1"/>
  <c r="A925" i="1" s="1"/>
  <c r="B925" i="1"/>
  <c r="E924" i="1"/>
  <c r="D924" i="1"/>
  <c r="C924" i="1"/>
  <c r="A924" i="1" s="1"/>
  <c r="B924" i="1"/>
  <c r="E923" i="1"/>
  <c r="D923" i="1"/>
  <c r="C923" i="1"/>
  <c r="A923" i="1" s="1"/>
  <c r="B923" i="1"/>
  <c r="E922" i="1"/>
  <c r="D922" i="1"/>
  <c r="C922" i="1"/>
  <c r="A922" i="1" s="1"/>
  <c r="B922" i="1"/>
  <c r="E921" i="1"/>
  <c r="D921" i="1"/>
  <c r="C921" i="1"/>
  <c r="A921" i="1" s="1"/>
  <c r="B921" i="1"/>
  <c r="E920" i="1"/>
  <c r="D920" i="1"/>
  <c r="C920" i="1"/>
  <c r="A920" i="1" s="1"/>
  <c r="B920" i="1"/>
  <c r="E919" i="1"/>
  <c r="D919" i="1"/>
  <c r="C919" i="1"/>
  <c r="A919" i="1" s="1"/>
  <c r="B919" i="1"/>
  <c r="E918" i="1"/>
  <c r="D918" i="1"/>
  <c r="C918" i="1"/>
  <c r="A918" i="1" s="1"/>
  <c r="B918" i="1"/>
  <c r="E917" i="1"/>
  <c r="D917" i="1"/>
  <c r="C917" i="1"/>
  <c r="A917" i="1" s="1"/>
  <c r="B917" i="1"/>
  <c r="E916" i="1"/>
  <c r="D916" i="1"/>
  <c r="C916" i="1"/>
  <c r="A916" i="1" s="1"/>
  <c r="B916" i="1"/>
  <c r="E915" i="1"/>
  <c r="D915" i="1"/>
  <c r="C915" i="1"/>
  <c r="A915" i="1" s="1"/>
  <c r="B915" i="1"/>
  <c r="E914" i="1"/>
  <c r="D914" i="1"/>
  <c r="C914" i="1"/>
  <c r="A914" i="1" s="1"/>
  <c r="B914" i="1"/>
  <c r="E913" i="1"/>
  <c r="D913" i="1"/>
  <c r="C913" i="1"/>
  <c r="A913" i="1" s="1"/>
  <c r="B913" i="1"/>
  <c r="E912" i="1"/>
  <c r="D912" i="1"/>
  <c r="C912" i="1"/>
  <c r="A912" i="1" s="1"/>
  <c r="B912" i="1"/>
  <c r="E911" i="1"/>
  <c r="D911" i="1"/>
  <c r="C911" i="1"/>
  <c r="A911" i="1" s="1"/>
  <c r="B911" i="1"/>
  <c r="E910" i="1"/>
  <c r="D910" i="1"/>
  <c r="C910" i="1"/>
  <c r="A910" i="1" s="1"/>
  <c r="B910" i="1"/>
  <c r="E909" i="1"/>
  <c r="D909" i="1"/>
  <c r="C909" i="1"/>
  <c r="A909" i="1" s="1"/>
  <c r="B909" i="1"/>
  <c r="E908" i="1"/>
  <c r="D908" i="1"/>
  <c r="C908" i="1"/>
  <c r="A908" i="1" s="1"/>
  <c r="B908" i="1"/>
  <c r="E907" i="1"/>
  <c r="D907" i="1"/>
  <c r="C907" i="1"/>
  <c r="A907" i="1" s="1"/>
  <c r="B907" i="1"/>
  <c r="E906" i="1"/>
  <c r="D906" i="1"/>
  <c r="C906" i="1"/>
  <c r="A906" i="1" s="1"/>
  <c r="B906" i="1"/>
  <c r="E905" i="1"/>
  <c r="D905" i="1"/>
  <c r="C905" i="1"/>
  <c r="A905" i="1" s="1"/>
  <c r="B905" i="1"/>
  <c r="E904" i="1"/>
  <c r="D904" i="1"/>
  <c r="C904" i="1"/>
  <c r="A904" i="1" s="1"/>
  <c r="B904" i="1"/>
  <c r="E903" i="1"/>
  <c r="D903" i="1"/>
  <c r="C903" i="1"/>
  <c r="A903" i="1" s="1"/>
  <c r="B903" i="1"/>
  <c r="E902" i="1"/>
  <c r="D902" i="1"/>
  <c r="C902" i="1"/>
  <c r="A902" i="1" s="1"/>
  <c r="B902" i="1"/>
  <c r="E901" i="1"/>
  <c r="D901" i="1"/>
  <c r="C901" i="1"/>
  <c r="A901" i="1" s="1"/>
  <c r="B901" i="1"/>
  <c r="E900" i="1"/>
  <c r="D900" i="1"/>
  <c r="C900" i="1"/>
  <c r="A900" i="1" s="1"/>
  <c r="B900" i="1"/>
  <c r="E899" i="1"/>
  <c r="D899" i="1"/>
  <c r="C899" i="1"/>
  <c r="A899" i="1" s="1"/>
  <c r="B899" i="1"/>
  <c r="E898" i="1"/>
  <c r="D898" i="1"/>
  <c r="C898" i="1"/>
  <c r="A898" i="1" s="1"/>
  <c r="B898" i="1"/>
  <c r="E897" i="1"/>
  <c r="D897" i="1"/>
  <c r="C897" i="1"/>
  <c r="A897" i="1" s="1"/>
  <c r="B897" i="1"/>
  <c r="E896" i="1"/>
  <c r="D896" i="1"/>
  <c r="C896" i="1"/>
  <c r="A896" i="1" s="1"/>
  <c r="B896" i="1"/>
  <c r="E895" i="1"/>
  <c r="D895" i="1"/>
  <c r="C895" i="1"/>
  <c r="A895" i="1" s="1"/>
  <c r="B895" i="1"/>
  <c r="E894" i="1"/>
  <c r="D894" i="1"/>
  <c r="C894" i="1"/>
  <c r="A894" i="1" s="1"/>
  <c r="B894" i="1"/>
  <c r="E893" i="1"/>
  <c r="D893" i="1"/>
  <c r="C893" i="1"/>
  <c r="A893" i="1" s="1"/>
  <c r="B893" i="1"/>
  <c r="E892" i="1"/>
  <c r="D892" i="1"/>
  <c r="C892" i="1"/>
  <c r="A892" i="1" s="1"/>
  <c r="B892" i="1"/>
  <c r="E891" i="1"/>
  <c r="D891" i="1"/>
  <c r="C891" i="1"/>
  <c r="A891" i="1" s="1"/>
  <c r="B891" i="1"/>
  <c r="E890" i="1"/>
  <c r="D890" i="1"/>
  <c r="C890" i="1"/>
  <c r="A890" i="1" s="1"/>
  <c r="B890" i="1"/>
  <c r="E889" i="1"/>
  <c r="D889" i="1"/>
  <c r="C889" i="1"/>
  <c r="A889" i="1" s="1"/>
  <c r="B889" i="1"/>
  <c r="E888" i="1"/>
  <c r="D888" i="1"/>
  <c r="C888" i="1"/>
  <c r="A888" i="1" s="1"/>
  <c r="B888" i="1"/>
  <c r="E887" i="1"/>
  <c r="D887" i="1"/>
  <c r="C887" i="1"/>
  <c r="A887" i="1" s="1"/>
  <c r="B887" i="1"/>
  <c r="E886" i="1"/>
  <c r="D886" i="1"/>
  <c r="C886" i="1"/>
  <c r="A886" i="1" s="1"/>
  <c r="B886" i="1"/>
  <c r="E885" i="1"/>
  <c r="D885" i="1"/>
  <c r="C885" i="1"/>
  <c r="A885" i="1" s="1"/>
  <c r="B885" i="1"/>
  <c r="E884" i="1"/>
  <c r="D884" i="1"/>
  <c r="C884" i="1"/>
  <c r="A884" i="1" s="1"/>
  <c r="B884" i="1"/>
  <c r="E883" i="1"/>
  <c r="D883" i="1"/>
  <c r="C883" i="1"/>
  <c r="A883" i="1" s="1"/>
  <c r="B883" i="1"/>
  <c r="E882" i="1"/>
  <c r="D882" i="1"/>
  <c r="C882" i="1"/>
  <c r="A882" i="1" s="1"/>
  <c r="B882" i="1"/>
  <c r="E881" i="1"/>
  <c r="D881" i="1"/>
  <c r="C881" i="1"/>
  <c r="A881" i="1" s="1"/>
  <c r="B881" i="1"/>
  <c r="E880" i="1"/>
  <c r="D880" i="1"/>
  <c r="C880" i="1"/>
  <c r="A880" i="1" s="1"/>
  <c r="B880" i="1"/>
  <c r="E879" i="1"/>
  <c r="D879" i="1"/>
  <c r="C879" i="1"/>
  <c r="A879" i="1" s="1"/>
  <c r="B879" i="1"/>
  <c r="E878" i="1"/>
  <c r="D878" i="1"/>
  <c r="C878" i="1"/>
  <c r="A878" i="1" s="1"/>
  <c r="B878" i="1"/>
  <c r="E877" i="1"/>
  <c r="D877" i="1"/>
  <c r="C877" i="1"/>
  <c r="A877" i="1" s="1"/>
  <c r="B877" i="1"/>
  <c r="E876" i="1"/>
  <c r="D876" i="1"/>
  <c r="C876" i="1"/>
  <c r="A876" i="1" s="1"/>
  <c r="B876" i="1"/>
  <c r="E875" i="1"/>
  <c r="D875" i="1"/>
  <c r="C875" i="1"/>
  <c r="A875" i="1" s="1"/>
  <c r="B875" i="1"/>
  <c r="E874" i="1"/>
  <c r="D874" i="1"/>
  <c r="C874" i="1"/>
  <c r="A874" i="1" s="1"/>
  <c r="B874" i="1"/>
  <c r="E873" i="1"/>
  <c r="D873" i="1"/>
  <c r="C873" i="1"/>
  <c r="A873" i="1" s="1"/>
  <c r="B873" i="1"/>
  <c r="E872" i="1"/>
  <c r="D872" i="1"/>
  <c r="C872" i="1"/>
  <c r="A872" i="1" s="1"/>
  <c r="B872" i="1"/>
  <c r="S801" i="1"/>
  <c r="R801" i="1"/>
  <c r="Q801" i="1"/>
  <c r="P801" i="1"/>
  <c r="O801" i="1"/>
  <c r="N801" i="1"/>
  <c r="M801" i="1"/>
  <c r="L801" i="1"/>
  <c r="K801" i="1"/>
  <c r="J801" i="1"/>
  <c r="I801" i="1"/>
  <c r="H801" i="1"/>
  <c r="G801" i="1"/>
  <c r="F801" i="1"/>
  <c r="E801" i="1"/>
  <c r="D801" i="1"/>
  <c r="C801" i="1"/>
  <c r="A801" i="1" s="1"/>
  <c r="B801" i="1"/>
  <c r="S800" i="1"/>
  <c r="R800" i="1"/>
  <c r="Q800" i="1"/>
  <c r="P800" i="1"/>
  <c r="O800" i="1"/>
  <c r="N800" i="1"/>
  <c r="M800" i="1"/>
  <c r="L800" i="1"/>
  <c r="K800" i="1"/>
  <c r="J800" i="1"/>
  <c r="I800" i="1"/>
  <c r="H800" i="1"/>
  <c r="G800" i="1"/>
  <c r="F800" i="1"/>
  <c r="E800" i="1"/>
  <c r="D800" i="1"/>
  <c r="C800" i="1"/>
  <c r="A800" i="1" s="1"/>
  <c r="B800" i="1"/>
  <c r="S799" i="1"/>
  <c r="R799" i="1"/>
  <c r="Q799" i="1"/>
  <c r="P799" i="1"/>
  <c r="O799" i="1"/>
  <c r="N799" i="1"/>
  <c r="M799" i="1"/>
  <c r="L799" i="1"/>
  <c r="K799" i="1"/>
  <c r="J799" i="1"/>
  <c r="I799" i="1"/>
  <c r="H799" i="1"/>
  <c r="G799" i="1"/>
  <c r="F799" i="1"/>
  <c r="E799" i="1"/>
  <c r="D799" i="1"/>
  <c r="C799" i="1"/>
  <c r="A799" i="1" s="1"/>
  <c r="B799" i="1"/>
  <c r="S798" i="1"/>
  <c r="R798" i="1"/>
  <c r="Q798" i="1"/>
  <c r="P798" i="1"/>
  <c r="O798" i="1"/>
  <c r="N798" i="1"/>
  <c r="M798" i="1"/>
  <c r="L798" i="1"/>
  <c r="K798" i="1"/>
  <c r="J798" i="1"/>
  <c r="I798" i="1"/>
  <c r="H798" i="1"/>
  <c r="G798" i="1"/>
  <c r="F798" i="1"/>
  <c r="E798" i="1"/>
  <c r="D798" i="1"/>
  <c r="C798" i="1"/>
  <c r="A798" i="1" s="1"/>
  <c r="B798" i="1"/>
  <c r="S797" i="1"/>
  <c r="R797" i="1"/>
  <c r="Q797" i="1"/>
  <c r="P797" i="1"/>
  <c r="O797" i="1"/>
  <c r="N797" i="1"/>
  <c r="M797" i="1"/>
  <c r="L797" i="1"/>
  <c r="K797" i="1"/>
  <c r="J797" i="1"/>
  <c r="I797" i="1"/>
  <c r="H797" i="1"/>
  <c r="G797" i="1"/>
  <c r="F797" i="1"/>
  <c r="E797" i="1"/>
  <c r="D797" i="1"/>
  <c r="C797" i="1"/>
  <c r="A797" i="1" s="1"/>
  <c r="B797" i="1"/>
  <c r="S796" i="1"/>
  <c r="R796" i="1"/>
  <c r="Q796" i="1"/>
  <c r="P796" i="1"/>
  <c r="O796" i="1"/>
  <c r="N796" i="1"/>
  <c r="M796" i="1"/>
  <c r="L796" i="1"/>
  <c r="K796" i="1"/>
  <c r="J796" i="1"/>
  <c r="I796" i="1"/>
  <c r="H796" i="1"/>
  <c r="G796" i="1"/>
  <c r="F796" i="1"/>
  <c r="E796" i="1"/>
  <c r="D796" i="1"/>
  <c r="C796" i="1"/>
  <c r="A796" i="1" s="1"/>
  <c r="B796" i="1"/>
  <c r="S795" i="1"/>
  <c r="R795" i="1"/>
  <c r="Q795" i="1"/>
  <c r="P795" i="1"/>
  <c r="O795" i="1"/>
  <c r="N795" i="1"/>
  <c r="M795" i="1"/>
  <c r="L795" i="1"/>
  <c r="K795" i="1"/>
  <c r="J795" i="1"/>
  <c r="I795" i="1"/>
  <c r="H795" i="1"/>
  <c r="G795" i="1"/>
  <c r="F795" i="1"/>
  <c r="E795" i="1"/>
  <c r="D795" i="1"/>
  <c r="C795" i="1"/>
  <c r="A795" i="1" s="1"/>
  <c r="B795" i="1"/>
  <c r="S794" i="1"/>
  <c r="R794" i="1"/>
  <c r="Q794" i="1"/>
  <c r="P794" i="1"/>
  <c r="O794" i="1"/>
  <c r="N794" i="1"/>
  <c r="M794" i="1"/>
  <c r="L794" i="1"/>
  <c r="K794" i="1"/>
  <c r="J794" i="1"/>
  <c r="I794" i="1"/>
  <c r="H794" i="1"/>
  <c r="G794" i="1"/>
  <c r="F794" i="1"/>
  <c r="E794" i="1"/>
  <c r="D794" i="1"/>
  <c r="C794" i="1"/>
  <c r="A794" i="1" s="1"/>
  <c r="B794" i="1"/>
  <c r="S793" i="1"/>
  <c r="R793" i="1"/>
  <c r="Q793" i="1"/>
  <c r="P793" i="1"/>
  <c r="O793" i="1"/>
  <c r="N793" i="1"/>
  <c r="M793" i="1"/>
  <c r="L793" i="1"/>
  <c r="K793" i="1"/>
  <c r="J793" i="1"/>
  <c r="I793" i="1"/>
  <c r="H793" i="1"/>
  <c r="G793" i="1"/>
  <c r="F793" i="1"/>
  <c r="E793" i="1"/>
  <c r="D793" i="1"/>
  <c r="C793" i="1"/>
  <c r="A793" i="1" s="1"/>
  <c r="B793" i="1"/>
  <c r="S792" i="1"/>
  <c r="R792" i="1"/>
  <c r="Q792" i="1"/>
  <c r="P792" i="1"/>
  <c r="O792" i="1"/>
  <c r="N792" i="1"/>
  <c r="M792" i="1"/>
  <c r="L792" i="1"/>
  <c r="K792" i="1"/>
  <c r="J792" i="1"/>
  <c r="I792" i="1"/>
  <c r="H792" i="1"/>
  <c r="G792" i="1"/>
  <c r="F792" i="1"/>
  <c r="E792" i="1"/>
  <c r="D792" i="1"/>
  <c r="C792" i="1"/>
  <c r="A792" i="1" s="1"/>
  <c r="B792" i="1"/>
  <c r="S791" i="1"/>
  <c r="R791" i="1"/>
  <c r="Q791" i="1"/>
  <c r="P791" i="1"/>
  <c r="O791" i="1"/>
  <c r="N791" i="1"/>
  <c r="M791" i="1"/>
  <c r="L791" i="1"/>
  <c r="K791" i="1"/>
  <c r="J791" i="1"/>
  <c r="I791" i="1"/>
  <c r="H791" i="1"/>
  <c r="G791" i="1"/>
  <c r="F791" i="1"/>
  <c r="E791" i="1"/>
  <c r="D791" i="1"/>
  <c r="C791" i="1"/>
  <c r="A791" i="1" s="1"/>
  <c r="B791" i="1"/>
  <c r="S790" i="1"/>
  <c r="R790" i="1"/>
  <c r="Q790" i="1"/>
  <c r="P790" i="1"/>
  <c r="O790" i="1"/>
  <c r="N790" i="1"/>
  <c r="M790" i="1"/>
  <c r="L790" i="1"/>
  <c r="K790" i="1"/>
  <c r="J790" i="1"/>
  <c r="I790" i="1"/>
  <c r="H790" i="1"/>
  <c r="G790" i="1"/>
  <c r="F790" i="1"/>
  <c r="E790" i="1"/>
  <c r="D790" i="1"/>
  <c r="C790" i="1"/>
  <c r="A790" i="1" s="1"/>
  <c r="B790" i="1"/>
  <c r="S789" i="1"/>
  <c r="R789" i="1"/>
  <c r="Q789" i="1"/>
  <c r="P789" i="1"/>
  <c r="O789" i="1"/>
  <c r="N789" i="1"/>
  <c r="M789" i="1"/>
  <c r="L789" i="1"/>
  <c r="K789" i="1"/>
  <c r="J789" i="1"/>
  <c r="I789" i="1"/>
  <c r="H789" i="1"/>
  <c r="G789" i="1"/>
  <c r="F789" i="1"/>
  <c r="E789" i="1"/>
  <c r="D789" i="1"/>
  <c r="C789" i="1"/>
  <c r="A789" i="1" s="1"/>
  <c r="B789" i="1"/>
  <c r="S788" i="1"/>
  <c r="R788" i="1"/>
  <c r="Q788" i="1"/>
  <c r="P788" i="1"/>
  <c r="O788" i="1"/>
  <c r="N788" i="1"/>
  <c r="M788" i="1"/>
  <c r="L788" i="1"/>
  <c r="K788" i="1"/>
  <c r="J788" i="1"/>
  <c r="I788" i="1"/>
  <c r="H788" i="1"/>
  <c r="G788" i="1"/>
  <c r="F788" i="1"/>
  <c r="E788" i="1"/>
  <c r="D788" i="1"/>
  <c r="C788" i="1"/>
  <c r="A788" i="1" s="1"/>
  <c r="B788" i="1"/>
  <c r="S787" i="1"/>
  <c r="R787" i="1"/>
  <c r="Q787" i="1"/>
  <c r="P787" i="1"/>
  <c r="O787" i="1"/>
  <c r="N787" i="1"/>
  <c r="M787" i="1"/>
  <c r="L787" i="1"/>
  <c r="K787" i="1"/>
  <c r="J787" i="1"/>
  <c r="I787" i="1"/>
  <c r="H787" i="1"/>
  <c r="G787" i="1"/>
  <c r="F787" i="1"/>
  <c r="E787" i="1"/>
  <c r="D787" i="1"/>
  <c r="C787" i="1"/>
  <c r="A787" i="1" s="1"/>
  <c r="B787" i="1"/>
  <c r="S786" i="1"/>
  <c r="R786" i="1"/>
  <c r="Q786" i="1"/>
  <c r="P786" i="1"/>
  <c r="O786" i="1"/>
  <c r="N786" i="1"/>
  <c r="M786" i="1"/>
  <c r="L786" i="1"/>
  <c r="K786" i="1"/>
  <c r="J786" i="1"/>
  <c r="I786" i="1"/>
  <c r="H786" i="1"/>
  <c r="G786" i="1"/>
  <c r="F786" i="1"/>
  <c r="E786" i="1"/>
  <c r="D786" i="1"/>
  <c r="C786" i="1"/>
  <c r="A786" i="1" s="1"/>
  <c r="B786" i="1"/>
  <c r="S785" i="1"/>
  <c r="R785" i="1"/>
  <c r="Q785" i="1"/>
  <c r="P785" i="1"/>
  <c r="O785" i="1"/>
  <c r="N785" i="1"/>
  <c r="M785" i="1"/>
  <c r="L785" i="1"/>
  <c r="K785" i="1"/>
  <c r="J785" i="1"/>
  <c r="I785" i="1"/>
  <c r="H785" i="1"/>
  <c r="G785" i="1"/>
  <c r="F785" i="1"/>
  <c r="E785" i="1"/>
  <c r="D785" i="1"/>
  <c r="C785" i="1"/>
  <c r="A785" i="1" s="1"/>
  <c r="B785" i="1"/>
  <c r="S784" i="1"/>
  <c r="R784" i="1"/>
  <c r="Q784" i="1"/>
  <c r="P784" i="1"/>
  <c r="O784" i="1"/>
  <c r="N784" i="1"/>
  <c r="M784" i="1"/>
  <c r="L784" i="1"/>
  <c r="K784" i="1"/>
  <c r="J784" i="1"/>
  <c r="I784" i="1"/>
  <c r="H784" i="1"/>
  <c r="G784" i="1"/>
  <c r="F784" i="1"/>
  <c r="E784" i="1"/>
  <c r="D784" i="1"/>
  <c r="C784" i="1"/>
  <c r="A784" i="1" s="1"/>
  <c r="B784" i="1"/>
  <c r="S783" i="1"/>
  <c r="R783" i="1"/>
  <c r="Q783" i="1"/>
  <c r="P783" i="1"/>
  <c r="O783" i="1"/>
  <c r="N783" i="1"/>
  <c r="M783" i="1"/>
  <c r="L783" i="1"/>
  <c r="K783" i="1"/>
  <c r="J783" i="1"/>
  <c r="I783" i="1"/>
  <c r="H783" i="1"/>
  <c r="G783" i="1"/>
  <c r="F783" i="1"/>
  <c r="E783" i="1"/>
  <c r="D783" i="1"/>
  <c r="C783" i="1"/>
  <c r="A783" i="1" s="1"/>
  <c r="B783" i="1"/>
  <c r="S782" i="1"/>
  <c r="R782" i="1"/>
  <c r="Q782" i="1"/>
  <c r="P782" i="1"/>
  <c r="O782" i="1"/>
  <c r="N782" i="1"/>
  <c r="M782" i="1"/>
  <c r="L782" i="1"/>
  <c r="K782" i="1"/>
  <c r="J782" i="1"/>
  <c r="I782" i="1"/>
  <c r="H782" i="1"/>
  <c r="G782" i="1"/>
  <c r="F782" i="1"/>
  <c r="E782" i="1"/>
  <c r="D782" i="1"/>
  <c r="C782" i="1"/>
  <c r="A782" i="1" s="1"/>
  <c r="B782" i="1"/>
  <c r="S781" i="1"/>
  <c r="R781" i="1"/>
  <c r="Q781" i="1"/>
  <c r="P781" i="1"/>
  <c r="O781" i="1"/>
  <c r="N781" i="1"/>
  <c r="M781" i="1"/>
  <c r="L781" i="1"/>
  <c r="K781" i="1"/>
  <c r="J781" i="1"/>
  <c r="I781" i="1"/>
  <c r="H781" i="1"/>
  <c r="G781" i="1"/>
  <c r="F781" i="1"/>
  <c r="E781" i="1"/>
  <c r="D781" i="1"/>
  <c r="C781" i="1"/>
  <c r="A781" i="1" s="1"/>
  <c r="B781" i="1"/>
  <c r="S780" i="1"/>
  <c r="R780" i="1"/>
  <c r="Q780" i="1"/>
  <c r="P780" i="1"/>
  <c r="O780" i="1"/>
  <c r="N780" i="1"/>
  <c r="M780" i="1"/>
  <c r="L780" i="1"/>
  <c r="K780" i="1"/>
  <c r="J780" i="1"/>
  <c r="I780" i="1"/>
  <c r="H780" i="1"/>
  <c r="G780" i="1"/>
  <c r="F780" i="1"/>
  <c r="E780" i="1"/>
  <c r="D780" i="1"/>
  <c r="C780" i="1"/>
  <c r="A780" i="1" s="1"/>
  <c r="B780" i="1"/>
  <c r="S779" i="1"/>
  <c r="R779" i="1"/>
  <c r="Q779" i="1"/>
  <c r="P779" i="1"/>
  <c r="O779" i="1"/>
  <c r="N779" i="1"/>
  <c r="M779" i="1"/>
  <c r="L779" i="1"/>
  <c r="K779" i="1"/>
  <c r="J779" i="1"/>
  <c r="I779" i="1"/>
  <c r="H779" i="1"/>
  <c r="G779" i="1"/>
  <c r="F779" i="1"/>
  <c r="E779" i="1"/>
  <c r="D779" i="1"/>
  <c r="C779" i="1"/>
  <c r="A779" i="1" s="1"/>
  <c r="B779" i="1"/>
  <c r="S778" i="1"/>
  <c r="R778" i="1"/>
  <c r="Q778" i="1"/>
  <c r="P778" i="1"/>
  <c r="O778" i="1"/>
  <c r="N778" i="1"/>
  <c r="M778" i="1"/>
  <c r="L778" i="1"/>
  <c r="K778" i="1"/>
  <c r="J778" i="1"/>
  <c r="I778" i="1"/>
  <c r="H778" i="1"/>
  <c r="G778" i="1"/>
  <c r="F778" i="1"/>
  <c r="E778" i="1"/>
  <c r="D778" i="1"/>
  <c r="C778" i="1"/>
  <c r="A778" i="1" s="1"/>
  <c r="B778" i="1"/>
  <c r="S777" i="1"/>
  <c r="R777" i="1"/>
  <c r="Q777" i="1"/>
  <c r="P777" i="1"/>
  <c r="O777" i="1"/>
  <c r="N777" i="1"/>
  <c r="M777" i="1"/>
  <c r="L777" i="1"/>
  <c r="K777" i="1"/>
  <c r="J777" i="1"/>
  <c r="I777" i="1"/>
  <c r="H777" i="1"/>
  <c r="G777" i="1"/>
  <c r="F777" i="1"/>
  <c r="E777" i="1"/>
  <c r="D777" i="1"/>
  <c r="C777" i="1"/>
  <c r="A777" i="1" s="1"/>
  <c r="B777" i="1"/>
  <c r="S776" i="1"/>
  <c r="R776" i="1"/>
  <c r="Q776" i="1"/>
  <c r="P776" i="1"/>
  <c r="O776" i="1"/>
  <c r="N776" i="1"/>
  <c r="M776" i="1"/>
  <c r="L776" i="1"/>
  <c r="K776" i="1"/>
  <c r="J776" i="1"/>
  <c r="I776" i="1"/>
  <c r="H776" i="1"/>
  <c r="G776" i="1"/>
  <c r="F776" i="1"/>
  <c r="E776" i="1"/>
  <c r="D776" i="1"/>
  <c r="C776" i="1"/>
  <c r="A776" i="1" s="1"/>
  <c r="B776" i="1"/>
  <c r="S775" i="1"/>
  <c r="R775" i="1"/>
  <c r="Q775" i="1"/>
  <c r="P775" i="1"/>
  <c r="O775" i="1"/>
  <c r="N775" i="1"/>
  <c r="M775" i="1"/>
  <c r="L775" i="1"/>
  <c r="K775" i="1"/>
  <c r="J775" i="1"/>
  <c r="I775" i="1"/>
  <c r="H775" i="1"/>
  <c r="G775" i="1"/>
  <c r="F775" i="1"/>
  <c r="E775" i="1"/>
  <c r="D775" i="1"/>
  <c r="C775" i="1"/>
  <c r="A775" i="1" s="1"/>
  <c r="B775" i="1"/>
  <c r="S774" i="1"/>
  <c r="R774" i="1"/>
  <c r="Q774" i="1"/>
  <c r="P774" i="1"/>
  <c r="O774" i="1"/>
  <c r="N774" i="1"/>
  <c r="M774" i="1"/>
  <c r="L774" i="1"/>
  <c r="K774" i="1"/>
  <c r="J774" i="1"/>
  <c r="I774" i="1"/>
  <c r="H774" i="1"/>
  <c r="G774" i="1"/>
  <c r="F774" i="1"/>
  <c r="E774" i="1"/>
  <c r="D774" i="1"/>
  <c r="C774" i="1"/>
  <c r="A774" i="1" s="1"/>
  <c r="B774" i="1"/>
  <c r="S773" i="1"/>
  <c r="R773" i="1"/>
  <c r="Q773" i="1"/>
  <c r="P773" i="1"/>
  <c r="O773" i="1"/>
  <c r="N773" i="1"/>
  <c r="M773" i="1"/>
  <c r="L773" i="1"/>
  <c r="K773" i="1"/>
  <c r="J773" i="1"/>
  <c r="I773" i="1"/>
  <c r="H773" i="1"/>
  <c r="G773" i="1"/>
  <c r="F773" i="1"/>
  <c r="E773" i="1"/>
  <c r="D773" i="1"/>
  <c r="C773" i="1"/>
  <c r="A773" i="1" s="1"/>
  <c r="B773" i="1"/>
  <c r="S772" i="1"/>
  <c r="R772" i="1"/>
  <c r="Q772" i="1"/>
  <c r="P772" i="1"/>
  <c r="O772" i="1"/>
  <c r="N772" i="1"/>
  <c r="M772" i="1"/>
  <c r="L772" i="1"/>
  <c r="K772" i="1"/>
  <c r="J772" i="1"/>
  <c r="I772" i="1"/>
  <c r="H772" i="1"/>
  <c r="G772" i="1"/>
  <c r="F772" i="1"/>
  <c r="E772" i="1"/>
  <c r="D772" i="1"/>
  <c r="C772" i="1"/>
  <c r="A772" i="1" s="1"/>
  <c r="B772" i="1"/>
  <c r="S771" i="1"/>
  <c r="R771" i="1"/>
  <c r="Q771" i="1"/>
  <c r="P771" i="1"/>
  <c r="O771" i="1"/>
  <c r="N771" i="1"/>
  <c r="M771" i="1"/>
  <c r="L771" i="1"/>
  <c r="K771" i="1"/>
  <c r="J771" i="1"/>
  <c r="I771" i="1"/>
  <c r="H771" i="1"/>
  <c r="G771" i="1"/>
  <c r="F771" i="1"/>
  <c r="E771" i="1"/>
  <c r="D771" i="1"/>
  <c r="C771" i="1"/>
  <c r="A771" i="1" s="1"/>
  <c r="B771" i="1"/>
  <c r="S770" i="1"/>
  <c r="R770" i="1"/>
  <c r="Q770" i="1"/>
  <c r="P770" i="1"/>
  <c r="O770" i="1"/>
  <c r="N770" i="1"/>
  <c r="M770" i="1"/>
  <c r="L770" i="1"/>
  <c r="K770" i="1"/>
  <c r="J770" i="1"/>
  <c r="I770" i="1"/>
  <c r="H770" i="1"/>
  <c r="G770" i="1"/>
  <c r="F770" i="1"/>
  <c r="E770" i="1"/>
  <c r="D770" i="1"/>
  <c r="C770" i="1"/>
  <c r="A770" i="1" s="1"/>
  <c r="B770" i="1"/>
  <c r="S769" i="1"/>
  <c r="R769" i="1"/>
  <c r="Q769" i="1"/>
  <c r="P769" i="1"/>
  <c r="O769" i="1"/>
  <c r="N769" i="1"/>
  <c r="M769" i="1"/>
  <c r="L769" i="1"/>
  <c r="K769" i="1"/>
  <c r="J769" i="1"/>
  <c r="I769" i="1"/>
  <c r="H769" i="1"/>
  <c r="G769" i="1"/>
  <c r="F769" i="1"/>
  <c r="E769" i="1"/>
  <c r="D769" i="1"/>
  <c r="C769" i="1"/>
  <c r="A769" i="1" s="1"/>
  <c r="B769" i="1"/>
  <c r="S768" i="1"/>
  <c r="R768" i="1"/>
  <c r="Q768" i="1"/>
  <c r="P768" i="1"/>
  <c r="O768" i="1"/>
  <c r="N768" i="1"/>
  <c r="M768" i="1"/>
  <c r="L768" i="1"/>
  <c r="K768" i="1"/>
  <c r="J768" i="1"/>
  <c r="I768" i="1"/>
  <c r="H768" i="1"/>
  <c r="G768" i="1"/>
  <c r="F768" i="1"/>
  <c r="E768" i="1"/>
  <c r="D768" i="1"/>
  <c r="C768" i="1"/>
  <c r="A768" i="1" s="1"/>
  <c r="B768" i="1"/>
  <c r="S767" i="1"/>
  <c r="R767" i="1"/>
  <c r="Q767" i="1"/>
  <c r="P767" i="1"/>
  <c r="O767" i="1"/>
  <c r="N767" i="1"/>
  <c r="M767" i="1"/>
  <c r="L767" i="1"/>
  <c r="K767" i="1"/>
  <c r="J767" i="1"/>
  <c r="I767" i="1"/>
  <c r="H767" i="1"/>
  <c r="G767" i="1"/>
  <c r="F767" i="1"/>
  <c r="E767" i="1"/>
  <c r="D767" i="1"/>
  <c r="C767" i="1"/>
  <c r="A767" i="1" s="1"/>
  <c r="B767" i="1"/>
  <c r="S766" i="1"/>
  <c r="R766" i="1"/>
  <c r="Q766" i="1"/>
  <c r="P766" i="1"/>
  <c r="O766" i="1"/>
  <c r="N766" i="1"/>
  <c r="M766" i="1"/>
  <c r="L766" i="1"/>
  <c r="K766" i="1"/>
  <c r="J766" i="1"/>
  <c r="I766" i="1"/>
  <c r="H766" i="1"/>
  <c r="G766" i="1"/>
  <c r="F766" i="1"/>
  <c r="E766" i="1"/>
  <c r="D766" i="1"/>
  <c r="C766" i="1"/>
  <c r="A766" i="1" s="1"/>
  <c r="B766" i="1"/>
  <c r="S765" i="1"/>
  <c r="R765" i="1"/>
  <c r="Q765" i="1"/>
  <c r="P765" i="1"/>
  <c r="O765" i="1"/>
  <c r="N765" i="1"/>
  <c r="M765" i="1"/>
  <c r="L765" i="1"/>
  <c r="K765" i="1"/>
  <c r="J765" i="1"/>
  <c r="I765" i="1"/>
  <c r="H765" i="1"/>
  <c r="G765" i="1"/>
  <c r="F765" i="1"/>
  <c r="E765" i="1"/>
  <c r="D765" i="1"/>
  <c r="C765" i="1"/>
  <c r="A765" i="1" s="1"/>
  <c r="B765" i="1"/>
  <c r="S764" i="1"/>
  <c r="R764" i="1"/>
  <c r="Q764" i="1"/>
  <c r="P764" i="1"/>
  <c r="O764" i="1"/>
  <c r="N764" i="1"/>
  <c r="M764" i="1"/>
  <c r="L764" i="1"/>
  <c r="K764" i="1"/>
  <c r="J764" i="1"/>
  <c r="I764" i="1"/>
  <c r="H764" i="1"/>
  <c r="G764" i="1"/>
  <c r="F764" i="1"/>
  <c r="E764" i="1"/>
  <c r="D764" i="1"/>
  <c r="C764" i="1"/>
  <c r="A764" i="1" s="1"/>
  <c r="B764" i="1"/>
  <c r="S763" i="1"/>
  <c r="R763" i="1"/>
  <c r="Q763" i="1"/>
  <c r="P763" i="1"/>
  <c r="O763" i="1"/>
  <c r="N763" i="1"/>
  <c r="M763" i="1"/>
  <c r="L763" i="1"/>
  <c r="K763" i="1"/>
  <c r="J763" i="1"/>
  <c r="I763" i="1"/>
  <c r="H763" i="1"/>
  <c r="G763" i="1"/>
  <c r="F763" i="1"/>
  <c r="E763" i="1"/>
  <c r="D763" i="1"/>
  <c r="C763" i="1"/>
  <c r="A763" i="1" s="1"/>
  <c r="B763" i="1"/>
  <c r="S762" i="1"/>
  <c r="R762" i="1"/>
  <c r="Q762" i="1"/>
  <c r="P762" i="1"/>
  <c r="O762" i="1"/>
  <c r="N762" i="1"/>
  <c r="M762" i="1"/>
  <c r="L762" i="1"/>
  <c r="K762" i="1"/>
  <c r="J762" i="1"/>
  <c r="I762" i="1"/>
  <c r="H762" i="1"/>
  <c r="G762" i="1"/>
  <c r="F762" i="1"/>
  <c r="E762" i="1"/>
  <c r="D762" i="1"/>
  <c r="C762" i="1"/>
  <c r="A762" i="1" s="1"/>
  <c r="B762" i="1"/>
  <c r="S761" i="1"/>
  <c r="R761" i="1"/>
  <c r="Q761" i="1"/>
  <c r="P761" i="1"/>
  <c r="O761" i="1"/>
  <c r="N761" i="1"/>
  <c r="M761" i="1"/>
  <c r="L761" i="1"/>
  <c r="K761" i="1"/>
  <c r="J761" i="1"/>
  <c r="I761" i="1"/>
  <c r="H761" i="1"/>
  <c r="G761" i="1"/>
  <c r="F761" i="1"/>
  <c r="E761" i="1"/>
  <c r="D761" i="1"/>
  <c r="C761" i="1"/>
  <c r="A761" i="1" s="1"/>
  <c r="B761" i="1"/>
  <c r="S760" i="1"/>
  <c r="R760" i="1"/>
  <c r="Q760" i="1"/>
  <c r="P760" i="1"/>
  <c r="O760" i="1"/>
  <c r="N760" i="1"/>
  <c r="M760" i="1"/>
  <c r="L760" i="1"/>
  <c r="K760" i="1"/>
  <c r="J760" i="1"/>
  <c r="I760" i="1"/>
  <c r="H760" i="1"/>
  <c r="G760" i="1"/>
  <c r="F760" i="1"/>
  <c r="E760" i="1"/>
  <c r="D760" i="1"/>
  <c r="C760" i="1"/>
  <c r="A760" i="1" s="1"/>
  <c r="B760" i="1"/>
  <c r="S759" i="1"/>
  <c r="R759" i="1"/>
  <c r="Q759" i="1"/>
  <c r="P759" i="1"/>
  <c r="O759" i="1"/>
  <c r="N759" i="1"/>
  <c r="M759" i="1"/>
  <c r="L759" i="1"/>
  <c r="K759" i="1"/>
  <c r="J759" i="1"/>
  <c r="I759" i="1"/>
  <c r="H759" i="1"/>
  <c r="G759" i="1"/>
  <c r="F759" i="1"/>
  <c r="E759" i="1"/>
  <c r="D759" i="1"/>
  <c r="C759" i="1"/>
  <c r="A759" i="1" s="1"/>
  <c r="B759" i="1"/>
  <c r="S758" i="1"/>
  <c r="R758" i="1"/>
  <c r="Q758" i="1"/>
  <c r="P758" i="1"/>
  <c r="O758" i="1"/>
  <c r="N758" i="1"/>
  <c r="M758" i="1"/>
  <c r="L758" i="1"/>
  <c r="K758" i="1"/>
  <c r="J758" i="1"/>
  <c r="I758" i="1"/>
  <c r="H758" i="1"/>
  <c r="G758" i="1"/>
  <c r="F758" i="1"/>
  <c r="E758" i="1"/>
  <c r="D758" i="1"/>
  <c r="C758" i="1"/>
  <c r="A758" i="1" s="1"/>
  <c r="B758" i="1"/>
  <c r="S757" i="1"/>
  <c r="R757" i="1"/>
  <c r="Q757" i="1"/>
  <c r="P757" i="1"/>
  <c r="O757" i="1"/>
  <c r="N757" i="1"/>
  <c r="M757" i="1"/>
  <c r="L757" i="1"/>
  <c r="K757" i="1"/>
  <c r="J757" i="1"/>
  <c r="I757" i="1"/>
  <c r="H757" i="1"/>
  <c r="G757" i="1"/>
  <c r="F757" i="1"/>
  <c r="E757" i="1"/>
  <c r="D757" i="1"/>
  <c r="C757" i="1"/>
  <c r="A757" i="1" s="1"/>
  <c r="B757" i="1"/>
  <c r="S756" i="1"/>
  <c r="R756" i="1"/>
  <c r="Q756" i="1"/>
  <c r="P756" i="1"/>
  <c r="O756" i="1"/>
  <c r="N756" i="1"/>
  <c r="M756" i="1"/>
  <c r="L756" i="1"/>
  <c r="K756" i="1"/>
  <c r="J756" i="1"/>
  <c r="I756" i="1"/>
  <c r="H756" i="1"/>
  <c r="G756" i="1"/>
  <c r="F756" i="1"/>
  <c r="E756" i="1"/>
  <c r="D756" i="1"/>
  <c r="C756" i="1"/>
  <c r="A756" i="1" s="1"/>
  <c r="B756" i="1"/>
  <c r="S755" i="1"/>
  <c r="R755" i="1"/>
  <c r="Q755" i="1"/>
  <c r="P755" i="1"/>
  <c r="O755" i="1"/>
  <c r="N755" i="1"/>
  <c r="M755" i="1"/>
  <c r="L755" i="1"/>
  <c r="K755" i="1"/>
  <c r="J755" i="1"/>
  <c r="I755" i="1"/>
  <c r="H755" i="1"/>
  <c r="G755" i="1"/>
  <c r="F755" i="1"/>
  <c r="E755" i="1"/>
  <c r="D755" i="1"/>
  <c r="C755" i="1"/>
  <c r="A755" i="1" s="1"/>
  <c r="B755" i="1"/>
  <c r="S754" i="1"/>
  <c r="R754" i="1"/>
  <c r="Q754" i="1"/>
  <c r="P754" i="1"/>
  <c r="O754" i="1"/>
  <c r="N754" i="1"/>
  <c r="M754" i="1"/>
  <c r="L754" i="1"/>
  <c r="K754" i="1"/>
  <c r="J754" i="1"/>
  <c r="I754" i="1"/>
  <c r="H754" i="1"/>
  <c r="G754" i="1"/>
  <c r="F754" i="1"/>
  <c r="E754" i="1"/>
  <c r="D754" i="1"/>
  <c r="C754" i="1"/>
  <c r="A754" i="1" s="1"/>
  <c r="B754" i="1"/>
  <c r="S753" i="1"/>
  <c r="R753" i="1"/>
  <c r="Q753" i="1"/>
  <c r="P753" i="1"/>
  <c r="O753" i="1"/>
  <c r="N753" i="1"/>
  <c r="M753" i="1"/>
  <c r="L753" i="1"/>
  <c r="K753" i="1"/>
  <c r="J753" i="1"/>
  <c r="I753" i="1"/>
  <c r="H753" i="1"/>
  <c r="G753" i="1"/>
  <c r="F753" i="1"/>
  <c r="E753" i="1"/>
  <c r="D753" i="1"/>
  <c r="C753" i="1"/>
  <c r="A753" i="1" s="1"/>
  <c r="B753" i="1"/>
  <c r="S752" i="1"/>
  <c r="R752" i="1"/>
  <c r="Q752" i="1"/>
  <c r="P752" i="1"/>
  <c r="O752" i="1"/>
  <c r="N752" i="1"/>
  <c r="M752" i="1"/>
  <c r="L752" i="1"/>
  <c r="K752" i="1"/>
  <c r="J752" i="1"/>
  <c r="I752" i="1"/>
  <c r="H752" i="1"/>
  <c r="G752" i="1"/>
  <c r="F752" i="1"/>
  <c r="E752" i="1"/>
  <c r="D752" i="1"/>
  <c r="C752" i="1"/>
  <c r="A752" i="1" s="1"/>
  <c r="B752" i="1"/>
  <c r="S751" i="1"/>
  <c r="R751" i="1"/>
  <c r="Q751" i="1"/>
  <c r="P751" i="1"/>
  <c r="O751" i="1"/>
  <c r="N751" i="1"/>
  <c r="M751" i="1"/>
  <c r="L751" i="1"/>
  <c r="K751" i="1"/>
  <c r="J751" i="1"/>
  <c r="I751" i="1"/>
  <c r="H751" i="1"/>
  <c r="G751" i="1"/>
  <c r="F751" i="1"/>
  <c r="E751" i="1"/>
  <c r="D751" i="1"/>
  <c r="C751" i="1"/>
  <c r="A751" i="1" s="1"/>
  <c r="B751" i="1"/>
  <c r="S750" i="1"/>
  <c r="R750" i="1"/>
  <c r="Q750" i="1"/>
  <c r="P750" i="1"/>
  <c r="O750" i="1"/>
  <c r="N750" i="1"/>
  <c r="M750" i="1"/>
  <c r="L750" i="1"/>
  <c r="K750" i="1"/>
  <c r="J750" i="1"/>
  <c r="I750" i="1"/>
  <c r="H750" i="1"/>
  <c r="G750" i="1"/>
  <c r="F750" i="1"/>
  <c r="E750" i="1"/>
  <c r="D750" i="1"/>
  <c r="C750" i="1"/>
  <c r="A750" i="1" s="1"/>
  <c r="B750" i="1"/>
  <c r="S749" i="1"/>
  <c r="R749" i="1"/>
  <c r="Q749" i="1"/>
  <c r="P749" i="1"/>
  <c r="O749" i="1"/>
  <c r="N749" i="1"/>
  <c r="M749" i="1"/>
  <c r="L749" i="1"/>
  <c r="K749" i="1"/>
  <c r="J749" i="1"/>
  <c r="I749" i="1"/>
  <c r="H749" i="1"/>
  <c r="G749" i="1"/>
  <c r="F749" i="1"/>
  <c r="E749" i="1"/>
  <c r="D749" i="1"/>
  <c r="C749" i="1"/>
  <c r="A749" i="1" s="1"/>
  <c r="B749" i="1"/>
  <c r="S748" i="1"/>
  <c r="R748" i="1"/>
  <c r="Q748" i="1"/>
  <c r="P748" i="1"/>
  <c r="O748" i="1"/>
  <c r="N748" i="1"/>
  <c r="M748" i="1"/>
  <c r="L748" i="1"/>
  <c r="K748" i="1"/>
  <c r="J748" i="1"/>
  <c r="I748" i="1"/>
  <c r="H748" i="1"/>
  <c r="G748" i="1"/>
  <c r="F748" i="1"/>
  <c r="E748" i="1"/>
  <c r="D748" i="1"/>
  <c r="C748" i="1"/>
  <c r="A748" i="1" s="1"/>
  <c r="B748" i="1"/>
  <c r="S747" i="1"/>
  <c r="R747" i="1"/>
  <c r="Q747" i="1"/>
  <c r="P747" i="1"/>
  <c r="O747" i="1"/>
  <c r="N747" i="1"/>
  <c r="M747" i="1"/>
  <c r="L747" i="1"/>
  <c r="K747" i="1"/>
  <c r="J747" i="1"/>
  <c r="I747" i="1"/>
  <c r="H747" i="1"/>
  <c r="G747" i="1"/>
  <c r="F747" i="1"/>
  <c r="E747" i="1"/>
  <c r="D747" i="1"/>
  <c r="C747" i="1"/>
  <c r="A747" i="1" s="1"/>
  <c r="B747" i="1"/>
  <c r="S746" i="1"/>
  <c r="R746" i="1"/>
  <c r="Q746" i="1"/>
  <c r="P746" i="1"/>
  <c r="O746" i="1"/>
  <c r="N746" i="1"/>
  <c r="M746" i="1"/>
  <c r="L746" i="1"/>
  <c r="K746" i="1"/>
  <c r="J746" i="1"/>
  <c r="I746" i="1"/>
  <c r="H746" i="1"/>
  <c r="G746" i="1"/>
  <c r="F746" i="1"/>
  <c r="E746" i="1"/>
  <c r="D746" i="1"/>
  <c r="C746" i="1"/>
  <c r="A746" i="1" s="1"/>
  <c r="B746" i="1"/>
  <c r="S745" i="1"/>
  <c r="R745" i="1"/>
  <c r="Q745" i="1"/>
  <c r="P745" i="1"/>
  <c r="O745" i="1"/>
  <c r="N745" i="1"/>
  <c r="M745" i="1"/>
  <c r="L745" i="1"/>
  <c r="K745" i="1"/>
  <c r="J745" i="1"/>
  <c r="I745" i="1"/>
  <c r="H745" i="1"/>
  <c r="G745" i="1"/>
  <c r="F745" i="1"/>
  <c r="E745" i="1"/>
  <c r="D745" i="1"/>
  <c r="C745" i="1"/>
  <c r="A745" i="1" s="1"/>
  <c r="B745" i="1"/>
  <c r="S744" i="1"/>
  <c r="R744" i="1"/>
  <c r="Q744" i="1"/>
  <c r="P744" i="1"/>
  <c r="O744" i="1"/>
  <c r="N744" i="1"/>
  <c r="M744" i="1"/>
  <c r="L744" i="1"/>
  <c r="K744" i="1"/>
  <c r="J744" i="1"/>
  <c r="I744" i="1"/>
  <c r="H744" i="1"/>
  <c r="G744" i="1"/>
  <c r="F744" i="1"/>
  <c r="E744" i="1"/>
  <c r="D744" i="1"/>
  <c r="C744" i="1"/>
  <c r="A744" i="1" s="1"/>
  <c r="B744" i="1"/>
  <c r="S743" i="1"/>
  <c r="R743" i="1"/>
  <c r="Q743" i="1"/>
  <c r="P743" i="1"/>
  <c r="O743" i="1"/>
  <c r="N743" i="1"/>
  <c r="M743" i="1"/>
  <c r="L743" i="1"/>
  <c r="K743" i="1"/>
  <c r="J743" i="1"/>
  <c r="I743" i="1"/>
  <c r="H743" i="1"/>
  <c r="G743" i="1"/>
  <c r="F743" i="1"/>
  <c r="E743" i="1"/>
  <c r="D743" i="1"/>
  <c r="C743" i="1"/>
  <c r="A743" i="1" s="1"/>
  <c r="B743" i="1"/>
  <c r="S742" i="1"/>
  <c r="R742" i="1"/>
  <c r="Q742" i="1"/>
  <c r="P742" i="1"/>
  <c r="O742" i="1"/>
  <c r="N742" i="1"/>
  <c r="M742" i="1"/>
  <c r="L742" i="1"/>
  <c r="K742" i="1"/>
  <c r="J742" i="1"/>
  <c r="I742" i="1"/>
  <c r="H742" i="1"/>
  <c r="G742" i="1"/>
  <c r="F742" i="1"/>
  <c r="E742" i="1"/>
  <c r="D742" i="1"/>
  <c r="C742" i="1"/>
  <c r="A742" i="1" s="1"/>
  <c r="B742" i="1"/>
  <c r="S741" i="1"/>
  <c r="R741" i="1"/>
  <c r="Q741" i="1"/>
  <c r="P741" i="1"/>
  <c r="O741" i="1"/>
  <c r="N741" i="1"/>
  <c r="M741" i="1"/>
  <c r="L741" i="1"/>
  <c r="K741" i="1"/>
  <c r="J741" i="1"/>
  <c r="I741" i="1"/>
  <c r="H741" i="1"/>
  <c r="G741" i="1"/>
  <c r="F741" i="1"/>
  <c r="E741" i="1"/>
  <c r="D741" i="1"/>
  <c r="C741" i="1"/>
  <c r="A741" i="1" s="1"/>
  <c r="B741" i="1"/>
  <c r="S740" i="1"/>
  <c r="R740" i="1"/>
  <c r="Q740" i="1"/>
  <c r="P740" i="1"/>
  <c r="O740" i="1"/>
  <c r="N740" i="1"/>
  <c r="M740" i="1"/>
  <c r="L740" i="1"/>
  <c r="K740" i="1"/>
  <c r="J740" i="1"/>
  <c r="I740" i="1"/>
  <c r="H740" i="1"/>
  <c r="G740" i="1"/>
  <c r="F740" i="1"/>
  <c r="E740" i="1"/>
  <c r="D740" i="1"/>
  <c r="C740" i="1"/>
  <c r="A740" i="1" s="1"/>
  <c r="B740" i="1"/>
  <c r="S739" i="1"/>
  <c r="R739" i="1"/>
  <c r="Q739" i="1"/>
  <c r="P739" i="1"/>
  <c r="O739" i="1"/>
  <c r="N739" i="1"/>
  <c r="M739" i="1"/>
  <c r="L739" i="1"/>
  <c r="K739" i="1"/>
  <c r="J739" i="1"/>
  <c r="I739" i="1"/>
  <c r="H739" i="1"/>
  <c r="G739" i="1"/>
  <c r="F739" i="1"/>
  <c r="E739" i="1"/>
  <c r="D739" i="1"/>
  <c r="C739" i="1"/>
  <c r="A739" i="1" s="1"/>
  <c r="B739" i="1"/>
  <c r="S738" i="1"/>
  <c r="R738" i="1"/>
  <c r="Q738" i="1"/>
  <c r="P738" i="1"/>
  <c r="O738" i="1"/>
  <c r="N738" i="1"/>
  <c r="M738" i="1"/>
  <c r="L738" i="1"/>
  <c r="K738" i="1"/>
  <c r="J738" i="1"/>
  <c r="I738" i="1"/>
  <c r="H738" i="1"/>
  <c r="G738" i="1"/>
  <c r="F738" i="1"/>
  <c r="E738" i="1"/>
  <c r="D738" i="1"/>
  <c r="C738" i="1"/>
  <c r="A738" i="1" s="1"/>
  <c r="B738" i="1"/>
  <c r="S737" i="1"/>
  <c r="R737" i="1"/>
  <c r="Q737" i="1"/>
  <c r="P737" i="1"/>
  <c r="O737" i="1"/>
  <c r="N737" i="1"/>
  <c r="M737" i="1"/>
  <c r="L737" i="1"/>
  <c r="K737" i="1"/>
  <c r="J737" i="1"/>
  <c r="I737" i="1"/>
  <c r="H737" i="1"/>
  <c r="G737" i="1"/>
  <c r="F737" i="1"/>
  <c r="E737" i="1"/>
  <c r="D737" i="1"/>
  <c r="C737" i="1"/>
  <c r="A737" i="1" s="1"/>
  <c r="B737" i="1"/>
  <c r="S736" i="1"/>
  <c r="R736" i="1"/>
  <c r="Q736" i="1"/>
  <c r="P736" i="1"/>
  <c r="O736" i="1"/>
  <c r="N736" i="1"/>
  <c r="M736" i="1"/>
  <c r="L736" i="1"/>
  <c r="K736" i="1"/>
  <c r="J736" i="1"/>
  <c r="I736" i="1"/>
  <c r="H736" i="1"/>
  <c r="G736" i="1"/>
  <c r="F736" i="1"/>
  <c r="E736" i="1"/>
  <c r="D736" i="1"/>
  <c r="C736" i="1"/>
  <c r="A736" i="1" s="1"/>
  <c r="B736" i="1"/>
  <c r="S735" i="1"/>
  <c r="R735" i="1"/>
  <c r="Q735" i="1"/>
  <c r="P735" i="1"/>
  <c r="O735" i="1"/>
  <c r="N735" i="1"/>
  <c r="M735" i="1"/>
  <c r="L735" i="1"/>
  <c r="K735" i="1"/>
  <c r="J735" i="1"/>
  <c r="I735" i="1"/>
  <c r="H735" i="1"/>
  <c r="G735" i="1"/>
  <c r="F735" i="1"/>
  <c r="E735" i="1"/>
  <c r="D735" i="1"/>
  <c r="C735" i="1"/>
  <c r="A735" i="1" s="1"/>
  <c r="B735" i="1"/>
  <c r="S734" i="1"/>
  <c r="R734" i="1"/>
  <c r="Q734" i="1"/>
  <c r="P734" i="1"/>
  <c r="O734" i="1"/>
  <c r="N734" i="1"/>
  <c r="M734" i="1"/>
  <c r="L734" i="1"/>
  <c r="K734" i="1"/>
  <c r="J734" i="1"/>
  <c r="I734" i="1"/>
  <c r="H734" i="1"/>
  <c r="G734" i="1"/>
  <c r="F734" i="1"/>
  <c r="E734" i="1"/>
  <c r="D734" i="1"/>
  <c r="C734" i="1"/>
  <c r="A734" i="1" s="1"/>
  <c r="B734" i="1"/>
  <c r="S733" i="1"/>
  <c r="R733" i="1"/>
  <c r="Q733" i="1"/>
  <c r="P733" i="1"/>
  <c r="O733" i="1"/>
  <c r="N733" i="1"/>
  <c r="M733" i="1"/>
  <c r="L733" i="1"/>
  <c r="K733" i="1"/>
  <c r="J733" i="1"/>
  <c r="I733" i="1"/>
  <c r="H733" i="1"/>
  <c r="G733" i="1"/>
  <c r="F733" i="1"/>
  <c r="E733" i="1"/>
  <c r="D733" i="1"/>
  <c r="C733" i="1"/>
  <c r="A733" i="1" s="1"/>
  <c r="B733" i="1"/>
  <c r="S732" i="1"/>
  <c r="R732" i="1"/>
  <c r="Q732" i="1"/>
  <c r="P732" i="1"/>
  <c r="O732" i="1"/>
  <c r="N732" i="1"/>
  <c r="M732" i="1"/>
  <c r="L732" i="1"/>
  <c r="K732" i="1"/>
  <c r="J732" i="1"/>
  <c r="I732" i="1"/>
  <c r="H732" i="1"/>
  <c r="G732" i="1"/>
  <c r="F732" i="1"/>
  <c r="E732" i="1"/>
  <c r="D732" i="1"/>
  <c r="C732" i="1"/>
  <c r="A732" i="1" s="1"/>
  <c r="B732" i="1"/>
  <c r="S731" i="1"/>
  <c r="R731" i="1"/>
  <c r="Q731" i="1"/>
  <c r="P731" i="1"/>
  <c r="O731" i="1"/>
  <c r="N731" i="1"/>
  <c r="M731" i="1"/>
  <c r="L731" i="1"/>
  <c r="K731" i="1"/>
  <c r="J731" i="1"/>
  <c r="I731" i="1"/>
  <c r="H731" i="1"/>
  <c r="G731" i="1"/>
  <c r="F731" i="1"/>
  <c r="E731" i="1"/>
  <c r="D731" i="1"/>
  <c r="C731" i="1"/>
  <c r="A731" i="1" s="1"/>
  <c r="B731" i="1"/>
  <c r="S730" i="1"/>
  <c r="R730" i="1"/>
  <c r="Q730" i="1"/>
  <c r="P730" i="1"/>
  <c r="O730" i="1"/>
  <c r="N730" i="1"/>
  <c r="M730" i="1"/>
  <c r="L730" i="1"/>
  <c r="K730" i="1"/>
  <c r="J730" i="1"/>
  <c r="I730" i="1"/>
  <c r="H730" i="1"/>
  <c r="G730" i="1"/>
  <c r="F730" i="1"/>
  <c r="E730" i="1"/>
  <c r="D730" i="1"/>
  <c r="C730" i="1"/>
  <c r="A730" i="1" s="1"/>
  <c r="B730" i="1"/>
  <c r="S729" i="1"/>
  <c r="R729" i="1"/>
  <c r="Q729" i="1"/>
  <c r="P729" i="1"/>
  <c r="O729" i="1"/>
  <c r="N729" i="1"/>
  <c r="M729" i="1"/>
  <c r="L729" i="1"/>
  <c r="K729" i="1"/>
  <c r="J729" i="1"/>
  <c r="I729" i="1"/>
  <c r="H729" i="1"/>
  <c r="G729" i="1"/>
  <c r="F729" i="1"/>
  <c r="E729" i="1"/>
  <c r="D729" i="1"/>
  <c r="C729" i="1"/>
  <c r="A729" i="1" s="1"/>
  <c r="B729" i="1"/>
  <c r="S728" i="1"/>
  <c r="R728" i="1"/>
  <c r="Q728" i="1"/>
  <c r="P728" i="1"/>
  <c r="O728" i="1"/>
  <c r="N728" i="1"/>
  <c r="M728" i="1"/>
  <c r="L728" i="1"/>
  <c r="K728" i="1"/>
  <c r="J728" i="1"/>
  <c r="I728" i="1"/>
  <c r="H728" i="1"/>
  <c r="G728" i="1"/>
  <c r="F728" i="1"/>
  <c r="E728" i="1"/>
  <c r="D728" i="1"/>
  <c r="C728" i="1"/>
  <c r="A728" i="1" s="1"/>
  <c r="B728" i="1"/>
  <c r="S727" i="1"/>
  <c r="R727" i="1"/>
  <c r="Q727" i="1"/>
  <c r="P727" i="1"/>
  <c r="O727" i="1"/>
  <c r="N727" i="1"/>
  <c r="M727" i="1"/>
  <c r="L727" i="1"/>
  <c r="K727" i="1"/>
  <c r="J727" i="1"/>
  <c r="I727" i="1"/>
  <c r="H727" i="1"/>
  <c r="G727" i="1"/>
  <c r="F727" i="1"/>
  <c r="E727" i="1"/>
  <c r="D727" i="1"/>
  <c r="C727" i="1"/>
  <c r="A727" i="1" s="1"/>
  <c r="B727" i="1"/>
  <c r="S726" i="1"/>
  <c r="R726" i="1"/>
  <c r="Q726" i="1"/>
  <c r="P726" i="1"/>
  <c r="O726" i="1"/>
  <c r="N726" i="1"/>
  <c r="M726" i="1"/>
  <c r="L726" i="1"/>
  <c r="K726" i="1"/>
  <c r="J726" i="1"/>
  <c r="I726" i="1"/>
  <c r="H726" i="1"/>
  <c r="G726" i="1"/>
  <c r="F726" i="1"/>
  <c r="E726" i="1"/>
  <c r="D726" i="1"/>
  <c r="C726" i="1"/>
  <c r="A726" i="1" s="1"/>
  <c r="B726" i="1"/>
  <c r="S725" i="1"/>
  <c r="R725" i="1"/>
  <c r="Q725" i="1"/>
  <c r="P725" i="1"/>
  <c r="O725" i="1"/>
  <c r="N725" i="1"/>
  <c r="M725" i="1"/>
  <c r="L725" i="1"/>
  <c r="K725" i="1"/>
  <c r="J725" i="1"/>
  <c r="I725" i="1"/>
  <c r="H725" i="1"/>
  <c r="G725" i="1"/>
  <c r="F725" i="1"/>
  <c r="E725" i="1"/>
  <c r="D725" i="1"/>
  <c r="C725" i="1"/>
  <c r="A725" i="1" s="1"/>
  <c r="B725" i="1"/>
  <c r="S724" i="1"/>
  <c r="R724" i="1"/>
  <c r="Q724" i="1"/>
  <c r="P724" i="1"/>
  <c r="O724" i="1"/>
  <c r="N724" i="1"/>
  <c r="M724" i="1"/>
  <c r="L724" i="1"/>
  <c r="K724" i="1"/>
  <c r="J724" i="1"/>
  <c r="I724" i="1"/>
  <c r="H724" i="1"/>
  <c r="G724" i="1"/>
  <c r="F724" i="1"/>
  <c r="E724" i="1"/>
  <c r="D724" i="1"/>
  <c r="C724" i="1"/>
  <c r="A724" i="1" s="1"/>
  <c r="B724" i="1"/>
  <c r="S723" i="1"/>
  <c r="R723" i="1"/>
  <c r="Q723" i="1"/>
  <c r="P723" i="1"/>
  <c r="O723" i="1"/>
  <c r="N723" i="1"/>
  <c r="M723" i="1"/>
  <c r="L723" i="1"/>
  <c r="K723" i="1"/>
  <c r="J723" i="1"/>
  <c r="I723" i="1"/>
  <c r="H723" i="1"/>
  <c r="G723" i="1"/>
  <c r="F723" i="1"/>
  <c r="E723" i="1"/>
  <c r="D723" i="1"/>
  <c r="C723" i="1"/>
  <c r="A723" i="1" s="1"/>
  <c r="B723" i="1"/>
  <c r="S722" i="1"/>
  <c r="R722" i="1"/>
  <c r="Q722" i="1"/>
  <c r="P722" i="1"/>
  <c r="O722" i="1"/>
  <c r="N722" i="1"/>
  <c r="M722" i="1"/>
  <c r="L722" i="1"/>
  <c r="K722" i="1"/>
  <c r="J722" i="1"/>
  <c r="I722" i="1"/>
  <c r="H722" i="1"/>
  <c r="G722" i="1"/>
  <c r="F722" i="1"/>
  <c r="E722" i="1"/>
  <c r="D722" i="1"/>
  <c r="C722" i="1"/>
  <c r="A722" i="1" s="1"/>
  <c r="B722" i="1"/>
  <c r="S721" i="1"/>
  <c r="R721" i="1"/>
  <c r="Q721" i="1"/>
  <c r="P721" i="1"/>
  <c r="O721" i="1"/>
  <c r="N721" i="1"/>
  <c r="M721" i="1"/>
  <c r="L721" i="1"/>
  <c r="K721" i="1"/>
  <c r="J721" i="1"/>
  <c r="I721" i="1"/>
  <c r="H721" i="1"/>
  <c r="G721" i="1"/>
  <c r="F721" i="1"/>
  <c r="E721" i="1"/>
  <c r="D721" i="1"/>
  <c r="C721" i="1"/>
  <c r="A721" i="1" s="1"/>
  <c r="B721" i="1"/>
  <c r="S720" i="1"/>
  <c r="R720" i="1"/>
  <c r="Q720" i="1"/>
  <c r="P720" i="1"/>
  <c r="O720" i="1"/>
  <c r="N720" i="1"/>
  <c r="M720" i="1"/>
  <c r="L720" i="1"/>
  <c r="K720" i="1"/>
  <c r="J720" i="1"/>
  <c r="I720" i="1"/>
  <c r="H720" i="1"/>
  <c r="G720" i="1"/>
  <c r="F720" i="1"/>
  <c r="E720" i="1"/>
  <c r="D720" i="1"/>
  <c r="C720" i="1"/>
  <c r="A720" i="1" s="1"/>
  <c r="B720" i="1"/>
  <c r="S719" i="1"/>
  <c r="R719" i="1"/>
  <c r="Q719" i="1"/>
  <c r="P719" i="1"/>
  <c r="O719" i="1"/>
  <c r="N719" i="1"/>
  <c r="M719" i="1"/>
  <c r="L719" i="1"/>
  <c r="K719" i="1"/>
  <c r="J719" i="1"/>
  <c r="I719" i="1"/>
  <c r="H719" i="1"/>
  <c r="G719" i="1"/>
  <c r="F719" i="1"/>
  <c r="E719" i="1"/>
  <c r="D719" i="1"/>
  <c r="C719" i="1"/>
  <c r="A719" i="1" s="1"/>
  <c r="B719" i="1"/>
  <c r="S718" i="1"/>
  <c r="R718" i="1"/>
  <c r="Q718" i="1"/>
  <c r="P718" i="1"/>
  <c r="O718" i="1"/>
  <c r="N718" i="1"/>
  <c r="M718" i="1"/>
  <c r="L718" i="1"/>
  <c r="K718" i="1"/>
  <c r="J718" i="1"/>
  <c r="I718" i="1"/>
  <c r="H718" i="1"/>
  <c r="G718" i="1"/>
  <c r="F718" i="1"/>
  <c r="E718" i="1"/>
  <c r="D718" i="1"/>
  <c r="C718" i="1"/>
  <c r="A718" i="1" s="1"/>
  <c r="B718" i="1"/>
  <c r="S717" i="1"/>
  <c r="R717" i="1"/>
  <c r="Q717" i="1"/>
  <c r="P717" i="1"/>
  <c r="O717" i="1"/>
  <c r="N717" i="1"/>
  <c r="M717" i="1"/>
  <c r="L717" i="1"/>
  <c r="K717" i="1"/>
  <c r="J717" i="1"/>
  <c r="I717" i="1"/>
  <c r="H717" i="1"/>
  <c r="G717" i="1"/>
  <c r="F717" i="1"/>
  <c r="E717" i="1"/>
  <c r="D717" i="1"/>
  <c r="C717" i="1"/>
  <c r="A717" i="1" s="1"/>
  <c r="B717" i="1"/>
  <c r="S716" i="1"/>
  <c r="R716" i="1"/>
  <c r="Q716" i="1"/>
  <c r="P716" i="1"/>
  <c r="O716" i="1"/>
  <c r="N716" i="1"/>
  <c r="M716" i="1"/>
  <c r="L716" i="1"/>
  <c r="K716" i="1"/>
  <c r="J716" i="1"/>
  <c r="I716" i="1"/>
  <c r="H716" i="1"/>
  <c r="G716" i="1"/>
  <c r="F716" i="1"/>
  <c r="E716" i="1"/>
  <c r="D716" i="1"/>
  <c r="C716" i="1"/>
  <c r="A716" i="1" s="1"/>
  <c r="B716" i="1"/>
  <c r="S715" i="1"/>
  <c r="R715" i="1"/>
  <c r="Q715" i="1"/>
  <c r="P715" i="1"/>
  <c r="O715" i="1"/>
  <c r="N715" i="1"/>
  <c r="M715" i="1"/>
  <c r="L715" i="1"/>
  <c r="K715" i="1"/>
  <c r="J715" i="1"/>
  <c r="I715" i="1"/>
  <c r="H715" i="1"/>
  <c r="G715" i="1"/>
  <c r="F715" i="1"/>
  <c r="E715" i="1"/>
  <c r="D715" i="1"/>
  <c r="C715" i="1"/>
  <c r="A715" i="1" s="1"/>
  <c r="B715" i="1"/>
  <c r="S714" i="1"/>
  <c r="R714" i="1"/>
  <c r="Q714" i="1"/>
  <c r="P714" i="1"/>
  <c r="O714" i="1"/>
  <c r="N714" i="1"/>
  <c r="M714" i="1"/>
  <c r="L714" i="1"/>
  <c r="K714" i="1"/>
  <c r="J714" i="1"/>
  <c r="I714" i="1"/>
  <c r="H714" i="1"/>
  <c r="G714" i="1"/>
  <c r="F714" i="1"/>
  <c r="E714" i="1"/>
  <c r="D714" i="1"/>
  <c r="C714" i="1"/>
  <c r="A714" i="1" s="1"/>
  <c r="B714" i="1"/>
  <c r="S713" i="1"/>
  <c r="R713" i="1"/>
  <c r="Q713" i="1"/>
  <c r="P713" i="1"/>
  <c r="O713" i="1"/>
  <c r="N713" i="1"/>
  <c r="M713" i="1"/>
  <c r="L713" i="1"/>
  <c r="K713" i="1"/>
  <c r="J713" i="1"/>
  <c r="I713" i="1"/>
  <c r="H713" i="1"/>
  <c r="G713" i="1"/>
  <c r="F713" i="1"/>
  <c r="E713" i="1"/>
  <c r="D713" i="1"/>
  <c r="C713" i="1"/>
  <c r="A713" i="1" s="1"/>
  <c r="B713" i="1"/>
  <c r="S712" i="1"/>
  <c r="R712" i="1"/>
  <c r="Q712" i="1"/>
  <c r="P712" i="1"/>
  <c r="O712" i="1"/>
  <c r="N712" i="1"/>
  <c r="M712" i="1"/>
  <c r="L712" i="1"/>
  <c r="K712" i="1"/>
  <c r="J712" i="1"/>
  <c r="I712" i="1"/>
  <c r="H712" i="1"/>
  <c r="G712" i="1"/>
  <c r="F712" i="1"/>
  <c r="E712" i="1"/>
  <c r="D712" i="1"/>
  <c r="C712" i="1"/>
  <c r="A712" i="1" s="1"/>
  <c r="B712" i="1"/>
  <c r="S711" i="1"/>
  <c r="R711" i="1"/>
  <c r="Q711" i="1"/>
  <c r="P711" i="1"/>
  <c r="O711" i="1"/>
  <c r="N711" i="1"/>
  <c r="M711" i="1"/>
  <c r="L711" i="1"/>
  <c r="K711" i="1"/>
  <c r="J711" i="1"/>
  <c r="I711" i="1"/>
  <c r="H711" i="1"/>
  <c r="G711" i="1"/>
  <c r="F711" i="1"/>
  <c r="E711" i="1"/>
  <c r="D711" i="1"/>
  <c r="C711" i="1"/>
  <c r="A711" i="1" s="1"/>
  <c r="B711" i="1"/>
  <c r="S710" i="1"/>
  <c r="R710" i="1"/>
  <c r="Q710" i="1"/>
  <c r="P710" i="1"/>
  <c r="O710" i="1"/>
  <c r="N710" i="1"/>
  <c r="M710" i="1"/>
  <c r="L710" i="1"/>
  <c r="K710" i="1"/>
  <c r="J710" i="1"/>
  <c r="I710" i="1"/>
  <c r="H710" i="1"/>
  <c r="G710" i="1"/>
  <c r="F710" i="1"/>
  <c r="E710" i="1"/>
  <c r="D710" i="1"/>
  <c r="C710" i="1"/>
  <c r="A710" i="1" s="1"/>
  <c r="B710" i="1"/>
  <c r="S709" i="1"/>
  <c r="R709" i="1"/>
  <c r="Q709" i="1"/>
  <c r="P709" i="1"/>
  <c r="O709" i="1"/>
  <c r="N709" i="1"/>
  <c r="M709" i="1"/>
  <c r="L709" i="1"/>
  <c r="K709" i="1"/>
  <c r="J709" i="1"/>
  <c r="I709" i="1"/>
  <c r="H709" i="1"/>
  <c r="G709" i="1"/>
  <c r="F709" i="1"/>
  <c r="E709" i="1"/>
  <c r="D709" i="1"/>
  <c r="C709" i="1"/>
  <c r="A709" i="1" s="1"/>
  <c r="B709" i="1"/>
  <c r="S708" i="1"/>
  <c r="R708" i="1"/>
  <c r="Q708" i="1"/>
  <c r="P708" i="1"/>
  <c r="O708" i="1"/>
  <c r="N708" i="1"/>
  <c r="M708" i="1"/>
  <c r="L708" i="1"/>
  <c r="K708" i="1"/>
  <c r="J708" i="1"/>
  <c r="I708" i="1"/>
  <c r="H708" i="1"/>
  <c r="G708" i="1"/>
  <c r="F708" i="1"/>
  <c r="E708" i="1"/>
  <c r="D708" i="1"/>
  <c r="C708" i="1"/>
  <c r="A708" i="1" s="1"/>
  <c r="B708" i="1"/>
  <c r="S707" i="1"/>
  <c r="R707" i="1"/>
  <c r="Q707" i="1"/>
  <c r="P707" i="1"/>
  <c r="O707" i="1"/>
  <c r="N707" i="1"/>
  <c r="M707" i="1"/>
  <c r="L707" i="1"/>
  <c r="K707" i="1"/>
  <c r="J707" i="1"/>
  <c r="I707" i="1"/>
  <c r="H707" i="1"/>
  <c r="G707" i="1"/>
  <c r="F707" i="1"/>
  <c r="E707" i="1"/>
  <c r="D707" i="1"/>
  <c r="C707" i="1"/>
  <c r="A707" i="1" s="1"/>
  <c r="B707" i="1"/>
  <c r="S706" i="1"/>
  <c r="R706" i="1"/>
  <c r="Q706" i="1"/>
  <c r="P706" i="1"/>
  <c r="O706" i="1"/>
  <c r="N706" i="1"/>
  <c r="M706" i="1"/>
  <c r="L706" i="1"/>
  <c r="K706" i="1"/>
  <c r="J706" i="1"/>
  <c r="I706" i="1"/>
  <c r="H706" i="1"/>
  <c r="G706" i="1"/>
  <c r="F706" i="1"/>
  <c r="E706" i="1"/>
  <c r="D706" i="1"/>
  <c r="C706" i="1"/>
  <c r="A706" i="1" s="1"/>
  <c r="B706" i="1"/>
  <c r="S705" i="1"/>
  <c r="R705" i="1"/>
  <c r="Q705" i="1"/>
  <c r="P705" i="1"/>
  <c r="O705" i="1"/>
  <c r="N705" i="1"/>
  <c r="M705" i="1"/>
  <c r="L705" i="1"/>
  <c r="K705" i="1"/>
  <c r="J705" i="1"/>
  <c r="I705" i="1"/>
  <c r="H705" i="1"/>
  <c r="G705" i="1"/>
  <c r="F705" i="1"/>
  <c r="E705" i="1"/>
  <c r="D705" i="1"/>
  <c r="C705" i="1"/>
  <c r="A705" i="1" s="1"/>
  <c r="B705" i="1"/>
  <c r="S704" i="1"/>
  <c r="R704" i="1"/>
  <c r="Q704" i="1"/>
  <c r="P704" i="1"/>
  <c r="O704" i="1"/>
  <c r="N704" i="1"/>
  <c r="M704" i="1"/>
  <c r="L704" i="1"/>
  <c r="K704" i="1"/>
  <c r="J704" i="1"/>
  <c r="I704" i="1"/>
  <c r="H704" i="1"/>
  <c r="G704" i="1"/>
  <c r="F704" i="1"/>
  <c r="E704" i="1"/>
  <c r="D704" i="1"/>
  <c r="C704" i="1"/>
  <c r="A704" i="1" s="1"/>
  <c r="B704" i="1"/>
  <c r="S703" i="1"/>
  <c r="R703" i="1"/>
  <c r="Q703" i="1"/>
  <c r="P703" i="1"/>
  <c r="O703" i="1"/>
  <c r="N703" i="1"/>
  <c r="M703" i="1"/>
  <c r="L703" i="1"/>
  <c r="K703" i="1"/>
  <c r="J703" i="1"/>
  <c r="I703" i="1"/>
  <c r="H703" i="1"/>
  <c r="G703" i="1"/>
  <c r="F703" i="1"/>
  <c r="E703" i="1"/>
  <c r="D703" i="1"/>
  <c r="C703" i="1"/>
  <c r="A703" i="1" s="1"/>
  <c r="B703" i="1"/>
  <c r="S702" i="1"/>
  <c r="R702" i="1"/>
  <c r="Q702" i="1"/>
  <c r="P702" i="1"/>
  <c r="O702" i="1"/>
  <c r="N702" i="1"/>
  <c r="M702" i="1"/>
  <c r="L702" i="1"/>
  <c r="K702" i="1"/>
  <c r="J702" i="1"/>
  <c r="I702" i="1"/>
  <c r="H702" i="1"/>
  <c r="G702" i="1"/>
  <c r="F702" i="1"/>
  <c r="E702" i="1"/>
  <c r="D702" i="1"/>
  <c r="C702" i="1"/>
  <c r="A702" i="1" s="1"/>
  <c r="B702" i="1"/>
  <c r="S701" i="1"/>
  <c r="R701" i="1"/>
  <c r="Q701" i="1"/>
  <c r="P701" i="1"/>
  <c r="O701" i="1"/>
  <c r="N701" i="1"/>
  <c r="M701" i="1"/>
  <c r="L701" i="1"/>
  <c r="K701" i="1"/>
  <c r="J701" i="1"/>
  <c r="I701" i="1"/>
  <c r="H701" i="1"/>
  <c r="G701" i="1"/>
  <c r="F701" i="1"/>
  <c r="E701" i="1"/>
  <c r="D701" i="1"/>
  <c r="C701" i="1"/>
  <c r="A701" i="1" s="1"/>
  <c r="B701" i="1"/>
  <c r="S700" i="1"/>
  <c r="R700" i="1"/>
  <c r="Q700" i="1"/>
  <c r="P700" i="1"/>
  <c r="O700" i="1"/>
  <c r="N700" i="1"/>
  <c r="M700" i="1"/>
  <c r="L700" i="1"/>
  <c r="K700" i="1"/>
  <c r="J700" i="1"/>
  <c r="I700" i="1"/>
  <c r="H700" i="1"/>
  <c r="G700" i="1"/>
  <c r="F700" i="1"/>
  <c r="E700" i="1"/>
  <c r="D700" i="1"/>
  <c r="C700" i="1"/>
  <c r="A700" i="1" s="1"/>
  <c r="B700" i="1"/>
  <c r="S699" i="1"/>
  <c r="R699" i="1"/>
  <c r="Q699" i="1"/>
  <c r="P699" i="1"/>
  <c r="O699" i="1"/>
  <c r="N699" i="1"/>
  <c r="M699" i="1"/>
  <c r="L699" i="1"/>
  <c r="K699" i="1"/>
  <c r="J699" i="1"/>
  <c r="I699" i="1"/>
  <c r="H699" i="1"/>
  <c r="G699" i="1"/>
  <c r="F699" i="1"/>
  <c r="E699" i="1"/>
  <c r="D699" i="1"/>
  <c r="C699" i="1"/>
  <c r="A699" i="1" s="1"/>
  <c r="B699" i="1"/>
  <c r="S698" i="1"/>
  <c r="R698" i="1"/>
  <c r="Q698" i="1"/>
  <c r="P698" i="1"/>
  <c r="O698" i="1"/>
  <c r="N698" i="1"/>
  <c r="M698" i="1"/>
  <c r="L698" i="1"/>
  <c r="K698" i="1"/>
  <c r="J698" i="1"/>
  <c r="I698" i="1"/>
  <c r="H698" i="1"/>
  <c r="G698" i="1"/>
  <c r="F698" i="1"/>
  <c r="E698" i="1"/>
  <c r="D698" i="1"/>
  <c r="C698" i="1"/>
  <c r="A698" i="1" s="1"/>
  <c r="B698" i="1"/>
  <c r="S697" i="1"/>
  <c r="R697" i="1"/>
  <c r="Q697" i="1"/>
  <c r="P697" i="1"/>
  <c r="O697" i="1"/>
  <c r="N697" i="1"/>
  <c r="M697" i="1"/>
  <c r="L697" i="1"/>
  <c r="K697" i="1"/>
  <c r="J697" i="1"/>
  <c r="I697" i="1"/>
  <c r="H697" i="1"/>
  <c r="G697" i="1"/>
  <c r="F697" i="1"/>
  <c r="E697" i="1"/>
  <c r="D697" i="1"/>
  <c r="C697" i="1"/>
  <c r="A697" i="1" s="1"/>
  <c r="B697" i="1"/>
  <c r="S696" i="1"/>
  <c r="R696" i="1"/>
  <c r="Q696" i="1"/>
  <c r="P696" i="1"/>
  <c r="O696" i="1"/>
  <c r="N696" i="1"/>
  <c r="M696" i="1"/>
  <c r="L696" i="1"/>
  <c r="K696" i="1"/>
  <c r="J696" i="1"/>
  <c r="I696" i="1"/>
  <c r="H696" i="1"/>
  <c r="G696" i="1"/>
  <c r="F696" i="1"/>
  <c r="E696" i="1"/>
  <c r="D696" i="1"/>
  <c r="C696" i="1"/>
  <c r="A696" i="1" s="1"/>
  <c r="B696" i="1"/>
  <c r="S695" i="1"/>
  <c r="R695" i="1"/>
  <c r="Q695" i="1"/>
  <c r="P695" i="1"/>
  <c r="O695" i="1"/>
  <c r="N695" i="1"/>
  <c r="M695" i="1"/>
  <c r="L695" i="1"/>
  <c r="K695" i="1"/>
  <c r="J695" i="1"/>
  <c r="I695" i="1"/>
  <c r="H695" i="1"/>
  <c r="G695" i="1"/>
  <c r="F695" i="1"/>
  <c r="E695" i="1"/>
  <c r="D695" i="1"/>
  <c r="C695" i="1"/>
  <c r="A695" i="1" s="1"/>
  <c r="B695" i="1"/>
  <c r="S694" i="1"/>
  <c r="R694" i="1"/>
  <c r="Q694" i="1"/>
  <c r="P694" i="1"/>
  <c r="O694" i="1"/>
  <c r="N694" i="1"/>
  <c r="M694" i="1"/>
  <c r="L694" i="1"/>
  <c r="K694" i="1"/>
  <c r="J694" i="1"/>
  <c r="I694" i="1"/>
  <c r="H694" i="1"/>
  <c r="G694" i="1"/>
  <c r="F694" i="1"/>
  <c r="E694" i="1"/>
  <c r="D694" i="1"/>
  <c r="C694" i="1"/>
  <c r="A694" i="1" s="1"/>
  <c r="B694" i="1"/>
  <c r="S693" i="1"/>
  <c r="R693" i="1"/>
  <c r="Q693" i="1"/>
  <c r="P693" i="1"/>
  <c r="O693" i="1"/>
  <c r="N693" i="1"/>
  <c r="M693" i="1"/>
  <c r="L693" i="1"/>
  <c r="K693" i="1"/>
  <c r="J693" i="1"/>
  <c r="I693" i="1"/>
  <c r="H693" i="1"/>
  <c r="G693" i="1"/>
  <c r="F693" i="1"/>
  <c r="E693" i="1"/>
  <c r="D693" i="1"/>
  <c r="C693" i="1"/>
  <c r="A693" i="1" s="1"/>
  <c r="B693" i="1"/>
  <c r="S692" i="1"/>
  <c r="R692" i="1"/>
  <c r="Q692" i="1"/>
  <c r="P692" i="1"/>
  <c r="O692" i="1"/>
  <c r="N692" i="1"/>
  <c r="M692" i="1"/>
  <c r="L692" i="1"/>
  <c r="K692" i="1"/>
  <c r="J692" i="1"/>
  <c r="I692" i="1"/>
  <c r="H692" i="1"/>
  <c r="G692" i="1"/>
  <c r="F692" i="1"/>
  <c r="E692" i="1"/>
  <c r="D692" i="1"/>
  <c r="C692" i="1"/>
  <c r="A692" i="1" s="1"/>
  <c r="B692" i="1"/>
  <c r="S691" i="1"/>
  <c r="R691" i="1"/>
  <c r="Q691" i="1"/>
  <c r="P691" i="1"/>
  <c r="O691" i="1"/>
  <c r="N691" i="1"/>
  <c r="M691" i="1"/>
  <c r="L691" i="1"/>
  <c r="K691" i="1"/>
  <c r="J691" i="1"/>
  <c r="I691" i="1"/>
  <c r="H691" i="1"/>
  <c r="G691" i="1"/>
  <c r="F691" i="1"/>
  <c r="E691" i="1"/>
  <c r="D691" i="1"/>
  <c r="C691" i="1"/>
  <c r="A691" i="1" s="1"/>
  <c r="B691" i="1"/>
  <c r="S690" i="1"/>
  <c r="R690" i="1"/>
  <c r="Q690" i="1"/>
  <c r="P690" i="1"/>
  <c r="O690" i="1"/>
  <c r="N690" i="1"/>
  <c r="M690" i="1"/>
  <c r="L690" i="1"/>
  <c r="K690" i="1"/>
  <c r="J690" i="1"/>
  <c r="I690" i="1"/>
  <c r="H690" i="1"/>
  <c r="G690" i="1"/>
  <c r="F690" i="1"/>
  <c r="E690" i="1"/>
  <c r="D690" i="1"/>
  <c r="C690" i="1"/>
  <c r="A690" i="1" s="1"/>
  <c r="B690" i="1"/>
  <c r="S689" i="1"/>
  <c r="R689" i="1"/>
  <c r="Q689" i="1"/>
  <c r="P689" i="1"/>
  <c r="O689" i="1"/>
  <c r="N689" i="1"/>
  <c r="M689" i="1"/>
  <c r="L689" i="1"/>
  <c r="K689" i="1"/>
  <c r="J689" i="1"/>
  <c r="I689" i="1"/>
  <c r="H689" i="1"/>
  <c r="G689" i="1"/>
  <c r="F689" i="1"/>
  <c r="E689" i="1"/>
  <c r="D689" i="1"/>
  <c r="C689" i="1"/>
  <c r="A689" i="1" s="1"/>
  <c r="B689" i="1"/>
  <c r="S688" i="1"/>
  <c r="R688" i="1"/>
  <c r="Q688" i="1"/>
  <c r="P688" i="1"/>
  <c r="O688" i="1"/>
  <c r="N688" i="1"/>
  <c r="M688" i="1"/>
  <c r="L688" i="1"/>
  <c r="K688" i="1"/>
  <c r="J688" i="1"/>
  <c r="I688" i="1"/>
  <c r="H688" i="1"/>
  <c r="G688" i="1"/>
  <c r="F688" i="1"/>
  <c r="E688" i="1"/>
  <c r="D688" i="1"/>
  <c r="C688" i="1"/>
  <c r="A688" i="1" s="1"/>
  <c r="B688" i="1"/>
  <c r="S687" i="1"/>
  <c r="R687" i="1"/>
  <c r="Q687" i="1"/>
  <c r="P687" i="1"/>
  <c r="O687" i="1"/>
  <c r="N687" i="1"/>
  <c r="M687" i="1"/>
  <c r="L687" i="1"/>
  <c r="K687" i="1"/>
  <c r="J687" i="1"/>
  <c r="I687" i="1"/>
  <c r="H687" i="1"/>
  <c r="G687" i="1"/>
  <c r="F687" i="1"/>
  <c r="E687" i="1"/>
  <c r="D687" i="1"/>
  <c r="C687" i="1"/>
  <c r="A687" i="1" s="1"/>
  <c r="B687" i="1"/>
  <c r="S686" i="1"/>
  <c r="R686" i="1"/>
  <c r="Q686" i="1"/>
  <c r="P686" i="1"/>
  <c r="O686" i="1"/>
  <c r="N686" i="1"/>
  <c r="M686" i="1"/>
  <c r="L686" i="1"/>
  <c r="K686" i="1"/>
  <c r="J686" i="1"/>
  <c r="I686" i="1"/>
  <c r="H686" i="1"/>
  <c r="G686" i="1"/>
  <c r="F686" i="1"/>
  <c r="E686" i="1"/>
  <c r="D686" i="1"/>
  <c r="C686" i="1"/>
  <c r="A686" i="1" s="1"/>
  <c r="B686" i="1"/>
  <c r="S685" i="1"/>
  <c r="R685" i="1"/>
  <c r="Q685" i="1"/>
  <c r="P685" i="1"/>
  <c r="O685" i="1"/>
  <c r="N685" i="1"/>
  <c r="M685" i="1"/>
  <c r="L685" i="1"/>
  <c r="K685" i="1"/>
  <c r="J685" i="1"/>
  <c r="I685" i="1"/>
  <c r="H685" i="1"/>
  <c r="G685" i="1"/>
  <c r="F685" i="1"/>
  <c r="E685" i="1"/>
  <c r="D685" i="1"/>
  <c r="C685" i="1"/>
  <c r="A685" i="1" s="1"/>
  <c r="B685" i="1"/>
  <c r="S684" i="1"/>
  <c r="R684" i="1"/>
  <c r="Q684" i="1"/>
  <c r="P684" i="1"/>
  <c r="O684" i="1"/>
  <c r="N684" i="1"/>
  <c r="M684" i="1"/>
  <c r="L684" i="1"/>
  <c r="K684" i="1"/>
  <c r="J684" i="1"/>
  <c r="I684" i="1"/>
  <c r="H684" i="1"/>
  <c r="G684" i="1"/>
  <c r="F684" i="1"/>
  <c r="E684" i="1"/>
  <c r="D684" i="1"/>
  <c r="C684" i="1"/>
  <c r="A684" i="1" s="1"/>
  <c r="B684" i="1"/>
  <c r="S683" i="1"/>
  <c r="R683" i="1"/>
  <c r="Q683" i="1"/>
  <c r="P683" i="1"/>
  <c r="O683" i="1"/>
  <c r="N683" i="1"/>
  <c r="M683" i="1"/>
  <c r="L683" i="1"/>
  <c r="K683" i="1"/>
  <c r="J683" i="1"/>
  <c r="I683" i="1"/>
  <c r="H683" i="1"/>
  <c r="G683" i="1"/>
  <c r="F683" i="1"/>
  <c r="E683" i="1"/>
  <c r="D683" i="1"/>
  <c r="C683" i="1"/>
  <c r="A683" i="1" s="1"/>
  <c r="B683" i="1"/>
  <c r="S682" i="1"/>
  <c r="R682" i="1"/>
  <c r="Q682" i="1"/>
  <c r="P682" i="1"/>
  <c r="O682" i="1"/>
  <c r="N682" i="1"/>
  <c r="M682" i="1"/>
  <c r="L682" i="1"/>
  <c r="K682" i="1"/>
  <c r="J682" i="1"/>
  <c r="I682" i="1"/>
  <c r="H682" i="1"/>
  <c r="G682" i="1"/>
  <c r="F682" i="1"/>
  <c r="E682" i="1"/>
  <c r="D682" i="1"/>
  <c r="C682" i="1"/>
  <c r="A682" i="1" s="1"/>
  <c r="B682" i="1"/>
  <c r="S681" i="1"/>
  <c r="R681" i="1"/>
  <c r="Q681" i="1"/>
  <c r="P681" i="1"/>
  <c r="O681" i="1"/>
  <c r="N681" i="1"/>
  <c r="M681" i="1"/>
  <c r="L681" i="1"/>
  <c r="K681" i="1"/>
  <c r="J681" i="1"/>
  <c r="I681" i="1"/>
  <c r="H681" i="1"/>
  <c r="G681" i="1"/>
  <c r="F681" i="1"/>
  <c r="E681" i="1"/>
  <c r="D681" i="1"/>
  <c r="C681" i="1"/>
  <c r="A681" i="1" s="1"/>
  <c r="B681" i="1"/>
  <c r="S680" i="1"/>
  <c r="R680" i="1"/>
  <c r="Q680" i="1"/>
  <c r="P680" i="1"/>
  <c r="O680" i="1"/>
  <c r="N680" i="1"/>
  <c r="M680" i="1"/>
  <c r="L680" i="1"/>
  <c r="K680" i="1"/>
  <c r="J680" i="1"/>
  <c r="I680" i="1"/>
  <c r="H680" i="1"/>
  <c r="G680" i="1"/>
  <c r="F680" i="1"/>
  <c r="E680" i="1"/>
  <c r="D680" i="1"/>
  <c r="C680" i="1"/>
  <c r="A680" i="1" s="1"/>
  <c r="B680" i="1"/>
  <c r="S679" i="1"/>
  <c r="R679" i="1"/>
  <c r="Q679" i="1"/>
  <c r="P679" i="1"/>
  <c r="O679" i="1"/>
  <c r="N679" i="1"/>
  <c r="M679" i="1"/>
  <c r="L679" i="1"/>
  <c r="K679" i="1"/>
  <c r="J679" i="1"/>
  <c r="I679" i="1"/>
  <c r="H679" i="1"/>
  <c r="G679" i="1"/>
  <c r="F679" i="1"/>
  <c r="E679" i="1"/>
  <c r="D679" i="1"/>
  <c r="C679" i="1"/>
  <c r="A679" i="1" s="1"/>
  <c r="B679" i="1"/>
  <c r="S678" i="1"/>
  <c r="R678" i="1"/>
  <c r="Q678" i="1"/>
  <c r="P678" i="1"/>
  <c r="O678" i="1"/>
  <c r="N678" i="1"/>
  <c r="M678" i="1"/>
  <c r="L678" i="1"/>
  <c r="K678" i="1"/>
  <c r="J678" i="1"/>
  <c r="I678" i="1"/>
  <c r="H678" i="1"/>
  <c r="G678" i="1"/>
  <c r="F678" i="1"/>
  <c r="E678" i="1"/>
  <c r="D678" i="1"/>
  <c r="C678" i="1"/>
  <c r="A678" i="1" s="1"/>
  <c r="B678" i="1"/>
  <c r="S677" i="1"/>
  <c r="R677" i="1"/>
  <c r="Q677" i="1"/>
  <c r="P677" i="1"/>
  <c r="O677" i="1"/>
  <c r="N677" i="1"/>
  <c r="M677" i="1"/>
  <c r="L677" i="1"/>
  <c r="K677" i="1"/>
  <c r="J677" i="1"/>
  <c r="I677" i="1"/>
  <c r="H677" i="1"/>
  <c r="G677" i="1"/>
  <c r="F677" i="1"/>
  <c r="E677" i="1"/>
  <c r="D677" i="1"/>
  <c r="C677" i="1"/>
  <c r="A677" i="1" s="1"/>
  <c r="B677" i="1"/>
  <c r="S676" i="1"/>
  <c r="R676" i="1"/>
  <c r="Q676" i="1"/>
  <c r="P676" i="1"/>
  <c r="O676" i="1"/>
  <c r="N676" i="1"/>
  <c r="M676" i="1"/>
  <c r="L676" i="1"/>
  <c r="K676" i="1"/>
  <c r="J676" i="1"/>
  <c r="I676" i="1"/>
  <c r="H676" i="1"/>
  <c r="G676" i="1"/>
  <c r="F676" i="1"/>
  <c r="E676" i="1"/>
  <c r="D676" i="1"/>
  <c r="C676" i="1"/>
  <c r="A676" i="1" s="1"/>
  <c r="B676" i="1"/>
  <c r="S675" i="1"/>
  <c r="R675" i="1"/>
  <c r="Q675" i="1"/>
  <c r="P675" i="1"/>
  <c r="O675" i="1"/>
  <c r="N675" i="1"/>
  <c r="M675" i="1"/>
  <c r="L675" i="1"/>
  <c r="K675" i="1"/>
  <c r="J675" i="1"/>
  <c r="I675" i="1"/>
  <c r="H675" i="1"/>
  <c r="G675" i="1"/>
  <c r="F675" i="1"/>
  <c r="E675" i="1"/>
  <c r="D675" i="1"/>
  <c r="C675" i="1"/>
  <c r="A675" i="1" s="1"/>
  <c r="B675" i="1"/>
  <c r="S674" i="1"/>
  <c r="R674" i="1"/>
  <c r="Q674" i="1"/>
  <c r="P674" i="1"/>
  <c r="O674" i="1"/>
  <c r="N674" i="1"/>
  <c r="M674" i="1"/>
  <c r="L674" i="1"/>
  <c r="K674" i="1"/>
  <c r="J674" i="1"/>
  <c r="I674" i="1"/>
  <c r="H674" i="1"/>
  <c r="G674" i="1"/>
  <c r="F674" i="1"/>
  <c r="E674" i="1"/>
  <c r="D674" i="1"/>
  <c r="C674" i="1"/>
  <c r="A674" i="1" s="1"/>
  <c r="B674" i="1"/>
  <c r="S673" i="1"/>
  <c r="R673" i="1"/>
  <c r="Q673" i="1"/>
  <c r="P673" i="1"/>
  <c r="O673" i="1"/>
  <c r="N673" i="1"/>
  <c r="M673" i="1"/>
  <c r="L673" i="1"/>
  <c r="K673" i="1"/>
  <c r="J673" i="1"/>
  <c r="I673" i="1"/>
  <c r="H673" i="1"/>
  <c r="G673" i="1"/>
  <c r="F673" i="1"/>
  <c r="E673" i="1"/>
  <c r="D673" i="1"/>
  <c r="C673" i="1"/>
  <c r="A673" i="1" s="1"/>
  <c r="B673" i="1"/>
  <c r="S672" i="1"/>
  <c r="R672" i="1"/>
  <c r="Q672" i="1"/>
  <c r="P672" i="1"/>
  <c r="O672" i="1"/>
  <c r="N672" i="1"/>
  <c r="M672" i="1"/>
  <c r="L672" i="1"/>
  <c r="K672" i="1"/>
  <c r="J672" i="1"/>
  <c r="I672" i="1"/>
  <c r="H672" i="1"/>
  <c r="G672" i="1"/>
  <c r="F672" i="1"/>
  <c r="E672" i="1"/>
  <c r="D672" i="1"/>
  <c r="C672" i="1"/>
  <c r="A672" i="1" s="1"/>
  <c r="B672" i="1"/>
  <c r="S671" i="1"/>
  <c r="R671" i="1"/>
  <c r="Q671" i="1"/>
  <c r="P671" i="1"/>
  <c r="O671" i="1"/>
  <c r="N671" i="1"/>
  <c r="M671" i="1"/>
  <c r="L671" i="1"/>
  <c r="K671" i="1"/>
  <c r="J671" i="1"/>
  <c r="I671" i="1"/>
  <c r="H671" i="1"/>
  <c r="G671" i="1"/>
  <c r="F671" i="1"/>
  <c r="E671" i="1"/>
  <c r="D671" i="1"/>
  <c r="C671" i="1"/>
  <c r="A671" i="1" s="1"/>
  <c r="B671" i="1"/>
  <c r="S670" i="1"/>
  <c r="R670" i="1"/>
  <c r="Q670" i="1"/>
  <c r="P670" i="1"/>
  <c r="O670" i="1"/>
  <c r="N670" i="1"/>
  <c r="M670" i="1"/>
  <c r="L670" i="1"/>
  <c r="K670" i="1"/>
  <c r="J670" i="1"/>
  <c r="I670" i="1"/>
  <c r="H670" i="1"/>
  <c r="G670" i="1"/>
  <c r="F670" i="1"/>
  <c r="E670" i="1"/>
  <c r="D670" i="1"/>
  <c r="C670" i="1"/>
  <c r="A670" i="1" s="1"/>
  <c r="B670" i="1"/>
  <c r="S669" i="1"/>
  <c r="R669" i="1"/>
  <c r="Q669" i="1"/>
  <c r="P669" i="1"/>
  <c r="O669" i="1"/>
  <c r="N669" i="1"/>
  <c r="M669" i="1"/>
  <c r="L669" i="1"/>
  <c r="K669" i="1"/>
  <c r="J669" i="1"/>
  <c r="I669" i="1"/>
  <c r="H669" i="1"/>
  <c r="G669" i="1"/>
  <c r="F669" i="1"/>
  <c r="E669" i="1"/>
  <c r="D669" i="1"/>
  <c r="C669" i="1"/>
  <c r="A669" i="1" s="1"/>
  <c r="B669" i="1"/>
  <c r="S668" i="1"/>
  <c r="R668" i="1"/>
  <c r="Q668" i="1"/>
  <c r="P668" i="1"/>
  <c r="O668" i="1"/>
  <c r="N668" i="1"/>
  <c r="M668" i="1"/>
  <c r="L668" i="1"/>
  <c r="K668" i="1"/>
  <c r="J668" i="1"/>
  <c r="I668" i="1"/>
  <c r="H668" i="1"/>
  <c r="G668" i="1"/>
  <c r="F668" i="1"/>
  <c r="E668" i="1"/>
  <c r="D668" i="1"/>
  <c r="C668" i="1"/>
  <c r="A668" i="1" s="1"/>
  <c r="B668" i="1"/>
  <c r="S667" i="1"/>
  <c r="R667" i="1"/>
  <c r="Q667" i="1"/>
  <c r="P667" i="1"/>
  <c r="O667" i="1"/>
  <c r="N667" i="1"/>
  <c r="M667" i="1"/>
  <c r="L667" i="1"/>
  <c r="K667" i="1"/>
  <c r="J667" i="1"/>
  <c r="I667" i="1"/>
  <c r="H667" i="1"/>
  <c r="G667" i="1"/>
  <c r="F667" i="1"/>
  <c r="E667" i="1"/>
  <c r="D667" i="1"/>
  <c r="C667" i="1"/>
  <c r="A667" i="1" s="1"/>
  <c r="B667" i="1"/>
  <c r="S666" i="1"/>
  <c r="R666" i="1"/>
  <c r="Q666" i="1"/>
  <c r="P666" i="1"/>
  <c r="O666" i="1"/>
  <c r="N666" i="1"/>
  <c r="M666" i="1"/>
  <c r="L666" i="1"/>
  <c r="K666" i="1"/>
  <c r="J666" i="1"/>
  <c r="I666" i="1"/>
  <c r="H666" i="1"/>
  <c r="G666" i="1"/>
  <c r="F666" i="1"/>
  <c r="E666" i="1"/>
  <c r="D666" i="1"/>
  <c r="C666" i="1"/>
  <c r="A666" i="1" s="1"/>
  <c r="B666" i="1"/>
  <c r="S665" i="1"/>
  <c r="R665" i="1"/>
  <c r="Q665" i="1"/>
  <c r="P665" i="1"/>
  <c r="O665" i="1"/>
  <c r="N665" i="1"/>
  <c r="M665" i="1"/>
  <c r="L665" i="1"/>
  <c r="K665" i="1"/>
  <c r="J665" i="1"/>
  <c r="I665" i="1"/>
  <c r="H665" i="1"/>
  <c r="G665" i="1"/>
  <c r="F665" i="1"/>
  <c r="E665" i="1"/>
  <c r="D665" i="1"/>
  <c r="C665" i="1"/>
  <c r="A665" i="1" s="1"/>
  <c r="B665" i="1"/>
  <c r="S664" i="1"/>
  <c r="R664" i="1"/>
  <c r="Q664" i="1"/>
  <c r="P664" i="1"/>
  <c r="O664" i="1"/>
  <c r="N664" i="1"/>
  <c r="M664" i="1"/>
  <c r="L664" i="1"/>
  <c r="K664" i="1"/>
  <c r="J664" i="1"/>
  <c r="I664" i="1"/>
  <c r="H664" i="1"/>
  <c r="G664" i="1"/>
  <c r="F664" i="1"/>
  <c r="E664" i="1"/>
  <c r="D664" i="1"/>
  <c r="C664" i="1"/>
  <c r="A664" i="1" s="1"/>
  <c r="B664" i="1"/>
  <c r="S663" i="1"/>
  <c r="R663" i="1"/>
  <c r="Q663" i="1"/>
  <c r="P663" i="1"/>
  <c r="O663" i="1"/>
  <c r="N663" i="1"/>
  <c r="M663" i="1"/>
  <c r="L663" i="1"/>
  <c r="K663" i="1"/>
  <c r="J663" i="1"/>
  <c r="I663" i="1"/>
  <c r="H663" i="1"/>
  <c r="G663" i="1"/>
  <c r="F663" i="1"/>
  <c r="E663" i="1"/>
  <c r="D663" i="1"/>
  <c r="C663" i="1"/>
  <c r="A663" i="1" s="1"/>
  <c r="B663" i="1"/>
  <c r="S662" i="1"/>
  <c r="R662" i="1"/>
  <c r="Q662" i="1"/>
  <c r="P662" i="1"/>
  <c r="O662" i="1"/>
  <c r="N662" i="1"/>
  <c r="M662" i="1"/>
  <c r="L662" i="1"/>
  <c r="K662" i="1"/>
  <c r="J662" i="1"/>
  <c r="I662" i="1"/>
  <c r="H662" i="1"/>
  <c r="G662" i="1"/>
  <c r="F662" i="1"/>
  <c r="E662" i="1"/>
  <c r="D662" i="1"/>
  <c r="C662" i="1"/>
  <c r="A662" i="1" s="1"/>
  <c r="B662" i="1"/>
  <c r="S661" i="1"/>
  <c r="R661" i="1"/>
  <c r="Q661" i="1"/>
  <c r="P661" i="1"/>
  <c r="O661" i="1"/>
  <c r="N661" i="1"/>
  <c r="M661" i="1"/>
  <c r="L661" i="1"/>
  <c r="K661" i="1"/>
  <c r="J661" i="1"/>
  <c r="I661" i="1"/>
  <c r="H661" i="1"/>
  <c r="G661" i="1"/>
  <c r="F661" i="1"/>
  <c r="E661" i="1"/>
  <c r="D661" i="1"/>
  <c r="C661" i="1"/>
  <c r="A661" i="1" s="1"/>
  <c r="B661" i="1"/>
  <c r="S660" i="1"/>
  <c r="R660" i="1"/>
  <c r="Q660" i="1"/>
  <c r="P660" i="1"/>
  <c r="O660" i="1"/>
  <c r="N660" i="1"/>
  <c r="M660" i="1"/>
  <c r="L660" i="1"/>
  <c r="K660" i="1"/>
  <c r="J660" i="1"/>
  <c r="I660" i="1"/>
  <c r="H660" i="1"/>
  <c r="G660" i="1"/>
  <c r="F660" i="1"/>
  <c r="E660" i="1"/>
  <c r="D660" i="1"/>
  <c r="C660" i="1"/>
  <c r="A660" i="1" s="1"/>
  <c r="B660" i="1"/>
  <c r="S659" i="1"/>
  <c r="R659" i="1"/>
  <c r="Q659" i="1"/>
  <c r="P659" i="1"/>
  <c r="O659" i="1"/>
  <c r="N659" i="1"/>
  <c r="M659" i="1"/>
  <c r="L659" i="1"/>
  <c r="K659" i="1"/>
  <c r="J659" i="1"/>
  <c r="I659" i="1"/>
  <c r="H659" i="1"/>
  <c r="G659" i="1"/>
  <c r="F659" i="1"/>
  <c r="E659" i="1"/>
  <c r="D659" i="1"/>
  <c r="C659" i="1"/>
  <c r="A659" i="1" s="1"/>
  <c r="B659" i="1"/>
  <c r="S658" i="1"/>
  <c r="R658" i="1"/>
  <c r="Q658" i="1"/>
  <c r="P658" i="1"/>
  <c r="O658" i="1"/>
  <c r="N658" i="1"/>
  <c r="M658" i="1"/>
  <c r="L658" i="1"/>
  <c r="K658" i="1"/>
  <c r="J658" i="1"/>
  <c r="I658" i="1"/>
  <c r="H658" i="1"/>
  <c r="G658" i="1"/>
  <c r="F658" i="1"/>
  <c r="E658" i="1"/>
  <c r="D658" i="1"/>
  <c r="C658" i="1"/>
  <c r="A658" i="1" s="1"/>
  <c r="B658" i="1"/>
  <c r="S657" i="1"/>
  <c r="R657" i="1"/>
  <c r="Q657" i="1"/>
  <c r="P657" i="1"/>
  <c r="O657" i="1"/>
  <c r="N657" i="1"/>
  <c r="M657" i="1"/>
  <c r="L657" i="1"/>
  <c r="K657" i="1"/>
  <c r="J657" i="1"/>
  <c r="I657" i="1"/>
  <c r="H657" i="1"/>
  <c r="G657" i="1"/>
  <c r="F657" i="1"/>
  <c r="E657" i="1"/>
  <c r="D657" i="1"/>
  <c r="C657" i="1"/>
  <c r="A657" i="1" s="1"/>
  <c r="B657" i="1"/>
  <c r="S656" i="1"/>
  <c r="R656" i="1"/>
  <c r="Q656" i="1"/>
  <c r="P656" i="1"/>
  <c r="O656" i="1"/>
  <c r="N656" i="1"/>
  <c r="M656" i="1"/>
  <c r="L656" i="1"/>
  <c r="K656" i="1"/>
  <c r="J656" i="1"/>
  <c r="I656" i="1"/>
  <c r="H656" i="1"/>
  <c r="G656" i="1"/>
  <c r="F656" i="1"/>
  <c r="E656" i="1"/>
  <c r="D656" i="1"/>
  <c r="C656" i="1"/>
  <c r="A656" i="1" s="1"/>
  <c r="B656" i="1"/>
  <c r="S655" i="1"/>
  <c r="R655" i="1"/>
  <c r="Q655" i="1"/>
  <c r="P655" i="1"/>
  <c r="O655" i="1"/>
  <c r="N655" i="1"/>
  <c r="M655" i="1"/>
  <c r="L655" i="1"/>
  <c r="K655" i="1"/>
  <c r="J655" i="1"/>
  <c r="I655" i="1"/>
  <c r="H655" i="1"/>
  <c r="G655" i="1"/>
  <c r="F655" i="1"/>
  <c r="E655" i="1"/>
  <c r="D655" i="1"/>
  <c r="C655" i="1"/>
  <c r="A655" i="1" s="1"/>
  <c r="B655" i="1"/>
  <c r="S654" i="1"/>
  <c r="R654" i="1"/>
  <c r="Q654" i="1"/>
  <c r="P654" i="1"/>
  <c r="O654" i="1"/>
  <c r="N654" i="1"/>
  <c r="M654" i="1"/>
  <c r="L654" i="1"/>
  <c r="K654" i="1"/>
  <c r="J654" i="1"/>
  <c r="I654" i="1"/>
  <c r="H654" i="1"/>
  <c r="G654" i="1"/>
  <c r="F654" i="1"/>
  <c r="E654" i="1"/>
  <c r="D654" i="1"/>
  <c r="C654" i="1"/>
  <c r="A654" i="1" s="1"/>
  <c r="B654" i="1"/>
  <c r="S653" i="1"/>
  <c r="R653" i="1"/>
  <c r="Q653" i="1"/>
  <c r="P653" i="1"/>
  <c r="O653" i="1"/>
  <c r="N653" i="1"/>
  <c r="M653" i="1"/>
  <c r="L653" i="1"/>
  <c r="K653" i="1"/>
  <c r="J653" i="1"/>
  <c r="I653" i="1"/>
  <c r="H653" i="1"/>
  <c r="G653" i="1"/>
  <c r="F653" i="1"/>
  <c r="E653" i="1"/>
  <c r="D653" i="1"/>
  <c r="C653" i="1"/>
  <c r="A653" i="1" s="1"/>
  <c r="B653" i="1"/>
  <c r="S652" i="1"/>
  <c r="R652" i="1"/>
  <c r="Q652" i="1"/>
  <c r="P652" i="1"/>
  <c r="O652" i="1"/>
  <c r="N652" i="1"/>
  <c r="M652" i="1"/>
  <c r="L652" i="1"/>
  <c r="K652" i="1"/>
  <c r="J652" i="1"/>
  <c r="I652" i="1"/>
  <c r="H652" i="1"/>
  <c r="G652" i="1"/>
  <c r="F652" i="1"/>
  <c r="E652" i="1"/>
  <c r="D652" i="1"/>
  <c r="C652" i="1"/>
  <c r="A652" i="1" s="1"/>
  <c r="B652" i="1"/>
  <c r="S651" i="1"/>
  <c r="R651" i="1"/>
  <c r="Q651" i="1"/>
  <c r="P651" i="1"/>
  <c r="O651" i="1"/>
  <c r="N651" i="1"/>
  <c r="M651" i="1"/>
  <c r="L651" i="1"/>
  <c r="K651" i="1"/>
  <c r="J651" i="1"/>
  <c r="I651" i="1"/>
  <c r="H651" i="1"/>
  <c r="G651" i="1"/>
  <c r="F651" i="1"/>
  <c r="E651" i="1"/>
  <c r="D651" i="1"/>
  <c r="C651" i="1"/>
  <c r="A651" i="1" s="1"/>
  <c r="B651" i="1"/>
  <c r="S650" i="1"/>
  <c r="R650" i="1"/>
  <c r="Q650" i="1"/>
  <c r="P650" i="1"/>
  <c r="O650" i="1"/>
  <c r="N650" i="1"/>
  <c r="M650" i="1"/>
  <c r="L650" i="1"/>
  <c r="K650" i="1"/>
  <c r="J650" i="1"/>
  <c r="I650" i="1"/>
  <c r="H650" i="1"/>
  <c r="G650" i="1"/>
  <c r="F650" i="1"/>
  <c r="E650" i="1"/>
  <c r="D650" i="1"/>
  <c r="C650" i="1"/>
  <c r="A650" i="1" s="1"/>
  <c r="B650" i="1"/>
  <c r="S649" i="1"/>
  <c r="R649" i="1"/>
  <c r="Q649" i="1"/>
  <c r="P649" i="1"/>
  <c r="O649" i="1"/>
  <c r="N649" i="1"/>
  <c r="M649" i="1"/>
  <c r="L649" i="1"/>
  <c r="K649" i="1"/>
  <c r="J649" i="1"/>
  <c r="I649" i="1"/>
  <c r="H649" i="1"/>
  <c r="G649" i="1"/>
  <c r="F649" i="1"/>
  <c r="E649" i="1"/>
  <c r="D649" i="1"/>
  <c r="C649" i="1"/>
  <c r="A649" i="1" s="1"/>
  <c r="B649" i="1"/>
  <c r="S648" i="1"/>
  <c r="R648" i="1"/>
  <c r="Q648" i="1"/>
  <c r="P648" i="1"/>
  <c r="O648" i="1"/>
  <c r="N648" i="1"/>
  <c r="M648" i="1"/>
  <c r="L648" i="1"/>
  <c r="K648" i="1"/>
  <c r="J648" i="1"/>
  <c r="I648" i="1"/>
  <c r="H648" i="1"/>
  <c r="G648" i="1"/>
  <c r="F648" i="1"/>
  <c r="E648" i="1"/>
  <c r="D648" i="1"/>
  <c r="C648" i="1"/>
  <c r="A648" i="1" s="1"/>
  <c r="B648" i="1"/>
  <c r="S647" i="1"/>
  <c r="R647" i="1"/>
  <c r="Q647" i="1"/>
  <c r="P647" i="1"/>
  <c r="O647" i="1"/>
  <c r="N647" i="1"/>
  <c r="M647" i="1"/>
  <c r="L647" i="1"/>
  <c r="K647" i="1"/>
  <c r="J647" i="1"/>
  <c r="I647" i="1"/>
  <c r="H647" i="1"/>
  <c r="G647" i="1"/>
  <c r="F647" i="1"/>
  <c r="E647" i="1"/>
  <c r="D647" i="1"/>
  <c r="C647" i="1"/>
  <c r="A647" i="1" s="1"/>
  <c r="B647" i="1"/>
  <c r="S646" i="1"/>
  <c r="R646" i="1"/>
  <c r="Q646" i="1"/>
  <c r="P646" i="1"/>
  <c r="O646" i="1"/>
  <c r="N646" i="1"/>
  <c r="M646" i="1"/>
  <c r="L646" i="1"/>
  <c r="K646" i="1"/>
  <c r="J646" i="1"/>
  <c r="I646" i="1"/>
  <c r="H646" i="1"/>
  <c r="G646" i="1"/>
  <c r="F646" i="1"/>
  <c r="E646" i="1"/>
  <c r="D646" i="1"/>
  <c r="C646" i="1"/>
  <c r="A646" i="1" s="1"/>
  <c r="B646" i="1"/>
  <c r="S645" i="1"/>
  <c r="R645" i="1"/>
  <c r="Q645" i="1"/>
  <c r="P645" i="1"/>
  <c r="O645" i="1"/>
  <c r="N645" i="1"/>
  <c r="M645" i="1"/>
  <c r="L645" i="1"/>
  <c r="K645" i="1"/>
  <c r="J645" i="1"/>
  <c r="I645" i="1"/>
  <c r="H645" i="1"/>
  <c r="G645" i="1"/>
  <c r="F645" i="1"/>
  <c r="E645" i="1"/>
  <c r="D645" i="1"/>
  <c r="C645" i="1"/>
  <c r="A645" i="1" s="1"/>
  <c r="B645" i="1"/>
  <c r="S644" i="1"/>
  <c r="R644" i="1"/>
  <c r="Q644" i="1"/>
  <c r="P644" i="1"/>
  <c r="O644" i="1"/>
  <c r="N644" i="1"/>
  <c r="M644" i="1"/>
  <c r="L644" i="1"/>
  <c r="K644" i="1"/>
  <c r="J644" i="1"/>
  <c r="I644" i="1"/>
  <c r="H644" i="1"/>
  <c r="G644" i="1"/>
  <c r="F644" i="1"/>
  <c r="E644" i="1"/>
  <c r="D644" i="1"/>
  <c r="C644" i="1"/>
  <c r="A644" i="1" s="1"/>
  <c r="B644" i="1"/>
  <c r="S643" i="1"/>
  <c r="R643" i="1"/>
  <c r="Q643" i="1"/>
  <c r="P643" i="1"/>
  <c r="O643" i="1"/>
  <c r="N643" i="1"/>
  <c r="M643" i="1"/>
  <c r="L643" i="1"/>
  <c r="K643" i="1"/>
  <c r="J643" i="1"/>
  <c r="I643" i="1"/>
  <c r="H643" i="1"/>
  <c r="G643" i="1"/>
  <c r="F643" i="1"/>
  <c r="E643" i="1"/>
  <c r="D643" i="1"/>
  <c r="C643" i="1"/>
  <c r="A643" i="1" s="1"/>
  <c r="B643" i="1"/>
  <c r="S642" i="1"/>
  <c r="R642" i="1"/>
  <c r="Q642" i="1"/>
  <c r="P642" i="1"/>
  <c r="O642" i="1"/>
  <c r="N642" i="1"/>
  <c r="M642" i="1"/>
  <c r="L642" i="1"/>
  <c r="K642" i="1"/>
  <c r="J642" i="1"/>
  <c r="I642" i="1"/>
  <c r="H642" i="1"/>
  <c r="G642" i="1"/>
  <c r="F642" i="1"/>
  <c r="E642" i="1"/>
  <c r="D642" i="1"/>
  <c r="C642" i="1"/>
  <c r="A642" i="1" s="1"/>
  <c r="B642" i="1"/>
  <c r="S641" i="1"/>
  <c r="R641" i="1"/>
  <c r="Q641" i="1"/>
  <c r="P641" i="1"/>
  <c r="O641" i="1"/>
  <c r="N641" i="1"/>
  <c r="M641" i="1"/>
  <c r="L641" i="1"/>
  <c r="K641" i="1"/>
  <c r="J641" i="1"/>
  <c r="I641" i="1"/>
  <c r="H641" i="1"/>
  <c r="G641" i="1"/>
  <c r="F641" i="1"/>
  <c r="E641" i="1"/>
  <c r="D641" i="1"/>
  <c r="C641" i="1"/>
  <c r="A641" i="1" s="1"/>
  <c r="B641" i="1"/>
  <c r="S640" i="1"/>
  <c r="R640" i="1"/>
  <c r="Q640" i="1"/>
  <c r="P640" i="1"/>
  <c r="O640" i="1"/>
  <c r="N640" i="1"/>
  <c r="M640" i="1"/>
  <c r="L640" i="1"/>
  <c r="K640" i="1"/>
  <c r="J640" i="1"/>
  <c r="I640" i="1"/>
  <c r="H640" i="1"/>
  <c r="G640" i="1"/>
  <c r="F640" i="1"/>
  <c r="E640" i="1"/>
  <c r="D640" i="1"/>
  <c r="C640" i="1"/>
  <c r="A640" i="1" s="1"/>
  <c r="B640" i="1"/>
  <c r="S639" i="1"/>
  <c r="R639" i="1"/>
  <c r="Q639" i="1"/>
  <c r="P639" i="1"/>
  <c r="O639" i="1"/>
  <c r="N639" i="1"/>
  <c r="M639" i="1"/>
  <c r="L639" i="1"/>
  <c r="K639" i="1"/>
  <c r="J639" i="1"/>
  <c r="I639" i="1"/>
  <c r="H639" i="1"/>
  <c r="G639" i="1"/>
  <c r="F639" i="1"/>
  <c r="E639" i="1"/>
  <c r="D639" i="1"/>
  <c r="C639" i="1"/>
  <c r="A639" i="1" s="1"/>
  <c r="B639" i="1"/>
  <c r="S638" i="1"/>
  <c r="R638" i="1"/>
  <c r="Q638" i="1"/>
  <c r="P638" i="1"/>
  <c r="O638" i="1"/>
  <c r="N638" i="1"/>
  <c r="M638" i="1"/>
  <c r="L638" i="1"/>
  <c r="K638" i="1"/>
  <c r="J638" i="1"/>
  <c r="I638" i="1"/>
  <c r="H638" i="1"/>
  <c r="G638" i="1"/>
  <c r="F638" i="1"/>
  <c r="E638" i="1"/>
  <c r="D638" i="1"/>
  <c r="C638" i="1"/>
  <c r="A638" i="1" s="1"/>
  <c r="B638" i="1"/>
  <c r="S637" i="1"/>
  <c r="R637" i="1"/>
  <c r="Q637" i="1"/>
  <c r="P637" i="1"/>
  <c r="O637" i="1"/>
  <c r="N637" i="1"/>
  <c r="M637" i="1"/>
  <c r="L637" i="1"/>
  <c r="K637" i="1"/>
  <c r="J637" i="1"/>
  <c r="I637" i="1"/>
  <c r="H637" i="1"/>
  <c r="G637" i="1"/>
  <c r="F637" i="1"/>
  <c r="E637" i="1"/>
  <c r="D637" i="1"/>
  <c r="C637" i="1"/>
  <c r="A637" i="1" s="1"/>
  <c r="B637" i="1"/>
  <c r="S636" i="1"/>
  <c r="R636" i="1"/>
  <c r="Q636" i="1"/>
  <c r="P636" i="1"/>
  <c r="O636" i="1"/>
  <c r="N636" i="1"/>
  <c r="M636" i="1"/>
  <c r="L636" i="1"/>
  <c r="K636" i="1"/>
  <c r="J636" i="1"/>
  <c r="I636" i="1"/>
  <c r="H636" i="1"/>
  <c r="G636" i="1"/>
  <c r="F636" i="1"/>
  <c r="E636" i="1"/>
  <c r="D636" i="1"/>
  <c r="C636" i="1"/>
  <c r="A636" i="1" s="1"/>
  <c r="B636" i="1"/>
  <c r="S635" i="1"/>
  <c r="R635" i="1"/>
  <c r="Q635" i="1"/>
  <c r="P635" i="1"/>
  <c r="O635" i="1"/>
  <c r="N635" i="1"/>
  <c r="M635" i="1"/>
  <c r="L635" i="1"/>
  <c r="K635" i="1"/>
  <c r="J635" i="1"/>
  <c r="I635" i="1"/>
  <c r="H635" i="1"/>
  <c r="G635" i="1"/>
  <c r="F635" i="1"/>
  <c r="E635" i="1"/>
  <c r="D635" i="1"/>
  <c r="C635" i="1"/>
  <c r="A635" i="1" s="1"/>
  <c r="B635" i="1"/>
  <c r="S634" i="1"/>
  <c r="R634" i="1"/>
  <c r="Q634" i="1"/>
  <c r="P634" i="1"/>
  <c r="O634" i="1"/>
  <c r="N634" i="1"/>
  <c r="M634" i="1"/>
  <c r="L634" i="1"/>
  <c r="K634" i="1"/>
  <c r="J634" i="1"/>
  <c r="I634" i="1"/>
  <c r="H634" i="1"/>
  <c r="G634" i="1"/>
  <c r="F634" i="1"/>
  <c r="E634" i="1"/>
  <c r="D634" i="1"/>
  <c r="C634" i="1"/>
  <c r="A634" i="1" s="1"/>
  <c r="B634" i="1"/>
  <c r="S633" i="1"/>
  <c r="R633" i="1"/>
  <c r="Q633" i="1"/>
  <c r="P633" i="1"/>
  <c r="O633" i="1"/>
  <c r="N633" i="1"/>
  <c r="M633" i="1"/>
  <c r="L633" i="1"/>
  <c r="K633" i="1"/>
  <c r="J633" i="1"/>
  <c r="I633" i="1"/>
  <c r="H633" i="1"/>
  <c r="G633" i="1"/>
  <c r="F633" i="1"/>
  <c r="E633" i="1"/>
  <c r="D633" i="1"/>
  <c r="C633" i="1"/>
  <c r="A633" i="1" s="1"/>
  <c r="B633" i="1"/>
  <c r="S632" i="1"/>
  <c r="R632" i="1"/>
  <c r="Q632" i="1"/>
  <c r="P632" i="1"/>
  <c r="O632" i="1"/>
  <c r="N632" i="1"/>
  <c r="M632" i="1"/>
  <c r="L632" i="1"/>
  <c r="K632" i="1"/>
  <c r="J632" i="1"/>
  <c r="I632" i="1"/>
  <c r="H632" i="1"/>
  <c r="G632" i="1"/>
  <c r="F632" i="1"/>
  <c r="E632" i="1"/>
  <c r="D632" i="1"/>
  <c r="C632" i="1"/>
  <c r="A632" i="1" s="1"/>
  <c r="B632" i="1"/>
  <c r="S631" i="1"/>
  <c r="R631" i="1"/>
  <c r="Q631" i="1"/>
  <c r="P631" i="1"/>
  <c r="O631" i="1"/>
  <c r="N631" i="1"/>
  <c r="M631" i="1"/>
  <c r="L631" i="1"/>
  <c r="K631" i="1"/>
  <c r="J631" i="1"/>
  <c r="I631" i="1"/>
  <c r="H631" i="1"/>
  <c r="G631" i="1"/>
  <c r="F631" i="1"/>
  <c r="E631" i="1"/>
  <c r="D631" i="1"/>
  <c r="C631" i="1"/>
  <c r="A631" i="1" s="1"/>
  <c r="B631" i="1"/>
  <c r="S630" i="1"/>
  <c r="R630" i="1"/>
  <c r="Q630" i="1"/>
  <c r="P630" i="1"/>
  <c r="O630" i="1"/>
  <c r="N630" i="1"/>
  <c r="M630" i="1"/>
  <c r="L630" i="1"/>
  <c r="K630" i="1"/>
  <c r="J630" i="1"/>
  <c r="I630" i="1"/>
  <c r="H630" i="1"/>
  <c r="G630" i="1"/>
  <c r="F630" i="1"/>
  <c r="E630" i="1"/>
  <c r="D630" i="1"/>
  <c r="C630" i="1"/>
  <c r="A630" i="1" s="1"/>
  <c r="B630" i="1"/>
  <c r="S629" i="1"/>
  <c r="R629" i="1"/>
  <c r="Q629" i="1"/>
  <c r="P629" i="1"/>
  <c r="O629" i="1"/>
  <c r="N629" i="1"/>
  <c r="M629" i="1"/>
  <c r="L629" i="1"/>
  <c r="K629" i="1"/>
  <c r="J629" i="1"/>
  <c r="I629" i="1"/>
  <c r="H629" i="1"/>
  <c r="G629" i="1"/>
  <c r="F629" i="1"/>
  <c r="E629" i="1"/>
  <c r="D629" i="1"/>
  <c r="C629" i="1"/>
  <c r="A629" i="1" s="1"/>
  <c r="B629" i="1"/>
  <c r="S628" i="1"/>
  <c r="R628" i="1"/>
  <c r="Q628" i="1"/>
  <c r="P628" i="1"/>
  <c r="O628" i="1"/>
  <c r="N628" i="1"/>
  <c r="M628" i="1"/>
  <c r="L628" i="1"/>
  <c r="K628" i="1"/>
  <c r="J628" i="1"/>
  <c r="I628" i="1"/>
  <c r="H628" i="1"/>
  <c r="G628" i="1"/>
  <c r="F628" i="1"/>
  <c r="E628" i="1"/>
  <c r="D628" i="1"/>
  <c r="C628" i="1"/>
  <c r="A628" i="1" s="1"/>
  <c r="B628" i="1"/>
  <c r="S627" i="1"/>
  <c r="R627" i="1"/>
  <c r="Q627" i="1"/>
  <c r="P627" i="1"/>
  <c r="O627" i="1"/>
  <c r="N627" i="1"/>
  <c r="M627" i="1"/>
  <c r="L627" i="1"/>
  <c r="K627" i="1"/>
  <c r="J627" i="1"/>
  <c r="I627" i="1"/>
  <c r="H627" i="1"/>
  <c r="G627" i="1"/>
  <c r="F627" i="1"/>
  <c r="E627" i="1"/>
  <c r="D627" i="1"/>
  <c r="C627" i="1"/>
  <c r="A627" i="1" s="1"/>
  <c r="B627" i="1"/>
  <c r="S626" i="1"/>
  <c r="R626" i="1"/>
  <c r="Q626" i="1"/>
  <c r="P626" i="1"/>
  <c r="O626" i="1"/>
  <c r="N626" i="1"/>
  <c r="M626" i="1"/>
  <c r="L626" i="1"/>
  <c r="K626" i="1"/>
  <c r="J626" i="1"/>
  <c r="I626" i="1"/>
  <c r="H626" i="1"/>
  <c r="G626" i="1"/>
  <c r="F626" i="1"/>
  <c r="E626" i="1"/>
  <c r="D626" i="1"/>
  <c r="C626" i="1"/>
  <c r="A626" i="1" s="1"/>
  <c r="B626" i="1"/>
  <c r="S625" i="1"/>
  <c r="R625" i="1"/>
  <c r="Q625" i="1"/>
  <c r="P625" i="1"/>
  <c r="O625" i="1"/>
  <c r="N625" i="1"/>
  <c r="M625" i="1"/>
  <c r="L625" i="1"/>
  <c r="K625" i="1"/>
  <c r="J625" i="1"/>
  <c r="I625" i="1"/>
  <c r="H625" i="1"/>
  <c r="G625" i="1"/>
  <c r="F625" i="1"/>
  <c r="E625" i="1"/>
  <c r="D625" i="1"/>
  <c r="C625" i="1"/>
  <c r="A625" i="1" s="1"/>
  <c r="B625" i="1"/>
  <c r="S624" i="1"/>
  <c r="R624" i="1"/>
  <c r="Q624" i="1"/>
  <c r="P624" i="1"/>
  <c r="O624" i="1"/>
  <c r="N624" i="1"/>
  <c r="M624" i="1"/>
  <c r="L624" i="1"/>
  <c r="K624" i="1"/>
  <c r="J624" i="1"/>
  <c r="I624" i="1"/>
  <c r="H624" i="1"/>
  <c r="G624" i="1"/>
  <c r="F624" i="1"/>
  <c r="E624" i="1"/>
  <c r="D624" i="1"/>
  <c r="C624" i="1"/>
  <c r="A624" i="1" s="1"/>
  <c r="B624" i="1"/>
  <c r="S623" i="1"/>
  <c r="R623" i="1"/>
  <c r="Q623" i="1"/>
  <c r="P623" i="1"/>
  <c r="O623" i="1"/>
  <c r="N623" i="1"/>
  <c r="M623" i="1"/>
  <c r="L623" i="1"/>
  <c r="K623" i="1"/>
  <c r="J623" i="1"/>
  <c r="I623" i="1"/>
  <c r="H623" i="1"/>
  <c r="G623" i="1"/>
  <c r="F623" i="1"/>
  <c r="E623" i="1"/>
  <c r="D623" i="1"/>
  <c r="C623" i="1"/>
  <c r="A623" i="1" s="1"/>
  <c r="B623" i="1"/>
  <c r="S622" i="1"/>
  <c r="R622" i="1"/>
  <c r="Q622" i="1"/>
  <c r="P622" i="1"/>
  <c r="O622" i="1"/>
  <c r="N622" i="1"/>
  <c r="M622" i="1"/>
  <c r="L622" i="1"/>
  <c r="K622" i="1"/>
  <c r="J622" i="1"/>
  <c r="I622" i="1"/>
  <c r="H622" i="1"/>
  <c r="G622" i="1"/>
  <c r="F622" i="1"/>
  <c r="E622" i="1"/>
  <c r="D622" i="1"/>
  <c r="C622" i="1"/>
  <c r="A622" i="1" s="1"/>
  <c r="B622" i="1"/>
  <c r="S621" i="1"/>
  <c r="R621" i="1"/>
  <c r="Q621" i="1"/>
  <c r="P621" i="1"/>
  <c r="O621" i="1"/>
  <c r="N621" i="1"/>
  <c r="M621" i="1"/>
  <c r="L621" i="1"/>
  <c r="K621" i="1"/>
  <c r="J621" i="1"/>
  <c r="I621" i="1"/>
  <c r="H621" i="1"/>
  <c r="G621" i="1"/>
  <c r="F621" i="1"/>
  <c r="E621" i="1"/>
  <c r="D621" i="1"/>
  <c r="C621" i="1"/>
  <c r="A621" i="1" s="1"/>
  <c r="B621" i="1"/>
  <c r="S620" i="1"/>
  <c r="R620" i="1"/>
  <c r="Q620" i="1"/>
  <c r="P620" i="1"/>
  <c r="O620" i="1"/>
  <c r="N620" i="1"/>
  <c r="M620" i="1"/>
  <c r="L620" i="1"/>
  <c r="K620" i="1"/>
  <c r="J620" i="1"/>
  <c r="I620" i="1"/>
  <c r="H620" i="1"/>
  <c r="G620" i="1"/>
  <c r="F620" i="1"/>
  <c r="E620" i="1"/>
  <c r="D620" i="1"/>
  <c r="C620" i="1"/>
  <c r="A620" i="1" s="1"/>
  <c r="B620" i="1"/>
  <c r="S619" i="1"/>
  <c r="R619" i="1"/>
  <c r="Q619" i="1"/>
  <c r="P619" i="1"/>
  <c r="O619" i="1"/>
  <c r="N619" i="1"/>
  <c r="M619" i="1"/>
  <c r="L619" i="1"/>
  <c r="K619" i="1"/>
  <c r="J619" i="1"/>
  <c r="I619" i="1"/>
  <c r="H619" i="1"/>
  <c r="G619" i="1"/>
  <c r="F619" i="1"/>
  <c r="E619" i="1"/>
  <c r="D619" i="1"/>
  <c r="C619" i="1"/>
  <c r="A619" i="1" s="1"/>
  <c r="B619" i="1"/>
  <c r="S618" i="1"/>
  <c r="R618" i="1"/>
  <c r="Q618" i="1"/>
  <c r="P618" i="1"/>
  <c r="O618" i="1"/>
  <c r="N618" i="1"/>
  <c r="M618" i="1"/>
  <c r="L618" i="1"/>
  <c r="K618" i="1"/>
  <c r="J618" i="1"/>
  <c r="I618" i="1"/>
  <c r="H618" i="1"/>
  <c r="G618" i="1"/>
  <c r="F618" i="1"/>
  <c r="E618" i="1"/>
  <c r="D618" i="1"/>
  <c r="C618" i="1"/>
  <c r="A618" i="1" s="1"/>
  <c r="B618" i="1"/>
  <c r="S617" i="1"/>
  <c r="R617" i="1"/>
  <c r="Q617" i="1"/>
  <c r="P617" i="1"/>
  <c r="O617" i="1"/>
  <c r="N617" i="1"/>
  <c r="M617" i="1"/>
  <c r="L617" i="1"/>
  <c r="K617" i="1"/>
  <c r="J617" i="1"/>
  <c r="I617" i="1"/>
  <c r="H617" i="1"/>
  <c r="G617" i="1"/>
  <c r="F617" i="1"/>
  <c r="E617" i="1"/>
  <c r="D617" i="1"/>
  <c r="C617" i="1"/>
  <c r="A617" i="1" s="1"/>
  <c r="B617" i="1"/>
  <c r="S616" i="1"/>
  <c r="R616" i="1"/>
  <c r="Q616" i="1"/>
  <c r="P616" i="1"/>
  <c r="O616" i="1"/>
  <c r="N616" i="1"/>
  <c r="M616" i="1"/>
  <c r="L616" i="1"/>
  <c r="K616" i="1"/>
  <c r="J616" i="1"/>
  <c r="I616" i="1"/>
  <c r="H616" i="1"/>
  <c r="G616" i="1"/>
  <c r="F616" i="1"/>
  <c r="E616" i="1"/>
  <c r="D616" i="1"/>
  <c r="C616" i="1"/>
  <c r="A616" i="1" s="1"/>
  <c r="B616" i="1"/>
  <c r="S615" i="1"/>
  <c r="R615" i="1"/>
  <c r="Q615" i="1"/>
  <c r="P615" i="1"/>
  <c r="O615" i="1"/>
  <c r="N615" i="1"/>
  <c r="M615" i="1"/>
  <c r="L615" i="1"/>
  <c r="K615" i="1"/>
  <c r="J615" i="1"/>
  <c r="I615" i="1"/>
  <c r="H615" i="1"/>
  <c r="G615" i="1"/>
  <c r="F615" i="1"/>
  <c r="E615" i="1"/>
  <c r="D615" i="1"/>
  <c r="C615" i="1"/>
  <c r="A615" i="1" s="1"/>
  <c r="B615" i="1"/>
  <c r="S614" i="1"/>
  <c r="R614" i="1"/>
  <c r="Q614" i="1"/>
  <c r="P614" i="1"/>
  <c r="O614" i="1"/>
  <c r="N614" i="1"/>
  <c r="M614" i="1"/>
  <c r="L614" i="1"/>
  <c r="K614" i="1"/>
  <c r="J614" i="1"/>
  <c r="I614" i="1"/>
  <c r="H614" i="1"/>
  <c r="G614" i="1"/>
  <c r="F614" i="1"/>
  <c r="E614" i="1"/>
  <c r="D614" i="1"/>
  <c r="C614" i="1"/>
  <c r="A614" i="1" s="1"/>
  <c r="B614" i="1"/>
  <c r="S613" i="1"/>
  <c r="R613" i="1"/>
  <c r="Q613" i="1"/>
  <c r="P613" i="1"/>
  <c r="O613" i="1"/>
  <c r="N613" i="1"/>
  <c r="M613" i="1"/>
  <c r="L613" i="1"/>
  <c r="K613" i="1"/>
  <c r="J613" i="1"/>
  <c r="I613" i="1"/>
  <c r="H613" i="1"/>
  <c r="G613" i="1"/>
  <c r="F613" i="1"/>
  <c r="E613" i="1"/>
  <c r="D613" i="1"/>
  <c r="C613" i="1"/>
  <c r="A613" i="1" s="1"/>
  <c r="B613" i="1"/>
  <c r="S612" i="1"/>
  <c r="R612" i="1"/>
  <c r="Q612" i="1"/>
  <c r="P612" i="1"/>
  <c r="O612" i="1"/>
  <c r="N612" i="1"/>
  <c r="M612" i="1"/>
  <c r="L612" i="1"/>
  <c r="K612" i="1"/>
  <c r="J612" i="1"/>
  <c r="I612" i="1"/>
  <c r="H612" i="1"/>
  <c r="G612" i="1"/>
  <c r="F612" i="1"/>
  <c r="E612" i="1"/>
  <c r="D612" i="1"/>
  <c r="C612" i="1"/>
  <c r="A612" i="1" s="1"/>
  <c r="B612" i="1"/>
  <c r="S611" i="1"/>
  <c r="R611" i="1"/>
  <c r="Q611" i="1"/>
  <c r="P611" i="1"/>
  <c r="O611" i="1"/>
  <c r="N611" i="1"/>
  <c r="M611" i="1"/>
  <c r="L611" i="1"/>
  <c r="K611" i="1"/>
  <c r="J611" i="1"/>
  <c r="I611" i="1"/>
  <c r="H611" i="1"/>
  <c r="G611" i="1"/>
  <c r="F611" i="1"/>
  <c r="E611" i="1"/>
  <c r="D611" i="1"/>
  <c r="C611" i="1"/>
  <c r="A611" i="1" s="1"/>
  <c r="B611" i="1"/>
  <c r="S610" i="1"/>
  <c r="R610" i="1"/>
  <c r="Q610" i="1"/>
  <c r="P610" i="1"/>
  <c r="O610" i="1"/>
  <c r="N610" i="1"/>
  <c r="M610" i="1"/>
  <c r="L610" i="1"/>
  <c r="K610" i="1"/>
  <c r="J610" i="1"/>
  <c r="I610" i="1"/>
  <c r="H610" i="1"/>
  <c r="G610" i="1"/>
  <c r="F610" i="1"/>
  <c r="E610" i="1"/>
  <c r="D610" i="1"/>
  <c r="C610" i="1"/>
  <c r="A610" i="1" s="1"/>
  <c r="B610" i="1"/>
  <c r="S609" i="1"/>
  <c r="R609" i="1"/>
  <c r="Q609" i="1"/>
  <c r="P609" i="1"/>
  <c r="O609" i="1"/>
  <c r="N609" i="1"/>
  <c r="M609" i="1"/>
  <c r="L609" i="1"/>
  <c r="K609" i="1"/>
  <c r="J609" i="1"/>
  <c r="I609" i="1"/>
  <c r="H609" i="1"/>
  <c r="G609" i="1"/>
  <c r="F609" i="1"/>
  <c r="E609" i="1"/>
  <c r="D609" i="1"/>
  <c r="C609" i="1"/>
  <c r="A609" i="1" s="1"/>
  <c r="B609" i="1"/>
  <c r="S608" i="1"/>
  <c r="R608" i="1"/>
  <c r="Q608" i="1"/>
  <c r="P608" i="1"/>
  <c r="O608" i="1"/>
  <c r="N608" i="1"/>
  <c r="M608" i="1"/>
  <c r="L608" i="1"/>
  <c r="K608" i="1"/>
  <c r="J608" i="1"/>
  <c r="I608" i="1"/>
  <c r="H608" i="1"/>
  <c r="G608" i="1"/>
  <c r="F608" i="1"/>
  <c r="E608" i="1"/>
  <c r="D608" i="1"/>
  <c r="C608" i="1"/>
  <c r="A608" i="1" s="1"/>
  <c r="B608" i="1"/>
  <c r="S607" i="1"/>
  <c r="R607" i="1"/>
  <c r="Q607" i="1"/>
  <c r="P607" i="1"/>
  <c r="O607" i="1"/>
  <c r="N607" i="1"/>
  <c r="M607" i="1"/>
  <c r="L607" i="1"/>
  <c r="K607" i="1"/>
  <c r="J607" i="1"/>
  <c r="I607" i="1"/>
  <c r="H607" i="1"/>
  <c r="G607" i="1"/>
  <c r="F607" i="1"/>
  <c r="E607" i="1"/>
  <c r="D607" i="1"/>
  <c r="C607" i="1"/>
  <c r="A607" i="1" s="1"/>
  <c r="B607" i="1"/>
  <c r="S606" i="1"/>
  <c r="R606" i="1"/>
  <c r="Q606" i="1"/>
  <c r="P606" i="1"/>
  <c r="O606" i="1"/>
  <c r="N606" i="1"/>
  <c r="M606" i="1"/>
  <c r="L606" i="1"/>
  <c r="K606" i="1"/>
  <c r="J606" i="1"/>
  <c r="I606" i="1"/>
  <c r="H606" i="1"/>
  <c r="G606" i="1"/>
  <c r="F606" i="1"/>
  <c r="E606" i="1"/>
  <c r="D606" i="1"/>
  <c r="C606" i="1"/>
  <c r="A606" i="1" s="1"/>
  <c r="B606" i="1"/>
  <c r="S605" i="1"/>
  <c r="R605" i="1"/>
  <c r="Q605" i="1"/>
  <c r="P605" i="1"/>
  <c r="O605" i="1"/>
  <c r="N605" i="1"/>
  <c r="M605" i="1"/>
  <c r="L605" i="1"/>
  <c r="K605" i="1"/>
  <c r="J605" i="1"/>
  <c r="I605" i="1"/>
  <c r="H605" i="1"/>
  <c r="G605" i="1"/>
  <c r="F605" i="1"/>
  <c r="E605" i="1"/>
  <c r="D605" i="1"/>
  <c r="C605" i="1"/>
  <c r="A605" i="1" s="1"/>
  <c r="B605" i="1"/>
  <c r="S604" i="1"/>
  <c r="R604" i="1"/>
  <c r="Q604" i="1"/>
  <c r="P604" i="1"/>
  <c r="O604" i="1"/>
  <c r="N604" i="1"/>
  <c r="M604" i="1"/>
  <c r="L604" i="1"/>
  <c r="K604" i="1"/>
  <c r="J604" i="1"/>
  <c r="I604" i="1"/>
  <c r="H604" i="1"/>
  <c r="G604" i="1"/>
  <c r="F604" i="1"/>
  <c r="E604" i="1"/>
  <c r="D604" i="1"/>
  <c r="C604" i="1"/>
  <c r="A604" i="1" s="1"/>
  <c r="B604" i="1"/>
  <c r="S603" i="1"/>
  <c r="R603" i="1"/>
  <c r="Q603" i="1"/>
  <c r="P603" i="1"/>
  <c r="O603" i="1"/>
  <c r="N603" i="1"/>
  <c r="M603" i="1"/>
  <c r="L603" i="1"/>
  <c r="K603" i="1"/>
  <c r="J603" i="1"/>
  <c r="I603" i="1"/>
  <c r="H603" i="1"/>
  <c r="G603" i="1"/>
  <c r="F603" i="1"/>
  <c r="E603" i="1"/>
  <c r="D603" i="1"/>
  <c r="C603" i="1"/>
  <c r="A603" i="1" s="1"/>
  <c r="B603" i="1"/>
  <c r="S602" i="1"/>
  <c r="R602" i="1"/>
  <c r="Q602" i="1"/>
  <c r="P602" i="1"/>
  <c r="O602" i="1"/>
  <c r="N602" i="1"/>
  <c r="M602" i="1"/>
  <c r="L602" i="1"/>
  <c r="K602" i="1"/>
  <c r="J602" i="1"/>
  <c r="I602" i="1"/>
  <c r="H602" i="1"/>
  <c r="G602" i="1"/>
  <c r="F602" i="1"/>
  <c r="E602" i="1"/>
  <c r="D602" i="1"/>
  <c r="C602" i="1"/>
  <c r="A602" i="1" s="1"/>
  <c r="B602" i="1"/>
  <c r="S601" i="1"/>
  <c r="R601" i="1"/>
  <c r="Q601" i="1"/>
  <c r="P601" i="1"/>
  <c r="O601" i="1"/>
  <c r="N601" i="1"/>
  <c r="M601" i="1"/>
  <c r="L601" i="1"/>
  <c r="K601" i="1"/>
  <c r="J601" i="1"/>
  <c r="I601" i="1"/>
  <c r="H601" i="1"/>
  <c r="G601" i="1"/>
  <c r="F601" i="1"/>
  <c r="E601" i="1"/>
  <c r="D601" i="1"/>
  <c r="C601" i="1"/>
  <c r="A601" i="1" s="1"/>
  <c r="B601" i="1"/>
  <c r="S600" i="1"/>
  <c r="R600" i="1"/>
  <c r="Q600" i="1"/>
  <c r="P600" i="1"/>
  <c r="O600" i="1"/>
  <c r="N600" i="1"/>
  <c r="M600" i="1"/>
  <c r="L600" i="1"/>
  <c r="K600" i="1"/>
  <c r="J600" i="1"/>
  <c r="I600" i="1"/>
  <c r="H600" i="1"/>
  <c r="G600" i="1"/>
  <c r="F600" i="1"/>
  <c r="E600" i="1"/>
  <c r="D600" i="1"/>
  <c r="C600" i="1"/>
  <c r="A600" i="1" s="1"/>
  <c r="B600" i="1"/>
  <c r="S599" i="1"/>
  <c r="R599" i="1"/>
  <c r="Q599" i="1"/>
  <c r="P599" i="1"/>
  <c r="O599" i="1"/>
  <c r="N599" i="1"/>
  <c r="M599" i="1"/>
  <c r="L599" i="1"/>
  <c r="K599" i="1"/>
  <c r="J599" i="1"/>
  <c r="I599" i="1"/>
  <c r="H599" i="1"/>
  <c r="G599" i="1"/>
  <c r="F599" i="1"/>
  <c r="E599" i="1"/>
  <c r="D599" i="1"/>
  <c r="C599" i="1"/>
  <c r="A599" i="1" s="1"/>
  <c r="B599" i="1"/>
  <c r="S598" i="1"/>
  <c r="R598" i="1"/>
  <c r="Q598" i="1"/>
  <c r="P598" i="1"/>
  <c r="O598" i="1"/>
  <c r="N598" i="1"/>
  <c r="M598" i="1"/>
  <c r="L598" i="1"/>
  <c r="K598" i="1"/>
  <c r="J598" i="1"/>
  <c r="I598" i="1"/>
  <c r="H598" i="1"/>
  <c r="G598" i="1"/>
  <c r="F598" i="1"/>
  <c r="E598" i="1"/>
  <c r="D598" i="1"/>
  <c r="C598" i="1"/>
  <c r="A598" i="1" s="1"/>
  <c r="B598" i="1"/>
  <c r="S597" i="1"/>
  <c r="R597" i="1"/>
  <c r="Q597" i="1"/>
  <c r="P597" i="1"/>
  <c r="O597" i="1"/>
  <c r="N597" i="1"/>
  <c r="M597" i="1"/>
  <c r="L597" i="1"/>
  <c r="K597" i="1"/>
  <c r="J597" i="1"/>
  <c r="I597" i="1"/>
  <c r="H597" i="1"/>
  <c r="G597" i="1"/>
  <c r="F597" i="1"/>
  <c r="E597" i="1"/>
  <c r="D597" i="1"/>
  <c r="C597" i="1"/>
  <c r="A597" i="1" s="1"/>
  <c r="B597" i="1"/>
  <c r="S596" i="1"/>
  <c r="R596" i="1"/>
  <c r="Q596" i="1"/>
  <c r="P596" i="1"/>
  <c r="O596" i="1"/>
  <c r="N596" i="1"/>
  <c r="M596" i="1"/>
  <c r="L596" i="1"/>
  <c r="K596" i="1"/>
  <c r="J596" i="1"/>
  <c r="I596" i="1"/>
  <c r="H596" i="1"/>
  <c r="G596" i="1"/>
  <c r="F596" i="1"/>
  <c r="E596" i="1"/>
  <c r="D596" i="1"/>
  <c r="C596" i="1"/>
  <c r="A596" i="1" s="1"/>
  <c r="B596" i="1"/>
  <c r="S595" i="1"/>
  <c r="R595" i="1"/>
  <c r="Q595" i="1"/>
  <c r="P595" i="1"/>
  <c r="O595" i="1"/>
  <c r="N595" i="1"/>
  <c r="M595" i="1"/>
  <c r="L595" i="1"/>
  <c r="K595" i="1"/>
  <c r="J595" i="1"/>
  <c r="I595" i="1"/>
  <c r="H595" i="1"/>
  <c r="G595" i="1"/>
  <c r="F595" i="1"/>
  <c r="E595" i="1"/>
  <c r="D595" i="1"/>
  <c r="C595" i="1"/>
  <c r="A595" i="1" s="1"/>
  <c r="B595" i="1"/>
  <c r="S594" i="1"/>
  <c r="R594" i="1"/>
  <c r="Q594" i="1"/>
  <c r="P594" i="1"/>
  <c r="O594" i="1"/>
  <c r="N594" i="1"/>
  <c r="M594" i="1"/>
  <c r="L594" i="1"/>
  <c r="K594" i="1"/>
  <c r="J594" i="1"/>
  <c r="I594" i="1"/>
  <c r="H594" i="1"/>
  <c r="G594" i="1"/>
  <c r="F594" i="1"/>
  <c r="E594" i="1"/>
  <c r="D594" i="1"/>
  <c r="C594" i="1"/>
  <c r="A594" i="1" s="1"/>
  <c r="B594" i="1"/>
  <c r="S593" i="1"/>
  <c r="R593" i="1"/>
  <c r="Q593" i="1"/>
  <c r="P593" i="1"/>
  <c r="O593" i="1"/>
  <c r="N593" i="1"/>
  <c r="M593" i="1"/>
  <c r="L593" i="1"/>
  <c r="K593" i="1"/>
  <c r="J593" i="1"/>
  <c r="I593" i="1"/>
  <c r="H593" i="1"/>
  <c r="G593" i="1"/>
  <c r="F593" i="1"/>
  <c r="E593" i="1"/>
  <c r="D593" i="1"/>
  <c r="C593" i="1"/>
  <c r="A593" i="1" s="1"/>
  <c r="B593" i="1"/>
  <c r="S592" i="1"/>
  <c r="R592" i="1"/>
  <c r="Q592" i="1"/>
  <c r="P592" i="1"/>
  <c r="O592" i="1"/>
  <c r="N592" i="1"/>
  <c r="M592" i="1"/>
  <c r="L592" i="1"/>
  <c r="K592" i="1"/>
  <c r="J592" i="1"/>
  <c r="I592" i="1"/>
  <c r="H592" i="1"/>
  <c r="G592" i="1"/>
  <c r="F592" i="1"/>
  <c r="E592" i="1"/>
  <c r="D592" i="1"/>
  <c r="C592" i="1"/>
  <c r="A592" i="1" s="1"/>
  <c r="B592" i="1"/>
  <c r="S591" i="1"/>
  <c r="R591" i="1"/>
  <c r="Q591" i="1"/>
  <c r="P591" i="1"/>
  <c r="O591" i="1"/>
  <c r="N591" i="1"/>
  <c r="M591" i="1"/>
  <c r="L591" i="1"/>
  <c r="K591" i="1"/>
  <c r="J591" i="1"/>
  <c r="I591" i="1"/>
  <c r="H591" i="1"/>
  <c r="G591" i="1"/>
  <c r="F591" i="1"/>
  <c r="E591" i="1"/>
  <c r="D591" i="1"/>
  <c r="C591" i="1"/>
  <c r="A591" i="1" s="1"/>
  <c r="B591" i="1"/>
  <c r="S590" i="1"/>
  <c r="R590" i="1"/>
  <c r="Q590" i="1"/>
  <c r="P590" i="1"/>
  <c r="O590" i="1"/>
  <c r="N590" i="1"/>
  <c r="M590" i="1"/>
  <c r="L590" i="1"/>
  <c r="K590" i="1"/>
  <c r="J590" i="1"/>
  <c r="I590" i="1"/>
  <c r="H590" i="1"/>
  <c r="G590" i="1"/>
  <c r="F590" i="1"/>
  <c r="E590" i="1"/>
  <c r="D590" i="1"/>
  <c r="C590" i="1"/>
  <c r="A590" i="1" s="1"/>
  <c r="B590" i="1"/>
  <c r="S589" i="1"/>
  <c r="R589" i="1"/>
  <c r="Q589" i="1"/>
  <c r="P589" i="1"/>
  <c r="O589" i="1"/>
  <c r="N589" i="1"/>
  <c r="M589" i="1"/>
  <c r="L589" i="1"/>
  <c r="K589" i="1"/>
  <c r="J589" i="1"/>
  <c r="I589" i="1"/>
  <c r="H589" i="1"/>
  <c r="G589" i="1"/>
  <c r="F589" i="1"/>
  <c r="E589" i="1"/>
  <c r="D589" i="1"/>
  <c r="C589" i="1"/>
  <c r="A589" i="1" s="1"/>
  <c r="B589" i="1"/>
  <c r="S588" i="1"/>
  <c r="R588" i="1"/>
  <c r="Q588" i="1"/>
  <c r="P588" i="1"/>
  <c r="O588" i="1"/>
  <c r="N588" i="1"/>
  <c r="M588" i="1"/>
  <c r="L588" i="1"/>
  <c r="K588" i="1"/>
  <c r="J588" i="1"/>
  <c r="I588" i="1"/>
  <c r="H588" i="1"/>
  <c r="G588" i="1"/>
  <c r="F588" i="1"/>
  <c r="E588" i="1"/>
  <c r="D588" i="1"/>
  <c r="C588" i="1"/>
  <c r="A588" i="1" s="1"/>
  <c r="B588" i="1"/>
  <c r="S587" i="1"/>
  <c r="R587" i="1"/>
  <c r="Q587" i="1"/>
  <c r="P587" i="1"/>
  <c r="O587" i="1"/>
  <c r="N587" i="1"/>
  <c r="M587" i="1"/>
  <c r="L587" i="1"/>
  <c r="K587" i="1"/>
  <c r="J587" i="1"/>
  <c r="I587" i="1"/>
  <c r="H587" i="1"/>
  <c r="G587" i="1"/>
  <c r="F587" i="1"/>
  <c r="E587" i="1"/>
  <c r="D587" i="1"/>
  <c r="C587" i="1"/>
  <c r="A587" i="1" s="1"/>
  <c r="B587" i="1"/>
  <c r="S586" i="1"/>
  <c r="R586" i="1"/>
  <c r="Q586" i="1"/>
  <c r="P586" i="1"/>
  <c r="O586" i="1"/>
  <c r="N586" i="1"/>
  <c r="M586" i="1"/>
  <c r="L586" i="1"/>
  <c r="K586" i="1"/>
  <c r="J586" i="1"/>
  <c r="I586" i="1"/>
  <c r="H586" i="1"/>
  <c r="G586" i="1"/>
  <c r="F586" i="1"/>
  <c r="E586" i="1"/>
  <c r="D586" i="1"/>
  <c r="C586" i="1"/>
  <c r="A586" i="1" s="1"/>
  <c r="B586" i="1"/>
  <c r="S585" i="1"/>
  <c r="R585" i="1"/>
  <c r="Q585" i="1"/>
  <c r="P585" i="1"/>
  <c r="O585" i="1"/>
  <c r="N585" i="1"/>
  <c r="M585" i="1"/>
  <c r="L585" i="1"/>
  <c r="K585" i="1"/>
  <c r="J585" i="1"/>
  <c r="I585" i="1"/>
  <c r="H585" i="1"/>
  <c r="G585" i="1"/>
  <c r="F585" i="1"/>
  <c r="E585" i="1"/>
  <c r="D585" i="1"/>
  <c r="C585" i="1"/>
  <c r="A585" i="1" s="1"/>
  <c r="B585" i="1"/>
  <c r="S584" i="1"/>
  <c r="R584" i="1"/>
  <c r="Q584" i="1"/>
  <c r="P584" i="1"/>
  <c r="O584" i="1"/>
  <c r="N584" i="1"/>
  <c r="M584" i="1"/>
  <c r="L584" i="1"/>
  <c r="K584" i="1"/>
  <c r="J584" i="1"/>
  <c r="I584" i="1"/>
  <c r="H584" i="1"/>
  <c r="G584" i="1"/>
  <c r="F584" i="1"/>
  <c r="E584" i="1"/>
  <c r="D584" i="1"/>
  <c r="C584" i="1"/>
  <c r="A584" i="1" s="1"/>
  <c r="B584" i="1"/>
  <c r="S583" i="1"/>
  <c r="R583" i="1"/>
  <c r="Q583" i="1"/>
  <c r="P583" i="1"/>
  <c r="O583" i="1"/>
  <c r="N583" i="1"/>
  <c r="M583" i="1"/>
  <c r="L583" i="1"/>
  <c r="K583" i="1"/>
  <c r="J583" i="1"/>
  <c r="I583" i="1"/>
  <c r="H583" i="1"/>
  <c r="G583" i="1"/>
  <c r="F583" i="1"/>
  <c r="E583" i="1"/>
  <c r="D583" i="1"/>
  <c r="C583" i="1"/>
  <c r="A583" i="1" s="1"/>
  <c r="B583" i="1"/>
  <c r="S582" i="1"/>
  <c r="R582" i="1"/>
  <c r="Q582" i="1"/>
  <c r="P582" i="1"/>
  <c r="O582" i="1"/>
  <c r="N582" i="1"/>
  <c r="M582" i="1"/>
  <c r="L582" i="1"/>
  <c r="K582" i="1"/>
  <c r="J582" i="1"/>
  <c r="I582" i="1"/>
  <c r="H582" i="1"/>
  <c r="G582" i="1"/>
  <c r="F582" i="1"/>
  <c r="E582" i="1"/>
  <c r="D582" i="1"/>
  <c r="C582" i="1"/>
  <c r="A582" i="1" s="1"/>
  <c r="B582" i="1"/>
  <c r="S581" i="1"/>
  <c r="R581" i="1"/>
  <c r="Q581" i="1"/>
  <c r="P581" i="1"/>
  <c r="O581" i="1"/>
  <c r="N581" i="1"/>
  <c r="M581" i="1"/>
  <c r="L581" i="1"/>
  <c r="K581" i="1"/>
  <c r="J581" i="1"/>
  <c r="I581" i="1"/>
  <c r="H581" i="1"/>
  <c r="G581" i="1"/>
  <c r="F581" i="1"/>
  <c r="E581" i="1"/>
  <c r="D581" i="1"/>
  <c r="C581" i="1"/>
  <c r="A581" i="1" s="1"/>
  <c r="B581" i="1"/>
  <c r="S580" i="1"/>
  <c r="R580" i="1"/>
  <c r="Q580" i="1"/>
  <c r="P580" i="1"/>
  <c r="O580" i="1"/>
  <c r="N580" i="1"/>
  <c r="M580" i="1"/>
  <c r="L580" i="1"/>
  <c r="K580" i="1"/>
  <c r="J580" i="1"/>
  <c r="I580" i="1"/>
  <c r="H580" i="1"/>
  <c r="G580" i="1"/>
  <c r="F580" i="1"/>
  <c r="E580" i="1"/>
  <c r="D580" i="1"/>
  <c r="C580" i="1"/>
  <c r="A580" i="1" s="1"/>
  <c r="B580" i="1"/>
  <c r="S579" i="1"/>
  <c r="R579" i="1"/>
  <c r="Q579" i="1"/>
  <c r="P579" i="1"/>
  <c r="O579" i="1"/>
  <c r="N579" i="1"/>
  <c r="M579" i="1"/>
  <c r="L579" i="1"/>
  <c r="K579" i="1"/>
  <c r="J579" i="1"/>
  <c r="I579" i="1"/>
  <c r="H579" i="1"/>
  <c r="G579" i="1"/>
  <c r="F579" i="1"/>
  <c r="E579" i="1"/>
  <c r="D579" i="1"/>
  <c r="C579" i="1"/>
  <c r="A579" i="1" s="1"/>
  <c r="B579" i="1"/>
  <c r="S578" i="1"/>
  <c r="R578" i="1"/>
  <c r="Q578" i="1"/>
  <c r="P578" i="1"/>
  <c r="O578" i="1"/>
  <c r="N578" i="1"/>
  <c r="M578" i="1"/>
  <c r="L578" i="1"/>
  <c r="K578" i="1"/>
  <c r="J578" i="1"/>
  <c r="I578" i="1"/>
  <c r="H578" i="1"/>
  <c r="G578" i="1"/>
  <c r="F578" i="1"/>
  <c r="E578" i="1"/>
  <c r="D578" i="1"/>
  <c r="C578" i="1"/>
  <c r="A578" i="1" s="1"/>
  <c r="B578" i="1"/>
  <c r="S577" i="1"/>
  <c r="R577" i="1"/>
  <c r="Q577" i="1"/>
  <c r="P577" i="1"/>
  <c r="O577" i="1"/>
  <c r="N577" i="1"/>
  <c r="M577" i="1"/>
  <c r="L577" i="1"/>
  <c r="K577" i="1"/>
  <c r="J577" i="1"/>
  <c r="I577" i="1"/>
  <c r="H577" i="1"/>
  <c r="G577" i="1"/>
  <c r="F577" i="1"/>
  <c r="E577" i="1"/>
  <c r="D577" i="1"/>
  <c r="C577" i="1"/>
  <c r="A577" i="1" s="1"/>
  <c r="B577" i="1"/>
  <c r="S576" i="1"/>
  <c r="R576" i="1"/>
  <c r="Q576" i="1"/>
  <c r="P576" i="1"/>
  <c r="O576" i="1"/>
  <c r="N576" i="1"/>
  <c r="M576" i="1"/>
  <c r="L576" i="1"/>
  <c r="K576" i="1"/>
  <c r="J576" i="1"/>
  <c r="I576" i="1"/>
  <c r="H576" i="1"/>
  <c r="G576" i="1"/>
  <c r="F576" i="1"/>
  <c r="E576" i="1"/>
  <c r="D576" i="1"/>
  <c r="C576" i="1"/>
  <c r="A576" i="1" s="1"/>
  <c r="B576" i="1"/>
  <c r="S575" i="1"/>
  <c r="R575" i="1"/>
  <c r="Q575" i="1"/>
  <c r="P575" i="1"/>
  <c r="O575" i="1"/>
  <c r="N575" i="1"/>
  <c r="M575" i="1"/>
  <c r="L575" i="1"/>
  <c r="K575" i="1"/>
  <c r="J575" i="1"/>
  <c r="I575" i="1"/>
  <c r="H575" i="1"/>
  <c r="G575" i="1"/>
  <c r="F575" i="1"/>
  <c r="E575" i="1"/>
  <c r="D575" i="1"/>
  <c r="C575" i="1"/>
  <c r="A575" i="1" s="1"/>
  <c r="B575" i="1"/>
  <c r="S574" i="1"/>
  <c r="R574" i="1"/>
  <c r="Q574" i="1"/>
  <c r="P574" i="1"/>
  <c r="O574" i="1"/>
  <c r="N574" i="1"/>
  <c r="M574" i="1"/>
  <c r="L574" i="1"/>
  <c r="K574" i="1"/>
  <c r="J574" i="1"/>
  <c r="I574" i="1"/>
  <c r="H574" i="1"/>
  <c r="G574" i="1"/>
  <c r="F574" i="1"/>
  <c r="E574" i="1"/>
  <c r="D574" i="1"/>
  <c r="C574" i="1"/>
  <c r="A574" i="1" s="1"/>
  <c r="B574" i="1"/>
  <c r="S573" i="1"/>
  <c r="R573" i="1"/>
  <c r="Q573" i="1"/>
  <c r="P573" i="1"/>
  <c r="O573" i="1"/>
  <c r="N573" i="1"/>
  <c r="M573" i="1"/>
  <c r="L573" i="1"/>
  <c r="K573" i="1"/>
  <c r="J573" i="1"/>
  <c r="I573" i="1"/>
  <c r="H573" i="1"/>
  <c r="G573" i="1"/>
  <c r="F573" i="1"/>
  <c r="E573" i="1"/>
  <c r="D573" i="1"/>
  <c r="C573" i="1"/>
  <c r="A573" i="1" s="1"/>
  <c r="B573" i="1"/>
  <c r="S572" i="1"/>
  <c r="R572" i="1"/>
  <c r="Q572" i="1"/>
  <c r="P572" i="1"/>
  <c r="O572" i="1"/>
  <c r="N572" i="1"/>
  <c r="M572" i="1"/>
  <c r="L572" i="1"/>
  <c r="K572" i="1"/>
  <c r="J572" i="1"/>
  <c r="I572" i="1"/>
  <c r="H572" i="1"/>
  <c r="G572" i="1"/>
  <c r="F572" i="1"/>
  <c r="E572" i="1"/>
  <c r="D572" i="1"/>
  <c r="C572" i="1"/>
  <c r="A572" i="1" s="1"/>
  <c r="B572" i="1"/>
  <c r="S571" i="1"/>
  <c r="R571" i="1"/>
  <c r="Q571" i="1"/>
  <c r="P571" i="1"/>
  <c r="O571" i="1"/>
  <c r="N571" i="1"/>
  <c r="M571" i="1"/>
  <c r="L571" i="1"/>
  <c r="K571" i="1"/>
  <c r="J571" i="1"/>
  <c r="I571" i="1"/>
  <c r="H571" i="1"/>
  <c r="G571" i="1"/>
  <c r="F571" i="1"/>
  <c r="E571" i="1"/>
  <c r="D571" i="1"/>
  <c r="C571" i="1"/>
  <c r="A571" i="1" s="1"/>
  <c r="B571" i="1"/>
  <c r="S570" i="1"/>
  <c r="R570" i="1"/>
  <c r="Q570" i="1"/>
  <c r="P570" i="1"/>
  <c r="O570" i="1"/>
  <c r="N570" i="1"/>
  <c r="M570" i="1"/>
  <c r="L570" i="1"/>
  <c r="K570" i="1"/>
  <c r="J570" i="1"/>
  <c r="I570" i="1"/>
  <c r="H570" i="1"/>
  <c r="G570" i="1"/>
  <c r="F570" i="1"/>
  <c r="E570" i="1"/>
  <c r="D570" i="1"/>
  <c r="C570" i="1"/>
  <c r="A570" i="1" s="1"/>
  <c r="B570" i="1"/>
  <c r="S569" i="1"/>
  <c r="R569" i="1"/>
  <c r="Q569" i="1"/>
  <c r="P569" i="1"/>
  <c r="O569" i="1"/>
  <c r="N569" i="1"/>
  <c r="M569" i="1"/>
  <c r="L569" i="1"/>
  <c r="K569" i="1"/>
  <c r="J569" i="1"/>
  <c r="I569" i="1"/>
  <c r="H569" i="1"/>
  <c r="G569" i="1"/>
  <c r="F569" i="1"/>
  <c r="E569" i="1"/>
  <c r="D569" i="1"/>
  <c r="C569" i="1"/>
  <c r="A569" i="1" s="1"/>
  <c r="B569" i="1"/>
  <c r="S568" i="1"/>
  <c r="R568" i="1"/>
  <c r="Q568" i="1"/>
  <c r="P568" i="1"/>
  <c r="O568" i="1"/>
  <c r="N568" i="1"/>
  <c r="M568" i="1"/>
  <c r="L568" i="1"/>
  <c r="K568" i="1"/>
  <c r="J568" i="1"/>
  <c r="I568" i="1"/>
  <c r="H568" i="1"/>
  <c r="G568" i="1"/>
  <c r="F568" i="1"/>
  <c r="E568" i="1"/>
  <c r="D568" i="1"/>
  <c r="C568" i="1"/>
  <c r="A568" i="1" s="1"/>
  <c r="B568" i="1"/>
  <c r="S567" i="1"/>
  <c r="R567" i="1"/>
  <c r="Q567" i="1"/>
  <c r="P567" i="1"/>
  <c r="O567" i="1"/>
  <c r="N567" i="1"/>
  <c r="M567" i="1"/>
  <c r="L567" i="1"/>
  <c r="K567" i="1"/>
  <c r="J567" i="1"/>
  <c r="I567" i="1"/>
  <c r="H567" i="1"/>
  <c r="G567" i="1"/>
  <c r="F567" i="1"/>
  <c r="E567" i="1"/>
  <c r="D567" i="1"/>
  <c r="C567" i="1"/>
  <c r="A567" i="1" s="1"/>
  <c r="B567" i="1"/>
  <c r="S566" i="1"/>
  <c r="R566" i="1"/>
  <c r="Q566" i="1"/>
  <c r="P566" i="1"/>
  <c r="O566" i="1"/>
  <c r="N566" i="1"/>
  <c r="M566" i="1"/>
  <c r="L566" i="1"/>
  <c r="K566" i="1"/>
  <c r="J566" i="1"/>
  <c r="I566" i="1"/>
  <c r="H566" i="1"/>
  <c r="G566" i="1"/>
  <c r="F566" i="1"/>
  <c r="E566" i="1"/>
  <c r="D566" i="1"/>
  <c r="C566" i="1"/>
  <c r="A566" i="1" s="1"/>
  <c r="B566" i="1"/>
  <c r="S565" i="1"/>
  <c r="R565" i="1"/>
  <c r="Q565" i="1"/>
  <c r="P565" i="1"/>
  <c r="O565" i="1"/>
  <c r="N565" i="1"/>
  <c r="M565" i="1"/>
  <c r="L565" i="1"/>
  <c r="K565" i="1"/>
  <c r="J565" i="1"/>
  <c r="I565" i="1"/>
  <c r="H565" i="1"/>
  <c r="G565" i="1"/>
  <c r="F565" i="1"/>
  <c r="E565" i="1"/>
  <c r="D565" i="1"/>
  <c r="C565" i="1"/>
  <c r="A565" i="1" s="1"/>
  <c r="B565" i="1"/>
  <c r="S564" i="1"/>
  <c r="R564" i="1"/>
  <c r="Q564" i="1"/>
  <c r="P564" i="1"/>
  <c r="O564" i="1"/>
  <c r="N564" i="1"/>
  <c r="M564" i="1"/>
  <c r="L564" i="1"/>
  <c r="K564" i="1"/>
  <c r="J564" i="1"/>
  <c r="I564" i="1"/>
  <c r="H564" i="1"/>
  <c r="G564" i="1"/>
  <c r="F564" i="1"/>
  <c r="E564" i="1"/>
  <c r="D564" i="1"/>
  <c r="C564" i="1"/>
  <c r="A564" i="1" s="1"/>
  <c r="B564" i="1"/>
  <c r="S563" i="1"/>
  <c r="R563" i="1"/>
  <c r="Q563" i="1"/>
  <c r="P563" i="1"/>
  <c r="O563" i="1"/>
  <c r="N563" i="1"/>
  <c r="M563" i="1"/>
  <c r="L563" i="1"/>
  <c r="K563" i="1"/>
  <c r="J563" i="1"/>
  <c r="I563" i="1"/>
  <c r="H563" i="1"/>
  <c r="G563" i="1"/>
  <c r="F563" i="1"/>
  <c r="E563" i="1"/>
  <c r="D563" i="1"/>
  <c r="C563" i="1"/>
  <c r="A563" i="1" s="1"/>
  <c r="B563" i="1"/>
  <c r="S562" i="1"/>
  <c r="R562" i="1"/>
  <c r="Q562" i="1"/>
  <c r="P562" i="1"/>
  <c r="O562" i="1"/>
  <c r="N562" i="1"/>
  <c r="M562" i="1"/>
  <c r="L562" i="1"/>
  <c r="K562" i="1"/>
  <c r="J562" i="1"/>
  <c r="I562" i="1"/>
  <c r="H562" i="1"/>
  <c r="G562" i="1"/>
  <c r="F562" i="1"/>
  <c r="E562" i="1"/>
  <c r="D562" i="1"/>
  <c r="C562" i="1"/>
  <c r="A562" i="1" s="1"/>
  <c r="B562" i="1"/>
  <c r="S561" i="1"/>
  <c r="R561" i="1"/>
  <c r="Q561" i="1"/>
  <c r="P561" i="1"/>
  <c r="O561" i="1"/>
  <c r="N561" i="1"/>
  <c r="M561" i="1"/>
  <c r="L561" i="1"/>
  <c r="K561" i="1"/>
  <c r="J561" i="1"/>
  <c r="I561" i="1"/>
  <c r="H561" i="1"/>
  <c r="G561" i="1"/>
  <c r="F561" i="1"/>
  <c r="E561" i="1"/>
  <c r="D561" i="1"/>
  <c r="C561" i="1"/>
  <c r="A561" i="1" s="1"/>
  <c r="B561" i="1"/>
  <c r="S560" i="1"/>
  <c r="R560" i="1"/>
  <c r="Q560" i="1"/>
  <c r="P560" i="1"/>
  <c r="O560" i="1"/>
  <c r="N560" i="1"/>
  <c r="M560" i="1"/>
  <c r="L560" i="1"/>
  <c r="K560" i="1"/>
  <c r="J560" i="1"/>
  <c r="I560" i="1"/>
  <c r="H560" i="1"/>
  <c r="G560" i="1"/>
  <c r="F560" i="1"/>
  <c r="E560" i="1"/>
  <c r="D560" i="1"/>
  <c r="C560" i="1"/>
  <c r="A560" i="1" s="1"/>
  <c r="B560" i="1"/>
  <c r="S559" i="1"/>
  <c r="R559" i="1"/>
  <c r="Q559" i="1"/>
  <c r="P559" i="1"/>
  <c r="O559" i="1"/>
  <c r="N559" i="1"/>
  <c r="M559" i="1"/>
  <c r="L559" i="1"/>
  <c r="K559" i="1"/>
  <c r="J559" i="1"/>
  <c r="I559" i="1"/>
  <c r="H559" i="1"/>
  <c r="G559" i="1"/>
  <c r="F559" i="1"/>
  <c r="E559" i="1"/>
  <c r="D559" i="1"/>
  <c r="C559" i="1"/>
  <c r="A559" i="1" s="1"/>
  <c r="B559" i="1"/>
  <c r="S558" i="1"/>
  <c r="R558" i="1"/>
  <c r="Q558" i="1"/>
  <c r="P558" i="1"/>
  <c r="O558" i="1"/>
  <c r="N558" i="1"/>
  <c r="M558" i="1"/>
  <c r="L558" i="1"/>
  <c r="K558" i="1"/>
  <c r="J558" i="1"/>
  <c r="I558" i="1"/>
  <c r="H558" i="1"/>
  <c r="G558" i="1"/>
  <c r="F558" i="1"/>
  <c r="E558" i="1"/>
  <c r="D558" i="1"/>
  <c r="C558" i="1"/>
  <c r="A558" i="1" s="1"/>
  <c r="B558" i="1"/>
  <c r="S557" i="1"/>
  <c r="R557" i="1"/>
  <c r="Q557" i="1"/>
  <c r="P557" i="1"/>
  <c r="O557" i="1"/>
  <c r="N557" i="1"/>
  <c r="M557" i="1"/>
  <c r="L557" i="1"/>
  <c r="K557" i="1"/>
  <c r="J557" i="1"/>
  <c r="I557" i="1"/>
  <c r="H557" i="1"/>
  <c r="G557" i="1"/>
  <c r="F557" i="1"/>
  <c r="E557" i="1"/>
  <c r="D557" i="1"/>
  <c r="C557" i="1"/>
  <c r="A557" i="1" s="1"/>
  <c r="B557" i="1"/>
  <c r="S556" i="1"/>
  <c r="R556" i="1"/>
  <c r="Q556" i="1"/>
  <c r="P556" i="1"/>
  <c r="O556" i="1"/>
  <c r="N556" i="1"/>
  <c r="M556" i="1"/>
  <c r="L556" i="1"/>
  <c r="K556" i="1"/>
  <c r="J556" i="1"/>
  <c r="I556" i="1"/>
  <c r="H556" i="1"/>
  <c r="G556" i="1"/>
  <c r="F556" i="1"/>
  <c r="E556" i="1"/>
  <c r="D556" i="1"/>
  <c r="C556" i="1"/>
  <c r="A556" i="1" s="1"/>
  <c r="B556" i="1"/>
  <c r="S555" i="1"/>
  <c r="R555" i="1"/>
  <c r="Q555" i="1"/>
  <c r="P555" i="1"/>
  <c r="O555" i="1"/>
  <c r="N555" i="1"/>
  <c r="M555" i="1"/>
  <c r="L555" i="1"/>
  <c r="K555" i="1"/>
  <c r="J555" i="1"/>
  <c r="I555" i="1"/>
  <c r="H555" i="1"/>
  <c r="G555" i="1"/>
  <c r="F555" i="1"/>
  <c r="E555" i="1"/>
  <c r="D555" i="1"/>
  <c r="C555" i="1"/>
  <c r="A555" i="1" s="1"/>
  <c r="B555" i="1"/>
  <c r="S554" i="1"/>
  <c r="R554" i="1"/>
  <c r="Q554" i="1"/>
  <c r="P554" i="1"/>
  <c r="O554" i="1"/>
  <c r="N554" i="1"/>
  <c r="M554" i="1"/>
  <c r="L554" i="1"/>
  <c r="K554" i="1"/>
  <c r="J554" i="1"/>
  <c r="I554" i="1"/>
  <c r="H554" i="1"/>
  <c r="G554" i="1"/>
  <c r="F554" i="1"/>
  <c r="E554" i="1"/>
  <c r="D554" i="1"/>
  <c r="C554" i="1"/>
  <c r="A554" i="1" s="1"/>
  <c r="B554" i="1"/>
  <c r="S553" i="1"/>
  <c r="R553" i="1"/>
  <c r="Q553" i="1"/>
  <c r="P553" i="1"/>
  <c r="O553" i="1"/>
  <c r="N553" i="1"/>
  <c r="M553" i="1"/>
  <c r="L553" i="1"/>
  <c r="K553" i="1"/>
  <c r="J553" i="1"/>
  <c r="I553" i="1"/>
  <c r="H553" i="1"/>
  <c r="G553" i="1"/>
  <c r="F553" i="1"/>
  <c r="E553" i="1"/>
  <c r="D553" i="1"/>
  <c r="C553" i="1"/>
  <c r="A553" i="1" s="1"/>
  <c r="B553" i="1"/>
  <c r="S552" i="1"/>
  <c r="R552" i="1"/>
  <c r="Q552" i="1"/>
  <c r="P552" i="1"/>
  <c r="O552" i="1"/>
  <c r="N552" i="1"/>
  <c r="M552" i="1"/>
  <c r="L552" i="1"/>
  <c r="K552" i="1"/>
  <c r="J552" i="1"/>
  <c r="I552" i="1"/>
  <c r="H552" i="1"/>
  <c r="G552" i="1"/>
  <c r="F552" i="1"/>
  <c r="E552" i="1"/>
  <c r="D552" i="1"/>
  <c r="C552" i="1"/>
  <c r="A552" i="1" s="1"/>
  <c r="B552" i="1"/>
  <c r="S551" i="1"/>
  <c r="R551" i="1"/>
  <c r="Q551" i="1"/>
  <c r="P551" i="1"/>
  <c r="O551" i="1"/>
  <c r="N551" i="1"/>
  <c r="M551" i="1"/>
  <c r="L551" i="1"/>
  <c r="K551" i="1"/>
  <c r="J551" i="1"/>
  <c r="I551" i="1"/>
  <c r="H551" i="1"/>
  <c r="G551" i="1"/>
  <c r="F551" i="1"/>
  <c r="E551" i="1"/>
  <c r="D551" i="1"/>
  <c r="C551" i="1"/>
  <c r="A551" i="1" s="1"/>
  <c r="B551" i="1"/>
  <c r="S550" i="1"/>
  <c r="R550" i="1"/>
  <c r="Q550" i="1"/>
  <c r="P550" i="1"/>
  <c r="O550" i="1"/>
  <c r="N550" i="1"/>
  <c r="M550" i="1"/>
  <c r="L550" i="1"/>
  <c r="K550" i="1"/>
  <c r="J550" i="1"/>
  <c r="I550" i="1"/>
  <c r="H550" i="1"/>
  <c r="G550" i="1"/>
  <c r="F550" i="1"/>
  <c r="E550" i="1"/>
  <c r="D550" i="1"/>
  <c r="C550" i="1"/>
  <c r="A550" i="1" s="1"/>
  <c r="B550" i="1"/>
  <c r="S549" i="1"/>
  <c r="R549" i="1"/>
  <c r="Q549" i="1"/>
  <c r="P549" i="1"/>
  <c r="O549" i="1"/>
  <c r="N549" i="1"/>
  <c r="M549" i="1"/>
  <c r="L549" i="1"/>
  <c r="K549" i="1"/>
  <c r="J549" i="1"/>
  <c r="I549" i="1"/>
  <c r="H549" i="1"/>
  <c r="G549" i="1"/>
  <c r="F549" i="1"/>
  <c r="E549" i="1"/>
  <c r="D549" i="1"/>
  <c r="C549" i="1"/>
  <c r="A549" i="1" s="1"/>
  <c r="B549" i="1"/>
  <c r="S548" i="1"/>
  <c r="R548" i="1"/>
  <c r="Q548" i="1"/>
  <c r="P548" i="1"/>
  <c r="O548" i="1"/>
  <c r="N548" i="1"/>
  <c r="M548" i="1"/>
  <c r="L548" i="1"/>
  <c r="K548" i="1"/>
  <c r="J548" i="1"/>
  <c r="I548" i="1"/>
  <c r="H548" i="1"/>
  <c r="G548" i="1"/>
  <c r="F548" i="1"/>
  <c r="E548" i="1"/>
  <c r="D548" i="1"/>
  <c r="C548" i="1"/>
  <c r="A548" i="1" s="1"/>
  <c r="B548" i="1"/>
  <c r="S547" i="1"/>
  <c r="R547" i="1"/>
  <c r="Q547" i="1"/>
  <c r="P547" i="1"/>
  <c r="O547" i="1"/>
  <c r="N547" i="1"/>
  <c r="M547" i="1"/>
  <c r="L547" i="1"/>
  <c r="K547" i="1"/>
  <c r="J547" i="1"/>
  <c r="I547" i="1"/>
  <c r="H547" i="1"/>
  <c r="G547" i="1"/>
  <c r="F547" i="1"/>
  <c r="E547" i="1"/>
  <c r="D547" i="1"/>
  <c r="C547" i="1"/>
  <c r="A547" i="1" s="1"/>
  <c r="B547" i="1"/>
  <c r="S546" i="1"/>
  <c r="R546" i="1"/>
  <c r="Q546" i="1"/>
  <c r="P546" i="1"/>
  <c r="O546" i="1"/>
  <c r="N546" i="1"/>
  <c r="M546" i="1"/>
  <c r="L546" i="1"/>
  <c r="K546" i="1"/>
  <c r="J546" i="1"/>
  <c r="I546" i="1"/>
  <c r="H546" i="1"/>
  <c r="G546" i="1"/>
  <c r="F546" i="1"/>
  <c r="E546" i="1"/>
  <c r="D546" i="1"/>
  <c r="C546" i="1"/>
  <c r="A546" i="1" s="1"/>
  <c r="B546" i="1"/>
  <c r="S545" i="1"/>
  <c r="R545" i="1"/>
  <c r="Q545" i="1"/>
  <c r="P545" i="1"/>
  <c r="O545" i="1"/>
  <c r="N545" i="1"/>
  <c r="M545" i="1"/>
  <c r="L545" i="1"/>
  <c r="K545" i="1"/>
  <c r="J545" i="1"/>
  <c r="I545" i="1"/>
  <c r="H545" i="1"/>
  <c r="G545" i="1"/>
  <c r="F545" i="1"/>
  <c r="E545" i="1"/>
  <c r="D545" i="1"/>
  <c r="C545" i="1"/>
  <c r="A545" i="1" s="1"/>
  <c r="B545" i="1"/>
  <c r="S544" i="1"/>
  <c r="R544" i="1"/>
  <c r="Q544" i="1"/>
  <c r="P544" i="1"/>
  <c r="O544" i="1"/>
  <c r="N544" i="1"/>
  <c r="M544" i="1"/>
  <c r="L544" i="1"/>
  <c r="K544" i="1"/>
  <c r="J544" i="1"/>
  <c r="I544" i="1"/>
  <c r="H544" i="1"/>
  <c r="G544" i="1"/>
  <c r="F544" i="1"/>
  <c r="E544" i="1"/>
  <c r="D544" i="1"/>
  <c r="C544" i="1"/>
  <c r="A544" i="1" s="1"/>
  <c r="B544" i="1"/>
  <c r="S543" i="1"/>
  <c r="R543" i="1"/>
  <c r="Q543" i="1"/>
  <c r="P543" i="1"/>
  <c r="O543" i="1"/>
  <c r="N543" i="1"/>
  <c r="M543" i="1"/>
  <c r="L543" i="1"/>
  <c r="K543" i="1"/>
  <c r="J543" i="1"/>
  <c r="I543" i="1"/>
  <c r="H543" i="1"/>
  <c r="G543" i="1"/>
  <c r="F543" i="1"/>
  <c r="E543" i="1"/>
  <c r="D543" i="1"/>
  <c r="C543" i="1"/>
  <c r="A543" i="1" s="1"/>
  <c r="B543" i="1"/>
  <c r="S542" i="1"/>
  <c r="R542" i="1"/>
  <c r="Q542" i="1"/>
  <c r="P542" i="1"/>
  <c r="O542" i="1"/>
  <c r="N542" i="1"/>
  <c r="M542" i="1"/>
  <c r="L542" i="1"/>
  <c r="K542" i="1"/>
  <c r="J542" i="1"/>
  <c r="I542" i="1"/>
  <c r="H542" i="1"/>
  <c r="G542" i="1"/>
  <c r="F542" i="1"/>
  <c r="E542" i="1"/>
  <c r="D542" i="1"/>
  <c r="C542" i="1"/>
  <c r="A542" i="1" s="1"/>
  <c r="B542" i="1"/>
  <c r="S541" i="1"/>
  <c r="R541" i="1"/>
  <c r="Q541" i="1"/>
  <c r="P541" i="1"/>
  <c r="O541" i="1"/>
  <c r="N541" i="1"/>
  <c r="M541" i="1"/>
  <c r="L541" i="1"/>
  <c r="K541" i="1"/>
  <c r="J541" i="1"/>
  <c r="I541" i="1"/>
  <c r="H541" i="1"/>
  <c r="G541" i="1"/>
  <c r="F541" i="1"/>
  <c r="E541" i="1"/>
  <c r="D541" i="1"/>
  <c r="C541" i="1"/>
  <c r="A541" i="1" s="1"/>
  <c r="B541" i="1"/>
  <c r="S540" i="1"/>
  <c r="R540" i="1"/>
  <c r="Q540" i="1"/>
  <c r="P540" i="1"/>
  <c r="O540" i="1"/>
  <c r="N540" i="1"/>
  <c r="M540" i="1"/>
  <c r="L540" i="1"/>
  <c r="K540" i="1"/>
  <c r="J540" i="1"/>
  <c r="I540" i="1"/>
  <c r="H540" i="1"/>
  <c r="G540" i="1"/>
  <c r="F540" i="1"/>
  <c r="E540" i="1"/>
  <c r="D540" i="1"/>
  <c r="C540" i="1"/>
  <c r="A540" i="1" s="1"/>
  <c r="B540" i="1"/>
  <c r="S539" i="1"/>
  <c r="R539" i="1"/>
  <c r="Q539" i="1"/>
  <c r="P539" i="1"/>
  <c r="O539" i="1"/>
  <c r="N539" i="1"/>
  <c r="M539" i="1"/>
  <c r="L539" i="1"/>
  <c r="K539" i="1"/>
  <c r="J539" i="1"/>
  <c r="I539" i="1"/>
  <c r="H539" i="1"/>
  <c r="G539" i="1"/>
  <c r="F539" i="1"/>
  <c r="E539" i="1"/>
  <c r="D539" i="1"/>
  <c r="C539" i="1"/>
  <c r="A539" i="1" s="1"/>
  <c r="B539" i="1"/>
  <c r="S538" i="1"/>
  <c r="R538" i="1"/>
  <c r="Q538" i="1"/>
  <c r="P538" i="1"/>
  <c r="O538" i="1"/>
  <c r="N538" i="1"/>
  <c r="M538" i="1"/>
  <c r="L538" i="1"/>
  <c r="K538" i="1"/>
  <c r="J538" i="1"/>
  <c r="I538" i="1"/>
  <c r="H538" i="1"/>
  <c r="G538" i="1"/>
  <c r="F538" i="1"/>
  <c r="E538" i="1"/>
  <c r="D538" i="1"/>
  <c r="C538" i="1"/>
  <c r="A538" i="1" s="1"/>
  <c r="B538" i="1"/>
  <c r="S537" i="1"/>
  <c r="R537" i="1"/>
  <c r="Q537" i="1"/>
  <c r="P537" i="1"/>
  <c r="O537" i="1"/>
  <c r="N537" i="1"/>
  <c r="M537" i="1"/>
  <c r="L537" i="1"/>
  <c r="K537" i="1"/>
  <c r="J537" i="1"/>
  <c r="I537" i="1"/>
  <c r="H537" i="1"/>
  <c r="G537" i="1"/>
  <c r="F537" i="1"/>
  <c r="E537" i="1"/>
  <c r="D537" i="1"/>
  <c r="C537" i="1"/>
  <c r="A537" i="1" s="1"/>
  <c r="B537" i="1"/>
  <c r="S536" i="1"/>
  <c r="R536" i="1"/>
  <c r="Q536" i="1"/>
  <c r="P536" i="1"/>
  <c r="O536" i="1"/>
  <c r="N536" i="1"/>
  <c r="M536" i="1"/>
  <c r="L536" i="1"/>
  <c r="K536" i="1"/>
  <c r="J536" i="1"/>
  <c r="I536" i="1"/>
  <c r="H536" i="1"/>
  <c r="G536" i="1"/>
  <c r="F536" i="1"/>
  <c r="E536" i="1"/>
  <c r="D536" i="1"/>
  <c r="C536" i="1"/>
  <c r="A536" i="1" s="1"/>
  <c r="B536" i="1"/>
  <c r="S535" i="1"/>
  <c r="R535" i="1"/>
  <c r="Q535" i="1"/>
  <c r="P535" i="1"/>
  <c r="O535" i="1"/>
  <c r="N535" i="1"/>
  <c r="M535" i="1"/>
  <c r="L535" i="1"/>
  <c r="K535" i="1"/>
  <c r="J535" i="1"/>
  <c r="I535" i="1"/>
  <c r="H535" i="1"/>
  <c r="G535" i="1"/>
  <c r="F535" i="1"/>
  <c r="E535" i="1"/>
  <c r="D535" i="1"/>
  <c r="C535" i="1"/>
  <c r="A535" i="1" s="1"/>
  <c r="B535" i="1"/>
  <c r="S534" i="1"/>
  <c r="R534" i="1"/>
  <c r="Q534" i="1"/>
  <c r="P534" i="1"/>
  <c r="O534" i="1"/>
  <c r="N534" i="1"/>
  <c r="M534" i="1"/>
  <c r="L534" i="1"/>
  <c r="K534" i="1"/>
  <c r="J534" i="1"/>
  <c r="I534" i="1"/>
  <c r="H534" i="1"/>
  <c r="G534" i="1"/>
  <c r="F534" i="1"/>
  <c r="E534" i="1"/>
  <c r="D534" i="1"/>
  <c r="C534" i="1"/>
  <c r="A534" i="1" s="1"/>
  <c r="B534" i="1"/>
  <c r="S533" i="1"/>
  <c r="R533" i="1"/>
  <c r="Q533" i="1"/>
  <c r="P533" i="1"/>
  <c r="O533" i="1"/>
  <c r="N533" i="1"/>
  <c r="M533" i="1"/>
  <c r="L533" i="1"/>
  <c r="K533" i="1"/>
  <c r="J533" i="1"/>
  <c r="I533" i="1"/>
  <c r="H533" i="1"/>
  <c r="G533" i="1"/>
  <c r="F533" i="1"/>
  <c r="E533" i="1"/>
  <c r="D533" i="1"/>
  <c r="C533" i="1"/>
  <c r="A533" i="1" s="1"/>
  <c r="B533" i="1"/>
  <c r="S532" i="1"/>
  <c r="R532" i="1"/>
  <c r="Q532" i="1"/>
  <c r="P532" i="1"/>
  <c r="O532" i="1"/>
  <c r="N532" i="1"/>
  <c r="M532" i="1"/>
  <c r="L532" i="1"/>
  <c r="K532" i="1"/>
  <c r="J532" i="1"/>
  <c r="I532" i="1"/>
  <c r="H532" i="1"/>
  <c r="G532" i="1"/>
  <c r="F532" i="1"/>
  <c r="E532" i="1"/>
  <c r="D532" i="1"/>
  <c r="C532" i="1"/>
  <c r="A532" i="1" s="1"/>
  <c r="B532" i="1"/>
  <c r="S531" i="1"/>
  <c r="R531" i="1"/>
  <c r="Q531" i="1"/>
  <c r="P531" i="1"/>
  <c r="O531" i="1"/>
  <c r="N531" i="1"/>
  <c r="M531" i="1"/>
  <c r="L531" i="1"/>
  <c r="K531" i="1"/>
  <c r="J531" i="1"/>
  <c r="I531" i="1"/>
  <c r="H531" i="1"/>
  <c r="G531" i="1"/>
  <c r="F531" i="1"/>
  <c r="E531" i="1"/>
  <c r="D531" i="1"/>
  <c r="C531" i="1"/>
  <c r="A531" i="1" s="1"/>
  <c r="B531" i="1"/>
  <c r="S530" i="1"/>
  <c r="R530" i="1"/>
  <c r="Q530" i="1"/>
  <c r="P530" i="1"/>
  <c r="O530" i="1"/>
  <c r="N530" i="1"/>
  <c r="M530" i="1"/>
  <c r="L530" i="1"/>
  <c r="K530" i="1"/>
  <c r="J530" i="1"/>
  <c r="I530" i="1"/>
  <c r="H530" i="1"/>
  <c r="G530" i="1"/>
  <c r="F530" i="1"/>
  <c r="E530" i="1"/>
  <c r="D530" i="1"/>
  <c r="C530" i="1"/>
  <c r="A530" i="1" s="1"/>
  <c r="B530" i="1"/>
  <c r="S529" i="1"/>
  <c r="R529" i="1"/>
  <c r="Q529" i="1"/>
  <c r="P529" i="1"/>
  <c r="O529" i="1"/>
  <c r="N529" i="1"/>
  <c r="M529" i="1"/>
  <c r="L529" i="1"/>
  <c r="K529" i="1"/>
  <c r="J529" i="1"/>
  <c r="I529" i="1"/>
  <c r="H529" i="1"/>
  <c r="G529" i="1"/>
  <c r="F529" i="1"/>
  <c r="E529" i="1"/>
  <c r="D529" i="1"/>
  <c r="C529" i="1"/>
  <c r="A529" i="1" s="1"/>
  <c r="B529" i="1"/>
  <c r="S528" i="1"/>
  <c r="R528" i="1"/>
  <c r="Q528" i="1"/>
  <c r="P528" i="1"/>
  <c r="O528" i="1"/>
  <c r="N528" i="1"/>
  <c r="M528" i="1"/>
  <c r="L528" i="1"/>
  <c r="K528" i="1"/>
  <c r="J528" i="1"/>
  <c r="I528" i="1"/>
  <c r="H528" i="1"/>
  <c r="G528" i="1"/>
  <c r="F528" i="1"/>
  <c r="E528" i="1"/>
  <c r="D528" i="1"/>
  <c r="C528" i="1"/>
  <c r="A528" i="1" s="1"/>
  <c r="B528" i="1"/>
  <c r="S527" i="1"/>
  <c r="R527" i="1"/>
  <c r="Q527" i="1"/>
  <c r="P527" i="1"/>
  <c r="O527" i="1"/>
  <c r="N527" i="1"/>
  <c r="M527" i="1"/>
  <c r="L527" i="1"/>
  <c r="K527" i="1"/>
  <c r="J527" i="1"/>
  <c r="I527" i="1"/>
  <c r="H527" i="1"/>
  <c r="G527" i="1"/>
  <c r="F527" i="1"/>
  <c r="E527" i="1"/>
  <c r="D527" i="1"/>
  <c r="C527" i="1"/>
  <c r="A527" i="1" s="1"/>
  <c r="B527" i="1"/>
  <c r="S526" i="1"/>
  <c r="R526" i="1"/>
  <c r="Q526" i="1"/>
  <c r="P526" i="1"/>
  <c r="O526" i="1"/>
  <c r="N526" i="1"/>
  <c r="M526" i="1"/>
  <c r="L526" i="1"/>
  <c r="K526" i="1"/>
  <c r="J526" i="1"/>
  <c r="I526" i="1"/>
  <c r="H526" i="1"/>
  <c r="G526" i="1"/>
  <c r="F526" i="1"/>
  <c r="E526" i="1"/>
  <c r="D526" i="1"/>
  <c r="C526" i="1"/>
  <c r="A526" i="1" s="1"/>
  <c r="B526" i="1"/>
  <c r="S525" i="1"/>
  <c r="R525" i="1"/>
  <c r="Q525" i="1"/>
  <c r="P525" i="1"/>
  <c r="O525" i="1"/>
  <c r="N525" i="1"/>
  <c r="M525" i="1"/>
  <c r="L525" i="1"/>
  <c r="K525" i="1"/>
  <c r="J525" i="1"/>
  <c r="I525" i="1"/>
  <c r="H525" i="1"/>
  <c r="G525" i="1"/>
  <c r="F525" i="1"/>
  <c r="E525" i="1"/>
  <c r="D525" i="1"/>
  <c r="C525" i="1"/>
  <c r="A525" i="1" s="1"/>
  <c r="B525" i="1"/>
  <c r="S524" i="1"/>
  <c r="R524" i="1"/>
  <c r="Q524" i="1"/>
  <c r="P524" i="1"/>
  <c r="O524" i="1"/>
  <c r="N524" i="1"/>
  <c r="M524" i="1"/>
  <c r="L524" i="1"/>
  <c r="K524" i="1"/>
  <c r="J524" i="1"/>
  <c r="I524" i="1"/>
  <c r="H524" i="1"/>
  <c r="G524" i="1"/>
  <c r="F524" i="1"/>
  <c r="E524" i="1"/>
  <c r="D524" i="1"/>
  <c r="C524" i="1"/>
  <c r="A524" i="1" s="1"/>
  <c r="B524" i="1"/>
  <c r="S523" i="1"/>
  <c r="R523" i="1"/>
  <c r="Q523" i="1"/>
  <c r="P523" i="1"/>
  <c r="O523" i="1"/>
  <c r="N523" i="1"/>
  <c r="M523" i="1"/>
  <c r="L523" i="1"/>
  <c r="K523" i="1"/>
  <c r="J523" i="1"/>
  <c r="I523" i="1"/>
  <c r="H523" i="1"/>
  <c r="G523" i="1"/>
  <c r="F523" i="1"/>
  <c r="E523" i="1"/>
  <c r="D523" i="1"/>
  <c r="C523" i="1"/>
  <c r="A523" i="1" s="1"/>
  <c r="B523" i="1"/>
  <c r="S522" i="1"/>
  <c r="R522" i="1"/>
  <c r="Q522" i="1"/>
  <c r="P522" i="1"/>
  <c r="O522" i="1"/>
  <c r="N522" i="1"/>
  <c r="M522" i="1"/>
  <c r="L522" i="1"/>
  <c r="K522" i="1"/>
  <c r="J522" i="1"/>
  <c r="I522" i="1"/>
  <c r="H522" i="1"/>
  <c r="G522" i="1"/>
  <c r="F522" i="1"/>
  <c r="E522" i="1"/>
  <c r="D522" i="1"/>
  <c r="C522" i="1"/>
  <c r="A522" i="1" s="1"/>
  <c r="B522" i="1"/>
  <c r="S521" i="1"/>
  <c r="R521" i="1"/>
  <c r="Q521" i="1"/>
  <c r="P521" i="1"/>
  <c r="O521" i="1"/>
  <c r="N521" i="1"/>
  <c r="M521" i="1"/>
  <c r="L521" i="1"/>
  <c r="K521" i="1"/>
  <c r="J521" i="1"/>
  <c r="I521" i="1"/>
  <c r="H521" i="1"/>
  <c r="G521" i="1"/>
  <c r="F521" i="1"/>
  <c r="E521" i="1"/>
  <c r="D521" i="1"/>
  <c r="C521" i="1"/>
  <c r="A521" i="1" s="1"/>
  <c r="B521" i="1"/>
  <c r="S520" i="1"/>
  <c r="R520" i="1"/>
  <c r="Q520" i="1"/>
  <c r="P520" i="1"/>
  <c r="O520" i="1"/>
  <c r="N520" i="1"/>
  <c r="M520" i="1"/>
  <c r="L520" i="1"/>
  <c r="K520" i="1"/>
  <c r="J520" i="1"/>
  <c r="I520" i="1"/>
  <c r="H520" i="1"/>
  <c r="G520" i="1"/>
  <c r="F520" i="1"/>
  <c r="E520" i="1"/>
  <c r="D520" i="1"/>
  <c r="C520" i="1"/>
  <c r="A520" i="1" s="1"/>
  <c r="B520" i="1"/>
  <c r="S519" i="1"/>
  <c r="R519" i="1"/>
  <c r="Q519" i="1"/>
  <c r="P519" i="1"/>
  <c r="O519" i="1"/>
  <c r="N519" i="1"/>
  <c r="M519" i="1"/>
  <c r="L519" i="1"/>
  <c r="K519" i="1"/>
  <c r="J519" i="1"/>
  <c r="I519" i="1"/>
  <c r="H519" i="1"/>
  <c r="G519" i="1"/>
  <c r="F519" i="1"/>
  <c r="E519" i="1"/>
  <c r="D519" i="1"/>
  <c r="C519" i="1"/>
  <c r="A519" i="1" s="1"/>
  <c r="B519" i="1"/>
  <c r="S518" i="1"/>
  <c r="R518" i="1"/>
  <c r="Q518" i="1"/>
  <c r="P518" i="1"/>
  <c r="O518" i="1"/>
  <c r="N518" i="1"/>
  <c r="M518" i="1"/>
  <c r="L518" i="1"/>
  <c r="K518" i="1"/>
  <c r="J518" i="1"/>
  <c r="I518" i="1"/>
  <c r="H518" i="1"/>
  <c r="G518" i="1"/>
  <c r="F518" i="1"/>
  <c r="E518" i="1"/>
  <c r="D518" i="1"/>
  <c r="C518" i="1"/>
  <c r="A518" i="1" s="1"/>
  <c r="B518" i="1"/>
  <c r="S517" i="1"/>
  <c r="R517" i="1"/>
  <c r="Q517" i="1"/>
  <c r="P517" i="1"/>
  <c r="O517" i="1"/>
  <c r="N517" i="1"/>
  <c r="M517" i="1"/>
  <c r="L517" i="1"/>
  <c r="K517" i="1"/>
  <c r="J517" i="1"/>
  <c r="I517" i="1"/>
  <c r="H517" i="1"/>
  <c r="G517" i="1"/>
  <c r="F517" i="1"/>
  <c r="E517" i="1"/>
  <c r="D517" i="1"/>
  <c r="C517" i="1"/>
  <c r="A517" i="1" s="1"/>
  <c r="B517" i="1"/>
  <c r="S516" i="1"/>
  <c r="R516" i="1"/>
  <c r="Q516" i="1"/>
  <c r="P516" i="1"/>
  <c r="O516" i="1"/>
  <c r="N516" i="1"/>
  <c r="M516" i="1"/>
  <c r="L516" i="1"/>
  <c r="K516" i="1"/>
  <c r="J516" i="1"/>
  <c r="I516" i="1"/>
  <c r="H516" i="1"/>
  <c r="G516" i="1"/>
  <c r="F516" i="1"/>
  <c r="E516" i="1"/>
  <c r="D516" i="1"/>
  <c r="C516" i="1"/>
  <c r="A516" i="1" s="1"/>
  <c r="B516" i="1"/>
  <c r="S515" i="1"/>
  <c r="R515" i="1"/>
  <c r="Q515" i="1"/>
  <c r="P515" i="1"/>
  <c r="O515" i="1"/>
  <c r="N515" i="1"/>
  <c r="M515" i="1"/>
  <c r="L515" i="1"/>
  <c r="K515" i="1"/>
  <c r="J515" i="1"/>
  <c r="I515" i="1"/>
  <c r="H515" i="1"/>
  <c r="G515" i="1"/>
  <c r="F515" i="1"/>
  <c r="E515" i="1"/>
  <c r="D515" i="1"/>
  <c r="C515" i="1"/>
  <c r="A515" i="1" s="1"/>
  <c r="B515" i="1"/>
  <c r="S514" i="1"/>
  <c r="R514" i="1"/>
  <c r="Q514" i="1"/>
  <c r="P514" i="1"/>
  <c r="O514" i="1"/>
  <c r="N514" i="1"/>
  <c r="M514" i="1"/>
  <c r="L514" i="1"/>
  <c r="K514" i="1"/>
  <c r="J514" i="1"/>
  <c r="I514" i="1"/>
  <c r="H514" i="1"/>
  <c r="G514" i="1"/>
  <c r="F514" i="1"/>
  <c r="E514" i="1"/>
  <c r="D514" i="1"/>
  <c r="C514" i="1"/>
  <c r="A514" i="1" s="1"/>
  <c r="B514" i="1"/>
  <c r="S513" i="1"/>
  <c r="R513" i="1"/>
  <c r="Q513" i="1"/>
  <c r="P513" i="1"/>
  <c r="O513" i="1"/>
  <c r="N513" i="1"/>
  <c r="M513" i="1"/>
  <c r="L513" i="1"/>
  <c r="K513" i="1"/>
  <c r="J513" i="1"/>
  <c r="I513" i="1"/>
  <c r="H513" i="1"/>
  <c r="G513" i="1"/>
  <c r="F513" i="1"/>
  <c r="E513" i="1"/>
  <c r="D513" i="1"/>
  <c r="C513" i="1"/>
  <c r="A513" i="1" s="1"/>
  <c r="B513" i="1"/>
  <c r="S512" i="1"/>
  <c r="R512" i="1"/>
  <c r="Q512" i="1"/>
  <c r="P512" i="1"/>
  <c r="O512" i="1"/>
  <c r="N512" i="1"/>
  <c r="M512" i="1"/>
  <c r="L512" i="1"/>
  <c r="K512" i="1"/>
  <c r="J512" i="1"/>
  <c r="I512" i="1"/>
  <c r="H512" i="1"/>
  <c r="G512" i="1"/>
  <c r="F512" i="1"/>
  <c r="E512" i="1"/>
  <c r="D512" i="1"/>
  <c r="C512" i="1"/>
  <c r="A512" i="1" s="1"/>
  <c r="B512" i="1"/>
  <c r="S511" i="1"/>
  <c r="R511" i="1"/>
  <c r="Q511" i="1"/>
  <c r="P511" i="1"/>
  <c r="O511" i="1"/>
  <c r="N511" i="1"/>
  <c r="M511" i="1"/>
  <c r="L511" i="1"/>
  <c r="K511" i="1"/>
  <c r="J511" i="1"/>
  <c r="I511" i="1"/>
  <c r="H511" i="1"/>
  <c r="G511" i="1"/>
  <c r="F511" i="1"/>
  <c r="E511" i="1"/>
  <c r="D511" i="1"/>
  <c r="C511" i="1"/>
  <c r="A511" i="1" s="1"/>
  <c r="B511" i="1"/>
  <c r="S510" i="1"/>
  <c r="R510" i="1"/>
  <c r="Q510" i="1"/>
  <c r="P510" i="1"/>
  <c r="O510" i="1"/>
  <c r="N510" i="1"/>
  <c r="M510" i="1"/>
  <c r="L510" i="1"/>
  <c r="K510" i="1"/>
  <c r="J510" i="1"/>
  <c r="I510" i="1"/>
  <c r="H510" i="1"/>
  <c r="G510" i="1"/>
  <c r="F510" i="1"/>
  <c r="E510" i="1"/>
  <c r="D510" i="1"/>
  <c r="C510" i="1"/>
  <c r="A510" i="1" s="1"/>
  <c r="B510" i="1"/>
  <c r="S509" i="1"/>
  <c r="R509" i="1"/>
  <c r="Q509" i="1"/>
  <c r="P509" i="1"/>
  <c r="O509" i="1"/>
  <c r="N509" i="1"/>
  <c r="M509" i="1"/>
  <c r="L509" i="1"/>
  <c r="K509" i="1"/>
  <c r="J509" i="1"/>
  <c r="I509" i="1"/>
  <c r="H509" i="1"/>
  <c r="G509" i="1"/>
  <c r="F509" i="1"/>
  <c r="E509" i="1"/>
  <c r="D509" i="1"/>
  <c r="C509" i="1"/>
  <c r="A509" i="1" s="1"/>
  <c r="B509" i="1"/>
  <c r="S508" i="1"/>
  <c r="R508" i="1"/>
  <c r="Q508" i="1"/>
  <c r="P508" i="1"/>
  <c r="O508" i="1"/>
  <c r="N508" i="1"/>
  <c r="M508" i="1"/>
  <c r="L508" i="1"/>
  <c r="K508" i="1"/>
  <c r="J508" i="1"/>
  <c r="I508" i="1"/>
  <c r="H508" i="1"/>
  <c r="G508" i="1"/>
  <c r="F508" i="1"/>
  <c r="E508" i="1"/>
  <c r="D508" i="1"/>
  <c r="C508" i="1"/>
  <c r="A508" i="1" s="1"/>
  <c r="B508" i="1"/>
  <c r="S507" i="1"/>
  <c r="R507" i="1"/>
  <c r="Q507" i="1"/>
  <c r="P507" i="1"/>
  <c r="O507" i="1"/>
  <c r="N507" i="1"/>
  <c r="M507" i="1"/>
  <c r="L507" i="1"/>
  <c r="K507" i="1"/>
  <c r="J507" i="1"/>
  <c r="I507" i="1"/>
  <c r="H507" i="1"/>
  <c r="G507" i="1"/>
  <c r="F507" i="1"/>
  <c r="E507" i="1"/>
  <c r="D507" i="1"/>
  <c r="C507" i="1"/>
  <c r="A507" i="1" s="1"/>
  <c r="B507" i="1"/>
  <c r="S506" i="1"/>
  <c r="R506" i="1"/>
  <c r="Q506" i="1"/>
  <c r="P506" i="1"/>
  <c r="O506" i="1"/>
  <c r="N506" i="1"/>
  <c r="M506" i="1"/>
  <c r="L506" i="1"/>
  <c r="K506" i="1"/>
  <c r="J506" i="1"/>
  <c r="I506" i="1"/>
  <c r="H506" i="1"/>
  <c r="G506" i="1"/>
  <c r="F506" i="1"/>
  <c r="E506" i="1"/>
  <c r="D506" i="1"/>
  <c r="C506" i="1"/>
  <c r="A506" i="1" s="1"/>
  <c r="B506" i="1"/>
  <c r="S505" i="1"/>
  <c r="R505" i="1"/>
  <c r="Q505" i="1"/>
  <c r="P505" i="1"/>
  <c r="O505" i="1"/>
  <c r="N505" i="1"/>
  <c r="M505" i="1"/>
  <c r="L505" i="1"/>
  <c r="K505" i="1"/>
  <c r="J505" i="1"/>
  <c r="I505" i="1"/>
  <c r="H505" i="1"/>
  <c r="G505" i="1"/>
  <c r="F505" i="1"/>
  <c r="E505" i="1"/>
  <c r="D505" i="1"/>
  <c r="C505" i="1"/>
  <c r="A505" i="1" s="1"/>
  <c r="B505" i="1"/>
  <c r="S504" i="1"/>
  <c r="R504" i="1"/>
  <c r="Q504" i="1"/>
  <c r="P504" i="1"/>
  <c r="O504" i="1"/>
  <c r="N504" i="1"/>
  <c r="M504" i="1"/>
  <c r="L504" i="1"/>
  <c r="K504" i="1"/>
  <c r="J504" i="1"/>
  <c r="I504" i="1"/>
  <c r="H504" i="1"/>
  <c r="G504" i="1"/>
  <c r="F504" i="1"/>
  <c r="E504" i="1"/>
  <c r="D504" i="1"/>
  <c r="C504" i="1"/>
  <c r="A504" i="1" s="1"/>
  <c r="B504" i="1"/>
  <c r="S503" i="1"/>
  <c r="R503" i="1"/>
  <c r="Q503" i="1"/>
  <c r="P503" i="1"/>
  <c r="O503" i="1"/>
  <c r="N503" i="1"/>
  <c r="M503" i="1"/>
  <c r="L503" i="1"/>
  <c r="K503" i="1"/>
  <c r="J503" i="1"/>
  <c r="I503" i="1"/>
  <c r="H503" i="1"/>
  <c r="G503" i="1"/>
  <c r="F503" i="1"/>
  <c r="E503" i="1"/>
  <c r="D503" i="1"/>
  <c r="C503" i="1"/>
  <c r="A503" i="1" s="1"/>
  <c r="B503" i="1"/>
  <c r="S502" i="1"/>
  <c r="R502" i="1"/>
  <c r="Q502" i="1"/>
  <c r="P502" i="1"/>
  <c r="O502" i="1"/>
  <c r="N502" i="1"/>
  <c r="M502" i="1"/>
  <c r="L502" i="1"/>
  <c r="K502" i="1"/>
  <c r="J502" i="1"/>
  <c r="I502" i="1"/>
  <c r="H502" i="1"/>
  <c r="G502" i="1"/>
  <c r="F502" i="1"/>
  <c r="E502" i="1"/>
  <c r="D502" i="1"/>
  <c r="C502" i="1"/>
  <c r="A502" i="1" s="1"/>
  <c r="B502" i="1"/>
  <c r="S501" i="1"/>
  <c r="R501" i="1"/>
  <c r="Q501" i="1"/>
  <c r="P501" i="1"/>
  <c r="O501" i="1"/>
  <c r="N501" i="1"/>
  <c r="M501" i="1"/>
  <c r="L501" i="1"/>
  <c r="K501" i="1"/>
  <c r="J501" i="1"/>
  <c r="I501" i="1"/>
  <c r="H501" i="1"/>
  <c r="G501" i="1"/>
  <c r="F501" i="1"/>
  <c r="E501" i="1"/>
  <c r="D501" i="1"/>
  <c r="C501" i="1"/>
  <c r="A501" i="1" s="1"/>
  <c r="B501" i="1"/>
  <c r="S500" i="1"/>
  <c r="R500" i="1"/>
  <c r="Q500" i="1"/>
  <c r="P500" i="1"/>
  <c r="O500" i="1"/>
  <c r="N500" i="1"/>
  <c r="M500" i="1"/>
  <c r="L500" i="1"/>
  <c r="K500" i="1"/>
  <c r="J500" i="1"/>
  <c r="I500" i="1"/>
  <c r="H500" i="1"/>
  <c r="G500" i="1"/>
  <c r="F500" i="1"/>
  <c r="E500" i="1"/>
  <c r="D500" i="1"/>
  <c r="C500" i="1"/>
  <c r="A500" i="1" s="1"/>
  <c r="B500" i="1"/>
  <c r="S499" i="1"/>
  <c r="R499" i="1"/>
  <c r="Q499" i="1"/>
  <c r="P499" i="1"/>
  <c r="O499" i="1"/>
  <c r="N499" i="1"/>
  <c r="M499" i="1"/>
  <c r="L499" i="1"/>
  <c r="K499" i="1"/>
  <c r="J499" i="1"/>
  <c r="I499" i="1"/>
  <c r="H499" i="1"/>
  <c r="G499" i="1"/>
  <c r="F499" i="1"/>
  <c r="E499" i="1"/>
  <c r="D499" i="1"/>
  <c r="C499" i="1"/>
  <c r="A499" i="1" s="1"/>
  <c r="B499" i="1"/>
  <c r="S498" i="1"/>
  <c r="R498" i="1"/>
  <c r="Q498" i="1"/>
  <c r="P498" i="1"/>
  <c r="O498" i="1"/>
  <c r="N498" i="1"/>
  <c r="M498" i="1"/>
  <c r="L498" i="1"/>
  <c r="K498" i="1"/>
  <c r="J498" i="1"/>
  <c r="I498" i="1"/>
  <c r="H498" i="1"/>
  <c r="G498" i="1"/>
  <c r="F498" i="1"/>
  <c r="E498" i="1"/>
  <c r="D498" i="1"/>
  <c r="C498" i="1"/>
  <c r="A498" i="1" s="1"/>
  <c r="B498" i="1"/>
  <c r="S497" i="1"/>
  <c r="R497" i="1"/>
  <c r="Q497" i="1"/>
  <c r="P497" i="1"/>
  <c r="O497" i="1"/>
  <c r="N497" i="1"/>
  <c r="M497" i="1"/>
  <c r="L497" i="1"/>
  <c r="K497" i="1"/>
  <c r="J497" i="1"/>
  <c r="I497" i="1"/>
  <c r="H497" i="1"/>
  <c r="G497" i="1"/>
  <c r="F497" i="1"/>
  <c r="E497" i="1"/>
  <c r="D497" i="1"/>
  <c r="C497" i="1"/>
  <c r="A497" i="1" s="1"/>
  <c r="B497" i="1"/>
  <c r="S496" i="1"/>
  <c r="R496" i="1"/>
  <c r="Q496" i="1"/>
  <c r="P496" i="1"/>
  <c r="O496" i="1"/>
  <c r="N496" i="1"/>
  <c r="M496" i="1"/>
  <c r="L496" i="1"/>
  <c r="K496" i="1"/>
  <c r="J496" i="1"/>
  <c r="I496" i="1"/>
  <c r="H496" i="1"/>
  <c r="G496" i="1"/>
  <c r="F496" i="1"/>
  <c r="E496" i="1"/>
  <c r="D496" i="1"/>
  <c r="C496" i="1"/>
  <c r="A496" i="1" s="1"/>
  <c r="B496" i="1"/>
  <c r="S495" i="1"/>
  <c r="R495" i="1"/>
  <c r="Q495" i="1"/>
  <c r="P495" i="1"/>
  <c r="O495" i="1"/>
  <c r="N495" i="1"/>
  <c r="M495" i="1"/>
  <c r="L495" i="1"/>
  <c r="K495" i="1"/>
  <c r="J495" i="1"/>
  <c r="I495" i="1"/>
  <c r="H495" i="1"/>
  <c r="G495" i="1"/>
  <c r="F495" i="1"/>
  <c r="E495" i="1"/>
  <c r="D495" i="1"/>
  <c r="C495" i="1"/>
  <c r="A495" i="1" s="1"/>
  <c r="B495" i="1"/>
  <c r="S494" i="1"/>
  <c r="R494" i="1"/>
  <c r="Q494" i="1"/>
  <c r="P494" i="1"/>
  <c r="O494" i="1"/>
  <c r="N494" i="1"/>
  <c r="M494" i="1"/>
  <c r="L494" i="1"/>
  <c r="K494" i="1"/>
  <c r="J494" i="1"/>
  <c r="I494" i="1"/>
  <c r="H494" i="1"/>
  <c r="G494" i="1"/>
  <c r="F494" i="1"/>
  <c r="E494" i="1"/>
  <c r="D494" i="1"/>
  <c r="C494" i="1"/>
  <c r="A494" i="1" s="1"/>
  <c r="B494" i="1"/>
  <c r="S493" i="1"/>
  <c r="R493" i="1"/>
  <c r="Q493" i="1"/>
  <c r="P493" i="1"/>
  <c r="O493" i="1"/>
  <c r="N493" i="1"/>
  <c r="M493" i="1"/>
  <c r="L493" i="1"/>
  <c r="K493" i="1"/>
  <c r="J493" i="1"/>
  <c r="I493" i="1"/>
  <c r="H493" i="1"/>
  <c r="G493" i="1"/>
  <c r="F493" i="1"/>
  <c r="E493" i="1"/>
  <c r="D493" i="1"/>
  <c r="C493" i="1"/>
  <c r="A493" i="1" s="1"/>
  <c r="B493" i="1"/>
  <c r="S492" i="1"/>
  <c r="R492" i="1"/>
  <c r="Q492" i="1"/>
  <c r="P492" i="1"/>
  <c r="O492" i="1"/>
  <c r="N492" i="1"/>
  <c r="M492" i="1"/>
  <c r="L492" i="1"/>
  <c r="K492" i="1"/>
  <c r="J492" i="1"/>
  <c r="I492" i="1"/>
  <c r="H492" i="1"/>
  <c r="G492" i="1"/>
  <c r="F492" i="1"/>
  <c r="E492" i="1"/>
  <c r="D492" i="1"/>
  <c r="C492" i="1"/>
  <c r="A492" i="1" s="1"/>
  <c r="B492" i="1"/>
  <c r="S491" i="1"/>
  <c r="R491" i="1"/>
  <c r="Q491" i="1"/>
  <c r="P491" i="1"/>
  <c r="O491" i="1"/>
  <c r="N491" i="1"/>
  <c r="M491" i="1"/>
  <c r="L491" i="1"/>
  <c r="K491" i="1"/>
  <c r="J491" i="1"/>
  <c r="I491" i="1"/>
  <c r="H491" i="1"/>
  <c r="G491" i="1"/>
  <c r="F491" i="1"/>
  <c r="E491" i="1"/>
  <c r="D491" i="1"/>
  <c r="C491" i="1"/>
  <c r="A491" i="1" s="1"/>
  <c r="B491" i="1"/>
  <c r="S490" i="1"/>
  <c r="R490" i="1"/>
  <c r="Q490" i="1"/>
  <c r="P490" i="1"/>
  <c r="O490" i="1"/>
  <c r="N490" i="1"/>
  <c r="M490" i="1"/>
  <c r="L490" i="1"/>
  <c r="K490" i="1"/>
  <c r="J490" i="1"/>
  <c r="I490" i="1"/>
  <c r="H490" i="1"/>
  <c r="G490" i="1"/>
  <c r="F490" i="1"/>
  <c r="E490" i="1"/>
  <c r="D490" i="1"/>
  <c r="C490" i="1"/>
  <c r="A490" i="1" s="1"/>
  <c r="B490" i="1"/>
  <c r="S489" i="1"/>
  <c r="R489" i="1"/>
  <c r="Q489" i="1"/>
  <c r="P489" i="1"/>
  <c r="O489" i="1"/>
  <c r="N489" i="1"/>
  <c r="M489" i="1"/>
  <c r="L489" i="1"/>
  <c r="K489" i="1"/>
  <c r="J489" i="1"/>
  <c r="I489" i="1"/>
  <c r="H489" i="1"/>
  <c r="G489" i="1"/>
  <c r="F489" i="1"/>
  <c r="E489" i="1"/>
  <c r="D489" i="1"/>
  <c r="C489" i="1"/>
  <c r="A489" i="1" s="1"/>
  <c r="B489" i="1"/>
  <c r="S488" i="1"/>
  <c r="R488" i="1"/>
  <c r="Q488" i="1"/>
  <c r="P488" i="1"/>
  <c r="O488" i="1"/>
  <c r="N488" i="1"/>
  <c r="M488" i="1"/>
  <c r="L488" i="1"/>
  <c r="K488" i="1"/>
  <c r="J488" i="1"/>
  <c r="I488" i="1"/>
  <c r="H488" i="1"/>
  <c r="G488" i="1"/>
  <c r="F488" i="1"/>
  <c r="E488" i="1"/>
  <c r="D488" i="1"/>
  <c r="C488" i="1"/>
  <c r="A488" i="1" s="1"/>
  <c r="B488" i="1"/>
  <c r="S487" i="1"/>
  <c r="R487" i="1"/>
  <c r="Q487" i="1"/>
  <c r="P487" i="1"/>
  <c r="O487" i="1"/>
  <c r="N487" i="1"/>
  <c r="M487" i="1"/>
  <c r="L487" i="1"/>
  <c r="K487" i="1"/>
  <c r="J487" i="1"/>
  <c r="I487" i="1"/>
  <c r="H487" i="1"/>
  <c r="G487" i="1"/>
  <c r="F487" i="1"/>
  <c r="E487" i="1"/>
  <c r="D487" i="1"/>
  <c r="C487" i="1"/>
  <c r="A487" i="1" s="1"/>
  <c r="B487" i="1"/>
  <c r="S486" i="1"/>
  <c r="R486" i="1"/>
  <c r="Q486" i="1"/>
  <c r="P486" i="1"/>
  <c r="O486" i="1"/>
  <c r="N486" i="1"/>
  <c r="M486" i="1"/>
  <c r="L486" i="1"/>
  <c r="K486" i="1"/>
  <c r="J486" i="1"/>
  <c r="I486" i="1"/>
  <c r="H486" i="1"/>
  <c r="G486" i="1"/>
  <c r="F486" i="1"/>
  <c r="E486" i="1"/>
  <c r="D486" i="1"/>
  <c r="C486" i="1"/>
  <c r="A486" i="1" s="1"/>
  <c r="B486" i="1"/>
  <c r="S485" i="1"/>
  <c r="R485" i="1"/>
  <c r="Q485" i="1"/>
  <c r="P485" i="1"/>
  <c r="O485" i="1"/>
  <c r="N485" i="1"/>
  <c r="M485" i="1"/>
  <c r="L485" i="1"/>
  <c r="K485" i="1"/>
  <c r="J485" i="1"/>
  <c r="I485" i="1"/>
  <c r="H485" i="1"/>
  <c r="G485" i="1"/>
  <c r="F485" i="1"/>
  <c r="E485" i="1"/>
  <c r="D485" i="1"/>
  <c r="C485" i="1"/>
  <c r="A485" i="1" s="1"/>
  <c r="B485" i="1"/>
  <c r="S484" i="1"/>
  <c r="R484" i="1"/>
  <c r="Q484" i="1"/>
  <c r="P484" i="1"/>
  <c r="O484" i="1"/>
  <c r="N484" i="1"/>
  <c r="M484" i="1"/>
  <c r="L484" i="1"/>
  <c r="K484" i="1"/>
  <c r="J484" i="1"/>
  <c r="I484" i="1"/>
  <c r="H484" i="1"/>
  <c r="G484" i="1"/>
  <c r="F484" i="1"/>
  <c r="E484" i="1"/>
  <c r="D484" i="1"/>
  <c r="C484" i="1"/>
  <c r="A484" i="1" s="1"/>
  <c r="B484" i="1"/>
  <c r="S483" i="1"/>
  <c r="R483" i="1"/>
  <c r="Q483" i="1"/>
  <c r="P483" i="1"/>
  <c r="O483" i="1"/>
  <c r="N483" i="1"/>
  <c r="M483" i="1"/>
  <c r="L483" i="1"/>
  <c r="K483" i="1"/>
  <c r="J483" i="1"/>
  <c r="I483" i="1"/>
  <c r="H483" i="1"/>
  <c r="G483" i="1"/>
  <c r="F483" i="1"/>
  <c r="E483" i="1"/>
  <c r="D483" i="1"/>
  <c r="C483" i="1"/>
  <c r="A483" i="1" s="1"/>
  <c r="B483" i="1"/>
  <c r="S482" i="1"/>
  <c r="R482" i="1"/>
  <c r="Q482" i="1"/>
  <c r="P482" i="1"/>
  <c r="O482" i="1"/>
  <c r="N482" i="1"/>
  <c r="M482" i="1"/>
  <c r="L482" i="1"/>
  <c r="K482" i="1"/>
  <c r="J482" i="1"/>
  <c r="I482" i="1"/>
  <c r="H482" i="1"/>
  <c r="G482" i="1"/>
  <c r="F482" i="1"/>
  <c r="E482" i="1"/>
  <c r="D482" i="1"/>
  <c r="C482" i="1"/>
  <c r="A482" i="1" s="1"/>
  <c r="B482" i="1"/>
  <c r="S481" i="1"/>
  <c r="R481" i="1"/>
  <c r="Q481" i="1"/>
  <c r="P481" i="1"/>
  <c r="O481" i="1"/>
  <c r="N481" i="1"/>
  <c r="M481" i="1"/>
  <c r="L481" i="1"/>
  <c r="K481" i="1"/>
  <c r="J481" i="1"/>
  <c r="I481" i="1"/>
  <c r="H481" i="1"/>
  <c r="G481" i="1"/>
  <c r="F481" i="1"/>
  <c r="E481" i="1"/>
  <c r="D481" i="1"/>
  <c r="C481" i="1"/>
  <c r="A481" i="1" s="1"/>
  <c r="B481" i="1"/>
  <c r="S480" i="1"/>
  <c r="R480" i="1"/>
  <c r="Q480" i="1"/>
  <c r="P480" i="1"/>
  <c r="O480" i="1"/>
  <c r="N480" i="1"/>
  <c r="M480" i="1"/>
  <c r="L480" i="1"/>
  <c r="K480" i="1"/>
  <c r="J480" i="1"/>
  <c r="I480" i="1"/>
  <c r="H480" i="1"/>
  <c r="G480" i="1"/>
  <c r="F480" i="1"/>
  <c r="E480" i="1"/>
  <c r="D480" i="1"/>
  <c r="C480" i="1"/>
  <c r="A480" i="1" s="1"/>
  <c r="B480" i="1"/>
  <c r="S479" i="1"/>
  <c r="R479" i="1"/>
  <c r="Q479" i="1"/>
  <c r="P479" i="1"/>
  <c r="O479" i="1"/>
  <c r="N479" i="1"/>
  <c r="M479" i="1"/>
  <c r="L479" i="1"/>
  <c r="K479" i="1"/>
  <c r="J479" i="1"/>
  <c r="I479" i="1"/>
  <c r="H479" i="1"/>
  <c r="G479" i="1"/>
  <c r="F479" i="1"/>
  <c r="E479" i="1"/>
  <c r="D479" i="1"/>
  <c r="C479" i="1"/>
  <c r="A479" i="1" s="1"/>
  <c r="B479" i="1"/>
  <c r="S478" i="1"/>
  <c r="R478" i="1"/>
  <c r="Q478" i="1"/>
  <c r="P478" i="1"/>
  <c r="O478" i="1"/>
  <c r="N478" i="1"/>
  <c r="M478" i="1"/>
  <c r="L478" i="1"/>
  <c r="K478" i="1"/>
  <c r="J478" i="1"/>
  <c r="I478" i="1"/>
  <c r="H478" i="1"/>
  <c r="G478" i="1"/>
  <c r="F478" i="1"/>
  <c r="E478" i="1"/>
  <c r="D478" i="1"/>
  <c r="C478" i="1"/>
  <c r="A478" i="1" s="1"/>
  <c r="B478" i="1"/>
  <c r="S477" i="1"/>
  <c r="R477" i="1"/>
  <c r="Q477" i="1"/>
  <c r="P477" i="1"/>
  <c r="O477" i="1"/>
  <c r="N477" i="1"/>
  <c r="M477" i="1"/>
  <c r="L477" i="1"/>
  <c r="K477" i="1"/>
  <c r="J477" i="1"/>
  <c r="I477" i="1"/>
  <c r="H477" i="1"/>
  <c r="G477" i="1"/>
  <c r="F477" i="1"/>
  <c r="E477" i="1"/>
  <c r="D477" i="1"/>
  <c r="C477" i="1"/>
  <c r="A477" i="1" s="1"/>
  <c r="B477" i="1"/>
  <c r="S476" i="1"/>
  <c r="R476" i="1"/>
  <c r="Q476" i="1"/>
  <c r="P476" i="1"/>
  <c r="O476" i="1"/>
  <c r="N476" i="1"/>
  <c r="M476" i="1"/>
  <c r="L476" i="1"/>
  <c r="K476" i="1"/>
  <c r="J476" i="1"/>
  <c r="I476" i="1"/>
  <c r="H476" i="1"/>
  <c r="G476" i="1"/>
  <c r="F476" i="1"/>
  <c r="E476" i="1"/>
  <c r="D476" i="1"/>
  <c r="C476" i="1"/>
  <c r="A476" i="1" s="1"/>
  <c r="B476" i="1"/>
  <c r="S475" i="1"/>
  <c r="R475" i="1"/>
  <c r="Q475" i="1"/>
  <c r="P475" i="1"/>
  <c r="O475" i="1"/>
  <c r="N475" i="1"/>
  <c r="M475" i="1"/>
  <c r="L475" i="1"/>
  <c r="K475" i="1"/>
  <c r="J475" i="1"/>
  <c r="I475" i="1"/>
  <c r="H475" i="1"/>
  <c r="G475" i="1"/>
  <c r="F475" i="1"/>
  <c r="E475" i="1"/>
  <c r="D475" i="1"/>
  <c r="C475" i="1"/>
  <c r="A475" i="1" s="1"/>
  <c r="B475" i="1"/>
  <c r="S474" i="1"/>
  <c r="R474" i="1"/>
  <c r="Q474" i="1"/>
  <c r="P474" i="1"/>
  <c r="O474" i="1"/>
  <c r="N474" i="1"/>
  <c r="M474" i="1"/>
  <c r="L474" i="1"/>
  <c r="K474" i="1"/>
  <c r="J474" i="1"/>
  <c r="I474" i="1"/>
  <c r="H474" i="1"/>
  <c r="G474" i="1"/>
  <c r="F474" i="1"/>
  <c r="E474" i="1"/>
  <c r="D474" i="1"/>
  <c r="C474" i="1"/>
  <c r="A474" i="1" s="1"/>
  <c r="B474" i="1"/>
  <c r="S473" i="1"/>
  <c r="R473" i="1"/>
  <c r="Q473" i="1"/>
  <c r="P473" i="1"/>
  <c r="O473" i="1"/>
  <c r="N473" i="1"/>
  <c r="M473" i="1"/>
  <c r="L473" i="1"/>
  <c r="K473" i="1"/>
  <c r="J473" i="1"/>
  <c r="I473" i="1"/>
  <c r="H473" i="1"/>
  <c r="G473" i="1"/>
  <c r="F473" i="1"/>
  <c r="E473" i="1"/>
  <c r="D473" i="1"/>
  <c r="C473" i="1"/>
  <c r="A473" i="1" s="1"/>
  <c r="B473" i="1"/>
  <c r="S472" i="1"/>
  <c r="R472" i="1"/>
  <c r="Q472" i="1"/>
  <c r="P472" i="1"/>
  <c r="O472" i="1"/>
  <c r="N472" i="1"/>
  <c r="M472" i="1"/>
  <c r="L472" i="1"/>
  <c r="K472" i="1"/>
  <c r="J472" i="1"/>
  <c r="I472" i="1"/>
  <c r="H472" i="1"/>
  <c r="G472" i="1"/>
  <c r="F472" i="1"/>
  <c r="E472" i="1"/>
  <c r="D472" i="1"/>
  <c r="C472" i="1"/>
  <c r="A472" i="1" s="1"/>
  <c r="B472" i="1"/>
  <c r="S471" i="1"/>
  <c r="R471" i="1"/>
  <c r="Q471" i="1"/>
  <c r="P471" i="1"/>
  <c r="O471" i="1"/>
  <c r="N471" i="1"/>
  <c r="M471" i="1"/>
  <c r="L471" i="1"/>
  <c r="K471" i="1"/>
  <c r="J471" i="1"/>
  <c r="I471" i="1"/>
  <c r="H471" i="1"/>
  <c r="G471" i="1"/>
  <c r="F471" i="1"/>
  <c r="E471" i="1"/>
  <c r="D471" i="1"/>
  <c r="C471" i="1"/>
  <c r="A471" i="1" s="1"/>
  <c r="B471" i="1"/>
  <c r="S470" i="1"/>
  <c r="R470" i="1"/>
  <c r="Q470" i="1"/>
  <c r="P470" i="1"/>
  <c r="O470" i="1"/>
  <c r="N470" i="1"/>
  <c r="M470" i="1"/>
  <c r="L470" i="1"/>
  <c r="K470" i="1"/>
  <c r="J470" i="1"/>
  <c r="I470" i="1"/>
  <c r="H470" i="1"/>
  <c r="G470" i="1"/>
  <c r="F470" i="1"/>
  <c r="E470" i="1"/>
  <c r="D470" i="1"/>
  <c r="C470" i="1"/>
  <c r="A470" i="1" s="1"/>
  <c r="B470" i="1"/>
  <c r="S469" i="1"/>
  <c r="R469" i="1"/>
  <c r="Q469" i="1"/>
  <c r="P469" i="1"/>
  <c r="O469" i="1"/>
  <c r="N469" i="1"/>
  <c r="M469" i="1"/>
  <c r="L469" i="1"/>
  <c r="K469" i="1"/>
  <c r="J469" i="1"/>
  <c r="I469" i="1"/>
  <c r="H469" i="1"/>
  <c r="G469" i="1"/>
  <c r="F469" i="1"/>
  <c r="E469" i="1"/>
  <c r="D469" i="1"/>
  <c r="C469" i="1"/>
  <c r="A469" i="1" s="1"/>
  <c r="B469" i="1"/>
  <c r="S468" i="1"/>
  <c r="R468" i="1"/>
  <c r="Q468" i="1"/>
  <c r="P468" i="1"/>
  <c r="O468" i="1"/>
  <c r="N468" i="1"/>
  <c r="M468" i="1"/>
  <c r="L468" i="1"/>
  <c r="K468" i="1"/>
  <c r="J468" i="1"/>
  <c r="I468" i="1"/>
  <c r="H468" i="1"/>
  <c r="G468" i="1"/>
  <c r="F468" i="1"/>
  <c r="E468" i="1"/>
  <c r="D468" i="1"/>
  <c r="C468" i="1"/>
  <c r="A468" i="1" s="1"/>
  <c r="B468" i="1"/>
  <c r="S467" i="1"/>
  <c r="R467" i="1"/>
  <c r="Q467" i="1"/>
  <c r="P467" i="1"/>
  <c r="O467" i="1"/>
  <c r="N467" i="1"/>
  <c r="M467" i="1"/>
  <c r="L467" i="1"/>
  <c r="K467" i="1"/>
  <c r="J467" i="1"/>
  <c r="I467" i="1"/>
  <c r="H467" i="1"/>
  <c r="G467" i="1"/>
  <c r="F467" i="1"/>
  <c r="E467" i="1"/>
  <c r="D467" i="1"/>
  <c r="C467" i="1"/>
  <c r="A467" i="1" s="1"/>
  <c r="B467" i="1"/>
  <c r="S466" i="1"/>
  <c r="R466" i="1"/>
  <c r="Q466" i="1"/>
  <c r="P466" i="1"/>
  <c r="O466" i="1"/>
  <c r="N466" i="1"/>
  <c r="M466" i="1"/>
  <c r="L466" i="1"/>
  <c r="K466" i="1"/>
  <c r="J466" i="1"/>
  <c r="I466" i="1"/>
  <c r="H466" i="1"/>
  <c r="G466" i="1"/>
  <c r="F466" i="1"/>
  <c r="E466" i="1"/>
  <c r="D466" i="1"/>
  <c r="C466" i="1"/>
  <c r="A466" i="1" s="1"/>
  <c r="B466" i="1"/>
  <c r="S465" i="1"/>
  <c r="R465" i="1"/>
  <c r="Q465" i="1"/>
  <c r="P465" i="1"/>
  <c r="O465" i="1"/>
  <c r="N465" i="1"/>
  <c r="M465" i="1"/>
  <c r="L465" i="1"/>
  <c r="K465" i="1"/>
  <c r="J465" i="1"/>
  <c r="I465" i="1"/>
  <c r="H465" i="1"/>
  <c r="G465" i="1"/>
  <c r="F465" i="1"/>
  <c r="E465" i="1"/>
  <c r="D465" i="1"/>
  <c r="C465" i="1"/>
  <c r="A465" i="1" s="1"/>
  <c r="B465" i="1"/>
  <c r="S464" i="1"/>
  <c r="R464" i="1"/>
  <c r="Q464" i="1"/>
  <c r="P464" i="1"/>
  <c r="O464" i="1"/>
  <c r="N464" i="1"/>
  <c r="M464" i="1"/>
  <c r="L464" i="1"/>
  <c r="K464" i="1"/>
  <c r="J464" i="1"/>
  <c r="I464" i="1"/>
  <c r="H464" i="1"/>
  <c r="G464" i="1"/>
  <c r="F464" i="1"/>
  <c r="E464" i="1"/>
  <c r="D464" i="1"/>
  <c r="C464" i="1"/>
  <c r="A464" i="1" s="1"/>
  <c r="B464" i="1"/>
  <c r="S463" i="1"/>
  <c r="R463" i="1"/>
  <c r="Q463" i="1"/>
  <c r="P463" i="1"/>
  <c r="O463" i="1"/>
  <c r="N463" i="1"/>
  <c r="M463" i="1"/>
  <c r="L463" i="1"/>
  <c r="K463" i="1"/>
  <c r="J463" i="1"/>
  <c r="I463" i="1"/>
  <c r="H463" i="1"/>
  <c r="G463" i="1"/>
  <c r="F463" i="1"/>
  <c r="E463" i="1"/>
  <c r="D463" i="1"/>
  <c r="C463" i="1"/>
  <c r="A463" i="1" s="1"/>
  <c r="B463" i="1"/>
  <c r="S462" i="1"/>
  <c r="R462" i="1"/>
  <c r="Q462" i="1"/>
  <c r="P462" i="1"/>
  <c r="O462" i="1"/>
  <c r="N462" i="1"/>
  <c r="M462" i="1"/>
  <c r="L462" i="1"/>
  <c r="K462" i="1"/>
  <c r="J462" i="1"/>
  <c r="I462" i="1"/>
  <c r="H462" i="1"/>
  <c r="G462" i="1"/>
  <c r="F462" i="1"/>
  <c r="E462" i="1"/>
  <c r="D462" i="1"/>
  <c r="C462" i="1"/>
  <c r="A462" i="1" s="1"/>
  <c r="B462" i="1"/>
  <c r="S461" i="1"/>
  <c r="R461" i="1"/>
  <c r="Q461" i="1"/>
  <c r="P461" i="1"/>
  <c r="O461" i="1"/>
  <c r="N461" i="1"/>
  <c r="M461" i="1"/>
  <c r="L461" i="1"/>
  <c r="K461" i="1"/>
  <c r="J461" i="1"/>
  <c r="I461" i="1"/>
  <c r="H461" i="1"/>
  <c r="G461" i="1"/>
  <c r="F461" i="1"/>
  <c r="E461" i="1"/>
  <c r="D461" i="1"/>
  <c r="C461" i="1"/>
  <c r="A461" i="1" s="1"/>
  <c r="B461" i="1"/>
  <c r="S460" i="1"/>
  <c r="R460" i="1"/>
  <c r="Q460" i="1"/>
  <c r="P460" i="1"/>
  <c r="O460" i="1"/>
  <c r="N460" i="1"/>
  <c r="M460" i="1"/>
  <c r="L460" i="1"/>
  <c r="K460" i="1"/>
  <c r="J460" i="1"/>
  <c r="I460" i="1"/>
  <c r="H460" i="1"/>
  <c r="G460" i="1"/>
  <c r="F460" i="1"/>
  <c r="E460" i="1"/>
  <c r="D460" i="1"/>
  <c r="C460" i="1"/>
  <c r="A460" i="1" s="1"/>
  <c r="B460" i="1"/>
  <c r="S459" i="1"/>
  <c r="R459" i="1"/>
  <c r="Q459" i="1"/>
  <c r="P459" i="1"/>
  <c r="O459" i="1"/>
  <c r="N459" i="1"/>
  <c r="M459" i="1"/>
  <c r="L459" i="1"/>
  <c r="K459" i="1"/>
  <c r="J459" i="1"/>
  <c r="I459" i="1"/>
  <c r="H459" i="1"/>
  <c r="G459" i="1"/>
  <c r="F459" i="1"/>
  <c r="E459" i="1"/>
  <c r="D459" i="1"/>
  <c r="C459" i="1"/>
  <c r="A459" i="1" s="1"/>
  <c r="B459" i="1"/>
  <c r="S458" i="1"/>
  <c r="R458" i="1"/>
  <c r="Q458" i="1"/>
  <c r="P458" i="1"/>
  <c r="O458" i="1"/>
  <c r="N458" i="1"/>
  <c r="M458" i="1"/>
  <c r="L458" i="1"/>
  <c r="K458" i="1"/>
  <c r="J458" i="1"/>
  <c r="I458" i="1"/>
  <c r="H458" i="1"/>
  <c r="G458" i="1"/>
  <c r="F458" i="1"/>
  <c r="E458" i="1"/>
  <c r="D458" i="1"/>
  <c r="C458" i="1"/>
  <c r="A458" i="1" s="1"/>
  <c r="B458" i="1"/>
  <c r="S457" i="1"/>
  <c r="R457" i="1"/>
  <c r="Q457" i="1"/>
  <c r="P457" i="1"/>
  <c r="O457" i="1"/>
  <c r="N457" i="1"/>
  <c r="M457" i="1"/>
  <c r="L457" i="1"/>
  <c r="K457" i="1"/>
  <c r="J457" i="1"/>
  <c r="I457" i="1"/>
  <c r="H457" i="1"/>
  <c r="G457" i="1"/>
  <c r="F457" i="1"/>
  <c r="E457" i="1"/>
  <c r="D457" i="1"/>
  <c r="C457" i="1"/>
  <c r="A457" i="1" s="1"/>
  <c r="B457" i="1"/>
  <c r="S456" i="1"/>
  <c r="R456" i="1"/>
  <c r="Q456" i="1"/>
  <c r="P456" i="1"/>
  <c r="O456" i="1"/>
  <c r="N456" i="1"/>
  <c r="M456" i="1"/>
  <c r="L456" i="1"/>
  <c r="K456" i="1"/>
  <c r="J456" i="1"/>
  <c r="I456" i="1"/>
  <c r="H456" i="1"/>
  <c r="G456" i="1"/>
  <c r="F456" i="1"/>
  <c r="E456" i="1"/>
  <c r="D456" i="1"/>
  <c r="C456" i="1"/>
  <c r="A456" i="1" s="1"/>
  <c r="B456" i="1"/>
  <c r="S455" i="1"/>
  <c r="R455" i="1"/>
  <c r="Q455" i="1"/>
  <c r="P455" i="1"/>
  <c r="O455" i="1"/>
  <c r="N455" i="1"/>
  <c r="M455" i="1"/>
  <c r="L455" i="1"/>
  <c r="K455" i="1"/>
  <c r="J455" i="1"/>
  <c r="I455" i="1"/>
  <c r="H455" i="1"/>
  <c r="G455" i="1"/>
  <c r="F455" i="1"/>
  <c r="E455" i="1"/>
  <c r="D455" i="1"/>
  <c r="C455" i="1"/>
  <c r="A455" i="1" s="1"/>
  <c r="B455" i="1"/>
  <c r="S454" i="1"/>
  <c r="R454" i="1"/>
  <c r="Q454" i="1"/>
  <c r="P454" i="1"/>
  <c r="O454" i="1"/>
  <c r="N454" i="1"/>
  <c r="M454" i="1"/>
  <c r="L454" i="1"/>
  <c r="K454" i="1"/>
  <c r="J454" i="1"/>
  <c r="I454" i="1"/>
  <c r="H454" i="1"/>
  <c r="G454" i="1"/>
  <c r="F454" i="1"/>
  <c r="E454" i="1"/>
  <c r="D454" i="1"/>
  <c r="C454" i="1"/>
  <c r="A454" i="1" s="1"/>
  <c r="B454" i="1"/>
  <c r="S453" i="1"/>
  <c r="R453" i="1"/>
  <c r="Q453" i="1"/>
  <c r="P453" i="1"/>
  <c r="O453" i="1"/>
  <c r="N453" i="1"/>
  <c r="M453" i="1"/>
  <c r="L453" i="1"/>
  <c r="K453" i="1"/>
  <c r="J453" i="1"/>
  <c r="I453" i="1"/>
  <c r="H453" i="1"/>
  <c r="G453" i="1"/>
  <c r="F453" i="1"/>
  <c r="E453" i="1"/>
  <c r="D453" i="1"/>
  <c r="C453" i="1"/>
  <c r="A453" i="1" s="1"/>
  <c r="B453" i="1"/>
  <c r="S452" i="1"/>
  <c r="R452" i="1"/>
  <c r="Q452" i="1"/>
  <c r="P452" i="1"/>
  <c r="O452" i="1"/>
  <c r="N452" i="1"/>
  <c r="M452" i="1"/>
  <c r="L452" i="1"/>
  <c r="K452" i="1"/>
  <c r="J452" i="1"/>
  <c r="I452" i="1"/>
  <c r="H452" i="1"/>
  <c r="G452" i="1"/>
  <c r="F452" i="1"/>
  <c r="E452" i="1"/>
  <c r="D452" i="1"/>
  <c r="C452" i="1"/>
  <c r="A452" i="1" s="1"/>
  <c r="B452" i="1"/>
  <c r="S451" i="1"/>
  <c r="R451" i="1"/>
  <c r="Q451" i="1"/>
  <c r="P451" i="1"/>
  <c r="O451" i="1"/>
  <c r="N451" i="1"/>
  <c r="M451" i="1"/>
  <c r="L451" i="1"/>
  <c r="K451" i="1"/>
  <c r="J451" i="1"/>
  <c r="I451" i="1"/>
  <c r="H451" i="1"/>
  <c r="G451" i="1"/>
  <c r="F451" i="1"/>
  <c r="E451" i="1"/>
  <c r="D451" i="1"/>
  <c r="C451" i="1"/>
  <c r="A451" i="1" s="1"/>
  <c r="B451" i="1"/>
  <c r="S450" i="1"/>
  <c r="R450" i="1"/>
  <c r="Q450" i="1"/>
  <c r="P450" i="1"/>
  <c r="O450" i="1"/>
  <c r="N450" i="1"/>
  <c r="M450" i="1"/>
  <c r="L450" i="1"/>
  <c r="K450" i="1"/>
  <c r="J450" i="1"/>
  <c r="I450" i="1"/>
  <c r="H450" i="1"/>
  <c r="G450" i="1"/>
  <c r="F450" i="1"/>
  <c r="E450" i="1"/>
  <c r="D450" i="1"/>
  <c r="C450" i="1"/>
  <c r="A450" i="1" s="1"/>
  <c r="B450" i="1"/>
  <c r="S449" i="1"/>
  <c r="R449" i="1"/>
  <c r="Q449" i="1"/>
  <c r="P449" i="1"/>
  <c r="O449" i="1"/>
  <c r="N449" i="1"/>
  <c r="M449" i="1"/>
  <c r="L449" i="1"/>
  <c r="K449" i="1"/>
  <c r="J449" i="1"/>
  <c r="I449" i="1"/>
  <c r="H449" i="1"/>
  <c r="G449" i="1"/>
  <c r="F449" i="1"/>
  <c r="E449" i="1"/>
  <c r="D449" i="1"/>
  <c r="C449" i="1"/>
  <c r="A449" i="1" s="1"/>
  <c r="B449" i="1"/>
  <c r="S448" i="1"/>
  <c r="R448" i="1"/>
  <c r="Q448" i="1"/>
  <c r="P448" i="1"/>
  <c r="O448" i="1"/>
  <c r="N448" i="1"/>
  <c r="M448" i="1"/>
  <c r="L448" i="1"/>
  <c r="K448" i="1"/>
  <c r="J448" i="1"/>
  <c r="I448" i="1"/>
  <c r="H448" i="1"/>
  <c r="G448" i="1"/>
  <c r="F448" i="1"/>
  <c r="E448" i="1"/>
  <c r="D448" i="1"/>
  <c r="C448" i="1"/>
  <c r="A448" i="1" s="1"/>
  <c r="B448" i="1"/>
  <c r="S447" i="1"/>
  <c r="R447" i="1"/>
  <c r="Q447" i="1"/>
  <c r="P447" i="1"/>
  <c r="O447" i="1"/>
  <c r="N447" i="1"/>
  <c r="M447" i="1"/>
  <c r="L447" i="1"/>
  <c r="K447" i="1"/>
  <c r="J447" i="1"/>
  <c r="I447" i="1"/>
  <c r="H447" i="1"/>
  <c r="G447" i="1"/>
  <c r="F447" i="1"/>
  <c r="E447" i="1"/>
  <c r="D447" i="1"/>
  <c r="C447" i="1"/>
  <c r="A447" i="1" s="1"/>
  <c r="B447" i="1"/>
  <c r="S446" i="1"/>
  <c r="R446" i="1"/>
  <c r="Q446" i="1"/>
  <c r="P446" i="1"/>
  <c r="O446" i="1"/>
  <c r="N446" i="1"/>
  <c r="M446" i="1"/>
  <c r="L446" i="1"/>
  <c r="K446" i="1"/>
  <c r="J446" i="1"/>
  <c r="I446" i="1"/>
  <c r="H446" i="1"/>
  <c r="G446" i="1"/>
  <c r="F446" i="1"/>
  <c r="E446" i="1"/>
  <c r="D446" i="1"/>
  <c r="C446" i="1"/>
  <c r="A446" i="1" s="1"/>
  <c r="B446" i="1"/>
  <c r="S445" i="1"/>
  <c r="R445" i="1"/>
  <c r="Q445" i="1"/>
  <c r="P445" i="1"/>
  <c r="O445" i="1"/>
  <c r="N445" i="1"/>
  <c r="M445" i="1"/>
  <c r="L445" i="1"/>
  <c r="K445" i="1"/>
  <c r="J445" i="1"/>
  <c r="I445" i="1"/>
  <c r="H445" i="1"/>
  <c r="G445" i="1"/>
  <c r="F445" i="1"/>
  <c r="E445" i="1"/>
  <c r="D445" i="1"/>
  <c r="C445" i="1"/>
  <c r="A445" i="1" s="1"/>
  <c r="B445" i="1"/>
  <c r="S444" i="1"/>
  <c r="R444" i="1"/>
  <c r="Q444" i="1"/>
  <c r="P444" i="1"/>
  <c r="O444" i="1"/>
  <c r="N444" i="1"/>
  <c r="M444" i="1"/>
  <c r="L444" i="1"/>
  <c r="K444" i="1"/>
  <c r="J444" i="1"/>
  <c r="I444" i="1"/>
  <c r="H444" i="1"/>
  <c r="G444" i="1"/>
  <c r="F444" i="1"/>
  <c r="E444" i="1"/>
  <c r="D444" i="1"/>
  <c r="C444" i="1"/>
  <c r="A444" i="1" s="1"/>
  <c r="B444" i="1"/>
  <c r="S443" i="1"/>
  <c r="R443" i="1"/>
  <c r="Q443" i="1"/>
  <c r="P443" i="1"/>
  <c r="O443" i="1"/>
  <c r="N443" i="1"/>
  <c r="M443" i="1"/>
  <c r="L443" i="1"/>
  <c r="K443" i="1"/>
  <c r="J443" i="1"/>
  <c r="I443" i="1"/>
  <c r="H443" i="1"/>
  <c r="G443" i="1"/>
  <c r="F443" i="1"/>
  <c r="E443" i="1"/>
  <c r="D443" i="1"/>
  <c r="C443" i="1"/>
  <c r="A443" i="1" s="1"/>
  <c r="B443" i="1"/>
  <c r="S442" i="1"/>
  <c r="R442" i="1"/>
  <c r="Q442" i="1"/>
  <c r="P442" i="1"/>
  <c r="O442" i="1"/>
  <c r="N442" i="1"/>
  <c r="M442" i="1"/>
  <c r="L442" i="1"/>
  <c r="K442" i="1"/>
  <c r="J442" i="1"/>
  <c r="I442" i="1"/>
  <c r="H442" i="1"/>
  <c r="G442" i="1"/>
  <c r="F442" i="1"/>
  <c r="E442" i="1"/>
  <c r="D442" i="1"/>
  <c r="C442" i="1"/>
  <c r="A442" i="1" s="1"/>
  <c r="B442" i="1"/>
  <c r="S441" i="1"/>
  <c r="R441" i="1"/>
  <c r="Q441" i="1"/>
  <c r="P441" i="1"/>
  <c r="O441" i="1"/>
  <c r="N441" i="1"/>
  <c r="M441" i="1"/>
  <c r="L441" i="1"/>
  <c r="K441" i="1"/>
  <c r="J441" i="1"/>
  <c r="I441" i="1"/>
  <c r="H441" i="1"/>
  <c r="G441" i="1"/>
  <c r="F441" i="1"/>
  <c r="E441" i="1"/>
  <c r="D441" i="1"/>
  <c r="C441" i="1"/>
  <c r="A441" i="1" s="1"/>
  <c r="B441" i="1"/>
  <c r="S440" i="1"/>
  <c r="R440" i="1"/>
  <c r="Q440" i="1"/>
  <c r="P440" i="1"/>
  <c r="O440" i="1"/>
  <c r="N440" i="1"/>
  <c r="M440" i="1"/>
  <c r="L440" i="1"/>
  <c r="K440" i="1"/>
  <c r="J440" i="1"/>
  <c r="I440" i="1"/>
  <c r="H440" i="1"/>
  <c r="G440" i="1"/>
  <c r="F440" i="1"/>
  <c r="E440" i="1"/>
  <c r="D440" i="1"/>
  <c r="C440" i="1"/>
  <c r="A440" i="1" s="1"/>
  <c r="B440" i="1"/>
  <c r="S439" i="1"/>
  <c r="R439" i="1"/>
  <c r="Q439" i="1"/>
  <c r="P439" i="1"/>
  <c r="O439" i="1"/>
  <c r="N439" i="1"/>
  <c r="M439" i="1"/>
  <c r="L439" i="1"/>
  <c r="K439" i="1"/>
  <c r="J439" i="1"/>
  <c r="I439" i="1"/>
  <c r="H439" i="1"/>
  <c r="G439" i="1"/>
  <c r="F439" i="1"/>
  <c r="E439" i="1"/>
  <c r="D439" i="1"/>
  <c r="C439" i="1"/>
  <c r="A439" i="1" s="1"/>
  <c r="B439" i="1"/>
  <c r="S438" i="1"/>
  <c r="R438" i="1"/>
  <c r="Q438" i="1"/>
  <c r="P438" i="1"/>
  <c r="O438" i="1"/>
  <c r="N438" i="1"/>
  <c r="M438" i="1"/>
  <c r="L438" i="1"/>
  <c r="K438" i="1"/>
  <c r="J438" i="1"/>
  <c r="I438" i="1"/>
  <c r="H438" i="1"/>
  <c r="G438" i="1"/>
  <c r="F438" i="1"/>
  <c r="E438" i="1"/>
  <c r="D438" i="1"/>
  <c r="C438" i="1"/>
  <c r="A438" i="1" s="1"/>
  <c r="B438" i="1"/>
  <c r="S437" i="1"/>
  <c r="R437" i="1"/>
  <c r="Q437" i="1"/>
  <c r="P437" i="1"/>
  <c r="O437" i="1"/>
  <c r="N437" i="1"/>
  <c r="M437" i="1"/>
  <c r="L437" i="1"/>
  <c r="K437" i="1"/>
  <c r="J437" i="1"/>
  <c r="I437" i="1"/>
  <c r="H437" i="1"/>
  <c r="G437" i="1"/>
  <c r="F437" i="1"/>
  <c r="E437" i="1"/>
  <c r="D437" i="1"/>
  <c r="C437" i="1"/>
  <c r="A437" i="1" s="1"/>
  <c r="B437" i="1"/>
  <c r="S436" i="1"/>
  <c r="R436" i="1"/>
  <c r="Q436" i="1"/>
  <c r="P436" i="1"/>
  <c r="O436" i="1"/>
  <c r="N436" i="1"/>
  <c r="M436" i="1"/>
  <c r="L436" i="1"/>
  <c r="K436" i="1"/>
  <c r="J436" i="1"/>
  <c r="I436" i="1"/>
  <c r="H436" i="1"/>
  <c r="G436" i="1"/>
  <c r="F436" i="1"/>
  <c r="E436" i="1"/>
  <c r="D436" i="1"/>
  <c r="C436" i="1"/>
  <c r="A436" i="1" s="1"/>
  <c r="B436" i="1"/>
  <c r="S435" i="1"/>
  <c r="R435" i="1"/>
  <c r="Q435" i="1"/>
  <c r="P435" i="1"/>
  <c r="O435" i="1"/>
  <c r="N435" i="1"/>
  <c r="M435" i="1"/>
  <c r="L435" i="1"/>
  <c r="K435" i="1"/>
  <c r="J435" i="1"/>
  <c r="I435" i="1"/>
  <c r="H435" i="1"/>
  <c r="G435" i="1"/>
  <c r="F435" i="1"/>
  <c r="E435" i="1"/>
  <c r="D435" i="1"/>
  <c r="C435" i="1"/>
  <c r="A435" i="1" s="1"/>
  <c r="B435" i="1"/>
  <c r="S434" i="1"/>
  <c r="R434" i="1"/>
  <c r="Q434" i="1"/>
  <c r="P434" i="1"/>
  <c r="O434" i="1"/>
  <c r="N434" i="1"/>
  <c r="M434" i="1"/>
  <c r="L434" i="1"/>
  <c r="K434" i="1"/>
  <c r="J434" i="1"/>
  <c r="I434" i="1"/>
  <c r="H434" i="1"/>
  <c r="G434" i="1"/>
  <c r="F434" i="1"/>
  <c r="E434" i="1"/>
  <c r="D434" i="1"/>
  <c r="C434" i="1"/>
  <c r="A434" i="1" s="1"/>
  <c r="B434" i="1"/>
  <c r="S433" i="1"/>
  <c r="R433" i="1"/>
  <c r="Q433" i="1"/>
  <c r="P433" i="1"/>
  <c r="O433" i="1"/>
  <c r="N433" i="1"/>
  <c r="M433" i="1"/>
  <c r="L433" i="1"/>
  <c r="K433" i="1"/>
  <c r="J433" i="1"/>
  <c r="I433" i="1"/>
  <c r="H433" i="1"/>
  <c r="G433" i="1"/>
  <c r="F433" i="1"/>
  <c r="E433" i="1"/>
  <c r="D433" i="1"/>
  <c r="C433" i="1"/>
  <c r="A433" i="1" s="1"/>
  <c r="B433" i="1"/>
  <c r="S432" i="1"/>
  <c r="R432" i="1"/>
  <c r="Q432" i="1"/>
  <c r="P432" i="1"/>
  <c r="O432" i="1"/>
  <c r="N432" i="1"/>
  <c r="M432" i="1"/>
  <c r="L432" i="1"/>
  <c r="K432" i="1"/>
  <c r="J432" i="1"/>
  <c r="I432" i="1"/>
  <c r="H432" i="1"/>
  <c r="G432" i="1"/>
  <c r="F432" i="1"/>
  <c r="E432" i="1"/>
  <c r="D432" i="1"/>
  <c r="C432" i="1"/>
  <c r="A432" i="1" s="1"/>
  <c r="B432" i="1"/>
  <c r="S431" i="1"/>
  <c r="R431" i="1"/>
  <c r="Q431" i="1"/>
  <c r="P431" i="1"/>
  <c r="O431" i="1"/>
  <c r="N431" i="1"/>
  <c r="M431" i="1"/>
  <c r="L431" i="1"/>
  <c r="K431" i="1"/>
  <c r="J431" i="1"/>
  <c r="I431" i="1"/>
  <c r="H431" i="1"/>
  <c r="G431" i="1"/>
  <c r="F431" i="1"/>
  <c r="E431" i="1"/>
  <c r="D431" i="1"/>
  <c r="C431" i="1"/>
  <c r="A431" i="1" s="1"/>
  <c r="B431" i="1"/>
  <c r="S430" i="1"/>
  <c r="R430" i="1"/>
  <c r="Q430" i="1"/>
  <c r="P430" i="1"/>
  <c r="O430" i="1"/>
  <c r="N430" i="1"/>
  <c r="M430" i="1"/>
  <c r="L430" i="1"/>
  <c r="K430" i="1"/>
  <c r="J430" i="1"/>
  <c r="I430" i="1"/>
  <c r="H430" i="1"/>
  <c r="G430" i="1"/>
  <c r="F430" i="1"/>
  <c r="E430" i="1"/>
  <c r="D430" i="1"/>
  <c r="C430" i="1"/>
  <c r="A430" i="1" s="1"/>
  <c r="B430" i="1"/>
  <c r="S429" i="1"/>
  <c r="R429" i="1"/>
  <c r="Q429" i="1"/>
  <c r="P429" i="1"/>
  <c r="O429" i="1"/>
  <c r="N429" i="1"/>
  <c r="M429" i="1"/>
  <c r="L429" i="1"/>
  <c r="K429" i="1"/>
  <c r="J429" i="1"/>
  <c r="I429" i="1"/>
  <c r="H429" i="1"/>
  <c r="G429" i="1"/>
  <c r="F429" i="1"/>
  <c r="E429" i="1"/>
  <c r="D429" i="1"/>
  <c r="C429" i="1"/>
  <c r="A429" i="1" s="1"/>
  <c r="B429" i="1"/>
  <c r="S428" i="1"/>
  <c r="R428" i="1"/>
  <c r="Q428" i="1"/>
  <c r="P428" i="1"/>
  <c r="O428" i="1"/>
  <c r="N428" i="1"/>
  <c r="M428" i="1"/>
  <c r="L428" i="1"/>
  <c r="K428" i="1"/>
  <c r="J428" i="1"/>
  <c r="I428" i="1"/>
  <c r="H428" i="1"/>
  <c r="G428" i="1"/>
  <c r="F428" i="1"/>
  <c r="E428" i="1"/>
  <c r="D428" i="1"/>
  <c r="C428" i="1"/>
  <c r="A428" i="1" s="1"/>
  <c r="B428" i="1"/>
  <c r="S427" i="1"/>
  <c r="R427" i="1"/>
  <c r="Q427" i="1"/>
  <c r="P427" i="1"/>
  <c r="O427" i="1"/>
  <c r="N427" i="1"/>
  <c r="M427" i="1"/>
  <c r="L427" i="1"/>
  <c r="K427" i="1"/>
  <c r="J427" i="1"/>
  <c r="I427" i="1"/>
  <c r="H427" i="1"/>
  <c r="G427" i="1"/>
  <c r="F427" i="1"/>
  <c r="E427" i="1"/>
  <c r="D427" i="1"/>
  <c r="C427" i="1"/>
  <c r="A427" i="1" s="1"/>
  <c r="B427" i="1"/>
  <c r="S426" i="1"/>
  <c r="R426" i="1"/>
  <c r="Q426" i="1"/>
  <c r="P426" i="1"/>
  <c r="O426" i="1"/>
  <c r="N426" i="1"/>
  <c r="M426" i="1"/>
  <c r="L426" i="1"/>
  <c r="K426" i="1"/>
  <c r="J426" i="1"/>
  <c r="I426" i="1"/>
  <c r="H426" i="1"/>
  <c r="G426" i="1"/>
  <c r="F426" i="1"/>
  <c r="E426" i="1"/>
  <c r="D426" i="1"/>
  <c r="C426" i="1"/>
  <c r="A426" i="1" s="1"/>
  <c r="B426" i="1"/>
  <c r="S425" i="1"/>
  <c r="R425" i="1"/>
  <c r="Q425" i="1"/>
  <c r="P425" i="1"/>
  <c r="O425" i="1"/>
  <c r="N425" i="1"/>
  <c r="M425" i="1"/>
  <c r="L425" i="1"/>
  <c r="K425" i="1"/>
  <c r="J425" i="1"/>
  <c r="I425" i="1"/>
  <c r="H425" i="1"/>
  <c r="G425" i="1"/>
  <c r="F425" i="1"/>
  <c r="E425" i="1"/>
  <c r="D425" i="1"/>
  <c r="C425" i="1"/>
  <c r="A425" i="1" s="1"/>
  <c r="B425" i="1"/>
  <c r="S424" i="1"/>
  <c r="R424" i="1"/>
  <c r="Q424" i="1"/>
  <c r="P424" i="1"/>
  <c r="O424" i="1"/>
  <c r="N424" i="1"/>
  <c r="M424" i="1"/>
  <c r="L424" i="1"/>
  <c r="K424" i="1"/>
  <c r="J424" i="1"/>
  <c r="I424" i="1"/>
  <c r="H424" i="1"/>
  <c r="G424" i="1"/>
  <c r="F424" i="1"/>
  <c r="E424" i="1"/>
  <c r="D424" i="1"/>
  <c r="C424" i="1"/>
  <c r="A424" i="1" s="1"/>
  <c r="B424" i="1"/>
  <c r="S423" i="1"/>
  <c r="R423" i="1"/>
  <c r="Q423" i="1"/>
  <c r="P423" i="1"/>
  <c r="O423" i="1"/>
  <c r="N423" i="1"/>
  <c r="M423" i="1"/>
  <c r="L423" i="1"/>
  <c r="K423" i="1"/>
  <c r="J423" i="1"/>
  <c r="I423" i="1"/>
  <c r="H423" i="1"/>
  <c r="G423" i="1"/>
  <c r="F423" i="1"/>
  <c r="E423" i="1"/>
  <c r="D423" i="1"/>
  <c r="C423" i="1"/>
  <c r="A423" i="1" s="1"/>
  <c r="B423" i="1"/>
  <c r="S422" i="1"/>
  <c r="R422" i="1"/>
  <c r="Q422" i="1"/>
  <c r="P422" i="1"/>
  <c r="O422" i="1"/>
  <c r="N422" i="1"/>
  <c r="M422" i="1"/>
  <c r="L422" i="1"/>
  <c r="K422" i="1"/>
  <c r="J422" i="1"/>
  <c r="I422" i="1"/>
  <c r="H422" i="1"/>
  <c r="G422" i="1"/>
  <c r="F422" i="1"/>
  <c r="E422" i="1"/>
  <c r="D422" i="1"/>
  <c r="C422" i="1"/>
  <c r="A422" i="1" s="1"/>
  <c r="B422" i="1"/>
  <c r="S421" i="1"/>
  <c r="R421" i="1"/>
  <c r="Q421" i="1"/>
  <c r="P421" i="1"/>
  <c r="O421" i="1"/>
  <c r="N421" i="1"/>
  <c r="M421" i="1"/>
  <c r="L421" i="1"/>
  <c r="K421" i="1"/>
  <c r="J421" i="1"/>
  <c r="I421" i="1"/>
  <c r="H421" i="1"/>
  <c r="G421" i="1"/>
  <c r="F421" i="1"/>
  <c r="E421" i="1"/>
  <c r="D421" i="1"/>
  <c r="C421" i="1"/>
  <c r="A421" i="1" s="1"/>
  <c r="B421" i="1"/>
  <c r="S420" i="1"/>
  <c r="R420" i="1"/>
  <c r="Q420" i="1"/>
  <c r="P420" i="1"/>
  <c r="O420" i="1"/>
  <c r="N420" i="1"/>
  <c r="M420" i="1"/>
  <c r="L420" i="1"/>
  <c r="K420" i="1"/>
  <c r="J420" i="1"/>
  <c r="I420" i="1"/>
  <c r="H420" i="1"/>
  <c r="G420" i="1"/>
  <c r="F420" i="1"/>
  <c r="E420" i="1"/>
  <c r="D420" i="1"/>
  <c r="C420" i="1"/>
  <c r="A420" i="1" s="1"/>
  <c r="B420" i="1"/>
  <c r="S419" i="1"/>
  <c r="R419" i="1"/>
  <c r="Q419" i="1"/>
  <c r="P419" i="1"/>
  <c r="O419" i="1"/>
  <c r="N419" i="1"/>
  <c r="M419" i="1"/>
  <c r="L419" i="1"/>
  <c r="K419" i="1"/>
  <c r="J419" i="1"/>
  <c r="I419" i="1"/>
  <c r="H419" i="1"/>
  <c r="G419" i="1"/>
  <c r="F419" i="1"/>
  <c r="E419" i="1"/>
  <c r="D419" i="1"/>
  <c r="C419" i="1"/>
  <c r="A419" i="1" s="1"/>
  <c r="B419" i="1"/>
  <c r="S418" i="1"/>
  <c r="R418" i="1"/>
  <c r="Q418" i="1"/>
  <c r="P418" i="1"/>
  <c r="O418" i="1"/>
  <c r="N418" i="1"/>
  <c r="M418" i="1"/>
  <c r="L418" i="1"/>
  <c r="K418" i="1"/>
  <c r="J418" i="1"/>
  <c r="I418" i="1"/>
  <c r="H418" i="1"/>
  <c r="G418" i="1"/>
  <c r="F418" i="1"/>
  <c r="E418" i="1"/>
  <c r="D418" i="1"/>
  <c r="C418" i="1"/>
  <c r="A418" i="1" s="1"/>
  <c r="B418" i="1"/>
  <c r="S417" i="1"/>
  <c r="R417" i="1"/>
  <c r="Q417" i="1"/>
  <c r="P417" i="1"/>
  <c r="O417" i="1"/>
  <c r="N417" i="1"/>
  <c r="M417" i="1"/>
  <c r="L417" i="1"/>
  <c r="K417" i="1"/>
  <c r="J417" i="1"/>
  <c r="I417" i="1"/>
  <c r="H417" i="1"/>
  <c r="G417" i="1"/>
  <c r="F417" i="1"/>
  <c r="E417" i="1"/>
  <c r="D417" i="1"/>
  <c r="C417" i="1"/>
  <c r="A417" i="1" s="1"/>
  <c r="B417" i="1"/>
  <c r="S416" i="1"/>
  <c r="R416" i="1"/>
  <c r="Q416" i="1"/>
  <c r="P416" i="1"/>
  <c r="O416" i="1"/>
  <c r="N416" i="1"/>
  <c r="M416" i="1"/>
  <c r="L416" i="1"/>
  <c r="K416" i="1"/>
  <c r="J416" i="1"/>
  <c r="I416" i="1"/>
  <c r="H416" i="1"/>
  <c r="G416" i="1"/>
  <c r="F416" i="1"/>
  <c r="E416" i="1"/>
  <c r="D416" i="1"/>
  <c r="C416" i="1"/>
  <c r="A416" i="1" s="1"/>
  <c r="B416" i="1"/>
  <c r="S415" i="1"/>
  <c r="R415" i="1"/>
  <c r="Q415" i="1"/>
  <c r="P415" i="1"/>
  <c r="O415" i="1"/>
  <c r="N415" i="1"/>
  <c r="M415" i="1"/>
  <c r="L415" i="1"/>
  <c r="K415" i="1"/>
  <c r="J415" i="1"/>
  <c r="I415" i="1"/>
  <c r="H415" i="1"/>
  <c r="G415" i="1"/>
  <c r="F415" i="1"/>
  <c r="E415" i="1"/>
  <c r="D415" i="1"/>
  <c r="C415" i="1"/>
  <c r="A415" i="1" s="1"/>
  <c r="B415" i="1"/>
  <c r="S414" i="1"/>
  <c r="R414" i="1"/>
  <c r="Q414" i="1"/>
  <c r="P414" i="1"/>
  <c r="O414" i="1"/>
  <c r="N414" i="1"/>
  <c r="M414" i="1"/>
  <c r="L414" i="1"/>
  <c r="K414" i="1"/>
  <c r="J414" i="1"/>
  <c r="I414" i="1"/>
  <c r="H414" i="1"/>
  <c r="G414" i="1"/>
  <c r="F414" i="1"/>
  <c r="E414" i="1"/>
  <c r="D414" i="1"/>
  <c r="C414" i="1"/>
  <c r="A414" i="1" s="1"/>
  <c r="B414" i="1"/>
  <c r="S413" i="1"/>
  <c r="R413" i="1"/>
  <c r="Q413" i="1"/>
  <c r="P413" i="1"/>
  <c r="O413" i="1"/>
  <c r="N413" i="1"/>
  <c r="M413" i="1"/>
  <c r="L413" i="1"/>
  <c r="K413" i="1"/>
  <c r="J413" i="1"/>
  <c r="I413" i="1"/>
  <c r="H413" i="1"/>
  <c r="G413" i="1"/>
  <c r="F413" i="1"/>
  <c r="E413" i="1"/>
  <c r="D413" i="1"/>
  <c r="C413" i="1"/>
  <c r="A413" i="1" s="1"/>
  <c r="B413" i="1"/>
  <c r="S412" i="1"/>
  <c r="R412" i="1"/>
  <c r="Q412" i="1"/>
  <c r="P412" i="1"/>
  <c r="O412" i="1"/>
  <c r="N412" i="1"/>
  <c r="M412" i="1"/>
  <c r="L412" i="1"/>
  <c r="K412" i="1"/>
  <c r="J412" i="1"/>
  <c r="I412" i="1"/>
  <c r="H412" i="1"/>
  <c r="G412" i="1"/>
  <c r="F412" i="1"/>
  <c r="E412" i="1"/>
  <c r="D412" i="1"/>
  <c r="C412" i="1"/>
  <c r="A412" i="1" s="1"/>
  <c r="B412" i="1"/>
  <c r="S411" i="1"/>
  <c r="R411" i="1"/>
  <c r="Q411" i="1"/>
  <c r="P411" i="1"/>
  <c r="O411" i="1"/>
  <c r="N411" i="1"/>
  <c r="M411" i="1"/>
  <c r="L411" i="1"/>
  <c r="K411" i="1"/>
  <c r="J411" i="1"/>
  <c r="I411" i="1"/>
  <c r="H411" i="1"/>
  <c r="G411" i="1"/>
  <c r="F411" i="1"/>
  <c r="E411" i="1"/>
  <c r="D411" i="1"/>
  <c r="C411" i="1"/>
  <c r="A411" i="1" s="1"/>
  <c r="B411" i="1"/>
  <c r="S410" i="1"/>
  <c r="R410" i="1"/>
  <c r="Q410" i="1"/>
  <c r="P410" i="1"/>
  <c r="O410" i="1"/>
  <c r="N410" i="1"/>
  <c r="M410" i="1"/>
  <c r="L410" i="1"/>
  <c r="K410" i="1"/>
  <c r="J410" i="1"/>
  <c r="I410" i="1"/>
  <c r="H410" i="1"/>
  <c r="G410" i="1"/>
  <c r="F410" i="1"/>
  <c r="E410" i="1"/>
  <c r="D410" i="1"/>
  <c r="C410" i="1"/>
  <c r="A410" i="1" s="1"/>
  <c r="B410" i="1"/>
  <c r="S409" i="1"/>
  <c r="R409" i="1"/>
  <c r="Q409" i="1"/>
  <c r="P409" i="1"/>
  <c r="O409" i="1"/>
  <c r="N409" i="1"/>
  <c r="M409" i="1"/>
  <c r="L409" i="1"/>
  <c r="K409" i="1"/>
  <c r="J409" i="1"/>
  <c r="I409" i="1"/>
  <c r="H409" i="1"/>
  <c r="G409" i="1"/>
  <c r="F409" i="1"/>
  <c r="E409" i="1"/>
  <c r="D409" i="1"/>
  <c r="C409" i="1"/>
  <c r="A409" i="1" s="1"/>
  <c r="B409" i="1"/>
  <c r="S408" i="1"/>
  <c r="R408" i="1"/>
  <c r="Q408" i="1"/>
  <c r="P408" i="1"/>
  <c r="O408" i="1"/>
  <c r="N408" i="1"/>
  <c r="M408" i="1"/>
  <c r="L408" i="1"/>
  <c r="K408" i="1"/>
  <c r="J408" i="1"/>
  <c r="I408" i="1"/>
  <c r="H408" i="1"/>
  <c r="G408" i="1"/>
  <c r="F408" i="1"/>
  <c r="E408" i="1"/>
  <c r="D408" i="1"/>
  <c r="C408" i="1"/>
  <c r="A408" i="1" s="1"/>
  <c r="B408" i="1"/>
  <c r="S407" i="1"/>
  <c r="R407" i="1"/>
  <c r="Q407" i="1"/>
  <c r="P407" i="1"/>
  <c r="O407" i="1"/>
  <c r="N407" i="1"/>
  <c r="M407" i="1"/>
  <c r="L407" i="1"/>
  <c r="K407" i="1"/>
  <c r="J407" i="1"/>
  <c r="I407" i="1"/>
  <c r="H407" i="1"/>
  <c r="G407" i="1"/>
  <c r="F407" i="1"/>
  <c r="E407" i="1"/>
  <c r="D407" i="1"/>
  <c r="C407" i="1"/>
  <c r="A407" i="1" s="1"/>
  <c r="B407" i="1"/>
  <c r="S406" i="1"/>
  <c r="R406" i="1"/>
  <c r="Q406" i="1"/>
  <c r="P406" i="1"/>
  <c r="O406" i="1"/>
  <c r="N406" i="1"/>
  <c r="M406" i="1"/>
  <c r="L406" i="1"/>
  <c r="K406" i="1"/>
  <c r="J406" i="1"/>
  <c r="I406" i="1"/>
  <c r="H406" i="1"/>
  <c r="G406" i="1"/>
  <c r="F406" i="1"/>
  <c r="E406" i="1"/>
  <c r="D406" i="1"/>
  <c r="C406" i="1"/>
  <c r="A406" i="1" s="1"/>
  <c r="B406" i="1"/>
  <c r="S405" i="1"/>
  <c r="R405" i="1"/>
  <c r="Q405" i="1"/>
  <c r="P405" i="1"/>
  <c r="O405" i="1"/>
  <c r="N405" i="1"/>
  <c r="M405" i="1"/>
  <c r="L405" i="1"/>
  <c r="K405" i="1"/>
  <c r="J405" i="1"/>
  <c r="I405" i="1"/>
  <c r="H405" i="1"/>
  <c r="G405" i="1"/>
  <c r="F405" i="1"/>
  <c r="E405" i="1"/>
  <c r="D405" i="1"/>
  <c r="C405" i="1"/>
  <c r="A405" i="1" s="1"/>
  <c r="B405" i="1"/>
  <c r="S404" i="1"/>
  <c r="R404" i="1"/>
  <c r="Q404" i="1"/>
  <c r="P404" i="1"/>
  <c r="O404" i="1"/>
  <c r="N404" i="1"/>
  <c r="M404" i="1"/>
  <c r="L404" i="1"/>
  <c r="K404" i="1"/>
  <c r="J404" i="1"/>
  <c r="I404" i="1"/>
  <c r="H404" i="1"/>
  <c r="G404" i="1"/>
  <c r="F404" i="1"/>
  <c r="E404" i="1"/>
  <c r="D404" i="1"/>
  <c r="C404" i="1"/>
  <c r="A404" i="1" s="1"/>
  <c r="B404" i="1"/>
  <c r="S403" i="1"/>
  <c r="R403" i="1"/>
  <c r="Q403" i="1"/>
  <c r="P403" i="1"/>
  <c r="O403" i="1"/>
  <c r="N403" i="1"/>
  <c r="M403" i="1"/>
  <c r="L403" i="1"/>
  <c r="K403" i="1"/>
  <c r="J403" i="1"/>
  <c r="I403" i="1"/>
  <c r="H403" i="1"/>
  <c r="G403" i="1"/>
  <c r="F403" i="1"/>
  <c r="E403" i="1"/>
  <c r="D403" i="1"/>
  <c r="C403" i="1"/>
  <c r="A403" i="1" s="1"/>
  <c r="B403" i="1"/>
  <c r="S402" i="1"/>
  <c r="R402" i="1"/>
  <c r="Q402" i="1"/>
  <c r="P402" i="1"/>
  <c r="O402" i="1"/>
  <c r="N402" i="1"/>
  <c r="M402" i="1"/>
  <c r="L402" i="1"/>
  <c r="K402" i="1"/>
  <c r="J402" i="1"/>
  <c r="I402" i="1"/>
  <c r="H402" i="1"/>
  <c r="G402" i="1"/>
  <c r="F402" i="1"/>
  <c r="E402" i="1"/>
  <c r="D402" i="1"/>
  <c r="C402" i="1"/>
  <c r="A402" i="1" s="1"/>
  <c r="B402" i="1"/>
  <c r="S401" i="1"/>
  <c r="R401" i="1"/>
  <c r="Q401" i="1"/>
  <c r="P401" i="1"/>
  <c r="O401" i="1"/>
  <c r="N401" i="1"/>
  <c r="M401" i="1"/>
  <c r="L401" i="1"/>
  <c r="K401" i="1"/>
  <c r="J401" i="1"/>
  <c r="I401" i="1"/>
  <c r="H401" i="1"/>
  <c r="G401" i="1"/>
  <c r="F401" i="1"/>
  <c r="E401" i="1"/>
  <c r="D401" i="1"/>
  <c r="C401" i="1"/>
  <c r="A401" i="1" s="1"/>
  <c r="B401" i="1"/>
  <c r="S400" i="1"/>
  <c r="R400" i="1"/>
  <c r="Q400" i="1"/>
  <c r="P400" i="1"/>
  <c r="O400" i="1"/>
  <c r="N400" i="1"/>
  <c r="M400" i="1"/>
  <c r="L400" i="1"/>
  <c r="K400" i="1"/>
  <c r="J400" i="1"/>
  <c r="I400" i="1"/>
  <c r="H400" i="1"/>
  <c r="G400" i="1"/>
  <c r="F400" i="1"/>
  <c r="E400" i="1"/>
  <c r="D400" i="1"/>
  <c r="C400" i="1"/>
  <c r="A400" i="1" s="1"/>
  <c r="B400" i="1"/>
  <c r="S399" i="1"/>
  <c r="R399" i="1"/>
  <c r="Q399" i="1"/>
  <c r="P399" i="1"/>
  <c r="O399" i="1"/>
  <c r="N399" i="1"/>
  <c r="M399" i="1"/>
  <c r="L399" i="1"/>
  <c r="K399" i="1"/>
  <c r="J399" i="1"/>
  <c r="I399" i="1"/>
  <c r="H399" i="1"/>
  <c r="G399" i="1"/>
  <c r="F399" i="1"/>
  <c r="E399" i="1"/>
  <c r="D399" i="1"/>
  <c r="C399" i="1"/>
  <c r="A399" i="1" s="1"/>
  <c r="B399" i="1"/>
  <c r="S398" i="1"/>
  <c r="R398" i="1"/>
  <c r="Q398" i="1"/>
  <c r="P398" i="1"/>
  <c r="O398" i="1"/>
  <c r="N398" i="1"/>
  <c r="M398" i="1"/>
  <c r="L398" i="1"/>
  <c r="K398" i="1"/>
  <c r="J398" i="1"/>
  <c r="I398" i="1"/>
  <c r="H398" i="1"/>
  <c r="G398" i="1"/>
  <c r="F398" i="1"/>
  <c r="E398" i="1"/>
  <c r="D398" i="1"/>
  <c r="C398" i="1"/>
  <c r="A398" i="1" s="1"/>
  <c r="B398" i="1"/>
  <c r="S397" i="1"/>
  <c r="R397" i="1"/>
  <c r="Q397" i="1"/>
  <c r="P397" i="1"/>
  <c r="O397" i="1"/>
  <c r="N397" i="1"/>
  <c r="M397" i="1"/>
  <c r="L397" i="1"/>
  <c r="K397" i="1"/>
  <c r="J397" i="1"/>
  <c r="I397" i="1"/>
  <c r="H397" i="1"/>
  <c r="G397" i="1"/>
  <c r="F397" i="1"/>
  <c r="E397" i="1"/>
  <c r="D397" i="1"/>
  <c r="C397" i="1"/>
  <c r="A397" i="1" s="1"/>
  <c r="B397" i="1"/>
  <c r="S396" i="1"/>
  <c r="R396" i="1"/>
  <c r="Q396" i="1"/>
  <c r="P396" i="1"/>
  <c r="O396" i="1"/>
  <c r="N396" i="1"/>
  <c r="M396" i="1"/>
  <c r="L396" i="1"/>
  <c r="K396" i="1"/>
  <c r="J396" i="1"/>
  <c r="I396" i="1"/>
  <c r="H396" i="1"/>
  <c r="G396" i="1"/>
  <c r="F396" i="1"/>
  <c r="E396" i="1"/>
  <c r="D396" i="1"/>
  <c r="C396" i="1"/>
  <c r="A396" i="1" s="1"/>
  <c r="B396" i="1"/>
  <c r="S395" i="1"/>
  <c r="R395" i="1"/>
  <c r="Q395" i="1"/>
  <c r="P395" i="1"/>
  <c r="O395" i="1"/>
  <c r="N395" i="1"/>
  <c r="M395" i="1"/>
  <c r="L395" i="1"/>
  <c r="K395" i="1"/>
  <c r="J395" i="1"/>
  <c r="I395" i="1"/>
  <c r="H395" i="1"/>
  <c r="G395" i="1"/>
  <c r="F395" i="1"/>
  <c r="E395" i="1"/>
  <c r="D395" i="1"/>
  <c r="C395" i="1"/>
  <c r="A395" i="1" s="1"/>
  <c r="B395" i="1"/>
  <c r="S394" i="1"/>
  <c r="R394" i="1"/>
  <c r="Q394" i="1"/>
  <c r="P394" i="1"/>
  <c r="O394" i="1"/>
  <c r="N394" i="1"/>
  <c r="M394" i="1"/>
  <c r="L394" i="1"/>
  <c r="K394" i="1"/>
  <c r="J394" i="1"/>
  <c r="I394" i="1"/>
  <c r="H394" i="1"/>
  <c r="G394" i="1"/>
  <c r="F394" i="1"/>
  <c r="E394" i="1"/>
  <c r="D394" i="1"/>
  <c r="C394" i="1"/>
  <c r="A394" i="1" s="1"/>
  <c r="B394" i="1"/>
  <c r="S393" i="1"/>
  <c r="R393" i="1"/>
  <c r="Q393" i="1"/>
  <c r="P393" i="1"/>
  <c r="O393" i="1"/>
  <c r="N393" i="1"/>
  <c r="M393" i="1"/>
  <c r="L393" i="1"/>
  <c r="K393" i="1"/>
  <c r="J393" i="1"/>
  <c r="I393" i="1"/>
  <c r="H393" i="1"/>
  <c r="G393" i="1"/>
  <c r="F393" i="1"/>
  <c r="E393" i="1"/>
  <c r="D393" i="1"/>
  <c r="C393" i="1"/>
  <c r="A393" i="1" s="1"/>
  <c r="B393" i="1"/>
  <c r="S392" i="1"/>
  <c r="R392" i="1"/>
  <c r="Q392" i="1"/>
  <c r="P392" i="1"/>
  <c r="O392" i="1"/>
  <c r="N392" i="1"/>
  <c r="M392" i="1"/>
  <c r="L392" i="1"/>
  <c r="K392" i="1"/>
  <c r="J392" i="1"/>
  <c r="I392" i="1"/>
  <c r="H392" i="1"/>
  <c r="G392" i="1"/>
  <c r="F392" i="1"/>
  <c r="E392" i="1"/>
  <c r="D392" i="1"/>
  <c r="C392" i="1"/>
  <c r="A392" i="1" s="1"/>
  <c r="B392" i="1"/>
  <c r="S391" i="1"/>
  <c r="R391" i="1"/>
  <c r="Q391" i="1"/>
  <c r="P391" i="1"/>
  <c r="O391" i="1"/>
  <c r="N391" i="1"/>
  <c r="M391" i="1"/>
  <c r="L391" i="1"/>
  <c r="K391" i="1"/>
  <c r="J391" i="1"/>
  <c r="I391" i="1"/>
  <c r="H391" i="1"/>
  <c r="G391" i="1"/>
  <c r="F391" i="1"/>
  <c r="E391" i="1"/>
  <c r="D391" i="1"/>
  <c r="C391" i="1"/>
  <c r="A391" i="1" s="1"/>
  <c r="B391" i="1"/>
  <c r="S390" i="1"/>
  <c r="R390" i="1"/>
  <c r="Q390" i="1"/>
  <c r="P390" i="1"/>
  <c r="O390" i="1"/>
  <c r="N390" i="1"/>
  <c r="M390" i="1"/>
  <c r="L390" i="1"/>
  <c r="K390" i="1"/>
  <c r="J390" i="1"/>
  <c r="I390" i="1"/>
  <c r="H390" i="1"/>
  <c r="G390" i="1"/>
  <c r="F390" i="1"/>
  <c r="E390" i="1"/>
  <c r="D390" i="1"/>
  <c r="C390" i="1"/>
  <c r="A390" i="1" s="1"/>
  <c r="B390" i="1"/>
  <c r="S389" i="1"/>
  <c r="R389" i="1"/>
  <c r="Q389" i="1"/>
  <c r="P389" i="1"/>
  <c r="O389" i="1"/>
  <c r="N389" i="1"/>
  <c r="M389" i="1"/>
  <c r="L389" i="1"/>
  <c r="K389" i="1"/>
  <c r="J389" i="1"/>
  <c r="I389" i="1"/>
  <c r="H389" i="1"/>
  <c r="G389" i="1"/>
  <c r="F389" i="1"/>
  <c r="E389" i="1"/>
  <c r="D389" i="1"/>
  <c r="C389" i="1"/>
  <c r="A389" i="1" s="1"/>
  <c r="B389" i="1"/>
  <c r="S388" i="1"/>
  <c r="R388" i="1"/>
  <c r="Q388" i="1"/>
  <c r="P388" i="1"/>
  <c r="O388" i="1"/>
  <c r="N388" i="1"/>
  <c r="M388" i="1"/>
  <c r="L388" i="1"/>
  <c r="K388" i="1"/>
  <c r="J388" i="1"/>
  <c r="I388" i="1"/>
  <c r="H388" i="1"/>
  <c r="G388" i="1"/>
  <c r="F388" i="1"/>
  <c r="E388" i="1"/>
  <c r="D388" i="1"/>
  <c r="C388" i="1"/>
  <c r="A388" i="1" s="1"/>
  <c r="B388" i="1"/>
  <c r="S387" i="1"/>
  <c r="R387" i="1"/>
  <c r="Q387" i="1"/>
  <c r="P387" i="1"/>
  <c r="O387" i="1"/>
  <c r="N387" i="1"/>
  <c r="M387" i="1"/>
  <c r="L387" i="1"/>
  <c r="K387" i="1"/>
  <c r="J387" i="1"/>
  <c r="I387" i="1"/>
  <c r="H387" i="1"/>
  <c r="G387" i="1"/>
  <c r="F387" i="1"/>
  <c r="E387" i="1"/>
  <c r="D387" i="1"/>
  <c r="C387" i="1"/>
  <c r="A387" i="1" s="1"/>
  <c r="B387" i="1"/>
  <c r="S386" i="1"/>
  <c r="R386" i="1"/>
  <c r="Q386" i="1"/>
  <c r="P386" i="1"/>
  <c r="O386" i="1"/>
  <c r="N386" i="1"/>
  <c r="M386" i="1"/>
  <c r="L386" i="1"/>
  <c r="K386" i="1"/>
  <c r="J386" i="1"/>
  <c r="I386" i="1"/>
  <c r="H386" i="1"/>
  <c r="G386" i="1"/>
  <c r="F386" i="1"/>
  <c r="E386" i="1"/>
  <c r="D386" i="1"/>
  <c r="C386" i="1"/>
  <c r="A386" i="1" s="1"/>
  <c r="B386" i="1"/>
  <c r="S385" i="1"/>
  <c r="R385" i="1"/>
  <c r="Q385" i="1"/>
  <c r="P385" i="1"/>
  <c r="O385" i="1"/>
  <c r="N385" i="1"/>
  <c r="M385" i="1"/>
  <c r="L385" i="1"/>
  <c r="K385" i="1"/>
  <c r="J385" i="1"/>
  <c r="I385" i="1"/>
  <c r="H385" i="1"/>
  <c r="G385" i="1"/>
  <c r="F385" i="1"/>
  <c r="E385" i="1"/>
  <c r="D385" i="1"/>
  <c r="C385" i="1"/>
  <c r="A385" i="1" s="1"/>
  <c r="B385" i="1"/>
  <c r="S384" i="1"/>
  <c r="R384" i="1"/>
  <c r="Q384" i="1"/>
  <c r="P384" i="1"/>
  <c r="O384" i="1"/>
  <c r="N384" i="1"/>
  <c r="M384" i="1"/>
  <c r="L384" i="1"/>
  <c r="K384" i="1"/>
  <c r="J384" i="1"/>
  <c r="I384" i="1"/>
  <c r="H384" i="1"/>
  <c r="G384" i="1"/>
  <c r="F384" i="1"/>
  <c r="E384" i="1"/>
  <c r="D384" i="1"/>
  <c r="C384" i="1"/>
  <c r="A384" i="1" s="1"/>
  <c r="B384" i="1"/>
  <c r="S383" i="1"/>
  <c r="R383" i="1"/>
  <c r="Q383" i="1"/>
  <c r="P383" i="1"/>
  <c r="O383" i="1"/>
  <c r="N383" i="1"/>
  <c r="M383" i="1"/>
  <c r="L383" i="1"/>
  <c r="K383" i="1"/>
  <c r="J383" i="1"/>
  <c r="I383" i="1"/>
  <c r="H383" i="1"/>
  <c r="G383" i="1"/>
  <c r="F383" i="1"/>
  <c r="E383" i="1"/>
  <c r="D383" i="1"/>
  <c r="C383" i="1"/>
  <c r="A383" i="1" s="1"/>
  <c r="B383" i="1"/>
  <c r="S382" i="1"/>
  <c r="R382" i="1"/>
  <c r="Q382" i="1"/>
  <c r="P382" i="1"/>
  <c r="O382" i="1"/>
  <c r="N382" i="1"/>
  <c r="M382" i="1"/>
  <c r="L382" i="1"/>
  <c r="K382" i="1"/>
  <c r="J382" i="1"/>
  <c r="I382" i="1"/>
  <c r="H382" i="1"/>
  <c r="G382" i="1"/>
  <c r="F382" i="1"/>
  <c r="E382" i="1"/>
  <c r="D382" i="1"/>
  <c r="C382" i="1"/>
  <c r="A382" i="1" s="1"/>
  <c r="B382" i="1"/>
  <c r="S381" i="1"/>
  <c r="R381" i="1"/>
  <c r="Q381" i="1"/>
  <c r="P381" i="1"/>
  <c r="O381" i="1"/>
  <c r="N381" i="1"/>
  <c r="M381" i="1"/>
  <c r="L381" i="1"/>
  <c r="K381" i="1"/>
  <c r="J381" i="1"/>
  <c r="I381" i="1"/>
  <c r="H381" i="1"/>
  <c r="G381" i="1"/>
  <c r="F381" i="1"/>
  <c r="E381" i="1"/>
  <c r="D381" i="1"/>
  <c r="C381" i="1"/>
  <c r="A381" i="1" s="1"/>
  <c r="B381" i="1"/>
  <c r="S380" i="1"/>
  <c r="R380" i="1"/>
  <c r="Q380" i="1"/>
  <c r="P380" i="1"/>
  <c r="O380" i="1"/>
  <c r="N380" i="1"/>
  <c r="M380" i="1"/>
  <c r="L380" i="1"/>
  <c r="K380" i="1"/>
  <c r="J380" i="1"/>
  <c r="I380" i="1"/>
  <c r="H380" i="1"/>
  <c r="G380" i="1"/>
  <c r="F380" i="1"/>
  <c r="E380" i="1"/>
  <c r="D380" i="1"/>
  <c r="C380" i="1"/>
  <c r="A380" i="1" s="1"/>
  <c r="B380" i="1"/>
  <c r="S379" i="1"/>
  <c r="R379" i="1"/>
  <c r="Q379" i="1"/>
  <c r="P379" i="1"/>
  <c r="O379" i="1"/>
  <c r="N379" i="1"/>
  <c r="M379" i="1"/>
  <c r="L379" i="1"/>
  <c r="K379" i="1"/>
  <c r="J379" i="1"/>
  <c r="I379" i="1"/>
  <c r="H379" i="1"/>
  <c r="G379" i="1"/>
  <c r="F379" i="1"/>
  <c r="E379" i="1"/>
  <c r="D379" i="1"/>
  <c r="C379" i="1"/>
  <c r="A379" i="1" s="1"/>
  <c r="B379" i="1"/>
  <c r="S378" i="1"/>
  <c r="R378" i="1"/>
  <c r="Q378" i="1"/>
  <c r="P378" i="1"/>
  <c r="O378" i="1"/>
  <c r="N378" i="1"/>
  <c r="M378" i="1"/>
  <c r="L378" i="1"/>
  <c r="K378" i="1"/>
  <c r="J378" i="1"/>
  <c r="I378" i="1"/>
  <c r="H378" i="1"/>
  <c r="G378" i="1"/>
  <c r="F378" i="1"/>
  <c r="E378" i="1"/>
  <c r="D378" i="1"/>
  <c r="C378" i="1"/>
  <c r="A378" i="1" s="1"/>
  <c r="B378" i="1"/>
  <c r="S377" i="1"/>
  <c r="R377" i="1"/>
  <c r="Q377" i="1"/>
  <c r="P377" i="1"/>
  <c r="O377" i="1"/>
  <c r="N377" i="1"/>
  <c r="M377" i="1"/>
  <c r="L377" i="1"/>
  <c r="K377" i="1"/>
  <c r="J377" i="1"/>
  <c r="I377" i="1"/>
  <c r="H377" i="1"/>
  <c r="G377" i="1"/>
  <c r="F377" i="1"/>
  <c r="E377" i="1"/>
  <c r="D377" i="1"/>
  <c r="C377" i="1"/>
  <c r="A377" i="1" s="1"/>
  <c r="B377" i="1"/>
  <c r="S376" i="1"/>
  <c r="R376" i="1"/>
  <c r="Q376" i="1"/>
  <c r="P376" i="1"/>
  <c r="O376" i="1"/>
  <c r="N376" i="1"/>
  <c r="M376" i="1"/>
  <c r="L376" i="1"/>
  <c r="K376" i="1"/>
  <c r="J376" i="1"/>
  <c r="I376" i="1"/>
  <c r="H376" i="1"/>
  <c r="G376" i="1"/>
  <c r="F376" i="1"/>
  <c r="E376" i="1"/>
  <c r="D376" i="1"/>
  <c r="C376" i="1"/>
  <c r="A376" i="1" s="1"/>
  <c r="B376" i="1"/>
  <c r="S375" i="1"/>
  <c r="R375" i="1"/>
  <c r="Q375" i="1"/>
  <c r="P375" i="1"/>
  <c r="O375" i="1"/>
  <c r="N375" i="1"/>
  <c r="M375" i="1"/>
  <c r="L375" i="1"/>
  <c r="K375" i="1"/>
  <c r="J375" i="1"/>
  <c r="I375" i="1"/>
  <c r="H375" i="1"/>
  <c r="G375" i="1"/>
  <c r="F375" i="1"/>
  <c r="E375" i="1"/>
  <c r="D375" i="1"/>
  <c r="C375" i="1"/>
  <c r="A375" i="1" s="1"/>
  <c r="B375" i="1"/>
  <c r="S374" i="1"/>
  <c r="R374" i="1"/>
  <c r="Q374" i="1"/>
  <c r="P374" i="1"/>
  <c r="O374" i="1"/>
  <c r="N374" i="1"/>
  <c r="M374" i="1"/>
  <c r="L374" i="1"/>
  <c r="K374" i="1"/>
  <c r="J374" i="1"/>
  <c r="I374" i="1"/>
  <c r="H374" i="1"/>
  <c r="G374" i="1"/>
  <c r="F374" i="1"/>
  <c r="E374" i="1"/>
  <c r="D374" i="1"/>
  <c r="C374" i="1"/>
  <c r="A374" i="1" s="1"/>
  <c r="B374" i="1"/>
  <c r="S373" i="1"/>
  <c r="R373" i="1"/>
  <c r="Q373" i="1"/>
  <c r="P373" i="1"/>
  <c r="O373" i="1"/>
  <c r="N373" i="1"/>
  <c r="M373" i="1"/>
  <c r="L373" i="1"/>
  <c r="K373" i="1"/>
  <c r="J373" i="1"/>
  <c r="I373" i="1"/>
  <c r="H373" i="1"/>
  <c r="G373" i="1"/>
  <c r="F373" i="1"/>
  <c r="E373" i="1"/>
  <c r="D373" i="1"/>
  <c r="C373" i="1"/>
  <c r="A373" i="1" s="1"/>
  <c r="B373" i="1"/>
  <c r="S372" i="1"/>
  <c r="R372" i="1"/>
  <c r="Q372" i="1"/>
  <c r="P372" i="1"/>
  <c r="O372" i="1"/>
  <c r="N372" i="1"/>
  <c r="M372" i="1"/>
  <c r="L372" i="1"/>
  <c r="K372" i="1"/>
  <c r="J372" i="1"/>
  <c r="I372" i="1"/>
  <c r="H372" i="1"/>
  <c r="G372" i="1"/>
  <c r="F372" i="1"/>
  <c r="E372" i="1"/>
  <c r="D372" i="1"/>
  <c r="C372" i="1"/>
  <c r="A372" i="1" s="1"/>
  <c r="B372" i="1"/>
  <c r="S371" i="1"/>
  <c r="R371" i="1"/>
  <c r="Q371" i="1"/>
  <c r="P371" i="1"/>
  <c r="O371" i="1"/>
  <c r="N371" i="1"/>
  <c r="M371" i="1"/>
  <c r="L371" i="1"/>
  <c r="K371" i="1"/>
  <c r="J371" i="1"/>
  <c r="I371" i="1"/>
  <c r="H371" i="1"/>
  <c r="G371" i="1"/>
  <c r="F371" i="1"/>
  <c r="E371" i="1"/>
  <c r="D371" i="1"/>
  <c r="C371" i="1"/>
  <c r="A371" i="1" s="1"/>
  <c r="B371" i="1"/>
  <c r="S370" i="1"/>
  <c r="R370" i="1"/>
  <c r="Q370" i="1"/>
  <c r="P370" i="1"/>
  <c r="O370" i="1"/>
  <c r="N370" i="1"/>
  <c r="M370" i="1"/>
  <c r="L370" i="1"/>
  <c r="K370" i="1"/>
  <c r="J370" i="1"/>
  <c r="I370" i="1"/>
  <c r="H370" i="1"/>
  <c r="G370" i="1"/>
  <c r="F370" i="1"/>
  <c r="E370" i="1"/>
  <c r="D370" i="1"/>
  <c r="C370" i="1"/>
  <c r="A370" i="1" s="1"/>
  <c r="B370" i="1"/>
  <c r="S369" i="1"/>
  <c r="R369" i="1"/>
  <c r="Q369" i="1"/>
  <c r="P369" i="1"/>
  <c r="O369" i="1"/>
  <c r="N369" i="1"/>
  <c r="M369" i="1"/>
  <c r="L369" i="1"/>
  <c r="K369" i="1"/>
  <c r="J369" i="1"/>
  <c r="I369" i="1"/>
  <c r="H369" i="1"/>
  <c r="G369" i="1"/>
  <c r="F369" i="1"/>
  <c r="E369" i="1"/>
  <c r="D369" i="1"/>
  <c r="C369" i="1"/>
  <c r="A369" i="1" s="1"/>
  <c r="B369" i="1"/>
  <c r="S368" i="1"/>
  <c r="R368" i="1"/>
  <c r="Q368" i="1"/>
  <c r="P368" i="1"/>
  <c r="O368" i="1"/>
  <c r="N368" i="1"/>
  <c r="M368" i="1"/>
  <c r="L368" i="1"/>
  <c r="K368" i="1"/>
  <c r="J368" i="1"/>
  <c r="I368" i="1"/>
  <c r="H368" i="1"/>
  <c r="G368" i="1"/>
  <c r="F368" i="1"/>
  <c r="E368" i="1"/>
  <c r="D368" i="1"/>
  <c r="C368" i="1"/>
  <c r="A368" i="1" s="1"/>
  <c r="B368" i="1"/>
  <c r="S367" i="1"/>
  <c r="R367" i="1"/>
  <c r="Q367" i="1"/>
  <c r="P367" i="1"/>
  <c r="O367" i="1"/>
  <c r="N367" i="1"/>
  <c r="M367" i="1"/>
  <c r="L367" i="1"/>
  <c r="K367" i="1"/>
  <c r="J367" i="1"/>
  <c r="I367" i="1"/>
  <c r="H367" i="1"/>
  <c r="G367" i="1"/>
  <c r="F367" i="1"/>
  <c r="E367" i="1"/>
  <c r="D367" i="1"/>
  <c r="C367" i="1"/>
  <c r="A367" i="1" s="1"/>
  <c r="B367" i="1"/>
  <c r="S366" i="1"/>
  <c r="R366" i="1"/>
  <c r="Q366" i="1"/>
  <c r="P366" i="1"/>
  <c r="O366" i="1"/>
  <c r="N366" i="1"/>
  <c r="M366" i="1"/>
  <c r="L366" i="1"/>
  <c r="K366" i="1"/>
  <c r="J366" i="1"/>
  <c r="I366" i="1"/>
  <c r="H366" i="1"/>
  <c r="G366" i="1"/>
  <c r="F366" i="1"/>
  <c r="E366" i="1"/>
  <c r="D366" i="1"/>
  <c r="C366" i="1"/>
  <c r="A366" i="1" s="1"/>
  <c r="B366" i="1"/>
  <c r="S365" i="1"/>
  <c r="R365" i="1"/>
  <c r="Q365" i="1"/>
  <c r="P365" i="1"/>
  <c r="O365" i="1"/>
  <c r="N365" i="1"/>
  <c r="M365" i="1"/>
  <c r="L365" i="1"/>
  <c r="K365" i="1"/>
  <c r="J365" i="1"/>
  <c r="I365" i="1"/>
  <c r="H365" i="1"/>
  <c r="G365" i="1"/>
  <c r="F365" i="1"/>
  <c r="E365" i="1"/>
  <c r="D365" i="1"/>
  <c r="C365" i="1"/>
  <c r="A365" i="1" s="1"/>
  <c r="B365" i="1"/>
  <c r="S364" i="1"/>
  <c r="R364" i="1"/>
  <c r="Q364" i="1"/>
  <c r="P364" i="1"/>
  <c r="O364" i="1"/>
  <c r="N364" i="1"/>
  <c r="M364" i="1"/>
  <c r="L364" i="1"/>
  <c r="K364" i="1"/>
  <c r="J364" i="1"/>
  <c r="I364" i="1"/>
  <c r="H364" i="1"/>
  <c r="G364" i="1"/>
  <c r="F364" i="1"/>
  <c r="E364" i="1"/>
  <c r="D364" i="1"/>
  <c r="C364" i="1"/>
  <c r="A364" i="1" s="1"/>
  <c r="B364" i="1"/>
  <c r="S363" i="1"/>
  <c r="R363" i="1"/>
  <c r="Q363" i="1"/>
  <c r="P363" i="1"/>
  <c r="O363" i="1"/>
  <c r="N363" i="1"/>
  <c r="M363" i="1"/>
  <c r="L363" i="1"/>
  <c r="K363" i="1"/>
  <c r="J363" i="1"/>
  <c r="I363" i="1"/>
  <c r="H363" i="1"/>
  <c r="G363" i="1"/>
  <c r="F363" i="1"/>
  <c r="E363" i="1"/>
  <c r="D363" i="1"/>
  <c r="C363" i="1"/>
  <c r="A363" i="1" s="1"/>
  <c r="B363" i="1"/>
  <c r="S362" i="1"/>
  <c r="R362" i="1"/>
  <c r="Q362" i="1"/>
  <c r="P362" i="1"/>
  <c r="O362" i="1"/>
  <c r="N362" i="1"/>
  <c r="M362" i="1"/>
  <c r="L362" i="1"/>
  <c r="K362" i="1"/>
  <c r="J362" i="1"/>
  <c r="I362" i="1"/>
  <c r="H362" i="1"/>
  <c r="G362" i="1"/>
  <c r="F362" i="1"/>
  <c r="E362" i="1"/>
  <c r="D362" i="1"/>
  <c r="C362" i="1"/>
  <c r="A362" i="1" s="1"/>
  <c r="B362" i="1"/>
  <c r="S361" i="1"/>
  <c r="R361" i="1"/>
  <c r="Q361" i="1"/>
  <c r="P361" i="1"/>
  <c r="O361" i="1"/>
  <c r="N361" i="1"/>
  <c r="M361" i="1"/>
  <c r="L361" i="1"/>
  <c r="K361" i="1"/>
  <c r="J361" i="1"/>
  <c r="I361" i="1"/>
  <c r="H361" i="1"/>
  <c r="G361" i="1"/>
  <c r="F361" i="1"/>
  <c r="E361" i="1"/>
  <c r="D361" i="1"/>
  <c r="C361" i="1"/>
  <c r="A361" i="1" s="1"/>
  <c r="B361" i="1"/>
  <c r="S360" i="1"/>
  <c r="R360" i="1"/>
  <c r="Q360" i="1"/>
  <c r="P360" i="1"/>
  <c r="O360" i="1"/>
  <c r="N360" i="1"/>
  <c r="M360" i="1"/>
  <c r="L360" i="1"/>
  <c r="K360" i="1"/>
  <c r="J360" i="1"/>
  <c r="I360" i="1"/>
  <c r="H360" i="1"/>
  <c r="G360" i="1"/>
  <c r="F360" i="1"/>
  <c r="E360" i="1"/>
  <c r="D360" i="1"/>
  <c r="C360" i="1"/>
  <c r="A360" i="1" s="1"/>
  <c r="B360" i="1"/>
  <c r="S359" i="1"/>
  <c r="R359" i="1"/>
  <c r="Q359" i="1"/>
  <c r="P359" i="1"/>
  <c r="O359" i="1"/>
  <c r="N359" i="1"/>
  <c r="M359" i="1"/>
  <c r="L359" i="1"/>
  <c r="K359" i="1"/>
  <c r="J359" i="1"/>
  <c r="I359" i="1"/>
  <c r="H359" i="1"/>
  <c r="G359" i="1"/>
  <c r="F359" i="1"/>
  <c r="E359" i="1"/>
  <c r="D359" i="1"/>
  <c r="C359" i="1"/>
  <c r="A359" i="1" s="1"/>
  <c r="B359" i="1"/>
  <c r="S358" i="1"/>
  <c r="R358" i="1"/>
  <c r="Q358" i="1"/>
  <c r="P358" i="1"/>
  <c r="O358" i="1"/>
  <c r="N358" i="1"/>
  <c r="M358" i="1"/>
  <c r="L358" i="1"/>
  <c r="K358" i="1"/>
  <c r="J358" i="1"/>
  <c r="I358" i="1"/>
  <c r="H358" i="1"/>
  <c r="G358" i="1"/>
  <c r="F358" i="1"/>
  <c r="E358" i="1"/>
  <c r="D358" i="1"/>
  <c r="C358" i="1"/>
  <c r="A358" i="1" s="1"/>
  <c r="B358" i="1"/>
  <c r="S357" i="1"/>
  <c r="R357" i="1"/>
  <c r="Q357" i="1"/>
  <c r="P357" i="1"/>
  <c r="O357" i="1"/>
  <c r="N357" i="1"/>
  <c r="M357" i="1"/>
  <c r="L357" i="1"/>
  <c r="K357" i="1"/>
  <c r="J357" i="1"/>
  <c r="I357" i="1"/>
  <c r="H357" i="1"/>
  <c r="G357" i="1"/>
  <c r="F357" i="1"/>
  <c r="E357" i="1"/>
  <c r="D357" i="1"/>
  <c r="C357" i="1"/>
  <c r="A357" i="1" s="1"/>
  <c r="B357" i="1"/>
  <c r="S356" i="1"/>
  <c r="R356" i="1"/>
  <c r="Q356" i="1"/>
  <c r="P356" i="1"/>
  <c r="O356" i="1"/>
  <c r="N356" i="1"/>
  <c r="M356" i="1"/>
  <c r="L356" i="1"/>
  <c r="K356" i="1"/>
  <c r="J356" i="1"/>
  <c r="I356" i="1"/>
  <c r="H356" i="1"/>
  <c r="G356" i="1"/>
  <c r="F356" i="1"/>
  <c r="E356" i="1"/>
  <c r="D356" i="1"/>
  <c r="C356" i="1"/>
  <c r="A356" i="1" s="1"/>
  <c r="B356" i="1"/>
  <c r="S355" i="1"/>
  <c r="R355" i="1"/>
  <c r="Q355" i="1"/>
  <c r="P355" i="1"/>
  <c r="O355" i="1"/>
  <c r="N355" i="1"/>
  <c r="M355" i="1"/>
  <c r="L355" i="1"/>
  <c r="K355" i="1"/>
  <c r="J355" i="1"/>
  <c r="I355" i="1"/>
  <c r="H355" i="1"/>
  <c r="G355" i="1"/>
  <c r="F355" i="1"/>
  <c r="E355" i="1"/>
  <c r="D355" i="1"/>
  <c r="C355" i="1"/>
  <c r="A355" i="1" s="1"/>
  <c r="B355" i="1"/>
  <c r="S354" i="1"/>
  <c r="R354" i="1"/>
  <c r="Q354" i="1"/>
  <c r="P354" i="1"/>
  <c r="O354" i="1"/>
  <c r="N354" i="1"/>
  <c r="M354" i="1"/>
  <c r="L354" i="1"/>
  <c r="K354" i="1"/>
  <c r="J354" i="1"/>
  <c r="I354" i="1"/>
  <c r="H354" i="1"/>
  <c r="G354" i="1"/>
  <c r="F354" i="1"/>
  <c r="E354" i="1"/>
  <c r="D354" i="1"/>
  <c r="C354" i="1"/>
  <c r="A354" i="1" s="1"/>
  <c r="B354" i="1"/>
  <c r="S353" i="1"/>
  <c r="R353" i="1"/>
  <c r="Q353" i="1"/>
  <c r="P353" i="1"/>
  <c r="O353" i="1"/>
  <c r="N353" i="1"/>
  <c r="M353" i="1"/>
  <c r="L353" i="1"/>
  <c r="K353" i="1"/>
  <c r="J353" i="1"/>
  <c r="I353" i="1"/>
  <c r="H353" i="1"/>
  <c r="G353" i="1"/>
  <c r="F353" i="1"/>
  <c r="E353" i="1"/>
  <c r="D353" i="1"/>
  <c r="C353" i="1"/>
  <c r="A353" i="1" s="1"/>
  <c r="B353" i="1"/>
  <c r="S352" i="1"/>
  <c r="R352" i="1"/>
  <c r="Q352" i="1"/>
  <c r="P352" i="1"/>
  <c r="O352" i="1"/>
  <c r="N352" i="1"/>
  <c r="M352" i="1"/>
  <c r="L352" i="1"/>
  <c r="K352" i="1"/>
  <c r="J352" i="1"/>
  <c r="I352" i="1"/>
  <c r="H352" i="1"/>
  <c r="G352" i="1"/>
  <c r="F352" i="1"/>
  <c r="E352" i="1"/>
  <c r="D352" i="1"/>
  <c r="C352" i="1"/>
  <c r="A352" i="1" s="1"/>
  <c r="B352" i="1"/>
  <c r="S351" i="1"/>
  <c r="R351" i="1"/>
  <c r="Q351" i="1"/>
  <c r="P351" i="1"/>
  <c r="O351" i="1"/>
  <c r="N351" i="1"/>
  <c r="M351" i="1"/>
  <c r="L351" i="1"/>
  <c r="K351" i="1"/>
  <c r="J351" i="1"/>
  <c r="I351" i="1"/>
  <c r="H351" i="1"/>
  <c r="G351" i="1"/>
  <c r="F351" i="1"/>
  <c r="E351" i="1"/>
  <c r="D351" i="1"/>
  <c r="C351" i="1"/>
  <c r="A351" i="1" s="1"/>
  <c r="B351" i="1"/>
  <c r="S350" i="1"/>
  <c r="R350" i="1"/>
  <c r="Q350" i="1"/>
  <c r="P350" i="1"/>
  <c r="O350" i="1"/>
  <c r="N350" i="1"/>
  <c r="M350" i="1"/>
  <c r="L350" i="1"/>
  <c r="K350" i="1"/>
  <c r="J350" i="1"/>
  <c r="I350" i="1"/>
  <c r="H350" i="1"/>
  <c r="G350" i="1"/>
  <c r="F350" i="1"/>
  <c r="E350" i="1"/>
  <c r="D350" i="1"/>
  <c r="C350" i="1"/>
  <c r="A350" i="1" s="1"/>
  <c r="B350" i="1"/>
  <c r="S349" i="1"/>
  <c r="R349" i="1"/>
  <c r="Q349" i="1"/>
  <c r="P349" i="1"/>
  <c r="O349" i="1"/>
  <c r="N349" i="1"/>
  <c r="M349" i="1"/>
  <c r="L349" i="1"/>
  <c r="K349" i="1"/>
  <c r="J349" i="1"/>
  <c r="I349" i="1"/>
  <c r="H349" i="1"/>
  <c r="G349" i="1"/>
  <c r="F349" i="1"/>
  <c r="E349" i="1"/>
  <c r="D349" i="1"/>
  <c r="C349" i="1"/>
  <c r="A349" i="1" s="1"/>
  <c r="B349" i="1"/>
  <c r="S348" i="1"/>
  <c r="R348" i="1"/>
  <c r="Q348" i="1"/>
  <c r="P348" i="1"/>
  <c r="O348" i="1"/>
  <c r="N348" i="1"/>
  <c r="M348" i="1"/>
  <c r="L348" i="1"/>
  <c r="K348" i="1"/>
  <c r="J348" i="1"/>
  <c r="I348" i="1"/>
  <c r="H348" i="1"/>
  <c r="G348" i="1"/>
  <c r="F348" i="1"/>
  <c r="E348" i="1"/>
  <c r="D348" i="1"/>
  <c r="C348" i="1"/>
  <c r="A348" i="1" s="1"/>
  <c r="B348" i="1"/>
  <c r="S347" i="1"/>
  <c r="R347" i="1"/>
  <c r="Q347" i="1"/>
  <c r="P347" i="1"/>
  <c r="O347" i="1"/>
  <c r="N347" i="1"/>
  <c r="M347" i="1"/>
  <c r="L347" i="1"/>
  <c r="K347" i="1"/>
  <c r="J347" i="1"/>
  <c r="I347" i="1"/>
  <c r="H347" i="1"/>
  <c r="G347" i="1"/>
  <c r="F347" i="1"/>
  <c r="E347" i="1"/>
  <c r="D347" i="1"/>
  <c r="C347" i="1"/>
  <c r="A347" i="1" s="1"/>
  <c r="B347" i="1"/>
  <c r="S346" i="1"/>
  <c r="R346" i="1"/>
  <c r="Q346" i="1"/>
  <c r="P346" i="1"/>
  <c r="O346" i="1"/>
  <c r="N346" i="1"/>
  <c r="M346" i="1"/>
  <c r="L346" i="1"/>
  <c r="K346" i="1"/>
  <c r="J346" i="1"/>
  <c r="I346" i="1"/>
  <c r="H346" i="1"/>
  <c r="G346" i="1"/>
  <c r="F346" i="1"/>
  <c r="E346" i="1"/>
  <c r="D346" i="1"/>
  <c r="C346" i="1"/>
  <c r="A346" i="1" s="1"/>
  <c r="B346" i="1"/>
  <c r="S345" i="1"/>
  <c r="R345" i="1"/>
  <c r="Q345" i="1"/>
  <c r="P345" i="1"/>
  <c r="O345" i="1"/>
  <c r="N345" i="1"/>
  <c r="M345" i="1"/>
  <c r="L345" i="1"/>
  <c r="K345" i="1"/>
  <c r="J345" i="1"/>
  <c r="I345" i="1"/>
  <c r="H345" i="1"/>
  <c r="G345" i="1"/>
  <c r="F345" i="1"/>
  <c r="E345" i="1"/>
  <c r="D345" i="1"/>
  <c r="C345" i="1"/>
  <c r="A345" i="1" s="1"/>
  <c r="B345" i="1"/>
  <c r="S344" i="1"/>
  <c r="R344" i="1"/>
  <c r="Q344" i="1"/>
  <c r="P344" i="1"/>
  <c r="O344" i="1"/>
  <c r="N344" i="1"/>
  <c r="M344" i="1"/>
  <c r="L344" i="1"/>
  <c r="K344" i="1"/>
  <c r="J344" i="1"/>
  <c r="I344" i="1"/>
  <c r="H344" i="1"/>
  <c r="G344" i="1"/>
  <c r="F344" i="1"/>
  <c r="E344" i="1"/>
  <c r="D344" i="1"/>
  <c r="C344" i="1"/>
  <c r="A344" i="1" s="1"/>
  <c r="B344" i="1"/>
  <c r="S343" i="1"/>
  <c r="R343" i="1"/>
  <c r="Q343" i="1"/>
  <c r="P343" i="1"/>
  <c r="O343" i="1"/>
  <c r="N343" i="1"/>
  <c r="M343" i="1"/>
  <c r="L343" i="1"/>
  <c r="K343" i="1"/>
  <c r="J343" i="1"/>
  <c r="I343" i="1"/>
  <c r="H343" i="1"/>
  <c r="G343" i="1"/>
  <c r="F343" i="1"/>
  <c r="E343" i="1"/>
  <c r="D343" i="1"/>
  <c r="C343" i="1"/>
  <c r="A343" i="1" s="1"/>
  <c r="B343" i="1"/>
  <c r="S342" i="1"/>
  <c r="R342" i="1"/>
  <c r="Q342" i="1"/>
  <c r="P342" i="1"/>
  <c r="O342" i="1"/>
  <c r="N342" i="1"/>
  <c r="M342" i="1"/>
  <c r="L342" i="1"/>
  <c r="K342" i="1"/>
  <c r="J342" i="1"/>
  <c r="I342" i="1"/>
  <c r="H342" i="1"/>
  <c r="G342" i="1"/>
  <c r="F342" i="1"/>
  <c r="E342" i="1"/>
  <c r="D342" i="1"/>
  <c r="C342" i="1"/>
  <c r="A342" i="1" s="1"/>
  <c r="B342" i="1"/>
  <c r="S341" i="1"/>
  <c r="R341" i="1"/>
  <c r="Q341" i="1"/>
  <c r="P341" i="1"/>
  <c r="O341" i="1"/>
  <c r="N341" i="1"/>
  <c r="M341" i="1"/>
  <c r="L341" i="1"/>
  <c r="K341" i="1"/>
  <c r="J341" i="1"/>
  <c r="I341" i="1"/>
  <c r="H341" i="1"/>
  <c r="G341" i="1"/>
  <c r="F341" i="1"/>
  <c r="E341" i="1"/>
  <c r="D341" i="1"/>
  <c r="C341" i="1"/>
  <c r="A341" i="1" s="1"/>
  <c r="B341" i="1"/>
  <c r="S340" i="1"/>
  <c r="R340" i="1"/>
  <c r="Q340" i="1"/>
  <c r="P340" i="1"/>
  <c r="O340" i="1"/>
  <c r="N340" i="1"/>
  <c r="M340" i="1"/>
  <c r="L340" i="1"/>
  <c r="K340" i="1"/>
  <c r="J340" i="1"/>
  <c r="I340" i="1"/>
  <c r="H340" i="1"/>
  <c r="G340" i="1"/>
  <c r="F340" i="1"/>
  <c r="E340" i="1"/>
  <c r="D340" i="1"/>
  <c r="C340" i="1"/>
  <c r="A340" i="1" s="1"/>
  <c r="B340" i="1"/>
  <c r="S339" i="1"/>
  <c r="R339" i="1"/>
  <c r="Q339" i="1"/>
  <c r="P339" i="1"/>
  <c r="O339" i="1"/>
  <c r="N339" i="1"/>
  <c r="M339" i="1"/>
  <c r="L339" i="1"/>
  <c r="K339" i="1"/>
  <c r="J339" i="1"/>
  <c r="I339" i="1"/>
  <c r="H339" i="1"/>
  <c r="G339" i="1"/>
  <c r="F339" i="1"/>
  <c r="E339" i="1"/>
  <c r="D339" i="1"/>
  <c r="C339" i="1"/>
  <c r="A339" i="1" s="1"/>
  <c r="B339" i="1"/>
  <c r="S338" i="1"/>
  <c r="R338" i="1"/>
  <c r="Q338" i="1"/>
  <c r="P338" i="1"/>
  <c r="O338" i="1"/>
  <c r="N338" i="1"/>
  <c r="M338" i="1"/>
  <c r="L338" i="1"/>
  <c r="K338" i="1"/>
  <c r="J338" i="1"/>
  <c r="I338" i="1"/>
  <c r="H338" i="1"/>
  <c r="G338" i="1"/>
  <c r="F338" i="1"/>
  <c r="E338" i="1"/>
  <c r="D338" i="1"/>
  <c r="C338" i="1"/>
  <c r="A338" i="1" s="1"/>
  <c r="B338" i="1"/>
  <c r="S337" i="1"/>
  <c r="R337" i="1"/>
  <c r="Q337" i="1"/>
  <c r="P337" i="1"/>
  <c r="O337" i="1"/>
  <c r="N337" i="1"/>
  <c r="M337" i="1"/>
  <c r="L337" i="1"/>
  <c r="K337" i="1"/>
  <c r="J337" i="1"/>
  <c r="I337" i="1"/>
  <c r="H337" i="1"/>
  <c r="G337" i="1"/>
  <c r="F337" i="1"/>
  <c r="E337" i="1"/>
  <c r="D337" i="1"/>
  <c r="C337" i="1"/>
  <c r="A337" i="1" s="1"/>
  <c r="B337" i="1"/>
  <c r="S336" i="1"/>
  <c r="R336" i="1"/>
  <c r="Q336" i="1"/>
  <c r="P336" i="1"/>
  <c r="O336" i="1"/>
  <c r="N336" i="1"/>
  <c r="M336" i="1"/>
  <c r="L336" i="1"/>
  <c r="K336" i="1"/>
  <c r="J336" i="1"/>
  <c r="I336" i="1"/>
  <c r="H336" i="1"/>
  <c r="G336" i="1"/>
  <c r="F336" i="1"/>
  <c r="E336" i="1"/>
  <c r="D336" i="1"/>
  <c r="C336" i="1"/>
  <c r="A336" i="1" s="1"/>
  <c r="B336" i="1"/>
  <c r="S335" i="1"/>
  <c r="R335" i="1"/>
  <c r="Q335" i="1"/>
  <c r="P335" i="1"/>
  <c r="O335" i="1"/>
  <c r="N335" i="1"/>
  <c r="M335" i="1"/>
  <c r="L335" i="1"/>
  <c r="K335" i="1"/>
  <c r="J335" i="1"/>
  <c r="I335" i="1"/>
  <c r="H335" i="1"/>
  <c r="G335" i="1"/>
  <c r="F335" i="1"/>
  <c r="E335" i="1"/>
  <c r="D335" i="1"/>
  <c r="C335" i="1"/>
  <c r="A335" i="1" s="1"/>
  <c r="B335" i="1"/>
  <c r="S334" i="1"/>
  <c r="R334" i="1"/>
  <c r="Q334" i="1"/>
  <c r="P334" i="1"/>
  <c r="O334" i="1"/>
  <c r="N334" i="1"/>
  <c r="M334" i="1"/>
  <c r="L334" i="1"/>
  <c r="K334" i="1"/>
  <c r="J334" i="1"/>
  <c r="I334" i="1"/>
  <c r="H334" i="1"/>
  <c r="G334" i="1"/>
  <c r="F334" i="1"/>
  <c r="E334" i="1"/>
  <c r="D334" i="1"/>
  <c r="C334" i="1"/>
  <c r="A334" i="1" s="1"/>
  <c r="B334" i="1"/>
  <c r="S333" i="1"/>
  <c r="R333" i="1"/>
  <c r="Q333" i="1"/>
  <c r="P333" i="1"/>
  <c r="O333" i="1"/>
  <c r="N333" i="1"/>
  <c r="M333" i="1"/>
  <c r="L333" i="1"/>
  <c r="K333" i="1"/>
  <c r="J333" i="1"/>
  <c r="I333" i="1"/>
  <c r="H333" i="1"/>
  <c r="G333" i="1"/>
  <c r="F333" i="1"/>
  <c r="E333" i="1"/>
  <c r="D333" i="1"/>
  <c r="C333" i="1"/>
  <c r="A333" i="1" s="1"/>
  <c r="B333" i="1"/>
  <c r="S332" i="1"/>
  <c r="R332" i="1"/>
  <c r="Q332" i="1"/>
  <c r="P332" i="1"/>
  <c r="O332" i="1"/>
  <c r="N332" i="1"/>
  <c r="M332" i="1"/>
  <c r="L332" i="1"/>
  <c r="K332" i="1"/>
  <c r="J332" i="1"/>
  <c r="I332" i="1"/>
  <c r="H332" i="1"/>
  <c r="G332" i="1"/>
  <c r="F332" i="1"/>
  <c r="E332" i="1"/>
  <c r="D332" i="1"/>
  <c r="C332" i="1"/>
  <c r="A332" i="1" s="1"/>
  <c r="B332" i="1"/>
  <c r="S331" i="1"/>
  <c r="R331" i="1"/>
  <c r="Q331" i="1"/>
  <c r="P331" i="1"/>
  <c r="O331" i="1"/>
  <c r="N331" i="1"/>
  <c r="M331" i="1"/>
  <c r="L331" i="1"/>
  <c r="K331" i="1"/>
  <c r="J331" i="1"/>
  <c r="I331" i="1"/>
  <c r="H331" i="1"/>
  <c r="G331" i="1"/>
  <c r="F331" i="1"/>
  <c r="E331" i="1"/>
  <c r="D331" i="1"/>
  <c r="C331" i="1"/>
  <c r="A331" i="1" s="1"/>
  <c r="B331" i="1"/>
  <c r="S330" i="1"/>
  <c r="R330" i="1"/>
  <c r="Q330" i="1"/>
  <c r="P330" i="1"/>
  <c r="O330" i="1"/>
  <c r="N330" i="1"/>
  <c r="M330" i="1"/>
  <c r="L330" i="1"/>
  <c r="K330" i="1"/>
  <c r="J330" i="1"/>
  <c r="I330" i="1"/>
  <c r="H330" i="1"/>
  <c r="G330" i="1"/>
  <c r="F330" i="1"/>
  <c r="E330" i="1"/>
  <c r="D330" i="1"/>
  <c r="C330" i="1"/>
  <c r="A330" i="1" s="1"/>
  <c r="B330" i="1"/>
  <c r="S329" i="1"/>
  <c r="R329" i="1"/>
  <c r="Q329" i="1"/>
  <c r="P329" i="1"/>
  <c r="O329" i="1"/>
  <c r="N329" i="1"/>
  <c r="M329" i="1"/>
  <c r="L329" i="1"/>
  <c r="K329" i="1"/>
  <c r="J329" i="1"/>
  <c r="I329" i="1"/>
  <c r="H329" i="1"/>
  <c r="G329" i="1"/>
  <c r="F329" i="1"/>
  <c r="E329" i="1"/>
  <c r="D329" i="1"/>
  <c r="C329" i="1"/>
  <c r="A329" i="1" s="1"/>
  <c r="B329" i="1"/>
  <c r="S328" i="1"/>
  <c r="R328" i="1"/>
  <c r="Q328" i="1"/>
  <c r="P328" i="1"/>
  <c r="O328" i="1"/>
  <c r="N328" i="1"/>
  <c r="M328" i="1"/>
  <c r="L328" i="1"/>
  <c r="K328" i="1"/>
  <c r="J328" i="1"/>
  <c r="I328" i="1"/>
  <c r="H328" i="1"/>
  <c r="G328" i="1"/>
  <c r="F328" i="1"/>
  <c r="E328" i="1"/>
  <c r="D328" i="1"/>
  <c r="C328" i="1"/>
  <c r="A328" i="1" s="1"/>
  <c r="B328" i="1"/>
  <c r="S327" i="1"/>
  <c r="R327" i="1"/>
  <c r="Q327" i="1"/>
  <c r="P327" i="1"/>
  <c r="O327" i="1"/>
  <c r="N327" i="1"/>
  <c r="M327" i="1"/>
  <c r="L327" i="1"/>
  <c r="K327" i="1"/>
  <c r="J327" i="1"/>
  <c r="I327" i="1"/>
  <c r="H327" i="1"/>
  <c r="G327" i="1"/>
  <c r="F327" i="1"/>
  <c r="E327" i="1"/>
  <c r="D327" i="1"/>
  <c r="C327" i="1"/>
  <c r="A327" i="1" s="1"/>
  <c r="B327" i="1"/>
  <c r="S326" i="1"/>
  <c r="R326" i="1"/>
  <c r="Q326" i="1"/>
  <c r="P326" i="1"/>
  <c r="O326" i="1"/>
  <c r="N326" i="1"/>
  <c r="M326" i="1"/>
  <c r="L326" i="1"/>
  <c r="K326" i="1"/>
  <c r="J326" i="1"/>
  <c r="I326" i="1"/>
  <c r="H326" i="1"/>
  <c r="G326" i="1"/>
  <c r="F326" i="1"/>
  <c r="E326" i="1"/>
  <c r="D326" i="1"/>
  <c r="C326" i="1"/>
  <c r="A326" i="1" s="1"/>
  <c r="B326" i="1"/>
  <c r="S325" i="1"/>
  <c r="R325" i="1"/>
  <c r="Q325" i="1"/>
  <c r="P325" i="1"/>
  <c r="O325" i="1"/>
  <c r="N325" i="1"/>
  <c r="M325" i="1"/>
  <c r="L325" i="1"/>
  <c r="K325" i="1"/>
  <c r="J325" i="1"/>
  <c r="I325" i="1"/>
  <c r="H325" i="1"/>
  <c r="G325" i="1"/>
  <c r="F325" i="1"/>
  <c r="E325" i="1"/>
  <c r="D325" i="1"/>
  <c r="C325" i="1"/>
  <c r="A325" i="1" s="1"/>
  <c r="B325" i="1"/>
  <c r="S324" i="1"/>
  <c r="R324" i="1"/>
  <c r="Q324" i="1"/>
  <c r="P324" i="1"/>
  <c r="O324" i="1"/>
  <c r="N324" i="1"/>
  <c r="M324" i="1"/>
  <c r="L324" i="1"/>
  <c r="K324" i="1"/>
  <c r="J324" i="1"/>
  <c r="I324" i="1"/>
  <c r="H324" i="1"/>
  <c r="G324" i="1"/>
  <c r="F324" i="1"/>
  <c r="E324" i="1"/>
  <c r="D324" i="1"/>
  <c r="C324" i="1"/>
  <c r="A324" i="1" s="1"/>
  <c r="B324" i="1"/>
  <c r="S323" i="1"/>
  <c r="R323" i="1"/>
  <c r="Q323" i="1"/>
  <c r="P323" i="1"/>
  <c r="O323" i="1"/>
  <c r="N323" i="1"/>
  <c r="M323" i="1"/>
  <c r="L323" i="1"/>
  <c r="K323" i="1"/>
  <c r="J323" i="1"/>
  <c r="I323" i="1"/>
  <c r="H323" i="1"/>
  <c r="G323" i="1"/>
  <c r="F323" i="1"/>
  <c r="E323" i="1"/>
  <c r="D323" i="1"/>
  <c r="C323" i="1"/>
  <c r="A323" i="1" s="1"/>
  <c r="B323" i="1"/>
  <c r="S322" i="1"/>
  <c r="R322" i="1"/>
  <c r="Q322" i="1"/>
  <c r="P322" i="1"/>
  <c r="O322" i="1"/>
  <c r="N322" i="1"/>
  <c r="M322" i="1"/>
  <c r="L322" i="1"/>
  <c r="K322" i="1"/>
  <c r="J322" i="1"/>
  <c r="I322" i="1"/>
  <c r="H322" i="1"/>
  <c r="G322" i="1"/>
  <c r="F322" i="1"/>
  <c r="E322" i="1"/>
  <c r="D322" i="1"/>
  <c r="C322" i="1"/>
  <c r="A322" i="1" s="1"/>
  <c r="B322" i="1"/>
  <c r="S321" i="1"/>
  <c r="R321" i="1"/>
  <c r="Q321" i="1"/>
  <c r="P321" i="1"/>
  <c r="O321" i="1"/>
  <c r="N321" i="1"/>
  <c r="M321" i="1"/>
  <c r="L321" i="1"/>
  <c r="K321" i="1"/>
  <c r="J321" i="1"/>
  <c r="I321" i="1"/>
  <c r="H321" i="1"/>
  <c r="G321" i="1"/>
  <c r="F321" i="1"/>
  <c r="E321" i="1"/>
  <c r="D321" i="1"/>
  <c r="C321" i="1"/>
  <c r="A321" i="1" s="1"/>
  <c r="B321" i="1"/>
  <c r="S320" i="1"/>
  <c r="R320" i="1"/>
  <c r="Q320" i="1"/>
  <c r="P320" i="1"/>
  <c r="O320" i="1"/>
  <c r="N320" i="1"/>
  <c r="M320" i="1"/>
  <c r="L320" i="1"/>
  <c r="K320" i="1"/>
  <c r="J320" i="1"/>
  <c r="I320" i="1"/>
  <c r="H320" i="1"/>
  <c r="G320" i="1"/>
  <c r="F320" i="1"/>
  <c r="E320" i="1"/>
  <c r="D320" i="1"/>
  <c r="C320" i="1"/>
  <c r="A320" i="1" s="1"/>
  <c r="B320" i="1"/>
  <c r="S319" i="1"/>
  <c r="R319" i="1"/>
  <c r="Q319" i="1"/>
  <c r="P319" i="1"/>
  <c r="O319" i="1"/>
  <c r="N319" i="1"/>
  <c r="M319" i="1"/>
  <c r="L319" i="1"/>
  <c r="K319" i="1"/>
  <c r="J319" i="1"/>
  <c r="I319" i="1"/>
  <c r="H319" i="1"/>
  <c r="G319" i="1"/>
  <c r="F319" i="1"/>
  <c r="E319" i="1"/>
  <c r="D319" i="1"/>
  <c r="C319" i="1"/>
  <c r="A319" i="1" s="1"/>
  <c r="B319" i="1"/>
  <c r="S318" i="1"/>
  <c r="R318" i="1"/>
  <c r="Q318" i="1"/>
  <c r="P318" i="1"/>
  <c r="O318" i="1"/>
  <c r="N318" i="1"/>
  <c r="M318" i="1"/>
  <c r="L318" i="1"/>
  <c r="K318" i="1"/>
  <c r="J318" i="1"/>
  <c r="I318" i="1"/>
  <c r="H318" i="1"/>
  <c r="G318" i="1"/>
  <c r="F318" i="1"/>
  <c r="E318" i="1"/>
  <c r="D318" i="1"/>
  <c r="C318" i="1"/>
  <c r="A318" i="1" s="1"/>
  <c r="B318" i="1"/>
  <c r="S317" i="1"/>
  <c r="R317" i="1"/>
  <c r="Q317" i="1"/>
  <c r="P317" i="1"/>
  <c r="O317" i="1"/>
  <c r="N317" i="1"/>
  <c r="M317" i="1"/>
  <c r="L317" i="1"/>
  <c r="K317" i="1"/>
  <c r="J317" i="1"/>
  <c r="I317" i="1"/>
  <c r="H317" i="1"/>
  <c r="G317" i="1"/>
  <c r="F317" i="1"/>
  <c r="E317" i="1"/>
  <c r="D317" i="1"/>
  <c r="C317" i="1"/>
  <c r="A317" i="1" s="1"/>
  <c r="B317" i="1"/>
  <c r="S316" i="1"/>
  <c r="R316" i="1"/>
  <c r="Q316" i="1"/>
  <c r="P316" i="1"/>
  <c r="O316" i="1"/>
  <c r="N316" i="1"/>
  <c r="M316" i="1"/>
  <c r="L316" i="1"/>
  <c r="K316" i="1"/>
  <c r="J316" i="1"/>
  <c r="I316" i="1"/>
  <c r="H316" i="1"/>
  <c r="G316" i="1"/>
  <c r="F316" i="1"/>
  <c r="E316" i="1"/>
  <c r="D316" i="1"/>
  <c r="C316" i="1"/>
  <c r="A316" i="1" s="1"/>
  <c r="B316" i="1"/>
  <c r="S315" i="1"/>
  <c r="R315" i="1"/>
  <c r="Q315" i="1"/>
  <c r="P315" i="1"/>
  <c r="O315" i="1"/>
  <c r="N315" i="1"/>
  <c r="M315" i="1"/>
  <c r="L315" i="1"/>
  <c r="K315" i="1"/>
  <c r="J315" i="1"/>
  <c r="I315" i="1"/>
  <c r="H315" i="1"/>
  <c r="G315" i="1"/>
  <c r="F315" i="1"/>
  <c r="E315" i="1"/>
  <c r="D315" i="1"/>
  <c r="C315" i="1"/>
  <c r="A315" i="1" s="1"/>
  <c r="B315" i="1"/>
  <c r="S314" i="1"/>
  <c r="R314" i="1"/>
  <c r="Q314" i="1"/>
  <c r="P314" i="1"/>
  <c r="O314" i="1"/>
  <c r="N314" i="1"/>
  <c r="M314" i="1"/>
  <c r="L314" i="1"/>
  <c r="K314" i="1"/>
  <c r="J314" i="1"/>
  <c r="I314" i="1"/>
  <c r="H314" i="1"/>
  <c r="G314" i="1"/>
  <c r="F314" i="1"/>
  <c r="E314" i="1"/>
  <c r="D314" i="1"/>
  <c r="C314" i="1"/>
  <c r="A314" i="1" s="1"/>
  <c r="B314" i="1"/>
  <c r="S313" i="1"/>
  <c r="R313" i="1"/>
  <c r="Q313" i="1"/>
  <c r="P313" i="1"/>
  <c r="O313" i="1"/>
  <c r="N313" i="1"/>
  <c r="M313" i="1"/>
  <c r="L313" i="1"/>
  <c r="K313" i="1"/>
  <c r="J313" i="1"/>
  <c r="I313" i="1"/>
  <c r="H313" i="1"/>
  <c r="G313" i="1"/>
  <c r="F313" i="1"/>
  <c r="E313" i="1"/>
  <c r="D313" i="1"/>
  <c r="C313" i="1"/>
  <c r="A313" i="1" s="1"/>
  <c r="B313" i="1"/>
  <c r="S312" i="1"/>
  <c r="R312" i="1"/>
  <c r="Q312" i="1"/>
  <c r="P312" i="1"/>
  <c r="O312" i="1"/>
  <c r="N312" i="1"/>
  <c r="M312" i="1"/>
  <c r="L312" i="1"/>
  <c r="K312" i="1"/>
  <c r="J312" i="1"/>
  <c r="I312" i="1"/>
  <c r="H312" i="1"/>
  <c r="G312" i="1"/>
  <c r="F312" i="1"/>
  <c r="E312" i="1"/>
  <c r="D312" i="1"/>
  <c r="C312" i="1"/>
  <c r="A312" i="1" s="1"/>
  <c r="B312" i="1"/>
  <c r="S311" i="1"/>
  <c r="R311" i="1"/>
  <c r="Q311" i="1"/>
  <c r="P311" i="1"/>
  <c r="O311" i="1"/>
  <c r="N311" i="1"/>
  <c r="M311" i="1"/>
  <c r="L311" i="1"/>
  <c r="K311" i="1"/>
  <c r="J311" i="1"/>
  <c r="I311" i="1"/>
  <c r="H311" i="1"/>
  <c r="G311" i="1"/>
  <c r="F311" i="1"/>
  <c r="E311" i="1"/>
  <c r="D311" i="1"/>
  <c r="C311" i="1"/>
  <c r="A311" i="1" s="1"/>
  <c r="B311" i="1"/>
  <c r="S310" i="1"/>
  <c r="R310" i="1"/>
  <c r="Q310" i="1"/>
  <c r="P310" i="1"/>
  <c r="O310" i="1"/>
  <c r="N310" i="1"/>
  <c r="M310" i="1"/>
  <c r="L310" i="1"/>
  <c r="K310" i="1"/>
  <c r="J310" i="1"/>
  <c r="I310" i="1"/>
  <c r="H310" i="1"/>
  <c r="G310" i="1"/>
  <c r="F310" i="1"/>
  <c r="E310" i="1"/>
  <c r="D310" i="1"/>
  <c r="C310" i="1"/>
  <c r="A310" i="1" s="1"/>
  <c r="B310" i="1"/>
  <c r="S309" i="1"/>
  <c r="R309" i="1"/>
  <c r="Q309" i="1"/>
  <c r="P309" i="1"/>
  <c r="O309" i="1"/>
  <c r="N309" i="1"/>
  <c r="M309" i="1"/>
  <c r="L309" i="1"/>
  <c r="K309" i="1"/>
  <c r="J309" i="1"/>
  <c r="I309" i="1"/>
  <c r="H309" i="1"/>
  <c r="G309" i="1"/>
  <c r="F309" i="1"/>
  <c r="E309" i="1"/>
  <c r="D309" i="1"/>
  <c r="C309" i="1"/>
  <c r="A309" i="1" s="1"/>
  <c r="B309" i="1"/>
  <c r="S308" i="1"/>
  <c r="R308" i="1"/>
  <c r="Q308" i="1"/>
  <c r="P308" i="1"/>
  <c r="O308" i="1"/>
  <c r="N308" i="1"/>
  <c r="M308" i="1"/>
  <c r="L308" i="1"/>
  <c r="K308" i="1"/>
  <c r="J308" i="1"/>
  <c r="I308" i="1"/>
  <c r="H308" i="1"/>
  <c r="G308" i="1"/>
  <c r="F308" i="1"/>
  <c r="E308" i="1"/>
  <c r="D308" i="1"/>
  <c r="C308" i="1"/>
  <c r="A308" i="1" s="1"/>
  <c r="B308" i="1"/>
  <c r="S307" i="1"/>
  <c r="R307" i="1"/>
  <c r="Q307" i="1"/>
  <c r="P307" i="1"/>
  <c r="O307" i="1"/>
  <c r="N307" i="1"/>
  <c r="M307" i="1"/>
  <c r="L307" i="1"/>
  <c r="K307" i="1"/>
  <c r="J307" i="1"/>
  <c r="I307" i="1"/>
  <c r="H307" i="1"/>
  <c r="G307" i="1"/>
  <c r="F307" i="1"/>
  <c r="E307" i="1"/>
  <c r="D307" i="1"/>
  <c r="C307" i="1"/>
  <c r="A307" i="1" s="1"/>
  <c r="B307" i="1"/>
  <c r="S306" i="1"/>
  <c r="R306" i="1"/>
  <c r="Q306" i="1"/>
  <c r="P306" i="1"/>
  <c r="O306" i="1"/>
  <c r="N306" i="1"/>
  <c r="M306" i="1"/>
  <c r="L306" i="1"/>
  <c r="K306" i="1"/>
  <c r="J306" i="1"/>
  <c r="I306" i="1"/>
  <c r="H306" i="1"/>
  <c r="G306" i="1"/>
  <c r="F306" i="1"/>
  <c r="E306" i="1"/>
  <c r="D306" i="1"/>
  <c r="C306" i="1"/>
  <c r="A306" i="1" s="1"/>
  <c r="B306" i="1"/>
  <c r="S305" i="1"/>
  <c r="R305" i="1"/>
  <c r="Q305" i="1"/>
  <c r="P305" i="1"/>
  <c r="O305" i="1"/>
  <c r="N305" i="1"/>
  <c r="M305" i="1"/>
  <c r="L305" i="1"/>
  <c r="K305" i="1"/>
  <c r="J305" i="1"/>
  <c r="I305" i="1"/>
  <c r="H305" i="1"/>
  <c r="G305" i="1"/>
  <c r="F305" i="1"/>
  <c r="E305" i="1"/>
  <c r="D305" i="1"/>
  <c r="C305" i="1"/>
  <c r="A305" i="1" s="1"/>
  <c r="B305" i="1"/>
  <c r="S304" i="1"/>
  <c r="R304" i="1"/>
  <c r="Q304" i="1"/>
  <c r="P304" i="1"/>
  <c r="O304" i="1"/>
  <c r="N304" i="1"/>
  <c r="M304" i="1"/>
  <c r="L304" i="1"/>
  <c r="K304" i="1"/>
  <c r="J304" i="1"/>
  <c r="I304" i="1"/>
  <c r="H304" i="1"/>
  <c r="G304" i="1"/>
  <c r="F304" i="1"/>
  <c r="E304" i="1"/>
  <c r="D304" i="1"/>
  <c r="C304" i="1"/>
  <c r="A304" i="1" s="1"/>
  <c r="B304" i="1"/>
  <c r="S303" i="1"/>
  <c r="R303" i="1"/>
  <c r="Q303" i="1"/>
  <c r="P303" i="1"/>
  <c r="O303" i="1"/>
  <c r="N303" i="1"/>
  <c r="M303" i="1"/>
  <c r="L303" i="1"/>
  <c r="K303" i="1"/>
  <c r="J303" i="1"/>
  <c r="I303" i="1"/>
  <c r="H303" i="1"/>
  <c r="G303" i="1"/>
  <c r="F303" i="1"/>
  <c r="E303" i="1"/>
  <c r="D303" i="1"/>
  <c r="C303" i="1"/>
  <c r="A303" i="1" s="1"/>
  <c r="B303" i="1"/>
  <c r="S302" i="1"/>
  <c r="R302" i="1"/>
  <c r="Q302" i="1"/>
  <c r="P302" i="1"/>
  <c r="O302" i="1"/>
  <c r="N302" i="1"/>
  <c r="M302" i="1"/>
  <c r="L302" i="1"/>
  <c r="K302" i="1"/>
  <c r="J302" i="1"/>
  <c r="I302" i="1"/>
  <c r="H302" i="1"/>
  <c r="G302" i="1"/>
  <c r="F302" i="1"/>
  <c r="E302" i="1"/>
  <c r="D302" i="1"/>
  <c r="C302" i="1"/>
  <c r="A302" i="1" s="1"/>
  <c r="B302" i="1"/>
  <c r="S301" i="1"/>
  <c r="R301" i="1"/>
  <c r="Q301" i="1"/>
  <c r="P301" i="1"/>
  <c r="O301" i="1"/>
  <c r="N301" i="1"/>
  <c r="M301" i="1"/>
  <c r="L301" i="1"/>
  <c r="K301" i="1"/>
  <c r="J301" i="1"/>
  <c r="I301" i="1"/>
  <c r="H301" i="1"/>
  <c r="G301" i="1"/>
  <c r="F301" i="1"/>
  <c r="E301" i="1"/>
  <c r="D301" i="1"/>
  <c r="C301" i="1"/>
  <c r="A301" i="1" s="1"/>
  <c r="B301" i="1"/>
  <c r="S300" i="1"/>
  <c r="R300" i="1"/>
  <c r="Q300" i="1"/>
  <c r="P300" i="1"/>
  <c r="O300" i="1"/>
  <c r="N300" i="1"/>
  <c r="M300" i="1"/>
  <c r="L300" i="1"/>
  <c r="K300" i="1"/>
  <c r="J300" i="1"/>
  <c r="I300" i="1"/>
  <c r="H300" i="1"/>
  <c r="G300" i="1"/>
  <c r="F300" i="1"/>
  <c r="E300" i="1"/>
  <c r="D300" i="1"/>
  <c r="C300" i="1"/>
  <c r="A300" i="1" s="1"/>
  <c r="B300" i="1"/>
  <c r="S299" i="1"/>
  <c r="R299" i="1"/>
  <c r="Q299" i="1"/>
  <c r="P299" i="1"/>
  <c r="O299" i="1"/>
  <c r="N299" i="1"/>
  <c r="M299" i="1"/>
  <c r="L299" i="1"/>
  <c r="K299" i="1"/>
  <c r="J299" i="1"/>
  <c r="I299" i="1"/>
  <c r="H299" i="1"/>
  <c r="G299" i="1"/>
  <c r="F299" i="1"/>
  <c r="E299" i="1"/>
  <c r="D299" i="1"/>
  <c r="C299" i="1"/>
  <c r="A299" i="1" s="1"/>
  <c r="B299" i="1"/>
  <c r="S298" i="1"/>
  <c r="R298" i="1"/>
  <c r="Q298" i="1"/>
  <c r="P298" i="1"/>
  <c r="O298" i="1"/>
  <c r="N298" i="1"/>
  <c r="M298" i="1"/>
  <c r="L298" i="1"/>
  <c r="K298" i="1"/>
  <c r="J298" i="1"/>
  <c r="I298" i="1"/>
  <c r="H298" i="1"/>
  <c r="G298" i="1"/>
  <c r="F298" i="1"/>
  <c r="E298" i="1"/>
  <c r="D298" i="1"/>
  <c r="C298" i="1"/>
  <c r="A298" i="1" s="1"/>
  <c r="B298" i="1"/>
  <c r="S297" i="1"/>
  <c r="R297" i="1"/>
  <c r="Q297" i="1"/>
  <c r="P297" i="1"/>
  <c r="O297" i="1"/>
  <c r="N297" i="1"/>
  <c r="M297" i="1"/>
  <c r="L297" i="1"/>
  <c r="K297" i="1"/>
  <c r="J297" i="1"/>
  <c r="I297" i="1"/>
  <c r="H297" i="1"/>
  <c r="G297" i="1"/>
  <c r="F297" i="1"/>
  <c r="E297" i="1"/>
  <c r="D297" i="1"/>
  <c r="C297" i="1"/>
  <c r="A297" i="1" s="1"/>
  <c r="B297" i="1"/>
  <c r="S296" i="1"/>
  <c r="R296" i="1"/>
  <c r="Q296" i="1"/>
  <c r="P296" i="1"/>
  <c r="O296" i="1"/>
  <c r="N296" i="1"/>
  <c r="M296" i="1"/>
  <c r="L296" i="1"/>
  <c r="K296" i="1"/>
  <c r="J296" i="1"/>
  <c r="I296" i="1"/>
  <c r="H296" i="1"/>
  <c r="G296" i="1"/>
  <c r="F296" i="1"/>
  <c r="E296" i="1"/>
  <c r="D296" i="1"/>
  <c r="C296" i="1"/>
  <c r="A296" i="1" s="1"/>
  <c r="B296" i="1"/>
  <c r="S295" i="1"/>
  <c r="R295" i="1"/>
  <c r="Q295" i="1"/>
  <c r="P295" i="1"/>
  <c r="O295" i="1"/>
  <c r="N295" i="1"/>
  <c r="M295" i="1"/>
  <c r="L295" i="1"/>
  <c r="K295" i="1"/>
  <c r="J295" i="1"/>
  <c r="I295" i="1"/>
  <c r="H295" i="1"/>
  <c r="G295" i="1"/>
  <c r="F295" i="1"/>
  <c r="E295" i="1"/>
  <c r="D295" i="1"/>
  <c r="C295" i="1"/>
  <c r="A295" i="1" s="1"/>
  <c r="B295" i="1"/>
  <c r="S294" i="1"/>
  <c r="R294" i="1"/>
  <c r="Q294" i="1"/>
  <c r="P294" i="1"/>
  <c r="O294" i="1"/>
  <c r="N294" i="1"/>
  <c r="M294" i="1"/>
  <c r="L294" i="1"/>
  <c r="K294" i="1"/>
  <c r="J294" i="1"/>
  <c r="I294" i="1"/>
  <c r="H294" i="1"/>
  <c r="G294" i="1"/>
  <c r="F294" i="1"/>
  <c r="E294" i="1"/>
  <c r="D294" i="1"/>
  <c r="C294" i="1"/>
  <c r="A294" i="1" s="1"/>
  <c r="B294" i="1"/>
  <c r="S293" i="1"/>
  <c r="R293" i="1"/>
  <c r="Q293" i="1"/>
  <c r="P293" i="1"/>
  <c r="O293" i="1"/>
  <c r="N293" i="1"/>
  <c r="M293" i="1"/>
  <c r="L293" i="1"/>
  <c r="K293" i="1"/>
  <c r="J293" i="1"/>
  <c r="I293" i="1"/>
  <c r="H293" i="1"/>
  <c r="G293" i="1"/>
  <c r="F293" i="1"/>
  <c r="E293" i="1"/>
  <c r="D293" i="1"/>
  <c r="C293" i="1"/>
  <c r="A293" i="1" s="1"/>
  <c r="B293" i="1"/>
  <c r="S292" i="1"/>
  <c r="R292" i="1"/>
  <c r="Q292" i="1"/>
  <c r="P292" i="1"/>
  <c r="O292" i="1"/>
  <c r="N292" i="1"/>
  <c r="M292" i="1"/>
  <c r="L292" i="1"/>
  <c r="K292" i="1"/>
  <c r="J292" i="1"/>
  <c r="I292" i="1"/>
  <c r="H292" i="1"/>
  <c r="G292" i="1"/>
  <c r="F292" i="1"/>
  <c r="E292" i="1"/>
  <c r="D292" i="1"/>
  <c r="C292" i="1"/>
  <c r="A292" i="1" s="1"/>
  <c r="B292" i="1"/>
  <c r="S291" i="1"/>
  <c r="R291" i="1"/>
  <c r="Q291" i="1"/>
  <c r="P291" i="1"/>
  <c r="O291" i="1"/>
  <c r="N291" i="1"/>
  <c r="M291" i="1"/>
  <c r="L291" i="1"/>
  <c r="K291" i="1"/>
  <c r="J291" i="1"/>
  <c r="I291" i="1"/>
  <c r="H291" i="1"/>
  <c r="G291" i="1"/>
  <c r="F291" i="1"/>
  <c r="E291" i="1"/>
  <c r="D291" i="1"/>
  <c r="C291" i="1"/>
  <c r="A291" i="1" s="1"/>
  <c r="B291" i="1"/>
  <c r="S290" i="1"/>
  <c r="R290" i="1"/>
  <c r="Q290" i="1"/>
  <c r="P290" i="1"/>
  <c r="O290" i="1"/>
  <c r="N290" i="1"/>
  <c r="M290" i="1"/>
  <c r="L290" i="1"/>
  <c r="K290" i="1"/>
  <c r="J290" i="1"/>
  <c r="I290" i="1"/>
  <c r="H290" i="1"/>
  <c r="G290" i="1"/>
  <c r="F290" i="1"/>
  <c r="E290" i="1"/>
  <c r="D290" i="1"/>
  <c r="C290" i="1"/>
  <c r="A290" i="1" s="1"/>
  <c r="B290" i="1"/>
  <c r="S289" i="1"/>
  <c r="R289" i="1"/>
  <c r="Q289" i="1"/>
  <c r="P289" i="1"/>
  <c r="O289" i="1"/>
  <c r="N289" i="1"/>
  <c r="M289" i="1"/>
  <c r="L289" i="1"/>
  <c r="K289" i="1"/>
  <c r="J289" i="1"/>
  <c r="I289" i="1"/>
  <c r="H289" i="1"/>
  <c r="G289" i="1"/>
  <c r="F289" i="1"/>
  <c r="E289" i="1"/>
  <c r="D289" i="1"/>
  <c r="C289" i="1"/>
  <c r="A289" i="1" s="1"/>
  <c r="B289" i="1"/>
  <c r="S288" i="1"/>
  <c r="R288" i="1"/>
  <c r="Q288" i="1"/>
  <c r="P288" i="1"/>
  <c r="O288" i="1"/>
  <c r="N288" i="1"/>
  <c r="M288" i="1"/>
  <c r="L288" i="1"/>
  <c r="K288" i="1"/>
  <c r="J288" i="1"/>
  <c r="I288" i="1"/>
  <c r="H288" i="1"/>
  <c r="G288" i="1"/>
  <c r="F288" i="1"/>
  <c r="E288" i="1"/>
  <c r="D288" i="1"/>
  <c r="C288" i="1"/>
  <c r="A288" i="1" s="1"/>
  <c r="B288" i="1"/>
  <c r="S287" i="1"/>
  <c r="R287" i="1"/>
  <c r="Q287" i="1"/>
  <c r="P287" i="1"/>
  <c r="O287" i="1"/>
  <c r="N287" i="1"/>
  <c r="M287" i="1"/>
  <c r="L287" i="1"/>
  <c r="K287" i="1"/>
  <c r="J287" i="1"/>
  <c r="I287" i="1"/>
  <c r="H287" i="1"/>
  <c r="G287" i="1"/>
  <c r="F287" i="1"/>
  <c r="E287" i="1"/>
  <c r="D287" i="1"/>
  <c r="C287" i="1"/>
  <c r="A287" i="1" s="1"/>
  <c r="B287" i="1"/>
  <c r="S286" i="1"/>
  <c r="R286" i="1"/>
  <c r="Q286" i="1"/>
  <c r="P286" i="1"/>
  <c r="O286" i="1"/>
  <c r="N286" i="1"/>
  <c r="M286" i="1"/>
  <c r="L286" i="1"/>
  <c r="K286" i="1"/>
  <c r="J286" i="1"/>
  <c r="I286" i="1"/>
  <c r="H286" i="1"/>
  <c r="G286" i="1"/>
  <c r="F286" i="1"/>
  <c r="E286" i="1"/>
  <c r="D286" i="1"/>
  <c r="C286" i="1"/>
  <c r="A286" i="1" s="1"/>
  <c r="B286" i="1"/>
  <c r="S285" i="1"/>
  <c r="R285" i="1"/>
  <c r="Q285" i="1"/>
  <c r="P285" i="1"/>
  <c r="O285" i="1"/>
  <c r="N285" i="1"/>
  <c r="M285" i="1"/>
  <c r="L285" i="1"/>
  <c r="K285" i="1"/>
  <c r="J285" i="1"/>
  <c r="I285" i="1"/>
  <c r="H285" i="1"/>
  <c r="G285" i="1"/>
  <c r="F285" i="1"/>
  <c r="E285" i="1"/>
  <c r="D285" i="1"/>
  <c r="C285" i="1"/>
  <c r="A285" i="1" s="1"/>
  <c r="B285" i="1"/>
  <c r="S284" i="1"/>
  <c r="R284" i="1"/>
  <c r="Q284" i="1"/>
  <c r="P284" i="1"/>
  <c r="O284" i="1"/>
  <c r="N284" i="1"/>
  <c r="M284" i="1"/>
  <c r="L284" i="1"/>
  <c r="K284" i="1"/>
  <c r="J284" i="1"/>
  <c r="I284" i="1"/>
  <c r="H284" i="1"/>
  <c r="G284" i="1"/>
  <c r="F284" i="1"/>
  <c r="E284" i="1"/>
  <c r="D284" i="1"/>
  <c r="C284" i="1"/>
  <c r="A284" i="1" s="1"/>
  <c r="B284" i="1"/>
  <c r="S283" i="1"/>
  <c r="R283" i="1"/>
  <c r="Q283" i="1"/>
  <c r="P283" i="1"/>
  <c r="O283" i="1"/>
  <c r="N283" i="1"/>
  <c r="M283" i="1"/>
  <c r="L283" i="1"/>
  <c r="K283" i="1"/>
  <c r="J283" i="1"/>
  <c r="I283" i="1"/>
  <c r="H283" i="1"/>
  <c r="G283" i="1"/>
  <c r="F283" i="1"/>
  <c r="E283" i="1"/>
  <c r="D283" i="1"/>
  <c r="C283" i="1"/>
  <c r="A283" i="1" s="1"/>
  <c r="B283" i="1"/>
  <c r="S282" i="1"/>
  <c r="R282" i="1"/>
  <c r="Q282" i="1"/>
  <c r="P282" i="1"/>
  <c r="O282" i="1"/>
  <c r="N282" i="1"/>
  <c r="M282" i="1"/>
  <c r="L282" i="1"/>
  <c r="K282" i="1"/>
  <c r="J282" i="1"/>
  <c r="I282" i="1"/>
  <c r="H282" i="1"/>
  <c r="G282" i="1"/>
  <c r="F282" i="1"/>
  <c r="E282" i="1"/>
  <c r="D282" i="1"/>
  <c r="C282" i="1"/>
  <c r="A282" i="1" s="1"/>
  <c r="B282" i="1"/>
  <c r="S281" i="1"/>
  <c r="R281" i="1"/>
  <c r="Q281" i="1"/>
  <c r="P281" i="1"/>
  <c r="O281" i="1"/>
  <c r="N281" i="1"/>
  <c r="M281" i="1"/>
  <c r="L281" i="1"/>
  <c r="K281" i="1"/>
  <c r="J281" i="1"/>
  <c r="I281" i="1"/>
  <c r="H281" i="1"/>
  <c r="G281" i="1"/>
  <c r="F281" i="1"/>
  <c r="E281" i="1"/>
  <c r="D281" i="1"/>
  <c r="C281" i="1"/>
  <c r="A281" i="1" s="1"/>
  <c r="B281" i="1"/>
  <c r="S280" i="1"/>
  <c r="R280" i="1"/>
  <c r="Q280" i="1"/>
  <c r="P280" i="1"/>
  <c r="O280" i="1"/>
  <c r="N280" i="1"/>
  <c r="M280" i="1"/>
  <c r="L280" i="1"/>
  <c r="K280" i="1"/>
  <c r="J280" i="1"/>
  <c r="I280" i="1"/>
  <c r="H280" i="1"/>
  <c r="G280" i="1"/>
  <c r="F280" i="1"/>
  <c r="E280" i="1"/>
  <c r="D280" i="1"/>
  <c r="C280" i="1"/>
  <c r="A280" i="1" s="1"/>
  <c r="B280" i="1"/>
  <c r="S279" i="1"/>
  <c r="R279" i="1"/>
  <c r="Q279" i="1"/>
  <c r="P279" i="1"/>
  <c r="O279" i="1"/>
  <c r="N279" i="1"/>
  <c r="M279" i="1"/>
  <c r="L279" i="1"/>
  <c r="K279" i="1"/>
  <c r="J279" i="1"/>
  <c r="I279" i="1"/>
  <c r="H279" i="1"/>
  <c r="G279" i="1"/>
  <c r="F279" i="1"/>
  <c r="E279" i="1"/>
  <c r="D279" i="1"/>
  <c r="C279" i="1"/>
  <c r="A279" i="1" s="1"/>
  <c r="B279" i="1"/>
  <c r="S278" i="1"/>
  <c r="R278" i="1"/>
  <c r="Q278" i="1"/>
  <c r="P278" i="1"/>
  <c r="O278" i="1"/>
  <c r="N278" i="1"/>
  <c r="M278" i="1"/>
  <c r="L278" i="1"/>
  <c r="K278" i="1"/>
  <c r="J278" i="1"/>
  <c r="I278" i="1"/>
  <c r="H278" i="1"/>
  <c r="G278" i="1"/>
  <c r="F278" i="1"/>
  <c r="E278" i="1"/>
  <c r="D278" i="1"/>
  <c r="C278" i="1"/>
  <c r="A278" i="1" s="1"/>
  <c r="B278" i="1"/>
  <c r="S277" i="1"/>
  <c r="R277" i="1"/>
  <c r="Q277" i="1"/>
  <c r="P277" i="1"/>
  <c r="O277" i="1"/>
  <c r="N277" i="1"/>
  <c r="M277" i="1"/>
  <c r="L277" i="1"/>
  <c r="K277" i="1"/>
  <c r="J277" i="1"/>
  <c r="I277" i="1"/>
  <c r="H277" i="1"/>
  <c r="G277" i="1"/>
  <c r="F277" i="1"/>
  <c r="E277" i="1"/>
  <c r="D277" i="1"/>
  <c r="C277" i="1"/>
  <c r="A277" i="1" s="1"/>
  <c r="B277" i="1"/>
  <c r="S276" i="1"/>
  <c r="R276" i="1"/>
  <c r="Q276" i="1"/>
  <c r="P276" i="1"/>
  <c r="O276" i="1"/>
  <c r="N276" i="1"/>
  <c r="M276" i="1"/>
  <c r="L276" i="1"/>
  <c r="K276" i="1"/>
  <c r="J276" i="1"/>
  <c r="I276" i="1"/>
  <c r="H276" i="1"/>
  <c r="G276" i="1"/>
  <c r="F276" i="1"/>
  <c r="E276" i="1"/>
  <c r="D276" i="1"/>
  <c r="C276" i="1"/>
  <c r="A276" i="1" s="1"/>
  <c r="B276" i="1"/>
  <c r="S275" i="1"/>
  <c r="R275" i="1"/>
  <c r="Q275" i="1"/>
  <c r="P275" i="1"/>
  <c r="O275" i="1"/>
  <c r="N275" i="1"/>
  <c r="M275" i="1"/>
  <c r="L275" i="1"/>
  <c r="K275" i="1"/>
  <c r="J275" i="1"/>
  <c r="I275" i="1"/>
  <c r="H275" i="1"/>
  <c r="G275" i="1"/>
  <c r="F275" i="1"/>
  <c r="E275" i="1"/>
  <c r="D275" i="1"/>
  <c r="C275" i="1"/>
  <c r="A275" i="1" s="1"/>
  <c r="B275" i="1"/>
  <c r="S274" i="1"/>
  <c r="R274" i="1"/>
  <c r="Q274" i="1"/>
  <c r="P274" i="1"/>
  <c r="O274" i="1"/>
  <c r="N274" i="1"/>
  <c r="M274" i="1"/>
  <c r="L274" i="1"/>
  <c r="K274" i="1"/>
  <c r="J274" i="1"/>
  <c r="I274" i="1"/>
  <c r="H274" i="1"/>
  <c r="G274" i="1"/>
  <c r="F274" i="1"/>
  <c r="E274" i="1"/>
  <c r="D274" i="1"/>
  <c r="C274" i="1"/>
  <c r="A274" i="1" s="1"/>
  <c r="B274" i="1"/>
  <c r="S273" i="1"/>
  <c r="R273" i="1"/>
  <c r="Q273" i="1"/>
  <c r="P273" i="1"/>
  <c r="O273" i="1"/>
  <c r="N273" i="1"/>
  <c r="M273" i="1"/>
  <c r="L273" i="1"/>
  <c r="K273" i="1"/>
  <c r="J273" i="1"/>
  <c r="I273" i="1"/>
  <c r="H273" i="1"/>
  <c r="G273" i="1"/>
  <c r="F273" i="1"/>
  <c r="E273" i="1"/>
  <c r="D273" i="1"/>
  <c r="C273" i="1"/>
  <c r="A273" i="1" s="1"/>
  <c r="B273" i="1"/>
  <c r="S272" i="1"/>
  <c r="R272" i="1"/>
  <c r="Q272" i="1"/>
  <c r="P272" i="1"/>
  <c r="O272" i="1"/>
  <c r="N272" i="1"/>
  <c r="M272" i="1"/>
  <c r="L272" i="1"/>
  <c r="K272" i="1"/>
  <c r="J272" i="1"/>
  <c r="I272" i="1"/>
  <c r="H272" i="1"/>
  <c r="G272" i="1"/>
  <c r="F272" i="1"/>
  <c r="E272" i="1"/>
  <c r="D272" i="1"/>
  <c r="C272" i="1"/>
  <c r="A272" i="1" s="1"/>
  <c r="B272" i="1"/>
  <c r="S271" i="1"/>
  <c r="R271" i="1"/>
  <c r="Q271" i="1"/>
  <c r="P271" i="1"/>
  <c r="O271" i="1"/>
  <c r="N271" i="1"/>
  <c r="M271" i="1"/>
  <c r="L271" i="1"/>
  <c r="K271" i="1"/>
  <c r="J271" i="1"/>
  <c r="I271" i="1"/>
  <c r="H271" i="1"/>
  <c r="G271" i="1"/>
  <c r="F271" i="1"/>
  <c r="E271" i="1"/>
  <c r="D271" i="1"/>
  <c r="C271" i="1"/>
  <c r="A271" i="1" s="1"/>
  <c r="B271" i="1"/>
  <c r="S270" i="1"/>
  <c r="R270" i="1"/>
  <c r="Q270" i="1"/>
  <c r="P270" i="1"/>
  <c r="O270" i="1"/>
  <c r="N270" i="1"/>
  <c r="M270" i="1"/>
  <c r="L270" i="1"/>
  <c r="K270" i="1"/>
  <c r="J270" i="1"/>
  <c r="I270" i="1"/>
  <c r="H270" i="1"/>
  <c r="G270" i="1"/>
  <c r="F270" i="1"/>
  <c r="E270" i="1"/>
  <c r="D270" i="1"/>
  <c r="C270" i="1"/>
  <c r="A270" i="1" s="1"/>
  <c r="B270" i="1"/>
  <c r="S269" i="1"/>
  <c r="R269" i="1"/>
  <c r="Q269" i="1"/>
  <c r="P269" i="1"/>
  <c r="O269" i="1"/>
  <c r="N269" i="1"/>
  <c r="M269" i="1"/>
  <c r="L269" i="1"/>
  <c r="K269" i="1"/>
  <c r="J269" i="1"/>
  <c r="I269" i="1"/>
  <c r="H269" i="1"/>
  <c r="G269" i="1"/>
  <c r="F269" i="1"/>
  <c r="E269" i="1"/>
  <c r="D269" i="1"/>
  <c r="C269" i="1"/>
  <c r="A269" i="1" s="1"/>
  <c r="B269" i="1"/>
  <c r="S268" i="1"/>
  <c r="R268" i="1"/>
  <c r="Q268" i="1"/>
  <c r="P268" i="1"/>
  <c r="O268" i="1"/>
  <c r="N268" i="1"/>
  <c r="M268" i="1"/>
  <c r="L268" i="1"/>
  <c r="K268" i="1"/>
  <c r="J268" i="1"/>
  <c r="I268" i="1"/>
  <c r="H268" i="1"/>
  <c r="G268" i="1"/>
  <c r="F268" i="1"/>
  <c r="E268" i="1"/>
  <c r="D268" i="1"/>
  <c r="C268" i="1"/>
  <c r="A268" i="1" s="1"/>
  <c r="B268" i="1"/>
  <c r="S267" i="1"/>
  <c r="R267" i="1"/>
  <c r="Q267" i="1"/>
  <c r="P267" i="1"/>
  <c r="O267" i="1"/>
  <c r="N267" i="1"/>
  <c r="M267" i="1"/>
  <c r="L267" i="1"/>
  <c r="K267" i="1"/>
  <c r="J267" i="1"/>
  <c r="I267" i="1"/>
  <c r="H267" i="1"/>
  <c r="G267" i="1"/>
  <c r="F267" i="1"/>
  <c r="E267" i="1"/>
  <c r="D267" i="1"/>
  <c r="C267" i="1"/>
  <c r="A267" i="1" s="1"/>
  <c r="B267" i="1"/>
  <c r="S266" i="1"/>
  <c r="R266" i="1"/>
  <c r="Q266" i="1"/>
  <c r="P266" i="1"/>
  <c r="O266" i="1"/>
  <c r="N266" i="1"/>
  <c r="M266" i="1"/>
  <c r="L266" i="1"/>
  <c r="K266" i="1"/>
  <c r="J266" i="1"/>
  <c r="I266" i="1"/>
  <c r="H266" i="1"/>
  <c r="G266" i="1"/>
  <c r="F266" i="1"/>
  <c r="E266" i="1"/>
  <c r="D266" i="1"/>
  <c r="C266" i="1"/>
  <c r="A266" i="1" s="1"/>
  <c r="B266" i="1"/>
  <c r="S265" i="1"/>
  <c r="R265" i="1"/>
  <c r="Q265" i="1"/>
  <c r="P265" i="1"/>
  <c r="O265" i="1"/>
  <c r="N265" i="1"/>
  <c r="M265" i="1"/>
  <c r="L265" i="1"/>
  <c r="K265" i="1"/>
  <c r="J265" i="1"/>
  <c r="I265" i="1"/>
  <c r="H265" i="1"/>
  <c r="G265" i="1"/>
  <c r="F265" i="1"/>
  <c r="E265" i="1"/>
  <c r="D265" i="1"/>
  <c r="C265" i="1"/>
  <c r="A265" i="1" s="1"/>
  <c r="B265" i="1"/>
  <c r="S264" i="1"/>
  <c r="R264" i="1"/>
  <c r="Q264" i="1"/>
  <c r="P264" i="1"/>
  <c r="O264" i="1"/>
  <c r="N264" i="1"/>
  <c r="M264" i="1"/>
  <c r="L264" i="1"/>
  <c r="K264" i="1"/>
  <c r="J264" i="1"/>
  <c r="I264" i="1"/>
  <c r="H264" i="1"/>
  <c r="G264" i="1"/>
  <c r="F264" i="1"/>
  <c r="E264" i="1"/>
  <c r="D264" i="1"/>
  <c r="C264" i="1"/>
  <c r="A264" i="1" s="1"/>
  <c r="B264" i="1"/>
  <c r="S263" i="1"/>
  <c r="R263" i="1"/>
  <c r="Q263" i="1"/>
  <c r="P263" i="1"/>
  <c r="O263" i="1"/>
  <c r="N263" i="1"/>
  <c r="M263" i="1"/>
  <c r="L263" i="1"/>
  <c r="K263" i="1"/>
  <c r="J263" i="1"/>
  <c r="I263" i="1"/>
  <c r="H263" i="1"/>
  <c r="G263" i="1"/>
  <c r="F263" i="1"/>
  <c r="E263" i="1"/>
  <c r="D263" i="1"/>
  <c r="C263" i="1"/>
  <c r="A263" i="1" s="1"/>
  <c r="B263" i="1"/>
  <c r="S262" i="1"/>
  <c r="R262" i="1"/>
  <c r="Q262" i="1"/>
  <c r="P262" i="1"/>
  <c r="O262" i="1"/>
  <c r="N262" i="1"/>
  <c r="M262" i="1"/>
  <c r="L262" i="1"/>
  <c r="K262" i="1"/>
  <c r="J262" i="1"/>
  <c r="I262" i="1"/>
  <c r="H262" i="1"/>
  <c r="G262" i="1"/>
  <c r="F262" i="1"/>
  <c r="E262" i="1"/>
  <c r="D262" i="1"/>
  <c r="C262" i="1"/>
  <c r="A262" i="1" s="1"/>
  <c r="B262" i="1"/>
  <c r="S261" i="1"/>
  <c r="R261" i="1"/>
  <c r="Q261" i="1"/>
  <c r="P261" i="1"/>
  <c r="O261" i="1"/>
  <c r="N261" i="1"/>
  <c r="M261" i="1"/>
  <c r="L261" i="1"/>
  <c r="K261" i="1"/>
  <c r="J261" i="1"/>
  <c r="I261" i="1"/>
  <c r="H261" i="1"/>
  <c r="G261" i="1"/>
  <c r="F261" i="1"/>
  <c r="E261" i="1"/>
  <c r="D261" i="1"/>
  <c r="C261" i="1"/>
  <c r="A261" i="1" s="1"/>
  <c r="B261" i="1"/>
  <c r="S260" i="1"/>
  <c r="R260" i="1"/>
  <c r="Q260" i="1"/>
  <c r="P260" i="1"/>
  <c r="O260" i="1"/>
  <c r="N260" i="1"/>
  <c r="M260" i="1"/>
  <c r="L260" i="1"/>
  <c r="K260" i="1"/>
  <c r="J260" i="1"/>
  <c r="I260" i="1"/>
  <c r="H260" i="1"/>
  <c r="G260" i="1"/>
  <c r="F260" i="1"/>
  <c r="E260" i="1"/>
  <c r="D260" i="1"/>
  <c r="C260" i="1"/>
  <c r="A260" i="1" s="1"/>
  <c r="B260" i="1"/>
  <c r="S259" i="1"/>
  <c r="R259" i="1"/>
  <c r="Q259" i="1"/>
  <c r="P259" i="1"/>
  <c r="O259" i="1"/>
  <c r="N259" i="1"/>
  <c r="M259" i="1"/>
  <c r="L259" i="1"/>
  <c r="K259" i="1"/>
  <c r="J259" i="1"/>
  <c r="I259" i="1"/>
  <c r="H259" i="1"/>
  <c r="G259" i="1"/>
  <c r="F259" i="1"/>
  <c r="E259" i="1"/>
  <c r="D259" i="1"/>
  <c r="C259" i="1"/>
  <c r="A259" i="1" s="1"/>
  <c r="B259" i="1"/>
  <c r="S258" i="1"/>
  <c r="R258" i="1"/>
  <c r="Q258" i="1"/>
  <c r="P258" i="1"/>
  <c r="O258" i="1"/>
  <c r="N258" i="1"/>
  <c r="M258" i="1"/>
  <c r="L258" i="1"/>
  <c r="K258" i="1"/>
  <c r="J258" i="1"/>
  <c r="I258" i="1"/>
  <c r="H258" i="1"/>
  <c r="G258" i="1"/>
  <c r="F258" i="1"/>
  <c r="E258" i="1"/>
  <c r="D258" i="1"/>
  <c r="C258" i="1"/>
  <c r="A258" i="1" s="1"/>
  <c r="B258" i="1"/>
  <c r="S257" i="1"/>
  <c r="R257" i="1"/>
  <c r="Q257" i="1"/>
  <c r="P257" i="1"/>
  <c r="O257" i="1"/>
  <c r="N257" i="1"/>
  <c r="M257" i="1"/>
  <c r="L257" i="1"/>
  <c r="K257" i="1"/>
  <c r="J257" i="1"/>
  <c r="I257" i="1"/>
  <c r="H257" i="1"/>
  <c r="G257" i="1"/>
  <c r="F257" i="1"/>
  <c r="E257" i="1"/>
  <c r="D257" i="1"/>
  <c r="C257" i="1"/>
  <c r="A257" i="1" s="1"/>
  <c r="B257" i="1"/>
  <c r="S256" i="1"/>
  <c r="R256" i="1"/>
  <c r="Q256" i="1"/>
  <c r="P256" i="1"/>
  <c r="O256" i="1"/>
  <c r="N256" i="1"/>
  <c r="M256" i="1"/>
  <c r="L256" i="1"/>
  <c r="K256" i="1"/>
  <c r="J256" i="1"/>
  <c r="I256" i="1"/>
  <c r="H256" i="1"/>
  <c r="G256" i="1"/>
  <c r="F256" i="1"/>
  <c r="E256" i="1"/>
  <c r="D256" i="1"/>
  <c r="C256" i="1"/>
  <c r="A256" i="1" s="1"/>
  <c r="B256" i="1"/>
  <c r="S255" i="1"/>
  <c r="R255" i="1"/>
  <c r="Q255" i="1"/>
  <c r="P255" i="1"/>
  <c r="O255" i="1"/>
  <c r="N255" i="1"/>
  <c r="M255" i="1"/>
  <c r="L255" i="1"/>
  <c r="K255" i="1"/>
  <c r="J255" i="1"/>
  <c r="I255" i="1"/>
  <c r="H255" i="1"/>
  <c r="G255" i="1"/>
  <c r="F255" i="1"/>
  <c r="E255" i="1"/>
  <c r="D255" i="1"/>
  <c r="C255" i="1"/>
  <c r="A255" i="1" s="1"/>
  <c r="B255" i="1"/>
  <c r="S254" i="1"/>
  <c r="R254" i="1"/>
  <c r="Q254" i="1"/>
  <c r="P254" i="1"/>
  <c r="O254" i="1"/>
  <c r="N254" i="1"/>
  <c r="M254" i="1"/>
  <c r="L254" i="1"/>
  <c r="K254" i="1"/>
  <c r="J254" i="1"/>
  <c r="I254" i="1"/>
  <c r="H254" i="1"/>
  <c r="G254" i="1"/>
  <c r="F254" i="1"/>
  <c r="E254" i="1"/>
  <c r="D254" i="1"/>
  <c r="C254" i="1"/>
  <c r="A254" i="1" s="1"/>
  <c r="B254" i="1"/>
  <c r="S253" i="1"/>
  <c r="R253" i="1"/>
  <c r="Q253" i="1"/>
  <c r="P253" i="1"/>
  <c r="O253" i="1"/>
  <c r="N253" i="1"/>
  <c r="M253" i="1"/>
  <c r="L253" i="1"/>
  <c r="K253" i="1"/>
  <c r="J253" i="1"/>
  <c r="I253" i="1"/>
  <c r="H253" i="1"/>
  <c r="G253" i="1"/>
  <c r="F253" i="1"/>
  <c r="E253" i="1"/>
  <c r="D253" i="1"/>
  <c r="C253" i="1"/>
  <c r="A253" i="1" s="1"/>
  <c r="B253" i="1"/>
  <c r="S252" i="1"/>
  <c r="R252" i="1"/>
  <c r="Q252" i="1"/>
  <c r="P252" i="1"/>
  <c r="O252" i="1"/>
  <c r="N252" i="1"/>
  <c r="M252" i="1"/>
  <c r="L252" i="1"/>
  <c r="K252" i="1"/>
  <c r="J252" i="1"/>
  <c r="I252" i="1"/>
  <c r="H252" i="1"/>
  <c r="G252" i="1"/>
  <c r="F252" i="1"/>
  <c r="E252" i="1"/>
  <c r="D252" i="1"/>
  <c r="C252" i="1"/>
  <c r="A252" i="1" s="1"/>
  <c r="B252" i="1"/>
  <c r="S251" i="1"/>
  <c r="R251" i="1"/>
  <c r="Q251" i="1"/>
  <c r="P251" i="1"/>
  <c r="O251" i="1"/>
  <c r="N251" i="1"/>
  <c r="M251" i="1"/>
  <c r="L251" i="1"/>
  <c r="K251" i="1"/>
  <c r="J251" i="1"/>
  <c r="I251" i="1"/>
  <c r="H251" i="1"/>
  <c r="G251" i="1"/>
  <c r="F251" i="1"/>
  <c r="E251" i="1"/>
  <c r="D251" i="1"/>
  <c r="C251" i="1"/>
  <c r="A251" i="1" s="1"/>
  <c r="B251" i="1"/>
  <c r="S250" i="1"/>
  <c r="R250" i="1"/>
  <c r="Q250" i="1"/>
  <c r="P250" i="1"/>
  <c r="O250" i="1"/>
  <c r="N250" i="1"/>
  <c r="M250" i="1"/>
  <c r="L250" i="1"/>
  <c r="K250" i="1"/>
  <c r="J250" i="1"/>
  <c r="I250" i="1"/>
  <c r="H250" i="1"/>
  <c r="G250" i="1"/>
  <c r="F250" i="1"/>
  <c r="E250" i="1"/>
  <c r="D250" i="1"/>
  <c r="C250" i="1"/>
  <c r="A250" i="1" s="1"/>
  <c r="B250" i="1"/>
  <c r="S249" i="1"/>
  <c r="R249" i="1"/>
  <c r="Q249" i="1"/>
  <c r="P249" i="1"/>
  <c r="O249" i="1"/>
  <c r="N249" i="1"/>
  <c r="M249" i="1"/>
  <c r="L249" i="1"/>
  <c r="K249" i="1"/>
  <c r="J249" i="1"/>
  <c r="I249" i="1"/>
  <c r="H249" i="1"/>
  <c r="G249" i="1"/>
  <c r="F249" i="1"/>
  <c r="E249" i="1"/>
  <c r="D249" i="1"/>
  <c r="C249" i="1"/>
  <c r="A249" i="1" s="1"/>
  <c r="B249" i="1"/>
  <c r="S248" i="1"/>
  <c r="R248" i="1"/>
  <c r="Q248" i="1"/>
  <c r="P248" i="1"/>
  <c r="O248" i="1"/>
  <c r="N248" i="1"/>
  <c r="M248" i="1"/>
  <c r="L248" i="1"/>
  <c r="K248" i="1"/>
  <c r="J248" i="1"/>
  <c r="I248" i="1"/>
  <c r="H248" i="1"/>
  <c r="G248" i="1"/>
  <c r="F248" i="1"/>
  <c r="E248" i="1"/>
  <c r="D248" i="1"/>
  <c r="C248" i="1"/>
  <c r="A248" i="1" s="1"/>
  <c r="B248" i="1"/>
  <c r="S247" i="1"/>
  <c r="R247" i="1"/>
  <c r="Q247" i="1"/>
  <c r="P247" i="1"/>
  <c r="O247" i="1"/>
  <c r="N247" i="1"/>
  <c r="M247" i="1"/>
  <c r="L247" i="1"/>
  <c r="K247" i="1"/>
  <c r="J247" i="1"/>
  <c r="I247" i="1"/>
  <c r="H247" i="1"/>
  <c r="G247" i="1"/>
  <c r="F247" i="1"/>
  <c r="E247" i="1"/>
  <c r="D247" i="1"/>
  <c r="C247" i="1"/>
  <c r="A247" i="1" s="1"/>
  <c r="B247" i="1"/>
  <c r="S246" i="1"/>
  <c r="R246" i="1"/>
  <c r="Q246" i="1"/>
  <c r="P246" i="1"/>
  <c r="O246" i="1"/>
  <c r="N246" i="1"/>
  <c r="M246" i="1"/>
  <c r="L246" i="1"/>
  <c r="K246" i="1"/>
  <c r="J246" i="1"/>
  <c r="I246" i="1"/>
  <c r="H246" i="1"/>
  <c r="G246" i="1"/>
  <c r="F246" i="1"/>
  <c r="E246" i="1"/>
  <c r="D246" i="1"/>
  <c r="C246" i="1"/>
  <c r="A246" i="1" s="1"/>
  <c r="B246" i="1"/>
  <c r="S245" i="1"/>
  <c r="R245" i="1"/>
  <c r="Q245" i="1"/>
  <c r="P245" i="1"/>
  <c r="O245" i="1"/>
  <c r="N245" i="1"/>
  <c r="M245" i="1"/>
  <c r="L245" i="1"/>
  <c r="K245" i="1"/>
  <c r="J245" i="1"/>
  <c r="I245" i="1"/>
  <c r="H245" i="1"/>
  <c r="G245" i="1"/>
  <c r="F245" i="1"/>
  <c r="E245" i="1"/>
  <c r="D245" i="1"/>
  <c r="C245" i="1"/>
  <c r="A245" i="1" s="1"/>
  <c r="B245" i="1"/>
  <c r="S244" i="1"/>
  <c r="R244" i="1"/>
  <c r="Q244" i="1"/>
  <c r="P244" i="1"/>
  <c r="O244" i="1"/>
  <c r="N244" i="1"/>
  <c r="M244" i="1"/>
  <c r="L244" i="1"/>
  <c r="K244" i="1"/>
  <c r="J244" i="1"/>
  <c r="I244" i="1"/>
  <c r="H244" i="1"/>
  <c r="G244" i="1"/>
  <c r="F244" i="1"/>
  <c r="E244" i="1"/>
  <c r="D244" i="1"/>
  <c r="C244" i="1"/>
  <c r="A244" i="1" s="1"/>
  <c r="B244" i="1"/>
  <c r="S243" i="1"/>
  <c r="R243" i="1"/>
  <c r="Q243" i="1"/>
  <c r="P243" i="1"/>
  <c r="O243" i="1"/>
  <c r="N243" i="1"/>
  <c r="M243" i="1"/>
  <c r="L243" i="1"/>
  <c r="K243" i="1"/>
  <c r="J243" i="1"/>
  <c r="I243" i="1"/>
  <c r="H243" i="1"/>
  <c r="G243" i="1"/>
  <c r="F243" i="1"/>
  <c r="E243" i="1"/>
  <c r="D243" i="1"/>
  <c r="C243" i="1"/>
  <c r="A243" i="1" s="1"/>
  <c r="B243" i="1"/>
  <c r="S242" i="1"/>
  <c r="R242" i="1"/>
  <c r="Q242" i="1"/>
  <c r="P242" i="1"/>
  <c r="O242" i="1"/>
  <c r="N242" i="1"/>
  <c r="M242" i="1"/>
  <c r="L242" i="1"/>
  <c r="K242" i="1"/>
  <c r="J242" i="1"/>
  <c r="I242" i="1"/>
  <c r="H242" i="1"/>
  <c r="G242" i="1"/>
  <c r="F242" i="1"/>
  <c r="E242" i="1"/>
  <c r="D242" i="1"/>
  <c r="C242" i="1"/>
  <c r="A242" i="1" s="1"/>
  <c r="B242" i="1"/>
  <c r="S241" i="1"/>
  <c r="R241" i="1"/>
  <c r="Q241" i="1"/>
  <c r="P241" i="1"/>
  <c r="O241" i="1"/>
  <c r="N241" i="1"/>
  <c r="M241" i="1"/>
  <c r="L241" i="1"/>
  <c r="K241" i="1"/>
  <c r="J241" i="1"/>
  <c r="I241" i="1"/>
  <c r="H241" i="1"/>
  <c r="G241" i="1"/>
  <c r="F241" i="1"/>
  <c r="E241" i="1"/>
  <c r="D241" i="1"/>
  <c r="C241" i="1"/>
  <c r="A241" i="1" s="1"/>
  <c r="B241" i="1"/>
  <c r="S240" i="1"/>
  <c r="R240" i="1"/>
  <c r="Q240" i="1"/>
  <c r="P240" i="1"/>
  <c r="O240" i="1"/>
  <c r="N240" i="1"/>
  <c r="M240" i="1"/>
  <c r="L240" i="1"/>
  <c r="K240" i="1"/>
  <c r="J240" i="1"/>
  <c r="I240" i="1"/>
  <c r="H240" i="1"/>
  <c r="G240" i="1"/>
  <c r="F240" i="1"/>
  <c r="E240" i="1"/>
  <c r="D240" i="1"/>
  <c r="C240" i="1"/>
  <c r="A240" i="1" s="1"/>
  <c r="B240" i="1"/>
  <c r="S239" i="1"/>
  <c r="R239" i="1"/>
  <c r="Q239" i="1"/>
  <c r="P239" i="1"/>
  <c r="O239" i="1"/>
  <c r="N239" i="1"/>
  <c r="M239" i="1"/>
  <c r="L239" i="1"/>
  <c r="K239" i="1"/>
  <c r="J239" i="1"/>
  <c r="I239" i="1"/>
  <c r="H239" i="1"/>
  <c r="G239" i="1"/>
  <c r="F239" i="1"/>
  <c r="E239" i="1"/>
  <c r="D239" i="1"/>
  <c r="C239" i="1"/>
  <c r="A239" i="1" s="1"/>
  <c r="B239" i="1"/>
  <c r="S238" i="1"/>
  <c r="R238" i="1"/>
  <c r="Q238" i="1"/>
  <c r="P238" i="1"/>
  <c r="O238" i="1"/>
  <c r="N238" i="1"/>
  <c r="M238" i="1"/>
  <c r="L238" i="1"/>
  <c r="K238" i="1"/>
  <c r="J238" i="1"/>
  <c r="I238" i="1"/>
  <c r="H238" i="1"/>
  <c r="G238" i="1"/>
  <c r="F238" i="1"/>
  <c r="E238" i="1"/>
  <c r="D238" i="1"/>
  <c r="C238" i="1"/>
  <c r="A238" i="1" s="1"/>
  <c r="B238" i="1"/>
  <c r="S237" i="1"/>
  <c r="R237" i="1"/>
  <c r="Q237" i="1"/>
  <c r="P237" i="1"/>
  <c r="O237" i="1"/>
  <c r="N237" i="1"/>
  <c r="M237" i="1"/>
  <c r="L237" i="1"/>
  <c r="K237" i="1"/>
  <c r="J237" i="1"/>
  <c r="I237" i="1"/>
  <c r="H237" i="1"/>
  <c r="G237" i="1"/>
  <c r="F237" i="1"/>
  <c r="E237" i="1"/>
  <c r="D237" i="1"/>
  <c r="C237" i="1"/>
  <c r="A237" i="1" s="1"/>
  <c r="B237" i="1"/>
  <c r="S236" i="1"/>
  <c r="R236" i="1"/>
  <c r="Q236" i="1"/>
  <c r="P236" i="1"/>
  <c r="O236" i="1"/>
  <c r="N236" i="1"/>
  <c r="M236" i="1"/>
  <c r="L236" i="1"/>
  <c r="K236" i="1"/>
  <c r="J236" i="1"/>
  <c r="I236" i="1"/>
  <c r="H236" i="1"/>
  <c r="G236" i="1"/>
  <c r="F236" i="1"/>
  <c r="E236" i="1"/>
  <c r="D236" i="1"/>
  <c r="C236" i="1"/>
  <c r="A236" i="1" s="1"/>
  <c r="B236" i="1"/>
  <c r="S235" i="1"/>
  <c r="R235" i="1"/>
  <c r="Q235" i="1"/>
  <c r="P235" i="1"/>
  <c r="O235" i="1"/>
  <c r="N235" i="1"/>
  <c r="M235" i="1"/>
  <c r="L235" i="1"/>
  <c r="K235" i="1"/>
  <c r="J235" i="1"/>
  <c r="I235" i="1"/>
  <c r="H235" i="1"/>
  <c r="G235" i="1"/>
  <c r="F235" i="1"/>
  <c r="E235" i="1"/>
  <c r="D235" i="1"/>
  <c r="C235" i="1"/>
  <c r="A235" i="1" s="1"/>
  <c r="B235" i="1"/>
  <c r="S234" i="1"/>
  <c r="R234" i="1"/>
  <c r="Q234" i="1"/>
  <c r="P234" i="1"/>
  <c r="O234" i="1"/>
  <c r="N234" i="1"/>
  <c r="M234" i="1"/>
  <c r="L234" i="1"/>
  <c r="K234" i="1"/>
  <c r="J234" i="1"/>
  <c r="I234" i="1"/>
  <c r="H234" i="1"/>
  <c r="G234" i="1"/>
  <c r="F234" i="1"/>
  <c r="E234" i="1"/>
  <c r="D234" i="1"/>
  <c r="C234" i="1"/>
  <c r="A234" i="1" s="1"/>
  <c r="B234" i="1"/>
  <c r="S233" i="1"/>
  <c r="R233" i="1"/>
  <c r="Q233" i="1"/>
  <c r="P233" i="1"/>
  <c r="O233" i="1"/>
  <c r="N233" i="1"/>
  <c r="M233" i="1"/>
  <c r="L233" i="1"/>
  <c r="K233" i="1"/>
  <c r="J233" i="1"/>
  <c r="I233" i="1"/>
  <c r="H233" i="1"/>
  <c r="G233" i="1"/>
  <c r="F233" i="1"/>
  <c r="E233" i="1"/>
  <c r="D233" i="1"/>
  <c r="C233" i="1"/>
  <c r="A233" i="1" s="1"/>
  <c r="B233" i="1"/>
  <c r="S232" i="1"/>
  <c r="R232" i="1"/>
  <c r="Q232" i="1"/>
  <c r="P232" i="1"/>
  <c r="O232" i="1"/>
  <c r="N232" i="1"/>
  <c r="M232" i="1"/>
  <c r="L232" i="1"/>
  <c r="K232" i="1"/>
  <c r="J232" i="1"/>
  <c r="I232" i="1"/>
  <c r="H232" i="1"/>
  <c r="G232" i="1"/>
  <c r="F232" i="1"/>
  <c r="E232" i="1"/>
  <c r="D232" i="1"/>
  <c r="C232" i="1"/>
  <c r="A232" i="1" s="1"/>
  <c r="B232" i="1"/>
  <c r="S231" i="1"/>
  <c r="R231" i="1"/>
  <c r="Q231" i="1"/>
  <c r="P231" i="1"/>
  <c r="O231" i="1"/>
  <c r="N231" i="1"/>
  <c r="M231" i="1"/>
  <c r="L231" i="1"/>
  <c r="K231" i="1"/>
  <c r="J231" i="1"/>
  <c r="I231" i="1"/>
  <c r="H231" i="1"/>
  <c r="G231" i="1"/>
  <c r="F231" i="1"/>
  <c r="E231" i="1"/>
  <c r="D231" i="1"/>
  <c r="C231" i="1"/>
  <c r="A231" i="1" s="1"/>
  <c r="B231" i="1"/>
  <c r="S230" i="1"/>
  <c r="R230" i="1"/>
  <c r="Q230" i="1"/>
  <c r="P230" i="1"/>
  <c r="O230" i="1"/>
  <c r="N230" i="1"/>
  <c r="M230" i="1"/>
  <c r="L230" i="1"/>
  <c r="K230" i="1"/>
  <c r="J230" i="1"/>
  <c r="I230" i="1"/>
  <c r="H230" i="1"/>
  <c r="G230" i="1"/>
  <c r="F230" i="1"/>
  <c r="E230" i="1"/>
  <c r="D230" i="1"/>
  <c r="C230" i="1"/>
  <c r="A230" i="1" s="1"/>
  <c r="B230" i="1"/>
  <c r="S229" i="1"/>
  <c r="R229" i="1"/>
  <c r="Q229" i="1"/>
  <c r="P229" i="1"/>
  <c r="O229" i="1"/>
  <c r="N229" i="1"/>
  <c r="M229" i="1"/>
  <c r="L229" i="1"/>
  <c r="K229" i="1"/>
  <c r="J229" i="1"/>
  <c r="I229" i="1"/>
  <c r="H229" i="1"/>
  <c r="G229" i="1"/>
  <c r="F229" i="1"/>
  <c r="E229" i="1"/>
  <c r="D229" i="1"/>
  <c r="C229" i="1"/>
  <c r="A229" i="1" s="1"/>
  <c r="B229" i="1"/>
  <c r="S228" i="1"/>
  <c r="R228" i="1"/>
  <c r="Q228" i="1"/>
  <c r="P228" i="1"/>
  <c r="O228" i="1"/>
  <c r="N228" i="1"/>
  <c r="M228" i="1"/>
  <c r="L228" i="1"/>
  <c r="K228" i="1"/>
  <c r="J228" i="1"/>
  <c r="I228" i="1"/>
  <c r="H228" i="1"/>
  <c r="G228" i="1"/>
  <c r="F228" i="1"/>
  <c r="E228" i="1"/>
  <c r="D228" i="1"/>
  <c r="C228" i="1"/>
  <c r="A228" i="1" s="1"/>
  <c r="B228" i="1"/>
  <c r="S227" i="1"/>
  <c r="R227" i="1"/>
  <c r="Q227" i="1"/>
  <c r="P227" i="1"/>
  <c r="O227" i="1"/>
  <c r="N227" i="1"/>
  <c r="M227" i="1"/>
  <c r="L227" i="1"/>
  <c r="K227" i="1"/>
  <c r="J227" i="1"/>
  <c r="I227" i="1"/>
  <c r="H227" i="1"/>
  <c r="G227" i="1"/>
  <c r="F227" i="1"/>
  <c r="E227" i="1"/>
  <c r="D227" i="1"/>
  <c r="C227" i="1"/>
  <c r="A227" i="1" s="1"/>
  <c r="B227" i="1"/>
  <c r="S226" i="1"/>
  <c r="R226" i="1"/>
  <c r="Q226" i="1"/>
  <c r="P226" i="1"/>
  <c r="O226" i="1"/>
  <c r="N226" i="1"/>
  <c r="M226" i="1"/>
  <c r="L226" i="1"/>
  <c r="K226" i="1"/>
  <c r="J226" i="1"/>
  <c r="I226" i="1"/>
  <c r="H226" i="1"/>
  <c r="G226" i="1"/>
  <c r="F226" i="1"/>
  <c r="E226" i="1"/>
  <c r="D226" i="1"/>
  <c r="C226" i="1"/>
  <c r="A226" i="1" s="1"/>
  <c r="B226" i="1"/>
  <c r="S225" i="1"/>
  <c r="R225" i="1"/>
  <c r="Q225" i="1"/>
  <c r="P225" i="1"/>
  <c r="O225" i="1"/>
  <c r="N225" i="1"/>
  <c r="M225" i="1"/>
  <c r="L225" i="1"/>
  <c r="K225" i="1"/>
  <c r="J225" i="1"/>
  <c r="I225" i="1"/>
  <c r="H225" i="1"/>
  <c r="G225" i="1"/>
  <c r="F225" i="1"/>
  <c r="E225" i="1"/>
  <c r="D225" i="1"/>
  <c r="C225" i="1"/>
  <c r="A225" i="1" s="1"/>
  <c r="B225" i="1"/>
  <c r="S224" i="1"/>
  <c r="R224" i="1"/>
  <c r="Q224" i="1"/>
  <c r="P224" i="1"/>
  <c r="O224" i="1"/>
  <c r="N224" i="1"/>
  <c r="M224" i="1"/>
  <c r="L224" i="1"/>
  <c r="K224" i="1"/>
  <c r="J224" i="1"/>
  <c r="I224" i="1"/>
  <c r="H224" i="1"/>
  <c r="G224" i="1"/>
  <c r="F224" i="1"/>
  <c r="E224" i="1"/>
  <c r="D224" i="1"/>
  <c r="C224" i="1"/>
  <c r="A224" i="1" s="1"/>
  <c r="B224" i="1"/>
  <c r="S223" i="1"/>
  <c r="R223" i="1"/>
  <c r="Q223" i="1"/>
  <c r="P223" i="1"/>
  <c r="O223" i="1"/>
  <c r="N223" i="1"/>
  <c r="M223" i="1"/>
  <c r="L223" i="1"/>
  <c r="K223" i="1"/>
  <c r="J223" i="1"/>
  <c r="I223" i="1"/>
  <c r="H223" i="1"/>
  <c r="G223" i="1"/>
  <c r="F223" i="1"/>
  <c r="E223" i="1"/>
  <c r="D223" i="1"/>
  <c r="C223" i="1"/>
  <c r="A223" i="1" s="1"/>
  <c r="B223" i="1"/>
  <c r="S222" i="1"/>
  <c r="R222" i="1"/>
  <c r="Q222" i="1"/>
  <c r="P222" i="1"/>
  <c r="O222" i="1"/>
  <c r="N222" i="1"/>
  <c r="M222" i="1"/>
  <c r="L222" i="1"/>
  <c r="K222" i="1"/>
  <c r="J222" i="1"/>
  <c r="I222" i="1"/>
  <c r="H222" i="1"/>
  <c r="G222" i="1"/>
  <c r="F222" i="1"/>
  <c r="E222" i="1"/>
  <c r="D222" i="1"/>
  <c r="C222" i="1"/>
  <c r="A222" i="1" s="1"/>
  <c r="B222" i="1"/>
  <c r="S221" i="1"/>
  <c r="R221" i="1"/>
  <c r="Q221" i="1"/>
  <c r="P221" i="1"/>
  <c r="O221" i="1"/>
  <c r="N221" i="1"/>
  <c r="M221" i="1"/>
  <c r="L221" i="1"/>
  <c r="K221" i="1"/>
  <c r="J221" i="1"/>
  <c r="I221" i="1"/>
  <c r="H221" i="1"/>
  <c r="G221" i="1"/>
  <c r="F221" i="1"/>
  <c r="E221" i="1"/>
  <c r="D221" i="1"/>
  <c r="C221" i="1"/>
  <c r="A221" i="1" s="1"/>
  <c r="B221" i="1"/>
  <c r="S220" i="1"/>
  <c r="R220" i="1"/>
  <c r="Q220" i="1"/>
  <c r="P220" i="1"/>
  <c r="O220" i="1"/>
  <c r="N220" i="1"/>
  <c r="M220" i="1"/>
  <c r="L220" i="1"/>
  <c r="K220" i="1"/>
  <c r="J220" i="1"/>
  <c r="I220" i="1"/>
  <c r="H220" i="1"/>
  <c r="G220" i="1"/>
  <c r="F220" i="1"/>
  <c r="E220" i="1"/>
  <c r="D220" i="1"/>
  <c r="C220" i="1"/>
  <c r="A220" i="1" s="1"/>
  <c r="B220" i="1"/>
  <c r="S219" i="1"/>
  <c r="R219" i="1"/>
  <c r="Q219" i="1"/>
  <c r="P219" i="1"/>
  <c r="O219" i="1"/>
  <c r="N219" i="1"/>
  <c r="M219" i="1"/>
  <c r="L219" i="1"/>
  <c r="K219" i="1"/>
  <c r="J219" i="1"/>
  <c r="I219" i="1"/>
  <c r="H219" i="1"/>
  <c r="G219" i="1"/>
  <c r="F219" i="1"/>
  <c r="E219" i="1"/>
  <c r="D219" i="1"/>
  <c r="C219" i="1"/>
  <c r="A219" i="1" s="1"/>
  <c r="B219" i="1"/>
  <c r="S218" i="1"/>
  <c r="R218" i="1"/>
  <c r="Q218" i="1"/>
  <c r="P218" i="1"/>
  <c r="O218" i="1"/>
  <c r="N218" i="1"/>
  <c r="M218" i="1"/>
  <c r="L218" i="1"/>
  <c r="K218" i="1"/>
  <c r="J218" i="1"/>
  <c r="I218" i="1"/>
  <c r="H218" i="1"/>
  <c r="G218" i="1"/>
  <c r="F218" i="1"/>
  <c r="E218" i="1"/>
  <c r="D218" i="1"/>
  <c r="C218" i="1"/>
  <c r="A218" i="1" s="1"/>
  <c r="B218" i="1"/>
  <c r="S217" i="1"/>
  <c r="R217" i="1"/>
  <c r="Q217" i="1"/>
  <c r="P217" i="1"/>
  <c r="O217" i="1"/>
  <c r="N217" i="1"/>
  <c r="M217" i="1"/>
  <c r="L217" i="1"/>
  <c r="K217" i="1"/>
  <c r="J217" i="1"/>
  <c r="I217" i="1"/>
  <c r="H217" i="1"/>
  <c r="G217" i="1"/>
  <c r="F217" i="1"/>
  <c r="E217" i="1"/>
  <c r="D217" i="1"/>
  <c r="C217" i="1"/>
  <c r="A217" i="1" s="1"/>
  <c r="B217" i="1"/>
  <c r="S216" i="1"/>
  <c r="R216" i="1"/>
  <c r="Q216" i="1"/>
  <c r="P216" i="1"/>
  <c r="O216" i="1"/>
  <c r="N216" i="1"/>
  <c r="M216" i="1"/>
  <c r="L216" i="1"/>
  <c r="K216" i="1"/>
  <c r="J216" i="1"/>
  <c r="I216" i="1"/>
  <c r="H216" i="1"/>
  <c r="G216" i="1"/>
  <c r="F216" i="1"/>
  <c r="E216" i="1"/>
  <c r="D216" i="1"/>
  <c r="C216" i="1"/>
  <c r="A216" i="1" s="1"/>
  <c r="B216" i="1"/>
  <c r="S215" i="1"/>
  <c r="R215" i="1"/>
  <c r="Q215" i="1"/>
  <c r="P215" i="1"/>
  <c r="O215" i="1"/>
  <c r="N215" i="1"/>
  <c r="M215" i="1"/>
  <c r="L215" i="1"/>
  <c r="K215" i="1"/>
  <c r="J215" i="1"/>
  <c r="I215" i="1"/>
  <c r="H215" i="1"/>
  <c r="G215" i="1"/>
  <c r="F215" i="1"/>
  <c r="E215" i="1"/>
  <c r="D215" i="1"/>
  <c r="C215" i="1"/>
  <c r="A215" i="1" s="1"/>
  <c r="B215" i="1"/>
  <c r="S214" i="1"/>
  <c r="R214" i="1"/>
  <c r="Q214" i="1"/>
  <c r="P214" i="1"/>
  <c r="O214" i="1"/>
  <c r="N214" i="1"/>
  <c r="M214" i="1"/>
  <c r="L214" i="1"/>
  <c r="K214" i="1"/>
  <c r="J214" i="1"/>
  <c r="I214" i="1"/>
  <c r="H214" i="1"/>
  <c r="G214" i="1"/>
  <c r="F214" i="1"/>
  <c r="E214" i="1"/>
  <c r="D214" i="1"/>
  <c r="C214" i="1"/>
  <c r="A214" i="1" s="1"/>
  <c r="B214" i="1"/>
  <c r="S213" i="1"/>
  <c r="R213" i="1"/>
  <c r="Q213" i="1"/>
  <c r="P213" i="1"/>
  <c r="O213" i="1"/>
  <c r="N213" i="1"/>
  <c r="M213" i="1"/>
  <c r="L213" i="1"/>
  <c r="K213" i="1"/>
  <c r="J213" i="1"/>
  <c r="I213" i="1"/>
  <c r="H213" i="1"/>
  <c r="G213" i="1"/>
  <c r="F213" i="1"/>
  <c r="E213" i="1"/>
  <c r="D213" i="1"/>
  <c r="C213" i="1"/>
  <c r="A213" i="1" s="1"/>
  <c r="B213" i="1"/>
  <c r="S212" i="1"/>
  <c r="R212" i="1"/>
  <c r="Q212" i="1"/>
  <c r="P212" i="1"/>
  <c r="O212" i="1"/>
  <c r="N212" i="1"/>
  <c r="M212" i="1"/>
  <c r="L212" i="1"/>
  <c r="K212" i="1"/>
  <c r="J212" i="1"/>
  <c r="I212" i="1"/>
  <c r="H212" i="1"/>
  <c r="G212" i="1"/>
  <c r="F212" i="1"/>
  <c r="E212" i="1"/>
  <c r="D212" i="1"/>
  <c r="C212" i="1"/>
  <c r="A212" i="1" s="1"/>
  <c r="B212" i="1"/>
  <c r="S211" i="1"/>
  <c r="R211" i="1"/>
  <c r="Q211" i="1"/>
  <c r="P211" i="1"/>
  <c r="O211" i="1"/>
  <c r="N211" i="1"/>
  <c r="M211" i="1"/>
  <c r="L211" i="1"/>
  <c r="K211" i="1"/>
  <c r="J211" i="1"/>
  <c r="I211" i="1"/>
  <c r="H211" i="1"/>
  <c r="G211" i="1"/>
  <c r="F211" i="1"/>
  <c r="E211" i="1"/>
  <c r="D211" i="1"/>
  <c r="C211" i="1"/>
  <c r="A211" i="1" s="1"/>
  <c r="B211" i="1"/>
  <c r="S210" i="1"/>
  <c r="R210" i="1"/>
  <c r="Q210" i="1"/>
  <c r="P210" i="1"/>
  <c r="O210" i="1"/>
  <c r="N210" i="1"/>
  <c r="M210" i="1"/>
  <c r="L210" i="1"/>
  <c r="K210" i="1"/>
  <c r="J210" i="1"/>
  <c r="I210" i="1"/>
  <c r="H210" i="1"/>
  <c r="G210" i="1"/>
  <c r="F210" i="1"/>
  <c r="E210" i="1"/>
  <c r="D210" i="1"/>
  <c r="C210" i="1"/>
  <c r="A210" i="1" s="1"/>
  <c r="B210" i="1"/>
  <c r="S209" i="1"/>
  <c r="R209" i="1"/>
  <c r="Q209" i="1"/>
  <c r="P209" i="1"/>
  <c r="O209" i="1"/>
  <c r="N209" i="1"/>
  <c r="M209" i="1"/>
  <c r="L209" i="1"/>
  <c r="K209" i="1"/>
  <c r="J209" i="1"/>
  <c r="I209" i="1"/>
  <c r="H209" i="1"/>
  <c r="G209" i="1"/>
  <c r="F209" i="1"/>
  <c r="E209" i="1"/>
  <c r="D209" i="1"/>
  <c r="C209" i="1"/>
  <c r="A209" i="1" s="1"/>
  <c r="B209" i="1"/>
  <c r="S208" i="1"/>
  <c r="R208" i="1"/>
  <c r="Q208" i="1"/>
  <c r="P208" i="1"/>
  <c r="O208" i="1"/>
  <c r="N208" i="1"/>
  <c r="M208" i="1"/>
  <c r="L208" i="1"/>
  <c r="K208" i="1"/>
  <c r="J208" i="1"/>
  <c r="I208" i="1"/>
  <c r="H208" i="1"/>
  <c r="G208" i="1"/>
  <c r="F208" i="1"/>
  <c r="E208" i="1"/>
  <c r="D208" i="1"/>
  <c r="C208" i="1"/>
  <c r="A208" i="1" s="1"/>
  <c r="B208" i="1"/>
  <c r="S207" i="1"/>
  <c r="R207" i="1"/>
  <c r="Q207" i="1"/>
  <c r="P207" i="1"/>
  <c r="O207" i="1"/>
  <c r="N207" i="1"/>
  <c r="M207" i="1"/>
  <c r="L207" i="1"/>
  <c r="K207" i="1"/>
  <c r="J207" i="1"/>
  <c r="I207" i="1"/>
  <c r="H207" i="1"/>
  <c r="G207" i="1"/>
  <c r="F207" i="1"/>
  <c r="E207" i="1"/>
  <c r="D207" i="1"/>
  <c r="C207" i="1"/>
  <c r="A207" i="1" s="1"/>
  <c r="B207" i="1"/>
  <c r="S206" i="1"/>
  <c r="R206" i="1"/>
  <c r="Q206" i="1"/>
  <c r="P206" i="1"/>
  <c r="O206" i="1"/>
  <c r="N206" i="1"/>
  <c r="M206" i="1"/>
  <c r="L206" i="1"/>
  <c r="K206" i="1"/>
  <c r="J206" i="1"/>
  <c r="I206" i="1"/>
  <c r="H206" i="1"/>
  <c r="G206" i="1"/>
  <c r="F206" i="1"/>
  <c r="E206" i="1"/>
  <c r="D206" i="1"/>
  <c r="C206" i="1"/>
  <c r="A206" i="1" s="1"/>
  <c r="B206" i="1"/>
  <c r="S205" i="1"/>
  <c r="R205" i="1"/>
  <c r="Q205" i="1"/>
  <c r="P205" i="1"/>
  <c r="O205" i="1"/>
  <c r="N205" i="1"/>
  <c r="M205" i="1"/>
  <c r="L205" i="1"/>
  <c r="K205" i="1"/>
  <c r="J205" i="1"/>
  <c r="I205" i="1"/>
  <c r="H205" i="1"/>
  <c r="G205" i="1"/>
  <c r="F205" i="1"/>
  <c r="E205" i="1"/>
  <c r="D205" i="1"/>
  <c r="C205" i="1"/>
  <c r="A205" i="1" s="1"/>
  <c r="B205" i="1"/>
  <c r="S204" i="1"/>
  <c r="R204" i="1"/>
  <c r="Q204" i="1"/>
  <c r="P204" i="1"/>
  <c r="O204" i="1"/>
  <c r="N204" i="1"/>
  <c r="M204" i="1"/>
  <c r="L204" i="1"/>
  <c r="K204" i="1"/>
  <c r="J204" i="1"/>
  <c r="I204" i="1"/>
  <c r="H204" i="1"/>
  <c r="G204" i="1"/>
  <c r="F204" i="1"/>
  <c r="E204" i="1"/>
  <c r="D204" i="1"/>
  <c r="C204" i="1"/>
  <c r="A204" i="1" s="1"/>
  <c r="B204" i="1"/>
  <c r="S203" i="1"/>
  <c r="R203" i="1"/>
  <c r="Q203" i="1"/>
  <c r="P203" i="1"/>
  <c r="O203" i="1"/>
  <c r="N203" i="1"/>
  <c r="M203" i="1"/>
  <c r="L203" i="1"/>
  <c r="K203" i="1"/>
  <c r="J203" i="1"/>
  <c r="I203" i="1"/>
  <c r="H203" i="1"/>
  <c r="G203" i="1"/>
  <c r="F203" i="1"/>
  <c r="E203" i="1"/>
  <c r="D203" i="1"/>
  <c r="C203" i="1"/>
  <c r="A203" i="1" s="1"/>
  <c r="B203" i="1"/>
  <c r="S202" i="1"/>
  <c r="R202" i="1"/>
  <c r="Q202" i="1"/>
  <c r="P202" i="1"/>
  <c r="O202" i="1"/>
  <c r="N202" i="1"/>
  <c r="M202" i="1"/>
  <c r="L202" i="1"/>
  <c r="K202" i="1"/>
  <c r="J202" i="1"/>
  <c r="I202" i="1"/>
  <c r="H202" i="1"/>
  <c r="G202" i="1"/>
  <c r="F202" i="1"/>
  <c r="E202" i="1"/>
  <c r="D202" i="1"/>
  <c r="C202" i="1"/>
  <c r="A202" i="1" s="1"/>
  <c r="B202" i="1"/>
  <c r="S201" i="1"/>
  <c r="R201" i="1"/>
  <c r="Q201" i="1"/>
  <c r="P201" i="1"/>
  <c r="O201" i="1"/>
  <c r="N201" i="1"/>
  <c r="M201" i="1"/>
  <c r="L201" i="1"/>
  <c r="K201" i="1"/>
  <c r="J201" i="1"/>
  <c r="I201" i="1"/>
  <c r="H201" i="1"/>
  <c r="G201" i="1"/>
  <c r="F201" i="1"/>
  <c r="E201" i="1"/>
  <c r="D201" i="1"/>
  <c r="C201" i="1"/>
  <c r="A201" i="1" s="1"/>
  <c r="B201" i="1"/>
  <c r="S200" i="1"/>
  <c r="R200" i="1"/>
  <c r="Q200" i="1"/>
  <c r="P200" i="1"/>
  <c r="O200" i="1"/>
  <c r="N200" i="1"/>
  <c r="M200" i="1"/>
  <c r="L200" i="1"/>
  <c r="K200" i="1"/>
  <c r="J200" i="1"/>
  <c r="I200" i="1"/>
  <c r="H200" i="1"/>
  <c r="G200" i="1"/>
  <c r="F200" i="1"/>
  <c r="E200" i="1"/>
  <c r="D200" i="1"/>
  <c r="C200" i="1"/>
  <c r="A200" i="1" s="1"/>
  <c r="B200" i="1"/>
  <c r="S199" i="1"/>
  <c r="R199" i="1"/>
  <c r="Q199" i="1"/>
  <c r="P199" i="1"/>
  <c r="O199" i="1"/>
  <c r="N199" i="1"/>
  <c r="M199" i="1"/>
  <c r="L199" i="1"/>
  <c r="K199" i="1"/>
  <c r="J199" i="1"/>
  <c r="I199" i="1"/>
  <c r="H199" i="1"/>
  <c r="G199" i="1"/>
  <c r="F199" i="1"/>
  <c r="E199" i="1"/>
  <c r="D199" i="1"/>
  <c r="C199" i="1"/>
  <c r="A199" i="1" s="1"/>
  <c r="B199" i="1"/>
  <c r="S198" i="1"/>
  <c r="R198" i="1"/>
  <c r="Q198" i="1"/>
  <c r="P198" i="1"/>
  <c r="O198" i="1"/>
  <c r="N198" i="1"/>
  <c r="M198" i="1"/>
  <c r="L198" i="1"/>
  <c r="K198" i="1"/>
  <c r="J198" i="1"/>
  <c r="I198" i="1"/>
  <c r="H198" i="1"/>
  <c r="G198" i="1"/>
  <c r="F198" i="1"/>
  <c r="E198" i="1"/>
  <c r="D198" i="1"/>
  <c r="C198" i="1"/>
  <c r="A198" i="1" s="1"/>
  <c r="B198" i="1"/>
  <c r="S197" i="1"/>
  <c r="R197" i="1"/>
  <c r="Q197" i="1"/>
  <c r="P197" i="1"/>
  <c r="O197" i="1"/>
  <c r="N197" i="1"/>
  <c r="M197" i="1"/>
  <c r="L197" i="1"/>
  <c r="K197" i="1"/>
  <c r="J197" i="1"/>
  <c r="I197" i="1"/>
  <c r="H197" i="1"/>
  <c r="G197" i="1"/>
  <c r="F197" i="1"/>
  <c r="E197" i="1"/>
  <c r="D197" i="1"/>
  <c r="C197" i="1"/>
  <c r="A197" i="1" s="1"/>
  <c r="B197" i="1"/>
  <c r="S196" i="1"/>
  <c r="R196" i="1"/>
  <c r="Q196" i="1"/>
  <c r="P196" i="1"/>
  <c r="O196" i="1"/>
  <c r="N196" i="1"/>
  <c r="M196" i="1"/>
  <c r="L196" i="1"/>
  <c r="K196" i="1"/>
  <c r="J196" i="1"/>
  <c r="I196" i="1"/>
  <c r="H196" i="1"/>
  <c r="G196" i="1"/>
  <c r="F196" i="1"/>
  <c r="E196" i="1"/>
  <c r="D196" i="1"/>
  <c r="C196" i="1"/>
  <c r="A196" i="1" s="1"/>
  <c r="B196" i="1"/>
  <c r="S195" i="1"/>
  <c r="R195" i="1"/>
  <c r="Q195" i="1"/>
  <c r="P195" i="1"/>
  <c r="O195" i="1"/>
  <c r="N195" i="1"/>
  <c r="M195" i="1"/>
  <c r="L195" i="1"/>
  <c r="K195" i="1"/>
  <c r="J195" i="1"/>
  <c r="I195" i="1"/>
  <c r="H195" i="1"/>
  <c r="G195" i="1"/>
  <c r="F195" i="1"/>
  <c r="E195" i="1"/>
  <c r="D195" i="1"/>
  <c r="C195" i="1"/>
  <c r="A195" i="1" s="1"/>
  <c r="B195" i="1"/>
  <c r="S194" i="1"/>
  <c r="R194" i="1"/>
  <c r="Q194" i="1"/>
  <c r="P194" i="1"/>
  <c r="O194" i="1"/>
  <c r="N194" i="1"/>
  <c r="M194" i="1"/>
  <c r="L194" i="1"/>
  <c r="K194" i="1"/>
  <c r="J194" i="1"/>
  <c r="I194" i="1"/>
  <c r="H194" i="1"/>
  <c r="G194" i="1"/>
  <c r="F194" i="1"/>
  <c r="E194" i="1"/>
  <c r="D194" i="1"/>
  <c r="C194" i="1"/>
  <c r="A194" i="1" s="1"/>
  <c r="B194" i="1"/>
  <c r="S193" i="1"/>
  <c r="R193" i="1"/>
  <c r="Q193" i="1"/>
  <c r="P193" i="1"/>
  <c r="O193" i="1"/>
  <c r="N193" i="1"/>
  <c r="M193" i="1"/>
  <c r="L193" i="1"/>
  <c r="K193" i="1"/>
  <c r="J193" i="1"/>
  <c r="I193" i="1"/>
  <c r="H193" i="1"/>
  <c r="G193" i="1"/>
  <c r="F193" i="1"/>
  <c r="E193" i="1"/>
  <c r="D193" i="1"/>
  <c r="C193" i="1"/>
  <c r="A193" i="1" s="1"/>
  <c r="B193" i="1"/>
  <c r="S192" i="1"/>
  <c r="R192" i="1"/>
  <c r="Q192" i="1"/>
  <c r="P192" i="1"/>
  <c r="O192" i="1"/>
  <c r="N192" i="1"/>
  <c r="M192" i="1"/>
  <c r="L192" i="1"/>
  <c r="K192" i="1"/>
  <c r="J192" i="1"/>
  <c r="I192" i="1"/>
  <c r="H192" i="1"/>
  <c r="G192" i="1"/>
  <c r="F192" i="1"/>
  <c r="E192" i="1"/>
  <c r="D192" i="1"/>
  <c r="C192" i="1"/>
  <c r="A192" i="1" s="1"/>
  <c r="B192" i="1"/>
  <c r="S191" i="1"/>
  <c r="R191" i="1"/>
  <c r="Q191" i="1"/>
  <c r="P191" i="1"/>
  <c r="O191" i="1"/>
  <c r="N191" i="1"/>
  <c r="M191" i="1"/>
  <c r="L191" i="1"/>
  <c r="K191" i="1"/>
  <c r="J191" i="1"/>
  <c r="I191" i="1"/>
  <c r="H191" i="1"/>
  <c r="G191" i="1"/>
  <c r="F191" i="1"/>
  <c r="E191" i="1"/>
  <c r="D191" i="1"/>
  <c r="C191" i="1"/>
  <c r="A191" i="1" s="1"/>
  <c r="B191" i="1"/>
  <c r="S190" i="1"/>
  <c r="R190" i="1"/>
  <c r="Q190" i="1"/>
  <c r="P190" i="1"/>
  <c r="O190" i="1"/>
  <c r="N190" i="1"/>
  <c r="M190" i="1"/>
  <c r="L190" i="1"/>
  <c r="K190" i="1"/>
  <c r="J190" i="1"/>
  <c r="I190" i="1"/>
  <c r="H190" i="1"/>
  <c r="G190" i="1"/>
  <c r="F190" i="1"/>
  <c r="E190" i="1"/>
  <c r="D190" i="1"/>
  <c r="C190" i="1"/>
  <c r="A190" i="1" s="1"/>
  <c r="B190" i="1"/>
  <c r="S189" i="1"/>
  <c r="R189" i="1"/>
  <c r="Q189" i="1"/>
  <c r="P189" i="1"/>
  <c r="O189" i="1"/>
  <c r="N189" i="1"/>
  <c r="M189" i="1"/>
  <c r="L189" i="1"/>
  <c r="K189" i="1"/>
  <c r="J189" i="1"/>
  <c r="I189" i="1"/>
  <c r="H189" i="1"/>
  <c r="G189" i="1"/>
  <c r="F189" i="1"/>
  <c r="E189" i="1"/>
  <c r="D189" i="1"/>
  <c r="C189" i="1"/>
  <c r="A189" i="1" s="1"/>
  <c r="B189" i="1"/>
  <c r="S188" i="1"/>
  <c r="R188" i="1"/>
  <c r="Q188" i="1"/>
  <c r="P188" i="1"/>
  <c r="O188" i="1"/>
  <c r="N188" i="1"/>
  <c r="M188" i="1"/>
  <c r="L188" i="1"/>
  <c r="K188" i="1"/>
  <c r="J188" i="1"/>
  <c r="I188" i="1"/>
  <c r="H188" i="1"/>
  <c r="G188" i="1"/>
  <c r="F188" i="1"/>
  <c r="E188" i="1"/>
  <c r="D188" i="1"/>
  <c r="C188" i="1"/>
  <c r="A188" i="1" s="1"/>
  <c r="B188" i="1"/>
  <c r="S187" i="1"/>
  <c r="R187" i="1"/>
  <c r="Q187" i="1"/>
  <c r="P187" i="1"/>
  <c r="O187" i="1"/>
  <c r="N187" i="1"/>
  <c r="M187" i="1"/>
  <c r="L187" i="1"/>
  <c r="K187" i="1"/>
  <c r="J187" i="1"/>
  <c r="I187" i="1"/>
  <c r="H187" i="1"/>
  <c r="G187" i="1"/>
  <c r="F187" i="1"/>
  <c r="E187" i="1"/>
  <c r="D187" i="1"/>
  <c r="C187" i="1"/>
  <c r="A187" i="1" s="1"/>
  <c r="B187" i="1"/>
  <c r="S186" i="1"/>
  <c r="R186" i="1"/>
  <c r="Q186" i="1"/>
  <c r="P186" i="1"/>
  <c r="O186" i="1"/>
  <c r="N186" i="1"/>
  <c r="M186" i="1"/>
  <c r="L186" i="1"/>
  <c r="K186" i="1"/>
  <c r="J186" i="1"/>
  <c r="I186" i="1"/>
  <c r="H186" i="1"/>
  <c r="G186" i="1"/>
  <c r="F186" i="1"/>
  <c r="E186" i="1"/>
  <c r="D186" i="1"/>
  <c r="C186" i="1"/>
  <c r="A186" i="1" s="1"/>
  <c r="B186" i="1"/>
  <c r="S185" i="1"/>
  <c r="R185" i="1"/>
  <c r="Q185" i="1"/>
  <c r="P185" i="1"/>
  <c r="O185" i="1"/>
  <c r="N185" i="1"/>
  <c r="M185" i="1"/>
  <c r="L185" i="1"/>
  <c r="K185" i="1"/>
  <c r="J185" i="1"/>
  <c r="I185" i="1"/>
  <c r="H185" i="1"/>
  <c r="G185" i="1"/>
  <c r="F185" i="1"/>
  <c r="E185" i="1"/>
  <c r="D185" i="1"/>
  <c r="C185" i="1"/>
  <c r="A185" i="1" s="1"/>
  <c r="B185" i="1"/>
  <c r="S184" i="1"/>
  <c r="R184" i="1"/>
  <c r="Q184" i="1"/>
  <c r="P184" i="1"/>
  <c r="O184" i="1"/>
  <c r="N184" i="1"/>
  <c r="M184" i="1"/>
  <c r="L184" i="1"/>
  <c r="K184" i="1"/>
  <c r="J184" i="1"/>
  <c r="I184" i="1"/>
  <c r="H184" i="1"/>
  <c r="G184" i="1"/>
  <c r="F184" i="1"/>
  <c r="E184" i="1"/>
  <c r="D184" i="1"/>
  <c r="C184" i="1"/>
  <c r="A184" i="1" s="1"/>
  <c r="B184" i="1"/>
  <c r="S183" i="1"/>
  <c r="R183" i="1"/>
  <c r="Q183" i="1"/>
  <c r="P183" i="1"/>
  <c r="O183" i="1"/>
  <c r="N183" i="1"/>
  <c r="M183" i="1"/>
  <c r="L183" i="1"/>
  <c r="K183" i="1"/>
  <c r="J183" i="1"/>
  <c r="I183" i="1"/>
  <c r="H183" i="1"/>
  <c r="G183" i="1"/>
  <c r="F183" i="1"/>
  <c r="E183" i="1"/>
  <c r="D183" i="1"/>
  <c r="C183" i="1"/>
  <c r="A183" i="1" s="1"/>
  <c r="B183" i="1"/>
  <c r="S182" i="1"/>
  <c r="R182" i="1"/>
  <c r="Q182" i="1"/>
  <c r="P182" i="1"/>
  <c r="O182" i="1"/>
  <c r="N182" i="1"/>
  <c r="M182" i="1"/>
  <c r="L182" i="1"/>
  <c r="K182" i="1"/>
  <c r="J182" i="1"/>
  <c r="I182" i="1"/>
  <c r="H182" i="1"/>
  <c r="G182" i="1"/>
  <c r="F182" i="1"/>
  <c r="E182" i="1"/>
  <c r="D182" i="1"/>
  <c r="C182" i="1"/>
  <c r="A182" i="1" s="1"/>
  <c r="B182" i="1"/>
  <c r="S181" i="1"/>
  <c r="R181" i="1"/>
  <c r="Q181" i="1"/>
  <c r="P181" i="1"/>
  <c r="O181" i="1"/>
  <c r="N181" i="1"/>
  <c r="M181" i="1"/>
  <c r="L181" i="1"/>
  <c r="K181" i="1"/>
  <c r="J181" i="1"/>
  <c r="I181" i="1"/>
  <c r="H181" i="1"/>
  <c r="G181" i="1"/>
  <c r="F181" i="1"/>
  <c r="E181" i="1"/>
  <c r="D181" i="1"/>
  <c r="C181" i="1"/>
  <c r="A181" i="1" s="1"/>
  <c r="B181" i="1"/>
  <c r="S180" i="1"/>
  <c r="R180" i="1"/>
  <c r="Q180" i="1"/>
  <c r="P180" i="1"/>
  <c r="O180" i="1"/>
  <c r="N180" i="1"/>
  <c r="M180" i="1"/>
  <c r="L180" i="1"/>
  <c r="K180" i="1"/>
  <c r="J180" i="1"/>
  <c r="I180" i="1"/>
  <c r="H180" i="1"/>
  <c r="G180" i="1"/>
  <c r="F180" i="1"/>
  <c r="E180" i="1"/>
  <c r="D180" i="1"/>
  <c r="C180" i="1"/>
  <c r="A180" i="1" s="1"/>
  <c r="B180" i="1"/>
  <c r="S179" i="1"/>
  <c r="R179" i="1"/>
  <c r="Q179" i="1"/>
  <c r="P179" i="1"/>
  <c r="O179" i="1"/>
  <c r="N179" i="1"/>
  <c r="M179" i="1"/>
  <c r="L179" i="1"/>
  <c r="K179" i="1"/>
  <c r="J179" i="1"/>
  <c r="I179" i="1"/>
  <c r="H179" i="1"/>
  <c r="G179" i="1"/>
  <c r="F179" i="1"/>
  <c r="E179" i="1"/>
  <c r="D179" i="1"/>
  <c r="C179" i="1"/>
  <c r="A179" i="1" s="1"/>
  <c r="B179" i="1"/>
  <c r="S178" i="1"/>
  <c r="R178" i="1"/>
  <c r="Q178" i="1"/>
  <c r="P178" i="1"/>
  <c r="O178" i="1"/>
  <c r="N178" i="1"/>
  <c r="M178" i="1"/>
  <c r="L178" i="1"/>
  <c r="K178" i="1"/>
  <c r="J178" i="1"/>
  <c r="I178" i="1"/>
  <c r="H178" i="1"/>
  <c r="G178" i="1"/>
  <c r="F178" i="1"/>
  <c r="E178" i="1"/>
  <c r="D178" i="1"/>
  <c r="C178" i="1"/>
  <c r="A178" i="1" s="1"/>
  <c r="B178" i="1"/>
  <c r="S177" i="1"/>
  <c r="R177" i="1"/>
  <c r="Q177" i="1"/>
  <c r="P177" i="1"/>
  <c r="O177" i="1"/>
  <c r="N177" i="1"/>
  <c r="M177" i="1"/>
  <c r="L177" i="1"/>
  <c r="K177" i="1"/>
  <c r="J177" i="1"/>
  <c r="I177" i="1"/>
  <c r="H177" i="1"/>
  <c r="G177" i="1"/>
  <c r="F177" i="1"/>
  <c r="E177" i="1"/>
  <c r="D177" i="1"/>
  <c r="C177" i="1"/>
  <c r="A177" i="1" s="1"/>
  <c r="B177" i="1"/>
  <c r="S176" i="1"/>
  <c r="R176" i="1"/>
  <c r="Q176" i="1"/>
  <c r="P176" i="1"/>
  <c r="O176" i="1"/>
  <c r="N176" i="1"/>
  <c r="M176" i="1"/>
  <c r="L176" i="1"/>
  <c r="K176" i="1"/>
  <c r="J176" i="1"/>
  <c r="I176" i="1"/>
  <c r="H176" i="1"/>
  <c r="G176" i="1"/>
  <c r="F176" i="1"/>
  <c r="E176" i="1"/>
  <c r="D176" i="1"/>
  <c r="C176" i="1"/>
  <c r="A176" i="1" s="1"/>
  <c r="B176" i="1"/>
  <c r="S175" i="1"/>
  <c r="R175" i="1"/>
  <c r="Q175" i="1"/>
  <c r="P175" i="1"/>
  <c r="O175" i="1"/>
  <c r="N175" i="1"/>
  <c r="M175" i="1"/>
  <c r="L175" i="1"/>
  <c r="K175" i="1"/>
  <c r="J175" i="1"/>
  <c r="I175" i="1"/>
  <c r="H175" i="1"/>
  <c r="G175" i="1"/>
  <c r="F175" i="1"/>
  <c r="E175" i="1"/>
  <c r="D175" i="1"/>
  <c r="C175" i="1"/>
  <c r="A175" i="1" s="1"/>
  <c r="B175" i="1"/>
  <c r="S174" i="1"/>
  <c r="R174" i="1"/>
  <c r="Q174" i="1"/>
  <c r="P174" i="1"/>
  <c r="O174" i="1"/>
  <c r="N174" i="1"/>
  <c r="M174" i="1"/>
  <c r="L174" i="1"/>
  <c r="K174" i="1"/>
  <c r="J174" i="1"/>
  <c r="I174" i="1"/>
  <c r="H174" i="1"/>
  <c r="G174" i="1"/>
  <c r="F174" i="1"/>
  <c r="E174" i="1"/>
  <c r="D174" i="1"/>
  <c r="C174" i="1"/>
  <c r="A174" i="1" s="1"/>
  <c r="B174" i="1"/>
  <c r="S173" i="1"/>
  <c r="R173" i="1"/>
  <c r="Q173" i="1"/>
  <c r="P173" i="1"/>
  <c r="O173" i="1"/>
  <c r="N173" i="1"/>
  <c r="M173" i="1"/>
  <c r="L173" i="1"/>
  <c r="K173" i="1"/>
  <c r="J173" i="1"/>
  <c r="I173" i="1"/>
  <c r="H173" i="1"/>
  <c r="G173" i="1"/>
  <c r="F173" i="1"/>
  <c r="E173" i="1"/>
  <c r="D173" i="1"/>
  <c r="C173" i="1"/>
  <c r="A173" i="1" s="1"/>
  <c r="B173" i="1"/>
  <c r="S172" i="1"/>
  <c r="R172" i="1"/>
  <c r="Q172" i="1"/>
  <c r="P172" i="1"/>
  <c r="O172" i="1"/>
  <c r="N172" i="1"/>
  <c r="M172" i="1"/>
  <c r="L172" i="1"/>
  <c r="K172" i="1"/>
  <c r="J172" i="1"/>
  <c r="I172" i="1"/>
  <c r="H172" i="1"/>
  <c r="G172" i="1"/>
  <c r="F172" i="1"/>
  <c r="E172" i="1"/>
  <c r="D172" i="1"/>
  <c r="C172" i="1"/>
  <c r="A172" i="1" s="1"/>
  <c r="B172" i="1"/>
  <c r="S171" i="1"/>
  <c r="R171" i="1"/>
  <c r="Q171" i="1"/>
  <c r="P171" i="1"/>
  <c r="O171" i="1"/>
  <c r="N171" i="1"/>
  <c r="M171" i="1"/>
  <c r="L171" i="1"/>
  <c r="K171" i="1"/>
  <c r="J171" i="1"/>
  <c r="I171" i="1"/>
  <c r="H171" i="1"/>
  <c r="G171" i="1"/>
  <c r="F171" i="1"/>
  <c r="E171" i="1"/>
  <c r="D171" i="1"/>
  <c r="C171" i="1"/>
  <c r="A171" i="1" s="1"/>
  <c r="B171" i="1"/>
  <c r="S170" i="1"/>
  <c r="R170" i="1"/>
  <c r="Q170" i="1"/>
  <c r="P170" i="1"/>
  <c r="O170" i="1"/>
  <c r="N170" i="1"/>
  <c r="M170" i="1"/>
  <c r="L170" i="1"/>
  <c r="K170" i="1"/>
  <c r="J170" i="1"/>
  <c r="I170" i="1"/>
  <c r="H170" i="1"/>
  <c r="G170" i="1"/>
  <c r="F170" i="1"/>
  <c r="E170" i="1"/>
  <c r="D170" i="1"/>
  <c r="C170" i="1"/>
  <c r="A170" i="1" s="1"/>
  <c r="B170" i="1"/>
  <c r="S169" i="1"/>
  <c r="R169" i="1"/>
  <c r="Q169" i="1"/>
  <c r="P169" i="1"/>
  <c r="O169" i="1"/>
  <c r="N169" i="1"/>
  <c r="M169" i="1"/>
  <c r="L169" i="1"/>
  <c r="K169" i="1"/>
  <c r="J169" i="1"/>
  <c r="I169" i="1"/>
  <c r="H169" i="1"/>
  <c r="G169" i="1"/>
  <c r="F169" i="1"/>
  <c r="E169" i="1"/>
  <c r="D169" i="1"/>
  <c r="C169" i="1"/>
  <c r="A169" i="1" s="1"/>
  <c r="B169" i="1"/>
  <c r="S168" i="1"/>
  <c r="R168" i="1"/>
  <c r="Q168" i="1"/>
  <c r="P168" i="1"/>
  <c r="O168" i="1"/>
  <c r="N168" i="1"/>
  <c r="M168" i="1"/>
  <c r="L168" i="1"/>
  <c r="K168" i="1"/>
  <c r="J168" i="1"/>
  <c r="I168" i="1"/>
  <c r="H168" i="1"/>
  <c r="G168" i="1"/>
  <c r="F168" i="1"/>
  <c r="E168" i="1"/>
  <c r="D168" i="1"/>
  <c r="C168" i="1"/>
  <c r="A168" i="1" s="1"/>
  <c r="B168" i="1"/>
  <c r="S167" i="1"/>
  <c r="R167" i="1"/>
  <c r="Q167" i="1"/>
  <c r="P167" i="1"/>
  <c r="O167" i="1"/>
  <c r="N167" i="1"/>
  <c r="M167" i="1"/>
  <c r="L167" i="1"/>
  <c r="K167" i="1"/>
  <c r="J167" i="1"/>
  <c r="I167" i="1"/>
  <c r="H167" i="1"/>
  <c r="G167" i="1"/>
  <c r="F167" i="1"/>
  <c r="E167" i="1"/>
  <c r="D167" i="1"/>
  <c r="C167" i="1"/>
  <c r="A167" i="1" s="1"/>
  <c r="B167" i="1"/>
  <c r="S166" i="1"/>
  <c r="R166" i="1"/>
  <c r="Q166" i="1"/>
  <c r="P166" i="1"/>
  <c r="O166" i="1"/>
  <c r="N166" i="1"/>
  <c r="M166" i="1"/>
  <c r="L166" i="1"/>
  <c r="K166" i="1"/>
  <c r="J166" i="1"/>
  <c r="I166" i="1"/>
  <c r="H166" i="1"/>
  <c r="G166" i="1"/>
  <c r="F166" i="1"/>
  <c r="E166" i="1"/>
  <c r="D166" i="1"/>
  <c r="C166" i="1"/>
  <c r="A166" i="1" s="1"/>
  <c r="B166" i="1"/>
  <c r="S165" i="1"/>
  <c r="R165" i="1"/>
  <c r="Q165" i="1"/>
  <c r="P165" i="1"/>
  <c r="O165" i="1"/>
  <c r="N165" i="1"/>
  <c r="M165" i="1"/>
  <c r="L165" i="1"/>
  <c r="K165" i="1"/>
  <c r="J165" i="1"/>
  <c r="I165" i="1"/>
  <c r="H165" i="1"/>
  <c r="G165" i="1"/>
  <c r="F165" i="1"/>
  <c r="E165" i="1"/>
  <c r="D165" i="1"/>
  <c r="C165" i="1"/>
  <c r="A165" i="1" s="1"/>
  <c r="B165" i="1"/>
  <c r="S164" i="1"/>
  <c r="R164" i="1"/>
  <c r="Q164" i="1"/>
  <c r="P164" i="1"/>
  <c r="O164" i="1"/>
  <c r="N164" i="1"/>
  <c r="M164" i="1"/>
  <c r="L164" i="1"/>
  <c r="K164" i="1"/>
  <c r="J164" i="1"/>
  <c r="I164" i="1"/>
  <c r="H164" i="1"/>
  <c r="G164" i="1"/>
  <c r="F164" i="1"/>
  <c r="E164" i="1"/>
  <c r="D164" i="1"/>
  <c r="C164" i="1"/>
  <c r="A164" i="1" s="1"/>
  <c r="B164" i="1"/>
  <c r="S163" i="1"/>
  <c r="R163" i="1"/>
  <c r="Q163" i="1"/>
  <c r="P163" i="1"/>
  <c r="O163" i="1"/>
  <c r="N163" i="1"/>
  <c r="M163" i="1"/>
  <c r="L163" i="1"/>
  <c r="K163" i="1"/>
  <c r="J163" i="1"/>
  <c r="I163" i="1"/>
  <c r="H163" i="1"/>
  <c r="G163" i="1"/>
  <c r="F163" i="1"/>
  <c r="E163" i="1"/>
  <c r="D163" i="1"/>
  <c r="C163" i="1"/>
  <c r="A163" i="1" s="1"/>
  <c r="B163" i="1"/>
  <c r="S162" i="1"/>
  <c r="R162" i="1"/>
  <c r="Q162" i="1"/>
  <c r="P162" i="1"/>
  <c r="O162" i="1"/>
  <c r="N162" i="1"/>
  <c r="M162" i="1"/>
  <c r="L162" i="1"/>
  <c r="K162" i="1"/>
  <c r="J162" i="1"/>
  <c r="I162" i="1"/>
  <c r="H162" i="1"/>
  <c r="G162" i="1"/>
  <c r="F162" i="1"/>
  <c r="E162" i="1"/>
  <c r="D162" i="1"/>
  <c r="C162" i="1"/>
  <c r="A162" i="1" s="1"/>
  <c r="B162" i="1"/>
  <c r="S161" i="1"/>
  <c r="R161" i="1"/>
  <c r="Q161" i="1"/>
  <c r="P161" i="1"/>
  <c r="O161" i="1"/>
  <c r="N161" i="1"/>
  <c r="M161" i="1"/>
  <c r="L161" i="1"/>
  <c r="K161" i="1"/>
  <c r="J161" i="1"/>
  <c r="I161" i="1"/>
  <c r="H161" i="1"/>
  <c r="G161" i="1"/>
  <c r="F161" i="1"/>
  <c r="E161" i="1"/>
  <c r="D161" i="1"/>
  <c r="C161" i="1"/>
  <c r="A161" i="1" s="1"/>
  <c r="B161" i="1"/>
  <c r="S160" i="1"/>
  <c r="R160" i="1"/>
  <c r="Q160" i="1"/>
  <c r="P160" i="1"/>
  <c r="O160" i="1"/>
  <c r="N160" i="1"/>
  <c r="M160" i="1"/>
  <c r="L160" i="1"/>
  <c r="K160" i="1"/>
  <c r="J160" i="1"/>
  <c r="I160" i="1"/>
  <c r="H160" i="1"/>
  <c r="G160" i="1"/>
  <c r="F160" i="1"/>
  <c r="E160" i="1"/>
  <c r="D160" i="1"/>
  <c r="C160" i="1"/>
  <c r="A160" i="1" s="1"/>
  <c r="B160" i="1"/>
  <c r="S159" i="1"/>
  <c r="R159" i="1"/>
  <c r="Q159" i="1"/>
  <c r="P159" i="1"/>
  <c r="O159" i="1"/>
  <c r="N159" i="1"/>
  <c r="M159" i="1"/>
  <c r="L159" i="1"/>
  <c r="K159" i="1"/>
  <c r="J159" i="1"/>
  <c r="I159" i="1"/>
  <c r="H159" i="1"/>
  <c r="G159" i="1"/>
  <c r="F159" i="1"/>
  <c r="E159" i="1"/>
  <c r="D159" i="1"/>
  <c r="C159" i="1"/>
  <c r="A159" i="1" s="1"/>
  <c r="B159" i="1"/>
  <c r="S158" i="1"/>
  <c r="R158" i="1"/>
  <c r="Q158" i="1"/>
  <c r="P158" i="1"/>
  <c r="O158" i="1"/>
  <c r="N158" i="1"/>
  <c r="M158" i="1"/>
  <c r="L158" i="1"/>
  <c r="K158" i="1"/>
  <c r="J158" i="1"/>
  <c r="I158" i="1"/>
  <c r="H158" i="1"/>
  <c r="G158" i="1"/>
  <c r="F158" i="1"/>
  <c r="E158" i="1"/>
  <c r="D158" i="1"/>
  <c r="C158" i="1"/>
  <c r="A158" i="1" s="1"/>
  <c r="B158" i="1"/>
  <c r="S157" i="1"/>
  <c r="R157" i="1"/>
  <c r="Q157" i="1"/>
  <c r="P157" i="1"/>
  <c r="O157" i="1"/>
  <c r="N157" i="1"/>
  <c r="M157" i="1"/>
  <c r="L157" i="1"/>
  <c r="K157" i="1"/>
  <c r="J157" i="1"/>
  <c r="I157" i="1"/>
  <c r="H157" i="1"/>
  <c r="G157" i="1"/>
  <c r="F157" i="1"/>
  <c r="E157" i="1"/>
  <c r="D157" i="1"/>
  <c r="C157" i="1"/>
  <c r="A157" i="1" s="1"/>
  <c r="B157" i="1"/>
  <c r="S156" i="1"/>
  <c r="R156" i="1"/>
  <c r="Q156" i="1"/>
  <c r="P156" i="1"/>
  <c r="O156" i="1"/>
  <c r="N156" i="1"/>
  <c r="M156" i="1"/>
  <c r="L156" i="1"/>
  <c r="K156" i="1"/>
  <c r="J156" i="1"/>
  <c r="I156" i="1"/>
  <c r="H156" i="1"/>
  <c r="G156" i="1"/>
  <c r="F156" i="1"/>
  <c r="E156" i="1"/>
  <c r="D156" i="1"/>
  <c r="C156" i="1"/>
  <c r="A156" i="1" s="1"/>
  <c r="B156" i="1"/>
  <c r="S155" i="1"/>
  <c r="R155" i="1"/>
  <c r="Q155" i="1"/>
  <c r="P155" i="1"/>
  <c r="O155" i="1"/>
  <c r="N155" i="1"/>
  <c r="M155" i="1"/>
  <c r="L155" i="1"/>
  <c r="K155" i="1"/>
  <c r="J155" i="1"/>
  <c r="I155" i="1"/>
  <c r="H155" i="1"/>
  <c r="G155" i="1"/>
  <c r="F155" i="1"/>
  <c r="E155" i="1"/>
  <c r="D155" i="1"/>
  <c r="C155" i="1"/>
  <c r="A155" i="1" s="1"/>
  <c r="B155" i="1"/>
  <c r="S154" i="1"/>
  <c r="R154" i="1"/>
  <c r="Q154" i="1"/>
  <c r="P154" i="1"/>
  <c r="O154" i="1"/>
  <c r="N154" i="1"/>
  <c r="M154" i="1"/>
  <c r="L154" i="1"/>
  <c r="K154" i="1"/>
  <c r="J154" i="1"/>
  <c r="I154" i="1"/>
  <c r="H154" i="1"/>
  <c r="G154" i="1"/>
  <c r="F154" i="1"/>
  <c r="E154" i="1"/>
  <c r="D154" i="1"/>
  <c r="C154" i="1"/>
  <c r="A154" i="1" s="1"/>
  <c r="B154" i="1"/>
  <c r="S153" i="1"/>
  <c r="R153" i="1"/>
  <c r="Q153" i="1"/>
  <c r="P153" i="1"/>
  <c r="O153" i="1"/>
  <c r="N153" i="1"/>
  <c r="M153" i="1"/>
  <c r="L153" i="1"/>
  <c r="K153" i="1"/>
  <c r="J153" i="1"/>
  <c r="I153" i="1"/>
  <c r="H153" i="1"/>
  <c r="G153" i="1"/>
  <c r="F153" i="1"/>
  <c r="E153" i="1"/>
  <c r="D153" i="1"/>
  <c r="C153" i="1"/>
  <c r="A153" i="1" s="1"/>
  <c r="B153" i="1"/>
  <c r="S152" i="1"/>
  <c r="R152" i="1"/>
  <c r="Q152" i="1"/>
  <c r="P152" i="1"/>
  <c r="O152" i="1"/>
  <c r="N152" i="1"/>
  <c r="M152" i="1"/>
  <c r="L152" i="1"/>
  <c r="K152" i="1"/>
  <c r="J152" i="1"/>
  <c r="I152" i="1"/>
  <c r="H152" i="1"/>
  <c r="G152" i="1"/>
  <c r="F152" i="1"/>
  <c r="E152" i="1"/>
  <c r="D152" i="1"/>
  <c r="C152" i="1"/>
  <c r="A152" i="1" s="1"/>
  <c r="B152" i="1"/>
  <c r="S151" i="1"/>
  <c r="R151" i="1"/>
  <c r="Q151" i="1"/>
  <c r="P151" i="1"/>
  <c r="O151" i="1"/>
  <c r="N151" i="1"/>
  <c r="M151" i="1"/>
  <c r="L151" i="1"/>
  <c r="K151" i="1"/>
  <c r="J151" i="1"/>
  <c r="I151" i="1"/>
  <c r="H151" i="1"/>
  <c r="G151" i="1"/>
  <c r="F151" i="1"/>
  <c r="E151" i="1"/>
  <c r="D151" i="1"/>
  <c r="C151" i="1"/>
  <c r="A151" i="1" s="1"/>
  <c r="B151" i="1"/>
  <c r="S150" i="1"/>
  <c r="R150" i="1"/>
  <c r="Q150" i="1"/>
  <c r="P150" i="1"/>
  <c r="O150" i="1"/>
  <c r="N150" i="1"/>
  <c r="M150" i="1"/>
  <c r="L150" i="1"/>
  <c r="K150" i="1"/>
  <c r="J150" i="1"/>
  <c r="I150" i="1"/>
  <c r="H150" i="1"/>
  <c r="G150" i="1"/>
  <c r="F150" i="1"/>
  <c r="E150" i="1"/>
  <c r="D150" i="1"/>
  <c r="C150" i="1"/>
  <c r="A150" i="1" s="1"/>
  <c r="B150" i="1"/>
  <c r="S149" i="1"/>
  <c r="R149" i="1"/>
  <c r="Q149" i="1"/>
  <c r="P149" i="1"/>
  <c r="O149" i="1"/>
  <c r="N149" i="1"/>
  <c r="M149" i="1"/>
  <c r="L149" i="1"/>
  <c r="K149" i="1"/>
  <c r="J149" i="1"/>
  <c r="I149" i="1"/>
  <c r="H149" i="1"/>
  <c r="G149" i="1"/>
  <c r="F149" i="1"/>
  <c r="E149" i="1"/>
  <c r="D149" i="1"/>
  <c r="C149" i="1"/>
  <c r="A149" i="1" s="1"/>
  <c r="B149" i="1"/>
  <c r="S148" i="1"/>
  <c r="R148" i="1"/>
  <c r="Q148" i="1"/>
  <c r="P148" i="1"/>
  <c r="O148" i="1"/>
  <c r="N148" i="1"/>
  <c r="M148" i="1"/>
  <c r="L148" i="1"/>
  <c r="K148" i="1"/>
  <c r="J148" i="1"/>
  <c r="I148" i="1"/>
  <c r="H148" i="1"/>
  <c r="G148" i="1"/>
  <c r="F148" i="1"/>
  <c r="E148" i="1"/>
  <c r="D148" i="1"/>
  <c r="C148" i="1"/>
  <c r="A148" i="1" s="1"/>
  <c r="B148" i="1"/>
  <c r="S147" i="1"/>
  <c r="R147" i="1"/>
  <c r="Q147" i="1"/>
  <c r="P147" i="1"/>
  <c r="O147" i="1"/>
  <c r="N147" i="1"/>
  <c r="M147" i="1"/>
  <c r="L147" i="1"/>
  <c r="K147" i="1"/>
  <c r="J147" i="1"/>
  <c r="I147" i="1"/>
  <c r="H147" i="1"/>
  <c r="G147" i="1"/>
  <c r="F147" i="1"/>
  <c r="E147" i="1"/>
  <c r="D147" i="1"/>
  <c r="C147" i="1"/>
  <c r="A147" i="1" s="1"/>
  <c r="B147" i="1"/>
  <c r="S146" i="1"/>
  <c r="R146" i="1"/>
  <c r="Q146" i="1"/>
  <c r="P146" i="1"/>
  <c r="O146" i="1"/>
  <c r="N146" i="1"/>
  <c r="M146" i="1"/>
  <c r="L146" i="1"/>
  <c r="K146" i="1"/>
  <c r="J146" i="1"/>
  <c r="I146" i="1"/>
  <c r="H146" i="1"/>
  <c r="G146" i="1"/>
  <c r="F146" i="1"/>
  <c r="E146" i="1"/>
  <c r="D146" i="1"/>
  <c r="C146" i="1"/>
  <c r="A146" i="1" s="1"/>
  <c r="B146" i="1"/>
  <c r="S145" i="1"/>
  <c r="R145" i="1"/>
  <c r="Q145" i="1"/>
  <c r="P145" i="1"/>
  <c r="O145" i="1"/>
  <c r="N145" i="1"/>
  <c r="M145" i="1"/>
  <c r="L145" i="1"/>
  <c r="K145" i="1"/>
  <c r="J145" i="1"/>
  <c r="I145" i="1"/>
  <c r="H145" i="1"/>
  <c r="G145" i="1"/>
  <c r="F145" i="1"/>
  <c r="E145" i="1"/>
  <c r="D145" i="1"/>
  <c r="C145" i="1"/>
  <c r="A145" i="1" s="1"/>
  <c r="B145" i="1"/>
  <c r="S144" i="1"/>
  <c r="R144" i="1"/>
  <c r="Q144" i="1"/>
  <c r="P144" i="1"/>
  <c r="O144" i="1"/>
  <c r="N144" i="1"/>
  <c r="M144" i="1"/>
  <c r="L144" i="1"/>
  <c r="K144" i="1"/>
  <c r="J144" i="1"/>
  <c r="I144" i="1"/>
  <c r="H144" i="1"/>
  <c r="G144" i="1"/>
  <c r="F144" i="1"/>
  <c r="E144" i="1"/>
  <c r="D144" i="1"/>
  <c r="C144" i="1"/>
  <c r="A144" i="1" s="1"/>
  <c r="B144" i="1"/>
  <c r="S143" i="1"/>
  <c r="R143" i="1"/>
  <c r="Q143" i="1"/>
  <c r="P143" i="1"/>
  <c r="O143" i="1"/>
  <c r="N143" i="1"/>
  <c r="M143" i="1"/>
  <c r="L143" i="1"/>
  <c r="K143" i="1"/>
  <c r="J143" i="1"/>
  <c r="I143" i="1"/>
  <c r="H143" i="1"/>
  <c r="G143" i="1"/>
  <c r="F143" i="1"/>
  <c r="E143" i="1"/>
  <c r="D143" i="1"/>
  <c r="C143" i="1"/>
  <c r="A143" i="1" s="1"/>
  <c r="B143" i="1"/>
  <c r="S142" i="1"/>
  <c r="R142" i="1"/>
  <c r="Q142" i="1"/>
  <c r="P142" i="1"/>
  <c r="O142" i="1"/>
  <c r="N142" i="1"/>
  <c r="M142" i="1"/>
  <c r="L142" i="1"/>
  <c r="K142" i="1"/>
  <c r="J142" i="1"/>
  <c r="I142" i="1"/>
  <c r="H142" i="1"/>
  <c r="G142" i="1"/>
  <c r="F142" i="1"/>
  <c r="E142" i="1"/>
  <c r="D142" i="1"/>
  <c r="C142" i="1"/>
  <c r="A142" i="1" s="1"/>
  <c r="B142" i="1"/>
  <c r="S141" i="1"/>
  <c r="R141" i="1"/>
  <c r="Q141" i="1"/>
  <c r="P141" i="1"/>
  <c r="O141" i="1"/>
  <c r="N141" i="1"/>
  <c r="M141" i="1"/>
  <c r="L141" i="1"/>
  <c r="K141" i="1"/>
  <c r="J141" i="1"/>
  <c r="I141" i="1"/>
  <c r="H141" i="1"/>
  <c r="G141" i="1"/>
  <c r="F141" i="1"/>
  <c r="E141" i="1"/>
  <c r="D141" i="1"/>
  <c r="C141" i="1"/>
  <c r="A141" i="1" s="1"/>
  <c r="B141" i="1"/>
  <c r="S140" i="1"/>
  <c r="R140" i="1"/>
  <c r="Q140" i="1"/>
  <c r="P140" i="1"/>
  <c r="O140" i="1"/>
  <c r="N140" i="1"/>
  <c r="M140" i="1"/>
  <c r="L140" i="1"/>
  <c r="K140" i="1"/>
  <c r="J140" i="1"/>
  <c r="I140" i="1"/>
  <c r="H140" i="1"/>
  <c r="G140" i="1"/>
  <c r="F140" i="1"/>
  <c r="E140" i="1"/>
  <c r="D140" i="1"/>
  <c r="C140" i="1"/>
  <c r="A140" i="1" s="1"/>
  <c r="B140" i="1"/>
  <c r="S139" i="1"/>
  <c r="R139" i="1"/>
  <c r="Q139" i="1"/>
  <c r="P139" i="1"/>
  <c r="O139" i="1"/>
  <c r="N139" i="1"/>
  <c r="M139" i="1"/>
  <c r="L139" i="1"/>
  <c r="K139" i="1"/>
  <c r="J139" i="1"/>
  <c r="I139" i="1"/>
  <c r="H139" i="1"/>
  <c r="G139" i="1"/>
  <c r="F139" i="1"/>
  <c r="E139" i="1"/>
  <c r="D139" i="1"/>
  <c r="C139" i="1"/>
  <c r="A139" i="1" s="1"/>
  <c r="B139" i="1"/>
  <c r="S138" i="1"/>
  <c r="R138" i="1"/>
  <c r="Q138" i="1"/>
  <c r="P138" i="1"/>
  <c r="O138" i="1"/>
  <c r="N138" i="1"/>
  <c r="M138" i="1"/>
  <c r="L138" i="1"/>
  <c r="K138" i="1"/>
  <c r="J138" i="1"/>
  <c r="I138" i="1"/>
  <c r="H138" i="1"/>
  <c r="G138" i="1"/>
  <c r="F138" i="1"/>
  <c r="E138" i="1"/>
  <c r="D138" i="1"/>
  <c r="C138" i="1"/>
  <c r="A138" i="1" s="1"/>
  <c r="B138" i="1"/>
  <c r="S137" i="1"/>
  <c r="R137" i="1"/>
  <c r="Q137" i="1"/>
  <c r="P137" i="1"/>
  <c r="O137" i="1"/>
  <c r="N137" i="1"/>
  <c r="M137" i="1"/>
  <c r="L137" i="1"/>
  <c r="K137" i="1"/>
  <c r="J137" i="1"/>
  <c r="I137" i="1"/>
  <c r="H137" i="1"/>
  <c r="G137" i="1"/>
  <c r="F137" i="1"/>
  <c r="E137" i="1"/>
  <c r="D137" i="1"/>
  <c r="C137" i="1"/>
  <c r="A137" i="1" s="1"/>
  <c r="B137" i="1"/>
  <c r="S136" i="1"/>
  <c r="R136" i="1"/>
  <c r="Q136" i="1"/>
  <c r="P136" i="1"/>
  <c r="O136" i="1"/>
  <c r="N136" i="1"/>
  <c r="M136" i="1"/>
  <c r="L136" i="1"/>
  <c r="K136" i="1"/>
  <c r="J136" i="1"/>
  <c r="I136" i="1"/>
  <c r="H136" i="1"/>
  <c r="G136" i="1"/>
  <c r="F136" i="1"/>
  <c r="E136" i="1"/>
  <c r="D136" i="1"/>
  <c r="C136" i="1"/>
  <c r="A136" i="1" s="1"/>
  <c r="B136" i="1"/>
  <c r="S135" i="1"/>
  <c r="R135" i="1"/>
  <c r="Q135" i="1"/>
  <c r="P135" i="1"/>
  <c r="O135" i="1"/>
  <c r="N135" i="1"/>
  <c r="M135" i="1"/>
  <c r="L135" i="1"/>
  <c r="K135" i="1"/>
  <c r="J135" i="1"/>
  <c r="I135" i="1"/>
  <c r="H135" i="1"/>
  <c r="G135" i="1"/>
  <c r="F135" i="1"/>
  <c r="E135" i="1"/>
  <c r="D135" i="1"/>
  <c r="C135" i="1"/>
  <c r="A135" i="1" s="1"/>
  <c r="B135" i="1"/>
  <c r="S134" i="1"/>
  <c r="R134" i="1"/>
  <c r="Q134" i="1"/>
  <c r="P134" i="1"/>
  <c r="O134" i="1"/>
  <c r="N134" i="1"/>
  <c r="M134" i="1"/>
  <c r="L134" i="1"/>
  <c r="K134" i="1"/>
  <c r="J134" i="1"/>
  <c r="I134" i="1"/>
  <c r="H134" i="1"/>
  <c r="G134" i="1"/>
  <c r="F134" i="1"/>
  <c r="E134" i="1"/>
  <c r="D134" i="1"/>
  <c r="C134" i="1"/>
  <c r="A134" i="1" s="1"/>
  <c r="B134" i="1"/>
  <c r="S133" i="1"/>
  <c r="R133" i="1"/>
  <c r="Q133" i="1"/>
  <c r="P133" i="1"/>
  <c r="O133" i="1"/>
  <c r="N133" i="1"/>
  <c r="M133" i="1"/>
  <c r="L133" i="1"/>
  <c r="K133" i="1"/>
  <c r="J133" i="1"/>
  <c r="I133" i="1"/>
  <c r="H133" i="1"/>
  <c r="G133" i="1"/>
  <c r="F133" i="1"/>
  <c r="E133" i="1"/>
  <c r="D133" i="1"/>
  <c r="C133" i="1"/>
  <c r="A133" i="1" s="1"/>
  <c r="B133" i="1"/>
  <c r="S132" i="1"/>
  <c r="R132" i="1"/>
  <c r="Q132" i="1"/>
  <c r="P132" i="1"/>
  <c r="O132" i="1"/>
  <c r="N132" i="1"/>
  <c r="M132" i="1"/>
  <c r="L132" i="1"/>
  <c r="K132" i="1"/>
  <c r="J132" i="1"/>
  <c r="I132" i="1"/>
  <c r="H132" i="1"/>
  <c r="G132" i="1"/>
  <c r="F132" i="1"/>
  <c r="E132" i="1"/>
  <c r="D132" i="1"/>
  <c r="C132" i="1"/>
  <c r="A132" i="1" s="1"/>
  <c r="B132" i="1"/>
  <c r="S131" i="1"/>
  <c r="R131" i="1"/>
  <c r="Q131" i="1"/>
  <c r="P131" i="1"/>
  <c r="O131" i="1"/>
  <c r="N131" i="1"/>
  <c r="M131" i="1"/>
  <c r="L131" i="1"/>
  <c r="K131" i="1"/>
  <c r="J131" i="1"/>
  <c r="I131" i="1"/>
  <c r="H131" i="1"/>
  <c r="G131" i="1"/>
  <c r="F131" i="1"/>
  <c r="E131" i="1"/>
  <c r="D131" i="1"/>
  <c r="C131" i="1"/>
  <c r="A131" i="1" s="1"/>
  <c r="B131" i="1"/>
  <c r="S130" i="1"/>
  <c r="R130" i="1"/>
  <c r="Q130" i="1"/>
  <c r="P130" i="1"/>
  <c r="O130" i="1"/>
  <c r="N130" i="1"/>
  <c r="M130" i="1"/>
  <c r="L130" i="1"/>
  <c r="K130" i="1"/>
  <c r="J130" i="1"/>
  <c r="I130" i="1"/>
  <c r="H130" i="1"/>
  <c r="G130" i="1"/>
  <c r="F130" i="1"/>
  <c r="E130" i="1"/>
  <c r="D130" i="1"/>
  <c r="C130" i="1"/>
  <c r="A130" i="1" s="1"/>
  <c r="B130" i="1"/>
  <c r="S129" i="1"/>
  <c r="R129" i="1"/>
  <c r="Q129" i="1"/>
  <c r="P129" i="1"/>
  <c r="O129" i="1"/>
  <c r="N129" i="1"/>
  <c r="M129" i="1"/>
  <c r="L129" i="1"/>
  <c r="K129" i="1"/>
  <c r="J129" i="1"/>
  <c r="I129" i="1"/>
  <c r="H129" i="1"/>
  <c r="G129" i="1"/>
  <c r="F129" i="1"/>
  <c r="E129" i="1"/>
  <c r="D129" i="1"/>
  <c r="C129" i="1"/>
  <c r="A129" i="1" s="1"/>
  <c r="B129" i="1"/>
  <c r="S128" i="1"/>
  <c r="R128" i="1"/>
  <c r="Q128" i="1"/>
  <c r="P128" i="1"/>
  <c r="O128" i="1"/>
  <c r="N128" i="1"/>
  <c r="M128" i="1"/>
  <c r="L128" i="1"/>
  <c r="K128" i="1"/>
  <c r="J128" i="1"/>
  <c r="I128" i="1"/>
  <c r="H128" i="1"/>
  <c r="G128" i="1"/>
  <c r="F128" i="1"/>
  <c r="E128" i="1"/>
  <c r="D128" i="1"/>
  <c r="C128" i="1"/>
  <c r="A128" i="1" s="1"/>
  <c r="B128" i="1"/>
  <c r="S127" i="1"/>
  <c r="R127" i="1"/>
  <c r="Q127" i="1"/>
  <c r="P127" i="1"/>
  <c r="O127" i="1"/>
  <c r="N127" i="1"/>
  <c r="M127" i="1"/>
  <c r="L127" i="1"/>
  <c r="K127" i="1"/>
  <c r="J127" i="1"/>
  <c r="I127" i="1"/>
  <c r="H127" i="1"/>
  <c r="G127" i="1"/>
  <c r="F127" i="1"/>
  <c r="E127" i="1"/>
  <c r="D127" i="1"/>
  <c r="C127" i="1"/>
  <c r="A127" i="1" s="1"/>
  <c r="B127" i="1"/>
  <c r="S126" i="1"/>
  <c r="R126" i="1"/>
  <c r="Q126" i="1"/>
  <c r="P126" i="1"/>
  <c r="O126" i="1"/>
  <c r="N126" i="1"/>
  <c r="M126" i="1"/>
  <c r="L126" i="1"/>
  <c r="K126" i="1"/>
  <c r="J126" i="1"/>
  <c r="I126" i="1"/>
  <c r="H126" i="1"/>
  <c r="G126" i="1"/>
  <c r="F126" i="1"/>
  <c r="E126" i="1"/>
  <c r="D126" i="1"/>
  <c r="C126" i="1"/>
  <c r="A126" i="1" s="1"/>
  <c r="B126" i="1"/>
  <c r="S125" i="1"/>
  <c r="R125" i="1"/>
  <c r="Q125" i="1"/>
  <c r="P125" i="1"/>
  <c r="O125" i="1"/>
  <c r="N125" i="1"/>
  <c r="M125" i="1"/>
  <c r="L125" i="1"/>
  <c r="K125" i="1"/>
  <c r="J125" i="1"/>
  <c r="I125" i="1"/>
  <c r="H125" i="1"/>
  <c r="G125" i="1"/>
  <c r="F125" i="1"/>
  <c r="E125" i="1"/>
  <c r="D125" i="1"/>
  <c r="C125" i="1"/>
  <c r="A125" i="1" s="1"/>
  <c r="B125" i="1"/>
  <c r="S124" i="1"/>
  <c r="R124" i="1"/>
  <c r="Q124" i="1"/>
  <c r="P124" i="1"/>
  <c r="O124" i="1"/>
  <c r="N124" i="1"/>
  <c r="M124" i="1"/>
  <c r="L124" i="1"/>
  <c r="K124" i="1"/>
  <c r="J124" i="1"/>
  <c r="I124" i="1"/>
  <c r="H124" i="1"/>
  <c r="G124" i="1"/>
  <c r="F124" i="1"/>
  <c r="E124" i="1"/>
  <c r="D124" i="1"/>
  <c r="C124" i="1"/>
  <c r="A124" i="1" s="1"/>
  <c r="B124" i="1"/>
  <c r="S123" i="1"/>
  <c r="R123" i="1"/>
  <c r="Q123" i="1"/>
  <c r="P123" i="1"/>
  <c r="O123" i="1"/>
  <c r="N123" i="1"/>
  <c r="M123" i="1"/>
  <c r="L123" i="1"/>
  <c r="K123" i="1"/>
  <c r="J123" i="1"/>
  <c r="I123" i="1"/>
  <c r="H123" i="1"/>
  <c r="G123" i="1"/>
  <c r="F123" i="1"/>
  <c r="E123" i="1"/>
  <c r="D123" i="1"/>
  <c r="C123" i="1"/>
  <c r="A123" i="1" s="1"/>
  <c r="B123" i="1"/>
  <c r="S122" i="1"/>
  <c r="R122" i="1"/>
  <c r="Q122" i="1"/>
  <c r="P122" i="1"/>
  <c r="O122" i="1"/>
  <c r="N122" i="1"/>
  <c r="M122" i="1"/>
  <c r="L122" i="1"/>
  <c r="K122" i="1"/>
  <c r="J122" i="1"/>
  <c r="I122" i="1"/>
  <c r="H122" i="1"/>
  <c r="G122" i="1"/>
  <c r="F122" i="1"/>
  <c r="E122" i="1"/>
  <c r="D122" i="1"/>
  <c r="C122" i="1"/>
  <c r="A122" i="1" s="1"/>
  <c r="B122" i="1"/>
  <c r="S121" i="1"/>
  <c r="R121" i="1"/>
  <c r="Q121" i="1"/>
  <c r="P121" i="1"/>
  <c r="O121" i="1"/>
  <c r="N121" i="1"/>
  <c r="M121" i="1"/>
  <c r="L121" i="1"/>
  <c r="K121" i="1"/>
  <c r="J121" i="1"/>
  <c r="I121" i="1"/>
  <c r="H121" i="1"/>
  <c r="G121" i="1"/>
  <c r="F121" i="1"/>
  <c r="E121" i="1"/>
  <c r="D121" i="1"/>
  <c r="C121" i="1"/>
  <c r="A121" i="1" s="1"/>
  <c r="B121" i="1"/>
  <c r="S120" i="1"/>
  <c r="R120" i="1"/>
  <c r="Q120" i="1"/>
  <c r="P120" i="1"/>
  <c r="O120" i="1"/>
  <c r="N120" i="1"/>
  <c r="M120" i="1"/>
  <c r="L120" i="1"/>
  <c r="K120" i="1"/>
  <c r="J120" i="1"/>
  <c r="I120" i="1"/>
  <c r="H120" i="1"/>
  <c r="G120" i="1"/>
  <c r="F120" i="1"/>
  <c r="E120" i="1"/>
  <c r="D120" i="1"/>
  <c r="C120" i="1"/>
  <c r="A120" i="1" s="1"/>
  <c r="B120" i="1"/>
  <c r="S119" i="1"/>
  <c r="R119" i="1"/>
  <c r="Q119" i="1"/>
  <c r="P119" i="1"/>
  <c r="O119" i="1"/>
  <c r="N119" i="1"/>
  <c r="M119" i="1"/>
  <c r="L119" i="1"/>
  <c r="K119" i="1"/>
  <c r="J119" i="1"/>
  <c r="I119" i="1"/>
  <c r="H119" i="1"/>
  <c r="G119" i="1"/>
  <c r="F119" i="1"/>
  <c r="E119" i="1"/>
  <c r="D119" i="1"/>
  <c r="C119" i="1"/>
  <c r="A119" i="1" s="1"/>
  <c r="B119" i="1"/>
  <c r="S118" i="1"/>
  <c r="R118" i="1"/>
  <c r="Q118" i="1"/>
  <c r="P118" i="1"/>
  <c r="O118" i="1"/>
  <c r="N118" i="1"/>
  <c r="M118" i="1"/>
  <c r="L118" i="1"/>
  <c r="K118" i="1"/>
  <c r="J118" i="1"/>
  <c r="I118" i="1"/>
  <c r="H118" i="1"/>
  <c r="G118" i="1"/>
  <c r="F118" i="1"/>
  <c r="E118" i="1"/>
  <c r="D118" i="1"/>
  <c r="C118" i="1"/>
  <c r="A118" i="1" s="1"/>
  <c r="B118" i="1"/>
  <c r="S117" i="1"/>
  <c r="R117" i="1"/>
  <c r="Q117" i="1"/>
  <c r="P117" i="1"/>
  <c r="O117" i="1"/>
  <c r="N117" i="1"/>
  <c r="M117" i="1"/>
  <c r="L117" i="1"/>
  <c r="K117" i="1"/>
  <c r="J117" i="1"/>
  <c r="I117" i="1"/>
  <c r="H117" i="1"/>
  <c r="G117" i="1"/>
  <c r="F117" i="1"/>
  <c r="E117" i="1"/>
  <c r="D117" i="1"/>
  <c r="C117" i="1"/>
  <c r="A117" i="1" s="1"/>
  <c r="B117" i="1"/>
  <c r="S116" i="1"/>
  <c r="R116" i="1"/>
  <c r="Q116" i="1"/>
  <c r="P116" i="1"/>
  <c r="O116" i="1"/>
  <c r="N116" i="1"/>
  <c r="M116" i="1"/>
  <c r="L116" i="1"/>
  <c r="K116" i="1"/>
  <c r="J116" i="1"/>
  <c r="I116" i="1"/>
  <c r="H116" i="1"/>
  <c r="G116" i="1"/>
  <c r="F116" i="1"/>
  <c r="E116" i="1"/>
  <c r="D116" i="1"/>
  <c r="C116" i="1"/>
  <c r="A116" i="1" s="1"/>
  <c r="B116" i="1"/>
  <c r="S115" i="1"/>
  <c r="R115" i="1"/>
  <c r="Q115" i="1"/>
  <c r="P115" i="1"/>
  <c r="O115" i="1"/>
  <c r="N115" i="1"/>
  <c r="M115" i="1"/>
  <c r="L115" i="1"/>
  <c r="K115" i="1"/>
  <c r="J115" i="1"/>
  <c r="I115" i="1"/>
  <c r="H115" i="1"/>
  <c r="G115" i="1"/>
  <c r="F115" i="1"/>
  <c r="E115" i="1"/>
  <c r="D115" i="1"/>
  <c r="C115" i="1"/>
  <c r="A115" i="1" s="1"/>
  <c r="B115" i="1"/>
  <c r="S114" i="1"/>
  <c r="R114" i="1"/>
  <c r="Q114" i="1"/>
  <c r="P114" i="1"/>
  <c r="O114" i="1"/>
  <c r="N114" i="1"/>
  <c r="M114" i="1"/>
  <c r="L114" i="1"/>
  <c r="K114" i="1"/>
  <c r="J114" i="1"/>
  <c r="I114" i="1"/>
  <c r="H114" i="1"/>
  <c r="G114" i="1"/>
  <c r="F114" i="1"/>
  <c r="E114" i="1"/>
  <c r="D114" i="1"/>
  <c r="C114" i="1"/>
  <c r="A114" i="1" s="1"/>
  <c r="B114" i="1"/>
  <c r="S113" i="1"/>
  <c r="R113" i="1"/>
  <c r="Q113" i="1"/>
  <c r="P113" i="1"/>
  <c r="O113" i="1"/>
  <c r="N113" i="1"/>
  <c r="M113" i="1"/>
  <c r="L113" i="1"/>
  <c r="K113" i="1"/>
  <c r="J113" i="1"/>
  <c r="I113" i="1"/>
  <c r="H113" i="1"/>
  <c r="G113" i="1"/>
  <c r="F113" i="1"/>
  <c r="E113" i="1"/>
  <c r="D113" i="1"/>
  <c r="C113" i="1"/>
  <c r="A113" i="1" s="1"/>
  <c r="B113" i="1"/>
  <c r="S112" i="1"/>
  <c r="R112" i="1"/>
  <c r="Q112" i="1"/>
  <c r="P112" i="1"/>
  <c r="O112" i="1"/>
  <c r="N112" i="1"/>
  <c r="M112" i="1"/>
  <c r="L112" i="1"/>
  <c r="K112" i="1"/>
  <c r="J112" i="1"/>
  <c r="I112" i="1"/>
  <c r="H112" i="1"/>
  <c r="G112" i="1"/>
  <c r="F112" i="1"/>
  <c r="E112" i="1"/>
  <c r="D112" i="1"/>
  <c r="C112" i="1"/>
  <c r="A112" i="1" s="1"/>
  <c r="B112" i="1"/>
  <c r="S111" i="1"/>
  <c r="R111" i="1"/>
  <c r="Q111" i="1"/>
  <c r="P111" i="1"/>
  <c r="O111" i="1"/>
  <c r="N111" i="1"/>
  <c r="M111" i="1"/>
  <c r="L111" i="1"/>
  <c r="K111" i="1"/>
  <c r="J111" i="1"/>
  <c r="I111" i="1"/>
  <c r="H111" i="1"/>
  <c r="G111" i="1"/>
  <c r="F111" i="1"/>
  <c r="E111" i="1"/>
  <c r="D111" i="1"/>
  <c r="C111" i="1"/>
  <c r="A111" i="1" s="1"/>
  <c r="B111" i="1"/>
  <c r="S110" i="1"/>
  <c r="R110" i="1"/>
  <c r="Q110" i="1"/>
  <c r="P110" i="1"/>
  <c r="O110" i="1"/>
  <c r="N110" i="1"/>
  <c r="M110" i="1"/>
  <c r="L110" i="1"/>
  <c r="K110" i="1"/>
  <c r="J110" i="1"/>
  <c r="I110" i="1"/>
  <c r="H110" i="1"/>
  <c r="G110" i="1"/>
  <c r="F110" i="1"/>
  <c r="E110" i="1"/>
  <c r="D110" i="1"/>
  <c r="C110" i="1"/>
  <c r="A110" i="1" s="1"/>
  <c r="B110" i="1"/>
  <c r="S109" i="1"/>
  <c r="R109" i="1"/>
  <c r="Q109" i="1"/>
  <c r="P109" i="1"/>
  <c r="O109" i="1"/>
  <c r="N109" i="1"/>
  <c r="M109" i="1"/>
  <c r="L109" i="1"/>
  <c r="K109" i="1"/>
  <c r="J109" i="1"/>
  <c r="I109" i="1"/>
  <c r="H109" i="1"/>
  <c r="G109" i="1"/>
  <c r="F109" i="1"/>
  <c r="E109" i="1"/>
  <c r="D109" i="1"/>
  <c r="C109" i="1"/>
  <c r="A109" i="1" s="1"/>
  <c r="B109" i="1"/>
  <c r="S108" i="1"/>
  <c r="R108" i="1"/>
  <c r="Q108" i="1"/>
  <c r="P108" i="1"/>
  <c r="O108" i="1"/>
  <c r="N108" i="1"/>
  <c r="M108" i="1"/>
  <c r="L108" i="1"/>
  <c r="K108" i="1"/>
  <c r="J108" i="1"/>
  <c r="I108" i="1"/>
  <c r="H108" i="1"/>
  <c r="G108" i="1"/>
  <c r="F108" i="1"/>
  <c r="E108" i="1"/>
  <c r="D108" i="1"/>
  <c r="C108" i="1"/>
  <c r="A108" i="1" s="1"/>
  <c r="B108" i="1"/>
  <c r="S107" i="1"/>
  <c r="R107" i="1"/>
  <c r="Q107" i="1"/>
  <c r="P107" i="1"/>
  <c r="O107" i="1"/>
  <c r="N107" i="1"/>
  <c r="M107" i="1"/>
  <c r="L107" i="1"/>
  <c r="K107" i="1"/>
  <c r="J107" i="1"/>
  <c r="I107" i="1"/>
  <c r="H107" i="1"/>
  <c r="G107" i="1"/>
  <c r="F107" i="1"/>
  <c r="E107" i="1"/>
  <c r="D107" i="1"/>
  <c r="C107" i="1"/>
  <c r="A107" i="1" s="1"/>
  <c r="B107" i="1"/>
  <c r="S106" i="1"/>
  <c r="R106" i="1"/>
  <c r="Q106" i="1"/>
  <c r="P106" i="1"/>
  <c r="O106" i="1"/>
  <c r="N106" i="1"/>
  <c r="M106" i="1"/>
  <c r="L106" i="1"/>
  <c r="K106" i="1"/>
  <c r="J106" i="1"/>
  <c r="I106" i="1"/>
  <c r="H106" i="1"/>
  <c r="G106" i="1"/>
  <c r="F106" i="1"/>
  <c r="E106" i="1"/>
  <c r="D106" i="1"/>
  <c r="C106" i="1"/>
  <c r="A106" i="1" s="1"/>
  <c r="B106" i="1"/>
  <c r="S105" i="1"/>
  <c r="R105" i="1"/>
  <c r="Q105" i="1"/>
  <c r="P105" i="1"/>
  <c r="O105" i="1"/>
  <c r="N105" i="1"/>
  <c r="M105" i="1"/>
  <c r="L105" i="1"/>
  <c r="K105" i="1"/>
  <c r="J105" i="1"/>
  <c r="I105" i="1"/>
  <c r="H105" i="1"/>
  <c r="G105" i="1"/>
  <c r="F105" i="1"/>
  <c r="E105" i="1"/>
  <c r="D105" i="1"/>
  <c r="C105" i="1"/>
  <c r="A105" i="1" s="1"/>
  <c r="B105" i="1"/>
  <c r="S104" i="1"/>
  <c r="R104" i="1"/>
  <c r="Q104" i="1"/>
  <c r="P104" i="1"/>
  <c r="O104" i="1"/>
  <c r="N104" i="1"/>
  <c r="M104" i="1"/>
  <c r="L104" i="1"/>
  <c r="K104" i="1"/>
  <c r="J104" i="1"/>
  <c r="I104" i="1"/>
  <c r="H104" i="1"/>
  <c r="G104" i="1"/>
  <c r="F104" i="1"/>
  <c r="E104" i="1"/>
  <c r="D104" i="1"/>
  <c r="C104" i="1"/>
  <c r="A104" i="1" s="1"/>
  <c r="B104" i="1"/>
  <c r="S103" i="1"/>
  <c r="R103" i="1"/>
  <c r="Q103" i="1"/>
  <c r="P103" i="1"/>
  <c r="O103" i="1"/>
  <c r="N103" i="1"/>
  <c r="M103" i="1"/>
  <c r="L103" i="1"/>
  <c r="K103" i="1"/>
  <c r="J103" i="1"/>
  <c r="I103" i="1"/>
  <c r="H103" i="1"/>
  <c r="G103" i="1"/>
  <c r="F103" i="1"/>
  <c r="E103" i="1"/>
  <c r="D103" i="1"/>
  <c r="C103" i="1"/>
  <c r="A103" i="1" s="1"/>
  <c r="B103" i="1"/>
  <c r="S102" i="1"/>
  <c r="R102" i="1"/>
  <c r="Q102" i="1"/>
  <c r="P102" i="1"/>
  <c r="O102" i="1"/>
  <c r="N102" i="1"/>
  <c r="M102" i="1"/>
  <c r="L102" i="1"/>
  <c r="K102" i="1"/>
  <c r="J102" i="1"/>
  <c r="I102" i="1"/>
  <c r="H102" i="1"/>
  <c r="G102" i="1"/>
  <c r="F102" i="1"/>
  <c r="E102" i="1"/>
  <c r="D102" i="1"/>
  <c r="C102" i="1"/>
  <c r="A102" i="1" s="1"/>
  <c r="B102" i="1"/>
  <c r="S101" i="1"/>
  <c r="R101" i="1"/>
  <c r="Q101" i="1"/>
  <c r="P101" i="1"/>
  <c r="O101" i="1"/>
  <c r="N101" i="1"/>
  <c r="M101" i="1"/>
  <c r="L101" i="1"/>
  <c r="K101" i="1"/>
  <c r="J101" i="1"/>
  <c r="I101" i="1"/>
  <c r="H101" i="1"/>
  <c r="G101" i="1"/>
  <c r="F101" i="1"/>
  <c r="E101" i="1"/>
  <c r="D101" i="1"/>
  <c r="C101" i="1"/>
  <c r="A101" i="1" s="1"/>
  <c r="B101" i="1"/>
  <c r="S100" i="1"/>
  <c r="R100" i="1"/>
  <c r="Q100" i="1"/>
  <c r="P100" i="1"/>
  <c r="O100" i="1"/>
  <c r="N100" i="1"/>
  <c r="M100" i="1"/>
  <c r="L100" i="1"/>
  <c r="K100" i="1"/>
  <c r="J100" i="1"/>
  <c r="I100" i="1"/>
  <c r="H100" i="1"/>
  <c r="G100" i="1"/>
  <c r="F100" i="1"/>
  <c r="E100" i="1"/>
  <c r="D100" i="1"/>
  <c r="C100" i="1"/>
  <c r="A100" i="1" s="1"/>
  <c r="B100" i="1"/>
  <c r="S99" i="1"/>
  <c r="R99" i="1"/>
  <c r="Q99" i="1"/>
  <c r="P99" i="1"/>
  <c r="O99" i="1"/>
  <c r="N99" i="1"/>
  <c r="M99" i="1"/>
  <c r="L99" i="1"/>
  <c r="K99" i="1"/>
  <c r="J99" i="1"/>
  <c r="I99" i="1"/>
  <c r="H99" i="1"/>
  <c r="G99" i="1"/>
  <c r="F99" i="1"/>
  <c r="E99" i="1"/>
  <c r="D99" i="1"/>
  <c r="C99" i="1"/>
  <c r="A99" i="1" s="1"/>
  <c r="B99" i="1"/>
  <c r="S98" i="1"/>
  <c r="R98" i="1"/>
  <c r="Q98" i="1"/>
  <c r="P98" i="1"/>
  <c r="O98" i="1"/>
  <c r="N98" i="1"/>
  <c r="M98" i="1"/>
  <c r="L98" i="1"/>
  <c r="K98" i="1"/>
  <c r="J98" i="1"/>
  <c r="I98" i="1"/>
  <c r="H98" i="1"/>
  <c r="G98" i="1"/>
  <c r="F98" i="1"/>
  <c r="E98" i="1"/>
  <c r="D98" i="1"/>
  <c r="C98" i="1"/>
  <c r="A98" i="1" s="1"/>
  <c r="B98" i="1"/>
  <c r="S97" i="1"/>
  <c r="R97" i="1"/>
  <c r="Q97" i="1"/>
  <c r="P97" i="1"/>
  <c r="O97" i="1"/>
  <c r="N97" i="1"/>
  <c r="M97" i="1"/>
  <c r="L97" i="1"/>
  <c r="K97" i="1"/>
  <c r="J97" i="1"/>
  <c r="I97" i="1"/>
  <c r="H97" i="1"/>
  <c r="G97" i="1"/>
  <c r="F97" i="1"/>
  <c r="E97" i="1"/>
  <c r="D97" i="1"/>
  <c r="C97" i="1"/>
  <c r="A97" i="1" s="1"/>
  <c r="B97" i="1"/>
  <c r="S96" i="1"/>
  <c r="R96" i="1"/>
  <c r="Q96" i="1"/>
  <c r="P96" i="1"/>
  <c r="O96" i="1"/>
  <c r="N96" i="1"/>
  <c r="M96" i="1"/>
  <c r="L96" i="1"/>
  <c r="K96" i="1"/>
  <c r="J96" i="1"/>
  <c r="I96" i="1"/>
  <c r="H96" i="1"/>
  <c r="G96" i="1"/>
  <c r="F96" i="1"/>
  <c r="E96" i="1"/>
  <c r="D96" i="1"/>
  <c r="C96" i="1"/>
  <c r="A96" i="1" s="1"/>
  <c r="B96" i="1"/>
  <c r="S95" i="1"/>
  <c r="R95" i="1"/>
  <c r="Q95" i="1"/>
  <c r="P95" i="1"/>
  <c r="O95" i="1"/>
  <c r="N95" i="1"/>
  <c r="M95" i="1"/>
  <c r="L95" i="1"/>
  <c r="K95" i="1"/>
  <c r="J95" i="1"/>
  <c r="I95" i="1"/>
  <c r="H95" i="1"/>
  <c r="G95" i="1"/>
  <c r="F95" i="1"/>
  <c r="E95" i="1"/>
  <c r="D95" i="1"/>
  <c r="C95" i="1"/>
  <c r="A95" i="1" s="1"/>
  <c r="B95" i="1"/>
  <c r="S94" i="1"/>
  <c r="R94" i="1"/>
  <c r="Q94" i="1"/>
  <c r="P94" i="1"/>
  <c r="O94" i="1"/>
  <c r="N94" i="1"/>
  <c r="M94" i="1"/>
  <c r="L94" i="1"/>
  <c r="K94" i="1"/>
  <c r="J94" i="1"/>
  <c r="I94" i="1"/>
  <c r="H94" i="1"/>
  <c r="G94" i="1"/>
  <c r="F94" i="1"/>
  <c r="E94" i="1"/>
  <c r="D94" i="1"/>
  <c r="C94" i="1"/>
  <c r="A94" i="1" s="1"/>
  <c r="B94" i="1"/>
  <c r="S93" i="1"/>
  <c r="R93" i="1"/>
  <c r="Q93" i="1"/>
  <c r="P93" i="1"/>
  <c r="O93" i="1"/>
  <c r="N93" i="1"/>
  <c r="M93" i="1"/>
  <c r="L93" i="1"/>
  <c r="K93" i="1"/>
  <c r="J93" i="1"/>
  <c r="I93" i="1"/>
  <c r="H93" i="1"/>
  <c r="G93" i="1"/>
  <c r="F93" i="1"/>
  <c r="E93" i="1"/>
  <c r="D93" i="1"/>
  <c r="C93" i="1"/>
  <c r="A93" i="1" s="1"/>
  <c r="B93" i="1"/>
  <c r="S92" i="1"/>
  <c r="R92" i="1"/>
  <c r="Q92" i="1"/>
  <c r="P92" i="1"/>
  <c r="O92" i="1"/>
  <c r="N92" i="1"/>
  <c r="M92" i="1"/>
  <c r="L92" i="1"/>
  <c r="K92" i="1"/>
  <c r="J92" i="1"/>
  <c r="I92" i="1"/>
  <c r="H92" i="1"/>
  <c r="G92" i="1"/>
  <c r="F92" i="1"/>
  <c r="E92" i="1"/>
  <c r="D92" i="1"/>
  <c r="C92" i="1"/>
  <c r="A92" i="1" s="1"/>
  <c r="B92" i="1"/>
  <c r="S91" i="1"/>
  <c r="R91" i="1"/>
  <c r="Q91" i="1"/>
  <c r="P91" i="1"/>
  <c r="O91" i="1"/>
  <c r="N91" i="1"/>
  <c r="M91" i="1"/>
  <c r="L91" i="1"/>
  <c r="K91" i="1"/>
  <c r="J91" i="1"/>
  <c r="I91" i="1"/>
  <c r="H91" i="1"/>
  <c r="G91" i="1"/>
  <c r="F91" i="1"/>
  <c r="E91" i="1"/>
  <c r="D91" i="1"/>
  <c r="C91" i="1"/>
  <c r="A91" i="1" s="1"/>
  <c r="B91" i="1"/>
  <c r="S90" i="1"/>
  <c r="R90" i="1"/>
  <c r="Q90" i="1"/>
  <c r="P90" i="1"/>
  <c r="O90" i="1"/>
  <c r="N90" i="1"/>
  <c r="M90" i="1"/>
  <c r="L90" i="1"/>
  <c r="K90" i="1"/>
  <c r="J90" i="1"/>
  <c r="I90" i="1"/>
  <c r="H90" i="1"/>
  <c r="G90" i="1"/>
  <c r="F90" i="1"/>
  <c r="E90" i="1"/>
  <c r="D90" i="1"/>
  <c r="C90" i="1"/>
  <c r="A90" i="1" s="1"/>
  <c r="B90" i="1"/>
  <c r="S89" i="1"/>
  <c r="R89" i="1"/>
  <c r="Q89" i="1"/>
  <c r="P89" i="1"/>
  <c r="O89" i="1"/>
  <c r="N89" i="1"/>
  <c r="M89" i="1"/>
  <c r="L89" i="1"/>
  <c r="K89" i="1"/>
  <c r="J89" i="1"/>
  <c r="I89" i="1"/>
  <c r="H89" i="1"/>
  <c r="G89" i="1"/>
  <c r="F89" i="1"/>
  <c r="E89" i="1"/>
  <c r="D89" i="1"/>
  <c r="C89" i="1"/>
  <c r="A89" i="1" s="1"/>
  <c r="B89" i="1"/>
  <c r="S88" i="1"/>
  <c r="R88" i="1"/>
  <c r="Q88" i="1"/>
  <c r="P88" i="1"/>
  <c r="O88" i="1"/>
  <c r="N88" i="1"/>
  <c r="M88" i="1"/>
  <c r="L88" i="1"/>
  <c r="K88" i="1"/>
  <c r="J88" i="1"/>
  <c r="I88" i="1"/>
  <c r="H88" i="1"/>
  <c r="G88" i="1"/>
  <c r="F88" i="1"/>
  <c r="E88" i="1"/>
  <c r="D88" i="1"/>
  <c r="C88" i="1"/>
  <c r="A88" i="1" s="1"/>
  <c r="B88" i="1"/>
  <c r="S87" i="1"/>
  <c r="R87" i="1"/>
  <c r="Q87" i="1"/>
  <c r="P87" i="1"/>
  <c r="O87" i="1"/>
  <c r="N87" i="1"/>
  <c r="M87" i="1"/>
  <c r="L87" i="1"/>
  <c r="K87" i="1"/>
  <c r="J87" i="1"/>
  <c r="I87" i="1"/>
  <c r="H87" i="1"/>
  <c r="G87" i="1"/>
  <c r="F87" i="1"/>
  <c r="E87" i="1"/>
  <c r="D87" i="1"/>
  <c r="C87" i="1"/>
  <c r="A87" i="1" s="1"/>
  <c r="B87" i="1"/>
  <c r="S86" i="1"/>
  <c r="R86" i="1"/>
  <c r="Q86" i="1"/>
  <c r="P86" i="1"/>
  <c r="O86" i="1"/>
  <c r="N86" i="1"/>
  <c r="M86" i="1"/>
  <c r="L86" i="1"/>
  <c r="K86" i="1"/>
  <c r="J86" i="1"/>
  <c r="I86" i="1"/>
  <c r="H86" i="1"/>
  <c r="G86" i="1"/>
  <c r="F86" i="1"/>
  <c r="E86" i="1"/>
  <c r="D86" i="1"/>
  <c r="C86" i="1"/>
  <c r="A86" i="1" s="1"/>
  <c r="B86" i="1"/>
  <c r="S85" i="1"/>
  <c r="R85" i="1"/>
  <c r="Q85" i="1"/>
  <c r="P85" i="1"/>
  <c r="O85" i="1"/>
  <c r="N85" i="1"/>
  <c r="M85" i="1"/>
  <c r="L85" i="1"/>
  <c r="K85" i="1"/>
  <c r="J85" i="1"/>
  <c r="I85" i="1"/>
  <c r="H85" i="1"/>
  <c r="G85" i="1"/>
  <c r="F85" i="1"/>
  <c r="E85" i="1"/>
  <c r="D85" i="1"/>
  <c r="C85" i="1"/>
  <c r="A85" i="1" s="1"/>
  <c r="B85" i="1"/>
  <c r="S84" i="1"/>
  <c r="R84" i="1"/>
  <c r="Q84" i="1"/>
  <c r="P84" i="1"/>
  <c r="O84" i="1"/>
  <c r="N84" i="1"/>
  <c r="M84" i="1"/>
  <c r="L84" i="1"/>
  <c r="K84" i="1"/>
  <c r="J84" i="1"/>
  <c r="I84" i="1"/>
  <c r="H84" i="1"/>
  <c r="G84" i="1"/>
  <c r="F84" i="1"/>
  <c r="E84" i="1"/>
  <c r="D84" i="1"/>
  <c r="C84" i="1"/>
  <c r="A84" i="1" s="1"/>
  <c r="B84" i="1"/>
  <c r="S83" i="1"/>
  <c r="R83" i="1"/>
  <c r="Q83" i="1"/>
  <c r="P83" i="1"/>
  <c r="O83" i="1"/>
  <c r="N83" i="1"/>
  <c r="M83" i="1"/>
  <c r="L83" i="1"/>
  <c r="K83" i="1"/>
  <c r="J83" i="1"/>
  <c r="I83" i="1"/>
  <c r="H83" i="1"/>
  <c r="G83" i="1"/>
  <c r="F83" i="1"/>
  <c r="E83" i="1"/>
  <c r="D83" i="1"/>
  <c r="C83" i="1"/>
  <c r="A83" i="1" s="1"/>
  <c r="B83" i="1"/>
  <c r="S82" i="1"/>
  <c r="R82" i="1"/>
  <c r="Q82" i="1"/>
  <c r="P82" i="1"/>
  <c r="O82" i="1"/>
  <c r="N82" i="1"/>
  <c r="M82" i="1"/>
  <c r="L82" i="1"/>
  <c r="K82" i="1"/>
  <c r="J82" i="1"/>
  <c r="I82" i="1"/>
  <c r="H82" i="1"/>
  <c r="G82" i="1"/>
  <c r="F82" i="1"/>
  <c r="E82" i="1"/>
  <c r="D82" i="1"/>
  <c r="C82" i="1"/>
  <c r="A82" i="1" s="1"/>
  <c r="B82" i="1"/>
  <c r="S81" i="1"/>
  <c r="R81" i="1"/>
  <c r="Q81" i="1"/>
  <c r="P81" i="1"/>
  <c r="O81" i="1"/>
  <c r="N81" i="1"/>
  <c r="M81" i="1"/>
  <c r="L81" i="1"/>
  <c r="K81" i="1"/>
  <c r="J81" i="1"/>
  <c r="I81" i="1"/>
  <c r="H81" i="1"/>
  <c r="G81" i="1"/>
  <c r="F81" i="1"/>
  <c r="E81" i="1"/>
  <c r="D81" i="1"/>
  <c r="C81" i="1"/>
  <c r="A81" i="1" s="1"/>
  <c r="B81" i="1"/>
  <c r="S80" i="1"/>
  <c r="R80" i="1"/>
  <c r="Q80" i="1"/>
  <c r="P80" i="1"/>
  <c r="O80" i="1"/>
  <c r="N80" i="1"/>
  <c r="M80" i="1"/>
  <c r="L80" i="1"/>
  <c r="K80" i="1"/>
  <c r="J80" i="1"/>
  <c r="I80" i="1"/>
  <c r="H80" i="1"/>
  <c r="G80" i="1"/>
  <c r="F80" i="1"/>
  <c r="E80" i="1"/>
  <c r="D80" i="1"/>
  <c r="C80" i="1"/>
  <c r="A80" i="1" s="1"/>
  <c r="B80" i="1"/>
  <c r="S79" i="1"/>
  <c r="R79" i="1"/>
  <c r="Q79" i="1"/>
  <c r="P79" i="1"/>
  <c r="O79" i="1"/>
  <c r="N79" i="1"/>
  <c r="M79" i="1"/>
  <c r="L79" i="1"/>
  <c r="K79" i="1"/>
  <c r="J79" i="1"/>
  <c r="I79" i="1"/>
  <c r="H79" i="1"/>
  <c r="G79" i="1"/>
  <c r="F79" i="1"/>
  <c r="E79" i="1"/>
  <c r="D79" i="1"/>
  <c r="C79" i="1"/>
  <c r="A79" i="1" s="1"/>
  <c r="B79" i="1"/>
  <c r="S78" i="1"/>
  <c r="R78" i="1"/>
  <c r="Q78" i="1"/>
  <c r="P78" i="1"/>
  <c r="O78" i="1"/>
  <c r="N78" i="1"/>
  <c r="M78" i="1"/>
  <c r="L78" i="1"/>
  <c r="K78" i="1"/>
  <c r="J78" i="1"/>
  <c r="I78" i="1"/>
  <c r="H78" i="1"/>
  <c r="G78" i="1"/>
  <c r="F78" i="1"/>
  <c r="E78" i="1"/>
  <c r="D78" i="1"/>
  <c r="C78" i="1"/>
  <c r="A78" i="1" s="1"/>
  <c r="B78" i="1"/>
  <c r="S77" i="1"/>
  <c r="R77" i="1"/>
  <c r="Q77" i="1"/>
  <c r="P77" i="1"/>
  <c r="O77" i="1"/>
  <c r="N77" i="1"/>
  <c r="M77" i="1"/>
  <c r="L77" i="1"/>
  <c r="K77" i="1"/>
  <c r="J77" i="1"/>
  <c r="I77" i="1"/>
  <c r="H77" i="1"/>
  <c r="G77" i="1"/>
  <c r="F77" i="1"/>
  <c r="E77" i="1"/>
  <c r="D77" i="1"/>
  <c r="C77" i="1"/>
  <c r="A77" i="1" s="1"/>
  <c r="B77" i="1"/>
  <c r="S76" i="1"/>
  <c r="R76" i="1"/>
  <c r="Q76" i="1"/>
  <c r="P76" i="1"/>
  <c r="O76" i="1"/>
  <c r="N76" i="1"/>
  <c r="M76" i="1"/>
  <c r="L76" i="1"/>
  <c r="K76" i="1"/>
  <c r="J76" i="1"/>
  <c r="I76" i="1"/>
  <c r="H76" i="1"/>
  <c r="G76" i="1"/>
  <c r="F76" i="1"/>
  <c r="E76" i="1"/>
  <c r="D76" i="1"/>
  <c r="C76" i="1"/>
  <c r="A76" i="1" s="1"/>
  <c r="B76" i="1"/>
  <c r="S75" i="1"/>
  <c r="R75" i="1"/>
  <c r="Q75" i="1"/>
  <c r="P75" i="1"/>
  <c r="O75" i="1"/>
  <c r="N75" i="1"/>
  <c r="M75" i="1"/>
  <c r="L75" i="1"/>
  <c r="K75" i="1"/>
  <c r="J75" i="1"/>
  <c r="I75" i="1"/>
  <c r="H75" i="1"/>
  <c r="G75" i="1"/>
  <c r="F75" i="1"/>
  <c r="E75" i="1"/>
  <c r="D75" i="1"/>
  <c r="C75" i="1"/>
  <c r="A75" i="1" s="1"/>
  <c r="B75" i="1"/>
  <c r="S74" i="1"/>
  <c r="R74" i="1"/>
  <c r="Q74" i="1"/>
  <c r="P74" i="1"/>
  <c r="O74" i="1"/>
  <c r="N74" i="1"/>
  <c r="M74" i="1"/>
  <c r="L74" i="1"/>
  <c r="K74" i="1"/>
  <c r="J74" i="1"/>
  <c r="I74" i="1"/>
  <c r="H74" i="1"/>
  <c r="G74" i="1"/>
  <c r="F74" i="1"/>
  <c r="E74" i="1"/>
  <c r="D74" i="1"/>
  <c r="C74" i="1"/>
  <c r="A74" i="1" s="1"/>
  <c r="B74" i="1"/>
  <c r="S73" i="1"/>
  <c r="R73" i="1"/>
  <c r="Q73" i="1"/>
  <c r="P73" i="1"/>
  <c r="O73" i="1"/>
  <c r="N73" i="1"/>
  <c r="M73" i="1"/>
  <c r="L73" i="1"/>
  <c r="K73" i="1"/>
  <c r="J73" i="1"/>
  <c r="I73" i="1"/>
  <c r="H73" i="1"/>
  <c r="G73" i="1"/>
  <c r="F73" i="1"/>
  <c r="E73" i="1"/>
  <c r="D73" i="1"/>
  <c r="C73" i="1"/>
  <c r="A73" i="1" s="1"/>
  <c r="B73" i="1"/>
  <c r="S72" i="1"/>
  <c r="R72" i="1"/>
  <c r="Q72" i="1"/>
  <c r="P72" i="1"/>
  <c r="O72" i="1"/>
  <c r="N72" i="1"/>
  <c r="M72" i="1"/>
  <c r="L72" i="1"/>
  <c r="K72" i="1"/>
  <c r="J72" i="1"/>
  <c r="I72" i="1"/>
  <c r="H72" i="1"/>
  <c r="G72" i="1"/>
  <c r="F72" i="1"/>
  <c r="E72" i="1"/>
  <c r="D72" i="1"/>
  <c r="C72" i="1"/>
  <c r="A72" i="1" s="1"/>
  <c r="B72" i="1"/>
  <c r="S71" i="1"/>
  <c r="R71" i="1"/>
  <c r="Q71" i="1"/>
  <c r="P71" i="1"/>
  <c r="O71" i="1"/>
  <c r="N71" i="1"/>
  <c r="M71" i="1"/>
  <c r="L71" i="1"/>
  <c r="K71" i="1"/>
  <c r="J71" i="1"/>
  <c r="I71" i="1"/>
  <c r="H71" i="1"/>
  <c r="G71" i="1"/>
  <c r="F71" i="1"/>
  <c r="E71" i="1"/>
  <c r="D71" i="1"/>
  <c r="C71" i="1"/>
  <c r="A71" i="1" s="1"/>
  <c r="B71" i="1"/>
  <c r="S70" i="1"/>
  <c r="R70" i="1"/>
  <c r="Q70" i="1"/>
  <c r="P70" i="1"/>
  <c r="O70" i="1"/>
  <c r="N70" i="1"/>
  <c r="M70" i="1"/>
  <c r="L70" i="1"/>
  <c r="K70" i="1"/>
  <c r="J70" i="1"/>
  <c r="I70" i="1"/>
  <c r="H70" i="1"/>
  <c r="G70" i="1"/>
  <c r="F70" i="1"/>
  <c r="E70" i="1"/>
  <c r="D70" i="1"/>
  <c r="C70" i="1"/>
  <c r="A70" i="1" s="1"/>
  <c r="B70" i="1"/>
  <c r="S69" i="1"/>
  <c r="R69" i="1"/>
  <c r="Q69" i="1"/>
  <c r="P69" i="1"/>
  <c r="O69" i="1"/>
  <c r="N69" i="1"/>
  <c r="M69" i="1"/>
  <c r="L69" i="1"/>
  <c r="K69" i="1"/>
  <c r="J69" i="1"/>
  <c r="I69" i="1"/>
  <c r="H69" i="1"/>
  <c r="G69" i="1"/>
  <c r="F69" i="1"/>
  <c r="E69" i="1"/>
  <c r="D69" i="1"/>
  <c r="C69" i="1"/>
  <c r="A69" i="1" s="1"/>
  <c r="B69" i="1"/>
  <c r="S68" i="1"/>
  <c r="R68" i="1"/>
  <c r="Q68" i="1"/>
  <c r="P68" i="1"/>
  <c r="O68" i="1"/>
  <c r="N68" i="1"/>
  <c r="M68" i="1"/>
  <c r="L68" i="1"/>
  <c r="K68" i="1"/>
  <c r="J68" i="1"/>
  <c r="I68" i="1"/>
  <c r="H68" i="1"/>
  <c r="G68" i="1"/>
  <c r="F68" i="1"/>
  <c r="E68" i="1"/>
  <c r="D68" i="1"/>
  <c r="C68" i="1"/>
  <c r="A68" i="1" s="1"/>
  <c r="B68" i="1"/>
  <c r="S67" i="1"/>
  <c r="R67" i="1"/>
  <c r="Q67" i="1"/>
  <c r="P67" i="1"/>
  <c r="O67" i="1"/>
  <c r="N67" i="1"/>
  <c r="M67" i="1"/>
  <c r="L67" i="1"/>
  <c r="K67" i="1"/>
  <c r="J67" i="1"/>
  <c r="I67" i="1"/>
  <c r="H67" i="1"/>
  <c r="G67" i="1"/>
  <c r="F67" i="1"/>
  <c r="E67" i="1"/>
  <c r="D67" i="1"/>
  <c r="C67" i="1"/>
  <c r="A67" i="1" s="1"/>
  <c r="B67" i="1"/>
  <c r="S66" i="1"/>
  <c r="R66" i="1"/>
  <c r="Q66" i="1"/>
  <c r="P66" i="1"/>
  <c r="O66" i="1"/>
  <c r="N66" i="1"/>
  <c r="M66" i="1"/>
  <c r="L66" i="1"/>
  <c r="K66" i="1"/>
  <c r="J66" i="1"/>
  <c r="I66" i="1"/>
  <c r="H66" i="1"/>
  <c r="G66" i="1"/>
  <c r="F66" i="1"/>
  <c r="E66" i="1"/>
  <c r="D66" i="1"/>
  <c r="C66" i="1"/>
  <c r="A66" i="1" s="1"/>
  <c r="B66" i="1"/>
  <c r="S65" i="1"/>
  <c r="R65" i="1"/>
  <c r="Q65" i="1"/>
  <c r="P65" i="1"/>
  <c r="O65" i="1"/>
  <c r="N65" i="1"/>
  <c r="M65" i="1"/>
  <c r="L65" i="1"/>
  <c r="K65" i="1"/>
  <c r="J65" i="1"/>
  <c r="I65" i="1"/>
  <c r="H65" i="1"/>
  <c r="G65" i="1"/>
  <c r="F65" i="1"/>
  <c r="E65" i="1"/>
  <c r="D65" i="1"/>
  <c r="C65" i="1"/>
  <c r="A65" i="1" s="1"/>
  <c r="B65" i="1"/>
  <c r="S64" i="1"/>
  <c r="R64" i="1"/>
  <c r="Q64" i="1"/>
  <c r="P64" i="1"/>
  <c r="O64" i="1"/>
  <c r="N64" i="1"/>
  <c r="M64" i="1"/>
  <c r="L64" i="1"/>
  <c r="K64" i="1"/>
  <c r="J64" i="1"/>
  <c r="I64" i="1"/>
  <c r="H64" i="1"/>
  <c r="G64" i="1"/>
  <c r="F64" i="1"/>
  <c r="E64" i="1"/>
  <c r="D64" i="1"/>
  <c r="C64" i="1"/>
  <c r="A64" i="1" s="1"/>
  <c r="B64" i="1"/>
  <c r="S63" i="1"/>
  <c r="R63" i="1"/>
  <c r="Q63" i="1"/>
  <c r="P63" i="1"/>
  <c r="O63" i="1"/>
  <c r="N63" i="1"/>
  <c r="M63" i="1"/>
  <c r="L63" i="1"/>
  <c r="K63" i="1"/>
  <c r="J63" i="1"/>
  <c r="I63" i="1"/>
  <c r="H63" i="1"/>
  <c r="G63" i="1"/>
  <c r="F63" i="1"/>
  <c r="E63" i="1"/>
  <c r="D63" i="1"/>
  <c r="C63" i="1"/>
  <c r="A63" i="1" s="1"/>
  <c r="B63" i="1"/>
  <c r="S62" i="1"/>
  <c r="R62" i="1"/>
  <c r="Q62" i="1"/>
  <c r="P62" i="1"/>
  <c r="O62" i="1"/>
  <c r="N62" i="1"/>
  <c r="M62" i="1"/>
  <c r="L62" i="1"/>
  <c r="K62" i="1"/>
  <c r="J62" i="1"/>
  <c r="I62" i="1"/>
  <c r="H62" i="1"/>
  <c r="G62" i="1"/>
  <c r="F62" i="1"/>
  <c r="E62" i="1"/>
  <c r="D62" i="1"/>
  <c r="C62" i="1"/>
  <c r="A62" i="1" s="1"/>
  <c r="B62" i="1"/>
  <c r="S61" i="1"/>
  <c r="R61" i="1"/>
  <c r="Q61" i="1"/>
  <c r="P61" i="1"/>
  <c r="O61" i="1"/>
  <c r="N61" i="1"/>
  <c r="M61" i="1"/>
  <c r="L61" i="1"/>
  <c r="K61" i="1"/>
  <c r="J61" i="1"/>
  <c r="I61" i="1"/>
  <c r="H61" i="1"/>
  <c r="G61" i="1"/>
  <c r="F61" i="1"/>
  <c r="E61" i="1"/>
  <c r="D61" i="1"/>
  <c r="C61" i="1"/>
  <c r="A61" i="1" s="1"/>
  <c r="B61" i="1"/>
  <c r="S60" i="1"/>
  <c r="R60" i="1"/>
  <c r="Q60" i="1"/>
  <c r="P60" i="1"/>
  <c r="O60" i="1"/>
  <c r="N60" i="1"/>
  <c r="M60" i="1"/>
  <c r="L60" i="1"/>
  <c r="K60" i="1"/>
  <c r="J60" i="1"/>
  <c r="I60" i="1"/>
  <c r="H60" i="1"/>
  <c r="G60" i="1"/>
  <c r="F60" i="1"/>
  <c r="E60" i="1"/>
  <c r="D60" i="1"/>
  <c r="C60" i="1"/>
  <c r="A60" i="1" s="1"/>
  <c r="B60" i="1"/>
  <c r="S59" i="1"/>
  <c r="R59" i="1"/>
  <c r="Q59" i="1"/>
  <c r="P59" i="1"/>
  <c r="O59" i="1"/>
  <c r="N59" i="1"/>
  <c r="M59" i="1"/>
  <c r="L59" i="1"/>
  <c r="K59" i="1"/>
  <c r="J59" i="1"/>
  <c r="I59" i="1"/>
  <c r="H59" i="1"/>
  <c r="G59" i="1"/>
  <c r="F59" i="1"/>
  <c r="E59" i="1"/>
  <c r="D59" i="1"/>
  <c r="C59" i="1"/>
  <c r="A59" i="1" s="1"/>
  <c r="B59" i="1"/>
  <c r="S58" i="1"/>
  <c r="R58" i="1"/>
  <c r="Q58" i="1"/>
  <c r="P58" i="1"/>
  <c r="O58" i="1"/>
  <c r="N58" i="1"/>
  <c r="M58" i="1"/>
  <c r="L58" i="1"/>
  <c r="K58" i="1"/>
  <c r="J58" i="1"/>
  <c r="I58" i="1"/>
  <c r="H58" i="1"/>
  <c r="G58" i="1"/>
  <c r="F58" i="1"/>
  <c r="E58" i="1"/>
  <c r="D58" i="1"/>
  <c r="C58" i="1"/>
  <c r="A58" i="1" s="1"/>
  <c r="B58" i="1"/>
  <c r="S57" i="1"/>
  <c r="R57" i="1"/>
  <c r="Q57" i="1"/>
  <c r="P57" i="1"/>
  <c r="O57" i="1"/>
  <c r="N57" i="1"/>
  <c r="M57" i="1"/>
  <c r="L57" i="1"/>
  <c r="K57" i="1"/>
  <c r="J57" i="1"/>
  <c r="I57" i="1"/>
  <c r="H57" i="1"/>
  <c r="G57" i="1"/>
  <c r="F57" i="1"/>
  <c r="E57" i="1"/>
  <c r="D57" i="1"/>
  <c r="C57" i="1"/>
  <c r="A57" i="1" s="1"/>
  <c r="B57" i="1"/>
  <c r="S56" i="1"/>
  <c r="R56" i="1"/>
  <c r="Q56" i="1"/>
  <c r="P56" i="1"/>
  <c r="O56" i="1"/>
  <c r="N56" i="1"/>
  <c r="M56" i="1"/>
  <c r="L56" i="1"/>
  <c r="K56" i="1"/>
  <c r="J56" i="1"/>
  <c r="I56" i="1"/>
  <c r="H56" i="1"/>
  <c r="G56" i="1"/>
  <c r="F56" i="1"/>
  <c r="E56" i="1"/>
  <c r="D56" i="1"/>
  <c r="C56" i="1"/>
  <c r="A56" i="1" s="1"/>
  <c r="B56" i="1"/>
  <c r="S55" i="1"/>
  <c r="R55" i="1"/>
  <c r="Q55" i="1"/>
  <c r="P55" i="1"/>
  <c r="O55" i="1"/>
  <c r="N55" i="1"/>
  <c r="M55" i="1"/>
  <c r="L55" i="1"/>
  <c r="K55" i="1"/>
  <c r="J55" i="1"/>
  <c r="I55" i="1"/>
  <c r="H55" i="1"/>
  <c r="G55" i="1"/>
  <c r="F55" i="1"/>
  <c r="E55" i="1"/>
  <c r="D55" i="1"/>
  <c r="C55" i="1"/>
  <c r="A55" i="1" s="1"/>
  <c r="B55" i="1"/>
  <c r="S54" i="1"/>
  <c r="R54" i="1"/>
  <c r="Q54" i="1"/>
  <c r="P54" i="1"/>
  <c r="O54" i="1"/>
  <c r="N54" i="1"/>
  <c r="M54" i="1"/>
  <c r="L54" i="1"/>
  <c r="K54" i="1"/>
  <c r="J54" i="1"/>
  <c r="I54" i="1"/>
  <c r="H54" i="1"/>
  <c r="G54" i="1"/>
  <c r="F54" i="1"/>
  <c r="E54" i="1"/>
  <c r="D54" i="1"/>
  <c r="C54" i="1"/>
  <c r="A54" i="1" s="1"/>
  <c r="B54" i="1"/>
  <c r="S53" i="1"/>
  <c r="R53" i="1"/>
  <c r="Q53" i="1"/>
  <c r="P53" i="1"/>
  <c r="O53" i="1"/>
  <c r="N53" i="1"/>
  <c r="M53" i="1"/>
  <c r="L53" i="1"/>
  <c r="K53" i="1"/>
  <c r="J53" i="1"/>
  <c r="I53" i="1"/>
  <c r="H53" i="1"/>
  <c r="G53" i="1"/>
  <c r="F53" i="1"/>
  <c r="E53" i="1"/>
  <c r="D53" i="1"/>
  <c r="C53" i="1"/>
  <c r="A53" i="1" s="1"/>
  <c r="B53" i="1"/>
  <c r="S52" i="1"/>
  <c r="R52" i="1"/>
  <c r="Q52" i="1"/>
  <c r="P52" i="1"/>
  <c r="O52" i="1"/>
  <c r="N52" i="1"/>
  <c r="M52" i="1"/>
  <c r="L52" i="1"/>
  <c r="K52" i="1"/>
  <c r="J52" i="1"/>
  <c r="I52" i="1"/>
  <c r="H52" i="1"/>
  <c r="G52" i="1"/>
  <c r="F52" i="1"/>
  <c r="E52" i="1"/>
  <c r="D52" i="1"/>
  <c r="C52" i="1"/>
  <c r="A52" i="1" s="1"/>
  <c r="B52" i="1"/>
  <c r="S51" i="1"/>
  <c r="R51" i="1"/>
  <c r="Q51" i="1"/>
  <c r="P51" i="1"/>
  <c r="O51" i="1"/>
  <c r="N51" i="1"/>
  <c r="M51" i="1"/>
  <c r="L51" i="1"/>
  <c r="K51" i="1"/>
  <c r="J51" i="1"/>
  <c r="I51" i="1"/>
  <c r="H51" i="1"/>
  <c r="G51" i="1"/>
  <c r="F51" i="1"/>
  <c r="E51" i="1"/>
  <c r="D51" i="1"/>
  <c r="C51" i="1"/>
  <c r="A51" i="1" s="1"/>
  <c r="B51" i="1"/>
  <c r="S50" i="1"/>
  <c r="R50" i="1"/>
  <c r="Q50" i="1"/>
  <c r="P50" i="1"/>
  <c r="O50" i="1"/>
  <c r="N50" i="1"/>
  <c r="M50" i="1"/>
  <c r="L50" i="1"/>
  <c r="K50" i="1"/>
  <c r="J50" i="1"/>
  <c r="I50" i="1"/>
  <c r="H50" i="1"/>
  <c r="G50" i="1"/>
  <c r="F50" i="1"/>
  <c r="E50" i="1"/>
  <c r="D50" i="1"/>
  <c r="C50" i="1"/>
  <c r="A50" i="1" s="1"/>
  <c r="B50" i="1"/>
  <c r="S49" i="1"/>
  <c r="R49" i="1"/>
  <c r="Q49" i="1"/>
  <c r="P49" i="1"/>
  <c r="O49" i="1"/>
  <c r="N49" i="1"/>
  <c r="M49" i="1"/>
  <c r="L49" i="1"/>
  <c r="K49" i="1"/>
  <c r="J49" i="1"/>
  <c r="I49" i="1"/>
  <c r="H49" i="1"/>
  <c r="G49" i="1"/>
  <c r="F49" i="1"/>
  <c r="E49" i="1"/>
  <c r="D49" i="1"/>
  <c r="C49" i="1"/>
  <c r="A49" i="1" s="1"/>
  <c r="B49" i="1"/>
  <c r="S48" i="1"/>
  <c r="R48" i="1"/>
  <c r="Q48" i="1"/>
  <c r="P48" i="1"/>
  <c r="O48" i="1"/>
  <c r="N48" i="1"/>
  <c r="M48" i="1"/>
  <c r="L48" i="1"/>
  <c r="K48" i="1"/>
  <c r="J48" i="1"/>
  <c r="I48" i="1"/>
  <c r="H48" i="1"/>
  <c r="G48" i="1"/>
  <c r="F48" i="1"/>
  <c r="E48" i="1"/>
  <c r="D48" i="1"/>
  <c r="C48" i="1"/>
  <c r="A48" i="1" s="1"/>
  <c r="B48" i="1"/>
  <c r="S47" i="1"/>
  <c r="R47" i="1"/>
  <c r="Q47" i="1"/>
  <c r="P47" i="1"/>
  <c r="O47" i="1"/>
  <c r="N47" i="1"/>
  <c r="M47" i="1"/>
  <c r="L47" i="1"/>
  <c r="K47" i="1"/>
  <c r="J47" i="1"/>
  <c r="I47" i="1"/>
  <c r="H47" i="1"/>
  <c r="G47" i="1"/>
  <c r="F47" i="1"/>
  <c r="E47" i="1"/>
  <c r="D47" i="1"/>
  <c r="C47" i="1"/>
  <c r="A47" i="1" s="1"/>
  <c r="B47" i="1"/>
  <c r="S46" i="1"/>
  <c r="R46" i="1"/>
  <c r="Q46" i="1"/>
  <c r="P46" i="1"/>
  <c r="O46" i="1"/>
  <c r="N46" i="1"/>
  <c r="M46" i="1"/>
  <c r="L46" i="1"/>
  <c r="K46" i="1"/>
  <c r="J46" i="1"/>
  <c r="I46" i="1"/>
  <c r="H46" i="1"/>
  <c r="G46" i="1"/>
  <c r="F46" i="1"/>
  <c r="E46" i="1"/>
  <c r="D46" i="1"/>
  <c r="C46" i="1"/>
  <c r="A46" i="1" s="1"/>
  <c r="B46" i="1"/>
  <c r="S45" i="1"/>
  <c r="R45" i="1"/>
  <c r="Q45" i="1"/>
  <c r="P45" i="1"/>
  <c r="O45" i="1"/>
  <c r="N45" i="1"/>
  <c r="M45" i="1"/>
  <c r="L45" i="1"/>
  <c r="K45" i="1"/>
  <c r="J45" i="1"/>
  <c r="I45" i="1"/>
  <c r="H45" i="1"/>
  <c r="G45" i="1"/>
  <c r="F45" i="1"/>
  <c r="E45" i="1"/>
  <c r="D45" i="1"/>
  <c r="C45" i="1"/>
  <c r="A45" i="1" s="1"/>
  <c r="B45" i="1"/>
  <c r="S44" i="1"/>
  <c r="R44" i="1"/>
  <c r="Q44" i="1"/>
  <c r="P44" i="1"/>
  <c r="O44" i="1"/>
  <c r="N44" i="1"/>
  <c r="M44" i="1"/>
  <c r="L44" i="1"/>
  <c r="K44" i="1"/>
  <c r="J44" i="1"/>
  <c r="I44" i="1"/>
  <c r="H44" i="1"/>
  <c r="G44" i="1"/>
  <c r="F44" i="1"/>
  <c r="E44" i="1"/>
  <c r="D44" i="1"/>
  <c r="C44" i="1"/>
  <c r="A44" i="1" s="1"/>
  <c r="B44" i="1"/>
  <c r="S43" i="1"/>
  <c r="R43" i="1"/>
  <c r="Q43" i="1"/>
  <c r="P43" i="1"/>
  <c r="O43" i="1"/>
  <c r="N43" i="1"/>
  <c r="M43" i="1"/>
  <c r="L43" i="1"/>
  <c r="K43" i="1"/>
  <c r="J43" i="1"/>
  <c r="I43" i="1"/>
  <c r="H43" i="1"/>
  <c r="G43" i="1"/>
  <c r="F43" i="1"/>
  <c r="E43" i="1"/>
  <c r="D43" i="1"/>
  <c r="C43" i="1"/>
  <c r="A43" i="1" s="1"/>
  <c r="B43" i="1"/>
  <c r="S42" i="1"/>
  <c r="R42" i="1"/>
  <c r="Q42" i="1"/>
  <c r="P42" i="1"/>
  <c r="O42" i="1"/>
  <c r="N42" i="1"/>
  <c r="M42" i="1"/>
  <c r="L42" i="1"/>
  <c r="K42" i="1"/>
  <c r="J42" i="1"/>
  <c r="I42" i="1"/>
  <c r="H42" i="1"/>
  <c r="G42" i="1"/>
  <c r="F42" i="1"/>
  <c r="E42" i="1"/>
  <c r="D42" i="1"/>
  <c r="C42" i="1"/>
  <c r="A42" i="1" s="1"/>
  <c r="B42" i="1"/>
  <c r="S41" i="1"/>
  <c r="R41" i="1"/>
  <c r="Q41" i="1"/>
  <c r="P41" i="1"/>
  <c r="O41" i="1"/>
  <c r="N41" i="1"/>
  <c r="M41" i="1"/>
  <c r="L41" i="1"/>
  <c r="K41" i="1"/>
  <c r="J41" i="1"/>
  <c r="I41" i="1"/>
  <c r="H41" i="1"/>
  <c r="G41" i="1"/>
  <c r="F41" i="1"/>
  <c r="E41" i="1"/>
  <c r="D41" i="1"/>
  <c r="C41" i="1"/>
  <c r="A41" i="1" s="1"/>
  <c r="B41" i="1"/>
  <c r="S40" i="1"/>
  <c r="R40" i="1"/>
  <c r="Q40" i="1"/>
  <c r="P40" i="1"/>
  <c r="O40" i="1"/>
  <c r="N40" i="1"/>
  <c r="M40" i="1"/>
  <c r="L40" i="1"/>
  <c r="K40" i="1"/>
  <c r="J40" i="1"/>
  <c r="I40" i="1"/>
  <c r="H40" i="1"/>
  <c r="G40" i="1"/>
  <c r="F40" i="1"/>
  <c r="E40" i="1"/>
  <c r="D40" i="1"/>
  <c r="C40" i="1"/>
  <c r="A40" i="1" s="1"/>
  <c r="B40" i="1"/>
  <c r="S39" i="1"/>
  <c r="R39" i="1"/>
  <c r="Q39" i="1"/>
  <c r="P39" i="1"/>
  <c r="O39" i="1"/>
  <c r="N39" i="1"/>
  <c r="M39" i="1"/>
  <c r="L39" i="1"/>
  <c r="K39" i="1"/>
  <c r="J39" i="1"/>
  <c r="I39" i="1"/>
  <c r="H39" i="1"/>
  <c r="G39" i="1"/>
  <c r="F39" i="1"/>
  <c r="E39" i="1"/>
  <c r="D39" i="1"/>
  <c r="C39" i="1"/>
  <c r="A39" i="1" s="1"/>
  <c r="B39" i="1"/>
  <c r="S38" i="1"/>
  <c r="R38" i="1"/>
  <c r="Q38" i="1"/>
  <c r="P38" i="1"/>
  <c r="O38" i="1"/>
  <c r="N38" i="1"/>
  <c r="M38" i="1"/>
  <c r="L38" i="1"/>
  <c r="K38" i="1"/>
  <c r="J38" i="1"/>
  <c r="I38" i="1"/>
  <c r="H38" i="1"/>
  <c r="G38" i="1"/>
  <c r="F38" i="1"/>
  <c r="E38" i="1"/>
  <c r="D38" i="1"/>
  <c r="C38" i="1"/>
  <c r="A38" i="1" s="1"/>
  <c r="B38" i="1"/>
  <c r="S37" i="1"/>
  <c r="R37" i="1"/>
  <c r="Q37" i="1"/>
  <c r="P37" i="1"/>
  <c r="O37" i="1"/>
  <c r="N37" i="1"/>
  <c r="M37" i="1"/>
  <c r="L37" i="1"/>
  <c r="K37" i="1"/>
  <c r="J37" i="1"/>
  <c r="I37" i="1"/>
  <c r="H37" i="1"/>
  <c r="G37" i="1"/>
  <c r="F37" i="1"/>
  <c r="E37" i="1"/>
  <c r="D37" i="1"/>
  <c r="C37" i="1"/>
  <c r="A37" i="1" s="1"/>
  <c r="B37" i="1"/>
  <c r="S36" i="1"/>
  <c r="R36" i="1"/>
  <c r="Q36" i="1"/>
  <c r="P36" i="1"/>
  <c r="O36" i="1"/>
  <c r="N36" i="1"/>
  <c r="M36" i="1"/>
  <c r="L36" i="1"/>
  <c r="K36" i="1"/>
  <c r="J36" i="1"/>
  <c r="I36" i="1"/>
  <c r="H36" i="1"/>
  <c r="G36" i="1"/>
  <c r="F36" i="1"/>
  <c r="E36" i="1"/>
  <c r="D36" i="1"/>
  <c r="C36" i="1"/>
  <c r="A36" i="1" s="1"/>
  <c r="B36" i="1"/>
  <c r="S35" i="1"/>
  <c r="R35" i="1"/>
  <c r="Q35" i="1"/>
  <c r="P35" i="1"/>
  <c r="O35" i="1"/>
  <c r="N35" i="1"/>
  <c r="M35" i="1"/>
  <c r="L35" i="1"/>
  <c r="K35" i="1"/>
  <c r="J35" i="1"/>
  <c r="I35" i="1"/>
  <c r="H35" i="1"/>
  <c r="G35" i="1"/>
  <c r="F35" i="1"/>
  <c r="E35" i="1"/>
  <c r="D35" i="1"/>
  <c r="C35" i="1"/>
  <c r="A35" i="1" s="1"/>
  <c r="B35" i="1"/>
  <c r="S34" i="1"/>
  <c r="R34" i="1"/>
  <c r="Q34" i="1"/>
  <c r="P34" i="1"/>
  <c r="O34" i="1"/>
  <c r="N34" i="1"/>
  <c r="M34" i="1"/>
  <c r="L34" i="1"/>
  <c r="K34" i="1"/>
  <c r="J34" i="1"/>
  <c r="I34" i="1"/>
  <c r="H34" i="1"/>
  <c r="G34" i="1"/>
  <c r="F34" i="1"/>
  <c r="E34" i="1"/>
  <c r="D34" i="1"/>
  <c r="C34" i="1"/>
  <c r="A34" i="1" s="1"/>
  <c r="B34" i="1"/>
  <c r="S33" i="1"/>
  <c r="R33" i="1"/>
  <c r="Q33" i="1"/>
  <c r="P33" i="1"/>
  <c r="O33" i="1"/>
  <c r="N33" i="1"/>
  <c r="M33" i="1"/>
  <c r="L33" i="1"/>
  <c r="K33" i="1"/>
  <c r="J33" i="1"/>
  <c r="I33" i="1"/>
  <c r="H33" i="1"/>
  <c r="G33" i="1"/>
  <c r="F33" i="1"/>
  <c r="E33" i="1"/>
  <c r="D33" i="1"/>
  <c r="C33" i="1"/>
  <c r="A33" i="1" s="1"/>
  <c r="B33" i="1"/>
  <c r="S32" i="1"/>
  <c r="R32" i="1"/>
  <c r="Q32" i="1"/>
  <c r="P32" i="1"/>
  <c r="O32" i="1"/>
  <c r="N32" i="1"/>
  <c r="M32" i="1"/>
  <c r="L32" i="1"/>
  <c r="K32" i="1"/>
  <c r="J32" i="1"/>
  <c r="I32" i="1"/>
  <c r="H32" i="1"/>
  <c r="G32" i="1"/>
  <c r="F32" i="1"/>
  <c r="E32" i="1"/>
  <c r="D32" i="1"/>
  <c r="C32" i="1"/>
  <c r="A32" i="1" s="1"/>
  <c r="B32" i="1"/>
  <c r="S31" i="1"/>
  <c r="R31" i="1"/>
  <c r="Q31" i="1"/>
  <c r="P31" i="1"/>
  <c r="O31" i="1"/>
  <c r="N31" i="1"/>
  <c r="M31" i="1"/>
  <c r="L31" i="1"/>
  <c r="K31" i="1"/>
  <c r="J31" i="1"/>
  <c r="I31" i="1"/>
  <c r="H31" i="1"/>
  <c r="G31" i="1"/>
  <c r="F31" i="1"/>
  <c r="E31" i="1"/>
  <c r="D31" i="1"/>
  <c r="C31" i="1"/>
  <c r="A31" i="1" s="1"/>
  <c r="B31" i="1"/>
  <c r="S30" i="1"/>
  <c r="R30" i="1"/>
  <c r="Q30" i="1"/>
  <c r="P30" i="1"/>
  <c r="O30" i="1"/>
  <c r="N30" i="1"/>
  <c r="M30" i="1"/>
  <c r="L30" i="1"/>
  <c r="K30" i="1"/>
  <c r="J30" i="1"/>
  <c r="I30" i="1"/>
  <c r="H30" i="1"/>
  <c r="G30" i="1"/>
  <c r="F30" i="1"/>
  <c r="E30" i="1"/>
  <c r="D30" i="1"/>
  <c r="C30" i="1"/>
  <c r="A30" i="1" s="1"/>
  <c r="B30" i="1"/>
  <c r="S29" i="1"/>
  <c r="R29" i="1"/>
  <c r="Q29" i="1"/>
  <c r="P29" i="1"/>
  <c r="O29" i="1"/>
  <c r="N29" i="1"/>
  <c r="M29" i="1"/>
  <c r="L29" i="1"/>
  <c r="K29" i="1"/>
  <c r="J29" i="1"/>
  <c r="I29" i="1"/>
  <c r="H29" i="1"/>
  <c r="G29" i="1"/>
  <c r="F29" i="1"/>
  <c r="E29" i="1"/>
  <c r="D29" i="1"/>
  <c r="C29" i="1"/>
  <c r="A29" i="1" s="1"/>
  <c r="B29" i="1"/>
  <c r="S28" i="1"/>
  <c r="R28" i="1"/>
  <c r="Q28" i="1"/>
  <c r="P28" i="1"/>
  <c r="O28" i="1"/>
  <c r="N28" i="1"/>
  <c r="M28" i="1"/>
  <c r="L28" i="1"/>
  <c r="K28" i="1"/>
  <c r="J28" i="1"/>
  <c r="I28" i="1"/>
  <c r="H28" i="1"/>
  <c r="G28" i="1"/>
  <c r="F28" i="1"/>
  <c r="E28" i="1"/>
  <c r="D28" i="1"/>
  <c r="C28" i="1"/>
  <c r="A28" i="1" s="1"/>
  <c r="B28" i="1"/>
  <c r="S27" i="1"/>
  <c r="R27" i="1"/>
  <c r="Q27" i="1"/>
  <c r="P27" i="1"/>
  <c r="O27" i="1"/>
  <c r="N27" i="1"/>
  <c r="M27" i="1"/>
  <c r="L27" i="1"/>
  <c r="K27" i="1"/>
  <c r="J27" i="1"/>
  <c r="I27" i="1"/>
  <c r="H27" i="1"/>
  <c r="G27" i="1"/>
  <c r="F27" i="1"/>
  <c r="E27" i="1"/>
  <c r="D27" i="1"/>
  <c r="C27" i="1"/>
  <c r="A27" i="1" s="1"/>
  <c r="B27" i="1"/>
  <c r="S26" i="1"/>
  <c r="R26" i="1"/>
  <c r="Q26" i="1"/>
  <c r="P26" i="1"/>
  <c r="O26" i="1"/>
  <c r="N26" i="1"/>
  <c r="M26" i="1"/>
  <c r="L26" i="1"/>
  <c r="K26" i="1"/>
  <c r="J26" i="1"/>
  <c r="I26" i="1"/>
  <c r="H26" i="1"/>
  <c r="G26" i="1"/>
  <c r="F26" i="1"/>
  <c r="E26" i="1"/>
  <c r="D26" i="1"/>
  <c r="C26" i="1"/>
  <c r="A26" i="1" s="1"/>
  <c r="B26" i="1"/>
  <c r="S25" i="1"/>
  <c r="R25" i="1"/>
  <c r="Q25" i="1"/>
  <c r="P25" i="1"/>
  <c r="O25" i="1"/>
  <c r="N25" i="1"/>
  <c r="M25" i="1"/>
  <c r="L25" i="1"/>
  <c r="K25" i="1"/>
  <c r="J25" i="1"/>
  <c r="I25" i="1"/>
  <c r="H25" i="1"/>
  <c r="G25" i="1"/>
  <c r="F25" i="1"/>
  <c r="E25" i="1"/>
  <c r="D25" i="1"/>
  <c r="C25" i="1"/>
  <c r="A25" i="1" s="1"/>
  <c r="B25" i="1"/>
  <c r="S24" i="1"/>
  <c r="R24" i="1"/>
  <c r="Q24" i="1"/>
  <c r="P24" i="1"/>
  <c r="O24" i="1"/>
  <c r="N24" i="1"/>
  <c r="M24" i="1"/>
  <c r="L24" i="1"/>
  <c r="K24" i="1"/>
  <c r="J24" i="1"/>
  <c r="I24" i="1"/>
  <c r="H24" i="1"/>
  <c r="G24" i="1"/>
  <c r="F24" i="1"/>
  <c r="E24" i="1"/>
  <c r="D24" i="1"/>
  <c r="C24" i="1"/>
  <c r="A24" i="1" s="1"/>
  <c r="B24" i="1"/>
  <c r="S23" i="1"/>
  <c r="R23" i="1"/>
  <c r="Q23" i="1"/>
  <c r="P23" i="1"/>
  <c r="O23" i="1"/>
  <c r="N23" i="1"/>
  <c r="M23" i="1"/>
  <c r="L23" i="1"/>
  <c r="K23" i="1"/>
  <c r="J23" i="1"/>
  <c r="I23" i="1"/>
  <c r="H23" i="1"/>
  <c r="G23" i="1"/>
  <c r="F23" i="1"/>
  <c r="E23" i="1"/>
  <c r="D23" i="1"/>
  <c r="C23" i="1"/>
  <c r="A23" i="1" s="1"/>
  <c r="B23" i="1"/>
  <c r="S22" i="1"/>
  <c r="R22" i="1"/>
  <c r="Q22" i="1"/>
  <c r="P22" i="1"/>
  <c r="O22" i="1"/>
  <c r="N22" i="1"/>
  <c r="M22" i="1"/>
  <c r="L22" i="1"/>
  <c r="K22" i="1"/>
  <c r="J22" i="1"/>
  <c r="I22" i="1"/>
  <c r="H22" i="1"/>
  <c r="G22" i="1"/>
  <c r="F22" i="1"/>
  <c r="E22" i="1"/>
  <c r="D22" i="1"/>
  <c r="C22" i="1"/>
  <c r="A22" i="1" s="1"/>
  <c r="B22" i="1"/>
  <c r="S21" i="1"/>
  <c r="R21" i="1"/>
  <c r="Q21" i="1"/>
  <c r="P21" i="1"/>
  <c r="O21" i="1"/>
  <c r="N21" i="1"/>
  <c r="M21" i="1"/>
  <c r="L21" i="1"/>
  <c r="K21" i="1"/>
  <c r="J21" i="1"/>
  <c r="I21" i="1"/>
  <c r="H21" i="1"/>
  <c r="G21" i="1"/>
  <c r="F21" i="1"/>
  <c r="E21" i="1"/>
  <c r="D21" i="1"/>
  <c r="C21" i="1"/>
  <c r="A21" i="1" s="1"/>
  <c r="B21" i="1"/>
  <c r="S20" i="1"/>
  <c r="R20" i="1"/>
  <c r="Q20" i="1"/>
  <c r="P20" i="1"/>
  <c r="O20" i="1"/>
  <c r="N20" i="1"/>
  <c r="M20" i="1"/>
  <c r="L20" i="1"/>
  <c r="K20" i="1"/>
  <c r="J20" i="1"/>
  <c r="I20" i="1"/>
  <c r="H20" i="1"/>
  <c r="G20" i="1"/>
  <c r="F20" i="1"/>
  <c r="E20" i="1"/>
  <c r="D20" i="1"/>
  <c r="C20" i="1"/>
  <c r="A20" i="1" s="1"/>
  <c r="B20" i="1"/>
  <c r="S19" i="1"/>
  <c r="R19" i="1"/>
  <c r="Q19" i="1"/>
  <c r="P19" i="1"/>
  <c r="O19" i="1"/>
  <c r="N19" i="1"/>
  <c r="M19" i="1"/>
  <c r="L19" i="1"/>
  <c r="K19" i="1"/>
  <c r="J19" i="1"/>
  <c r="I19" i="1"/>
  <c r="H19" i="1"/>
  <c r="G19" i="1"/>
  <c r="F19" i="1"/>
  <c r="E19" i="1"/>
  <c r="D19" i="1"/>
  <c r="C19" i="1"/>
  <c r="A19" i="1" s="1"/>
  <c r="B19" i="1"/>
  <c r="S18" i="1"/>
  <c r="R18" i="1"/>
  <c r="Q18" i="1"/>
  <c r="P18" i="1"/>
  <c r="O18" i="1"/>
  <c r="N18" i="1"/>
  <c r="M18" i="1"/>
  <c r="L18" i="1"/>
  <c r="K18" i="1"/>
  <c r="J18" i="1"/>
  <c r="I18" i="1"/>
  <c r="H18" i="1"/>
  <c r="G18" i="1"/>
  <c r="F18" i="1"/>
  <c r="E18" i="1"/>
  <c r="D18" i="1"/>
  <c r="C18" i="1"/>
  <c r="A18" i="1" s="1"/>
  <c r="B18" i="1"/>
  <c r="S17" i="1"/>
  <c r="R17" i="1"/>
  <c r="Q17" i="1"/>
  <c r="P17" i="1"/>
  <c r="O17" i="1"/>
  <c r="N17" i="1"/>
  <c r="M17" i="1"/>
  <c r="L17" i="1"/>
  <c r="K17" i="1"/>
  <c r="J17" i="1"/>
  <c r="I17" i="1"/>
  <c r="H17" i="1"/>
  <c r="G17" i="1"/>
  <c r="F17" i="1"/>
  <c r="E17" i="1"/>
  <c r="D17" i="1"/>
  <c r="C17" i="1"/>
  <c r="A17" i="1" s="1"/>
  <c r="B17" i="1"/>
  <c r="S16" i="1"/>
  <c r="R16" i="1"/>
  <c r="Q16" i="1"/>
  <c r="P16" i="1"/>
  <c r="O16" i="1"/>
  <c r="N16" i="1"/>
  <c r="M16" i="1"/>
  <c r="L16" i="1"/>
  <c r="K16" i="1"/>
  <c r="J16" i="1"/>
  <c r="I16" i="1"/>
  <c r="H16" i="1"/>
  <c r="G16" i="1"/>
  <c r="F16" i="1"/>
  <c r="E16" i="1"/>
  <c r="D16" i="1"/>
  <c r="C16" i="1"/>
  <c r="A16" i="1" s="1"/>
  <c r="B16" i="1"/>
  <c r="S15" i="1"/>
  <c r="R15" i="1"/>
  <c r="Q15" i="1"/>
  <c r="P15" i="1"/>
  <c r="O15" i="1"/>
  <c r="N15" i="1"/>
  <c r="M15" i="1"/>
  <c r="L15" i="1"/>
  <c r="K15" i="1"/>
  <c r="J15" i="1"/>
  <c r="I15" i="1"/>
  <c r="H15" i="1"/>
  <c r="G15" i="1"/>
  <c r="F15" i="1"/>
  <c r="E15" i="1"/>
  <c r="D15" i="1"/>
  <c r="C15" i="1"/>
  <c r="A15" i="1" s="1"/>
  <c r="B15" i="1"/>
  <c r="S14" i="1"/>
  <c r="R14" i="1"/>
  <c r="Q14" i="1"/>
  <c r="P14" i="1"/>
  <c r="O14" i="1"/>
  <c r="N14" i="1"/>
  <c r="M14" i="1"/>
  <c r="L14" i="1"/>
  <c r="K14" i="1"/>
  <c r="J14" i="1"/>
  <c r="I14" i="1"/>
  <c r="H14" i="1"/>
  <c r="G14" i="1"/>
  <c r="F14" i="1"/>
  <c r="E14" i="1"/>
  <c r="D14" i="1"/>
  <c r="C14" i="1"/>
  <c r="A14" i="1" s="1"/>
  <c r="B14" i="1"/>
  <c r="S13" i="1"/>
  <c r="R13" i="1"/>
  <c r="Q13" i="1"/>
  <c r="P13" i="1"/>
  <c r="O13" i="1"/>
  <c r="N13" i="1"/>
  <c r="M13" i="1"/>
  <c r="L13" i="1"/>
  <c r="K13" i="1"/>
  <c r="J13" i="1"/>
  <c r="I13" i="1"/>
  <c r="H13" i="1"/>
  <c r="G13" i="1"/>
  <c r="F13" i="1"/>
  <c r="E13" i="1"/>
  <c r="D13" i="1"/>
  <c r="C13" i="1"/>
  <c r="A13" i="1" s="1"/>
  <c r="B13" i="1"/>
  <c r="S12" i="1"/>
  <c r="R12" i="1"/>
  <c r="Q12" i="1"/>
  <c r="P12" i="1"/>
  <c r="O12" i="1"/>
  <c r="N12" i="1"/>
  <c r="M12" i="1"/>
  <c r="L12" i="1"/>
  <c r="K12" i="1"/>
  <c r="J12" i="1"/>
  <c r="I12" i="1"/>
  <c r="H12" i="1"/>
  <c r="G12" i="1"/>
  <c r="F12" i="1"/>
  <c r="E12" i="1"/>
  <c r="D12" i="1"/>
  <c r="C12" i="1"/>
  <c r="A12" i="1" s="1"/>
  <c r="B12" i="1"/>
  <c r="S11" i="1"/>
  <c r="R11" i="1"/>
  <c r="Q11" i="1"/>
  <c r="P11" i="1"/>
  <c r="O11" i="1"/>
  <c r="N11" i="1"/>
  <c r="M11" i="1"/>
  <c r="L11" i="1"/>
  <c r="K11" i="1"/>
  <c r="J11" i="1"/>
  <c r="I11" i="1"/>
  <c r="H11" i="1"/>
  <c r="G11" i="1"/>
  <c r="F11" i="1"/>
  <c r="E11" i="1"/>
  <c r="D11" i="1"/>
  <c r="C11" i="1"/>
  <c r="A11" i="1" s="1"/>
  <c r="B11" i="1"/>
  <c r="S10" i="1"/>
  <c r="R10" i="1"/>
  <c r="Q10" i="1"/>
  <c r="P10" i="1"/>
  <c r="O10" i="1"/>
  <c r="N10" i="1"/>
  <c r="M10" i="1"/>
  <c r="L10" i="1"/>
  <c r="K10" i="1"/>
  <c r="J10" i="1"/>
  <c r="I10" i="1"/>
  <c r="H10" i="1"/>
  <c r="G10" i="1"/>
  <c r="F10" i="1"/>
  <c r="E10" i="1"/>
  <c r="D10" i="1"/>
  <c r="C10" i="1"/>
  <c r="A10" i="1" s="1"/>
  <c r="B10" i="1"/>
  <c r="S9" i="1"/>
  <c r="R9" i="1"/>
  <c r="Q9" i="1"/>
  <c r="P9" i="1"/>
  <c r="O9" i="1"/>
  <c r="N9" i="1"/>
  <c r="M9" i="1"/>
  <c r="L9" i="1"/>
  <c r="K9" i="1"/>
  <c r="J9" i="1"/>
  <c r="I9" i="1"/>
  <c r="H9" i="1"/>
  <c r="G9" i="1"/>
  <c r="F9" i="1"/>
  <c r="E9" i="1"/>
  <c r="D9" i="1"/>
  <c r="C9" i="1"/>
  <c r="A9" i="1" s="1"/>
  <c r="B9" i="1"/>
  <c r="S8" i="1"/>
  <c r="R8" i="1"/>
  <c r="Q8" i="1"/>
  <c r="P8" i="1"/>
  <c r="O8" i="1"/>
  <c r="N8" i="1"/>
  <c r="M8" i="1"/>
  <c r="L8" i="1"/>
  <c r="K8" i="1"/>
  <c r="J8" i="1"/>
  <c r="I8" i="1"/>
  <c r="H8" i="1"/>
  <c r="G8" i="1"/>
  <c r="F8" i="1"/>
  <c r="E8" i="1"/>
  <c r="D8" i="1"/>
  <c r="C8" i="1"/>
  <c r="A8" i="1" s="1"/>
  <c r="B8" i="1"/>
  <c r="S1000" i="1"/>
  <c r="R1000" i="1"/>
  <c r="Q1000" i="1"/>
  <c r="P1000" i="1"/>
  <c r="O1000" i="1"/>
  <c r="N1000" i="1"/>
  <c r="M1000" i="1"/>
  <c r="L1000" i="1"/>
  <c r="K1000" i="1"/>
  <c r="J1000" i="1"/>
  <c r="I1000" i="1"/>
  <c r="H1000" i="1"/>
  <c r="G1000" i="1"/>
  <c r="F1000" i="1"/>
  <c r="E1000" i="1"/>
  <c r="D1000" i="1"/>
  <c r="C1000" i="1"/>
  <c r="A1000" i="1" s="1"/>
  <c r="B1000" i="1"/>
  <c r="S7" i="1"/>
  <c r="R7" i="1"/>
  <c r="Q7" i="1"/>
  <c r="P7" i="1"/>
  <c r="O7" i="1"/>
  <c r="N7" i="1"/>
  <c r="M7" i="1"/>
  <c r="L7" i="1"/>
  <c r="K7" i="1"/>
  <c r="J7" i="1"/>
  <c r="I7" i="1"/>
  <c r="H7" i="1"/>
  <c r="G7" i="1"/>
  <c r="F7" i="1"/>
  <c r="E7" i="1"/>
  <c r="D7" i="1"/>
  <c r="C7" i="1"/>
  <c r="A7" i="1" s="1"/>
  <c r="B7" i="1"/>
  <c r="B2"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B6B67E5-3B58-403E-8874-AC7D4290CD9F}" keepAlive="1" name="Query - AllTimetableNew" description="Connection to the 'AllTimetableNew' query in the workbook." type="5" refreshedVersion="8" background="1" saveData="1">
    <dbPr connection="Provider=Microsoft.Mashup.OleDb.1;Data Source=$Workbook$;Location=AllTimetableNew;Extended Properties=&quot;&quot;" command="SELECT * FROM [AllTimetableNew]"/>
  </connection>
  <connection id="2" xr16:uid="{803C7EE3-24EA-46F5-ACD1-09AFA2C84B77}" keepAlive="1" name="Query - AT&amp;M TVET VT 2026" description="Connection to the 'AT&amp;M TVET VT 2026' query in the workbook." type="5" refreshedVersion="8" background="1" saveData="1">
    <dbPr connection="Provider=Microsoft.Mashup.OleDb.1;Data Source=$Workbook$;Location=&quot;AT&amp;M TVET VT 2026&quot;;Extended Properties=&quot;&quot;" command="SELECT * FROM [AT&amp;M TVET VT 2026]"/>
  </connection>
  <connection id="3" xr16:uid="{BBA391E6-9D78-457D-A33A-951F78A08659}" keepAlive="1" name="Query - C&amp;E TVET VT 2026" description="Connection to the 'C&amp;E TVET VT 2026' query in the workbook." type="5" refreshedVersion="8" background="1" saveData="1">
    <dbPr connection="Provider=Microsoft.Mashup.OleDb.1;Data Source=$Workbook$;Location=&quot;C&amp;E TVET VT 2026&quot;;Extended Properties=&quot;&quot;" command="SELECT * FROM [C&amp;E TVET VT 2026]"/>
  </connection>
  <connection id="4" xr16:uid="{B41365BD-D250-4332-A6C4-3C0DFF2D6C07}" keepAlive="1" name="Query - CC&amp;ES TVET VT 2026" description="Connection to the 'CC&amp;ES TVET VT 2026' query in the workbook." type="5" refreshedVersion="8" background="1" saveData="1">
    <dbPr connection="Provider=Microsoft.Mashup.OleDb.1;Data Source=$Workbook$;Location=&quot;CC&amp;ES TVET VT 2026&quot;;Extended Properties=&quot;&quot;" command="SELECT * FROM [CC&amp;ES TVET VT 2026]"/>
  </connection>
  <connection id="5" xr16:uid="{FCD9EF3C-BFC3-4419-9A39-E7EBF9FCFC56}" keepAlive="1" name="Query - DB&amp;F TVET VT 2026" description="Connection to the 'DB&amp;F TVET VT 2026' query in the workbook." type="5" refreshedVersion="8" background="1" saveData="1">
    <dbPr connection="Provider=Microsoft.Mashup.OleDb.1;Data Source=$Workbook$;Location=&quot;DB&amp;F TVET VT 2026&quot;;Extended Properties=&quot;&quot;" command="SELECT * FROM [DB&amp;F TVET VT 2026]"/>
  </connection>
  <connection id="6" xr16:uid="{217B48B8-D44C-4027-8A05-9FEAA7AD8113}" keepAlive="1" name="Query - EFS&amp;AC&amp;L TVET VT 2026" description="Connection to the 'EFS&amp;AC&amp;L TVET VT 2026' query in the workbook." type="5" refreshedVersion="8" background="1" saveData="1">
    <dbPr connection="Provider=Microsoft.Mashup.OleDb.1;Data Source=$Workbook$;Location=&quot;EFS&amp;AC&amp;L TVET VT 2026&quot;;Extended Properties=&quot;&quot;" command="SELECT * FROM [EFS&amp;AC&amp;L TVET VT 2026]"/>
  </connection>
  <connection id="7" xr16:uid="{6EA71B9E-5024-4B97-A874-D0C7A83921A9}" keepAlive="1" name="Query - HW&amp;HS TVET VT 2026" description="Connection to the 'HW&amp;HS TVET VT 2026' query in the workbook." type="5" refreshedVersion="8" background="1" saveData="1">
    <dbPr connection="Provider=Microsoft.Mashup.OleDb.1;Data Source=$Workbook$;Location=&quot;HW&amp;HS TVET VT 2026&quot;;Extended Properties=&quot;&quot;" command="SELECT * FROM [HW&amp;HS TVET VT 2026]"/>
  </connection>
  <connection id="8" xr16:uid="{4A033D5E-BD4D-4033-93A8-693ACEFA447B}"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9" xr16:uid="{E4714436-8367-4AE9-95F7-A1C5EABA8E14}" keepAlive="1" name="Query - Parameter2" description="Connection to the 'Parameter2' query in the workbook." type="5" refreshedVersion="0" background="1">
    <dbPr connection="Provider=Microsoft.Mashup.OleDb.1;Data Source=$Workbook$;Location=Parameter2;Extended Properties=&quot;&quot;" command="SELECT * FROM [Parameter2]"/>
  </connection>
  <connection id="10" xr16:uid="{39039BFF-AE79-4646-8E55-4BE8D284FC28}" keepAlive="1" name="Query - Parameter3" description="Connection to the 'Parameter3' query in the workbook." type="5" refreshedVersion="0" background="1">
    <dbPr connection="Provider=Microsoft.Mashup.OleDb.1;Data Source=$Workbook$;Location=Parameter3;Extended Properties=&quot;&quot;" command="SELECT * FROM [Parameter3]"/>
  </connection>
  <connection id="11" xr16:uid="{762CB045-48A8-40B5-A8D6-BAD81D474EBC}" keepAlive="1" name="Query - Parameter4" description="Connection to the 'Parameter4' query in the workbook." type="5" refreshedVersion="0" background="1">
    <dbPr connection="Provider=Microsoft.Mashup.OleDb.1;Data Source=$Workbook$;Location=Parameter4;Extended Properties=&quot;&quot;" command="SELECT * FROM [Parameter4]"/>
  </connection>
  <connection id="12" xr16:uid="{6C24D37F-03B3-471E-9D84-E564DA853594}" keepAlive="1" name="Query - Parameter5" description="Connection to the 'Parameter5' query in the workbook." type="5" refreshedVersion="0" background="1">
    <dbPr connection="Provider=Microsoft.Mashup.OleDb.1;Data Source=$Workbook$;Location=Parameter5;Extended Properties=&quot;&quot;" command="SELECT * FROM [Parameter5]"/>
  </connection>
  <connection id="13" xr16:uid="{6858ABF9-8BE0-4E6E-BA6B-B1CC21980C59}" keepAlive="1" name="Query - Parameter6" description="Connection to the 'Parameter6' query in the workbook." type="5" refreshedVersion="0" background="1">
    <dbPr connection="Provider=Microsoft.Mashup.OleDb.1;Data Source=$Workbook$;Location=Parameter6;Extended Properties=&quot;&quot;" command="SELECT * FROM [Parameter6]"/>
  </connection>
  <connection id="14" xr16:uid="{6F7EBBD2-9F4B-4E09-A3C0-B79A9DF543C0}" keepAlive="1" name="Query - Parameter7" description="Connection to the 'Parameter7' query in the workbook." type="5" refreshedVersion="0" background="1">
    <dbPr connection="Provider=Microsoft.Mashup.OleDb.1;Data Source=$Workbook$;Location=Parameter7;Extended Properties=&quot;&quot;" command="SELECT * FROM [Parameter7]"/>
  </connection>
  <connection id="15" xr16:uid="{EE4E1B4F-BA75-4364-B4F6-005AF04D902D}"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16" xr16:uid="{417F0636-E83E-440B-8180-064DB6E201DD}" keepAlive="1" name="Query - Sample File (2)" description="Connection to the 'Sample File (2)' query in the workbook." type="5" refreshedVersion="0" background="1">
    <dbPr connection="Provider=Microsoft.Mashup.OleDb.1;Data Source=$Workbook$;Location=&quot;Sample File (2)&quot;;Extended Properties=&quot;&quot;" command="SELECT * FROM [Sample File (2)]"/>
  </connection>
  <connection id="17" xr16:uid="{6FD55702-1D09-4FEF-889C-4F77A88451C8}" keepAlive="1" name="Query - Sample File (3)" description="Connection to the 'Sample File (3)' query in the workbook." type="5" refreshedVersion="0" background="1">
    <dbPr connection="Provider=Microsoft.Mashup.OleDb.1;Data Source=$Workbook$;Location=&quot;Sample File (3)&quot;;Extended Properties=&quot;&quot;" command="SELECT * FROM [Sample File (3)]"/>
  </connection>
  <connection id="18" xr16:uid="{80784282-BF7A-4933-B5C8-BD56B9A3BC74}" keepAlive="1" name="Query - Sample File (4)" description="Connection to the 'Sample File (4)' query in the workbook." type="5" refreshedVersion="0" background="1">
    <dbPr connection="Provider=Microsoft.Mashup.OleDb.1;Data Source=$Workbook$;Location=&quot;Sample File (4)&quot;;Extended Properties=&quot;&quot;" command="SELECT * FROM [Sample File (4)]"/>
  </connection>
  <connection id="19" xr16:uid="{160F65A9-23B9-4D84-858A-59BB3CD1AB7D}" keepAlive="1" name="Query - Sample File (5)" description="Connection to the 'Sample File (5)' query in the workbook." type="5" refreshedVersion="0" background="1">
    <dbPr connection="Provider=Microsoft.Mashup.OleDb.1;Data Source=$Workbook$;Location=&quot;Sample File (5)&quot;;Extended Properties=&quot;&quot;" command="SELECT * FROM [Sample File (5)]"/>
  </connection>
  <connection id="20" xr16:uid="{B057100D-E756-49E7-8DC3-3E33173F4358}" keepAlive="1" name="Query - Sample File (6)" description="Connection to the 'Sample File (6)' query in the workbook." type="5" refreshedVersion="0" background="1">
    <dbPr connection="Provider=Microsoft.Mashup.OleDb.1;Data Source=$Workbook$;Location=&quot;Sample File (6)&quot;;Extended Properties=&quot;&quot;" command="SELECT * FROM [Sample File (6)]"/>
  </connection>
  <connection id="21" xr16:uid="{1B15735E-D136-4CDA-B9BD-28590A1CC944}" keepAlive="1" name="Query - Sample File (7)" description="Connection to the 'Sample File (7)' query in the workbook." type="5" refreshedVersion="0" background="1">
    <dbPr connection="Provider=Microsoft.Mashup.OleDb.1;Data Source=$Workbook$;Location=&quot;Sample File (7)&quot;;Extended Properties=&quot;&quot;" command="SELECT * FROM [Sample File (7)]"/>
  </connection>
  <connection id="22" xr16:uid="{98292F98-99E0-4F27-BBDC-A6EA71D2D658}" keepAlive="1" name="Query - TAFE Digital TVET VT 2026" description="Connection to the 'TAFE Digital TVET VT 2026' query in the workbook." type="5" refreshedVersion="8" background="1" saveData="1">
    <dbPr connection="Provider=Microsoft.Mashup.OleDb.1;Data Source=$Workbook$;Location=&quot;TAFE Digital TVET VT 2026&quot;;Extended Properties=&quot;&quot;" command="SELECT * FROM [TAFE Digital TVET VT 2026]"/>
  </connection>
  <connection id="23" xr16:uid="{07D0C90D-4FC1-4634-8857-1579CD1E8D09}"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24" xr16:uid="{D417B910-11C0-4E24-A593-5969099ECEFA}" keepAlive="1" name="Query - Transform File (2)" description="Connection to the 'Transform File (2)' query in the workbook." type="5" refreshedVersion="0" background="1">
    <dbPr connection="Provider=Microsoft.Mashup.OleDb.1;Data Source=$Workbook$;Location=&quot;Transform File (2)&quot;;Extended Properties=&quot;&quot;" command="SELECT * FROM [Transform File (2)]"/>
  </connection>
  <connection id="25" xr16:uid="{83BD282E-8C22-4671-90BD-05FE7282FED7}" keepAlive="1" name="Query - Transform File (3)" description="Connection to the 'Transform File (3)' query in the workbook." type="5" refreshedVersion="0" background="1">
    <dbPr connection="Provider=Microsoft.Mashup.OleDb.1;Data Source=$Workbook$;Location=&quot;Transform File (3)&quot;;Extended Properties=&quot;&quot;" command="SELECT * FROM [Transform File (3)]"/>
  </connection>
  <connection id="26" xr16:uid="{E149E323-CD03-4004-B8D4-FCF3DE6B06C1}" keepAlive="1" name="Query - Transform File (4)" description="Connection to the 'Transform File (4)' query in the workbook." type="5" refreshedVersion="0" background="1">
    <dbPr connection="Provider=Microsoft.Mashup.OleDb.1;Data Source=$Workbook$;Location=&quot;Transform File (4)&quot;;Extended Properties=&quot;&quot;" command="SELECT * FROM [Transform File (4)]"/>
  </connection>
  <connection id="27" xr16:uid="{65DF3785-FA9A-4223-B2F8-F4628D3FD374}" keepAlive="1" name="Query - Transform File (5)" description="Connection to the 'Transform File (5)' query in the workbook." type="5" refreshedVersion="0" background="1">
    <dbPr connection="Provider=Microsoft.Mashup.OleDb.1;Data Source=$Workbook$;Location=&quot;Transform File (5)&quot;;Extended Properties=&quot;&quot;" command="SELECT * FROM [Transform File (5)]"/>
  </connection>
  <connection id="28" xr16:uid="{113E9EAC-ED73-4035-A31B-B10309B30296}" keepAlive="1" name="Query - Transform File (6)" description="Connection to the 'Transform File (6)' query in the workbook." type="5" refreshedVersion="0" background="1">
    <dbPr connection="Provider=Microsoft.Mashup.OleDb.1;Data Source=$Workbook$;Location=&quot;Transform File (6)&quot;;Extended Properties=&quot;&quot;" command="SELECT * FROM [Transform File (6)]"/>
  </connection>
  <connection id="29" xr16:uid="{0421AD7A-CF1D-4CEF-AAE2-786D62078D48}" keepAlive="1" name="Query - Transform File (7)" description="Connection to the 'Transform File (7)' query in the workbook." type="5" refreshedVersion="0" background="1">
    <dbPr connection="Provider=Microsoft.Mashup.OleDb.1;Data Source=$Workbook$;Location=&quot;Transform File (7)&quot;;Extended Properties=&quot;&quot;" command="SELECT * FROM [Transform File (7)]"/>
  </connection>
  <connection id="30" xr16:uid="{5F2C9A50-60FF-430F-ACCD-BEEE107AC48A}"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 id="31" xr16:uid="{F31AFC42-497D-4063-9873-9EE44566C77A}" keepAlive="1" name="Query - Transform Sample File (2)" description="Connection to the 'Transform Sample File (2)' query in the workbook." type="5" refreshedVersion="0" background="1">
    <dbPr connection="Provider=Microsoft.Mashup.OleDb.1;Data Source=$Workbook$;Location=&quot;Transform Sample File (2)&quot;;Extended Properties=&quot;&quot;" command="SELECT * FROM [Transform Sample File (2)]"/>
  </connection>
  <connection id="32" xr16:uid="{9E752C9C-E696-4B1F-AD5D-0C69367676D5}" keepAlive="1" name="Query - Transform Sample File (3)" description="Connection to the 'Transform Sample File (3)' query in the workbook." type="5" refreshedVersion="0" background="1">
    <dbPr connection="Provider=Microsoft.Mashup.OleDb.1;Data Source=$Workbook$;Location=&quot;Transform Sample File (3)&quot;;Extended Properties=&quot;&quot;" command="SELECT * FROM [Transform Sample File (3)]"/>
  </connection>
  <connection id="33" xr16:uid="{CA9A670B-699C-4A1F-A6FE-3CC478E3E491}" keepAlive="1" name="Query - Transform Sample File (4)" description="Connection to the 'Transform Sample File (4)' query in the workbook." type="5" refreshedVersion="0" background="1">
    <dbPr connection="Provider=Microsoft.Mashup.OleDb.1;Data Source=$Workbook$;Location=&quot;Transform Sample File (4)&quot;;Extended Properties=&quot;&quot;" command="SELECT * FROM [Transform Sample File (4)]"/>
  </connection>
  <connection id="34" xr16:uid="{8B794919-6498-4E86-A403-765B60636752}" keepAlive="1" name="Query - Transform Sample File (5)" description="Connection to the 'Transform Sample File (5)' query in the workbook." type="5" refreshedVersion="0" background="1">
    <dbPr connection="Provider=Microsoft.Mashup.OleDb.1;Data Source=$Workbook$;Location=&quot;Transform Sample File (5)&quot;;Extended Properties=&quot;&quot;" command="SELECT * FROM [Transform Sample File (5)]"/>
  </connection>
  <connection id="35" xr16:uid="{C801CED8-6AD1-432D-907B-5B7DE7D3EC1A}" keepAlive="1" name="Query - Transform Sample File (6)" description="Connection to the 'Transform Sample File (6)' query in the workbook." type="5" refreshedVersion="0" background="1">
    <dbPr connection="Provider=Microsoft.Mashup.OleDb.1;Data Source=$Workbook$;Location=&quot;Transform Sample File (6)&quot;;Extended Properties=&quot;&quot;" command="SELECT * FROM [Transform Sample File (6)]"/>
  </connection>
  <connection id="36" xr16:uid="{A30BDDF1-9BB0-4812-A53C-35E8EEE5B43F}" keepAlive="1" name="Query - Transform Sample File (7)" description="Connection to the 'Transform Sample File (7)' query in the workbook." type="5" refreshedVersion="0" background="1">
    <dbPr connection="Provider=Microsoft.Mashup.OleDb.1;Data Source=$Workbook$;Location=&quot;Transform Sample File (7)&quot;;Extended Properties=&quot;&quot;" command="SELECT * FROM [Transform Sample File (7)]"/>
  </connection>
</connections>
</file>

<file path=xl/sharedStrings.xml><?xml version="1.0" encoding="utf-8"?>
<sst xmlns="http://schemas.openxmlformats.org/spreadsheetml/2006/main" count="52690" uniqueCount="4789">
  <si>
    <t>TAFE NSW Courses 2026</t>
  </si>
  <si>
    <t>Data was updated:</t>
  </si>
  <si>
    <t/>
  </si>
  <si>
    <t>If you need assistance please click on the Instruction tab at the bottom of the page.</t>
  </si>
  <si>
    <t>Courses, locations and times are subject to change. EVET Portal is the comprehensive source of information about available courses.</t>
  </si>
  <si>
    <t xml:space="preserve">Filter EVET Provider to your local region/s (e.g. Western Sydney, South). Include also TAFE Digital for online courses, Statewide Virtual for virtual classes, and Statewide Virtual-Workshop as required. </t>
  </si>
  <si>
    <t>Filter further by TAFE NSW Campus, including TAFE Digital for online and/or Virtual Classroom. If Statewide Virtual-Workshop available locations don’t suit select Alternate Location Request for TAFE NSW to consider a location closer to your school.</t>
  </si>
  <si>
    <t>EVET Provider</t>
  </si>
  <si>
    <t>TAFE NSW Campus</t>
  </si>
  <si>
    <t>Mode of Delivery</t>
  </si>
  <si>
    <t>Course Type</t>
  </si>
  <si>
    <t>Qualification Code</t>
  </si>
  <si>
    <t>Qualification Name</t>
  </si>
  <si>
    <t>NESA Course Code</t>
  </si>
  <si>
    <t>NESA Course Name</t>
  </si>
  <si>
    <t>FQ or SoA</t>
  </si>
  <si>
    <t>NESA Delivery Pattern</t>
  </si>
  <si>
    <t>ATAR Eligibility</t>
  </si>
  <si>
    <t>Delivery Day</t>
  </si>
  <si>
    <t>Delivery Time</t>
  </si>
  <si>
    <t>Access Course</t>
  </si>
  <si>
    <t>Course Status</t>
  </si>
  <si>
    <t>EVET Course ID</t>
  </si>
  <si>
    <t>Additional Information</t>
  </si>
  <si>
    <t>Qualification Advice</t>
  </si>
  <si>
    <t>Delivery Information</t>
  </si>
  <si>
    <t>Campus to Region (not for Virtual)</t>
  </si>
  <si>
    <t>Virtual Programs</t>
  </si>
  <si>
    <t>EVET Location</t>
  </si>
  <si>
    <t>Region</t>
  </si>
  <si>
    <t>RASP Location if Different to EVET</t>
  </si>
  <si>
    <t>Course Code</t>
  </si>
  <si>
    <t>Ballina</t>
  </si>
  <si>
    <t>North</t>
  </si>
  <si>
    <t>26Fas.VC.V2x1Tu1tv</t>
  </si>
  <si>
    <t>Statewide Virtual</t>
  </si>
  <si>
    <t>Belmont</t>
  </si>
  <si>
    <t>26RS-CP.VC.V4x1Tu1tv</t>
  </si>
  <si>
    <t>Byron Bay CLC</t>
  </si>
  <si>
    <t>26RS.VC.V4x1Tu1tv</t>
  </si>
  <si>
    <t>Casino</t>
  </si>
  <si>
    <t>26Ev.VC.V2x2We1tv</t>
  </si>
  <si>
    <t>Cessnock</t>
  </si>
  <si>
    <t>26To.VC.V2x2We1tv</t>
  </si>
  <si>
    <t>Coffs Harbour</t>
  </si>
  <si>
    <t>26BuS-E.VC.V2x2We1tv</t>
  </si>
  <si>
    <t>Coffs Harbour Education Campus (CHEC)</t>
  </si>
  <si>
    <t>26FS-Ac.VC.V2x2+1Tu1tv</t>
  </si>
  <si>
    <t>Glendale</t>
  </si>
  <si>
    <t>26IDT-CS.VC.V2x2Tu1tv</t>
  </si>
  <si>
    <t>Gosford</t>
  </si>
  <si>
    <t>26IDT-CS.VC.V2x2We1tv</t>
  </si>
  <si>
    <t>Grafton</t>
  </si>
  <si>
    <t>26IDT-GD.VC.V2x2+2Tu1tv</t>
  </si>
  <si>
    <t>Great Lakes</t>
  </si>
  <si>
    <t>26IDT-GD.VC.V2x2+2We1tv</t>
  </si>
  <si>
    <t>Hamilton</t>
  </si>
  <si>
    <t>26IDT-GD.VC.V2x2+2We2tv</t>
  </si>
  <si>
    <t>Newcastle, Hunter Street</t>
  </si>
  <si>
    <t>Hunter Street</t>
  </si>
  <si>
    <t>26IDT-WD.VC.V2x2Tu1tv</t>
  </si>
  <si>
    <t>Kempsey</t>
  </si>
  <si>
    <t>26IDT.VC.V2x1We1tv</t>
  </si>
  <si>
    <t>Kingscliff</t>
  </si>
  <si>
    <t>26REP.VC.V2x2+1Tu1tv</t>
  </si>
  <si>
    <t>Kurri Kurri</t>
  </si>
  <si>
    <t>26REP.VC.V2x1Tu1tv</t>
  </si>
  <si>
    <t>Lismore</t>
  </si>
  <si>
    <t>26AUS.VC.V3x1We1tv</t>
  </si>
  <si>
    <t>Macksville</t>
  </si>
  <si>
    <t>26CS.VC.V2x2Mo1tv</t>
  </si>
  <si>
    <t>Maclean</t>
  </si>
  <si>
    <t>26ECEC.VC.V4x2Tu&amp;Th1tv</t>
  </si>
  <si>
    <t>Maitland</t>
  </si>
  <si>
    <t>26ECEC.VC.V2x2Th1tv</t>
  </si>
  <si>
    <t>Murwillumbah</t>
  </si>
  <si>
    <t>26BuS-Re.OTE.V2x2+1We1tv</t>
  </si>
  <si>
    <t>Muswellbrook</t>
  </si>
  <si>
    <t>26AN.DUB.VW2x2Tu1tv</t>
  </si>
  <si>
    <t>West</t>
  </si>
  <si>
    <t>Nambucca CLC</t>
  </si>
  <si>
    <t>26AN.GLB.FF2x2Tu1tv</t>
  </si>
  <si>
    <t>South</t>
  </si>
  <si>
    <t>Newcastle</t>
  </si>
  <si>
    <t>26AN.GLB.FF2x1Tu1tv</t>
  </si>
  <si>
    <t>North Virtual</t>
  </si>
  <si>
    <t>26PI-AgEq.TAR.FF2x2Fr1tv</t>
  </si>
  <si>
    <t>Online</t>
  </si>
  <si>
    <t>26PI-Ag.YLH.FF2x1We1tv</t>
  </si>
  <si>
    <t>Ourimbah</t>
  </si>
  <si>
    <t>26Sh.DUB.B2x1Fr1tv</t>
  </si>
  <si>
    <t>Port Macquarie</t>
  </si>
  <si>
    <t>26AN.TAM.B2x2Mo1tv</t>
  </si>
  <si>
    <t>Bellingen High School</t>
  </si>
  <si>
    <t>SBD Bellingen High School</t>
  </si>
  <si>
    <t>26PI-Ag.GLB.B2x11tv</t>
  </si>
  <si>
    <t>Bowraville Central School</t>
  </si>
  <si>
    <t>SBD Bowraville Central School</t>
  </si>
  <si>
    <t>26HS-AHAv.ALT.VW2x2Mo1tv</t>
  </si>
  <si>
    <t>Statewide Virtual-Workshop</t>
  </si>
  <si>
    <t>Brisbane Water Secondary College Woy Woy Campus</t>
  </si>
  <si>
    <t>SBD Brisbane Water Secondary College - Woy Woy Campus</t>
  </si>
  <si>
    <t>26HS-AHAv.ALT.VW2x2Tu1tv</t>
  </si>
  <si>
    <t>Callaghan</t>
  </si>
  <si>
    <t>SBD Callaghan</t>
  </si>
  <si>
    <t>26HS-AHAv.DUB.VW2x2Mo1tv</t>
  </si>
  <si>
    <t>Callaghan College Jesmond Campus</t>
  </si>
  <si>
    <t>SBD Callaghan College Jesmond Senior Campus</t>
  </si>
  <si>
    <t>26HS-AHAv.GOS.VW2x2Mo1tv</t>
  </si>
  <si>
    <t>Camden Haven High School</t>
  </si>
  <si>
    <t>SBD Camden Haven High School</t>
  </si>
  <si>
    <t>26HS-AHAv.MFD.VW2x2Mo1tv</t>
  </si>
  <si>
    <t>Evans River Community School</t>
  </si>
  <si>
    <t>SBD Evans River Community School</t>
  </si>
  <si>
    <t>26HS-AHAv.NEW.VW2x2Mo1tv</t>
  </si>
  <si>
    <t>Hunter River High School</t>
  </si>
  <si>
    <t>SBD Hunter River High School</t>
  </si>
  <si>
    <t>26HS-AHAv.NWR.VW2x2Mo1tv</t>
  </si>
  <si>
    <t>Kyogle High School</t>
  </si>
  <si>
    <t>SBD Kyogle High School</t>
  </si>
  <si>
    <t>26HS-AHAv.PMQ.VW2x2Mo1tv</t>
  </si>
  <si>
    <t>Morisset High School</t>
  </si>
  <si>
    <t>SBD Morisset High School</t>
  </si>
  <si>
    <t>26HS-AHAv.ULT.VW2x2Mo1tv</t>
  </si>
  <si>
    <t>Newcastle High School</t>
  </si>
  <si>
    <t>SBD Newcastle High School</t>
  </si>
  <si>
    <t>26HS-AHAv.WWG.VW2x2Mo1tv</t>
  </si>
  <si>
    <t>St Marys Catholic College</t>
  </si>
  <si>
    <t>SBD St Marys Catholic College</t>
  </si>
  <si>
    <t>26HS-IS-A.ALT.VW3x2Mo1tv</t>
  </si>
  <si>
    <t>Tweed River High School</t>
  </si>
  <si>
    <t>SBD Tweed River High School</t>
  </si>
  <si>
    <t>26HS-N.GUN.VW3x2Tu1tv</t>
  </si>
  <si>
    <t>Wadalba Community School</t>
  </si>
  <si>
    <t>SBD Wadalba Community School</t>
  </si>
  <si>
    <t>26HS-N.INV.VW3x2Tu1tv</t>
  </si>
  <si>
    <t>West Wallsend High School</t>
  </si>
  <si>
    <t>SBD West Wallsend High School</t>
  </si>
  <si>
    <t>26HS-AHAv.DUB.VW2x2Tu1tv</t>
  </si>
  <si>
    <t>Woodenbong Central School</t>
  </si>
  <si>
    <t>SBD Woodenbong Central School</t>
  </si>
  <si>
    <t>26HS-AHAv.GOS.VW2x2Tu1tv</t>
  </si>
  <si>
    <t>Scone</t>
  </si>
  <si>
    <t>26HS-AHAv.MFD.VW2x2Tu1tv</t>
  </si>
  <si>
    <t>Singleton</t>
  </si>
  <si>
    <t>26HS-AHAv.NEW.VW2x2Tu1tv</t>
  </si>
  <si>
    <t>Singleton CLC</t>
  </si>
  <si>
    <t>26HS-AHAv.NWR.VW2x2Tu1tv</t>
  </si>
  <si>
    <t>TAFE NSW - Hunter: School Delivered</t>
  </si>
  <si>
    <t>26HS-AHAv.PMQ.VW2x2Tu1tv</t>
  </si>
  <si>
    <t>TAFE NSW - North Coast: Online</t>
  </si>
  <si>
    <t>26HS-AHAv.ULT.VW2x2Tu1tv</t>
  </si>
  <si>
    <t>Taree</t>
  </si>
  <si>
    <t>26HS-AHAv.WWG.VW2x2Tu1tv</t>
  </si>
  <si>
    <t>Tomaree CLC</t>
  </si>
  <si>
    <t>26HS-IS-A.BAT.VW3x2Mo1tv</t>
  </si>
  <si>
    <t>Trenayr</t>
  </si>
  <si>
    <t>26HS-IS-A.GOS.VW3x2Mo1tv</t>
  </si>
  <si>
    <t>Virtual + Workshop North</t>
  </si>
  <si>
    <t>26HS-IS-A.MAI.VW3x2Mo1tv</t>
  </si>
  <si>
    <t>Virtual North</t>
  </si>
  <si>
    <t>26HS-IS-A.TAM.VW3x2Mo1tv</t>
  </si>
  <si>
    <t>Wauchope</t>
  </si>
  <si>
    <t>Wollongbar</t>
  </si>
  <si>
    <t>Wyong</t>
  </si>
  <si>
    <t>Albury</t>
  </si>
  <si>
    <t>Batemans Bay CLC</t>
  </si>
  <si>
    <t>Bega</t>
  </si>
  <si>
    <t>Bega CLC</t>
  </si>
  <si>
    <t>Cooma</t>
  </si>
  <si>
    <t>Cootamundra</t>
  </si>
  <si>
    <t>Corowa</t>
  </si>
  <si>
    <t>Deniliquin</t>
  </si>
  <si>
    <t>Finley</t>
  </si>
  <si>
    <t>Goulburn</t>
  </si>
  <si>
    <t>Griffith</t>
  </si>
  <si>
    <t>Leeton</t>
  </si>
  <si>
    <t>Moruya</t>
  </si>
  <si>
    <t>Moss Vale</t>
  </si>
  <si>
    <t>Narrandera</t>
  </si>
  <si>
    <t>National Environment Centre</t>
  </si>
  <si>
    <t>National Environmental Centre</t>
  </si>
  <si>
    <t>Nowra</t>
  </si>
  <si>
    <t>Primary Industries Centre</t>
  </si>
  <si>
    <t>Queanbeyan</t>
  </si>
  <si>
    <t>Eden Marine High School</t>
  </si>
  <si>
    <t>SBD Eden Marine High School</t>
  </si>
  <si>
    <t>Five Islands Secondary College</t>
  </si>
  <si>
    <t>SBD Five Islands Secondary College</t>
  </si>
  <si>
    <t>Shellharbour</t>
  </si>
  <si>
    <t>Temora</t>
  </si>
  <si>
    <t>Tumut</t>
  </si>
  <si>
    <t>Ulladulla</t>
  </si>
  <si>
    <t>Virtual + Workshop South</t>
  </si>
  <si>
    <t>Virtual South</t>
  </si>
  <si>
    <t>Wagga Wagga</t>
  </si>
  <si>
    <t>West Wyalong</t>
  </si>
  <si>
    <t>Wollongong</t>
  </si>
  <si>
    <t>Wollongong Innovation Campus</t>
  </si>
  <si>
    <t>Wollongong West</t>
  </si>
  <si>
    <t>Yallah</t>
  </si>
  <si>
    <t>Yass</t>
  </si>
  <si>
    <t>Young</t>
  </si>
  <si>
    <t>Bradfield Senior College</t>
  </si>
  <si>
    <t>Sydney</t>
  </si>
  <si>
    <t>Design Centre Enmore</t>
  </si>
  <si>
    <t>Enmore</t>
  </si>
  <si>
    <t>Gymea</t>
  </si>
  <si>
    <t>Hornsby</t>
  </si>
  <si>
    <t>Loftus</t>
  </si>
  <si>
    <t>Meadowbank</t>
  </si>
  <si>
    <t>Northern Beaches</t>
  </si>
  <si>
    <t>Randwick</t>
  </si>
  <si>
    <t>Ryde</t>
  </si>
  <si>
    <t>St George</t>
  </si>
  <si>
    <t>St George/Randwick</t>
  </si>
  <si>
    <t>St Leonards</t>
  </si>
  <si>
    <t>Ultimo</t>
  </si>
  <si>
    <t>Virtual Sydney</t>
  </si>
  <si>
    <t>TAFE Digital</t>
  </si>
  <si>
    <t>Virtual + Workshop Digital</t>
  </si>
  <si>
    <t>Virtual Digital</t>
  </si>
  <si>
    <t>Armidale</t>
  </si>
  <si>
    <t>Bathurst</t>
  </si>
  <si>
    <t>Boggabilla</t>
  </si>
  <si>
    <t>Bourke</t>
  </si>
  <si>
    <t>Brewarrina</t>
  </si>
  <si>
    <t>Broken Hill</t>
  </si>
  <si>
    <t>Cobar CLC</t>
  </si>
  <si>
    <t>Collarenebri</t>
  </si>
  <si>
    <t>Condobolin</t>
  </si>
  <si>
    <t>Coomealla</t>
  </si>
  <si>
    <t>Coonabarabran</t>
  </si>
  <si>
    <t>Coonamble</t>
  </si>
  <si>
    <t>Cowra</t>
  </si>
  <si>
    <t>Dubbo</t>
  </si>
  <si>
    <t>Forbes</t>
  </si>
  <si>
    <t>Gilgandra</t>
  </si>
  <si>
    <t>Glen Innes</t>
  </si>
  <si>
    <t>Gunnedah</t>
  </si>
  <si>
    <t>Inverell</t>
  </si>
  <si>
    <t>Lightning Ridge</t>
  </si>
  <si>
    <t>Lithgow</t>
  </si>
  <si>
    <t>Menindee</t>
  </si>
  <si>
    <t>Molong</t>
  </si>
  <si>
    <t>Moree</t>
  </si>
  <si>
    <t>Mudgee</t>
  </si>
  <si>
    <t>Narrabri</t>
  </si>
  <si>
    <t>Nyngan</t>
  </si>
  <si>
    <t>Orange</t>
  </si>
  <si>
    <t>Parkes</t>
  </si>
  <si>
    <t>Quirindi</t>
  </si>
  <si>
    <t>Barraba Central School</t>
  </si>
  <si>
    <t>SBD Barraba Central School</t>
  </si>
  <si>
    <t>Bingara Central School</t>
  </si>
  <si>
    <t>SBD Bingara Central School</t>
  </si>
  <si>
    <t>Blayney High School</t>
  </si>
  <si>
    <t>SBD Blayney High School</t>
  </si>
  <si>
    <t>Bundarra Central School</t>
  </si>
  <si>
    <t>SBD Bundarra Central School</t>
  </si>
  <si>
    <t>Glendale Technology High School</t>
  </si>
  <si>
    <t>SBD Glendale Technology High School</t>
  </si>
  <si>
    <t>Gulgong High School</t>
  </si>
  <si>
    <t>SBD Gulgong High School</t>
  </si>
  <si>
    <t>Merriwa Central School</t>
  </si>
  <si>
    <t>SBD Merriwa Central School</t>
  </si>
  <si>
    <t>Moree Secondary College</t>
  </si>
  <si>
    <t>SBD Moree Secondary College</t>
  </si>
  <si>
    <t>Peel High School</t>
  </si>
  <si>
    <t>SBD Peel High School</t>
  </si>
  <si>
    <t>Raymond Terrace High School</t>
  </si>
  <si>
    <t>SBD Raymond Terrace High School</t>
  </si>
  <si>
    <t>Singleton High School</t>
  </si>
  <si>
    <t>SBD Singleton High School</t>
  </si>
  <si>
    <t>Wilcannia Central School</t>
  </si>
  <si>
    <t>SBD Wilcannia Central School</t>
  </si>
  <si>
    <t>Tamworth</t>
  </si>
  <si>
    <t>Tenterfield</t>
  </si>
  <si>
    <t>Virtual + Workshop West</t>
  </si>
  <si>
    <t>Virtual Mungindi</t>
  </si>
  <si>
    <t>Virtual West</t>
  </si>
  <si>
    <t>Walgett</t>
  </si>
  <si>
    <t>Warialda High School</t>
  </si>
  <si>
    <t>Wee Waa High School</t>
  </si>
  <si>
    <t>Bankstown</t>
  </si>
  <si>
    <t>Western Sydney</t>
  </si>
  <si>
    <t>Baulkham Hills</t>
  </si>
  <si>
    <t>Blacktown</t>
  </si>
  <si>
    <t>Campbelltown</t>
  </si>
  <si>
    <t>Castle Hill</t>
  </si>
  <si>
    <t>Chullora</t>
  </si>
  <si>
    <t>Dorchester Youth Justice</t>
  </si>
  <si>
    <t>Granville</t>
  </si>
  <si>
    <t>Katoomba</t>
  </si>
  <si>
    <t>Kingswood</t>
  </si>
  <si>
    <t>Lidcombe</t>
  </si>
  <si>
    <t>Liverpool</t>
  </si>
  <si>
    <t>Macquarie Fields</t>
  </si>
  <si>
    <t>MBISC (Ingleburn)</t>
  </si>
  <si>
    <t>Miller</t>
  </si>
  <si>
    <t>Mount Druitt</t>
  </si>
  <si>
    <t>Nepean</t>
  </si>
  <si>
    <t>Nirimba</t>
  </si>
  <si>
    <t>Other</t>
  </si>
  <si>
    <t>Padstow</t>
  </si>
  <si>
    <t>Penrith</t>
  </si>
  <si>
    <t>Putland Youth Justice Centre</t>
  </si>
  <si>
    <t>Richmond</t>
  </si>
  <si>
    <t>Cambridge Park High School</t>
  </si>
  <si>
    <t>SBD Cambridge Park High School</t>
  </si>
  <si>
    <t>Chifley College Bidwill Campus</t>
  </si>
  <si>
    <t>SBD Chifley College Bidwill Campus</t>
  </si>
  <si>
    <t>Glenmore Park High School</t>
  </si>
  <si>
    <t>SBD Glenmore Park High School</t>
  </si>
  <si>
    <t>Richmond Centre of Excellence</t>
  </si>
  <si>
    <t>SBD Richmond Centre of Excellence</t>
  </si>
  <si>
    <t>Seven Hills High School</t>
  </si>
  <si>
    <t>SBD Seven Hills High School</t>
  </si>
  <si>
    <t>Sir Joseph Banks High School</t>
  </si>
  <si>
    <t>SBD Sir Joseph Banks High School</t>
  </si>
  <si>
    <t>School Based Delivered - Airds High School</t>
  </si>
  <si>
    <t>TAFE NSW - South Western Sydney: School Delivered</t>
  </si>
  <si>
    <t>TAFE NSW - Western Sydney: School Delivered</t>
  </si>
  <si>
    <t>Ultimo - WSR</t>
  </si>
  <si>
    <t>Virtual WSR</t>
  </si>
  <si>
    <t>Wentworth Falls</t>
  </si>
  <si>
    <t>Wetherill Park</t>
  </si>
  <si>
    <t>Delivery Mode</t>
  </si>
  <si>
    <t>Descriptor</t>
  </si>
  <si>
    <t>Access</t>
  </si>
  <si>
    <t>Teacher-led delivery of curriculum tailored to the needs of students with similar learning adjustments commonly in a reduced class size.</t>
  </si>
  <si>
    <t>Blended</t>
  </si>
  <si>
    <t>A mix of online, virtual and face-to-face delivery.</t>
  </si>
  <si>
    <t>Block Release</t>
  </si>
  <si>
    <t>Teacher-led delivery in blocks of two or more days throughout the course. Self-paced study may be required between blocks.</t>
  </si>
  <si>
    <t>Face to Face</t>
  </si>
  <si>
    <t>Teacher-led delivery at a TAFE NSW location on a regular basis.</t>
  </si>
  <si>
    <t>Self-paced learning with no classroom attendance.  Learning resources are accessed via the learning website and assessments are submitted as per a study plan with ongoing support from your TVET teacher.</t>
  </si>
  <si>
    <t>Virtual</t>
  </si>
  <si>
    <t xml:space="preserve">Teacher-led delivery in a virtual classroom at a regular set time. </t>
  </si>
  <si>
    <t>Virtual with workshop</t>
  </si>
  <si>
    <t>Combined teacher-led delivery in a virtual classroom at a regular set time and workshop blocks at a TAFE NSW campus throughout the course.</t>
  </si>
  <si>
    <t>Status</t>
  </si>
  <si>
    <t>National Code</t>
  </si>
  <si>
    <t xml:space="preserve">NESA Course Name </t>
  </si>
  <si>
    <t>Sub-Faculty</t>
  </si>
  <si>
    <t>Class Name</t>
  </si>
  <si>
    <t>Course name Check</t>
  </si>
  <si>
    <t>Course Price (incl ASC &amp; Loading)</t>
  </si>
  <si>
    <t>Apx break even students for CM of @35.0%</t>
  </si>
  <si>
    <t>Apx Contribution Margin from Min/Man size</t>
  </si>
  <si>
    <t>Loading</t>
  </si>
  <si>
    <t>New/Cont</t>
  </si>
  <si>
    <t>Head Teacher
(First Last)
(use ; with no spaces for multiple)</t>
  </si>
  <si>
    <t>Min Students per Cohort</t>
  </si>
  <si>
    <t>Max Students per Cohort</t>
  </si>
  <si>
    <t>Max Cohorts</t>
  </si>
  <si>
    <t>Cost Centre</t>
  </si>
  <si>
    <t>SoA or Full Qual</t>
  </si>
  <si>
    <t>Delivery</t>
  </si>
  <si>
    <t>ATAR</t>
  </si>
  <si>
    <t>Exam Number</t>
  </si>
  <si>
    <t>Work Placement</t>
  </si>
  <si>
    <t>Work Placement Hours</t>
  </si>
  <si>
    <t>Class Frequency</t>
  </si>
  <si>
    <t>Day</t>
  </si>
  <si>
    <t>Start Time
HH:MM 
24hr time</t>
  </si>
  <si>
    <t>End Time
HH:MM
24hr time</t>
  </si>
  <si>
    <t>Access (Y/N)</t>
  </si>
  <si>
    <t>Delivery Location</t>
  </si>
  <si>
    <t>Community</t>
  </si>
  <si>
    <t xml:space="preserve">Internal Notes </t>
  </si>
  <si>
    <t>Specific Course Requirements text to go into EVET portal eg what to wear / what to bring (to be seen on the offer letter)</t>
  </si>
  <si>
    <t>Additional Text that appears in EVET eg qual advice, vaccination advice, courses subject to change (only seen at course level)</t>
  </si>
  <si>
    <t>Special Delivery Note (EVET portal &amp; TVET timetable) - Year 2 detail/SoA/workshop location, dates &amp; times</t>
  </si>
  <si>
    <t>Number of years</t>
  </si>
  <si>
    <t>Number of Terms in Year 1</t>
  </si>
  <si>
    <t xml:space="preserve">Number of Terms in Year 2 </t>
  </si>
  <si>
    <t>Start Date (Year 1)</t>
  </si>
  <si>
    <t>End Date (Year 1)</t>
  </si>
  <si>
    <t>Start Date (Year 2)</t>
  </si>
  <si>
    <t>End Date (Year 2)</t>
  </si>
  <si>
    <t xml:space="preserve">Class Room
</t>
  </si>
  <si>
    <t>Class Teacher
(First Last)
(use ; with no spaces for multiple)</t>
  </si>
  <si>
    <t>Schools' Team Contact</t>
  </si>
  <si>
    <t>Delivery (Teacher)</t>
  </si>
  <si>
    <t>Teacher Resource (FT%)</t>
  </si>
  <si>
    <t>Support (ESO)</t>
  </si>
  <si>
    <t>Workplacement (&gt;RD)</t>
  </si>
  <si>
    <t>Trade Assistant</t>
  </si>
  <si>
    <t>"Other" Support: Hours</t>
  </si>
  <si>
    <t>"Other" Support: Type</t>
  </si>
  <si>
    <t>Delivery related for teachers: Hours</t>
  </si>
  <si>
    <t>Delivery related for teachers: Kms</t>
  </si>
  <si>
    <t>Work placement related for teachers: Hours</t>
  </si>
  <si>
    <t>Work placement related for teachers: Kms</t>
  </si>
  <si>
    <t>Variable (per student)</t>
  </si>
  <si>
    <t>Fixed (per annum)</t>
  </si>
  <si>
    <t>Delivery (Teacher)_1</t>
  </si>
  <si>
    <t>Teacher Resource (FT%)_2</t>
  </si>
  <si>
    <t>Support (ESO)_3</t>
  </si>
  <si>
    <t>Workplacement (&gt;RD)_4</t>
  </si>
  <si>
    <t>Trade Assistant_5</t>
  </si>
  <si>
    <t>"Other" Support: Hours_6</t>
  </si>
  <si>
    <t>"Other" Support: Type_7</t>
  </si>
  <si>
    <t>Delivery related for teachers: Hours_8</t>
  </si>
  <si>
    <t>Delivery related for teachers: Kms_9</t>
  </si>
  <si>
    <t>Work placement related for teachers: Hours_10</t>
  </si>
  <si>
    <t>Work placement related for teachers: Kms_11</t>
  </si>
  <si>
    <t>Variable (per student)_12</t>
  </si>
  <si>
    <t>Fixed (per annum)_13</t>
  </si>
  <si>
    <t>Costing Detail/Comments</t>
  </si>
  <si>
    <t>Column76</t>
  </si>
  <si>
    <t>Total</t>
  </si>
  <si>
    <t>Delivery_14</t>
  </si>
  <si>
    <t>Other (Support + Travel)</t>
  </si>
  <si>
    <t>NESA Hours</t>
  </si>
  <si>
    <t xml:space="preserve">Delivery Hours % vs NESA </t>
  </si>
  <si>
    <t>Column82</t>
  </si>
  <si>
    <t>Base Course Price (incl ASC)</t>
  </si>
  <si>
    <t>Loadings</t>
  </si>
  <si>
    <t>ASC</t>
  </si>
  <si>
    <t>Total net Revenue per Student</t>
  </si>
  <si>
    <t>FT</t>
  </si>
  <si>
    <t>PT</t>
  </si>
  <si>
    <t>ESO</t>
  </si>
  <si>
    <t>W/place</t>
  </si>
  <si>
    <t>Trade Assistant_15</t>
  </si>
  <si>
    <t>Other Yr1</t>
  </si>
  <si>
    <t>Other Yr2</t>
  </si>
  <si>
    <t>Travel</t>
  </si>
  <si>
    <t>Travel_16</t>
  </si>
  <si>
    <t>Year 1</t>
  </si>
  <si>
    <t>Year 2</t>
  </si>
  <si>
    <t>Total_17</t>
  </si>
  <si>
    <t>Break Even</t>
  </si>
  <si>
    <t>EDP Number</t>
  </si>
  <si>
    <t>SNOW ticket number</t>
  </si>
  <si>
    <t>Product Code</t>
  </si>
  <si>
    <t>Cal Occ Code</t>
  </si>
  <si>
    <t>Offering Code</t>
  </si>
  <si>
    <t>ebs status (approved/draft)</t>
  </si>
  <si>
    <t>ebs QA check</t>
  </si>
  <si>
    <t>Entered into EVET</t>
  </si>
  <si>
    <t>Units from SoA uploaded to EVET</t>
  </si>
  <si>
    <t>TAS received</t>
  </si>
  <si>
    <t>TAS amended for upload</t>
  </si>
  <si>
    <t>TAS uploaded to EVET</t>
  </si>
  <si>
    <t>NESA hours.1</t>
  </si>
  <si>
    <t>Course Type_18</t>
  </si>
  <si>
    <t>Team Leader</t>
  </si>
  <si>
    <t>Aboriginal Languages for Everyday Use - Stage 5 (Gumbaynggirr)-11258NAT-FQ-100 hour-No ATAR</t>
  </si>
  <si>
    <t>11258NAT</t>
  </si>
  <si>
    <t>Certificate I in Aboriginal Languages for Everyday Use</t>
  </si>
  <si>
    <t>Aboriginal Languages for Everyday Use - Stage 5 (Gumbaynggirr)</t>
  </si>
  <si>
    <t>Fnd, Aboriginal Culture &amp; Lang</t>
  </si>
  <si>
    <t>26ALEU-GU.MAK.FF0x1Th1tv</t>
  </si>
  <si>
    <t>OK</t>
  </si>
  <si>
    <t>Min/Max = 39.6% to 69.8%</t>
  </si>
  <si>
    <t>New</t>
  </si>
  <si>
    <t>Emily Pellier</t>
  </si>
  <si>
    <t>FQ</t>
  </si>
  <si>
    <t>100 hour</t>
  </si>
  <si>
    <t>No</t>
  </si>
  <si>
    <t>16372</t>
  </si>
  <si>
    <t>Weekly</t>
  </si>
  <si>
    <t>Thursday</t>
  </si>
  <si>
    <t>North Coast</t>
  </si>
  <si>
    <t>In EDP 13.06.25 remove AJ</t>
  </si>
  <si>
    <t>Students should wear fully enclosed footwear. Notebook and pen.</t>
  </si>
  <si>
    <t xml:space="preserve"> </t>
  </si>
  <si>
    <t>BEC</t>
  </si>
  <si>
    <t>Leonie Nilson/Dianne Whittaker</t>
  </si>
  <si>
    <t>Aboriginal Languages for Everyday Use - Stage 5 (Gathang)-11258NAT-FQ-100 hour-No ATAR</t>
  </si>
  <si>
    <t>Aboriginal Languages for Everyday Use - Stage 5 (Gathang)</t>
  </si>
  <si>
    <t>26ALEU-GA.PMQ.FF0x11tv</t>
  </si>
  <si>
    <t>Min/Max = 39.6% to 55.7%</t>
  </si>
  <si>
    <t>Clare McManus</t>
  </si>
  <si>
    <t>16373</t>
  </si>
  <si>
    <t>Wednesday</t>
  </si>
  <si>
    <t>In EDP 13.06.25 Cohort is Gathang language remove AJ</t>
  </si>
  <si>
    <t>Access Technology - Stage 5 (Cert I)-10981NAT-FQ-100 hour-No ATAR</t>
  </si>
  <si>
    <t>10981NAT</t>
  </si>
  <si>
    <t>Certificate I in Access Technology</t>
  </si>
  <si>
    <t>Access Technology - Stage 5 (Cert I)</t>
  </si>
  <si>
    <t>Fnd Skills</t>
  </si>
  <si>
    <t>26AT-S5.OTE.A0x11tv</t>
  </si>
  <si>
    <t>Costs TBC</t>
  </si>
  <si>
    <t>N/A</t>
  </si>
  <si>
    <t>Own computer with camera and microphone. Reliable internet connection. Vision specific learning aids. Recording equipment such as a phone or camera.</t>
  </si>
  <si>
    <t>Automotive - Stage 5-AUR10120-FQ-100 hour-No ATAR</t>
  </si>
  <si>
    <t>AUR10120</t>
  </si>
  <si>
    <t>Certificate I in Automotive Vocational Preparation</t>
  </si>
  <si>
    <t>Automotive - Stage 5</t>
  </si>
  <si>
    <t>Auto Ind</t>
  </si>
  <si>
    <t>26Au-S5.BLT.FF0x1We1tv</t>
  </si>
  <si>
    <t>Andrew Berta / Joshua Kean / Kamal Naidu</t>
  </si>
  <si>
    <t>Central City</t>
  </si>
  <si>
    <t>Commences Term 2</t>
  </si>
  <si>
    <t>Clothing suitable for an automotive workshop including long cotton pants and long or short sleeve shirt and fully enclosed footwear (eg. work boots).</t>
  </si>
  <si>
    <t>231251</t>
  </si>
  <si>
    <t>Tony Massoud</t>
  </si>
  <si>
    <t>26Au-S5.GRV.FF0x1Fr1tv</t>
  </si>
  <si>
    <t>Peter Jackson / Daniel Birin</t>
  </si>
  <si>
    <t>Friday</t>
  </si>
  <si>
    <t>Commences Term 2 Cal Occ Wetherill Park</t>
  </si>
  <si>
    <t>202896</t>
  </si>
  <si>
    <t>Chris Roberts</t>
  </si>
  <si>
    <t>26Au-S5.MTD.FF0x1Fr1tv</t>
  </si>
  <si>
    <t>Commences Term 2 Grp 1</t>
  </si>
  <si>
    <t>202895</t>
  </si>
  <si>
    <t>26Au-S5.CBB.FF0x1Mo1tv</t>
  </si>
  <si>
    <t>Min/Max = 38.9% to 63.3%</t>
  </si>
  <si>
    <t>Noel Woodbury</t>
  </si>
  <si>
    <t>Fortnightly</t>
  </si>
  <si>
    <t>Monday</t>
  </si>
  <si>
    <t>Central West</t>
  </si>
  <si>
    <t>Commences Term 1</t>
  </si>
  <si>
    <t>202886</t>
  </si>
  <si>
    <t>R/Andrew Berta</t>
  </si>
  <si>
    <t>26Au-S5.CWR.FF0x1Fr1tv</t>
  </si>
  <si>
    <t>Jamie Gardoll</t>
  </si>
  <si>
    <t>200684</t>
  </si>
  <si>
    <t>Nigel White</t>
  </si>
  <si>
    <t>26Au-S5.ORA.FF0x1Tu1tv</t>
  </si>
  <si>
    <t>Tuesday</t>
  </si>
  <si>
    <t>200683</t>
  </si>
  <si>
    <t>26Au-S5.NBC.FF0x1Fr1tv</t>
  </si>
  <si>
    <t>Adam Watkins</t>
  </si>
  <si>
    <t>Eastern City</t>
  </si>
  <si>
    <t>202897</t>
  </si>
  <si>
    <t>26Au-S5.ULT.FF0x1Tu1tv</t>
  </si>
  <si>
    <t>202898</t>
  </si>
  <si>
    <t>26Au-S5.YNG.FF0x11tv</t>
  </si>
  <si>
    <t>Min/Max = 39.9% to 51.9%</t>
  </si>
  <si>
    <t>Ken Brasington</t>
  </si>
  <si>
    <t>Tuesday &amp; Wednesday</t>
  </si>
  <si>
    <t>South East &amp; Tablelands</t>
  </si>
  <si>
    <t>Commences Term 4</t>
  </si>
  <si>
    <t>Sem2</t>
  </si>
  <si>
    <t>Trevor Bruce</t>
  </si>
  <si>
    <t>26Au-S5.MVL.FF0x1Mo1tv</t>
  </si>
  <si>
    <t>Min/Max = 38.3% to 54.8%</t>
  </si>
  <si>
    <t>Nathan Malmborg</t>
  </si>
  <si>
    <t>202888</t>
  </si>
  <si>
    <t>26Au-S5.GUN.FF0x1Th1tv</t>
  </si>
  <si>
    <t>New England North West</t>
  </si>
  <si>
    <t>202891</t>
  </si>
  <si>
    <t>26Au-S5.MOR.FF0x1Th1tv</t>
  </si>
  <si>
    <t>202894</t>
  </si>
  <si>
    <t>26Au-S5.NRB.FF0x1Mo1tv</t>
  </si>
  <si>
    <t>Commences Term 1 Grp 1</t>
  </si>
  <si>
    <t>202887</t>
  </si>
  <si>
    <t>26Au-S5.NRB.FF0x1Mo2tv</t>
  </si>
  <si>
    <t>Commences Term 1 Grp 2</t>
  </si>
  <si>
    <t>202893</t>
  </si>
  <si>
    <t>26Au-S5.TAM.FF0x1Tu1tv</t>
  </si>
  <si>
    <t>202889</t>
  </si>
  <si>
    <t>26Au-S5.TAM.FF0x1We1tv</t>
  </si>
  <si>
    <t>202892</t>
  </si>
  <si>
    <t>26Au-S5.MUD.FF0x1Th1tv</t>
  </si>
  <si>
    <t>Commences Term 1. 4.7 Needs a review of costs as course run over 3 terms for a Stage 5 (5.5hrs/day). 11.8 course end date adjusted to 2/7 as per email from Peri. Approved by Cass H.</t>
  </si>
  <si>
    <t>206668</t>
  </si>
  <si>
    <t>26Au-S5.MRY.FF0x11tv</t>
  </si>
  <si>
    <t>Grant Cowell</t>
  </si>
  <si>
    <t>26Au-S5.QBY.FF0x1Th1tv</t>
  </si>
  <si>
    <t>231709</t>
  </si>
  <si>
    <t>26Au-S5.ALB.FF0x11tv</t>
  </si>
  <si>
    <t>Daniel Bocquet</t>
  </si>
  <si>
    <t>Wednesday &amp; Thursday</t>
  </si>
  <si>
    <t>South Inland</t>
  </si>
  <si>
    <t>26Au-S5.BEG.FF0x11tv</t>
  </si>
  <si>
    <t>Thursday &amp; Friday</t>
  </si>
  <si>
    <t>26Au-S5.COF.FF0x1Th1tv</t>
  </si>
  <si>
    <t>R/Glen Ward</t>
  </si>
  <si>
    <t>Commences Term 3</t>
  </si>
  <si>
    <t>Brad Hutchins</t>
  </si>
  <si>
    <t>26Au-S5.CMA.FF0x11tv</t>
  </si>
  <si>
    <t>26Au-S5.FRB.FF0x1Th1tv</t>
  </si>
  <si>
    <t>Commences Term 3 now as advised by Peri on 11/8 and changed in EVET/VT. Cass H advised no applications and approved edit.</t>
  </si>
  <si>
    <t>26Au-S5.GLE.FF0x1We1tv</t>
  </si>
  <si>
    <t>Adrian Crew</t>
  </si>
  <si>
    <t>Hunter Newcastle</t>
  </si>
  <si>
    <t>26Au-S5.GLB.FF0x11tv</t>
  </si>
  <si>
    <t>Tuesday &amp; Thursday</t>
  </si>
  <si>
    <t>26Au-S5.KEM.FF0x1Th1tv</t>
  </si>
  <si>
    <t>Michael Brenton</t>
  </si>
  <si>
    <t>26Au-S5.NWR.FF0x11tv</t>
  </si>
  <si>
    <t>Illawarra Shoalhaven</t>
  </si>
  <si>
    <t>26Au-S5.QBY.FF0x1ThS2tv</t>
  </si>
  <si>
    <t>26Au-S5.SHB.FF0x11tv</t>
  </si>
  <si>
    <t>Shannon Wilson</t>
  </si>
  <si>
    <t>Monday &amp; Tuesday</t>
  </si>
  <si>
    <t>26Au-S5.TAR.FF0x1Fr1tv</t>
  </si>
  <si>
    <t>26Au-S5.TUM.FF0x11tv</t>
  </si>
  <si>
    <t>26Au-S5.TAM.FF0x1Th1tv</t>
  </si>
  <si>
    <t>Commences Term 1 Grp 3</t>
  </si>
  <si>
    <t>231685</t>
  </si>
  <si>
    <t>Aviation - Stage 5-AVI10119-SoA-100 hour-No ATAR</t>
  </si>
  <si>
    <t>AVI10119</t>
  </si>
  <si>
    <t>Certificate I in Aviation</t>
  </si>
  <si>
    <t>Aviation - Stage 5</t>
  </si>
  <si>
    <t>Transport, Log &amp; Allied Trades</t>
  </si>
  <si>
    <t>26Av-S5.SBDSH.FF0x1Fr1tv</t>
  </si>
  <si>
    <t>Benjamin Beesley</t>
  </si>
  <si>
    <t>SoA</t>
  </si>
  <si>
    <t>4.7-Added 1500 for flight and accom costs. Teacher to travel twice per course from Ballina. Will deliver units to all stage 5 delivery
NESA course code not in look up tables</t>
  </si>
  <si>
    <t>Fully enclosed footwear. Notebook and pen.</t>
  </si>
  <si>
    <t>Bring a sun hat</t>
  </si>
  <si>
    <t>198902</t>
  </si>
  <si>
    <t>Andrew Trease</t>
  </si>
  <si>
    <t>26Av-S5.PAD.FF0x1Th1tv</t>
  </si>
  <si>
    <t>198903</t>
  </si>
  <si>
    <t xml:space="preserve">Andrew Trease </t>
  </si>
  <si>
    <t>26Av-S5.RMD.FF0x1We1tv</t>
  </si>
  <si>
    <t xml:space="preserve">Benjamin Beesley </t>
  </si>
  <si>
    <t>Western City</t>
  </si>
  <si>
    <t>198904</t>
  </si>
  <si>
    <t>Construction - Stage 5-CPC10120-SoA-100 hour-No ATAR</t>
  </si>
  <si>
    <t>CPC10120</t>
  </si>
  <si>
    <t>Certificate I in Construction</t>
  </si>
  <si>
    <t>Construction - Stage 5</t>
  </si>
  <si>
    <t>Carp &amp; Const</t>
  </si>
  <si>
    <t>26Co-S5.BAT.FF0x1Th1tv</t>
  </si>
  <si>
    <t>Peter Schupfer</t>
  </si>
  <si>
    <t>Timetable exceeds payable hrs (44hrs)</t>
  </si>
  <si>
    <t>Students should wear suitable clothing for a Construction environment (long cotton pants and long sleeve shirt) and ensure they wear fully enclosed footwear (e.g. work boots) as required to meet workshop requirements. Notebook and pen.</t>
  </si>
  <si>
    <t>216302</t>
  </si>
  <si>
    <t>26Co-S5.DUB.FF0x11tv</t>
  </si>
  <si>
    <t>Mark Penman</t>
  </si>
  <si>
    <t>Block</t>
  </si>
  <si>
    <t>210049</t>
  </si>
  <si>
    <t>Steven Norton</t>
  </si>
  <si>
    <t>Timetable exceeds payable hrs (by 8hrs)</t>
  </si>
  <si>
    <t>207657</t>
  </si>
  <si>
    <t>26Co-S5.ALB.FF0x11tv</t>
  </si>
  <si>
    <t>Andrew Nichols</t>
  </si>
  <si>
    <t>Sem 2</t>
  </si>
  <si>
    <t>26Co-S5.COF.FF0x1Mo1tv</t>
  </si>
  <si>
    <t>Michael Moore</t>
  </si>
  <si>
    <t>Under delivery - F2F 54 hours</t>
  </si>
  <si>
    <t>26Co-S5.CWR.FF0x1Fr1tv</t>
  </si>
  <si>
    <t>Min/Max = 35.1% to 52.4%</t>
  </si>
  <si>
    <t>26Co-S5.GLB.FF0x11tv</t>
  </si>
  <si>
    <t>Martin Mulhollard</t>
  </si>
  <si>
    <t>26Co-S5.MUD.FF0x1Th1tv</t>
  </si>
  <si>
    <t>26Co-S5.NWR.FF0x11tv</t>
  </si>
  <si>
    <t>Daniel O'Connor</t>
  </si>
  <si>
    <t>26Co-S5.WWG.FF0x11tv</t>
  </si>
  <si>
    <t>Graham Hewson</t>
  </si>
  <si>
    <t>26Co-S5.WLG.FF0x12tv</t>
  </si>
  <si>
    <t>Graham Yee</t>
  </si>
  <si>
    <t>Engineering -Certificate I-MEM10119-SoA-2u x 1y-No ATAR</t>
  </si>
  <si>
    <t>MEM10119</t>
  </si>
  <si>
    <t>Certificate I in Engineering</t>
  </si>
  <si>
    <t>Engineering -Certificate I</t>
  </si>
  <si>
    <t>Eng &amp; Man</t>
  </si>
  <si>
    <t>26Eng.WLG.FF2x1We1tv</t>
  </si>
  <si>
    <t>Nathan Bayliss</t>
  </si>
  <si>
    <t>2u x 1y</t>
  </si>
  <si>
    <t>Yes</t>
  </si>
  <si>
    <t>4.7-adjusted to a 2 x 1 on advice of TL. 3 x 1 unviable. Awaiting advice from HTs. 22.7-EIC confirmed to proceed with 2 x 1</t>
  </si>
  <si>
    <t>Students must wear suitable clothing, including long pants,  long sleeve shirt and fully enclosed footwear (ie work boots) as per workshop requirements. Students should bring a calculator, ruler, notebook and pen.  Long hair tied back.</t>
  </si>
  <si>
    <t>206133</t>
  </si>
  <si>
    <t>Phil Clarson</t>
  </si>
  <si>
    <t>26Eng.GUN.FF2x1Tu1tv</t>
  </si>
  <si>
    <t>Anthony Walsh</t>
  </si>
  <si>
    <t>231322</t>
  </si>
  <si>
    <t>Andrew Gill</t>
  </si>
  <si>
    <t>26Eng.YNG.FF2x1We1tv</t>
  </si>
  <si>
    <t>Francesco Prestia</t>
  </si>
  <si>
    <t xml:space="preserve">Wednesday </t>
  </si>
  <si>
    <t>205695</t>
  </si>
  <si>
    <t>26Eng.DEN.FF2x1Th1tv</t>
  </si>
  <si>
    <t xml:space="preserve">Thursday </t>
  </si>
  <si>
    <t>206135</t>
  </si>
  <si>
    <t>26Eng.GRI.FF2x1Th1tv</t>
  </si>
  <si>
    <t>206134</t>
  </si>
  <si>
    <t>26Eng.TUM.FF2x1We1tv</t>
  </si>
  <si>
    <t>Paul Ams</t>
  </si>
  <si>
    <t>206132</t>
  </si>
  <si>
    <t>26Eng.MVL.FF2x1We1tv</t>
  </si>
  <si>
    <t>Marco Sousa</t>
  </si>
  <si>
    <t>231681</t>
  </si>
  <si>
    <t>Hospitality - Stage 5-SIT10222-FQ-100 hour-No ATAR</t>
  </si>
  <si>
    <t>SIT10222</t>
  </si>
  <si>
    <t>Certificate I in Hospitality</t>
  </si>
  <si>
    <t>Hospitality - Stage 5</t>
  </si>
  <si>
    <t>Cuis &amp; Hosp</t>
  </si>
  <si>
    <t>26Ho-S5.DUB.FF0x1Th1tv</t>
  </si>
  <si>
    <t>Nicholas John</t>
  </si>
  <si>
    <t>Students should wear black long sleeve shirt and long black pants (no jeans) in addition to fully enclosed footwear (hard upper, non-slip) as per legislative requirements. Some workplaces may require COVID vaccinations.</t>
  </si>
  <si>
    <t>Class Preparation Assistant</t>
  </si>
  <si>
    <t>26Ho-S5.DUB.A0x1Tu1tv</t>
  </si>
  <si>
    <t>26Ho-S5.MTD.FF0x1Th1tv</t>
  </si>
  <si>
    <t>Allan Clarke</t>
  </si>
  <si>
    <t>26Ho-S5.MUD.FF0x1Th1tv</t>
  </si>
  <si>
    <t>26Ho-S5.CBT.FF0x1Mo1tv</t>
  </si>
  <si>
    <t>Tim Gatt</t>
  </si>
  <si>
    <t>26Ho-S5.NEP.FF0x1Th1tv</t>
  </si>
  <si>
    <t>Allan McCarlie</t>
  </si>
  <si>
    <t>Split into 2 classes; only 1 class of 16 on EDP; VT updated from 30</t>
  </si>
  <si>
    <t>26Ho-S5.WPK.FF0x1Th1tv</t>
  </si>
  <si>
    <t>Ry Cunningham</t>
  </si>
  <si>
    <t>Manufacturing (Pathways) - Stage 5-MSM10216-FQ-100 hour-No ATAR</t>
  </si>
  <si>
    <t>MSM10216</t>
  </si>
  <si>
    <t>Certificate I in Manufacturing (Pathways)</t>
  </si>
  <si>
    <t>Manufacturing (Pathways) - Stage 5</t>
  </si>
  <si>
    <t>26MP-S5.BHL.FF0x1Mo1tv</t>
  </si>
  <si>
    <t>John Aitken</t>
  </si>
  <si>
    <t>Far West</t>
  </si>
  <si>
    <t>Students must wear long cotton pants and short/long sleeve shirt (no synthetic clothing) and ensure they wear fully enclosed footwear (ie work boots) as per workshop requirements. Notebook and pen</t>
  </si>
  <si>
    <t>203028</t>
  </si>
  <si>
    <t>Matthew Brakenridge</t>
  </si>
  <si>
    <t>26MP-S5.COO.FF0x1Mo1tv</t>
  </si>
  <si>
    <t>203030</t>
  </si>
  <si>
    <t>26MP-S5.NRB.FF0x1Mo1tv</t>
  </si>
  <si>
    <t>203031</t>
  </si>
  <si>
    <t>Maritime Operations - Certificate I (General Purpose Hand Near Coastal)-MAR10224-FQ-2u x 1y-No ATAR</t>
  </si>
  <si>
    <t>MAR10224</t>
  </si>
  <si>
    <t>Certificate I in Maritime Operations (General Purpose Hand Near Coastal)</t>
  </si>
  <si>
    <t>Maritime Operations - Certificate I (General Purpose Hand Near Coastal)</t>
  </si>
  <si>
    <t>26MAR-GP.ULT.FF2x1Tu1tv</t>
  </si>
  <si>
    <t>Min/Max = 37.8% to 53.3%</t>
  </si>
  <si>
    <t>Mario Murzello</t>
  </si>
  <si>
    <t>Students should wear suitable clothing including a hat and flat non-slip footwear. Notebook and pen.</t>
  </si>
  <si>
    <t>206052</t>
  </si>
  <si>
    <t xml:space="preserve">Nicole Allen </t>
  </si>
  <si>
    <t>26MAR-GP.NEW.FF2x1We1tv</t>
  </si>
  <si>
    <t>Carmen Blanco</t>
  </si>
  <si>
    <t>2 teacher on class 1 FT and 1 PT</t>
  </si>
  <si>
    <t>203812</t>
  </si>
  <si>
    <t>Nicole Allen</t>
  </si>
  <si>
    <t>26MAR-GP.SBDEM.FF2x1Th1tv</t>
  </si>
  <si>
    <t>Min/Max = 35.4% to 40.0%</t>
  </si>
  <si>
    <t>4.7 This course should be reviewed for over delivery - with Nicole Allen revised max from 12 to 14 and reduced hours to 4</t>
  </si>
  <si>
    <t>200686</t>
  </si>
  <si>
    <t>26MAR-GP.NWR.FF2x11tv</t>
  </si>
  <si>
    <t xml:space="preserve">Tuesday &amp; Thursday </t>
  </si>
  <si>
    <t>4.7-Course should be reviewed for over delivery- with Nicole Allen revised max from 12 to 14</t>
  </si>
  <si>
    <t>206057</t>
  </si>
  <si>
    <t>26MAR-GP.SHB.FF2x11tv</t>
  </si>
  <si>
    <t xml:space="preserve">Monday &amp; Wednesday </t>
  </si>
  <si>
    <t>200685</t>
  </si>
  <si>
    <t>26MAR-GP.BAL.FF2x1Th1tv</t>
  </si>
  <si>
    <t>Rhett Turner</t>
  </si>
  <si>
    <t>203817</t>
  </si>
  <si>
    <t>26MAR-GP.COF.FF2x1Tu1tv</t>
  </si>
  <si>
    <t>2 teacher on class 1 FT and 1 casual-CHEC High School only</t>
  </si>
  <si>
    <t>203814</t>
  </si>
  <si>
    <t>26MAR-GP.COF.FF2x1Fr1tv</t>
  </si>
  <si>
    <t>2nd class depends on numbers from other surrounding schools in the area</t>
  </si>
  <si>
    <t>203816</t>
  </si>
  <si>
    <t>26MAR-GP.PMQ.FF2x1We1tv</t>
  </si>
  <si>
    <t>203815</t>
  </si>
  <si>
    <t>Retail - Stage 5-SIR10116-FQ-100 hour-No ATAR</t>
  </si>
  <si>
    <t>SIR10116</t>
  </si>
  <si>
    <t>Certificate I in Retail Services</t>
  </si>
  <si>
    <t>Retail - Stage 5</t>
  </si>
  <si>
    <t>Culture, Art &amp; Des</t>
  </si>
  <si>
    <t>26Re-S5.MTD.A0x1Th1tv</t>
  </si>
  <si>
    <t>Susana Morales</t>
  </si>
  <si>
    <t>Students should wear enclosed shoes. Notebook and pen.</t>
  </si>
  <si>
    <t>26Re-S5.CBT.A0x1Fr1tv</t>
  </si>
  <si>
    <t>26Re-S5.BLT.FF0x1Th1tv</t>
  </si>
  <si>
    <t>26Re-S5.TAM.FF0x1Mo1tv</t>
  </si>
  <si>
    <t>Robyn Turnham</t>
  </si>
  <si>
    <t>Foundation Skills for Vocational Pathways (Opal Dreaming)-FSK10219-FQ-100 hour-No ATAR</t>
  </si>
  <si>
    <t>FSK10219</t>
  </si>
  <si>
    <t>Certificate I in Skills for Vocational Pathways</t>
  </si>
  <si>
    <t>Foundation Skills for Vocational Pathways (Opal Dreaming)</t>
  </si>
  <si>
    <t>26FSVP.MAK.FF0x1We1tv</t>
  </si>
  <si>
    <t>17294</t>
  </si>
  <si>
    <t>Opal Dreaming</t>
  </si>
  <si>
    <t>Students must wear enclosed shoes. Notebook and pen.</t>
  </si>
  <si>
    <t xml:space="preserve">Opal Dreaming </t>
  </si>
  <si>
    <t>Foundation Skills for Vocational Pathways-FSK10219-FQ-100 hour-No ATAR</t>
  </si>
  <si>
    <t>Foundation Skills for Vocational Pathways</t>
  </si>
  <si>
    <t>26FSVP.ORA.FF0x1Fr1tv</t>
  </si>
  <si>
    <t>Steve Johnston</t>
  </si>
  <si>
    <t>Jessica Tilley/Craig Poulson</t>
  </si>
  <si>
    <t>Foundation Skills for Vocational Pathways (Intro to Trades)-FSK10219-FQ-100 hour-No ATAR</t>
  </si>
  <si>
    <t>Foundation Skills for Vocational Pathways (Intro to Trades)</t>
  </si>
  <si>
    <t>26FSVP.MAK.FF0x1We2tv</t>
  </si>
  <si>
    <t>17295</t>
  </si>
  <si>
    <t>Intro to Trades</t>
  </si>
  <si>
    <t>Intro to Trades focus</t>
  </si>
  <si>
    <t>Tourism (Australian Indigenous Culture)-SIT10122-FQ-100 hour-No ATAR</t>
  </si>
  <si>
    <t>SIT10122</t>
  </si>
  <si>
    <t>Certificate I in Tourism (Australian Indigenous Culture)</t>
  </si>
  <si>
    <t>Tourism (Australian Indigenous Culture)</t>
  </si>
  <si>
    <t>Media, Ent &amp; Visitor Eco</t>
  </si>
  <si>
    <t>Daniel Herden</t>
  </si>
  <si>
    <t>Matt's sheet says Moree? Updated to Moree KK as per EDP</t>
  </si>
  <si>
    <t>26To-S5.CAS.FF0x1We1tv</t>
  </si>
  <si>
    <t>Mary Allan</t>
  </si>
  <si>
    <t>Mary Allan checking if school based delivery at Casino HS and confirming delivery day; 6/8 Mary advsd she is in contact with Principal of Casino HS and will advs of outcome</t>
  </si>
  <si>
    <t>26To-S5.SBDEV.FF0x1Tu1tv</t>
  </si>
  <si>
    <t>2025 delivery SBD Sem 2 Evans River Community School . Confirm if this and 229496 are the same course or a Sem 1 &amp; Sem 2 delivery. KK confirmed with Matt McAllister different course and this is a Sem 2 delivery to SBD Evans River</t>
  </si>
  <si>
    <t>Aboriginal and Torres Strait Islander Cultural Arts-CUA20420-SoA-2u x 1y-No ATAR</t>
  </si>
  <si>
    <t>CUA20420</t>
  </si>
  <si>
    <t>Certificate II in Aboriginal and/or Torres Strait Islander Cultural Arts</t>
  </si>
  <si>
    <t>Aboriginal and Torres Strait Islander Cultural Arts</t>
  </si>
  <si>
    <t>26AbRSCA.KEM.FF2x1Th1tv</t>
  </si>
  <si>
    <t>Lorrae O'Brien</t>
  </si>
  <si>
    <t>Min 1 EDP; EDP showing Wauchope; Lorrae confirmed Kempsey and request for update to Planning doc multiple times</t>
  </si>
  <si>
    <t>Aeroskills-MEA20418-SoA-2u x 2y-No ATAR</t>
  </si>
  <si>
    <t>MEA20418</t>
  </si>
  <si>
    <t>Certificate II in Aeroskills</t>
  </si>
  <si>
    <t>Aeroskills</t>
  </si>
  <si>
    <t>26Ae.TAM.BR2x21tv</t>
  </si>
  <si>
    <t>Russell Hodgkins</t>
  </si>
  <si>
    <t>2u x 2y</t>
  </si>
  <si>
    <t>Block is quarterly attendance (5 x blocks)</t>
  </si>
  <si>
    <t>Students should wear suitable clothing including covered footwear. Notebook and pen.</t>
  </si>
  <si>
    <t>Block Delivery during School holidays in Year 1:  5 days in April, July and September. Year 2  5 days in January, April and July school holidays.</t>
  </si>
  <si>
    <t>207930</t>
  </si>
  <si>
    <t>26Ae.NEW.FF2x2We1tv</t>
  </si>
  <si>
    <t>MIchael Crawley</t>
  </si>
  <si>
    <t>1.7-Adjusted delivery hours in conjunction with Andrew Trease and increased max to 18</t>
  </si>
  <si>
    <t>211685</t>
  </si>
  <si>
    <t>Primary Industries (Agriculture Certificate II)-AHC20122-FQ-2u x 2y-Yes ATAR</t>
  </si>
  <si>
    <t>AHC20122</t>
  </si>
  <si>
    <t>Certificate II in Agriculture</t>
  </si>
  <si>
    <t>Primary Industries (Agriculture Certificate II)</t>
  </si>
  <si>
    <t>Ag, Animal, Food &amp; Science</t>
  </si>
  <si>
    <t>26PI-Ag.PIC.FF2x2Th1tv</t>
  </si>
  <si>
    <t>Min/Max = 39.2% to 75.7%</t>
  </si>
  <si>
    <t>Anna Ingold</t>
  </si>
  <si>
    <t>Clothing suitable for working outdoors including long cotton pants and shirt, hat and fully enclosed footwear (eg. work boots).</t>
  </si>
  <si>
    <t>199037</t>
  </si>
  <si>
    <t>ICF</t>
  </si>
  <si>
    <t>Fiona McCauley</t>
  </si>
  <si>
    <t>Min/Max = 35.3% to 70.9%</t>
  </si>
  <si>
    <t>Belinda Bailey</t>
  </si>
  <si>
    <t>207611</t>
  </si>
  <si>
    <t>26PI-Ag.ORA.FF2x2We1tv</t>
  </si>
  <si>
    <t>Min/Max = 35.5% to 61.3%</t>
  </si>
  <si>
    <t>Heath Webb</t>
  </si>
  <si>
    <t>231737</t>
  </si>
  <si>
    <t>Virtual (with workshop)</t>
  </si>
  <si>
    <t>Own computer with camera and microphone. Reliable internet connection. Mandatory workshops. Clothing suitable for working outdoors including long cotton pants and shirt, hat and fully enclosed footwear (eg. work boots).</t>
  </si>
  <si>
    <t>Self paced learning via TAFE Digital Campus with an Equine Focus. Three Face to Face Workshops held per year at Taree campus</t>
  </si>
  <si>
    <t>207612</t>
  </si>
  <si>
    <t>Primary Industries (Agriculture Certificate II)-AHC20122-SoA-2u x 1y-No ATAR</t>
  </si>
  <si>
    <t>Min/Max = 41.9% to 79.1%</t>
  </si>
  <si>
    <t>Kathy Teall</t>
  </si>
  <si>
    <t>Virtual Classroom delivery via MS Teams on a Wed from 10-12pm. Students to attend 2 x workshops per term a Wed from 9-4:00 at Yallah campus.</t>
  </si>
  <si>
    <t>221959</t>
  </si>
  <si>
    <t>Jenny O'Donnell</t>
  </si>
  <si>
    <t>Jamie Kay</t>
  </si>
  <si>
    <t>Minimum delivey costs as students attend with mainstream students and study using TDC. 1.7-TL asked for delivery hours to be reduced for 30 hrs just to cover the workshops. 1.7 Practical workshops combined with Horse Care</t>
  </si>
  <si>
    <t>Equine Focussed</t>
  </si>
  <si>
    <t>Self paced learning via TAFE Digital Campus with an Equine Focus. One Face to Face Workshop held in September (4 days) at Goulburn campus.</t>
  </si>
  <si>
    <t>203328</t>
  </si>
  <si>
    <t>Animal Care (Certificate II)-ACM20121-FQ-2u x 2y-No ATAR</t>
  </si>
  <si>
    <t>ACM20121</t>
  </si>
  <si>
    <t>Certificate II in Animal Care</t>
  </si>
  <si>
    <t>Animal Care (Certificate II)</t>
  </si>
  <si>
    <t>26AN.WYO.FF2x2Tu1tv</t>
  </si>
  <si>
    <t>Min/Max = 38.1% to 81.4%</t>
  </si>
  <si>
    <t>Celia Innes</t>
  </si>
  <si>
    <t>Central Coast</t>
  </si>
  <si>
    <t>Appropriate clothing for working with animals including enclosed non-slip shoes, long pants and shirt.</t>
  </si>
  <si>
    <t>207601</t>
  </si>
  <si>
    <t>26AN.BAT.FF2x2We1tv</t>
  </si>
  <si>
    <t>Min/Max = 35.1% to 62.1%</t>
  </si>
  <si>
    <t>Rachel Milne</t>
  </si>
  <si>
    <t>215881</t>
  </si>
  <si>
    <t>26AN.CWR.FF2x2Th1tv</t>
  </si>
  <si>
    <t>Min/Max = 37.2% to 64.8%</t>
  </si>
  <si>
    <t>215885</t>
  </si>
  <si>
    <t>26AN.DUB.FF2x2Tu1tv</t>
  </si>
  <si>
    <t>Min/Max = 39.0% to 63.4%</t>
  </si>
  <si>
    <t>215879</t>
  </si>
  <si>
    <t>26AN.MUD.FF2x2We1tv</t>
  </si>
  <si>
    <t>Min/Max = 35.3% to 64.4%</t>
  </si>
  <si>
    <t>Lisa Tubnor</t>
  </si>
  <si>
    <t>Combined with Continuing - 1st year delivery hrs apportioned to new (2026) students, 2nd year delivery hrs apporitoned to 2027 new students</t>
  </si>
  <si>
    <t>215880</t>
  </si>
  <si>
    <t>26AN.ORA.FF2x2We1tv</t>
  </si>
  <si>
    <t>Min/Max = 35.1% to 63.6%</t>
  </si>
  <si>
    <t>215882</t>
  </si>
  <si>
    <t>26AN.COP.FF2x2Mo1tv</t>
  </si>
  <si>
    <t>Min/Max = 37.5% to 72.5%</t>
  </si>
  <si>
    <t>206014</t>
  </si>
  <si>
    <t>26AN.BEL.FF2x2Tu1tv</t>
  </si>
  <si>
    <t>207600</t>
  </si>
  <si>
    <t>26AN.GLE.FF2x2Mo1tv</t>
  </si>
  <si>
    <t>Min/Max = 36.1% to 61.7%</t>
  </si>
  <si>
    <t>207589</t>
  </si>
  <si>
    <t>26AN.SIN.FF2x2Th1tv</t>
  </si>
  <si>
    <t>Min/Max = 38.6% to 63.2%</t>
  </si>
  <si>
    <t>Annie Taylor</t>
  </si>
  <si>
    <t>new delivery was Maitland but unsuccessful in 2025</t>
  </si>
  <si>
    <t>207606</t>
  </si>
  <si>
    <t>26AN.NEW.FF2x2Mo1tv</t>
  </si>
  <si>
    <t>207590</t>
  </si>
  <si>
    <t>26AN.ARM.FF2x2Mo1tv</t>
  </si>
  <si>
    <t>Min/Max = 38.0% to 65.9%</t>
  </si>
  <si>
    <t>Combines with mainstream class so costs have halved</t>
  </si>
  <si>
    <t>206013</t>
  </si>
  <si>
    <t>26AN.INV.FF2x2We1tv</t>
  </si>
  <si>
    <t>Min/Max = 37.1% to 52.8%</t>
  </si>
  <si>
    <t>229049</t>
  </si>
  <si>
    <t>26AN.TAM.FF2x2Tu1tv</t>
  </si>
  <si>
    <t>Min/Max = 36.7% to 39.8%</t>
  </si>
  <si>
    <t>If min nos not met can combine with continuing to make viable</t>
  </si>
  <si>
    <t>206019</t>
  </si>
  <si>
    <t>26AN.WLB.FF2x2We1tv</t>
  </si>
  <si>
    <t>Min/Max = 37.5% to 62.5%</t>
  </si>
  <si>
    <t>Amber Newman</t>
  </si>
  <si>
    <t>HF-combined with continuing class; 1.7-adjusted delivery hours to 61hr each yr as class combines with continuing</t>
  </si>
  <si>
    <t>207592</t>
  </si>
  <si>
    <t>26AN.GRI.FF2x2Th1tv</t>
  </si>
  <si>
    <t>Min/Max = 38.4% to 42.5%</t>
  </si>
  <si>
    <t>Frank Alampi</t>
  </si>
  <si>
    <t>231190</t>
  </si>
  <si>
    <t>Benjamin Barrow</t>
  </si>
  <si>
    <t>26AN.NEC.FF2x2We1tv</t>
  </si>
  <si>
    <t>Min/Max = 36.2% to 64.3%</t>
  </si>
  <si>
    <t>206022</t>
  </si>
  <si>
    <t>26AN.PIC.FF2x2Th1tv</t>
  </si>
  <si>
    <t>206028</t>
  </si>
  <si>
    <t>26AN.RMD.FF2x2Mo1tv</t>
  </si>
  <si>
    <t>Min/Max = 37.8% to 68.9%</t>
  </si>
  <si>
    <t>Ryan Leahy</t>
  </si>
  <si>
    <t>Combined Class. Checked 4 x terms in Yr 1 and 2 Terms in Yr 2</t>
  </si>
  <si>
    <t>206002</t>
  </si>
  <si>
    <t>26AN.RMD.FF2x2We1tv</t>
  </si>
  <si>
    <t>Min/Max = 37.8% to 73.3%</t>
  </si>
  <si>
    <t>Checked 4 x terms in Yr 1 and 2 Terms in Yr 2</t>
  </si>
  <si>
    <t>215877</t>
  </si>
  <si>
    <t>26AN.BKS.FF2x2Mo1tv</t>
  </si>
  <si>
    <t>Min/Max = 36.6% to 36.6%</t>
  </si>
  <si>
    <t>Ben Rochester</t>
  </si>
  <si>
    <t>1.7-Spoke to TL Jenny O'Donnell and had to adjust consumables to $500 to ensure min was 17/max 17. 24.7-AW advised needs to be out of Padstow due to Bankstown Relocation</t>
  </si>
  <si>
    <t>200701</t>
  </si>
  <si>
    <t>26AN.CBT.FF2x2Tu1tv</t>
  </si>
  <si>
    <t>1.7-Spoke to TL Jenny O'Donnell and had to adjust consumables to $500 to ensure min was 17/max 17</t>
  </si>
  <si>
    <t>200702</t>
  </si>
  <si>
    <t>26AN.ULT.FF2x2Tu1tv</t>
  </si>
  <si>
    <t>Erica Steppat</t>
  </si>
  <si>
    <t>1.7-Both new classes combine in Yr 12 (but only from S1/2027)</t>
  </si>
  <si>
    <t>206009</t>
  </si>
  <si>
    <t>26AN.YLH.FF2x2Th1tv</t>
  </si>
  <si>
    <t>Min/Max = 38.4% to 63.1%</t>
  </si>
  <si>
    <t>3.7-Combines with 2 x 1</t>
  </si>
  <si>
    <t>206032</t>
  </si>
  <si>
    <t>26AN.NWR.FF2x2Th1tv</t>
  </si>
  <si>
    <t>Min/Max = 38.7% to 63.2%</t>
  </si>
  <si>
    <t>3.7 Combines with 2 x 1 &amp; continuing students</t>
  </si>
  <si>
    <t>206026</t>
  </si>
  <si>
    <t>26AN.MVL.FF2x2Tu1tv</t>
  </si>
  <si>
    <t>Combines with 2 x 1 delivery at Moss Vale</t>
  </si>
  <si>
    <t>206018</t>
  </si>
  <si>
    <t>26AN.WYO.FF2x2Th1tv</t>
  </si>
  <si>
    <t xml:space="preserve">
Changed from Gosford. All central coast Animal programs need to go through Wyong</t>
  </si>
  <si>
    <t>207604</t>
  </si>
  <si>
    <t>Susanne Turnbull</t>
  </si>
  <si>
    <t>26AN.OTE.O2x2.1tv</t>
  </si>
  <si>
    <t>Lisa Terry</t>
  </si>
  <si>
    <t>Own computer with camera and microphone. Reliable internet connection. Recording equipment such as a phone or camera.</t>
  </si>
  <si>
    <t>Min/Max = 38.6% to 65.6%</t>
  </si>
  <si>
    <t>Residential workshop dates need to be added to alert the school. Based on 5 workshops per the 2 yrs (17.5hrs per workshop)</t>
  </si>
  <si>
    <t>Own computer with camera and microphone. Reliable internet connection. Mandatory workshops. At workshops students should wear appropriate clothing for working with animals including enclosed non-slip shoes, long pants and shirt.</t>
  </si>
  <si>
    <t>Virtual Classroom delivery using MS Teams with 4 practical workshops over two years. Workshops held at Dubbo campus.</t>
  </si>
  <si>
    <t>206016</t>
  </si>
  <si>
    <t>Combines with 2 x 1 delivery</t>
  </si>
  <si>
    <t xml:space="preserve">Virtual Classroom delivery on a Tuesday via MS Teams 11-2:30pm. Students to attend 2 x 6 hour workshop 9.30-3.30pm - each term </t>
  </si>
  <si>
    <t>206020</t>
  </si>
  <si>
    <t>Min/Max = 39.2% to 69.6%</t>
  </si>
  <si>
    <t>Based on 5 workshops over the 2 yrs (14hrs per workshop). New students combined with continuing students. Delivery hrs attributed to new students.</t>
  </si>
  <si>
    <t>Virtual Delivery using MS Teams. 5 x Workshops will be held Face to Face over the two years. Workshops held at Tamworth campus.</t>
  </si>
  <si>
    <t>206015</t>
  </si>
  <si>
    <t>Animal Care (Certificate II)-ACM20121-FQ-4u x 1y-No ATAR</t>
  </si>
  <si>
    <t>26AN.WYO.FF4x1Tu1tv</t>
  </si>
  <si>
    <t>Min/Max = 36.4% to 69.5%</t>
  </si>
  <si>
    <t>4u x 1y</t>
  </si>
  <si>
    <t>207599</t>
  </si>
  <si>
    <t>26AN.GLE.FF4x1Mo1tv</t>
  </si>
  <si>
    <t>207597</t>
  </si>
  <si>
    <t>26AN.KUR.FF4x1Tu1tv</t>
  </si>
  <si>
    <t>Min/Max = 38.4% to 70.4%</t>
  </si>
  <si>
    <t>207602</t>
  </si>
  <si>
    <t>26AN.MAI.FF4x1We1tv</t>
  </si>
  <si>
    <t>207603</t>
  </si>
  <si>
    <t>26AN.TAR.FF4x1Fr1tv</t>
  </si>
  <si>
    <t>Min/Max = 40.3% to 71.3%</t>
  </si>
  <si>
    <t>207607</t>
  </si>
  <si>
    <t>26AN.COF.FF4x1We1tv</t>
  </si>
  <si>
    <t>Min/Max = 37.8% to 65.2%</t>
  </si>
  <si>
    <t>207591</t>
  </si>
  <si>
    <t>26AN.GRA.FF4x1We1tv</t>
  </si>
  <si>
    <t>Min/Max = 36.4% to 39.3%</t>
  </si>
  <si>
    <t>HT B2 - Teaching</t>
  </si>
  <si>
    <t>207594</t>
  </si>
  <si>
    <t>26AN.KCL.FF4x1We1tv</t>
  </si>
  <si>
    <t>Min/Max = 38.1% to 65.3%</t>
  </si>
  <si>
    <t>207595</t>
  </si>
  <si>
    <t>26AN.WCH.FF4x1We1tv</t>
  </si>
  <si>
    <t>Min/Max = 38.3% to 53.7%</t>
  </si>
  <si>
    <t>207598</t>
  </si>
  <si>
    <t>26AN.WLB.FF4x1We1tv</t>
  </si>
  <si>
    <t>207596</t>
  </si>
  <si>
    <t>Animal Care (Certificate II)-ACM20121-SoA-2u x 1y-No ATAR</t>
  </si>
  <si>
    <t>26AN.NWR.A2x1Th1tv</t>
  </si>
  <si>
    <t>Min/Max = 38.1% to 38.1%</t>
  </si>
  <si>
    <t>1.7-Discussed with TL changing Max to 11. Access funding to be applied for if required</t>
  </si>
  <si>
    <t>206025</t>
  </si>
  <si>
    <t>26AN.WYO.A2x1Tu1tv</t>
  </si>
  <si>
    <t>Min/Max = 35.5% to 39.8%</t>
  </si>
  <si>
    <t>203848</t>
  </si>
  <si>
    <t>26AN.NEW.A2x1Mo1tv</t>
  </si>
  <si>
    <t>203847</t>
  </si>
  <si>
    <t>26AN.RMD.FF2x1Mo2tv</t>
  </si>
  <si>
    <t>Discreet</t>
  </si>
  <si>
    <t>206004</t>
  </si>
  <si>
    <t>26AN.YLH.FF2x1Th1tv</t>
  </si>
  <si>
    <t>Min/Max = 36.7% to 62.0%</t>
  </si>
  <si>
    <t>3.7- Combines with 2 x 2</t>
  </si>
  <si>
    <t>206024</t>
  </si>
  <si>
    <t>26AN.MRY.FF2x1We1tv</t>
  </si>
  <si>
    <t>Min/Max = 36.3% to 53.3%</t>
  </si>
  <si>
    <t>1.7-Combines with Mainstream class</t>
  </si>
  <si>
    <t>206023</t>
  </si>
  <si>
    <t>26AN.MVL.FF2x1Tu1tv</t>
  </si>
  <si>
    <t xml:space="preserve">No extra delivery costs,sits with 2X2 students </t>
  </si>
  <si>
    <t>206017</t>
  </si>
  <si>
    <t>26AN.NWR.FF2x1Th1tv</t>
  </si>
  <si>
    <t>Min/Max = 37.1% to 62.3%</t>
  </si>
  <si>
    <t xml:space="preserve">3.7-Combines with 2 x 2 </t>
  </si>
  <si>
    <t>206029</t>
  </si>
  <si>
    <t>26AN.NEC.FF2x1We1tv</t>
  </si>
  <si>
    <t>Min/Max = 36.6% to 64.5%</t>
  </si>
  <si>
    <t>206940</t>
  </si>
  <si>
    <t>26AN.RMD.FF2x1Mo1tv</t>
  </si>
  <si>
    <t>Min/Max = 36.6% to 70.4%</t>
  </si>
  <si>
    <t>206003</t>
  </si>
  <si>
    <t>26AN.RMD.FF2x1We1tv</t>
  </si>
  <si>
    <t>212878</t>
  </si>
  <si>
    <t>26AN.OTE.O2x11tv</t>
  </si>
  <si>
    <t xml:space="preserve">Minimal delivery costs,sits with 2X2 students </t>
  </si>
  <si>
    <t>206021</t>
  </si>
  <si>
    <t>Apparel, Fashion and Textiles-MST20722-SoA-2u x 1y-No ATAR</t>
  </si>
  <si>
    <t>MST20722</t>
  </si>
  <si>
    <t>Certificate II in Apparel, Fashion and Textiles</t>
  </si>
  <si>
    <t>Apparel, Fashion and Textiles</t>
  </si>
  <si>
    <t>26Fas.HIL.FF2x1Tu1tv</t>
  </si>
  <si>
    <t>Jennifer Bighel</t>
  </si>
  <si>
    <t>Min 5 EDP</t>
  </si>
  <si>
    <t>MST20722-01V01</t>
  </si>
  <si>
    <t>26Fas.LID.FF2x1Tu1tv</t>
  </si>
  <si>
    <t>26Fas.NEW.FF2x1We1tv</t>
  </si>
  <si>
    <t>Anna Bleakley</t>
  </si>
  <si>
    <t>Min 1 EDP, Combination, Correctional;  Anna confirmed both TVET and YJ; EDP needs to be updated to include TVET</t>
  </si>
  <si>
    <t>26Fas.KEM.FF2x1Tu1tv</t>
  </si>
  <si>
    <t>Min 1 EDP</t>
  </si>
  <si>
    <t>26Fas.PMQ.FF2x1We1tv</t>
  </si>
  <si>
    <t xml:space="preserve">Virtual Classroom </t>
  </si>
  <si>
    <t>Virtual Statewide</t>
  </si>
  <si>
    <t>Min 1 EDP, VC - Off Campus</t>
  </si>
  <si>
    <t>Applied Digital Technologies-ICT20120-FQ-3u x 1y-No ATAR</t>
  </si>
  <si>
    <t>ICT20120</t>
  </si>
  <si>
    <t>Certificate II in Applied Digital Technologies</t>
  </si>
  <si>
    <t>Applied Digital Technologies</t>
  </si>
  <si>
    <t>Info Tech</t>
  </si>
  <si>
    <t>26ADT.TAM.B3x1Fr1tv</t>
  </si>
  <si>
    <t>Min/Max = 37.6% to 54.2%</t>
  </si>
  <si>
    <t>Jacqueline Sheehan</t>
  </si>
  <si>
    <t>3u x 1y</t>
  </si>
  <si>
    <t>Fully enclosed footwear. Notepad and pen.</t>
  </si>
  <si>
    <t>Headset with microphone</t>
  </si>
  <si>
    <t>Students will require reliable &amp; reasonably fast internet and a device that includes a microphone, camera and a suitable learning environment. This course is delivered virtually using MS Teams. An MS Teams link will be sent via email prior to your first d</t>
  </si>
  <si>
    <t>Kerry Bradley</t>
  </si>
  <si>
    <t>Applied Digital Technologies-ICT20120-SoA-2u x 1y-No ATAR</t>
  </si>
  <si>
    <t>26ADT.TAM.A2x1Mo1tv</t>
  </si>
  <si>
    <t>Min/Max = 37.5% to 54.2%</t>
  </si>
  <si>
    <t>Auslan (Cert II)-PSP20218-FQ-3u x 1y-No ATAR</t>
  </si>
  <si>
    <t>PSP20218</t>
  </si>
  <si>
    <t>Certificate II in Auslan</t>
  </si>
  <si>
    <t>Auslan (Cert II)</t>
  </si>
  <si>
    <t>Fnd &amp; Lang</t>
  </si>
  <si>
    <t>26AUS.NWR.FF3x1Fr1tv</t>
  </si>
  <si>
    <t>Joy Sharpe</t>
  </si>
  <si>
    <t>16376</t>
  </si>
  <si>
    <t>In EDP 13.06.25</t>
  </si>
  <si>
    <t>Jennifer Polk/Craig Poulson</t>
  </si>
  <si>
    <t>26AUS.STL.FF3x11tv</t>
  </si>
  <si>
    <t>Melissa Knudson</t>
  </si>
  <si>
    <t>16371</t>
  </si>
  <si>
    <t>Alison Armstrong/Dianne Whittaker</t>
  </si>
  <si>
    <t>Jodie Dixon</t>
  </si>
  <si>
    <t>Dubbo In EDP 13.06.25 or Tamworth VT?</t>
  </si>
  <si>
    <t>Andrew Johnson/Craig Poulson</t>
  </si>
  <si>
    <t>Automotive Body Repair Technology (Certificate II)-AUR20920-FQ-2u x 2y-No ATAR</t>
  </si>
  <si>
    <t>AUR20920</t>
  </si>
  <si>
    <t>Certificate II in Automotive Body Repair Technology</t>
  </si>
  <si>
    <t>Automotive Body Repair Technology (Certificate II)</t>
  </si>
  <si>
    <t>26Au-BR.CBT.FF2x2Tu1tv</t>
  </si>
  <si>
    <t>Robert Badewitz</t>
  </si>
  <si>
    <t>4.7 Delivery costs left as is as IC did PVT</t>
  </si>
  <si>
    <t>231736</t>
  </si>
  <si>
    <t>Automotive Body Repair Technology (Certificate II)-AUR20920-FQ-4u x 1y-No ATAR</t>
  </si>
  <si>
    <t>26Au-BR.CBT.FF4x1Tu1tv</t>
  </si>
  <si>
    <t>231735</t>
  </si>
  <si>
    <t>Automotive Body Repair Technology (Certificate II)-AUR20920-SoA-2u x 1y-No ATAR</t>
  </si>
  <si>
    <t>26Au-BR.ULT.FF2x1Tu1tv</t>
  </si>
  <si>
    <t>Rainer Malkki</t>
  </si>
  <si>
    <t>231254</t>
  </si>
  <si>
    <t>Automotive (Mechanical Technology)-AUR20720-FQ-2u x 2y-Yes ATAR</t>
  </si>
  <si>
    <t>AUR20720</t>
  </si>
  <si>
    <t>Certificate II in Automotive Vocational Preparation</t>
  </si>
  <si>
    <t>Automotive (Mechanical Technology)</t>
  </si>
  <si>
    <t>26Au-Mec.CBT.FF2x2Tu1tv</t>
  </si>
  <si>
    <t>206652</t>
  </si>
  <si>
    <t>Automotive (Marine Technology)-AUR20720-FQ-2u x 2y-Yes ATAR</t>
  </si>
  <si>
    <t>Automotive (Marine Technology)</t>
  </si>
  <si>
    <t>26Au-Mar.ULT.FF2x2Th1tv</t>
  </si>
  <si>
    <t>Simon Rodgers</t>
  </si>
  <si>
    <t>Commences Term 1. IC has done VT for all auto courses</t>
  </si>
  <si>
    <t>231250</t>
  </si>
  <si>
    <t>26Au-Mec.MTD.FF2x2Mo1tv</t>
  </si>
  <si>
    <t>226735</t>
  </si>
  <si>
    <t>26Au-Mec.MTD.FF2x2We1tv</t>
  </si>
  <si>
    <t>226736</t>
  </si>
  <si>
    <t>26Au-Mec.BAT.FF2x2We1tv</t>
  </si>
  <si>
    <t>206666</t>
  </si>
  <si>
    <t>26Au-Mec.CON.FF2x2Mo1tv</t>
  </si>
  <si>
    <t>Jeremy Reid</t>
  </si>
  <si>
    <t>206694</t>
  </si>
  <si>
    <t>26Au-Mec.CBB.FF2x2Tu1tv</t>
  </si>
  <si>
    <t>206693</t>
  </si>
  <si>
    <t>26Au-Mec.CWR.FF2x2We1tv</t>
  </si>
  <si>
    <t>206660</t>
  </si>
  <si>
    <t>26Au-Mec.DUB.FF2x2Tu1tv</t>
  </si>
  <si>
    <t>206651</t>
  </si>
  <si>
    <t>26Au-Mec.DUB.FF2x2Th1tv</t>
  </si>
  <si>
    <t>combined with continuing</t>
  </si>
  <si>
    <t>206653</t>
  </si>
  <si>
    <t>26Au-Mec.DUB.FF2x2Fr1tv</t>
  </si>
  <si>
    <t>231253</t>
  </si>
  <si>
    <t>26Au-Mec.FRB.FF2x2Tu1tv</t>
  </si>
  <si>
    <t>206662</t>
  </si>
  <si>
    <t>26Au-Mec.MUD.FF2x2We1tv</t>
  </si>
  <si>
    <t>206642</t>
  </si>
  <si>
    <t>26Au-Mec.ORA.FF2x2We1tv</t>
  </si>
  <si>
    <t>Group 1</t>
  </si>
  <si>
    <t>206669</t>
  </si>
  <si>
    <t>26Au-Mec.HNB.FF2x2Tu1tv</t>
  </si>
  <si>
    <t>Richard Leach</t>
  </si>
  <si>
    <t>206648</t>
  </si>
  <si>
    <t>26Au-Mec.NBC.FF2x2Tu1tv</t>
  </si>
  <si>
    <t>206647</t>
  </si>
  <si>
    <t>26Au-Mec.ULT.FF2x2Tu1tv</t>
  </si>
  <si>
    <t>206644</t>
  </si>
  <si>
    <t>26Au-Mec.TAR.FF2x2Fr1tv</t>
  </si>
  <si>
    <t>4.7-Delivery costs left as is as IC did PVT</t>
  </si>
  <si>
    <t>207648</t>
  </si>
  <si>
    <t>26Au-Mec.NWR.FF2x2Tu1tv</t>
  </si>
  <si>
    <t>207642</t>
  </si>
  <si>
    <t>26Au-Mec.ARM.FF2x2Th1tv</t>
  </si>
  <si>
    <t>206658</t>
  </si>
  <si>
    <t>26Au-Mec.GLI.FF2x2Th1tv</t>
  </si>
  <si>
    <t>206672</t>
  </si>
  <si>
    <t>26Au-Mec.GUN.FF2x2Mo1tv</t>
  </si>
  <si>
    <t>206689</t>
  </si>
  <si>
    <t>26Au-Mec.INV.FF2x2Tu1tv</t>
  </si>
  <si>
    <t>206664</t>
  </si>
  <si>
    <t>26Au-Mec.MOR.FF2x2Fr1tv</t>
  </si>
  <si>
    <t>206673</t>
  </si>
  <si>
    <t>26Au-Mec.NRB.FF2x2We1tv</t>
  </si>
  <si>
    <t>206663</t>
  </si>
  <si>
    <t>26Au-Mec.SBDP.FF2x2We1tv</t>
  </si>
  <si>
    <t>206696</t>
  </si>
  <si>
    <t>26Au-Mec.TAM.FF2x2Tu1tv</t>
  </si>
  <si>
    <t>Grp 1; 4.7 Delivery costs left as is</t>
  </si>
  <si>
    <t>200713</t>
  </si>
  <si>
    <t>26Au-Mec.TAM.FF2x2Th1tv</t>
  </si>
  <si>
    <t>Grp 2; 4.7 Delivery costs left as is</t>
  </si>
  <si>
    <t>206659</t>
  </si>
  <si>
    <t>26Au-Mec.KCL.FF2x2Mo1tv</t>
  </si>
  <si>
    <t>Kirk Trease</t>
  </si>
  <si>
    <t>Yr 2 time change to Monday 8.30am - 12.30pm</t>
  </si>
  <si>
    <t>207640</t>
  </si>
  <si>
    <t>26Au-Mec.BEG.FF2x2Th1tv</t>
  </si>
  <si>
    <t>206681</t>
  </si>
  <si>
    <t>26Au-Mec.CMA.FF2x2We1tv</t>
  </si>
  <si>
    <t>206678</t>
  </si>
  <si>
    <t>26Au-Mec.GLB.FF2x2Tu1tv</t>
  </si>
  <si>
    <t>206691</t>
  </si>
  <si>
    <t>26Au-Mec.MRY.FF2x2Fr1tv</t>
  </si>
  <si>
    <t xml:space="preserve">Friday </t>
  </si>
  <si>
    <t>207632</t>
  </si>
  <si>
    <t>26Au-Mec.QBY.FF2x2We1tv</t>
  </si>
  <si>
    <t>203852</t>
  </si>
  <si>
    <t>26Au-Mec.YNG.FF2x2We1tv</t>
  </si>
  <si>
    <t>24.7-Email from IC to increase max numbers to 20</t>
  </si>
  <si>
    <t>206674</t>
  </si>
  <si>
    <t>26Au-Mec.ALB.FF2x2We1tv</t>
  </si>
  <si>
    <t>206687</t>
  </si>
  <si>
    <t>26Au-Mec.COT.FF2x2We1tv</t>
  </si>
  <si>
    <t>206675</t>
  </si>
  <si>
    <t>26Au-Mec.GRI.FF2x2Th1tv</t>
  </si>
  <si>
    <t>206680</t>
  </si>
  <si>
    <t>26Au-Mec.TUM.FF2x2We1tv</t>
  </si>
  <si>
    <t>206690</t>
  </si>
  <si>
    <t>26Au-Mec.GRV.FF2x2Mo1tv</t>
  </si>
  <si>
    <t>Grp 1 Cal occ will be Wetherill Park</t>
  </si>
  <si>
    <t>206639</t>
  </si>
  <si>
    <t>26Au-Mec.GRV.FF2x2We1tv</t>
  </si>
  <si>
    <t>Grp 3 Cal occ will be Wetherill Park</t>
  </si>
  <si>
    <t>206640</t>
  </si>
  <si>
    <t>26Au-Mec.COP.FF2x2Fr1tv</t>
  </si>
  <si>
    <t>Nyngan Grp. 3.7-Checked re 2 Terms in Yr 1 and 2 terms in Yr 2 with IC.</t>
  </si>
  <si>
    <t>206697</t>
  </si>
  <si>
    <t>26Au-Mec.ORA.FF2x2We2tv</t>
  </si>
  <si>
    <t>Group 2</t>
  </si>
  <si>
    <t>231304</t>
  </si>
  <si>
    <t>26Au-Mec.WWG.FF2x2Th1tv</t>
  </si>
  <si>
    <t>206685</t>
  </si>
  <si>
    <t>26Au-Mec.COP.FF4x1Th1tv</t>
  </si>
  <si>
    <t>231630</t>
  </si>
  <si>
    <t>26Au-Mec.SBDW.FF2x2We1TV</t>
  </si>
  <si>
    <t>232167</t>
  </si>
  <si>
    <t>Automotive (Mechanical Technology)-AUR20720-FQ-4u x 1y-Yes ATAR</t>
  </si>
  <si>
    <t>26Au-Mec.GLE.FF4x1Mo1tv</t>
  </si>
  <si>
    <t>Grp 1</t>
  </si>
  <si>
    <t>207644</t>
  </si>
  <si>
    <t>26Au-Mec.GLE.FF4x1We1tv</t>
  </si>
  <si>
    <t>Grp 3</t>
  </si>
  <si>
    <t>207626</t>
  </si>
  <si>
    <t>26Au-Mec.MUS.FF4x1Th1tv</t>
  </si>
  <si>
    <t>R/Kieran Kelly</t>
  </si>
  <si>
    <t>207634</t>
  </si>
  <si>
    <t>26Au-Mec.SIN.FF4x1We1tv</t>
  </si>
  <si>
    <t>207638</t>
  </si>
  <si>
    <t>26Au-Mec.SIN.FF4x1Th1tv</t>
  </si>
  <si>
    <t>Grp 2</t>
  </si>
  <si>
    <t>207641</t>
  </si>
  <si>
    <t>26Au-Mec.SHB.FF4x1Th1tv</t>
  </si>
  <si>
    <t>207630</t>
  </si>
  <si>
    <t>26Au-Mec.COF.FF4x1Fr1tv</t>
  </si>
  <si>
    <t>207646</t>
  </si>
  <si>
    <t>26Au-Mec.GRA.FF4x1Mo1tv</t>
  </si>
  <si>
    <t>207636</t>
  </si>
  <si>
    <t>26Au-Mec.KEM.FF4x1Fr1tv</t>
  </si>
  <si>
    <t>207645</t>
  </si>
  <si>
    <t>26Au-Mec.KCL.FF4x1Mo1tv</t>
  </si>
  <si>
    <t>207635</t>
  </si>
  <si>
    <t>26Au-Mec.WLB.FF4x1We1tv</t>
  </si>
  <si>
    <t>207627</t>
  </si>
  <si>
    <t>26Au-Mec.MVL.FF4x1Tu1tv</t>
  </si>
  <si>
    <t>206692</t>
  </si>
  <si>
    <t>26Au-Mec.CBT.FF4x1Mo1tv</t>
  </si>
  <si>
    <t>206656</t>
  </si>
  <si>
    <t>26Au-Mec.CBT.FF4x1We1tv</t>
  </si>
  <si>
    <t>206657</t>
  </si>
  <si>
    <t>26Au-Mec.CBT.FF4x1Th1tv</t>
  </si>
  <si>
    <t>206670</t>
  </si>
  <si>
    <t>26Au-Mec.WYO.FF4x1Tu1tv</t>
  </si>
  <si>
    <t>Warren Cox</t>
  </si>
  <si>
    <t>207637</t>
  </si>
  <si>
    <t>26Au-Mec.TAR.FF4x1Fr1tv</t>
  </si>
  <si>
    <t>Students must make travel arrangements to ensure they attend full class times</t>
  </si>
  <si>
    <t>207643</t>
  </si>
  <si>
    <t>Automotive (Vehicle Body)-AUR20720-FQ-4u x 1y-Yes ATAR</t>
  </si>
  <si>
    <t>Automotive (Vehicle Body)</t>
  </si>
  <si>
    <t>26Au-VB.WLB.FF4x1We1tv</t>
  </si>
  <si>
    <t>Min/Max = 38.9% to 55.2%</t>
  </si>
  <si>
    <t>207629</t>
  </si>
  <si>
    <t>Automotive (Mechanical Technology)-AUR20720-SoA-2u x 1y-No ATAR</t>
  </si>
  <si>
    <t>26Au-Mec.WYO.A2x1Th1tv</t>
  </si>
  <si>
    <t>203856</t>
  </si>
  <si>
    <t>26Au-Mec.HNB.A2x1Tu1tv</t>
  </si>
  <si>
    <t>206649</t>
  </si>
  <si>
    <t>26Au-Mec.NWR.A2x1Mo1tv</t>
  </si>
  <si>
    <t>203855</t>
  </si>
  <si>
    <t>26Au-Mec.TAM.A2x1Fr1tv</t>
  </si>
  <si>
    <t>Min/Max = 36.0% to 57.3%</t>
  </si>
  <si>
    <t>206671</t>
  </si>
  <si>
    <t>Automotive (Vehicle Body)-AUR20720-SoA-2u x 1y-No ATAR</t>
  </si>
  <si>
    <t>26Au-VB.MTD.A2x1Tu1tv</t>
  </si>
  <si>
    <t>226737</t>
  </si>
  <si>
    <t>26Au-Mec.NBC.FF2x1Tu1tv</t>
  </si>
  <si>
    <t>206646</t>
  </si>
  <si>
    <t>26Au-Mec.ULT.FF2x1Tu1tv</t>
  </si>
  <si>
    <t>206645</t>
  </si>
  <si>
    <t>26Au-Mec.NWR.FF2x1Th1tv</t>
  </si>
  <si>
    <t>206677</t>
  </si>
  <si>
    <t>26Au-Mec.GLB.FF2x1Tu1tv</t>
  </si>
  <si>
    <t>206695</t>
  </si>
  <si>
    <t>26Au-Mec.YNG.FF2x1We1tv</t>
  </si>
  <si>
    <t>206661</t>
  </si>
  <si>
    <t>206684</t>
  </si>
  <si>
    <t>26Au-Mec.TUM.FF2x1We1tv</t>
  </si>
  <si>
    <t>206665</t>
  </si>
  <si>
    <t>Aviation ((Ground Operations and Service))-AVI20219-FQ-4u x 1y-No ATAR</t>
  </si>
  <si>
    <t>AVI20219</t>
  </si>
  <si>
    <t>Certificate II in Aviation (Ground Operations and Service)</t>
  </si>
  <si>
    <t>Aviation ((Ground Operations and Service))</t>
  </si>
  <si>
    <t>26Av-GO.NIR.FF4x1We1tv</t>
  </si>
  <si>
    <t>Qual not in lookup tables</t>
  </si>
  <si>
    <t>200387</t>
  </si>
  <si>
    <t>26Av-GO.WLB.FF4x1We1tv</t>
  </si>
  <si>
    <t>212886</t>
  </si>
  <si>
    <t>Baking-FBP20221-SoA-2u x 1y-No ATAR</t>
  </si>
  <si>
    <t>FBP20221</t>
  </si>
  <si>
    <t>Certificate II in Baking</t>
  </si>
  <si>
    <t>Baking</t>
  </si>
  <si>
    <t>26Bk.RYD.A2x1Tu1tv</t>
  </si>
  <si>
    <t>Denise McCallum</t>
  </si>
  <si>
    <t>Students should wear fully enclosed, hard upper, non-slip footwear, long cotton pants and a white T-shirt. Notebook and pen.</t>
  </si>
  <si>
    <t>FBP20221-01V01</t>
  </si>
  <si>
    <t>26Bk.HAM.A2x1Tu1tv</t>
  </si>
  <si>
    <t>Lodewijk De Winter</t>
  </si>
  <si>
    <t>Min 10 EDP</t>
  </si>
  <si>
    <t>26Bk.NWR.A2x1Th1tv</t>
  </si>
  <si>
    <t>Luke De Ville</t>
  </si>
  <si>
    <t>26Bk.WLG.A2x1Fr1tv</t>
  </si>
  <si>
    <t>26Bk.KCL.A2x1Mo1tv</t>
  </si>
  <si>
    <t>Jamie Ryan</t>
  </si>
  <si>
    <t>26Bk.CBT.A2x1We1tv</t>
  </si>
  <si>
    <t>Min 8 VT, Max 20 - Access - 2 classes? RASP shows a class of 23 for 2025; Access classes are usually smaller in size to support student needs eg. 8-12</t>
  </si>
  <si>
    <t>26Bk.NEP.A2x1Mo1tv</t>
  </si>
  <si>
    <t>Min 8 EDP, Max 16</t>
  </si>
  <si>
    <t>26Bk.ULT.FF2x1Tu1tv</t>
  </si>
  <si>
    <t>Benjamin Meyer</t>
  </si>
  <si>
    <t>26Bk.HAM.FF2x1Mo1tv</t>
  </si>
  <si>
    <t>26Bk.COF.FF2x1We1tv</t>
  </si>
  <si>
    <t>Karen Follett</t>
  </si>
  <si>
    <t>Min 5</t>
  </si>
  <si>
    <t>26Bk.WLB.FF2x1We1tv</t>
  </si>
  <si>
    <t>26Bk.CBT.FF2x1Tu1tv</t>
  </si>
  <si>
    <t>Min 8 VT, Max 36 EDP - only one class in 2025 comb w/2x2 with 5 students in 2x1</t>
  </si>
  <si>
    <t>26Bk.NEP.FF2x1Mo1tv</t>
  </si>
  <si>
    <t>Min 8 EDP</t>
  </si>
  <si>
    <t>Retail Services (Community Pharmacy)-SIR20116-FQ-4u x 1y-Yes ATAR</t>
  </si>
  <si>
    <t>SIR20116</t>
  </si>
  <si>
    <t>Certificate II in Community Pharmacy</t>
  </si>
  <si>
    <t>Retail Services (Community Pharmacy)</t>
  </si>
  <si>
    <t>Min/Max = 36.1% to 57.4%</t>
  </si>
  <si>
    <t>Community Services - Introduction-CHC22015-FQ-3u x 1y-No ATAR</t>
  </si>
  <si>
    <t>CHC22015</t>
  </si>
  <si>
    <t>Certificate II in Community Services</t>
  </si>
  <si>
    <t>Community Services - Introduction</t>
  </si>
  <si>
    <t>Human Services</t>
  </si>
  <si>
    <t>26CS-In.WPK.A3x1Tu1tv</t>
  </si>
  <si>
    <t>Jeannine Grey</t>
  </si>
  <si>
    <t>35 HRS STRONGLY RECOMMENDED</t>
  </si>
  <si>
    <t>Rebeccah Matthews</t>
  </si>
  <si>
    <t>26CS-In.NIR.FF3x1Mo1tv</t>
  </si>
  <si>
    <t>Jenny Ellis</t>
  </si>
  <si>
    <t>26CS-In.MBK.FF3x1Th1tv</t>
  </si>
  <si>
    <t>Emma Jensen</t>
  </si>
  <si>
    <t>Sally McFadzean</t>
  </si>
  <si>
    <t>26CS-In.CBT.FF3x1We1tv</t>
  </si>
  <si>
    <t>Cheryl Obradors Ballus</t>
  </si>
  <si>
    <t>8/8/2025 Amber: Change from Wednesday to Tuesday, Change12.30-5.30 to 12-5pm</t>
  </si>
  <si>
    <t>Bernadette McKay</t>
  </si>
  <si>
    <t>Primary Industries (Conservation and Ecosystem Management)-AHC21024-FQ-2u x 2y-Yes ATAR</t>
  </si>
  <si>
    <t>AHC21024</t>
  </si>
  <si>
    <t>Certificate II in Conservation and Ecosystem Management</t>
  </si>
  <si>
    <t>Primary Industries (Conservation and Ecosystem Management)</t>
  </si>
  <si>
    <t>Hort &amp; Land Mngt</t>
  </si>
  <si>
    <t>26PI-CEM.TAM.FF2x2Tu1tv</t>
  </si>
  <si>
    <t>Sue Wood</t>
  </si>
  <si>
    <t>3.7-adjusted WP hours from 70 to 60 to ensure min and max aligned with MDI. 6.8 changed from a 2 x 1 to a 2 x 2 via email from Sue Wood. Changed EVET ID from 17182 to 17310. Course reloaded by AW</t>
  </si>
  <si>
    <t>Students should wear suitable clothing for working outdoors including a hat and fully enclosed leather footwear (ie work boots). Notebook and pen.</t>
  </si>
  <si>
    <t xml:space="preserve">                         136.0hrs</t>
  </si>
  <si>
    <t>199161</t>
  </si>
  <si>
    <t>Gabriele Harding</t>
  </si>
  <si>
    <t>Mark Goltz / Laura Ernst</t>
  </si>
  <si>
    <t>20.8.25 Added to EDP approval 872</t>
  </si>
  <si>
    <t>207616</t>
  </si>
  <si>
    <t>Construction-CPC20220-FQ-2u x 2y-Yes ATAR</t>
  </si>
  <si>
    <t>CPC20220</t>
  </si>
  <si>
    <t>Certificate II in Construction Pathways</t>
  </si>
  <si>
    <t>Construction</t>
  </si>
  <si>
    <t>26CoPW.NIR.FF2x2Mo1tv</t>
  </si>
  <si>
    <t>Jim Sluyter</t>
  </si>
  <si>
    <t>Timteable exceeds hrs of NESA hrs (16 hrs)</t>
  </si>
  <si>
    <t>207649</t>
  </si>
  <si>
    <t>26CoPW.MUD.FF2x2We1tv</t>
  </si>
  <si>
    <t>209964</t>
  </si>
  <si>
    <t>26CoPW.HNB.FF2x2Tu1tv</t>
  </si>
  <si>
    <t>Steven Hemmings</t>
  </si>
  <si>
    <t>Min reduced to 18</t>
  </si>
  <si>
    <t>Students should bring pen, paper and scientific calculator to their first day of class.  Students should also bring their White Card to the first day of class</t>
  </si>
  <si>
    <t>207654</t>
  </si>
  <si>
    <t>26CoPW.MBK.FF2x2Tu1tv</t>
  </si>
  <si>
    <t>Steven Edgecumbe</t>
  </si>
  <si>
    <t>Students should bring pen, paper and calculator to their first day of class.  Students should also bring their White Card to the first day of class</t>
  </si>
  <si>
    <t>207655</t>
  </si>
  <si>
    <t>26CoPW.RDW.FF2x2Tu2tv</t>
  </si>
  <si>
    <t>Tristan Howison</t>
  </si>
  <si>
    <t>207653</t>
  </si>
  <si>
    <t>26CoPW.WAL.FF2x2Mo1tv</t>
  </si>
  <si>
    <t>209966</t>
  </si>
  <si>
    <t>26CoPW.TAM.FF2x2Th1tv</t>
  </si>
  <si>
    <t>Grant Bowden</t>
  </si>
  <si>
    <t>216290</t>
  </si>
  <si>
    <t>26CoPW.KCL.FF2x2Mo1tv</t>
  </si>
  <si>
    <t>Dan McPhie</t>
  </si>
  <si>
    <t>207663</t>
  </si>
  <si>
    <t>26CoPW.WLB.FF2x2We1tv</t>
  </si>
  <si>
    <t>207661</t>
  </si>
  <si>
    <t>26CoPW.ALB.FF2x21tv</t>
  </si>
  <si>
    <t>199169</t>
  </si>
  <si>
    <t>26CoPW.GRI.FF2x2Th1tv</t>
  </si>
  <si>
    <t>207665</t>
  </si>
  <si>
    <t>26CoPW.HNB.FF2x2We1tv</t>
  </si>
  <si>
    <t>26CoPW.RDW.FF2x2Tu1tv</t>
  </si>
  <si>
    <t>26CoPW.MFD.FF2x2Tu1tv</t>
  </si>
  <si>
    <t>Peter Marriage</t>
  </si>
  <si>
    <t>229669</t>
  </si>
  <si>
    <t>Construction-CPC20220-FQ-4u x 1y-Yes ATAR</t>
  </si>
  <si>
    <t>26CoPW.WLG.FF4x1We1tv</t>
  </si>
  <si>
    <t>Offering 4x1 in past year (adjustment made per director 10/07)</t>
  </si>
  <si>
    <t>207660</t>
  </si>
  <si>
    <t>Construction (Bricklaying focus)-CPC20220-FQ-4u x 1y-Yes ATAR</t>
  </si>
  <si>
    <t>Construction (Bricklaying Focus)</t>
  </si>
  <si>
    <t>26Co-Br.MVL.FF4x11tv</t>
  </si>
  <si>
    <t>Brenden Hepper</t>
  </si>
  <si>
    <t xml:space="preserve">Tuesday </t>
  </si>
  <si>
    <t>Timetable hours exceed NESA hrs (12 hrs)</t>
  </si>
  <si>
    <t>211594</t>
  </si>
  <si>
    <t>26CoPW.ORA.FF4x1Th1tv</t>
  </si>
  <si>
    <t>John Johnston</t>
  </si>
  <si>
    <t>207667</t>
  </si>
  <si>
    <t>26CoPW.NEW.FF4x1We1tv</t>
  </si>
  <si>
    <t>David Lange-Smith</t>
  </si>
  <si>
    <t>Students are recommended to attain White Card prior to course commencement</t>
  </si>
  <si>
    <t>Newcastle Campus
G.G.2P - Classroom 
G.G.02 - Workshop
8am - 3.30pm</t>
  </si>
  <si>
    <t>207664</t>
  </si>
  <si>
    <t>Tom Hore</t>
  </si>
  <si>
    <t>26CoPW.NEW.FF4x1Th1tv</t>
  </si>
  <si>
    <t>207666</t>
  </si>
  <si>
    <t>26CoPW.NEW.FF4x1Fr1tv</t>
  </si>
  <si>
    <t>207669</t>
  </si>
  <si>
    <t>26CoPW.NWR.FF4x1We1tv</t>
  </si>
  <si>
    <t>199172</t>
  </si>
  <si>
    <t>26Co-Br.WLG.FF4x1Th1tv</t>
  </si>
  <si>
    <t>199167</t>
  </si>
  <si>
    <t>26CoPW.MRY.FF4x1Fr1tv</t>
  </si>
  <si>
    <t>199175</t>
  </si>
  <si>
    <t>26CoPW.MFD.FF4x1Tu1tv</t>
  </si>
  <si>
    <t>HT would also like to run a separate 240 class. Have discussed with Greg O'Neill (TL) and emailed Chris Outten</t>
  </si>
  <si>
    <t>Bring a pen, notebook and calculator for first day</t>
  </si>
  <si>
    <t>207659</t>
  </si>
  <si>
    <t>Construction-CPC20220-SoA-2u x 1y-No ATAR</t>
  </si>
  <si>
    <t>26CoPW.ALB.FF2x11tv</t>
  </si>
  <si>
    <t>199174</t>
  </si>
  <si>
    <t>26CoPW.GRI.FF2x1Th1tv</t>
  </si>
  <si>
    <t>207668</t>
  </si>
  <si>
    <t>26CoPW.MIL.FF2x1Mo2tv</t>
  </si>
  <si>
    <t>John Bridges</t>
  </si>
  <si>
    <t>203857</t>
  </si>
  <si>
    <t>26CoPW.MIL.FF2x1Mo1tv</t>
  </si>
  <si>
    <t>203858</t>
  </si>
  <si>
    <t>Hospitality (Kitchen Operations and Cookery)-SIT20421-FQ-2u x 2y-Yes ATAR</t>
  </si>
  <si>
    <t>SIT20421</t>
  </si>
  <si>
    <t>Certificate II in Cookery</t>
  </si>
  <si>
    <t>Hospitality (Kitchen Operations and Cookery)</t>
  </si>
  <si>
    <t>26Ho-KO.DUB.A2x2Fr1tv</t>
  </si>
  <si>
    <t>Matt's sheet doesn't say Access; 9/7 it does (KK)</t>
  </si>
  <si>
    <t>26Ho-KO.LHG.A2x2We1tv</t>
  </si>
  <si>
    <t>Dianne Johnson</t>
  </si>
  <si>
    <t>26Ho-KO.TAM.A2x2Th1tv</t>
  </si>
  <si>
    <t>26Ho-KO.MUD.FF2x2Fr1tv</t>
  </si>
  <si>
    <t>Nick confirmed this was Gulgong HS Rescue clas 2024; initial data entered updated to reflect delivery at Mudgee (not Rescue). Course was offered and cancelled for 2025; KK requested Sheree Richards MSP check with schools if this course is needed for 2026 or if they have their own teachers. Sheree acknoweldged request 1/8</t>
  </si>
  <si>
    <t>26Ho-KO.WLG.FF2x2Fr1tv</t>
  </si>
  <si>
    <t>EDP has 8; TVET VT reflecting actuals if class was to run on it's own.</t>
  </si>
  <si>
    <t>26Ho-KO.CBT.FF2x2Tu1tv</t>
  </si>
  <si>
    <t>Hospitality (Kitchen Operations and Cookery)-SIT20421-FQ-4u x 1y-Yes ATAR</t>
  </si>
  <si>
    <t>26Ho-KO.TAM.FF4x1We1tv</t>
  </si>
  <si>
    <t>EDP has 10; TVET VT reflecting actuals if class was to run on it's own.</t>
  </si>
  <si>
    <t>26Ho-KO.NEP.FF4x1Th1tv</t>
  </si>
  <si>
    <t>Hospitality (Kitchen Operations and Cookery)-SIT20421-SoA-2u x 1y-No ATAR</t>
  </si>
  <si>
    <t>26Ho-KO.OUR.A2x1Th1tv</t>
  </si>
  <si>
    <t>Shantel Elliott</t>
  </si>
  <si>
    <t>26Ho-KO.OUR.A2x1Fr1tv</t>
  </si>
  <si>
    <t>26Ho-KO.HAM.A2x1Th1tv</t>
  </si>
  <si>
    <t>Mark McManus</t>
  </si>
  <si>
    <t>26Ho-KO.NWR.FF2x1Fr1tv</t>
  </si>
  <si>
    <t>Kim Lewis</t>
  </si>
  <si>
    <t>26Ho-KO.WLG.A2x1Fr1tv</t>
  </si>
  <si>
    <t>26Ho-KO.ALB.A2x1Fr1tv</t>
  </si>
  <si>
    <t>Jim Creed</t>
  </si>
  <si>
    <t>26Ho-KO.WWG.A2x1Fr1tv</t>
  </si>
  <si>
    <t>26Ho-KO.WLG.FF2x1Fr1tv</t>
  </si>
  <si>
    <t>26Ho-KO.CBT.FF2x1Tu1tv</t>
  </si>
  <si>
    <t>Drainage-CPC20720-SoA-2u x 2y-No ATAR</t>
  </si>
  <si>
    <t>CPC20720</t>
  </si>
  <si>
    <t>Certificate II in Drainage</t>
  </si>
  <si>
    <t>Drainage</t>
  </si>
  <si>
    <t>Plumbing</t>
  </si>
  <si>
    <t>26Dra.GRV.FF2x2Mo1tv</t>
  </si>
  <si>
    <t>Michael Fokes</t>
  </si>
  <si>
    <t>Reduced to 16 min</t>
  </si>
  <si>
    <t>Students must wear suitable clothing, including long pants,  long sleeve shirt and fully enclosed footwear (ie work boots) as per workshop requirements. Notebook and pen.  Long hair tied back.</t>
  </si>
  <si>
    <t>208373</t>
  </si>
  <si>
    <t>Glenn Martyn</t>
  </si>
  <si>
    <t>26Dra.MTD.FF2x2We1tv</t>
  </si>
  <si>
    <t>Nathan Rhodes-Smith</t>
  </si>
  <si>
    <t>208370</t>
  </si>
  <si>
    <t>Shane Judd</t>
  </si>
  <si>
    <t>26Dra.SBDSH.FF2x2Tu1tv</t>
  </si>
  <si>
    <t>208369</t>
  </si>
  <si>
    <t>26Dra.WYO.FF2x2Th1tv</t>
  </si>
  <si>
    <t>Peter Miles</t>
  </si>
  <si>
    <t>208384</t>
  </si>
  <si>
    <t>Peter Scollard</t>
  </si>
  <si>
    <t>26Dra.MBK.FF2x21tv</t>
  </si>
  <si>
    <t>Luke Mowen</t>
  </si>
  <si>
    <t>208372</t>
  </si>
  <si>
    <t>26Dra.RDW.FF2x2Tu1tv</t>
  </si>
  <si>
    <t>Andrew Gilmore</t>
  </si>
  <si>
    <t>208374</t>
  </si>
  <si>
    <t>26Dra.SUT.FF2x2Th1tv</t>
  </si>
  <si>
    <t>Frank Zuccala</t>
  </si>
  <si>
    <t>208371</t>
  </si>
  <si>
    <t>Anthony Backhouse</t>
  </si>
  <si>
    <t>26Dra.MAI.FF2x2Mo1tv</t>
  </si>
  <si>
    <t>Stephen Bird</t>
  </si>
  <si>
    <t>Students must bring pens, paper, calculator.  Students should bring their White Card to the first day of class.</t>
  </si>
  <si>
    <t>208379</t>
  </si>
  <si>
    <t>26Dra.WLG.FF2x2We1tv</t>
  </si>
  <si>
    <t>Andrew Whalan</t>
  </si>
  <si>
    <t>208380</t>
  </si>
  <si>
    <t>26Dra.ALB.FF2x2We1tv</t>
  </si>
  <si>
    <t>Wayne De Britt</t>
  </si>
  <si>
    <t>208381</t>
  </si>
  <si>
    <t>26Dra.WWG.FF2x2Th1tv</t>
  </si>
  <si>
    <t>208383</t>
  </si>
  <si>
    <t>Electrotechnology-UEE22020-FQ-2u x 2y-Yes ATAR</t>
  </si>
  <si>
    <t>UEE22020</t>
  </si>
  <si>
    <t>Certificate II in Electrotechnology (Career Start)</t>
  </si>
  <si>
    <t>Electrotechnology</t>
  </si>
  <si>
    <t>Electrical Trades</t>
  </si>
  <si>
    <t>26El.GRV.FF2x2Mo1tv</t>
  </si>
  <si>
    <t>Andrew O'Connell</t>
  </si>
  <si>
    <t>212944</t>
  </si>
  <si>
    <t>Lee Wilton</t>
  </si>
  <si>
    <t>26El.MTD.FF2x2We1tv</t>
  </si>
  <si>
    <t>212945</t>
  </si>
  <si>
    <t>26El.SBDSH.FF2x2Th1tv</t>
  </si>
  <si>
    <t>212946</t>
  </si>
  <si>
    <t>26El.WYO.FF2x2Tu1tv</t>
  </si>
  <si>
    <t>Simon Dand</t>
  </si>
  <si>
    <t>211523</t>
  </si>
  <si>
    <t>Stephen Williams</t>
  </si>
  <si>
    <t>26El.BAT.FF2x2Th1tv</t>
  </si>
  <si>
    <t>Matthew Close</t>
  </si>
  <si>
    <t>207903</t>
  </si>
  <si>
    <t>Stuart Bailey</t>
  </si>
  <si>
    <t>26El.DUB.FF2x2Tu1tv</t>
  </si>
  <si>
    <t>Bradley Guest</t>
  </si>
  <si>
    <t>212948</t>
  </si>
  <si>
    <t>26El.LHG.FF2x2Th1tv</t>
  </si>
  <si>
    <t>207905</t>
  </si>
  <si>
    <t>26El.MUD.FF2x2Th1tv</t>
  </si>
  <si>
    <t>207906</t>
  </si>
  <si>
    <t>26El.ORA.FF2x2Th1tv</t>
  </si>
  <si>
    <t>207904</t>
  </si>
  <si>
    <t>26El.HNB.FF2x2Th1tv</t>
  </si>
  <si>
    <t>Craig Pollard</t>
  </si>
  <si>
    <t>207887</t>
  </si>
  <si>
    <t>Andrew Oliphant</t>
  </si>
  <si>
    <t>26El.MBK.FF2x2Tu1tv</t>
  </si>
  <si>
    <t>Mark Conway</t>
  </si>
  <si>
    <t>207883</t>
  </si>
  <si>
    <t>26El.NBC.FF2x2Tu1tv</t>
  </si>
  <si>
    <t>Min/Max = 38.4% to 48.7%</t>
  </si>
  <si>
    <t>Richard Antcliff</t>
  </si>
  <si>
    <t>207874</t>
  </si>
  <si>
    <t>26El.SGR.FF2x2Tu1tv</t>
  </si>
  <si>
    <t>Glenn Wellfare</t>
  </si>
  <si>
    <t>207871</t>
  </si>
  <si>
    <t>26El.ULT.FF2x2Tu1tv</t>
  </si>
  <si>
    <t>Daniel Searle</t>
  </si>
  <si>
    <t>207877</t>
  </si>
  <si>
    <t>26El.SUT.FF2x2Tu1tv</t>
  </si>
  <si>
    <t>Nigel Chapman</t>
  </si>
  <si>
    <t>207872</t>
  </si>
  <si>
    <t>26El.BHL.FF2x2Mo1tv</t>
  </si>
  <si>
    <t>212947</t>
  </si>
  <si>
    <t>26El.BEL.FF2x2Mo1tv</t>
  </si>
  <si>
    <t>Ian Williams</t>
  </si>
  <si>
    <t>207890</t>
  </si>
  <si>
    <t>26El.GLE.FF2x2Mo1tv</t>
  </si>
  <si>
    <t>Chris Badier</t>
  </si>
  <si>
    <t>207892</t>
  </si>
  <si>
    <t>26El.GLE.FF2x2We1tv</t>
  </si>
  <si>
    <t>207895</t>
  </si>
  <si>
    <t>26El.MUS.FF2x2Th1tv</t>
  </si>
  <si>
    <t>207902</t>
  </si>
  <si>
    <t>26El.NEW.FF2x2We1tv</t>
  </si>
  <si>
    <t>Brendon Burns</t>
  </si>
  <si>
    <t>207894</t>
  </si>
  <si>
    <t>Nic Bryant</t>
  </si>
  <si>
    <t>26El.TAR.FF2x2We1tv</t>
  </si>
  <si>
    <t>Min/Max = 39.0% to 39.0%</t>
  </si>
  <si>
    <t>Glen Hamilton</t>
  </si>
  <si>
    <t>207899</t>
  </si>
  <si>
    <t>26El.NWR.FF2x2Th1tv</t>
  </si>
  <si>
    <t>Min/Max = 36.6% to 57.8%</t>
  </si>
  <si>
    <t>Leonie Davies</t>
  </si>
  <si>
    <t>212938</t>
  </si>
  <si>
    <t>Geri Helliwell</t>
  </si>
  <si>
    <t>26El.ULL.FF2x21tv</t>
  </si>
  <si>
    <t>212937</t>
  </si>
  <si>
    <t>26El.WLG.FF2x2Th1tv</t>
  </si>
  <si>
    <t>Philip Warren</t>
  </si>
  <si>
    <t>207864</t>
  </si>
  <si>
    <t>26El.TAM.FF2x2Tu1tv</t>
  </si>
  <si>
    <t>Ben Fitzgerald</t>
  </si>
  <si>
    <t>212950</t>
  </si>
  <si>
    <t>26El.COF.FF2x2Fr1tv</t>
  </si>
  <si>
    <t>Aaron McMillan</t>
  </si>
  <si>
    <t>207896</t>
  </si>
  <si>
    <t>26El.GRA.FF2x2Mo1tv</t>
  </si>
  <si>
    <t>207897</t>
  </si>
  <si>
    <t>26El.MUW.FF2x2Tu1tv</t>
  </si>
  <si>
    <t>William Fry</t>
  </si>
  <si>
    <t>207893</t>
  </si>
  <si>
    <t>26El.PMQ.FF2x2We1tv</t>
  </si>
  <si>
    <t>207898</t>
  </si>
  <si>
    <t>26El.WLB.FF2x2We1tv</t>
  </si>
  <si>
    <t>207900</t>
  </si>
  <si>
    <t>26El.MVL.FF2x2Tu1tv</t>
  </si>
  <si>
    <t>212939</t>
  </si>
  <si>
    <t>26El.YNG.FF2x2We1tv</t>
  </si>
  <si>
    <t>Jonathan Clayton</t>
  </si>
  <si>
    <t>Students are required to bring laptops and white card</t>
  </si>
  <si>
    <t>199277</t>
  </si>
  <si>
    <t>26El.ALB.FF2x2We1tv</t>
  </si>
  <si>
    <t>Terry Julien</t>
  </si>
  <si>
    <t>199278</t>
  </si>
  <si>
    <t>26El.COR.FF2x2We1tv</t>
  </si>
  <si>
    <t>230174</t>
  </si>
  <si>
    <t>26El.LET.FF2x2We1tv</t>
  </si>
  <si>
    <t>212949</t>
  </si>
  <si>
    <t>Cancelled</t>
  </si>
  <si>
    <t>26El.SBDSH.FF2x2Th2tv</t>
  </si>
  <si>
    <t>This item is a duplicate.</t>
  </si>
  <si>
    <t>26El.HNB.FF2x2Tu1tv</t>
  </si>
  <si>
    <t>26El.SGR.FF2x2Tu2tv</t>
  </si>
  <si>
    <t>26El.KCL.FF2x2Tu1tv</t>
  </si>
  <si>
    <t>231866</t>
  </si>
  <si>
    <t>Electrotechnology-UEE22020-FQ-4u x 1y-Yes ATAR</t>
  </si>
  <si>
    <t>26El.WLG.FF4x1We1tv</t>
  </si>
  <si>
    <t>207889</t>
  </si>
  <si>
    <t>26El.WWG.FF4x11tv</t>
  </si>
  <si>
    <t>199279</t>
  </si>
  <si>
    <t>Electrotechnology-UEE22020-SoA-2u x 1y-No ATAR</t>
  </si>
  <si>
    <t>26El.HNB.FF2x1Tu1tv</t>
  </si>
  <si>
    <t>207880</t>
  </si>
  <si>
    <t>26El.MBK.FF2x1Tu1tv</t>
  </si>
  <si>
    <t>207882</t>
  </si>
  <si>
    <t>26El.NBC.FF2x1Tu1tv</t>
  </si>
  <si>
    <t>207873</t>
  </si>
  <si>
    <t>26El.SGR.FF2x1Tu1tv</t>
  </si>
  <si>
    <t>207878</t>
  </si>
  <si>
    <t>26El.ULT.FF2x1Tu1tv</t>
  </si>
  <si>
    <t>207875</t>
  </si>
  <si>
    <t>26El.SUT.FF2x1Tu1tv</t>
  </si>
  <si>
    <t>207879</t>
  </si>
  <si>
    <t>26El.NWR.FF2x1Th1tv</t>
  </si>
  <si>
    <t>Min/Max = 39.0% to 62.7%</t>
  </si>
  <si>
    <t>212940</t>
  </si>
  <si>
    <t>26El.ULL.FF2x11tv</t>
  </si>
  <si>
    <t>Min/Max = 39.0% to 58.0%</t>
  </si>
  <si>
    <t>212941</t>
  </si>
  <si>
    <t>26El.WLG.FF2x1Th1tv</t>
  </si>
  <si>
    <t>207888</t>
  </si>
  <si>
    <t>26El.MVL.FF2x1Tu1tv</t>
  </si>
  <si>
    <t>207863</t>
  </si>
  <si>
    <t>Engineering Pathways-MEM20422-FQ-2u x 2y-No ATAR</t>
  </si>
  <si>
    <t>MEM20422</t>
  </si>
  <si>
    <t>Certificate II in Engineering Pathways</t>
  </si>
  <si>
    <t>Engineering Pathways</t>
  </si>
  <si>
    <t>Min/Max = 39.2% to 39.2%</t>
  </si>
  <si>
    <t>3.7-Currently Unviable due to delivery hours. Need confirmation of whether delivery times can be adjusted to 4hrs per day. 22.7-Changed to 4hrs/per week as per HT advice</t>
  </si>
  <si>
    <t>231451</t>
  </si>
  <si>
    <t>207585</t>
  </si>
  <si>
    <t>207582</t>
  </si>
  <si>
    <t>Engineering Pathways-MEM20422-FQ-4u x 1y-No ATAR</t>
  </si>
  <si>
    <t>26EnP.NEW.FF4x1Fr1tv</t>
  </si>
  <si>
    <t>Chad Hamilton</t>
  </si>
  <si>
    <t>NESA course code not in look up tables</t>
  </si>
  <si>
    <t>231310</t>
  </si>
  <si>
    <t>26EnP.TAR.FF4x1Th1tv</t>
  </si>
  <si>
    <t>Christopher Orlowski</t>
  </si>
  <si>
    <t>206127</t>
  </si>
  <si>
    <t>26EnP.KEM.FF4x1Fr1tv</t>
  </si>
  <si>
    <t>Richard Griffiths</t>
  </si>
  <si>
    <t>206130</t>
  </si>
  <si>
    <t>Engineering Pathways-MEM20422-SoA-2u x 1y-No ATAR</t>
  </si>
  <si>
    <t>26EnP.CON.FF2x1Th1tv</t>
  </si>
  <si>
    <t>203845</t>
  </si>
  <si>
    <t>26EnP.ULT.FF2x1Tu1tv</t>
  </si>
  <si>
    <t>Kirk Franks</t>
  </si>
  <si>
    <t>203843</t>
  </si>
  <si>
    <t>Vince Blanco</t>
  </si>
  <si>
    <t>26EnP.CBT.FF2x1Tu1tv</t>
  </si>
  <si>
    <t>David Seccull</t>
  </si>
  <si>
    <t>1.7-removed TA in conjunction with Andrew Gill</t>
  </si>
  <si>
    <t>220583</t>
  </si>
  <si>
    <t>Floristry-SFL20115-SoA-2u x 1y-No ATAR</t>
  </si>
  <si>
    <t>SFL20115</t>
  </si>
  <si>
    <t>Certificate II in Floristry (Assistant)</t>
  </si>
  <si>
    <t>Floristry</t>
  </si>
  <si>
    <t>26Flo.CBT.A2x1Tu1tv</t>
  </si>
  <si>
    <t>Min/Max = 39.3% to 9.0%</t>
  </si>
  <si>
    <t>Joanne Hynard</t>
  </si>
  <si>
    <t>26Flo.ULT.FF2x1Tu1tv</t>
  </si>
  <si>
    <t>Min/Max = 38.9% to 38.9%</t>
  </si>
  <si>
    <t>Kerry Little</t>
  </si>
  <si>
    <t>Trade assistant</t>
  </si>
  <si>
    <t>26Flo.SHB.FF2x1Th1tv</t>
  </si>
  <si>
    <t>Min/Max = 39.3% to 39.3%</t>
  </si>
  <si>
    <t>Rae Spackman</t>
  </si>
  <si>
    <t>26Flo.NEP.FF2x1Tu1tv</t>
  </si>
  <si>
    <t>Primary Industries (Horticulture)-AHC20422-SoA-2u x 1y-No ATAR</t>
  </si>
  <si>
    <t>AHC20422</t>
  </si>
  <si>
    <t>Certificate II in Horticulture</t>
  </si>
  <si>
    <t>Primary Industries (Horticulture)</t>
  </si>
  <si>
    <t>26PI-Hort.PAD.A2x1Tu1tv</t>
  </si>
  <si>
    <t>Tony Momi</t>
  </si>
  <si>
    <t>HT Has confirmed correct course is AHC20422 NOT AHC21024 is currect course not in lookup table. 3.7-TL to confirm costs. 4.7 Delivery hours reduced to 112.</t>
  </si>
  <si>
    <t>Students should wear suitable clothing for working outdoors including a hat and fully enclosed footwear (ie work boots). Notebook, pen and water bottle.</t>
  </si>
  <si>
    <t>206944</t>
  </si>
  <si>
    <t>David Sharpe</t>
  </si>
  <si>
    <t>26PI-Hort.CBT.A2x1We1tv</t>
  </si>
  <si>
    <t>3.7-TL to confirm costs. 4.7 Reduced delivery hours to 112. WP hours to be removed. WP hours to be removed</t>
  </si>
  <si>
    <t>206943</t>
  </si>
  <si>
    <t>Hospitality (Food and Beverage)-SIT20322-FQ-2u x 2y-Yes ATAR</t>
  </si>
  <si>
    <t>SIT20322</t>
  </si>
  <si>
    <t>Certificate II in Hospitality</t>
  </si>
  <si>
    <t>Hospitality (Food and Beverage)</t>
  </si>
  <si>
    <t>26Ho-FB.RYD.FF2x2Tu1tv</t>
  </si>
  <si>
    <t>David Hickson</t>
  </si>
  <si>
    <t>26Ho-FB.ULT.FF2x2Tu1tv</t>
  </si>
  <si>
    <t>Tony Filippi</t>
  </si>
  <si>
    <t>26Ho-FB.ULT.FF2x2Tu2tv</t>
  </si>
  <si>
    <t>26Ho-FB.WAL.FF2x2Mo1tv</t>
  </si>
  <si>
    <t>26Ho-FB.CBT.FF2x2Tu1tv</t>
  </si>
  <si>
    <t>Hospitality (Food and Beverage)-SIT20322-FQ-4u x 1y-Yes ATAR</t>
  </si>
  <si>
    <t>26Ho-FB.MTD.FF4x1Th1tv</t>
  </si>
  <si>
    <t>This is usually the only Hosp offering for Mt Druitt; Allan Clark confirmed this is the only one to be offered for 2026</t>
  </si>
  <si>
    <t>Hospitality (Food and Beverage)-SIT20322-SoA-2u x 1y-No ATAR</t>
  </si>
  <si>
    <t>26Ho-FB.ULT.FF2x1Tu1tv</t>
  </si>
  <si>
    <t>26Ho-FB.CBT.FF2x1Tu1tv</t>
  </si>
  <si>
    <t>Maritime Operations - Certificate II (Coxswain Grade 1)-MAR20324-FQ-3u x 1y-No ATAR</t>
  </si>
  <si>
    <t>MAR20324</t>
  </si>
  <si>
    <t>Certificate II in Maritime Operations (Coxswain Grade 1 Near Coastal)</t>
  </si>
  <si>
    <t>Maritime Operations - Certificate II (Coxswain Grade 1)</t>
  </si>
  <si>
    <t>26MAR-CG.NWR.FF3x11tv</t>
  </si>
  <si>
    <t>Min/Max = 43.7% to 67.2%</t>
  </si>
  <si>
    <t>4-7 TL MDI Taken off for now whilst consultation with HT re evening classes and hours - might be manual evet entry. 30/7-Hours now adjusted as advised by MDI. Added to EVET.</t>
  </si>
  <si>
    <t>Must have completed MAR10220 as a pre-requisite</t>
  </si>
  <si>
    <t>200711</t>
  </si>
  <si>
    <t>26MAR-CG.SHB.FF3x11tv</t>
  </si>
  <si>
    <t>200710</t>
  </si>
  <si>
    <t>Music Industry - Introduction-CUA20620-FQ-2u x 1y-No ATAR</t>
  </si>
  <si>
    <t>CUA20620</t>
  </si>
  <si>
    <t>Certificate II in Music</t>
  </si>
  <si>
    <t>Music Industry - Introduction</t>
  </si>
  <si>
    <t>26MI-Int.ULT.FF2x1Tu1tv</t>
  </si>
  <si>
    <t>Michael Rohanek</t>
  </si>
  <si>
    <t>Students should wear fully enclosed footwear. Bring  a notebook and pen.</t>
  </si>
  <si>
    <t>Retail-SIR20216-SoA-2u x 1y-No ATAR</t>
  </si>
  <si>
    <t>SIR20216</t>
  </si>
  <si>
    <t>Certificate II in Retail Services</t>
  </si>
  <si>
    <t>Retail</t>
  </si>
  <si>
    <t>26Re.BLT.A2x1Tu1tv</t>
  </si>
  <si>
    <t>26Re.GRV.A2x1Tu1tv</t>
  </si>
  <si>
    <t>26Re.MTD.A2x1Mo1tv</t>
  </si>
  <si>
    <t>26Re.SUT.A2x1Tu1tv</t>
  </si>
  <si>
    <t>26Re.ULT.A2x1Th1tv</t>
  </si>
  <si>
    <t>min 5 EDP</t>
  </si>
  <si>
    <t>26Re.TAR.A2x1Fr1tv</t>
  </si>
  <si>
    <t>Leanne Wiseman</t>
  </si>
  <si>
    <t>26Re.TAM.A2x1Tu1tv</t>
  </si>
  <si>
    <t>26Re.CBT.A2x1Tu1tv</t>
  </si>
  <si>
    <t>26Re.MIL.A2x1Fr1tv</t>
  </si>
  <si>
    <t>Salon Assistant-SHB20216-FQ-3u x 1y-No ATAR</t>
  </si>
  <si>
    <t>SHB20216</t>
  </si>
  <si>
    <t>Certificate II in Salon Assistant</t>
  </si>
  <si>
    <t>Salon Assistant</t>
  </si>
  <si>
    <t>Hair &amp; Beauty</t>
  </si>
  <si>
    <t>26SA.WWG.A3x1Th1tv</t>
  </si>
  <si>
    <t>Tania Cavanagh</t>
  </si>
  <si>
    <t>Students should wear school uniform or black clothing and fully enclosed shoes. Notebook and pen.</t>
  </si>
  <si>
    <t>ESO - Teaching</t>
  </si>
  <si>
    <t>26SA.GRV.FF3x1Tu1tv</t>
  </si>
  <si>
    <t>Sherelle Mondolo</t>
  </si>
  <si>
    <t>26SA.MTD.FF3x1Mo1tv</t>
  </si>
  <si>
    <t>Dina Marongiu</t>
  </si>
  <si>
    <t>26SA.GOS.FF3x1Th1tv</t>
  </si>
  <si>
    <t>Kim Koopman</t>
  </si>
  <si>
    <t>EDP notes combined with CII Salon</t>
  </si>
  <si>
    <t>26SA.CBB.FF3x1Fr1tv</t>
  </si>
  <si>
    <t>Melissa Nyman</t>
  </si>
  <si>
    <t>26SA.DUB.FF3x1Mo1tv</t>
  </si>
  <si>
    <t>Angela Hinton</t>
  </si>
  <si>
    <t>26SA.LHG.FF3x1We1tv</t>
  </si>
  <si>
    <t>Rebecca Phillips</t>
  </si>
  <si>
    <t>26SA.BKS.FF3x1Th1tv</t>
  </si>
  <si>
    <t>Christine Costello</t>
  </si>
  <si>
    <t>26SA.ULT.FF3x1Tu1tv</t>
  </si>
  <si>
    <t>Vanessa Grant</t>
  </si>
  <si>
    <t>26SA.BHL.FF3x1Mo1tv</t>
  </si>
  <si>
    <t>21hrs block regional &amp; remote; confirm with HT and update EVET if rqrd</t>
  </si>
  <si>
    <t>26SA.SBDCCJC.FF3x1We1tv</t>
  </si>
  <si>
    <t>Lee-Ann Fleming</t>
  </si>
  <si>
    <t>26SA.SBDMo.FF3x1Mo1tv</t>
  </si>
  <si>
    <t>26SA.MUS.FF3x1Tu1tv</t>
  </si>
  <si>
    <t>EDP notes combined with trade class</t>
  </si>
  <si>
    <t>26SA.NEW.FF3x1Mo1tv</t>
  </si>
  <si>
    <t>26SA.TAR.FF3x1We1tv</t>
  </si>
  <si>
    <t>Deb Schneider</t>
  </si>
  <si>
    <t>26SA.NWR.FF3x1Tu1tv</t>
  </si>
  <si>
    <t>Jenelle Charlton</t>
  </si>
  <si>
    <t>26SA.WST.FF3x1Th1tv</t>
  </si>
  <si>
    <t>26SA.ARM.FF3x1We1tv</t>
  </si>
  <si>
    <t>26SA.GUN.FF3x1Tu1tv</t>
  </si>
  <si>
    <t>26SA.INV.FF3x1Fr1tv</t>
  </si>
  <si>
    <t>26SA.TAM.FF3x1Tu1tv</t>
  </si>
  <si>
    <t>26SA.COF.FF3x1Fr1tv</t>
  </si>
  <si>
    <t>Alison Jones</t>
  </si>
  <si>
    <t>26SA.PMQ.FF3x1We1tv</t>
  </si>
  <si>
    <t>26SA.WLB.FF3x1We1tv</t>
  </si>
  <si>
    <t>Betty Rensink</t>
  </si>
  <si>
    <t>26SA.GLB.FF3x1Tu1tv</t>
  </si>
  <si>
    <t>26SA.MRY.FF3x1We1tv</t>
  </si>
  <si>
    <t>26SA.MVL.FF3x1Tu1tv</t>
  </si>
  <si>
    <t>26SA.QBY.FF3x1We1tv</t>
  </si>
  <si>
    <t>26SA.YNG.FF3x1We1tv</t>
  </si>
  <si>
    <t>26SA.ALB.FF3x1We1tv</t>
  </si>
  <si>
    <t xml:space="preserve">EDP Max 6; updated to 16 to match 205746 and to reflect if running as one cohort </t>
  </si>
  <si>
    <t>26SA.GRI.FF3x1Th1tv</t>
  </si>
  <si>
    <t>26SA.WWG.FF3x1Th1tv</t>
  </si>
  <si>
    <t>26SA.CBT.FF3x1Tu1tv</t>
  </si>
  <si>
    <t>Rebecca Hamilton</t>
  </si>
  <si>
    <t>26SA.NEP.FF3x1We1tv</t>
  </si>
  <si>
    <t>Melinda Vaughan-Gibson</t>
  </si>
  <si>
    <t>26SA.LVP.FF3x1Tu1tv</t>
  </si>
  <si>
    <t>Donna DeMaria</t>
  </si>
  <si>
    <t>26SA.ORA.FF3x1We1tv</t>
  </si>
  <si>
    <t xml:space="preserve">Combined with mainstream; EDP notes 4x1 but this is not an option as Salon Assistant; EDP Max 10; updated to 16 to match 210077 and to reflect if running as one cohort </t>
  </si>
  <si>
    <t>March Street campus</t>
  </si>
  <si>
    <t>Hair or Beauty Services (Salon Assistant)-SHB20216-SoA-2u x 1y-No ATAR</t>
  </si>
  <si>
    <t>Hair or Beauty Services (Salon Assistant)</t>
  </si>
  <si>
    <t>26HBS-SA.GOS.A2x1Th1tv</t>
  </si>
  <si>
    <t>Min/Max = 37.9% to 37.9%</t>
  </si>
  <si>
    <t>26HBS-SA.WST.A2x1Th1tv</t>
  </si>
  <si>
    <t>Min/Max = 37.8% to 37.8%</t>
  </si>
  <si>
    <t>EDP max 20 - suggest 8-12 for Access</t>
  </si>
  <si>
    <t>26HBS-SA.ALB.A2x1We1tv</t>
  </si>
  <si>
    <t>26HBS-SA.GLA.FF2x1We1tv</t>
  </si>
  <si>
    <t>Min/Max = 36.9% to 62.1%</t>
  </si>
  <si>
    <t>Shearing-AHC21325-FQ-2u x 1y-No ATAR</t>
  </si>
  <si>
    <t>AHC21325</t>
  </si>
  <si>
    <t>Certificate II in Shearing</t>
  </si>
  <si>
    <t>Shearing</t>
  </si>
  <si>
    <t>Min/Max = 40.0% to 48.0%</t>
  </si>
  <si>
    <t>Online Delivery Friday 10-12pm with F2F 4 x 1 week Blocks. 4.7-workshop hours of 16hrs budgeted for</t>
  </si>
  <si>
    <t>Own computer with camera and microphone. Reliable internet connection. Mandatory workshops. Clothing suitable for a shearing shed including long cotton pants and shirt, hat and fully enclosed footwear (eg. work boots).</t>
  </si>
  <si>
    <t>Virtual Classroom delivery using MS Teams with 4 x 1 week Face to Face blocks. Workshops held at Dubbo campus</t>
  </si>
  <si>
    <t>209502</t>
  </si>
  <si>
    <t>26Sh.PIC.B2x1Fr1TV</t>
  </si>
  <si>
    <t>Min/Max = 40.0% to 74.0%</t>
  </si>
  <si>
    <t>Virtual Classroom delivery using MS Teams with 4 x 1 week Face to Face blocks. Workshops held at the Primary Industries Centre in Wagga Wagga</t>
  </si>
  <si>
    <t>232081</t>
  </si>
  <si>
    <t>Skills for Work and Vocational Pathways-FSK20119-SoA-2u x 1y-No ATAR</t>
  </si>
  <si>
    <t>FSK20119</t>
  </si>
  <si>
    <t>Certificate II in Skills for Work and Vocational Pathways</t>
  </si>
  <si>
    <t>Skills for Work and Vocational Pathways</t>
  </si>
  <si>
    <t>26SWVP-Hort.OTE.O2x11tv</t>
  </si>
  <si>
    <t>Kimberly O'Keefe</t>
  </si>
  <si>
    <t>Rosetta Cascio</t>
  </si>
  <si>
    <t>Supply Chain Operations-TLI20421-FQ-2u x 2y-No ATAR</t>
  </si>
  <si>
    <t>TLI20421</t>
  </si>
  <si>
    <t>Certificate II in Supply Chain Operations</t>
  </si>
  <si>
    <t>Supply Chain Operations</t>
  </si>
  <si>
    <t>26SCO.WPK.FF2x2We1tv</t>
  </si>
  <si>
    <t>Trevor Haskins</t>
  </si>
  <si>
    <t>4.7-Decision made with WSR MSP and MDI for ATM to run 3 Terms in Yr 1/3 Yr 2. 23.7-MSP asked me to change delivery location from WP to Seven Hills High. 23.7-MSP for WSR to advise of any changes to this course following discussions with Seven Hills High</t>
  </si>
  <si>
    <t>Students must wear suitable clothing, including long pants, long sleeve shirt and fully enclosed footwear (ie work boots) as per workshop requirements. Students should bring a calculator, ruler, notebook and pen.  Long hair tied back.</t>
  </si>
  <si>
    <t>212454</t>
  </si>
  <si>
    <t>Graeme Moat</t>
  </si>
  <si>
    <t>Supply Chain Operations-TLI20421-SoA-2u x 1y-No ATAR</t>
  </si>
  <si>
    <t>26SCO.BLT.FF2x1Fr1tv</t>
  </si>
  <si>
    <t>203875</t>
  </si>
  <si>
    <t>26SCO.WPK.A2x1Fr1TV</t>
  </si>
  <si>
    <t>20.8.25 Late addtion to EDP</t>
  </si>
  <si>
    <t>232466</t>
  </si>
  <si>
    <t>26SCO.WPK.A2x1Mo1TV</t>
  </si>
  <si>
    <t>232476</t>
  </si>
  <si>
    <t>Workplace Skills - (Certificate ll)-BSB20120-SoA-2u x 1y-No ATAR</t>
  </si>
  <si>
    <t>BSB20120</t>
  </si>
  <si>
    <t>Certificate II in Workplace Skills</t>
  </si>
  <si>
    <t>Workplace Skills - (Certificate ll)</t>
  </si>
  <si>
    <t>Business</t>
  </si>
  <si>
    <t>26WS.OTE.O2x11tv</t>
  </si>
  <si>
    <t>Monica O'Neill;Maddalyn Cox</t>
  </si>
  <si>
    <t>Jocelyn Sinha</t>
  </si>
  <si>
    <t>Financial Services (Accounts Administration (Virtual VET) - 300hr)-FNS30322-FQ-2u x 2y + 1u-Yes ATAR</t>
  </si>
  <si>
    <t>27211, 27213</t>
  </si>
  <si>
    <t>FNS30322</t>
  </si>
  <si>
    <t>Certificate III in Accounts Administration</t>
  </si>
  <si>
    <t>Financial Services (Accounts Administration (Virtual VET) - 300hr)</t>
  </si>
  <si>
    <t>Fin, Prop &amp; Govt</t>
  </si>
  <si>
    <t>Min/Max = 39.5% to 73.8%</t>
  </si>
  <si>
    <t>Eleanore Shenfield</t>
  </si>
  <si>
    <t>2u x 2y + 1u</t>
  </si>
  <si>
    <t xml:space="preserve">Own computer with camera and microphone. Reliable internet connection. </t>
  </si>
  <si>
    <t>Zyta Maslic</t>
  </si>
  <si>
    <t>Financial Services (Accounts Administration)-FNS30322-SoA-2u x 1y-No ATAR</t>
  </si>
  <si>
    <t>Financial Services (Accounts Administration)</t>
  </si>
  <si>
    <t>26FS-Ac.OTE.O2x11tv</t>
  </si>
  <si>
    <t>Kathryn Campbell;Anna Van Essen</t>
  </si>
  <si>
    <t>Financial Services (Accounts Administration)-FNS30322-SoA-2u x 2y-Yes ATAR</t>
  </si>
  <si>
    <t>26FS-Ac.OTE.O2x21tv</t>
  </si>
  <si>
    <t>Human Services (Allied Health Assistance)-HLT33021-FQ-2u x 2y-Yes ATAR</t>
  </si>
  <si>
    <t>HLT33021</t>
  </si>
  <si>
    <t>Certificate III in Allied Health Assistance</t>
  </si>
  <si>
    <t>Human Services (Allied Health Assistance)</t>
  </si>
  <si>
    <t>Health</t>
  </si>
  <si>
    <t>26HS-AH.ULT.FF2x2Tu1tv</t>
  </si>
  <si>
    <t>Min/Max = 35.8% to 67.9%</t>
  </si>
  <si>
    <t>Amanda Collins</t>
  </si>
  <si>
    <t>Students required to provide evidence of certain vaccinations, blood tests and other workplace screening may be required. Students must be in year 11 to commence, 16 to undertake work placement.</t>
  </si>
  <si>
    <t>Assessor - Teaching</t>
  </si>
  <si>
    <t>Catherine Richardson</t>
  </si>
  <si>
    <t>26HS-AH.GLE.FF2x2Tu1tv</t>
  </si>
  <si>
    <t>Anne MacLeod</t>
  </si>
  <si>
    <t>Lesley Baker</t>
  </si>
  <si>
    <t>26HS-AH.SHB.FF2x2Th1tv</t>
  </si>
  <si>
    <t>Owen Kerr</t>
  </si>
  <si>
    <t>ESO - Non Teaching</t>
  </si>
  <si>
    <t>26HS-AH.MVL.FF2x2Tu1tv</t>
  </si>
  <si>
    <t>26HS-AH.ALB.FF2x2We1tv</t>
  </si>
  <si>
    <t>26HS-AH.WWG.FF2x2Th1tv</t>
  </si>
  <si>
    <t>26HS-AH.CBT.FF2x2Th1tv</t>
  </si>
  <si>
    <t>Min/Max = 39.6% to 66.8%</t>
  </si>
  <si>
    <t>Rhonda Mulligan</t>
  </si>
  <si>
    <t>Rogers Kumar</t>
  </si>
  <si>
    <t>26HS-AH.NEP.FF2x2Mo1tv</t>
  </si>
  <si>
    <t>26HS-AH.SBDSH.FF2x2Fr1tv</t>
  </si>
  <si>
    <t>Human Services (Allied Health Assistance (Virtual VET))-HLT33021-FQ-2u x 2y-Yes ATAR</t>
  </si>
  <si>
    <t>Human Services (Allied Health Assistance (Virtual VET))</t>
  </si>
  <si>
    <t>Alternate Location Request</t>
  </si>
  <si>
    <t>Shellharbour enrolment location, Virtual delivery with Workshops once per term</t>
  </si>
  <si>
    <t>Own computer with camera and microphone. Reliable internet connection. Students required to provide evidence of certain vaccinations, blood tests and other workplace screening may be required. Students must be in year 11 to commence, 16 to undertake work placement.</t>
  </si>
  <si>
    <t>Workshop 9am-4:30pm once per term.
Day and Dates for 2026 and 2027 still to be confirmed</t>
  </si>
  <si>
    <t>Shellharbour enrolment location: Workshop, attendance is once per term</t>
  </si>
  <si>
    <t>Workshop 9am-4:30pm once per term.
Dates  2026 and 2027 still to be confirmed</t>
  </si>
  <si>
    <t>Aviation (Cabin Crew)-AVI30219-SoA-3u x 1y-No ATAR</t>
  </si>
  <si>
    <t>AVI30219</t>
  </si>
  <si>
    <t>Certificate III in Aviation (Cabin Crew)</t>
  </si>
  <si>
    <t>Aviation (Cabin Crew)</t>
  </si>
  <si>
    <t>26Av-CC.KCL.FF3x1Mo1tv</t>
  </si>
  <si>
    <t>3.7-84 hrs of ESO if cohort is over 18</t>
  </si>
  <si>
    <t>212881</t>
  </si>
  <si>
    <t>26Av-CC.WLB.FF3x1We1tv</t>
  </si>
  <si>
    <t>84 only if cohort is &gt;18</t>
  </si>
  <si>
    <t>212884</t>
  </si>
  <si>
    <t>Aviation (Remote Pilot)-AVI30419-FQ-4u x 1y-No ATAR</t>
  </si>
  <si>
    <t>AVI30419</t>
  </si>
  <si>
    <t>Certificate III in Aviation (Remote Pilot)</t>
  </si>
  <si>
    <t>Aviation (Remote Pilot)</t>
  </si>
  <si>
    <t>26Av-RP.ULT.FF4x1We1tv</t>
  </si>
  <si>
    <t>Min/Max = 42.3% to 53.8%</t>
  </si>
  <si>
    <t>199126</t>
  </si>
  <si>
    <t>26Av-RP.NEW.FF4x1We1tv</t>
  </si>
  <si>
    <t>199127</t>
  </si>
  <si>
    <t>26Av-RP.WLB.FF4x1We1tv</t>
  </si>
  <si>
    <t>210255</t>
  </si>
  <si>
    <t>26Av-RP.KCL.FF4x1Mo1tv</t>
  </si>
  <si>
    <t>210256</t>
  </si>
  <si>
    <t>Business Services (Certificate III Business)-BSB30120-FQ-2u x 2y-Yes ATAR</t>
  </si>
  <si>
    <t>BSB30120</t>
  </si>
  <si>
    <t>Certificate III in Business</t>
  </si>
  <si>
    <t>Business Services (Certificate III Business)</t>
  </si>
  <si>
    <t>26BuS.HNB.FF2x2Tu1tv</t>
  </si>
  <si>
    <t>Min/Max = 37.8% to 47.4%</t>
  </si>
  <si>
    <t>Frank Cremona</t>
  </si>
  <si>
    <t xml:space="preserve">Please attend in school or sports uniform. </t>
  </si>
  <si>
    <t>Judith Colwill</t>
  </si>
  <si>
    <t>26BuS.ULT.FF2x2Tu1tv</t>
  </si>
  <si>
    <t>Min/Max = 37.8% to 54.4%</t>
  </si>
  <si>
    <t>Mary Ellen Price</t>
  </si>
  <si>
    <t>26.OTE.O2x21tv</t>
  </si>
  <si>
    <t>Business Services (Entrepreneurship)-BSB30120-FQ-2u x 2y-Yes ATAR</t>
  </si>
  <si>
    <t>Business Services (Entrepreneurship)</t>
  </si>
  <si>
    <t>Min/Max = 35.6% to 76.8%</t>
  </si>
  <si>
    <t>Kelly Cook</t>
  </si>
  <si>
    <t xml:space="preserve">EAS - Administrative Assistant </t>
  </si>
  <si>
    <t>Lynda Frost</t>
  </si>
  <si>
    <t>Business Services (Real Estate (Virtual VET))-BSB30120-FQ-2u x 2y + 1u-Yes ATAR</t>
  </si>
  <si>
    <t>26111, 64059</t>
  </si>
  <si>
    <t>Business Services (Real Estate (Virtual VET))</t>
  </si>
  <si>
    <t>Monica O'Neill</t>
  </si>
  <si>
    <t>Business Services (Certificate III Business)-BSB30120-SoA-2u x 1y-No ATAR</t>
  </si>
  <si>
    <t>26BuS.HNB.FF2x1Tu1tv</t>
  </si>
  <si>
    <t>Min/Max = 40.8% to -97.2%</t>
  </si>
  <si>
    <t>Combined with 2u x 2yr offering at the same campus</t>
  </si>
  <si>
    <t>26BuS.ULT.FF2x1Tu1tv</t>
  </si>
  <si>
    <t>Min/Max = 40.8% to 40.8%</t>
  </si>
  <si>
    <t>Will be combined in delivery with line 36</t>
  </si>
  <si>
    <t>26.OTE.O2x11tv</t>
  </si>
  <si>
    <t>Community Dance, Theatre and Events (300hr)-CUA30220-FQ-3u x 1y + 2u x 1y-No ATAR</t>
  </si>
  <si>
    <t>65348, 65344</t>
  </si>
  <si>
    <t>CUA30220</t>
  </si>
  <si>
    <t>Certificate III in Community Dance, Theatre and Events</t>
  </si>
  <si>
    <t>Community Dance, Theatre and Events (300hr)</t>
  </si>
  <si>
    <t>26CDT.BRA.FF3x1+2x1Tu1tv</t>
  </si>
  <si>
    <t>Janet Ashiabor</t>
  </si>
  <si>
    <t>3u x 1y + 2u x 1y</t>
  </si>
  <si>
    <t>Community Services-CHC32015-FQ-2u x 2y-No ATAR</t>
  </si>
  <si>
    <t>CHC32015</t>
  </si>
  <si>
    <t>Certificate III in Community Services</t>
  </si>
  <si>
    <t>Community Services</t>
  </si>
  <si>
    <t>26CS.WYO.FF2x2Tu1tv</t>
  </si>
  <si>
    <t>Kerry Hamilton</t>
  </si>
  <si>
    <t xml:space="preserve">Students must be entering Year 11 to apply.  Students undertaking this course may be required to undergo occupational assessment, screening and vaccination. A Working With Children Check may be required if the student turns 18. </t>
  </si>
  <si>
    <t>Michelle Bronger</t>
  </si>
  <si>
    <t>26CS.BAT.FF2x2We1tv</t>
  </si>
  <si>
    <t>Alison Shurmer</t>
  </si>
  <si>
    <t>Scott Sears</t>
  </si>
  <si>
    <t>26CS.DUB.FF2x2Tu1tv</t>
  </si>
  <si>
    <t>Karen Hyland</t>
  </si>
  <si>
    <t>26CS.LHG.FF2x2We1tv</t>
  </si>
  <si>
    <t>26CS.ORA.FF2x2Tu1tv</t>
  </si>
  <si>
    <t>Leigh Maxwell</t>
  </si>
  <si>
    <t>26CS.BHL.FF2x2Mo1tv</t>
  </si>
  <si>
    <t>Sharnie Kelly</t>
  </si>
  <si>
    <t>Simone Wills</t>
  </si>
  <si>
    <t>26CS.GLE.FF2x2Fr1tv</t>
  </si>
  <si>
    <t>Deb Evans</t>
  </si>
  <si>
    <t>26CS.YNG.FF2x2Th1tv</t>
  </si>
  <si>
    <t>Nikos Sarantakos</t>
  </si>
  <si>
    <t>Elizabeth Henigan</t>
  </si>
  <si>
    <t>26CS.ALB.FF2x2We1tv</t>
  </si>
  <si>
    <t>26CS.WWG.FF2x2Th1tv</t>
  </si>
  <si>
    <t>Melanie Harris</t>
  </si>
  <si>
    <t>Tamworth.  EBS offering will be enrolled through Tamworth</t>
  </si>
  <si>
    <t xml:space="preserve">Students must be entering Year 11 to apply. Own computer with camera and microphone. Reliable internet connection.  Students may be required to undergo occupational assessment, screening and vaccination. Working With Children Check may be required if the student turns 18. </t>
  </si>
  <si>
    <t>Design Fundamentals (Fashion)-CUA30720-FQ-2u x 2y-No ATAR</t>
  </si>
  <si>
    <t>CUA30720</t>
  </si>
  <si>
    <t>Certificate III in Design Fundamentals</t>
  </si>
  <si>
    <t>Design Fundamentals (Fashion)</t>
  </si>
  <si>
    <t>26DF-Fas.ULT.FF2x2Tu1tv</t>
  </si>
  <si>
    <t>Min/Max = 40.0% to 67.0%</t>
  </si>
  <si>
    <t>Andrea Cainero</t>
  </si>
  <si>
    <t>Students must wear fully enclosed footwear. Students may wish to bring a visual diary, notebook and pen.</t>
  </si>
  <si>
    <t>Design Fundamentals (Graphics)-CUA30720-FQ-2u x 2y-No ATAR</t>
  </si>
  <si>
    <t>Design Fundamentals (Graphics)</t>
  </si>
  <si>
    <t>26DF-Gr.NEP.FF2x2We1tv</t>
  </si>
  <si>
    <t>Mike McPherson</t>
  </si>
  <si>
    <t>26DF-Gr.WLG.FF2x2We1tv</t>
  </si>
  <si>
    <t>Min/Max = 40.6% to 50.5%</t>
  </si>
  <si>
    <t>Nicholas Comensoli</t>
  </si>
  <si>
    <t>Graphic</t>
  </si>
  <si>
    <t>Design Fundamentals (Interior Design)-CUA30720-FQ-2u x 2y-No ATAR</t>
  </si>
  <si>
    <t>Design Fundamentals (Interior Design)</t>
  </si>
  <si>
    <t>26DF-ID.NEP.FF2x2Mo1tv</t>
  </si>
  <si>
    <t>Interior</t>
  </si>
  <si>
    <t>Design Fundamentals (Graphics Illustration)-CUA30720-FQ-2u x 2y-No ATAR</t>
  </si>
  <si>
    <t>Design Fundamentals (Graphics Illustration)</t>
  </si>
  <si>
    <t>26DF-GI.DCE.FF2x2Tu1tv</t>
  </si>
  <si>
    <t>Rodney McRae</t>
  </si>
  <si>
    <t>Graphics - Illustration add a class; 2x1 + 2x2 both on VT as per EDP (KK)</t>
  </si>
  <si>
    <t>26DF-ID.DCE.FF2x2Tu1tv</t>
  </si>
  <si>
    <t>Tanya Ivanchenko</t>
  </si>
  <si>
    <t>Interior Design 240hours</t>
  </si>
  <si>
    <t>Design Fundamentals-CUA30720-FQ-2u x 2y-No ATAR</t>
  </si>
  <si>
    <t>Design Fundamentals</t>
  </si>
  <si>
    <t>26DF.OTE.O2x21tv</t>
  </si>
  <si>
    <t>Sam Parker</t>
  </si>
  <si>
    <t>Jennifer Phillips</t>
  </si>
  <si>
    <t>Design Fundamentals (Fashion)-CUA30720-SoA-2u x 1y-No ATAR</t>
  </si>
  <si>
    <t>26DF-Fas.ULT.FF2x1Tu1tv</t>
  </si>
  <si>
    <t>Min/Max = 36.9% to 71.6%</t>
  </si>
  <si>
    <t>2 classes of 16, with same details; Actioned KK</t>
  </si>
  <si>
    <t>Design Fundamentals (Interior Design)-CUA30720-SoA-2u x 1y-No ATAR</t>
  </si>
  <si>
    <t>26DF-ID.NEP.FF2x1We1tv</t>
  </si>
  <si>
    <t>Design Fundamentals (Graphics)-CUA30720-SoA-2u x 1y-No ATAR</t>
  </si>
  <si>
    <t>26DF-Gr.SGR.FF2x1Tu1tv</t>
  </si>
  <si>
    <t>Min/Max = 36.9% to 59.4%</t>
  </si>
  <si>
    <t>Jennifer Shanley</t>
  </si>
  <si>
    <t>Graphic Design focus</t>
  </si>
  <si>
    <t>26DF-ID.NEW.FF2x1Tu1tv</t>
  </si>
  <si>
    <t>26DF-Gr.NEW.FF2x1Tu1tv</t>
  </si>
  <si>
    <t>Graphic add a general 120H</t>
  </si>
  <si>
    <t>26DF-Gr.WLG.FF2x1We1tv</t>
  </si>
  <si>
    <t>26DF-Gr.CBT.FF2x1Tu1tv</t>
  </si>
  <si>
    <t>Min/Max = 36.9% to 64.5%</t>
  </si>
  <si>
    <t>Lydia Kullik</t>
  </si>
  <si>
    <t>26DF-Gr.NEP.FF2x1Mo1tv</t>
  </si>
  <si>
    <t>Design Fundamentals (Graphics Illustration)-CUA30720-SoA-2u x 1y-No ATAR</t>
  </si>
  <si>
    <t>26DF-GI.DCE.FF2x1Tu1tv</t>
  </si>
  <si>
    <t>Catherine Smith</t>
  </si>
  <si>
    <t>Graphics - Illustration</t>
  </si>
  <si>
    <t>26DF-ID.DCE.FF2x1Tu1tv</t>
  </si>
  <si>
    <t>Interior Design 120 hrs</t>
  </si>
  <si>
    <t>Design Fundamentals-CUA30720-SoA-2u x 1y-No ATAR</t>
  </si>
  <si>
    <t>26DF.NWR.FF2x1Th1tv</t>
  </si>
  <si>
    <t>added to EDP 7/8/25</t>
  </si>
  <si>
    <t>26DF.OTE.O2x11tv</t>
  </si>
  <si>
    <t>Early Childhood Education and Care-CHC30121-FQ-4u x 2y-No ATAR</t>
  </si>
  <si>
    <t>CHC30121</t>
  </si>
  <si>
    <t>Certificate III in Early Childhood Education and Care</t>
  </si>
  <si>
    <t>Early Childhood Education and Care</t>
  </si>
  <si>
    <t>Child Ed &amp; Care</t>
  </si>
  <si>
    <t>26ECEC.OUR.FF4x2Tu1tv</t>
  </si>
  <si>
    <t>Justine Wilson</t>
  </si>
  <si>
    <t>4u x 2y</t>
  </si>
  <si>
    <t>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t>
  </si>
  <si>
    <t>Samantha Lazzarotto</t>
  </si>
  <si>
    <t>26ECEC.CWR.FF4x2We1tv</t>
  </si>
  <si>
    <t>Min/Max = 36.1% to 68.1%</t>
  </si>
  <si>
    <t>Marney Lynch/Michelle West</t>
  </si>
  <si>
    <t>26ECEC.DUB.FF4x2Tu1tv</t>
  </si>
  <si>
    <t>Min/Max = 36.1% to 78.7%</t>
  </si>
  <si>
    <t>Sally Devenish</t>
  </si>
  <si>
    <t>26ECEC.ORA.FF4x2We1tv</t>
  </si>
  <si>
    <t>Min/Max = 36.1% to 52.1%</t>
  </si>
  <si>
    <t>Susan Bird</t>
  </si>
  <si>
    <t>26ECEC.BHL.FF4x2Mo1tv</t>
  </si>
  <si>
    <t>Min/Max = 38.4% to 62.1%</t>
  </si>
  <si>
    <t>26ECEC.CES.FF4x2Tu1tv</t>
  </si>
  <si>
    <t>Jan Ferry</t>
  </si>
  <si>
    <t>26ECEC.MAI.FF4x2We1tv</t>
  </si>
  <si>
    <t>26ECEC.TAR.FF4x2Fr1tv</t>
  </si>
  <si>
    <t>The two Taree courses sit together in the same class</t>
  </si>
  <si>
    <t>26ECEC.ARM.FF4x2We1tv</t>
  </si>
  <si>
    <t>Min/Max = 36.8% to 41.3%</t>
  </si>
  <si>
    <t>Tracey Dooner</t>
  </si>
  <si>
    <t>26ECEC.GUN.FF4x2We1tv</t>
  </si>
  <si>
    <t>Min/Max = 37.7% to 58.5%</t>
  </si>
  <si>
    <t>26ECEC.INV.FF4x2We1tv</t>
  </si>
  <si>
    <t>Candace De Stefani</t>
  </si>
  <si>
    <t>Jane Chamberlain</t>
  </si>
  <si>
    <t>26ECEC.MOR.FF4x2We1tv</t>
  </si>
  <si>
    <t>Min/Max = 38.2% to 64.7%</t>
  </si>
  <si>
    <t>11/8/2025 Amber: HT advised to change to a Tuesday, not Wednesday. eVET &amp; VT updated SR</t>
  </si>
  <si>
    <t>26ECEC.NRB.FF4x2We1tv</t>
  </si>
  <si>
    <t>Min/Max = 38.2% to 58.8%</t>
  </si>
  <si>
    <t>26ECEC.TAM.FF4x2We1tv</t>
  </si>
  <si>
    <t>Min/Max = 36.8% to 54.3%</t>
  </si>
  <si>
    <t>26ECEC.KCL.FF4x2Mo1tv</t>
  </si>
  <si>
    <t>Donna Osmetti</t>
  </si>
  <si>
    <t>Kylie Rogan</t>
  </si>
  <si>
    <t>26ECEC.WLB.FF4x2We1tv</t>
  </si>
  <si>
    <t>Fiona McQueen</t>
  </si>
  <si>
    <t>26ECEC.BAT.FF4x2We1tv</t>
  </si>
  <si>
    <t>Min/Max = 36.1% to 74.4%</t>
  </si>
  <si>
    <t>26ECEC.GLE.FF4x2Fr1tv</t>
  </si>
  <si>
    <t>26ECEC.OTE.O4x21tv</t>
  </si>
  <si>
    <t>Laura Armesto;Belinda Jelacic</t>
  </si>
  <si>
    <t xml:space="preserve">Students must be entering Year 11 to apply and be at least 16 years old to undertake work placement. Own computer with camera and microphone. Reliable internet connection. Recording equipment such as a phone or camera. Students undertaking this course may be required to undergo occupational assessment, screening and vaccination. A Working With Children Check may be required if the student turns 18 prior to the end of the course. Services may require a National Police Check for students under the age of 18. </t>
  </si>
  <si>
    <t>Michelle Pupo</t>
  </si>
  <si>
    <t>Min/Max = 36.8% to 67.1%</t>
  </si>
  <si>
    <t>Armidale.  EBS offering will be enrolled through Armidale</t>
  </si>
  <si>
    <t>Students will be required to log in from school and be supported at their school.</t>
  </si>
  <si>
    <t>Early Childhood Education and Care-CHC30121-SoA-2u x 2y-No ATAR</t>
  </si>
  <si>
    <t>26ECEC.BAT.FF2x2We1tv</t>
  </si>
  <si>
    <t>Min/Max = 37.7% to 37.7%</t>
  </si>
  <si>
    <t>Composite - is co-delivered with the TVET 480 hour program (EDP ID 200892) SR - Max initially 7 students, adjusted for composite viability.</t>
  </si>
  <si>
    <t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t>
  </si>
  <si>
    <t>26ECEC.NIR.FF2x2Mo1tv</t>
  </si>
  <si>
    <t>Min/Max = 37.3% to 59.2%</t>
  </si>
  <si>
    <t>Romi Sharma</t>
  </si>
  <si>
    <t>Christopher Baldwin</t>
  </si>
  <si>
    <t>26ECEC.OUR.FF2x2Tu1tv</t>
  </si>
  <si>
    <t>Composite - co-delivered with the TVET 480 full qual (EDP ID 204316)</t>
  </si>
  <si>
    <t>26ECEC.CWR.FF2x2We1tv</t>
  </si>
  <si>
    <t>Composite - is co-delivered with the TVET 480 hour program (EDP ID 200890). SR - Max initially 8 students, adjusted for composite viability</t>
  </si>
  <si>
    <t>26ECEC.DUB.FF2x2Tu1tv</t>
  </si>
  <si>
    <t>Composite - is co-delivered with TVET 480 hour program (EDP ID 204314). Max initially 8 students, adjusted for composite viability</t>
  </si>
  <si>
    <t>26ECEC.LHG.FF2x2We1tv</t>
  </si>
  <si>
    <t>Max initially 8 students, adjusted for composite viability with Bathurst</t>
  </si>
  <si>
    <t>26ECEC.MUD.FF2x2We1tv</t>
  </si>
  <si>
    <t>26ECEC.ORA.FF2x2We1tv</t>
  </si>
  <si>
    <t>26ECEC.MBK.FF2x2Tu1tv</t>
  </si>
  <si>
    <t>Molly Dutta;Kristen Graziani</t>
  </si>
  <si>
    <t>AF: I swapped year 1 and year 2 hours around (144 hours swapped to year 1 and 112 swapped to year 2)</t>
  </si>
  <si>
    <t>Kathryn Pye</t>
  </si>
  <si>
    <t>26ECEC.SUT.FF2x2Tu1tv</t>
  </si>
  <si>
    <t>John Stewart</t>
  </si>
  <si>
    <t>26ECEC.TAR.FF2x2Fr1tv</t>
  </si>
  <si>
    <t>26ECEC.SHB.FF2x2We1tv</t>
  </si>
  <si>
    <t>Melinda Little</t>
  </si>
  <si>
    <t>8/8/2025 Amber: Changed from Wednesday to Thursday. EVET &amp; VT updated SR</t>
  </si>
  <si>
    <t>Kellie Waters</t>
  </si>
  <si>
    <t>26ECEC.WLG.FF2x2Th1tv</t>
  </si>
  <si>
    <t>Shannon Bassett</t>
  </si>
  <si>
    <t>26ECEC.ARM.FF2x2We1tv</t>
  </si>
  <si>
    <t>SR - Max initially 8 students, adjusted for composite viability. IDP 204057 FQ4x2 class</t>
  </si>
  <si>
    <t>26ECEC.GUN.FF2x2We1tv</t>
  </si>
  <si>
    <t>Min/Max = 38.7% to 38.7%</t>
  </si>
  <si>
    <t>SR - Max initially 8 students, adjusted for composite viability. IDP 227026 FQ4x2 class</t>
  </si>
  <si>
    <t>26ECEC.INV.FF2x2Tu1tv</t>
  </si>
  <si>
    <t>Composite - co-delivered with TVET 480 hr program (EDP ID 223606)</t>
  </si>
  <si>
    <t>26ECEC.MOR.FF2x2We1tv</t>
  </si>
  <si>
    <t>26ECEC.NRB.FF2x2We1tv</t>
  </si>
  <si>
    <t>Composite - is co-delivered with the TVET 480 program (EDP ID: 204056)</t>
  </si>
  <si>
    <t>26ECEC.TAM.FF2x2We1tv</t>
  </si>
  <si>
    <t>SR - Max initially 8 students, adjusted for composite viability. IDP 214570 FQ4x2 class</t>
  </si>
  <si>
    <t>26ECEC.COF.FF2x2We1tv</t>
  </si>
  <si>
    <t>Kate Collingburn</t>
  </si>
  <si>
    <t>26ECEC.GRA.FF2x2We1tv</t>
  </si>
  <si>
    <t>26ECEC.KEM.FF2x2Tu1tv</t>
  </si>
  <si>
    <t>Belinda Rees</t>
  </si>
  <si>
    <t>Director has endorsed an 240 additional (3 x 3) program at this location</t>
  </si>
  <si>
    <t>26ECEC.PMQ.FF2x2We1tv</t>
  </si>
  <si>
    <t>26ECEC.WLB.FF2x2We1tv</t>
  </si>
  <si>
    <t>Composite - co-delivered with TVET 480 hr program (EDP ID 204319)</t>
  </si>
  <si>
    <t>26ECEC.CBT.FF2x2Tu1tv</t>
  </si>
  <si>
    <t>Min/Max = 37.3% to 70.9%</t>
  </si>
  <si>
    <t>Rachel Cowie</t>
  </si>
  <si>
    <t>26ECEC.MIL.FF2x2Mo1tv</t>
  </si>
  <si>
    <t>Min/Max = 37.3% to 67.4%</t>
  </si>
  <si>
    <t>Jenny Bowan</t>
  </si>
  <si>
    <t>26ECEC.OTE.O2x21tv</t>
  </si>
  <si>
    <t>Bobbie Whittaker</t>
  </si>
  <si>
    <t xml:space="preserve">Wagga Wagga. EBS offering will be enrolled through Wagga Wagga.  AF: Changed from a 4U X 2Y to the SOA, EDP indicates a 2 x 2 - SOA, </t>
  </si>
  <si>
    <t>Students will be required to log in from school and be supported at their school.  Students will be required to undertake 35 hours work placement per year.</t>
  </si>
  <si>
    <t>Tourism, Travel and Events (Events)-SIT30522-FQ-2u x 2y-Yes ATAR</t>
  </si>
  <si>
    <t>SIT30522</t>
  </si>
  <si>
    <t>Certificate III in Events</t>
  </si>
  <si>
    <t>Tourism, Travel and Events (Events)</t>
  </si>
  <si>
    <t>26Ev.BLT.FF2x2We1tv</t>
  </si>
  <si>
    <t>Min/Max = 37.6% to 72.5%</t>
  </si>
  <si>
    <t>Belinda La Breton</t>
  </si>
  <si>
    <t>26Ev.OUR.FF2x2Mo1tv</t>
  </si>
  <si>
    <t>Min/Max = 40.0% to 62.5%</t>
  </si>
  <si>
    <t>26Ev.NBC.FF2x2Tu1tv</t>
  </si>
  <si>
    <t>Min/Max = 37.6% to 57.1%</t>
  </si>
  <si>
    <t>Lynn Van Der Wagen</t>
  </si>
  <si>
    <t>26Ev.ULT.FF2x2Tu1tv</t>
  </si>
  <si>
    <t>Min/Max = 37.6% to 75.5%</t>
  </si>
  <si>
    <t>Fiona Cox</t>
  </si>
  <si>
    <t>26Ev.CBT.FF2x2Tu1tv</t>
  </si>
  <si>
    <t>Sharon Johnson</t>
  </si>
  <si>
    <t>26Ev.BYR.FF2x2We1tv</t>
  </si>
  <si>
    <t>4/8 Maryanne Metry requested viability calculation as HT identified courses were not added to EDP; KK provided details to MM and put status as Not Offered until advice received to load them into the VT. MM requested approval to add to EDP and will then advise for EVET. upload 7/8 MM confirmed on EDP</t>
  </si>
  <si>
    <t>26Ev.OTE.O2x21tv</t>
  </si>
  <si>
    <t>Fleur Taylor</t>
  </si>
  <si>
    <t>Own computer with camera and microphone. Reliable internet connection. Recording equipment such as an iPhone or camera.</t>
  </si>
  <si>
    <t>Min/Max = 37.6% to 65.7%</t>
  </si>
  <si>
    <t>Tamworth enrolment; should this be Virtual Classroom for Delivery location, as per this year?; EDP has virtual classroom, updated (KK)</t>
  </si>
  <si>
    <t>Own computer with camera and microphone. Reliable internet connection.</t>
  </si>
  <si>
    <t>Tourism, Travel and Events (Events)-SIT30522-SoA-2u x 1y-No ATAR</t>
  </si>
  <si>
    <t>26Ev.BLT.FF2x1We1tv</t>
  </si>
  <si>
    <t>Min/Max = 40.8% to 76.3%</t>
  </si>
  <si>
    <t>expected merge with ID211034</t>
  </si>
  <si>
    <t>26Ev.NBC.FF2x1Tu1tv</t>
  </si>
  <si>
    <t>Min/Max = 40.8% to 63.0%</t>
  </si>
  <si>
    <t>expected merge with ID211030</t>
  </si>
  <si>
    <t>26Ev.ULT.FF2x1Tu1tv</t>
  </si>
  <si>
    <t>Min/Max = 40.8% to 78.9%</t>
  </si>
  <si>
    <t>expected merge with ID211031</t>
  </si>
  <si>
    <t>26Ev.CBT.FF2x1Tu1tv</t>
  </si>
  <si>
    <t>Min/Max = 40.8% to 60.6%</t>
  </si>
  <si>
    <t>expected merge with ID225583</t>
  </si>
  <si>
    <t>26Ev.OTE.O2x11tv</t>
  </si>
  <si>
    <t>Fitness-SIS30321-FQ-2u x 2y + 1u-No ATAR</t>
  </si>
  <si>
    <t>41804, 41808</t>
  </si>
  <si>
    <t>SIS30321</t>
  </si>
  <si>
    <t>Certificate III in Fitness</t>
  </si>
  <si>
    <t>Fitness</t>
  </si>
  <si>
    <t>Aged &amp; Disab Svcs, Sport &amp; Rec</t>
  </si>
  <si>
    <t>26Fit.OUR.FF2x2+1Th1tv</t>
  </si>
  <si>
    <t>Karyn Gardner</t>
  </si>
  <si>
    <t xml:space="preserve">Students should wear appropriate sportswear, sports shoes, and bring a towel and a water bottle to class. Notebook and pen.  </t>
  </si>
  <si>
    <t>Kristy Baird</t>
  </si>
  <si>
    <t>26Fit.NEW.FF2x2+1Mo1tv</t>
  </si>
  <si>
    <t>Combining new 2026 group with existing 2025 cohort</t>
  </si>
  <si>
    <t>26Fit.KCL.FF2x2+1Mo1tv</t>
  </si>
  <si>
    <t>Hayley Alley</t>
  </si>
  <si>
    <t>26Fit.PMQ.FF2x2+1We1tv</t>
  </si>
  <si>
    <t>Gabrielle to advise if add same course CHEC back in</t>
  </si>
  <si>
    <t>26Fit.NWR.FF2x2+1Th1tv</t>
  </si>
  <si>
    <t>Kristen Cantrill</t>
  </si>
  <si>
    <t>ADDED to VT 1/8/2025, entered on EVET14/8/25</t>
  </si>
  <si>
    <t>26Fit.SHB.FF2x2+1We1tv</t>
  </si>
  <si>
    <t>Min/Max = 35.6% to 55.8%</t>
  </si>
  <si>
    <t>Fitness-SIS30321-SoA-2u x 2y-No ATAR</t>
  </si>
  <si>
    <t>26Fit.MBK.FF2x2Tu1tv</t>
  </si>
  <si>
    <t>Min/Max = 39.8% to 68.7%</t>
  </si>
  <si>
    <t>Sandra Apostolou</t>
  </si>
  <si>
    <t>Kim McDonald</t>
  </si>
  <si>
    <t>26Fit.RDW.FF2x2Tu1tv</t>
  </si>
  <si>
    <t>Patricia Cooper</t>
  </si>
  <si>
    <t>26Fit.SUT.FF2x2Tu1tv</t>
  </si>
  <si>
    <t>Andrew Stewart</t>
  </si>
  <si>
    <t>26Fit.MFD.FF2x2Tu1tv</t>
  </si>
  <si>
    <t>Min/Max = 37.1% to 65.4%</t>
  </si>
  <si>
    <t>David Cencigh</t>
  </si>
  <si>
    <t>Owen to confirm if this SOA is over 3 terms each year?</t>
  </si>
  <si>
    <t>Fitness-SIS30321-SoA-4u x 1y-No ATAR</t>
  </si>
  <si>
    <t>26Fit.NEP.FF4x1Th1tv</t>
  </si>
  <si>
    <t>Min/Max = 39.5% to 67.0%</t>
  </si>
  <si>
    <t>Jason Adams</t>
  </si>
  <si>
    <t>Human Services (Nursing 300hr course)-HLT33115-FQ-2u x 2y + 1u-Yes ATAR</t>
  </si>
  <si>
    <t>27121, 27123</t>
  </si>
  <si>
    <t>HLT33115</t>
  </si>
  <si>
    <t>Certificate III in Health Services Assistance (Assisting in nursing work in acute care)</t>
  </si>
  <si>
    <t>Human Services (Nursing 300hr course)</t>
  </si>
  <si>
    <t>26HS-N.HIL.FF2x2+1We1tv</t>
  </si>
  <si>
    <t>Min/Max = 39.4% to 72.7%</t>
  </si>
  <si>
    <t>Maryam Attaran</t>
  </si>
  <si>
    <t>Students required to provide evidence of certain vaccinations, blood tests and other workplace screening may be required. Students must be in year 11 to commence</t>
  </si>
  <si>
    <t>26HS-N.SBDSH.FF2x2+1Mo1tv</t>
  </si>
  <si>
    <t>26HS-N.ULT.FF2x2+1Th1tv</t>
  </si>
  <si>
    <t>Kylie Brennan</t>
  </si>
  <si>
    <t>Julie Green</t>
  </si>
  <si>
    <t>26HS-N.SHB.FF2x2+1Tu1tv</t>
  </si>
  <si>
    <t>Julie Green;Oriella Mueller</t>
  </si>
  <si>
    <t>Andrea Purnell</t>
  </si>
  <si>
    <t>26HS-N.WLG.FF2x2+1Tu1tv</t>
  </si>
  <si>
    <t>Group 1 am - same SDP number</t>
  </si>
  <si>
    <t>26HS-N.GLB.FF2x2+1Tu1tv</t>
  </si>
  <si>
    <t>26HS-N.MRY.FF2x2+1Tu1tv</t>
  </si>
  <si>
    <t>26HS-N.ALB.FF2x2+1We1tv</t>
  </si>
  <si>
    <t>Jacqui Longmore</t>
  </si>
  <si>
    <t>26HS-N.WWG.FF2x2+1Th1tv</t>
  </si>
  <si>
    <t>26HS-N.NEP.FF2x2+1We1tv</t>
  </si>
  <si>
    <t>Jennifer Norton;Dianna King</t>
  </si>
  <si>
    <t>26HS-N.WLG.FF2x2+1Tu2tv</t>
  </si>
  <si>
    <t>Group 2 pm - same SDP number</t>
  </si>
  <si>
    <t>Human Services (Nursing 360hr course)-HLT33115-FQ-3u x 2y-Yes ATAR</t>
  </si>
  <si>
    <t>Human Services (Nursing 360hr course)</t>
  </si>
  <si>
    <t>26HS-N.COF.FF3x2We1tv</t>
  </si>
  <si>
    <t>Lisa Taffe</t>
  </si>
  <si>
    <t>3u x 2y</t>
  </si>
  <si>
    <t>Confirmed 360hrs course</t>
  </si>
  <si>
    <t>26HS-N.KCL.FF3x2Tu1tv</t>
  </si>
  <si>
    <t>Anthony Rogers</t>
  </si>
  <si>
    <t>26HS-N.WLB.FF3x2We1tv</t>
  </si>
  <si>
    <t>Colleen Gaudron</t>
  </si>
  <si>
    <t>26HS-N.BAT.FF3x2We1tv</t>
  </si>
  <si>
    <t>Min/Max = 40.5% to 63.7%</t>
  </si>
  <si>
    <t>Tara Idiaghe</t>
  </si>
  <si>
    <t>26HS-N.DUB.FF3x2Tu1tv</t>
  </si>
  <si>
    <t>Gaurav Sharma</t>
  </si>
  <si>
    <t>26HS-N.LHG.FF3x2We1tv</t>
  </si>
  <si>
    <t>26HS-N.ORA.FF3x2We1tv</t>
  </si>
  <si>
    <t>Sara Morgan</t>
  </si>
  <si>
    <t>26HS-N.PRK.FF3x2Tu1tv</t>
  </si>
  <si>
    <t>Combined delivery. Max student numbers restricted by work placement capacity in Parkes</t>
  </si>
  <si>
    <t>26HS-N.BHL.FF3x2We1tv</t>
  </si>
  <si>
    <t>26HS-N.ARM.FF3x2Tu1tv</t>
  </si>
  <si>
    <t>Jeanette Dunn</t>
  </si>
  <si>
    <t>26HS-N.TAM.FF3x2Mo1tv</t>
  </si>
  <si>
    <t>Min/Max = 40.5% to 73.8%</t>
  </si>
  <si>
    <t>Maryanne Chandler</t>
  </si>
  <si>
    <t>Blended - MS Teams delivery online Tuesdays with face to face workshops, schedule to be developed</t>
  </si>
  <si>
    <t>Own computer with camera and microphone. Reliable internet connection. Students required to provide evidence of certain vaccinations, blood tests and other workplace screening may be required. Students must be in year 11 to commencement.</t>
  </si>
  <si>
    <t>Weekly MS Teams sessions in addition to periodic face to face workshops in Inverell.</t>
  </si>
  <si>
    <t>Planned workshop dates for 2026: 17 Feb, 10 Mar, 31 Mar, 28 Apr, 26 May, 22 Jun, 28 Jul, 25 Aug, 22 Sep, 19 Oct.</t>
  </si>
  <si>
    <t>Human Services (Individual Support (Ageing) 420hr course)-CHC33021-FQ-3u x 2y + 1u x 1y-Yes ATAR</t>
  </si>
  <si>
    <t>27129, 27123</t>
  </si>
  <si>
    <t>CHC33021</t>
  </si>
  <si>
    <t>Certificate III in Individual Support (Ageing)</t>
  </si>
  <si>
    <t>Human Services (Individual Support (Ageing) 420hr course)</t>
  </si>
  <si>
    <t>26HS-IS-A.SBDSH.FF3x2Th1tv</t>
  </si>
  <si>
    <t>3u x 2y + 1u x 1y</t>
  </si>
  <si>
    <t xml:space="preserve">Students must be entering Year 11 to apply.  Students may be required to undergo occupational assessment, screening and vaccination. A Working With Children Check may be required if the student turns 18. </t>
  </si>
  <si>
    <t>26HS-IS-A.GOS.FF3x2Tu1tv</t>
  </si>
  <si>
    <t>Suzanne Packer</t>
  </si>
  <si>
    <t>26HS-IS-A.SBDWC.FF3x2Tu1tv</t>
  </si>
  <si>
    <t>Teresa Welsman</t>
  </si>
  <si>
    <t xml:space="preserve">Update Delivery location to SBD Wadalba, </t>
  </si>
  <si>
    <t>26HS-IS-A.GLE.FF3x2Tu1tv</t>
  </si>
  <si>
    <t>26HS-IS-A.BEG.FF3x2Tu1tv</t>
  </si>
  <si>
    <t>Simone Stuart</t>
  </si>
  <si>
    <t>Double check day of delivery - Tuesday or Thursday?</t>
  </si>
  <si>
    <t>Michelle Watters</t>
  </si>
  <si>
    <t>Leanne KleinSchiphorst</t>
  </si>
  <si>
    <t>Singleton enrolment location: Workshop, attendance is 10 in total</t>
  </si>
  <si>
    <t xml:space="preserve">Students must be entering Year 11 to apply.  Own computer with camera and microphone. Mandatory workshops. Reliable internet connection. Students may be required to undergo occupational assessment, screening and vaccination. A Working With Children Check may be required if the student turns 18. </t>
  </si>
  <si>
    <t>Drop-in Sessions for additional support for 2 hours on Wednesday (5pm-7pm)
Workshop Day and Date  2026 and 2027 still to be confirmed</t>
  </si>
  <si>
    <t>Human Services (Individual Support (Disability) 420hr course)-CHC33021-FQ-3u x 2y + 1u x 1y-Yes ATAR</t>
  </si>
  <si>
    <t>Certificate III in Individual Support (Disability)</t>
  </si>
  <si>
    <t>Human Services (Individual Support (Disability) 420hr course)</t>
  </si>
  <si>
    <t>26HS-IS-D.NEP.FF3x2Mo1tv</t>
  </si>
  <si>
    <t>Wendy Morton</t>
  </si>
  <si>
    <t>7/8/2025 - Added by Amber to replace the "Ageing" stream in row 232.  HT would prefer to deliver the 'Disability Stream". Added to EVET 14.8.25</t>
  </si>
  <si>
    <t>Information and Digital Technology (Network and Hardware)-ICT30120-FQ-2u x 2y-Yes ATAR</t>
  </si>
  <si>
    <t>ICT30120</t>
  </si>
  <si>
    <t>Certificate III in Information Technology</t>
  </si>
  <si>
    <t>Information and Digital Technology (Network and Hardware)</t>
  </si>
  <si>
    <t>26IDT-NH.ULT.FF2x2Tu1tv</t>
  </si>
  <si>
    <t>Amir Chisti</t>
  </si>
  <si>
    <t>Raj Valoth</t>
  </si>
  <si>
    <t>26IDT-NH.GLE.FF2x2We1tv</t>
  </si>
  <si>
    <t>Louise McCormack</t>
  </si>
  <si>
    <t>Please remove 'visual diary' from the Specific course requirements. 0 Teacher delivery hours as combined with Wollongbar offer</t>
  </si>
  <si>
    <t>26IDT-NH.TAR.FF2x2We1tv</t>
  </si>
  <si>
    <t>26IDT-NH.KCL.FF2x2We1tv</t>
  </si>
  <si>
    <t>Tania Blizzard</t>
  </si>
  <si>
    <t>Class times to be confirmed</t>
  </si>
  <si>
    <t>Craig Gibbons</t>
  </si>
  <si>
    <t>26IDT-NH.PMQ.FF2x2We1tv</t>
  </si>
  <si>
    <t>Jarrad Tattersall</t>
  </si>
  <si>
    <t>Lisa Townsend</t>
  </si>
  <si>
    <t>26IDT-NH.WLB.FF2x2We1tv</t>
  </si>
  <si>
    <t>Please remove 'visual diary' from the Specific course requirements</t>
  </si>
  <si>
    <t>Information and Digital Technology (Web and Software)-ICT30120-FQ-2u x 2y-Yes ATAR</t>
  </si>
  <si>
    <t>Information and Digital Technology (Web and Software)</t>
  </si>
  <si>
    <t>26IDT-WS.ULT.FF2x2Tu1tv</t>
  </si>
  <si>
    <t>2 cohorts - second group attends Thursday 13:30 - 17:30</t>
  </si>
  <si>
    <t>Information and Digital Technology-ICT30120-FQ-2u x 2y-Yes ATAR</t>
  </si>
  <si>
    <t>Information and Digital Technology</t>
  </si>
  <si>
    <t>26IDT.MTD.FF2x2We1tv</t>
  </si>
  <si>
    <t>Michael Lerch</t>
  </si>
  <si>
    <t>Day to be confirmed</t>
  </si>
  <si>
    <t>26IDT.ALB.FF2x2We1tv</t>
  </si>
  <si>
    <t>Julie Simpson</t>
  </si>
  <si>
    <t>26IDT.LVP.FF2x2We1tv</t>
  </si>
  <si>
    <t>Caterina Ignazzi</t>
  </si>
  <si>
    <t>Building M, cnr Bigge and Moore street</t>
  </si>
  <si>
    <t>Learners to attend class at TAFE Liverpool, Building M, Cnr Bigge and Moore Street, Liverpool</t>
  </si>
  <si>
    <t>26IDT.BLT.FF2x1We1tv</t>
  </si>
  <si>
    <t>Min/Max = 42.5% to 82.8%</t>
  </si>
  <si>
    <t>Maninder Kalsi</t>
  </si>
  <si>
    <t>Incorrect offering. Should be 2u x 2 yrs(7 terms) (240 hours)</t>
  </si>
  <si>
    <t>26IDT.CBT.FF2x2Tu1tv</t>
  </si>
  <si>
    <t>Richard Baranski</t>
  </si>
  <si>
    <t>Incorrect offering. This is a Full qualification, 2u x 2years</t>
  </si>
  <si>
    <t>26IDT-WS.ULT.FF2x2Th1tv</t>
  </si>
  <si>
    <t>26IDT.OTE.O2x21tv</t>
  </si>
  <si>
    <t>Sukesh Thapliyal</t>
  </si>
  <si>
    <t>Information and Digital Technology (Cyber Security)-ICT30120-FQ-2u x 2y-Yes ATAR</t>
  </si>
  <si>
    <t>Information and Digital Technology (Cyber Security)</t>
  </si>
  <si>
    <t>Dean Nguyen</t>
  </si>
  <si>
    <t>Meadowbank. 2 x cohorts. Drop in on Friday 1 hr = total 4 hours/week</t>
  </si>
  <si>
    <t>Information and Digital Technology (Web Development)-ICT30120-FQ-2u x 2y-Yes ATAR</t>
  </si>
  <si>
    <t>Information and Digital Technology (Web Development)</t>
  </si>
  <si>
    <t>Min/Max = 39.7% to 73.8%</t>
  </si>
  <si>
    <t>Coffs Harbour Education. 2 hours per week support sessions, same day as class (1hr), plus Thursday (1hr)</t>
  </si>
  <si>
    <t>Information and Digital Technology (Game Design (360hrs))-ICT30120-FQ-2u x 2y + 2u-Yes ATAR</t>
  </si>
  <si>
    <t>27311, 27314 in HSC year</t>
  </si>
  <si>
    <t>Information and Digital Technology (Game Design (360hrs))</t>
  </si>
  <si>
    <t>26IDT-GD.COF.FF2x2+2We1tv</t>
  </si>
  <si>
    <t>Min/Max = 39.5% to 56.3%</t>
  </si>
  <si>
    <t>2u x 2y + 2u</t>
  </si>
  <si>
    <t>26IDT-GD.GRA.FF2x2+2We1tv</t>
  </si>
  <si>
    <t>Min/Max = 36.5% to 52.4%</t>
  </si>
  <si>
    <t>Tomas Leach</t>
  </si>
  <si>
    <t>Information and Digital Technology-ICT30120-SoA-2u x 1y-No ATAR</t>
  </si>
  <si>
    <t>26IDT.HNB.FF2x1Tu1tv</t>
  </si>
  <si>
    <t>Nirmal Chowdhury</t>
  </si>
  <si>
    <t>Information and Digital Technology (Network and Hardware)-ICT30120-SoA-2u x 1y-No ATAR</t>
  </si>
  <si>
    <t>26IDT-NH.ULT.FF2x1Tu1tv</t>
  </si>
  <si>
    <t>Web and Software - 2 cohorts - second group attends Wednesday 13:30 - 17:30</t>
  </si>
  <si>
    <t>Information and Digital Technology (Web and Software)-ICT30120-SoA-2u x 1y-No ATAR</t>
  </si>
  <si>
    <t>26IDT-WS.ULT.FF2x1Tu1tv</t>
  </si>
  <si>
    <t>Network and Hardware</t>
  </si>
  <si>
    <t>26IDT.GLE.FF2x1We1tv</t>
  </si>
  <si>
    <t>0 Teacher delivery hours and 0 ESO hours as combined with Wollongbar offer</t>
  </si>
  <si>
    <t>26IDT.TAR.FF2x1We1tv</t>
  </si>
  <si>
    <t>26IDT.WST.FF2x1We1tv</t>
  </si>
  <si>
    <t>Min/Max = 36.0% to 61.6%</t>
  </si>
  <si>
    <t>26IDT.COF.FF2x1We1tv</t>
  </si>
  <si>
    <t>Min/Max = 39.6% to 53.1%</t>
  </si>
  <si>
    <t>26IDT.GRA.FF2x1We1tv</t>
  </si>
  <si>
    <t>Min/Max = 36.1% to 71.2%</t>
  </si>
  <si>
    <t>26IDT.KCL.FF2x1We1tv</t>
  </si>
  <si>
    <t>26IDT.PMQ.FF2x1We1tv</t>
  </si>
  <si>
    <t>Min/Max = 39.6% to 57.7%</t>
  </si>
  <si>
    <t>26IDT.WLB.FF2x1We1tv</t>
  </si>
  <si>
    <t>26IDT.ALB.FF2x1We1tv</t>
  </si>
  <si>
    <t>26IDT.OTE.O2x11tv</t>
  </si>
  <si>
    <t>Min/Max = 38.7% to 47.9%</t>
  </si>
  <si>
    <t>Launchpad</t>
  </si>
  <si>
    <t>Teacher Average - Teaching</t>
  </si>
  <si>
    <t>Laboratory Skills-MSL30122-SoA-2u x 1y-No ATAR</t>
  </si>
  <si>
    <t>MSL30122</t>
  </si>
  <si>
    <t>Certificate III in Laboratory Skills</t>
  </si>
  <si>
    <t>Laboratory Skills</t>
  </si>
  <si>
    <t>26LS.ULT.FF2x1Tu1tv</t>
  </si>
  <si>
    <t>Min/Max = 39.0% to 54.3%</t>
  </si>
  <si>
    <t>Jeanette Ramos</t>
  </si>
  <si>
    <t>Students must wear long cotton pants and short/long sleeve shirt (no synthetic clothing) and ensure they wear fully enclosed footwear (ie work boots). Notebook and pen.</t>
  </si>
  <si>
    <t>199871</t>
  </si>
  <si>
    <t>26LS.WLG.FF2x1Mo1tv</t>
  </si>
  <si>
    <t>Min/Max = 38.8% to 67.4%</t>
  </si>
  <si>
    <t>Mathew McGlashan</t>
  </si>
  <si>
    <t>200783</t>
  </si>
  <si>
    <t>26LS.GRI.FF2x1Th1tv</t>
  </si>
  <si>
    <t>Min/Max = 37.6% to 68.8%</t>
  </si>
  <si>
    <t>210251</t>
  </si>
  <si>
    <t>Entertainment Industry - Specialisation-CUA30420-FQ-1u x 1y-No ATAR</t>
  </si>
  <si>
    <t>CUA30420</t>
  </si>
  <si>
    <t>Certificate III in Live Production and Technical Services</t>
  </si>
  <si>
    <t>Entertainment Industry - Specialisation</t>
  </si>
  <si>
    <t>26ET-Spe.BRA.FF1x1Tu1tv</t>
  </si>
  <si>
    <t>Min/Max = 38.9% to 62.7%</t>
  </si>
  <si>
    <t>1u x 1y</t>
  </si>
  <si>
    <t>26ET-Spe.BRA.FF1x1Fr1tv</t>
  </si>
  <si>
    <t>26ET-Spe.DCE.FF1x1Th1tv</t>
  </si>
  <si>
    <t>26ET-Spe.NIR.FF1x1Mo1tv</t>
  </si>
  <si>
    <t>Andy Jenkinson</t>
  </si>
  <si>
    <t>Specialisation to be added to EDP in ID208583 (refer to 227563 Enmore for how it it displayed here)</t>
  </si>
  <si>
    <t>26ET-Spe.WLG.FF1x1We1tv</t>
  </si>
  <si>
    <t>Specialisation to be added to EDP in ID219087 (refer to 227563 Enmore for how it it displayed here)</t>
  </si>
  <si>
    <t>Entertainment Industry-CUA30420-SoA-2u x 1y-No ATAR</t>
  </si>
  <si>
    <t>Entertainment Industry</t>
  </si>
  <si>
    <t>26ET.DCE.FF2x1Th1tv</t>
  </si>
  <si>
    <t>26ET.WLG.FF2x1We1tv</t>
  </si>
  <si>
    <t>Entertainment Industry-CUA30420-SoA-2u x 2y-Yes ATAR</t>
  </si>
  <si>
    <t>26ET.NIR.FF2x2Mo1tv</t>
  </si>
  <si>
    <t>26ET.BRA.FF2x2Tu1tv</t>
  </si>
  <si>
    <t>2 x classes of 18 confirmd by Janet; another class added to VT to represent this (KK)</t>
  </si>
  <si>
    <t>26ET.DCE.FF2x2Th1tv</t>
  </si>
  <si>
    <t>26ET.WLG.FF2x2We1tv</t>
  </si>
  <si>
    <t>26ET.BRA.FF2x2Fr1tv</t>
  </si>
  <si>
    <t>Hair or Beauty Services (Make Up)-SHB30221-SoA-2u x 1y-No ATAR</t>
  </si>
  <si>
    <t>SHB30221</t>
  </si>
  <si>
    <t>Certificate III in Make-Up</t>
  </si>
  <si>
    <t>Hair or Beauty Services (Make Up)</t>
  </si>
  <si>
    <t>26HBS-MU.WST.A2x1Tu1tv</t>
  </si>
  <si>
    <t>Nancy Rieck</t>
  </si>
  <si>
    <t>29/7 Nancy Rieck advsd delivery is Tue 9-1 (not Thur 8.30-12.30). KK updated in VT and EVET incl Class Name</t>
  </si>
  <si>
    <t>Students should wear school uniform or black clothing and fully enclosed shoes. Long hair tied back, clean short nails. Notebook, highlighter and pen.</t>
  </si>
  <si>
    <t>26HBS-MU.LVP.A2x1Th1tv</t>
  </si>
  <si>
    <t>Min/Max = 36.3% to 57.5%</t>
  </si>
  <si>
    <t>26HBS-MU.MTD.FF2x1Mo1tv</t>
  </si>
  <si>
    <t>26HBS-MU.BKS.FF2x1Th1tv</t>
  </si>
  <si>
    <t>EDP has max 12</t>
  </si>
  <si>
    <t>26HBS-MU.SUT.FF2x11tv</t>
  </si>
  <si>
    <t>Lynne Johnson</t>
  </si>
  <si>
    <t>26HBS-MU.MBK.FF2x1Tu1tv</t>
  </si>
  <si>
    <t>Danielle Tedesco</t>
  </si>
  <si>
    <t>VT has max 8 which I assume is to reflect combining with 2x2; each course to show max as if running on own viability</t>
  </si>
  <si>
    <t>26HBS-MU.NBC.FF2x1Tu1tv</t>
  </si>
  <si>
    <t>26HBS-MU.ULT.FF2x1Tu1tv</t>
  </si>
  <si>
    <t>Shannon Ladikos</t>
  </si>
  <si>
    <t>26HBS-MU.ULT.FF2x1Th1tv</t>
  </si>
  <si>
    <t>26HBS-MU.NWR.FF2x1Th1tv</t>
  </si>
  <si>
    <t>Min/Max = 40.2% to 56.1%</t>
  </si>
  <si>
    <t>26HBS-MU.ULL.FF2x1Fr1tv</t>
  </si>
  <si>
    <t>26HBS-MU.WST.FF2x1Th1tv</t>
  </si>
  <si>
    <t>26HBS-MU.BEG.FF2x1We1tv</t>
  </si>
  <si>
    <t>26HBS-MU.CMA.FF2x1Th1tv</t>
  </si>
  <si>
    <t>VT has max 12</t>
  </si>
  <si>
    <t>26HBS-MU.GLB.FF2x1Tu1tv</t>
  </si>
  <si>
    <t>26HBS-MU.MRY.FF2x1We1tv</t>
  </si>
  <si>
    <t>26HBS-MU.MVL.FF2x1Tu1tv</t>
  </si>
  <si>
    <t>26HBS-MU.ALB.FF2x1We1tv</t>
  </si>
  <si>
    <t>Naomi Zadow</t>
  </si>
  <si>
    <t>26HBS-MU.GRI.FF2x1Th1tv</t>
  </si>
  <si>
    <t>26HBS-MU.WWG.FF2x1Th1tv</t>
  </si>
  <si>
    <t>26HBS-MU.CBT.FF2x1Th1tv</t>
  </si>
  <si>
    <t>26HBS-MU.BMT.FF2x1We1tv</t>
  </si>
  <si>
    <t>EDP has max 1 - updated to match max of the class it will combine with or to reflect capacity if it is a standalone  based on ID208486</t>
  </si>
  <si>
    <t>26HBS-MU.NEP.FF2x1We1tv</t>
  </si>
  <si>
    <t>26HBS-MU.LVP.FF2x1Th1tv</t>
  </si>
  <si>
    <t>Beauty Services (Make-Up)-SHB30221-SoA-2u x 2y-No ATAR</t>
  </si>
  <si>
    <t>Beauty Services (Make-Up)</t>
  </si>
  <si>
    <t>26BS-MU.DUB.BR2x21tv</t>
  </si>
  <si>
    <t>Block dates to be advised; 15 x 7hr delivery days Yr 1</t>
  </si>
  <si>
    <t>SHB30221-01V01</t>
  </si>
  <si>
    <t>26BS-MU.DUB.FF2x2Tu1tv</t>
  </si>
  <si>
    <t>Min/Max = 37.5% to 58.3%</t>
  </si>
  <si>
    <t>26BS-MU.MTD.FF2x2Mo1tv</t>
  </si>
  <si>
    <t>26BS-MU.BMT.FF2x2We1tv</t>
  </si>
  <si>
    <t>Min/Max = 37.0% to 64.7%</t>
  </si>
  <si>
    <t>26BS-MU.NEP.FF2x2We1tv</t>
  </si>
  <si>
    <t>Beauty Services (Make-Up)-SHB30221-SoA-4u x 1y-No ATAR</t>
  </si>
  <si>
    <t>26BS-MU.GOS.FF4x1Th1tv</t>
  </si>
  <si>
    <t>Min/Max = 35.8% to 57.2%</t>
  </si>
  <si>
    <t xml:space="preserve">
Students should wear school uniform or black clothing and fully enclosed shoes. Long hair tied back, clean short nails. Notebook, highlighter and pen.</t>
  </si>
  <si>
    <t>26BS-MU.WYO.FF4x1Tu1tv</t>
  </si>
  <si>
    <t>26BS-MU.BAT.FF4x1We1tv</t>
  </si>
  <si>
    <t>26BS-MU.CON.FF4x1Tu1tv</t>
  </si>
  <si>
    <t>26BS-MU.FRB.FF4x1We1tv</t>
  </si>
  <si>
    <t>26BS-MU.MUD.FF4x1We1tv</t>
  </si>
  <si>
    <t>26BS-MU.ORA.FF4x1We1tv</t>
  </si>
  <si>
    <t>26BS-MU.MUS.FF4x1We1tv</t>
  </si>
  <si>
    <t>Karen Milner</t>
  </si>
  <si>
    <t>26BS-MU.NEW.FF4x1Mo1tv</t>
  </si>
  <si>
    <t>26BS-MU.NEW.FF4x1Tu1tv</t>
  </si>
  <si>
    <t>26BS-MU.NEW.FF4x1Fr1tv</t>
  </si>
  <si>
    <t>26BS-MU.SIN.FF4x1Tu1tv</t>
  </si>
  <si>
    <t>26BS-MU.TAR.FF4x1Fr1tv</t>
  </si>
  <si>
    <t>Min/Max = 39.7% to 59.8%</t>
  </si>
  <si>
    <t>26BS-MU.ARM.FF4x1Th1tv</t>
  </si>
  <si>
    <t>26BS-MU.GLI.FF4x1Mo1tv</t>
  </si>
  <si>
    <t>26BS-MU.GUN.FF4x1Mo1tv</t>
  </si>
  <si>
    <t>26BS-MU.INV.FF4x1Mo1tv</t>
  </si>
  <si>
    <t>26BS-MU.NRB.FF4x1Tu1tv</t>
  </si>
  <si>
    <t>26BS-MU.TAM.FF4x1Th1tv</t>
  </si>
  <si>
    <t>26BS-MU.COF.FF4x1Fr1tv</t>
  </si>
  <si>
    <t>26BS-MU.KEM.FF4x1We1tv</t>
  </si>
  <si>
    <t>26BS-MU.KCL.FF4x1Mo1tv</t>
  </si>
  <si>
    <t>26BS-MU.PMQ.FF4x1We1tv</t>
  </si>
  <si>
    <t>26BS-MU.WLB.FF4x1We1tv</t>
  </si>
  <si>
    <t>Music Industry-CUA30920-FQ-2u x 2y-No ATAR</t>
  </si>
  <si>
    <t>CUA30920</t>
  </si>
  <si>
    <t>Certificate III in Music</t>
  </si>
  <si>
    <t>Music Industry</t>
  </si>
  <si>
    <t>26MI.NIR.FF2x2Mo1tv</t>
  </si>
  <si>
    <t>26MI.BRA.FF2x2Tu1tv</t>
  </si>
  <si>
    <t>Min/Max = 38.4% to 50.7%</t>
  </si>
  <si>
    <t>Music Industry (Sound Production)-CUA30920-FQ-2u x 2y-No ATAR</t>
  </si>
  <si>
    <t>Music Industry (Sound Production)</t>
  </si>
  <si>
    <t>26MI-SP.CHE.FF2x2We1tv</t>
  </si>
  <si>
    <t>Sara Bowen</t>
  </si>
  <si>
    <t>26MI-SP.GRA.FF2x2Mo1tv</t>
  </si>
  <si>
    <t>26MI-SP.NEW.FF2x2Fr1tv</t>
  </si>
  <si>
    <t>Lee Rolfe</t>
  </si>
  <si>
    <t>Music Industry (Sound Production)-CUA30920-SoA-2u x 1y-No ATAR</t>
  </si>
  <si>
    <t>26MI-SP.CHE.FF2x1We1tv</t>
  </si>
  <si>
    <t>Hair or Beauty Services (Nail Technology)-SHB30321-SoA-2u x 1y-No ATAR</t>
  </si>
  <si>
    <t>SHB30321</t>
  </si>
  <si>
    <t>Certificate III in Nail Technology</t>
  </si>
  <si>
    <t>Hair or Beauty Services (Nail Technology)</t>
  </si>
  <si>
    <t>26HBS-NT.LVP.FF2x1Th1tv</t>
  </si>
  <si>
    <t>Real Estate Practice - Certificate lll-CPP31519-FQ-2u x 2y + 1u-No ATAR</t>
  </si>
  <si>
    <t>58086, 58088</t>
  </si>
  <si>
    <t>CPP31519</t>
  </si>
  <si>
    <t>Certificate III in Real Estate Practice</t>
  </si>
  <si>
    <t>Real Estate Practice - Certificate lll</t>
  </si>
  <si>
    <t>26REP.OTE.O2x2+11tv</t>
  </si>
  <si>
    <t>Kylie Fletcher</t>
  </si>
  <si>
    <t>Tracey Ellicott</t>
  </si>
  <si>
    <t>New row needed for second class, different timetable: Monday 9-1 . Tamworth- the 45 max is for 2 cohorts in the virtual space- 2nd cohort will be Monday 9-1 Penny webb will teach both classes. (delete or update this note once you have added second line).</t>
  </si>
  <si>
    <t>Michelle Dimond</t>
  </si>
  <si>
    <t>Real Estate Practice - Certificate lll-CPP31519-SoA-2u x 1y-No ATAR</t>
  </si>
  <si>
    <t>26REP.GRV.FF2x1Mo1tv</t>
  </si>
  <si>
    <t>Sue Huntington</t>
  </si>
  <si>
    <t>New row needed for second class, different timetable: Tuesday 13:00 - 17:00. Max also 25. Same other details as this class (delete or update this note once you have added second line).</t>
  </si>
  <si>
    <t>26REP.HNB.FF2x1Tu1tv</t>
  </si>
  <si>
    <t>Belinda Fletcher</t>
  </si>
  <si>
    <t>Students must bring their own device. It must be capable of running Office 365 which will be provided by TAFE NSW.</t>
  </si>
  <si>
    <t>26REP.ULT.FF2x1Th1tv</t>
  </si>
  <si>
    <t>26REP.CBT.FF2x1Tu1tv</t>
  </si>
  <si>
    <t>Darlene Buckley</t>
  </si>
  <si>
    <t>26REP.NEP.FF2x1Mo1tv</t>
  </si>
  <si>
    <t>Elizabeth Matsias</t>
  </si>
  <si>
    <t>26REP.OTE.O2x11tv</t>
  </si>
  <si>
    <t>Phil Sallis</t>
  </si>
  <si>
    <t>Students require reliable fast internet and a device including a microphone &amp; camera. An MS Teams link will be sent via email prior to your first day of class.</t>
  </si>
  <si>
    <t>Real Estate Practice - Certificate lll-CPP31519-SoA-2u x 2y-No ATAR</t>
  </si>
  <si>
    <t>26REP.HNB.FF2x2Tu1tv</t>
  </si>
  <si>
    <t>26REP.MBK.FF2x2Tu1tv</t>
  </si>
  <si>
    <t>26REP.ULT.FF2x2Tu1tv</t>
  </si>
  <si>
    <t>New row needed for second class, different timetable: Tues 13:30 - 17:30. Max also 15. Same other details as this class (delete or update this note once you have added second line).</t>
  </si>
  <si>
    <t>26REP.CBT.FF2x2Tu1tv</t>
  </si>
  <si>
    <t>Retail Services-SIR30216-FQ-4u x 1y-Yes ATAR</t>
  </si>
  <si>
    <t>SIR30216</t>
  </si>
  <si>
    <t>Certificate III in Retail</t>
  </si>
  <si>
    <t>Retail Services</t>
  </si>
  <si>
    <t>Tamworth enrolment</t>
  </si>
  <si>
    <t>School Based Education Support-CHC30221-FQ-3u x 2y-No ATAR</t>
  </si>
  <si>
    <t>CHC30221</t>
  </si>
  <si>
    <t>Certificate III in School Based Education Support</t>
  </si>
  <si>
    <t>School Based Education Support</t>
  </si>
  <si>
    <t>26SBES.SBDSH.FF3x2Th1tv</t>
  </si>
  <si>
    <t>Meenakshi Rajan</t>
  </si>
  <si>
    <t>VM Is this 2x2 or 3x2 - not on old viability.  AF: Confirmed this is 3u x 2 years (360 hrs)</t>
  </si>
  <si>
    <t>26SBES.GLE.FF3x2Mo1tv</t>
  </si>
  <si>
    <t>School Based Education Support-CHC30221-SoA-2u x 2y-No ATAR</t>
  </si>
  <si>
    <t>26SBES.KEM.FF2x2Tu1tv</t>
  </si>
  <si>
    <t>26SBES.PMQ.FF2x2Mo1tv</t>
  </si>
  <si>
    <t>Screen and Media-CUA31020-FQ-2u x 2y-No ATAR</t>
  </si>
  <si>
    <t>CUA31020</t>
  </si>
  <si>
    <t>Certificate III in Screen and Media</t>
  </si>
  <si>
    <t>Screen and Media</t>
  </si>
  <si>
    <t>26SM.BRA.FF2x2Fr1tv</t>
  </si>
  <si>
    <t>Screen and Media (Production (Film and Television))-CUA31020-FQ-2u x 2y-No ATAR</t>
  </si>
  <si>
    <t>Screen and Media (Production (Film and Television))</t>
  </si>
  <si>
    <t>26SM-Pft.HUN.FF2x2We1tv</t>
  </si>
  <si>
    <t>Richard Allen</t>
  </si>
  <si>
    <t>Film</t>
  </si>
  <si>
    <t>Screen and Media (Animation)-CUA31020-FQ-2u x 2y-No ATAR</t>
  </si>
  <si>
    <t>Screen and Media (Animation)</t>
  </si>
  <si>
    <t>26SM-An.HUN.FF2x2We1tv</t>
  </si>
  <si>
    <t>Animation and Game Design</t>
  </si>
  <si>
    <t>26SM.WLG.FF2x2We1tv</t>
  </si>
  <si>
    <t>26SM.KCL.FF2x2Tu1tv</t>
  </si>
  <si>
    <t>Lissa Maloney</t>
  </si>
  <si>
    <t>26SM.CBT.FF2x2Mo1tv</t>
  </si>
  <si>
    <t>Min/Max = 40.4% to 64.3%</t>
  </si>
  <si>
    <t>Craig Daalmeijer-Power</t>
  </si>
  <si>
    <t>26SM.NIR.FF2x2We1tv</t>
  </si>
  <si>
    <t>26SM.BRA.FF2x2Tu1tv</t>
  </si>
  <si>
    <t>Screen and Media (Journalism)-CUA31020-FQ-2u x 2y-No ATAR</t>
  </si>
  <si>
    <t>Screen and Media (Journalism)</t>
  </si>
  <si>
    <t>26SM-An.OTE.O2x21tv</t>
  </si>
  <si>
    <t>Screen and Media-CUA31020-SoA-2u x 1y-No ATAR</t>
  </si>
  <si>
    <t>26SM.CBT.A2x1Mo1tv</t>
  </si>
  <si>
    <t>ACCESS</t>
  </si>
  <si>
    <t>26SM.NIR.A2x1We1tv</t>
  </si>
  <si>
    <t>Screen and Media (Animation)-CUA31020-SoA-2u x 1y-No ATAR</t>
  </si>
  <si>
    <t>26SM-An.COF.FF2x11tv</t>
  </si>
  <si>
    <t>Min/Max = 41.2% to 64.7%</t>
  </si>
  <si>
    <t>Screen and Media (Production (Film and Television))-CUA31020-SoA-2u x 1y-No ATAR</t>
  </si>
  <si>
    <t>26SM-Pft.HNB.FF2x1Tu1tv</t>
  </si>
  <si>
    <t>Min/Max = 41.2% to 55.9%</t>
  </si>
  <si>
    <t>Lutfi Hady</t>
  </si>
  <si>
    <t>26SM-Pft.STL.FF2x1Tu1tv</t>
  </si>
  <si>
    <t>26SM-Pft.ULT.FF2x1Tu1tv</t>
  </si>
  <si>
    <t>Min/Max = 41.2% to 73.6%</t>
  </si>
  <si>
    <t>Huseyin Turem</t>
  </si>
  <si>
    <t>26SM.NEP.FF2x1Th1tv</t>
  </si>
  <si>
    <t>26SM.WLG.FF2x1We1tv</t>
  </si>
  <si>
    <t>Screen and Media (Journalism)-CUA31020-SoA-2u x 1y-No ATAR</t>
  </si>
  <si>
    <t>26SM-An.OTE.O2x11tv</t>
  </si>
  <si>
    <t>Tourism, Travel and Events (Tourism)-SIT30122-FQ-2u x 2y-Yes ATAR</t>
  </si>
  <si>
    <t>SIT30122</t>
  </si>
  <si>
    <t>Certificate III in Tourism</t>
  </si>
  <si>
    <t>Tourism, Travel and Events (Tourism)</t>
  </si>
  <si>
    <t>26To.HAM.FF2x2Mo1tv</t>
  </si>
  <si>
    <t>Glenn Foster</t>
  </si>
  <si>
    <t>change to Tourism (actioned KK) and check DAY</t>
  </si>
  <si>
    <t>26To.BLT.FF2x2We1tv</t>
  </si>
  <si>
    <t>26To.NBC.FF2x2Tu1tv</t>
  </si>
  <si>
    <t>Lesley Guthrie</t>
  </si>
  <si>
    <t>26To.ULT.FF2x2Tu1tv</t>
  </si>
  <si>
    <t>26To.KCL.FF2x2Mo1tv</t>
  </si>
  <si>
    <t>26To.CBT.FF2x2Tu1tv</t>
  </si>
  <si>
    <t>26To.WLB.FF2x2We1tv</t>
  </si>
  <si>
    <t>26To.OTE.O2x21tv</t>
  </si>
  <si>
    <t>Tamworth Enrolment; should this be Virtual Classroom delivery location as per this year? (updated KK)</t>
  </si>
  <si>
    <t>Tourism, Travel and Events (Tourism)-SIT30122-SoA-2u x 1y-No ATAR</t>
  </si>
  <si>
    <t>26To.BLT.FF2x1We1tv</t>
  </si>
  <si>
    <t>Min/Max = 40.8% to 70.4%</t>
  </si>
  <si>
    <t>Expected to merge with 209270</t>
  </si>
  <si>
    <t>26To.NBC.FF2x1Tu1tv</t>
  </si>
  <si>
    <t>Expected to merge with 207722</t>
  </si>
  <si>
    <t>26To.ULT.FF2x1Tu1tv</t>
  </si>
  <si>
    <t>Expected to merge with 209251</t>
  </si>
  <si>
    <t>26To.CBT.FF2x1Tu1tv</t>
  </si>
  <si>
    <t>Expected to merge with 225579</t>
  </si>
  <si>
    <t>26To.OTE.O2x11tv</t>
  </si>
  <si>
    <t>Visual Arts and Contemporary Craft - Certificate III-CUA31120-SoA-2u x 1y-No ATAR</t>
  </si>
  <si>
    <t>CUA31120</t>
  </si>
  <si>
    <t>Certificate III in Visual Arts</t>
  </si>
  <si>
    <t>Visual Arts and Contemporary Craft - Certificate III</t>
  </si>
  <si>
    <t>26VACC.NEP.A2x1Mo1tv</t>
  </si>
  <si>
    <t>Catherine Barcan</t>
  </si>
  <si>
    <t>Real Estate Practice (Certificate IV - 60hr)-CPP41419-SoA-1u x 1y-No ATAR</t>
  </si>
  <si>
    <t>CPP41419</t>
  </si>
  <si>
    <t>Certificate IV in Real  Estate Practice</t>
  </si>
  <si>
    <t>Real Estate Practice (Certificate IV - 60hr)</t>
  </si>
  <si>
    <t>Not Offered</t>
  </si>
  <si>
    <t>Aeroskills-MEA20418-SoA-4u x 1y-No ATAR</t>
  </si>
  <si>
    <t>26Ae.RMD.FF4x11tvnot offered</t>
  </si>
  <si>
    <t>David Duncan</t>
  </si>
  <si>
    <t>TWL3 05</t>
  </si>
  <si>
    <t>200135</t>
  </si>
  <si>
    <t>Pending Demand</t>
  </si>
  <si>
    <t>26AN.RMD.FF2x2Mo2tv</t>
  </si>
  <si>
    <t>208453</t>
  </si>
  <si>
    <t>26AN.ULT.FF2x2Tu2tv</t>
  </si>
  <si>
    <t>226710</t>
  </si>
  <si>
    <t>26AN.WYO.A2x1Tu2tv</t>
  </si>
  <si>
    <t>231249</t>
  </si>
  <si>
    <t>Automotive (Marine Technology)-AUR20720-SoA-2u x 1y-No ATAR</t>
  </si>
  <si>
    <t>26Au-Mar.ULT.Ffnot offered</t>
  </si>
  <si>
    <t>NOT OFFERED</t>
  </si>
  <si>
    <t>231255</t>
  </si>
  <si>
    <t>26Au-Mec.MTD.FF2x2not offered</t>
  </si>
  <si>
    <t>206655</t>
  </si>
  <si>
    <t>26Au-Mec.MTD.FF2x2notoffered</t>
  </si>
  <si>
    <t>206654</t>
  </si>
  <si>
    <t>26Au-Mec.QBY.Ffnot offered</t>
  </si>
  <si>
    <t>207633</t>
  </si>
  <si>
    <t>26Au-Mec.WWG.FF2x2not offered</t>
  </si>
  <si>
    <t>206686</t>
  </si>
  <si>
    <t>26Au-Mec.GRV.FF2x2Mo2tv</t>
  </si>
  <si>
    <t>Grp 2 Cal occ will be Wetherill Park</t>
  </si>
  <si>
    <t>26Au-Mec.GRV.FF2x2We2tv</t>
  </si>
  <si>
    <t>Grp 4 Cal occ will be Wetherill Park</t>
  </si>
  <si>
    <t>26Au-Mec.MTD.FF not offered</t>
  </si>
  <si>
    <t>206650</t>
  </si>
  <si>
    <t>26Au-Mec.WYO.FF4x1notoffered</t>
  </si>
  <si>
    <t>26Au-Mec.GLE.FF4x1Mo2tv</t>
  </si>
  <si>
    <t>207639</t>
  </si>
  <si>
    <t>26Au-Mec.TAR.FF4x1not offered</t>
  </si>
  <si>
    <t>207631</t>
  </si>
  <si>
    <t>26Au-Mec.GLE.Anot offered</t>
  </si>
  <si>
    <t>203854</t>
  </si>
  <si>
    <t>26Au-Mec.YNG.FF2x2WePm2tvnotoffered</t>
  </si>
  <si>
    <t>24.7-IC advised via email to make this course not offered and increase numbers in EDP206674</t>
  </si>
  <si>
    <t>206679</t>
  </si>
  <si>
    <t>26Au-Mec.ALB.FF2x1We2tv</t>
  </si>
  <si>
    <t>231252</t>
  </si>
  <si>
    <t>26Au-Mec.WWG.FF2x1not offered</t>
  </si>
  <si>
    <t>Wayne Sibrey</t>
  </si>
  <si>
    <t>206688</t>
  </si>
  <si>
    <t>26Au-BR.MTD.A2x1not offered</t>
  </si>
  <si>
    <t>226738</t>
  </si>
  <si>
    <t>26Av-RP.TAM.FF4x1not offered</t>
  </si>
  <si>
    <t>199125</t>
  </si>
  <si>
    <t>26EnP.MTD.FF2x2not offered</t>
  </si>
  <si>
    <t>Rod Wallace</t>
  </si>
  <si>
    <t>Course not offered</t>
  </si>
  <si>
    <t>203839</t>
  </si>
  <si>
    <t>26MP-S5.BHL.FF0x1Mo2tv</t>
  </si>
  <si>
    <t>203029</t>
  </si>
  <si>
    <t>26MP-S5.MOR.FF0x1Mo1tvnotoffered</t>
  </si>
  <si>
    <t>6.8 HT asked via email for course to be marked as not offered</t>
  </si>
  <si>
    <t>203027</t>
  </si>
  <si>
    <t>26MAR-CG.SBDEM.FF3x1We1tv</t>
  </si>
  <si>
    <t>Min/Max = 36.7% to 68.3%</t>
  </si>
  <si>
    <t>200712</t>
  </si>
  <si>
    <t>26PI-CEM.SBDNEC.FF2x2not offered</t>
  </si>
  <si>
    <t>Jacqui Vyner</t>
  </si>
  <si>
    <t>16/6/25 Director made not offered</t>
  </si>
  <si>
    <t>217124</t>
  </si>
  <si>
    <t>26PI-CEM.NWR.FF2x2not offered</t>
  </si>
  <si>
    <t>217125</t>
  </si>
  <si>
    <t>Primary Industries (Horticulture)-AHC20422-FQ-2u x 2y-Yes ATAR</t>
  </si>
  <si>
    <t>26PI-Hort.SBDPIC.FF2x2Thnot offered</t>
  </si>
  <si>
    <t>200046</t>
  </si>
  <si>
    <t>26PI-Hort.DCF.A2x1Tu1tv</t>
  </si>
  <si>
    <t>HT Has confirmed correct course is AHC20422 NOT AHC21024 is currect course not in lookup table. Delivery Location in EDP is Dorchester Correctional Facility. 3.7- TL David Sharpe asked for it to be removed as JJ delivery. Checking with Marie re removal</t>
  </si>
  <si>
    <t xml:space="preserve">                         120.0hrs</t>
  </si>
  <si>
    <t>226673</t>
  </si>
  <si>
    <t>26PI-Hort.SBDPIC.FF2x1not offered</t>
  </si>
  <si>
    <t>AHC21024 is currect course not in lookup table</t>
  </si>
  <si>
    <t>200048</t>
  </si>
  <si>
    <t>26PI-Hort.RMD.A2x1not offered</t>
  </si>
  <si>
    <t>Robert Mann</t>
  </si>
  <si>
    <t>212263</t>
  </si>
  <si>
    <t>26SCO.ORA.FF2x2not offered</t>
  </si>
  <si>
    <t>Renee Emery</t>
  </si>
  <si>
    <t>200817</t>
  </si>
  <si>
    <t>Wool Handling-AHC21416-FQ-2u x 1y-No ATAR</t>
  </si>
  <si>
    <t>AHC21416</t>
  </si>
  <si>
    <t>Certificate II in Wool Handling</t>
  </si>
  <si>
    <t>Wool Handling</t>
  </si>
  <si>
    <t>26Wo.DUB.B2x1Fr1tv</t>
  </si>
  <si>
    <t>202870</t>
  </si>
  <si>
    <t>26Au-S5.CES.FF0x1not offered</t>
  </si>
  <si>
    <t>Commences Term 3 NOT OFFERED</t>
  </si>
  <si>
    <t>26Au-S5.COF.FF0x1not offered</t>
  </si>
  <si>
    <t>26Au-S5.MUS.FF0x1not offered</t>
  </si>
  <si>
    <t>26Au-S5.WWG.FF0x1not offered</t>
  </si>
  <si>
    <t>Thursday/Friday</t>
  </si>
  <si>
    <t>26Au-S5.MTD.FF0x1Fr2tv</t>
  </si>
  <si>
    <t>Commences Term 2 Grp 2</t>
  </si>
  <si>
    <t>26Au-S5.MTD.FF0x1Fr3tv</t>
  </si>
  <si>
    <t>Commences Term 2 Grp 3</t>
  </si>
  <si>
    <t>26Au-S5.TAM.FF0x1 not offered</t>
  </si>
  <si>
    <t>26CoPW.NIR.FF2x2Mo2tv</t>
  </si>
  <si>
    <t>207650</t>
  </si>
  <si>
    <t>26Dra.GRV.FF2x2Mo2tv</t>
  </si>
  <si>
    <t>231243</t>
  </si>
  <si>
    <t>26Dra.MTD.FF2x2We2tv</t>
  </si>
  <si>
    <t>208376</t>
  </si>
  <si>
    <t>26El.WYO.FF2x2Tu2tv</t>
  </si>
  <si>
    <t>26El.HNB.FF2x2Tu2tv</t>
  </si>
  <si>
    <t>26El.NBC.FF2x2Tu2tv</t>
  </si>
  <si>
    <t>26El.NEW.FF2x2We2tv</t>
  </si>
  <si>
    <t>26El.NEW.FF2x2We3tv</t>
  </si>
  <si>
    <t>26El.WLG.FF2x2Th2tv</t>
  </si>
  <si>
    <t>26El.NBC.FF2x1Tu2tv</t>
  </si>
  <si>
    <t>26El.NEW.FF2x2We4tv</t>
  </si>
  <si>
    <t>26CoPW.MBK.FF2x2Tu2tv</t>
  </si>
  <si>
    <t>26CoPW.WLG.FF4x1We2tv</t>
  </si>
  <si>
    <t>26Bk.ULT.FF2x1Tu2tv</t>
  </si>
  <si>
    <t>26Bk.NEP.A2x1Mo2tv</t>
  </si>
  <si>
    <t>26BS-MU.GLB.FF2x21tv</t>
  </si>
  <si>
    <t>26ET.NEW.FF2x21tv</t>
  </si>
  <si>
    <t>Min/Max = 37.3% to 79.1%</t>
  </si>
  <si>
    <t>26HBS-MU.GRV.FF2x1Tu1tv</t>
  </si>
  <si>
    <t>Min/Max = 40.4% to 56.3%</t>
  </si>
  <si>
    <t>26HBS-MU.MTD.A2x1Mo1tv</t>
  </si>
  <si>
    <t>26HBS-MU.LHG.FF2x11tv</t>
  </si>
  <si>
    <t>26HBS-MU.CBT.A2x1Th1tv</t>
  </si>
  <si>
    <t>26HBS-MU.CBT.FF2x1Th2tv</t>
  </si>
  <si>
    <t>26HBS-MU.LVP.FF2x1Th2tv</t>
  </si>
  <si>
    <t>26HBS-NT.MTD.FF2x1Th1tv</t>
  </si>
  <si>
    <t>26Ho-FB.MTD.FF2x1Th1tv</t>
  </si>
  <si>
    <t>2x1 not usually offered Mt Druitt; on EDP as combinging with 4x1 - how will this be implemented?</t>
  </si>
  <si>
    <t>26Ho-FB.MTD.FF4x11tv</t>
  </si>
  <si>
    <t>Two 4x1s in EDP - need delivery info for this course</t>
  </si>
  <si>
    <t>26Ho-FB.MTD.FF2x11tv</t>
  </si>
  <si>
    <t>26MI.NIR.FF2x2Mo2tv</t>
  </si>
  <si>
    <t>26SA.GRV.FF3x1Tu2tv</t>
  </si>
  <si>
    <t>26SA.BAT.FF3x1We1tv</t>
  </si>
  <si>
    <t>26SA.NEW.FF3x1Mo2tv</t>
  </si>
  <si>
    <t>26SA.NEW.FF3x1Mo3tv</t>
  </si>
  <si>
    <t>26SA.NEW.FF3x1Mo4tv</t>
  </si>
  <si>
    <t>26SA.NEW.FF3x1Mo6tv</t>
  </si>
  <si>
    <t>26SA.NEW.FF3x1Mo5tv</t>
  </si>
  <si>
    <t>26SA.SBDBoCS.FF3x1We1tv</t>
  </si>
  <si>
    <t>26SA.KCL.FF3x1Fr1tv</t>
  </si>
  <si>
    <t>26HBS-MU.ULL.FF2x1Fr2tv</t>
  </si>
  <si>
    <t>26BS-MU.KEM.FF4x1We2tv</t>
  </si>
  <si>
    <t>26MI-Int.ULT.FF2x1Tu2tv</t>
  </si>
  <si>
    <t>26DF-Fas.ULT.FF2x1Tu2tv</t>
  </si>
  <si>
    <t>26IDT.VC.V2x21tv</t>
  </si>
  <si>
    <t>Griffith - Removed from EDP  Not Offered</t>
  </si>
  <si>
    <t>26IDT.GRI.FF2x11tv</t>
  </si>
  <si>
    <t>Removed from EDP - Not Offered</t>
  </si>
  <si>
    <t>26REP.MBK.FF2x11tv</t>
  </si>
  <si>
    <t>Delete class, not running - Teacher Capacity</t>
  </si>
  <si>
    <t>26REP.NEP.FF2x21tv</t>
  </si>
  <si>
    <t>Aboriginal Languages for Interacting with Others (Gumbaynggirr)-11259NAT-SoA-2u x 1y-No ATAR</t>
  </si>
  <si>
    <t>11259NAT</t>
  </si>
  <si>
    <t>Certificate II in Aboriginal Languages for Interacting with Others</t>
  </si>
  <si>
    <t>Aboriginal Languages for Interacting with Others (Gumbaynggirr)</t>
  </si>
  <si>
    <t>26ALIO-GU.DUB.FF2x11tv</t>
  </si>
  <si>
    <t>Natalie Little</t>
  </si>
  <si>
    <t>26ALIO-GU.MAK.FF2x1Th1tv</t>
  </si>
  <si>
    <t>26AUS.NWR.FF3x1Fr2tv</t>
  </si>
  <si>
    <t>26CS-In.BWSC.FF3x1Th1tv</t>
  </si>
  <si>
    <t>26ECEC.MUS.FF4x2Th1tv</t>
  </si>
  <si>
    <t>Note - this year the numbers dropped down to 4, possibly need to think about a connected model in the future</t>
  </si>
  <si>
    <t>26ECEC.NWR.V2x2Th1tv</t>
  </si>
  <si>
    <t>Min/Max = 38.1% to 55.3%</t>
  </si>
  <si>
    <t>Remove?  Awaiting confirmation that students enrol via the Virtual program</t>
  </si>
  <si>
    <t>26ECEC.VC.V2x2Tu1tv</t>
  </si>
  <si>
    <t>SOA will be run out of Wagga Wagga FQ in Armidale</t>
  </si>
  <si>
    <t>26ECEC.MRY.V2x2Th1tv</t>
  </si>
  <si>
    <t>Min/Max = 38.1% to 19.5%</t>
  </si>
  <si>
    <t>26ECEC.YNG.V2x2Th1tv</t>
  </si>
  <si>
    <t>26ECEC.ALB.V2x2Th1tv</t>
  </si>
  <si>
    <t>Min/Max = 38.1% to 59.7%</t>
  </si>
  <si>
    <t>26ECEC.GRI.V2x2Th1tv</t>
  </si>
  <si>
    <t>Min/Max = 39.0% to 51.2%</t>
  </si>
  <si>
    <t>26Fit.NBC.FF2x21tv</t>
  </si>
  <si>
    <t>Sean Law;James Skeates</t>
  </si>
  <si>
    <t>Please remove, no longer want to offer this course at Northern Beaches.  Small cohorts.  No continuing group</t>
  </si>
  <si>
    <t>26Fit.NWR.FF2x2We1tv</t>
  </si>
  <si>
    <t>Min/Max = 38.2% to 53.7%</t>
  </si>
  <si>
    <t>VM note - change to FQ.   If this changes to FQ, end time would be 17:00.  Owen to confirm if this SOA is over 3 terms each year?  REMOVE, Full Qual added</t>
  </si>
  <si>
    <t>26Fit.SHB.FF2x2We1tv</t>
  </si>
  <si>
    <t>VM note - change to FQ.  If this changes to FQ, end time would be 17:00.  Owen to confirm if this SOA is over 3 terms each year?  Owen to confirm if this SOA is over 3 terms each year?  REMOVE, Full Qual added</t>
  </si>
  <si>
    <t>26Fit.WLG.FF2x21tv</t>
  </si>
  <si>
    <t>VM note - change to FQ. Can this be removed? Requested Director to have this course removed.  There is no gym available.  Students can travel to Shellharbour</t>
  </si>
  <si>
    <t>26Fit.MVL.FF2x21tv</t>
  </si>
  <si>
    <t>VM note - change to FQ.  Seeking Director endorsement to have this removed. Course was cancelled in 2025 due to low enrolment, possible for students to go to Shellhabour</t>
  </si>
  <si>
    <t>26Fit.MFD.A4x11tv</t>
  </si>
  <si>
    <t>Owen to confirm with David?  Was cancelled this year.</t>
  </si>
  <si>
    <t>26HS-IS-A.YNG.FF3x2Th1tv</t>
  </si>
  <si>
    <t>Kellie Harmer</t>
  </si>
  <si>
    <t>Prefer not to offer for 2026 delivery.  No teacher available.  PLEASE REMOVE THIS OFFERING</t>
  </si>
  <si>
    <t>26HS-IS-A.WWG.FF3x2Th1tv</t>
  </si>
  <si>
    <t>Prefer not to offer for 2026 delivery.  No teacher available, Teacher has gone to Nursing.  6/8/2025 - This needs to be removed from EVET please, Director has endorsed to remove it.</t>
  </si>
  <si>
    <t>26HS-IS-A.NEP.FF3x2Mo1tv</t>
  </si>
  <si>
    <t>7/8/2025 - Head Teacher advised we should be offering the "Disability " stream, not the "Ageing" stream.  Please remove this one from EVET.  I've added the new entry on row 278</t>
  </si>
  <si>
    <t>26HS-N.GRI.FF2x2+1Th1tv</t>
  </si>
  <si>
    <t>Min/Max = 39.1% to 59.4%</t>
  </si>
  <si>
    <t>26HS-N.DUB.FF3x2Tu2tv</t>
  </si>
  <si>
    <t xml:space="preserve">Group 2  </t>
  </si>
  <si>
    <t>26HS-N.BAT.FF3x2We2tv</t>
  </si>
  <si>
    <t>26PI-AgEq.TAR.VW2x2Fr1tv</t>
  </si>
  <si>
    <t>26PI-Ag.TAR.VW2x2Fr1tv</t>
  </si>
  <si>
    <t>21/8-Belinda Bailey requested an updated to delivery mode to Virtual with Workshops.</t>
  </si>
  <si>
    <t>Self paced learning via TAFE Digital Campus with an Agricultural Focus. Three Face to Face Workshops held per year at Taree campus</t>
  </si>
  <si>
    <t>Primary Industries (Conservation and Ecosystem Management)-AHC21024-FQ-4u x 1y-Yes ATAR</t>
  </si>
  <si>
    <t>26PI-CEM.WLB.FF4x1Mo1tv</t>
  </si>
  <si>
    <t>Min/Max = 37.4% to 54.1%</t>
  </si>
  <si>
    <t>16377</t>
  </si>
  <si>
    <t>Partof26REP.OTE.O2x2+11tv</t>
  </si>
  <si>
    <t>Links with row 40; changed to Not Offered by KK so it won't show on the TVET Timetable</t>
  </si>
  <si>
    <t>Grossed up Variable Consumables</t>
  </si>
  <si>
    <t>35 hrs</t>
  </si>
  <si>
    <t>35 minimum hrs highly recommended.</t>
  </si>
  <si>
    <t>Whilst not mandatory, 70 hrs work placement is strongly recommended for students in this course.</t>
  </si>
  <si>
    <t>Min/Max = 39.3% to 44.3%</t>
  </si>
  <si>
    <t>Min/Max = 37.1% to 53.9%</t>
  </si>
  <si>
    <t>Block - 26 &amp; 27 Feb; 19 &amp; 20 Mar; 30 Apr &amp; 1 May; 21 &amp; 22 May; 11 &amp; 12 June; 6 &amp; 7 Aug; 3 &amp; 4 Sept; 24 &amp; 25 Sept</t>
  </si>
  <si>
    <t>26CoPW.SUT.FF2x2Tu1TV</t>
  </si>
  <si>
    <t>Min/Max = 35.6% to 31.6%</t>
  </si>
  <si>
    <t>Min/Max = 37.5% to 44.4%</t>
  </si>
  <si>
    <t>Min/Max = 35.6% to 39.2%</t>
  </si>
  <si>
    <t>Min/Max = 38.5% to 41.9%</t>
  </si>
  <si>
    <t>Min/Max = 37.1% to 26.6%</t>
  </si>
  <si>
    <t>Min/Max = 37.5% to 37.5%</t>
  </si>
  <si>
    <t>Min/Max = 38.6% to 59.1%</t>
  </si>
  <si>
    <t>Min/Max = 36.0% to 43.1%</t>
  </si>
  <si>
    <t>Min/Max = 37.5% to 30.6%</t>
  </si>
  <si>
    <t>Min/Max = 36.4% to 36.4%</t>
  </si>
  <si>
    <t>Min/Max = 35.8% to 43.0%</t>
  </si>
  <si>
    <t>Min/Max = 37.1% to 44.1%</t>
  </si>
  <si>
    <t>Min/Max = 37.1% to 17.4%</t>
  </si>
  <si>
    <t>Min/Max = 35.5% to 22.6%</t>
  </si>
  <si>
    <t>Min/Max = 38.5% to 26.2%</t>
  </si>
  <si>
    <t>Min/Max = 36.1% to 19.1%</t>
  </si>
  <si>
    <t>Min/Max = 35.7% to 27.7%</t>
  </si>
  <si>
    <t>Min/Max = 36.9% to 24.2%</t>
  </si>
  <si>
    <t>Min/Max = 36.2% to 19.2%</t>
  </si>
  <si>
    <t>Min/Max = 36.8% to 25.0%</t>
  </si>
  <si>
    <t>Min/Max = 36.0% to 4.0%</t>
  </si>
  <si>
    <t>Sagar Patel</t>
  </si>
  <si>
    <t>Min/Max = 35.1% to 39.1%</t>
  </si>
  <si>
    <t>Min/Max = 36.3% to 32.3%</t>
  </si>
  <si>
    <t>Min/Max = 38.4% to 42.3%</t>
  </si>
  <si>
    <t>Min/Max = 35.4% to 39.4%</t>
  </si>
  <si>
    <t>Min/Max = 38.5% to 45.3%</t>
  </si>
  <si>
    <t>Min/Max = 38.4% to 45.6%</t>
  </si>
  <si>
    <t>Min/Max = 36.4% to 25.2%</t>
  </si>
  <si>
    <t>Min/Max = 40.4% to 59.0%</t>
  </si>
  <si>
    <t>Min/Max = 35.7% to 39.8%</t>
  </si>
  <si>
    <t>Min/Max = 35.7% to 46.5%</t>
  </si>
  <si>
    <t>Min/Max = 36.9% to 28.5%</t>
  </si>
  <si>
    <t>Min/Max = 35.0% to 35.0%</t>
  </si>
  <si>
    <t>Min/Max = 37.7% to 55.0%</t>
  </si>
  <si>
    <t>Min/Max = 37.7% to 49.4%</t>
  </si>
  <si>
    <t>Min/Max = 37.3% to 21.6%</t>
  </si>
  <si>
    <t>Min/Max = 36.0% to 36.0%</t>
  </si>
  <si>
    <t>Min/Max = 35.0% to 42.3%</t>
  </si>
  <si>
    <t>Min/Max = 35.1% to 38.7%</t>
  </si>
  <si>
    <t>Min/Max = 35.1% to 35.1%</t>
  </si>
  <si>
    <t>Min/Max = 37.7% to 46.0%</t>
  </si>
  <si>
    <t>Min/Max = 38.2% to 42.4%</t>
  </si>
  <si>
    <t>Min/Max = 37.0% to 54.5%</t>
  </si>
  <si>
    <t>Min/Max = 39.5% to 39.5%</t>
  </si>
  <si>
    <t>Min/Max = 36.6% to 44.5%</t>
  </si>
  <si>
    <t>Min/Max = 38.1% to 48.4%</t>
  </si>
  <si>
    <t>Min/Max = 39.5% to 43.5%</t>
  </si>
  <si>
    <t>Min/Max = 39.5% to 47.1%</t>
  </si>
  <si>
    <t>Min/Max = 36.8% to 40.5%</t>
  </si>
  <si>
    <t>Min/Max = 39.5% to 52.9%</t>
  </si>
  <si>
    <t>Min/Max = 38.5% to 46.2%</t>
  </si>
  <si>
    <t>Min/Max = 38.5% to 52.2%</t>
  </si>
  <si>
    <t>Min/Max = 38.3% to 50.7%</t>
  </si>
  <si>
    <t>Min/Max = 38.5% to 42.6%</t>
  </si>
  <si>
    <t>Min/Max = 38.0% to 58.7%</t>
  </si>
  <si>
    <t>Min/Max = 36.9% to 32.9%</t>
  </si>
  <si>
    <t>26Co-S5.CMB.FF0x1Tu1tv</t>
  </si>
  <si>
    <t>Min/Max = 35.1% to 67.5%</t>
  </si>
  <si>
    <t>232436</t>
  </si>
  <si>
    <t>Min/Max = 38.2% to 62.9%</t>
  </si>
  <si>
    <t>180</t>
  </si>
  <si>
    <t>Min/Max = 38.2% to 73.5%</t>
  </si>
  <si>
    <t>Min/Max = 38.2% to 70.3%</t>
  </si>
  <si>
    <t>Min/Max = 36.3% to 72.7%</t>
  </si>
  <si>
    <t>240</t>
  </si>
  <si>
    <t>Min/Max = 40.0% to 45.5%</t>
  </si>
  <si>
    <t>Min/Max = 39.0% to 56.4%</t>
  </si>
  <si>
    <t>Min/Max = 36.1% to 41.9%</t>
  </si>
  <si>
    <t>Min/Max = 35.5% to 59.0%</t>
  </si>
  <si>
    <t>Min/Max = 35.7% to 81.6%</t>
  </si>
  <si>
    <t>Min/Max = 36.9% to 60.6%</t>
  </si>
  <si>
    <t>Min/Max = 36.9% to 68.5%</t>
  </si>
  <si>
    <t>Min/Max = 35.0% to 68.8%</t>
  </si>
  <si>
    <t>480</t>
  </si>
  <si>
    <t>Min/Max = 37.4% to 37.4%</t>
  </si>
  <si>
    <t>Min/Max = 37.8% to 59.6%</t>
  </si>
  <si>
    <t>Min/Max = 38.2% to 55.0%</t>
  </si>
  <si>
    <t>Min/Max = 35.9% to 61.5%</t>
  </si>
  <si>
    <t>Min/Max = 36.0% to 66.7%</t>
  </si>
  <si>
    <t>Min/Max = 37.0% to 82.4%</t>
  </si>
  <si>
    <t>Min/Max = 38.2% to 53.1%</t>
  </si>
  <si>
    <t>Min/Max = 36.9% to 54.6%</t>
  </si>
  <si>
    <t>Min/Max = 37.4% to 41.9%</t>
  </si>
  <si>
    <t>Min/Max = 38.0% to 56.6%</t>
  </si>
  <si>
    <t>Min/Max = 37.8% to 66.3%</t>
  </si>
  <si>
    <t>Min/Max = 37.9% to 34.0%</t>
  </si>
  <si>
    <t>Min/Max = 37.0% to 37.0%</t>
  </si>
  <si>
    <t>Min/Max = 38.4% to 38.4%</t>
  </si>
  <si>
    <t>Min/Max = 35.4% to 56.9%</t>
  </si>
  <si>
    <t>Min/Max = 35.5% to 35.5%</t>
  </si>
  <si>
    <t>Min/Max = 37.1% to 64.8%</t>
  </si>
  <si>
    <t>Min/Max = 38.7% to 60.2%</t>
  </si>
  <si>
    <t>300</t>
  </si>
  <si>
    <t>Min/Max = 38.7% to 53.1%</t>
  </si>
  <si>
    <t>Min/Max = 38.7% to 50.2%</t>
  </si>
  <si>
    <t>Min/Max = 36.4% to 75.8%</t>
  </si>
  <si>
    <t>Min/Max = 35.4% to 78.5%</t>
  </si>
  <si>
    <t>Min/Max = 39.1% to 69.5%</t>
  </si>
  <si>
    <t>420</t>
  </si>
  <si>
    <t>Min/Max = 40.4% to 64.2%</t>
  </si>
  <si>
    <t>Min/Max = 40.4% to 73.2%</t>
  </si>
  <si>
    <t>Min/Max = 35.8% to 70.7%</t>
  </si>
  <si>
    <t>Compulsory workshop dates are scheduled for 9.00am to 3.00pm on the following dates: 13/03/2026, 24/04/2026, 15/05/2026, 05/06/2026, 19/06/2026, 28/08/2026, 04/12/2026, 09/04/2027, 28/05/2027, 02/07/2027</t>
  </si>
  <si>
    <t>Min/Max = 38.2% to 69.1%</t>
  </si>
  <si>
    <t>Min/Max = 36.8% to 74.7%</t>
  </si>
  <si>
    <t>Min/Max = 38.1% to 65.9%</t>
  </si>
  <si>
    <t>Min/Max = 35.1% to 71.5%</t>
  </si>
  <si>
    <t>Min/Max = 38.1% to 51.9%</t>
  </si>
  <si>
    <t>Min/Max = 39.5% to 57.7%</t>
  </si>
  <si>
    <t>360</t>
  </si>
  <si>
    <t>Min/Max = 39.5% to 59.7%</t>
  </si>
  <si>
    <t>Min/Max = 38.4% to 72.9%</t>
  </si>
  <si>
    <t>Min/Max = 38.4% to 54.8%</t>
  </si>
  <si>
    <t>Min/Max = 38.6% to 59.0%</t>
  </si>
  <si>
    <t>Min/Max = 40.0% to 63.3%</t>
  </si>
  <si>
    <t>Min/Max = 40.0% to 80.0%</t>
  </si>
  <si>
    <t>Min/Max = 39.5% to 47.6%</t>
  </si>
  <si>
    <t>Min/Max = 40.0% to 52.9%</t>
  </si>
  <si>
    <t>Min/Max = 35.2% to -18.9%</t>
  </si>
  <si>
    <t>Min/Max = 42.7% to 69.4%</t>
  </si>
  <si>
    <t>Min/Max = 39.9% to 44.9%</t>
  </si>
  <si>
    <t>Min/Max = 39.8% to 67.9%</t>
  </si>
  <si>
    <t>Planned workshop dates for 2026: 17 Feb, 3 Mar, 24 Mar, 28 Apr, 26 May, 16 Jun (First Aid), 21 Jul, 01 Sep, 13 Oct, 24 Nov</t>
  </si>
  <si>
    <t>Min/Max = 43.4% to 60.4%</t>
  </si>
  <si>
    <t>Min/Max = 39.9% to 73.6%</t>
  </si>
  <si>
    <t>Min/Max = 38.0% to 34.4%</t>
  </si>
  <si>
    <t>Min/Max = 43.5% to 81.2%</t>
  </si>
  <si>
    <t>Min/Max = 43.5% to 66.1%</t>
  </si>
  <si>
    <t>Min/Max = 36.1% to 55.3%</t>
  </si>
  <si>
    <t>Min/Max = 36.5% to 17.5%</t>
  </si>
  <si>
    <t>Min/Max = 36.5% to 45.0%</t>
  </si>
  <si>
    <t>Min/Max = 36.5% to 48.4%</t>
  </si>
  <si>
    <t>Min/Max = 36.5% to 57.6%</t>
  </si>
  <si>
    <t>Min/Max = 35.0% to 60.3%</t>
  </si>
  <si>
    <t>26BS-MU.ULT.FF2x2Th1tv</t>
  </si>
  <si>
    <t>Min/Max = 37.5% to 56.3%</t>
  </si>
  <si>
    <t>Min/Max = 38.5% to 63.1%</t>
  </si>
  <si>
    <t>Min/Max = 36.4% to 52.3%</t>
  </si>
  <si>
    <t>Min/Max = 36.4% to 56.3%</t>
  </si>
  <si>
    <t>Min/Max = 38.5% to 44.7%</t>
  </si>
  <si>
    <t>Min/Max = 35.5% to 67.7%</t>
  </si>
  <si>
    <t>Min/Max = 37.5% to 65.6%</t>
  </si>
  <si>
    <t>Min/Max = 35.5% to 57.0%</t>
  </si>
  <si>
    <t>Min/Max = 40.9% to 63.9%</t>
  </si>
  <si>
    <t>Min/Max = 39.6% to 76.5%</t>
  </si>
  <si>
    <t>Min/Max = 41.0% to 67.2%</t>
  </si>
  <si>
    <t>Min/Max = 41.5% to 70.7%</t>
  </si>
  <si>
    <t>Min/Max = 39.9% to 69.9%</t>
  </si>
  <si>
    <t>Min/Max = 38.5% to 69.3%</t>
  </si>
  <si>
    <t>Min/Max = 37.5% to 57.1%</t>
  </si>
  <si>
    <t>Min/Max = 41.6% to 41.6%</t>
  </si>
  <si>
    <t>Min/Max = 39.7% to 49.7%</t>
  </si>
  <si>
    <t>Min/Max = 37.2% to 65.5%</t>
  </si>
  <si>
    <t>Min/Max = 37.2% to 53.9%</t>
  </si>
  <si>
    <t>Min/Max = 35.2% to 61.1%</t>
  </si>
  <si>
    <t>Min/Max = 40.6% to 70.3%</t>
  </si>
  <si>
    <t>Min/Max = 40.6% to 60.4%</t>
  </si>
  <si>
    <t>Min/Max = 40.1% to 56.1%</t>
  </si>
  <si>
    <t>Min/Max = 37.4% to 49.9%</t>
  </si>
  <si>
    <t>Min/Max = 36.2% to 57.5%</t>
  </si>
  <si>
    <t>Min/Max = 36.2% to 49.0%</t>
  </si>
  <si>
    <t>Min/Max = 39.1% to 55.4%</t>
  </si>
  <si>
    <t>Min/Max = 40.5% to 78.2%</t>
  </si>
  <si>
    <t>Min/Max = 39.3% to 69.7%</t>
  </si>
  <si>
    <t>Min/Max = 35.8% to 74.3%</t>
  </si>
  <si>
    <t>Min/Max = 39.1% to 62.0%</t>
  </si>
  <si>
    <t>Min/Max = 37.4% to 31.1%</t>
  </si>
  <si>
    <t>Min/Max = 39.2% to 63.5%</t>
  </si>
  <si>
    <t>Min/Max = 37.4% to 61.7%</t>
  </si>
  <si>
    <t>Min/Max = 38.1% to 55.8%</t>
  </si>
  <si>
    <t>Min/Max = 37.4% to 65.6%</t>
  </si>
  <si>
    <t>Min/Max = 40.5% to 45.5%</t>
  </si>
  <si>
    <t>Min/Max = 40.5% to 70.3%</t>
  </si>
  <si>
    <t>Min/Max = 39.3% to 63.6%</t>
  </si>
  <si>
    <t>Min/Max = 40.5% to 59.1%</t>
  </si>
  <si>
    <t>Min/Max = 39.3% to 43.1%</t>
  </si>
  <si>
    <t>Min/Max = 36.3% to 56.2%</t>
  </si>
  <si>
    <t>Min/Max = 40.5% to 56.4%</t>
  </si>
  <si>
    <t>Min/Max = 40.5% to 67.3%</t>
  </si>
  <si>
    <t>Min/Max = 35.3% to 61.2%</t>
  </si>
  <si>
    <t>Min/Max = 37.2% to 45.1%</t>
  </si>
  <si>
    <t>Min/Max = 37.2% to 41.4%</t>
  </si>
  <si>
    <t>Min/Max = 37.2% to 12.1%</t>
  </si>
  <si>
    <t>Min/Max = 7.6% to 7.6%</t>
  </si>
  <si>
    <t>Min/Max = 31.8% to -10.9%</t>
  </si>
  <si>
    <t>Min/Max = 5.4% to 5.4%</t>
  </si>
  <si>
    <t>Min/Max = 41.8% to 41.8%</t>
  </si>
  <si>
    <t>Min/Max = 37.1% to 33.9%</t>
  </si>
  <si>
    <t>Min/Max = 36.6% to 58.8%</t>
  </si>
  <si>
    <t>Min/Max = 10.2% to 10.2%</t>
  </si>
  <si>
    <t>Min/Max = 5.6% to 5.6%</t>
  </si>
  <si>
    <t>Min/Max = 35.0% to -10.5%</t>
  </si>
  <si>
    <t>Min/Max = 38.5% to -10.6%</t>
  </si>
  <si>
    <t>Min/Max = 22.5% to 17.3%</t>
  </si>
  <si>
    <t>Min/Max = 35.0% to 31.0%</t>
  </si>
  <si>
    <t>Min/Max = 37.1% to -50.9%</t>
  </si>
  <si>
    <t>Min/Max = 38.0% to 17.3%</t>
  </si>
  <si>
    <t>Min/Max = 35.7% to 39.7%</t>
  </si>
  <si>
    <t>Min/Max = 35.3% to 39.6%</t>
  </si>
  <si>
    <t>Min/Max = 36.8% to -20.1%</t>
  </si>
  <si>
    <t>Min/Max = 36.8% to 24.9%</t>
  </si>
  <si>
    <t>Min/Max = 36.8% to 19.9%</t>
  </si>
  <si>
    <t>Min/Max = 38.5% to 59.0%</t>
  </si>
  <si>
    <t>Min/Max = 37.3% to 49.9%</t>
  </si>
  <si>
    <t>Min/Max = 40.2% to 45.2%</t>
  </si>
  <si>
    <t>Min/Max = 38.0% to 43.2%</t>
  </si>
  <si>
    <t>Min/Max = 38.0% to 66.9%</t>
  </si>
  <si>
    <t>Min/Max = 35.5% to 83.9%</t>
  </si>
  <si>
    <t>Min/Max = 39.9% to 39.9%</t>
  </si>
  <si>
    <t>Min/Max = 39.9% to 27.9%</t>
  </si>
  <si>
    <t>26Re.NWR.A2x1We1TV</t>
  </si>
  <si>
    <t>Min/Max = 39.3% to 72.7%</t>
  </si>
  <si>
    <t>Min/Max = 36.2% to 53.2%</t>
  </si>
  <si>
    <t>Min/Max = 40.5% to 34.6%</t>
  </si>
  <si>
    <t>Min/Max = 36.1% to 53.2%</t>
  </si>
  <si>
    <t>Min/Max = 42.7% to 74.5%</t>
  </si>
  <si>
    <t>Min/Max = 40.9% to 67.2%</t>
  </si>
  <si>
    <t>Min/Max = 40.4% to 59.1%</t>
  </si>
  <si>
    <t>Min/Max = 37.6% to 78.2%</t>
  </si>
  <si>
    <t>Min/Max = 36.8% to 82.3%</t>
  </si>
  <si>
    <t>Min/Max = 36.1% to 41.5%</t>
  </si>
  <si>
    <t>Min/Max = 37.7% to 50.1%</t>
  </si>
  <si>
    <t>Min/Max = 38.4% to 57.6%</t>
  </si>
  <si>
    <t>Min/Max = 39.5% to 50.9%</t>
  </si>
  <si>
    <t>Min/Max = 35.7% to 35.7%</t>
  </si>
  <si>
    <t>Min/Max = 40.0% to 57.1%</t>
  </si>
  <si>
    <t>Min/Max = 39.5% to 69.8%</t>
  </si>
  <si>
    <t>Min/Max = 42.7% to 61.8%</t>
  </si>
  <si>
    <t>Min/Max = 40.0% to 66.6%</t>
  </si>
  <si>
    <t>Min/Max = 41.5% to 68.8%</t>
  </si>
  <si>
    <t>Min/Max = 37.3% to 54.0%</t>
  </si>
  <si>
    <t>Min/Max = 39.5% to 60.7%</t>
  </si>
  <si>
    <t>Min/Max = 35.7% to 51.8%</t>
  </si>
  <si>
    <t>Min/Max = 35.4% to 55.6%</t>
  </si>
  <si>
    <t>Min/Max = 39.5% to -31.0%</t>
  </si>
  <si>
    <t>Min/Max = 39.3% to 78.2%</t>
  </si>
  <si>
    <t>Min/Max = 40.0% to 70.0%</t>
  </si>
  <si>
    <t>Min/Max = 39.9% to 64.0%</t>
  </si>
  <si>
    <t>Min/Max = 38.3% to 76.0%</t>
  </si>
  <si>
    <t>Min/Max = 37.3% to 62.4%</t>
  </si>
  <si>
    <t>Min/Max = 37.4% to 53.0%</t>
  </si>
  <si>
    <t>26To-S5.ARM.FF0x1Fr1tv</t>
  </si>
  <si>
    <t>Min/Max = 36.6% to 57.7%</t>
  </si>
  <si>
    <t>Min/Max = 41.0% to 60.7%</t>
  </si>
  <si>
    <t>Min/Max = 36.6% to 47.1%</t>
  </si>
  <si>
    <t>Min/Max = 35.9% to 53.0%</t>
  </si>
  <si>
    <t>Min/Max = 35.2% to 46.0%</t>
  </si>
  <si>
    <t>Min/Max = 40.2% to 63.5%</t>
  </si>
  <si>
    <t>Course accepting applications</t>
  </si>
  <si>
    <t>26Ho-FB-SBDJM.FF2x2Tu1tv</t>
  </si>
  <si>
    <t>Min/Max = 37.5% to 30.5%</t>
  </si>
  <si>
    <t>0</t>
  </si>
  <si>
    <t>26Ho-FB-SBDP.FF2x1Mo1tv</t>
  </si>
  <si>
    <t>26Ho-FB-SBDP.FF2x2Tu1tv</t>
  </si>
  <si>
    <t>Min/Max = 37.0% to 53.8%</t>
  </si>
  <si>
    <t>Min/Max = 37.4% to 77.2%</t>
  </si>
  <si>
    <t>26IDT-GD.VC.V2x2+2Tu2tv</t>
  </si>
  <si>
    <t>Min/Max = 35.6% to 64.6%</t>
  </si>
  <si>
    <t>Min/Max = 37.7% to 59.5%</t>
  </si>
  <si>
    <t>Min/Max = 41.0% to 63.1%</t>
  </si>
  <si>
    <t>Min/Max = 39.7% to 63.8%</t>
  </si>
  <si>
    <t>Min/Max = 35.6% to 82.3%</t>
  </si>
  <si>
    <t>Min/Max = 39.5% to 66.7%</t>
  </si>
  <si>
    <t>Min/Max = 38.8% to 66.4%</t>
  </si>
  <si>
    <t>Min/Max = 38.9% to 79.6%</t>
  </si>
  <si>
    <t>Min/Max = 38.9% to 59.3%</t>
  </si>
  <si>
    <t>Min/Max = 35.5% to 63.7%</t>
  </si>
  <si>
    <t>Min/Max = 37.8% to 71.7%</t>
  </si>
  <si>
    <t>Min/Max = 35.5% to 69.2%</t>
  </si>
  <si>
    <t>Min/Max = 38.7% to 68.1%</t>
  </si>
  <si>
    <t>Min/Max = 36.4% to 76.2%</t>
  </si>
  <si>
    <t>Min/Max = 36.4% to 49.2%</t>
  </si>
  <si>
    <t>Min/Max = 37.0% to 41.2%</t>
  </si>
  <si>
    <t>70 hrs  strongly recommended</t>
  </si>
  <si>
    <t>Min/Max = 35.5% to 54.8%</t>
  </si>
  <si>
    <t>Min/Max = 36.5% to 55.5%</t>
  </si>
  <si>
    <t>Min/Max = 38.8% to 83.2%</t>
  </si>
  <si>
    <t>Min/Max = 41.1% to 78.8%</t>
  </si>
  <si>
    <t>Min/Max = 41.1% to 66.8%</t>
  </si>
  <si>
    <t>Min/Max = 41.1% to 62.1%</t>
  </si>
  <si>
    <t>Min/Max = 41.1% to 64.6%</t>
  </si>
  <si>
    <t>Min/Max = 36.1% to 71.6%</t>
  </si>
  <si>
    <t>Min/Max = 37.4% to 64.8%</t>
  </si>
  <si>
    <t>16378</t>
  </si>
  <si>
    <t>Min/Max = 36.1% to 63.5%</t>
  </si>
  <si>
    <t>Min/Max = 35.4% to 46.1%</t>
  </si>
  <si>
    <t>Min/Max = 35.2% to 43.3%</t>
  </si>
  <si>
    <t>Min/Max = 35.9% to 51.9%</t>
  </si>
  <si>
    <t>15.9 DoTL asked for it to be removed due to compliance issues. Removed from EVET on AW advice</t>
  </si>
  <si>
    <t>Min/Max = 36.8% to 44.7%</t>
  </si>
  <si>
    <t>Min/Max = 36.4% to 39.6%</t>
  </si>
  <si>
    <t>Min/Max = 37.4% to 65.0%</t>
  </si>
  <si>
    <t>Min/Max = 37.3% to 64.9%</t>
  </si>
  <si>
    <t>Min/Max = 37.0% to 44.8%</t>
  </si>
  <si>
    <t>Min/Max = 35.6% to 51.7%</t>
  </si>
  <si>
    <t>Min/Max = 39.4% to 47.5%</t>
  </si>
  <si>
    <t>Min/Max = 35.7% to 61.4%</t>
  </si>
  <si>
    <t>Min/Max = 38.9% to 47.0%</t>
  </si>
  <si>
    <t>Min/Max = 35.6% to 48.5%</t>
  </si>
  <si>
    <t>Min/Max = 39.4% to 51.5%</t>
  </si>
  <si>
    <t>Min/Max = 36.1% to 53.1%</t>
  </si>
  <si>
    <t>Min/Max = 36.2% to 36.2%</t>
  </si>
  <si>
    <t>Min/Max = 35.7% to 40.0%</t>
  </si>
  <si>
    <t>Min/Max = 37.6% to 58.4%</t>
  </si>
  <si>
    <t>Min/Max = 36.6% to 61.9%</t>
  </si>
  <si>
    <t>Min/Max = 42.2% to 42.2%</t>
  </si>
  <si>
    <t>Min/Max = 35.3% to 43.9%</t>
  </si>
  <si>
    <t>Min/Max = 36.3% to 36.3%</t>
  </si>
  <si>
    <t>Min/Max = 38.7% to 59.2%</t>
  </si>
  <si>
    <t>Min/Max = 35.6% to 39.9%</t>
  </si>
  <si>
    <t>Min/Max = 36.3% to 40.6%</t>
  </si>
  <si>
    <t>Min/Max = 35.7% to 55.0%</t>
  </si>
  <si>
    <t>Min/Max = 40.5% to 64.3%</t>
  </si>
  <si>
    <t>Min/Max = 38.2% to 46.4%</t>
  </si>
  <si>
    <t>Min/Max = 38.0% to 53.5%</t>
  </si>
  <si>
    <t>Min/Max = 37.3% to 42.6%</t>
  </si>
  <si>
    <t>Min/Max = 36.9% to 45.3%</t>
  </si>
  <si>
    <t>26Au-Mec.WWG.FF2x1Th1tv</t>
  </si>
  <si>
    <t>Min/Max = 36.9% to 48.7%</t>
  </si>
  <si>
    <t>Min/Max = 35.1% to 48.1%</t>
  </si>
  <si>
    <t>Min/Max = 38.0% to 46.2%</t>
  </si>
  <si>
    <t>Min/Max = 38.5% to 61.6%</t>
  </si>
  <si>
    <t>Min/Max = 38.3% to 58.9%</t>
  </si>
  <si>
    <t>Min/Max = 39.9% to 47.9%</t>
  </si>
  <si>
    <t>Min/Max = 36.5% to 49.2%</t>
  </si>
  <si>
    <t>Min/Max = 41.0% to 52.8%</t>
  </si>
  <si>
    <t>Min/Max = 40.2% to 50.2%</t>
  </si>
  <si>
    <t>Min/Max = 40.0% to 55.0%</t>
  </si>
  <si>
    <t>26EnP.TAM.FF2x2Tu1tv</t>
  </si>
  <si>
    <t>26EnP.YNG.FF2x2We1tv</t>
  </si>
  <si>
    <t>26EnP.GRI.FF2x2Th1tv</t>
  </si>
  <si>
    <t>Min/Max = 38.4% to 43.6%</t>
  </si>
  <si>
    <t>Min/Max = 39.5% to 49.6%</t>
  </si>
  <si>
    <t>Min/Max = 42.1% to 56.6%</t>
  </si>
  <si>
    <t>Min/Max = 38.1% to 53.6%</t>
  </si>
  <si>
    <t>Min/Max = 37.1% to 70.6%</t>
  </si>
  <si>
    <t>Min/Max = 41.4% to 64.8%</t>
  </si>
  <si>
    <t>Min/Max = 37.6% to 51.5%</t>
  </si>
  <si>
    <t>Min/Max = 37.8% to 58.6%</t>
  </si>
  <si>
    <t>4-7 TL MDI Taken off for now whilst consultation with HT re evening classes and hours - might be manual evet entry. 28/8-MDI confirmed not to be offered to school</t>
  </si>
  <si>
    <t>26PI-AgEq.TAR.B2x2Fr1tv</t>
  </si>
  <si>
    <t>26PI-Ag.YLH.VW2x1We1tv</t>
  </si>
  <si>
    <t>Min/Max = 36.6% to 15.5%</t>
  </si>
  <si>
    <t>Min/Max = 37.4% to 41.6%</t>
  </si>
  <si>
    <t>Min/Max = 36.5% to 61.9%</t>
  </si>
  <si>
    <t>Min/Max = 35.3% to 40.7%</t>
  </si>
  <si>
    <t>Min/Max = 37.1% to 49.7%</t>
  </si>
  <si>
    <t>Min/Max = 48.6% to 84.6%</t>
  </si>
  <si>
    <t>Min/Max = 36.2% to 44.2%</t>
  </si>
  <si>
    <t>Min/Max = 35.1% to 39.4%</t>
  </si>
  <si>
    <t>Min/Max = 37.4% to 41.5%</t>
  </si>
  <si>
    <t>Min/Max = 36.0% to 44.0%</t>
  </si>
  <si>
    <t>Min/Max = 36.0% to 53.0%</t>
  </si>
  <si>
    <t>26Av-S5.SBDSH.FF0x1Fr2tv</t>
  </si>
  <si>
    <t>26Au-Mec.GRV.FF2x1Mo1tv</t>
  </si>
  <si>
    <t>206641</t>
  </si>
  <si>
    <t>26Au-Mec.GRV.FF2x1We1tv</t>
  </si>
  <si>
    <t>206643</t>
  </si>
  <si>
    <t>26PI-Ag.YLH.VW2x2We1tv</t>
  </si>
  <si>
    <t>26Au-VB.CBT.A2x1Tu1tv</t>
  </si>
  <si>
    <t>Min/Max = 37.3% to 56.9%</t>
  </si>
  <si>
    <t>232757</t>
  </si>
  <si>
    <t>QA RITM01401231,</t>
  </si>
  <si>
    <t>MEA20418-01V02</t>
  </si>
  <si>
    <t>(26NEW-012) 2025 NEWCASTLE CAMPUS</t>
  </si>
  <si>
    <t>MEA2-17/02/25-TVET-ONC-PT</t>
  </si>
  <si>
    <t>01-DRAFT</t>
  </si>
  <si>
    <t>RITM01420818, ED</t>
  </si>
  <si>
    <t>(26TAM-013) 2026 TAMWORTH CAMPUS</t>
  </si>
  <si>
    <t>MEA2-13/04/26-TVET-ONC-PT-TAM</t>
  </si>
  <si>
    <t>QA RITM01370890,</t>
  </si>
  <si>
    <t>ACM20121-01V03</t>
  </si>
  <si>
    <t>(26WYO-067) 2026 WYONG CAMPUS</t>
  </si>
  <si>
    <t>ACM20121-01V03-ONC-PT-WYO-T126-2x2-TVET</t>
  </si>
  <si>
    <t>QA RITM01370244,</t>
  </si>
  <si>
    <t>(26BEL-067) 2026 BELMONT CAMPUS</t>
  </si>
  <si>
    <t>ACM20121-01V03-ONC-PT-BEL-T126-2x2-TVET</t>
  </si>
  <si>
    <t>QA RITM01370335,</t>
  </si>
  <si>
    <t>(26GLE-067) 2026 GLENDALE CAMPUS</t>
  </si>
  <si>
    <t>ACM20121-01V03-ONC-PT-GLE-T126-2x2-TVET</t>
  </si>
  <si>
    <t>QA RITM01370595,</t>
  </si>
  <si>
    <t>(26NEW-067) 2025 NEWCASTLE CAMPUS</t>
  </si>
  <si>
    <t>ACM20121-01V03-ONC-PT-NEW-T126-2x2-TVET</t>
  </si>
  <si>
    <t>RITM01421977, ED</t>
  </si>
  <si>
    <t>(26ARM-004) 2026 ARMIDALE CAMPUS</t>
  </si>
  <si>
    <t>ACM2-16/02/26-TVET-ONC-PT</t>
  </si>
  <si>
    <t>QA RITM01419815,</t>
  </si>
  <si>
    <t>(26TAM-005) 2026 TAMWORTH CAMPUS</t>
  </si>
  <si>
    <t>ACM2-17/02/26-ONC-PT-TVET</t>
  </si>
  <si>
    <t>RITM01421213, ED</t>
  </si>
  <si>
    <t>(26WLB-005) 2026 WOLLONGBAR CAMPUS</t>
  </si>
  <si>
    <t>ACM2-18/02/26-TVET-COM-PT</t>
  </si>
  <si>
    <t>RITM01409395, ED</t>
  </si>
  <si>
    <t>(26GRI-015) 2026 GRIFFITH CAMPUS</t>
  </si>
  <si>
    <t>ACM3-19/02/26-TVET-ONC-PT</t>
  </si>
  <si>
    <t>QA RITM01394835,</t>
  </si>
  <si>
    <t>(26NEC-012) 2026 NATIONAL ENVIRONMENTAL CENTRE</t>
  </si>
  <si>
    <t>ACM2-18/02/26-TVET-ONC-PT-2X2</t>
  </si>
  <si>
    <t>QA RITM01394888,</t>
  </si>
  <si>
    <t>(26PIC-011) 2026 PRIMARY INDUSTRIES CENTRE</t>
  </si>
  <si>
    <t>ACM2-19/02/26-TVET-ONC-PT-2X2</t>
  </si>
  <si>
    <t>RITM01414049, ED</t>
  </si>
  <si>
    <t>(26RMD-077) 2026 RICHMOND COLLEGE</t>
  </si>
  <si>
    <t>ACM2-09/02/26-TVET-ONC-FT-2X2</t>
  </si>
  <si>
    <t>RITM01414225, ED</t>
  </si>
  <si>
    <t>(26RMD-076) 2026 RICHMOND COLLEGE</t>
  </si>
  <si>
    <t>ACM2-11/02/26-TVET-ONC-FT-WED</t>
  </si>
  <si>
    <t>QA RITM01371009,</t>
  </si>
  <si>
    <t>(26WYO-068) 2026 WYONG CAMPUS</t>
  </si>
  <si>
    <t>ACM20121-01V03-ONC-PT-WYO-T126-4x1-TVET</t>
  </si>
  <si>
    <t>QA RITM01371072,</t>
  </si>
  <si>
    <t>(26GLE-068) 2026 GLENDALE CAMPUS</t>
  </si>
  <si>
    <t>ACM20121-01V03-ONC-PT-GLE-T126-4x1-TVET</t>
  </si>
  <si>
    <t>QA RITM01422449,</t>
  </si>
  <si>
    <t>(26KUR-003) 2026 KURRI KURRI CAMPUS</t>
  </si>
  <si>
    <t>ACM2-17/02/26-TVET-ONC-PT</t>
  </si>
  <si>
    <t>QA RITM01422554,</t>
  </si>
  <si>
    <t>(26MAI-001) 2026 MAITLAND CAMPUS</t>
  </si>
  <si>
    <t>ACM2-18/02/26-TVET-ONC-PT</t>
  </si>
  <si>
    <t>QA RITM01413260,</t>
  </si>
  <si>
    <t>(26NWR-020) 2026 NOWRA CAMPUS</t>
  </si>
  <si>
    <t>ACM2-19/02/26-TVET-ONC-PT</t>
  </si>
  <si>
    <t>QA RITM01413522,</t>
  </si>
  <si>
    <t>(26YLH-020) 2026 YALLAH CAMPUS</t>
  </si>
  <si>
    <t>QA RITM01413603,</t>
  </si>
  <si>
    <t>(26YLH-050) 2026 YALLAH CAMPUS</t>
  </si>
  <si>
    <t>RITM01421183, Cl</t>
  </si>
  <si>
    <t>(26CHE-003) 2026 COFFS HARBOUR EDUCATION CAMPUS CHEC</t>
  </si>
  <si>
    <t>ACM2-18/02/26-TVET-COM-PT-CHE</t>
  </si>
  <si>
    <t>RITM01421195, ED</t>
  </si>
  <si>
    <t>(26WCH-011) 2026 WAUCHOPE CAMPUS</t>
  </si>
  <si>
    <t>QA RITM01413190,</t>
  </si>
  <si>
    <t>(26MRY-020) 2026 MORUYA CAMPUS</t>
  </si>
  <si>
    <t>16.9-Head of Disability very clear cannot be more than 12 students. Cannot be 2 classes combined.</t>
  </si>
  <si>
    <t>QA RITM01371302,</t>
  </si>
  <si>
    <t>(26WYO-066) 2026 WYONG CAMPUS</t>
  </si>
  <si>
    <t>ACM20121-01V03-ONC-PT-WYO-T126-2x1-TVET</t>
  </si>
  <si>
    <t>QA RITM01371327,</t>
  </si>
  <si>
    <t>(26WYO-064) 2026 WYONG CAMPUS</t>
  </si>
  <si>
    <t>QA RITM01371248,</t>
  </si>
  <si>
    <t>(26NEW-066) 2025 NEWCASTLE CAMPUS</t>
  </si>
  <si>
    <t>ACM20121-01V03-ONC-PT-NEW-T126-2x1-TVET</t>
  </si>
  <si>
    <t>QA RITM01413299,</t>
  </si>
  <si>
    <t>(26NWR-030) 2026 NOWRA CAMPUS</t>
  </si>
  <si>
    <t>QA RITM01394868,</t>
  </si>
  <si>
    <t>(26NEC-011) 2026 NATIONAL ENVIRONMENTAL CENTRE</t>
  </si>
  <si>
    <t>ACM2-18/02/26-TVET-ONC-PT-2X1</t>
  </si>
  <si>
    <t>RITM01413979, ED</t>
  </si>
  <si>
    <t>(26RMD-075) 2026 RICHMOND COLLEGE</t>
  </si>
  <si>
    <t>ACM2-09/02/26-TVET-ONC-PT-MON</t>
  </si>
  <si>
    <t>RITM01413710, ED</t>
  </si>
  <si>
    <t>(26RMD-078) 2026 RICHMOND COLLEGE</t>
  </si>
  <si>
    <t>ACM2-09/02/26-TVET-ONC-PT-DESC</t>
  </si>
  <si>
    <t>RITM01414184, ED</t>
  </si>
  <si>
    <t>(26RMD-080) 2026 RICHMOND COLLEGE</t>
  </si>
  <si>
    <t>ACM2-11/02/26-TVET-ONC-PT</t>
  </si>
  <si>
    <t>QA RITM01400533,</t>
  </si>
  <si>
    <t>AUR10120-01V01</t>
  </si>
  <si>
    <t>(26MTD-040) 2026 MOUNT DRUITT COLLEGE</t>
  </si>
  <si>
    <t>AUR1-29/04/26-TVET-ONC-PT</t>
  </si>
  <si>
    <t>QA RITM01416214,</t>
  </si>
  <si>
    <t>(26WPK-025) 2026 WETHERILL PARK COLLEGE</t>
  </si>
  <si>
    <t>AUR1-24/04/26-TVET-ONC-PT</t>
  </si>
  <si>
    <t>QA RITM01400630,</t>
  </si>
  <si>
    <t>(26MTD-030) 2026 MOUNT DRUITT COLLEGE</t>
  </si>
  <si>
    <t>AUR1-01/05/26-TVET-ONC-PT</t>
  </si>
  <si>
    <t>RITM01406688, ED</t>
  </si>
  <si>
    <t>(26CBB-100) 2026 COONABARABRAN CAMPUS</t>
  </si>
  <si>
    <t>AUR1-16/02/26-TVET-ONC-PT-STG5</t>
  </si>
  <si>
    <t>QA RITM01374122,</t>
  </si>
  <si>
    <t>(26CWR-013) 2026 COWRA COLLEGE</t>
  </si>
  <si>
    <t>AUR1-19/02/2026-TVET-ONC-PT-STG5</t>
  </si>
  <si>
    <t>QA RITM01374074,</t>
  </si>
  <si>
    <t>(26ORA-013) 2026 ORANGE COLLEGE</t>
  </si>
  <si>
    <t>AUR1-19/02/2026-TVET-ONC-STG5</t>
  </si>
  <si>
    <t>QA RITM01383181,</t>
  </si>
  <si>
    <t>(26GUN-100) 2026 GUNNEDAH CAMPUS</t>
  </si>
  <si>
    <t>AUR1-19/02/26-TVET-ONC-PT</t>
  </si>
  <si>
    <t>QA RITM01383943,</t>
  </si>
  <si>
    <t>(26MOR-001) 2026 MOREE CAMPUS</t>
  </si>
  <si>
    <t>AUR1-26/02/26-TVET-ONC-PT</t>
  </si>
  <si>
    <t>QA RITM01383957,</t>
  </si>
  <si>
    <t>(26NRB-100) 2026 NARRABRI CAMPUS</t>
  </si>
  <si>
    <t>AUR1-23/02/26-TVET-ONC-PT</t>
  </si>
  <si>
    <t>QA RITM01383984,</t>
  </si>
  <si>
    <t>(26NRB-005) 2026 NARRABRI CAMPUS</t>
  </si>
  <si>
    <t>AUR1-16/02/26-TVET-ONC-PT</t>
  </si>
  <si>
    <t>QA RITM01384023,</t>
  </si>
  <si>
    <t>AUR1-17/02/26-TVET-ONC-PT</t>
  </si>
  <si>
    <t>QA RITM01384054,</t>
  </si>
  <si>
    <t>(26TAM-019) 2026 TAMWORTH CAMPUS</t>
  </si>
  <si>
    <t>AUR1-18/02/26-TVET-ONC-PT</t>
  </si>
  <si>
    <t>QA RITM01402682,</t>
  </si>
  <si>
    <t>AUR20720-01V01</t>
  </si>
  <si>
    <t>(26MTD-010) 2026 MOUNT DRUITT COLLEGE</t>
  </si>
  <si>
    <t>AUR2-16/02/26-TVET-ONC-PT</t>
  </si>
  <si>
    <t>RITM01402729, ED</t>
  </si>
  <si>
    <t>(26MTD-011) 2026 MOUNT DRUITT COLLEGE</t>
  </si>
  <si>
    <t>AUR2-18/02/26-TVET-ONC-PT</t>
  </si>
  <si>
    <t>QA RITM01367892,</t>
  </si>
  <si>
    <t>(26BAT-044) 2026 BATHURST COLLEGE</t>
  </si>
  <si>
    <t>RITM01406741, ED</t>
  </si>
  <si>
    <t>(26CBB-010) 2026 COONABARABRAN CAMPUS</t>
  </si>
  <si>
    <t>AUR2-17/02/26-TVET-ONC-PT</t>
  </si>
  <si>
    <t>QA RITM01368906,</t>
  </si>
  <si>
    <t>(26CWR-010) 2026 COWRA COLLEGE</t>
  </si>
  <si>
    <t>QA RITM01369141,</t>
  </si>
  <si>
    <t>(26FRB-010) 2026 FORBES COLLEGE</t>
  </si>
  <si>
    <t>QA RITM01368124,</t>
  </si>
  <si>
    <t>(26MUD-044) 2026 MUDGEE COLLEGE</t>
  </si>
  <si>
    <t>QA RITM01367867,</t>
  </si>
  <si>
    <t>(26ORA-046) 2026 ORANGE COLLEGE</t>
  </si>
  <si>
    <t>RITM01412894, ED</t>
  </si>
  <si>
    <t>(26HNB-050) 2026 HORNSBY CAMPUS</t>
  </si>
  <si>
    <t>QA RITM01388482,</t>
  </si>
  <si>
    <t>(26TAR-022) 2026 TAREE CAMPUS</t>
  </si>
  <si>
    <t>AUR2-20/02/26-TVET-ONC-PT-2x2</t>
  </si>
  <si>
    <t>QA RITM01384151,</t>
  </si>
  <si>
    <t>(26ARM-001) 2026 ARMIDALE CAMPUS</t>
  </si>
  <si>
    <t>AUR2-19/02/26-TVET-ONC-PT</t>
  </si>
  <si>
    <t>QA RITM01384228,</t>
  </si>
  <si>
    <t>(26GUN-075) 2026 GUNNEDAH CAMPUS</t>
  </si>
  <si>
    <t>AUR2-23/02/26-TVET-ONC-PT</t>
  </si>
  <si>
    <t>QA RITM01384257,</t>
  </si>
  <si>
    <t>(26INV-075) 2026 INVERELL CAMPUS</t>
  </si>
  <si>
    <t>QA RITM01384309,</t>
  </si>
  <si>
    <t>(26GLI-075) 2026 GLEN INNES CAMPUS</t>
  </si>
  <si>
    <t>AUR2-19/02/2026-ONC-PT-TVET</t>
  </si>
  <si>
    <t>QA RITM01384339,</t>
  </si>
  <si>
    <t>(26NRB-001) 2026 NARRABRI CAMPUS</t>
  </si>
  <si>
    <t>QA RITM01384470,</t>
  </si>
  <si>
    <t>(26TAM-018) 2026 TAMWORTH CAMPUS</t>
  </si>
  <si>
    <t>QA RITM01384390,</t>
  </si>
  <si>
    <t>(26TAM-001) 2026 TAMWORTH CAMPUS</t>
  </si>
  <si>
    <t>AUR2-10/03/26-TVET-ONC-PT</t>
  </si>
  <si>
    <t>QA RITM01384422,</t>
  </si>
  <si>
    <t>(26TAM-002) 2026 TAMWORTH CAMPUS</t>
  </si>
  <si>
    <t>QA RITM01370816,</t>
  </si>
  <si>
    <t>(26KCL-002) 2026 KINGSCLIFF CAMPUS</t>
  </si>
  <si>
    <t>AUR20720-01V01-ONC-PT-KCL-T126-TVET 2X2</t>
  </si>
  <si>
    <t>QA RITM01407071,</t>
  </si>
  <si>
    <t>(26BEG-010) 2026 BEGA CAMPUS</t>
  </si>
  <si>
    <t>QA RITM0140480 (</t>
  </si>
  <si>
    <t>(26CMA-050) 2026 COOMA CAMPUS</t>
  </si>
  <si>
    <t>QA RITM01408648,</t>
  </si>
  <si>
    <t>(26MRY-002) 2026 MORUYA CAMPUS</t>
  </si>
  <si>
    <t>AUR2-20/02/26-TVET-ONC-PT</t>
  </si>
  <si>
    <t>RITM0140480 (2 o</t>
  </si>
  <si>
    <t>(26QBY-050) 2026 QUEANBEYAN CAMPUS</t>
  </si>
  <si>
    <t>QA RITM01354083,</t>
  </si>
  <si>
    <t>(26YNG-005) 2026 YOUNG CAMPUS</t>
  </si>
  <si>
    <t>AUR20720-01V01-ONC-PT-YNG-T126-TVET-2x2</t>
  </si>
  <si>
    <t>QA RITM01399105,</t>
  </si>
  <si>
    <t>(26ALB-050) 2026 ALBURY CAMPUS</t>
  </si>
  <si>
    <t>QA RITM01354319,</t>
  </si>
  <si>
    <t>(26COT-066) 2026 COOTAMUNDRA CAMPUS</t>
  </si>
  <si>
    <t>AUR20720-01V01-ONC-PT-COT-T126-TVET</t>
  </si>
  <si>
    <t>QA RITM01354136,</t>
  </si>
  <si>
    <t>(26GRI-050) 2026 GRIFFITH CAMPUS</t>
  </si>
  <si>
    <t>AUR20720-01V01-ONC-PT-GRI-T126-TVET</t>
  </si>
  <si>
    <t>QA RITM01354112,</t>
  </si>
  <si>
    <t>(26TUM-066) 2026 TUMUT CAMPUS</t>
  </si>
  <si>
    <t>AUR20720-01V01-ONC-PT-TUM-T126-TVET</t>
  </si>
  <si>
    <t>RITM01420982, ED</t>
  </si>
  <si>
    <t>(26WPK-049) 2026 WETHERILL PARK COLLEGE</t>
  </si>
  <si>
    <t>RITM01421000, ED</t>
  </si>
  <si>
    <t>(26WPK-047) 2026 WETHERILL PARK COLLEGE</t>
  </si>
  <si>
    <t>AUR2-18/02/26-ONC-PT-TVET</t>
  </si>
  <si>
    <t>QA RITM01382959,</t>
  </si>
  <si>
    <t>(26WYO-076) 2026 WYONG CAMPUS</t>
  </si>
  <si>
    <t>RITM01387923,  E</t>
  </si>
  <si>
    <t>(26GLE-075) 2026 GLENDALE CAMPUS</t>
  </si>
  <si>
    <t>AUR2-16/02/26-TVET-ONC-PT-GRP1</t>
  </si>
  <si>
    <t>(26GLE-076) 2026 GLENDALE CAMPUS</t>
  </si>
  <si>
    <t>AUR2-16/02/26-TVET-ONC-PT-GRP2</t>
  </si>
  <si>
    <t>(26GLE-077) 2026 GLENDALE CAMPUS</t>
  </si>
  <si>
    <t>AUR2-16/02/26-TVET-ONC-PT-GRP3</t>
  </si>
  <si>
    <t>QA RITM01388305,</t>
  </si>
  <si>
    <t>(26TAR-076) 2026 TAREE CAMPUS</t>
  </si>
  <si>
    <t>AUR2-20/02/26-TVET-ONC-PT-4x1</t>
  </si>
  <si>
    <t>QA RITM01388273,</t>
  </si>
  <si>
    <t>(26KEM-075) 2026 KEMPSEY CAMPUS</t>
  </si>
  <si>
    <t>QA RITM01370789,</t>
  </si>
  <si>
    <t>(26KCL-003) 2026 KINGSCLIFF CAMPUS</t>
  </si>
  <si>
    <t>AUR20720-01V01-ONC-PT-KCL-T126-TVET 4X1</t>
  </si>
  <si>
    <t>Qa RITM01370703,</t>
  </si>
  <si>
    <t>(26WLB-004) 2026 WOLLONGBAR CAMPUS</t>
  </si>
  <si>
    <t>AUR20720-01V01-ONC-PT-WLB-T126-TVET 4X1</t>
  </si>
  <si>
    <t>QA RITM01382993,</t>
  </si>
  <si>
    <t>(26WYO-075) 2026 WYONG CAMPUS</t>
  </si>
  <si>
    <t>RITM01412940, ED</t>
  </si>
  <si>
    <t>(26HNB-060) 2026 HORNSBY CAMPUS</t>
  </si>
  <si>
    <t>QA RITM01384448,</t>
  </si>
  <si>
    <t>(26TAM-010) 2026 TAMWORTH CAMPUS</t>
  </si>
  <si>
    <t>AUR2-20/02/26-TVET-ONC-PT-ACCE</t>
  </si>
  <si>
    <t>QA RITM01406553,</t>
  </si>
  <si>
    <t>(26QBY-075) 2026 QUEANBEYAN CAMPUS</t>
  </si>
  <si>
    <t>AUR1-19/02/26-TVET-ONC-PT-STG5</t>
  </si>
  <si>
    <t>QA RITM01354072,</t>
  </si>
  <si>
    <t>(26YNG-001) 2026 YOUNG CAMPUS</t>
  </si>
  <si>
    <t>AUR20720-01V01-ONC-PT-YNG-T126-TVET 2x1</t>
  </si>
  <si>
    <t>QA RITM01406867,</t>
  </si>
  <si>
    <t>(26WWG-120) 2026 WAGGA WAGGA CAMPUS</t>
  </si>
  <si>
    <t>RITM01398544, ED</t>
  </si>
  <si>
    <t>(26ALB-010) 2026 ALBURY CAMPUS</t>
  </si>
  <si>
    <t>QA RITM01354124,</t>
  </si>
  <si>
    <t>(26TUM-005) 2026 TUMUT CAMPUS</t>
  </si>
  <si>
    <t>AUR20720-01V01-ONC-PT-TUM-T126-TVET-2x1</t>
  </si>
  <si>
    <t>RITM01411340, ED</t>
  </si>
  <si>
    <t>AVI30219-01V04</t>
  </si>
  <si>
    <t>(26KCL-030) 2026 KINGSCLIFF CAMPUS</t>
  </si>
  <si>
    <t>AVI3-09/02/26-TVET-ONC-PT</t>
  </si>
  <si>
    <t>RITM01401300, ED</t>
  </si>
  <si>
    <t>(26WLB-030) 2026 WOLLONGBAR CAMPUS</t>
  </si>
  <si>
    <t>AVI3-11/02/26-TVET-ONC-PT</t>
  </si>
  <si>
    <t>RITM01401030, ED</t>
  </si>
  <si>
    <t>AVI30419-01V01</t>
  </si>
  <si>
    <t>(26NEW-003) 2025 NEWCASTLE CAMPUS</t>
  </si>
  <si>
    <t>RITM01422222, ED</t>
  </si>
  <si>
    <t>(26KCL-075) 2026 KINGSCLIFF CAMPUS</t>
  </si>
  <si>
    <t>RITM01401151, ED</t>
  </si>
  <si>
    <t>(26WLB-002) 2026 WOLLONGBAR CAMPUS</t>
  </si>
  <si>
    <t>RITM01415776 3/3</t>
  </si>
  <si>
    <t>MEM10119-01V02</t>
  </si>
  <si>
    <t>(26YNG-002) 2026 YOUNG CAMPUS</t>
  </si>
  <si>
    <t>MEM1-18/02/26-TVET-ONC-PT</t>
  </si>
  <si>
    <t>RITM01415776 1/3</t>
  </si>
  <si>
    <t>(26DEN-001) 2026 DENILIQUIN CAMPUS</t>
  </si>
  <si>
    <t>MEM1-19/02/26-TVET-ONC-PT</t>
  </si>
  <si>
    <t>RITM01415776 2/3</t>
  </si>
  <si>
    <t>(26GRI-001) 2026 GRIFFITH CAMPUS</t>
  </si>
  <si>
    <t>QA RITM01419398,</t>
  </si>
  <si>
    <t>MEM20422-01V01</t>
  </si>
  <si>
    <t>(26YNG-066) 2026 YOUNG CAMPUS</t>
  </si>
  <si>
    <t>MEM2-18/02/26-TVET-ONC-PT</t>
  </si>
  <si>
    <t>(26GRI-066) 2026 GRIFFITH CAMPUS</t>
  </si>
  <si>
    <t>MEM2-19/02/26-TVET-ONC-PT</t>
  </si>
  <si>
    <t>QA RITM01375209,</t>
  </si>
  <si>
    <t>(26NEW-015) 2025 NEWCASTLE CAMPUS</t>
  </si>
  <si>
    <t>MEM2-09/02/26-TVET-ONC-PT</t>
  </si>
  <si>
    <t>QA RITM01372426,</t>
  </si>
  <si>
    <t>(26TAR-003) 2026 TAREE CAMPUS</t>
  </si>
  <si>
    <t>MEM2-19/02/26-TVET-COM-PT</t>
  </si>
  <si>
    <t>QA RITM01421016,</t>
  </si>
  <si>
    <t>(26ULT-066) 2026 ULTIMO COLLEGE</t>
  </si>
  <si>
    <t>MEM2-10/02/26-TVET-ONC-PT</t>
  </si>
  <si>
    <t>QA | RITM0141814</t>
  </si>
  <si>
    <t>MSL30122-01V01</t>
  </si>
  <si>
    <t>(26ULT-007) 2026 ULTIMO COLLEGE</t>
  </si>
  <si>
    <t>MSL3-10/02/26-TVET-ONC-PT</t>
  </si>
  <si>
    <t>RITM01425238, ED</t>
  </si>
  <si>
    <t>MSL301-17/02/26-TVET-COM-V</t>
  </si>
  <si>
    <t>RITM01398614, ED</t>
  </si>
  <si>
    <t>AHC20122-01V03</t>
  </si>
  <si>
    <t>(26TAR-015) 2026 TAREE CAMPUS</t>
  </si>
  <si>
    <t>AHC2-17/02/26-TVET-COM-PT</t>
  </si>
  <si>
    <t>RITM01413628, ED</t>
  </si>
  <si>
    <t>(26YLH-001) 2026 YALLAH CAMPUS</t>
  </si>
  <si>
    <t>AHC2-18/02/26-TVET-COM-V</t>
  </si>
  <si>
    <t>RITM01426690, ED</t>
  </si>
  <si>
    <t>AHC21024-01V01</t>
  </si>
  <si>
    <t>AHC2-17/02/26-TVET-ONC-PT</t>
  </si>
  <si>
    <t>QA RITM01406887,</t>
  </si>
  <si>
    <t>AHC20422-01V01</t>
  </si>
  <si>
    <t>(26PAD-002) 2026 PADSTOW COLLEGE</t>
  </si>
  <si>
    <t>AHC2-10/02/26-TVET-COM-PT</t>
  </si>
  <si>
    <t>QA RITM01406825,</t>
  </si>
  <si>
    <t>(26CBT-001) 2026 CAMPBELLTOWN COLLEGE</t>
  </si>
  <si>
    <t>AHC2-11/02/26-TVET-ONC-PT</t>
  </si>
  <si>
    <t>RITM01430250, ED</t>
  </si>
  <si>
    <t>TLI20421-01V02</t>
  </si>
  <si>
    <t>(26WPK-004) 2026 WETHERILL PARK COLLEGE</t>
  </si>
  <si>
    <t>TLI2-11/02/26-TVET-ONC-PT-SHIL</t>
  </si>
  <si>
    <t>QA RITM01384006,</t>
  </si>
  <si>
    <t>(26TAM-100) 2026 TAMWORTH CAMPUS</t>
  </si>
  <si>
    <t>QA RITM01367847,</t>
  </si>
  <si>
    <t>(26ORA-044) 2026 ORANGE COLLEGE</t>
  </si>
  <si>
    <t>RITM01430630, ED</t>
  </si>
  <si>
    <t>(26TAM-026) 2026 TAMWORTH CAMPUS</t>
  </si>
  <si>
    <t>RITM01413481, ED</t>
  </si>
  <si>
    <t>(26NWR-050) 2026 NOWRA CAMPUS</t>
  </si>
  <si>
    <t>QA RITM01412572,</t>
  </si>
  <si>
    <t>(26WWG-050) 2026 WAGGA WAGGA CAMPUS</t>
  </si>
  <si>
    <t>QA RITM01370925,</t>
  </si>
  <si>
    <t>(26WYO-065) 2026 WYONG CAMPUS</t>
  </si>
  <si>
    <t>QA RITM01370760,</t>
  </si>
  <si>
    <t>AUR2-18/02/26-TVET-ONC-PT-BODY</t>
  </si>
  <si>
    <t>RITM01429390, SD</t>
  </si>
  <si>
    <t>AUR20920-01V02</t>
  </si>
  <si>
    <t>(26CBT-009) 2026 CAMPBELLTOWN COLLEGE</t>
  </si>
  <si>
    <t>RITM01396545, ED</t>
  </si>
  <si>
    <t>(26PIC-001) 2026 PRIMARY INDUSTRIES CENTRE</t>
  </si>
  <si>
    <t>AHC2-19/02/26-TVET-ONC-PT</t>
  </si>
  <si>
    <t>QA RITM01384493,</t>
  </si>
  <si>
    <t>(26GLI-001) 2026 GLEN INNES CAMPUS</t>
  </si>
  <si>
    <t>RITM01421012, ED</t>
  </si>
  <si>
    <t>(26WPK-048) 2026 WETHERILL PARK COLLEGE</t>
  </si>
  <si>
    <t>RITM01421060, ED</t>
  </si>
  <si>
    <t>(26WPK-045) 2026 WETHERILL PARK COLLEGE</t>
  </si>
  <si>
    <t>QA RITM01377406,</t>
  </si>
  <si>
    <t>CPC10120-01V01</t>
  </si>
  <si>
    <t>(26BAT-002) 2026 BATHURST COLLEGE</t>
  </si>
  <si>
    <t>CPC1-19/02/26-TVET-ONC-PT</t>
  </si>
  <si>
    <t>QA RITM01377270,</t>
  </si>
  <si>
    <t>(26DUB-002) 2026 DUBBO COLLEGE</t>
  </si>
  <si>
    <t>CPC1-26/02/26-TVET-ONC-PT</t>
  </si>
  <si>
    <t>RITM01410014, ED</t>
  </si>
  <si>
    <t>CPC20220-01V02</t>
  </si>
  <si>
    <t>(26MVL-004) 2026 MOSS VALE CAMPUS</t>
  </si>
  <si>
    <t>CPC2-17/02/26-TVET-ONC-PT-T126</t>
  </si>
  <si>
    <t>QA RITM01378220,</t>
  </si>
  <si>
    <t>(26MUD-015) 2026 MUDGEE COLLEGE</t>
  </si>
  <si>
    <t>CPC2-19/02/26-TVET- ONC-PT-2x1</t>
  </si>
  <si>
    <t>QA RITM01360456,</t>
  </si>
  <si>
    <t>(26HNB-010) 2026 HORNSBY CAMPUS</t>
  </si>
  <si>
    <t>CPC2-10/02/26-TVET-ONC-PT</t>
  </si>
  <si>
    <t>RITM01424394, ED</t>
  </si>
  <si>
    <t>(26RDW-014) 2026 RANDWICK COLLEGE</t>
  </si>
  <si>
    <t>CPC2-10/02/26-TVET-ONC-PT-RDW</t>
  </si>
  <si>
    <t>QA RITM01377442,</t>
  </si>
  <si>
    <t>(26WAL-015) 2026 WALGETT COLLEGE</t>
  </si>
  <si>
    <t>CPC2-16/02/26-TVET-ONC-PT</t>
  </si>
  <si>
    <t>QA RITM01378084,</t>
  </si>
  <si>
    <t>CPC2-02/02/26-TVET-ONC-PT</t>
  </si>
  <si>
    <t>RITM01420424, ED</t>
  </si>
  <si>
    <t>(26ALB-006) 2026 ALBURY CAMPUS</t>
  </si>
  <si>
    <t>CPC2-19/02/26-TVET-ONC-PT-ALB</t>
  </si>
  <si>
    <t>RITM01371556 - E</t>
  </si>
  <si>
    <t>CPC2-18/02/2026-TVET-ONC-PT-WED</t>
  </si>
  <si>
    <t>RITM01371575 - E</t>
  </si>
  <si>
    <t>(26NEW-005) 2025 NEWCASTLE CAMPUS</t>
  </si>
  <si>
    <t>CPC2-18/02/2026-TVET-ONC-PT-THURS</t>
  </si>
  <si>
    <t>RITM01371588 - E</t>
  </si>
  <si>
    <t>(26NEW-004) 2025 NEWCASTLE CAMPUS</t>
  </si>
  <si>
    <t>CPC2-20/02/2026-TVET-ONC-PT-FRI</t>
  </si>
  <si>
    <t>RITM01422413, ED</t>
  </si>
  <si>
    <t>(26NWR-002) 2026 NOWRA CAMPUS</t>
  </si>
  <si>
    <t>CPC2-18/02/26-TVET-ONC-PT-NWR</t>
  </si>
  <si>
    <t>QA RITM01399835,</t>
  </si>
  <si>
    <t>(26WLG-011) 2026 WOLLONGONG CAMPUS</t>
  </si>
  <si>
    <t>CPC2-19/02/26-TVET-ONC-PT-WLG</t>
  </si>
  <si>
    <t>QA RITM01353873,</t>
  </si>
  <si>
    <t>(26MFD-023) 2026 MACQUARIE FIELDS COLLEGE</t>
  </si>
  <si>
    <t>CPC20220-01V02-ONC-PT-MFD-T126-TVET-2YR</t>
  </si>
  <si>
    <t>RITM01420480, ED</t>
  </si>
  <si>
    <t>CPC2-19/02/26-TVET-ONC-PT-GRI</t>
  </si>
  <si>
    <t>QA RITM01353977,</t>
  </si>
  <si>
    <t>(26MIL-003) 2026 MILLER COLLEGE</t>
  </si>
  <si>
    <t>CPC20220-01V02-ONC-PT-MIL-T126-TVET</t>
  </si>
  <si>
    <t>QA RITM01353979,</t>
  </si>
  <si>
    <t>(26MIL-066) 2026 MILLER COLLEGE</t>
  </si>
  <si>
    <t>CPC20220-01V02-ONC-PT-MIL-T126-120hrTVET</t>
  </si>
  <si>
    <t>QA RITM01405062,</t>
  </si>
  <si>
    <t>CPC20720-01V03</t>
  </si>
  <si>
    <t>CPC2-17/02/26-TVET-ONC-PT-MTD</t>
  </si>
  <si>
    <t>QA RITM01401737,</t>
  </si>
  <si>
    <t>(26MTD-012) 2026 MOUNT DRUITT COLLEGE</t>
  </si>
  <si>
    <t>RITM01369220, ED</t>
  </si>
  <si>
    <t>CPC20720-01V02</t>
  </si>
  <si>
    <t>(26WYO-007) 2026 WYONG CAMPUS</t>
  </si>
  <si>
    <t>CPC20720-01V02-ONC-PT-WYO-T126-TVET</t>
  </si>
  <si>
    <t>QA RITM01399910,</t>
  </si>
  <si>
    <t>(26MBK-013) 2026 MEADOWBANK CAMPUS</t>
  </si>
  <si>
    <t>QA RITM01427283,</t>
  </si>
  <si>
    <t>(26RDW-009) 2026 RANDWICK COLLEGE</t>
  </si>
  <si>
    <t>CPC2-17/02/26-TVET-ONC-PT</t>
  </si>
  <si>
    <t>QA RITM01407335,</t>
  </si>
  <si>
    <t>(26SUT-013) 2026 SUTHERLAND COLLEGE</t>
  </si>
  <si>
    <t>CPC2-19/02/26-TVET-ONC-PT</t>
  </si>
  <si>
    <t>QA RITM01418743,</t>
  </si>
  <si>
    <t>(26MAI-039) 2026 MAITLAND CAMPUS</t>
  </si>
  <si>
    <t>QA RITM01406843,</t>
  </si>
  <si>
    <t>(26WLG-004) 2026 WOLLONGONG CAMPUS</t>
  </si>
  <si>
    <t>CPC2-18/02/26-TVET-ONC-PT-WLG</t>
  </si>
  <si>
    <t>QA RITM01411003,</t>
  </si>
  <si>
    <t>(26ALB-016) 2026 ALBURY CAMPUS</t>
  </si>
  <si>
    <t>CPC2-18/02/26-TVET-ONC-PT-ALB</t>
  </si>
  <si>
    <t>RITM01411030, ED</t>
  </si>
  <si>
    <t>(26WWG-017) 2026 WAGGA WAGGA CAMPUS</t>
  </si>
  <si>
    <t>CPC2-18/02/26-TVET-ONC-PT-T126</t>
  </si>
  <si>
    <t>QA RITM01353743,</t>
  </si>
  <si>
    <t>UEE22020-01V02</t>
  </si>
  <si>
    <t>(26GRV-425) 2026 GRANVILLE COLLEGE</t>
  </si>
  <si>
    <t>UEE22020-01V02-ONC-PT-GRV-T126-TVET-STG6</t>
  </si>
  <si>
    <t>QA RITM01353760,</t>
  </si>
  <si>
    <t>(26GRV-426) 2026 GRANVILLE COLLEGE</t>
  </si>
  <si>
    <t>UEE22020-01V02-ONC-PT-GRV-T126-TVET-2</t>
  </si>
  <si>
    <t>QA RITM01353774,</t>
  </si>
  <si>
    <t>(26GRV-428) 2026 GRANVILLE COLLEGE</t>
  </si>
  <si>
    <t>UEE22020-01V02-ONC-PT-GRV-T126-TVET-SHHS</t>
  </si>
  <si>
    <t>QA RITM01414620,</t>
  </si>
  <si>
    <t>(26BAT-016) 2026 BATHURST COLLEGE</t>
  </si>
  <si>
    <t>UEE2-19/02/26-TVET-ONC-PT-BAT</t>
  </si>
  <si>
    <t>QA RITM01392791,</t>
  </si>
  <si>
    <t>(26DUB-015) 2026 DUBBO COLLEGE</t>
  </si>
  <si>
    <t>UEE2-17/02/26-TVET-COM-PT</t>
  </si>
  <si>
    <t>QA RITM01414710,</t>
  </si>
  <si>
    <t>(26LHG-017) 2026 LITHGOW COLLEGE</t>
  </si>
  <si>
    <t>UEE2-20/02/26-TVET-ONC-PT-LHG</t>
  </si>
  <si>
    <t>QA RITM01414753,</t>
  </si>
  <si>
    <t>(26MUD-016) 2026 MUDGEE COLLEGE</t>
  </si>
  <si>
    <t>UEE2-19/02/26-TVET-ONC-PT-MUD</t>
  </si>
  <si>
    <t>QA RITM01413513,</t>
  </si>
  <si>
    <t>(26ORA-003) 2026 ORANGE COLLEGE</t>
  </si>
  <si>
    <t>UEE2-19/02/26-TVET-ONC-PT-ORA</t>
  </si>
  <si>
    <t>QA RITM01356274,</t>
  </si>
  <si>
    <t>(26MBK-006) 2026 MEADOWBANK CAMPUS</t>
  </si>
  <si>
    <t>UEE2-10/02/26-TVET-ONC-PT-T126</t>
  </si>
  <si>
    <t>RITM01356279, ED</t>
  </si>
  <si>
    <t>(26NBC-007) 2026 NORTHERN BEACHES CAMPUS</t>
  </si>
  <si>
    <t>UEE2-10/02/26-ONC-PT-2X2</t>
  </si>
  <si>
    <t>03-RM</t>
  </si>
  <si>
    <t>RITM01356285, ED</t>
  </si>
  <si>
    <t>(26SGR-007) 2026 ST GEORGE COLLEGE</t>
  </si>
  <si>
    <t>UEE2-10/02/26-TVET-ONC-PT-2X2</t>
  </si>
  <si>
    <t>RITM01356287, ED</t>
  </si>
  <si>
    <t>(26ULT-009) 2026 ULTIMO COLLEGE</t>
  </si>
  <si>
    <t>QA RITM01356261,</t>
  </si>
  <si>
    <t>(26SUT-004) 2026 SUTHERLAND COLLEGE</t>
  </si>
  <si>
    <t>UEE22020-01V02-ONC-PT-SUT-T126-TVET-2X2</t>
  </si>
  <si>
    <t>QA RITM01392935,</t>
  </si>
  <si>
    <t>(26BHL-016) 2026 BROKEN HILL COLLEGE</t>
  </si>
  <si>
    <t>UEE2-16/02/26-TVET-COM-PT-BHL</t>
  </si>
  <si>
    <t>QA RITM01392375,</t>
  </si>
  <si>
    <t>(26GLE-017) 2026 GLENDALE CAMPUS</t>
  </si>
  <si>
    <t>UEE2-16/02/26-TVET-ONC-PT-7892</t>
  </si>
  <si>
    <t>(26GLE-018) 2026 GLENDALE CAMPUS</t>
  </si>
  <si>
    <t>UEE2-16/02/26-TVET-ONC-PT-7895</t>
  </si>
  <si>
    <t>(26MUS-015) 2026 MUSWELLBROOK CAMPUS</t>
  </si>
  <si>
    <t>UEE2-16/02/26-TVET-ONC-PT-7902</t>
  </si>
  <si>
    <t>QA RITM01392376,</t>
  </si>
  <si>
    <t>(26TAR-013) 2026 TAREE CAMPUS</t>
  </si>
  <si>
    <t>UEE2-16/02/2026-TVET-ONC-PT</t>
  </si>
  <si>
    <t>QA RITM01383207,</t>
  </si>
  <si>
    <t>(26NWR-010) 2026 NOWRA CAMPUS</t>
  </si>
  <si>
    <t>UEE2-19/02/26-TVET-COM-PT</t>
  </si>
  <si>
    <t>QA RITM01385379,</t>
  </si>
  <si>
    <t>(26ULL-009) 2026 ULLADULLA CAMPUS</t>
  </si>
  <si>
    <t>UEE2-20/02/26-TVET-COM-PT-Y11</t>
  </si>
  <si>
    <t xml:space="preserve">QA ITM01401525, </t>
  </si>
  <si>
    <t>(26WLG-010) 2026 WOLLONGONG CAMPUS</t>
  </si>
  <si>
    <t>UEE2-16/02/26-TVET-COM-PT-2YR</t>
  </si>
  <si>
    <t>QA RITM01383863,</t>
  </si>
  <si>
    <t>UEE2-023/02/26-TVET-ONC-PT</t>
  </si>
  <si>
    <t>RITM01420939, ED</t>
  </si>
  <si>
    <t>(26GRA-008) 2026 GRAFTON CAMPUS</t>
  </si>
  <si>
    <t>UEE2-20/02/26-TVET-ONC-PT-GRA</t>
  </si>
  <si>
    <t>RITM01420895 iSD</t>
  </si>
  <si>
    <t>(26GRA-007) 2026 GRAFTON CAMPUS</t>
  </si>
  <si>
    <t>UEE2-16/02/26-TVET-ONC-PT-GRA</t>
  </si>
  <si>
    <t>QA RITM01392377,</t>
  </si>
  <si>
    <t>(26MUW-017) 2026 MURWILLUMBAH CAMPUS</t>
  </si>
  <si>
    <t>UEE2-16/02/26-TVET-ONC-PT-7893</t>
  </si>
  <si>
    <t>(26PMQ-033) 2026 PORT MACQUARIE CAMPUS</t>
  </si>
  <si>
    <t>UEE2-16/02/26-TVET-ONC-PT</t>
  </si>
  <si>
    <t>(26WLB-017) 2026 WOLLONGBAR CAMPUS</t>
  </si>
  <si>
    <t>UEE2-16/02/26-TVET-ONC-PT-7900</t>
  </si>
  <si>
    <t>QA RITM01385291,</t>
  </si>
  <si>
    <t>(26MVL-019) 2026 MOSS VALE CAMPUS</t>
  </si>
  <si>
    <t>UEE2-17/02/2026-TVET-COM-PT</t>
  </si>
  <si>
    <t>QA RITM01369363,</t>
  </si>
  <si>
    <t>(26YNG-020) 2026 YOUNG CAMPUS</t>
  </si>
  <si>
    <t>UEE2-18/02/26-TVET-COM-PT</t>
  </si>
  <si>
    <t xml:space="preserve">QA RITM01405752 </t>
  </si>
  <si>
    <t>(26ALB-007) 2026 ALBURY CAMPUS</t>
  </si>
  <si>
    <t>UEE2-18/02/26-TVET-ONC-PT-ALB</t>
  </si>
  <si>
    <t>(26ALB-008) 2026 ALBURY CAMPUS</t>
  </si>
  <si>
    <t>UEE2-18/02/26-TVET-ONC-PT-CORO</t>
  </si>
  <si>
    <t>(26LET-007) 2026 LEETON CAMPUS</t>
  </si>
  <si>
    <t>UEE2-18/02/26-TVET-ONC-PT-LET</t>
  </si>
  <si>
    <t>QA RITM01401743,</t>
  </si>
  <si>
    <t>(26WLG-008) 2026 WOLLONGONG CAMPUS</t>
  </si>
  <si>
    <t>UEE2-16/02/26-TVET-COM-PT</t>
  </si>
  <si>
    <t>RITM01356263, ED</t>
  </si>
  <si>
    <t>(26HNB-025) 2026 HORNSBY CAMPUS</t>
  </si>
  <si>
    <t>UEE2-17/02/26-TVET-ONC-FT-120</t>
  </si>
  <si>
    <t>QA RITM01356277,</t>
  </si>
  <si>
    <t>(26MBK-005) 2026 MEADOWBANK CAMPUS</t>
  </si>
  <si>
    <t>UEE2-10/02/26-TVET-ONC-PT-2X1</t>
  </si>
  <si>
    <t>QA RITM01356282,</t>
  </si>
  <si>
    <t>(26NBC-009) 2026 NORTHERN BEACHES CAMPUS</t>
  </si>
  <si>
    <t>QA RITM01356286,</t>
  </si>
  <si>
    <t>(26SGR-008) 2026 ST GEORGE COLLEGE</t>
  </si>
  <si>
    <t>RITM01356288, ED</t>
  </si>
  <si>
    <t>(26ULT-029) 2026 ULTIMO COLLEGE</t>
  </si>
  <si>
    <t>UEE2-10/02/2026-TVET-ON-PT-2X1</t>
  </si>
  <si>
    <t>RITM01356262, ED</t>
  </si>
  <si>
    <t>(26SUT-003) 2026 SUTHERLAND COLLEGE</t>
  </si>
  <si>
    <t>UEE22020-01V02-ONC-PT-SUT-T126-TVET-2X1</t>
  </si>
  <si>
    <t>QA RITM01385580,</t>
  </si>
  <si>
    <t>(26NWR-013) 2026 NOWRA CAMPUS</t>
  </si>
  <si>
    <t>UEE2-19/02/26-TVET-COM-PT-Y11</t>
  </si>
  <si>
    <t>QA RITM01385608,</t>
  </si>
  <si>
    <t>(26ULL-019) 2026 ULLADULLA CAMPUS</t>
  </si>
  <si>
    <t>UEE2-20/02/26-TVET-COM-PT</t>
  </si>
  <si>
    <t>RITM01401566, ED</t>
  </si>
  <si>
    <t>(26WLG-007) 2026 WOLLONGONG CAMPUS</t>
  </si>
  <si>
    <t>UEE2-19/02/26-TVET-COM-PT-2x1</t>
  </si>
  <si>
    <t>QA RITM01385698,</t>
  </si>
  <si>
    <t>(26MVL-023) 2026 MOSS VALE CAMPUS</t>
  </si>
  <si>
    <t>(26KCL-017) 2026 KINGSCLIFF CAMPUS</t>
  </si>
  <si>
    <t>UEE2-16/02/26-TVET-ONC-PT-1866</t>
  </si>
  <si>
    <t>QA RITM01353736,</t>
  </si>
  <si>
    <t>(26MFD-012) 2026 MACQUARIE FIELDS COLLEGE</t>
  </si>
  <si>
    <t>CPC20220-01V02-ONC-PT-MFD-T126-TVET-FAST</t>
  </si>
  <si>
    <t>QA RITM01389558,</t>
  </si>
  <si>
    <t>(26CMB-013) 2026 COONAMBLE COLLEGE</t>
  </si>
  <si>
    <t>CPC1-17/02/26-TVET-ONC-PT-BLCK</t>
  </si>
  <si>
    <t>RITM01403794, ED</t>
  </si>
  <si>
    <t>(26LID-036) 2026 LIDCOMBE COLLEGE</t>
  </si>
  <si>
    <t>MST2-17/02/26-TVET-ONC-PT-HILLS</t>
  </si>
  <si>
    <t>RITM01403773, ED</t>
  </si>
  <si>
    <t>(26LID-035) 2026 LIDCOMBE COLLEGE</t>
  </si>
  <si>
    <t>MST2-17/02/26-TVET-ONC-PT</t>
  </si>
  <si>
    <t>RITM01426562, ED</t>
  </si>
  <si>
    <t>(26RYD-010) 2026 RYDE CAMPUS</t>
  </si>
  <si>
    <t>FBP2-16/02/26-TVET-ONC-PT</t>
  </si>
  <si>
    <t>RITM01414476, Cl</t>
  </si>
  <si>
    <t>(26ULT-055) 2026 ULTIMO COLLEGE</t>
  </si>
  <si>
    <t>FBP2-17.02.26-TVET-PT-TUES</t>
  </si>
  <si>
    <t>(26ULT-034) 2026 ULTIMO COLLEGE</t>
  </si>
  <si>
    <t>FBP2-19.2.26-TVET-PT-1.0</t>
  </si>
  <si>
    <t>QA RITM01394864,</t>
  </si>
  <si>
    <t>(26HAM-006) 2026 HAMILTON CAMPUS</t>
  </si>
  <si>
    <t>FBP2-17/02/26-TVET-ONC-PT-TUE</t>
  </si>
  <si>
    <t>QA RITM01394843,</t>
  </si>
  <si>
    <t>(26HAM-001) 2026 HAMILTON CAMPUS</t>
  </si>
  <si>
    <t>FBP2-16/02/26-TVET-ONC-PT-MON</t>
  </si>
  <si>
    <t>RITM01423857, ED</t>
  </si>
  <si>
    <t>(26NWR-001) 2026 NOWRA CAMPUS</t>
  </si>
  <si>
    <t>FBP2-12/02/26-TVET-ONC-PT-NWR</t>
  </si>
  <si>
    <t>QA RITM01411185,</t>
  </si>
  <si>
    <t>FBP2-18/02/26-TVET-ONC-PT</t>
  </si>
  <si>
    <t>QA RITM01410358,</t>
  </si>
  <si>
    <t>(26CHE-006) 2026 COFFS HARBOUR EDUCATION CAMPUS CHEC</t>
  </si>
  <si>
    <t>FBP2-18/02/2026-TVET-ONC-PT</t>
  </si>
  <si>
    <t>QA RITM01395814,</t>
  </si>
  <si>
    <t>RITM01426382, ED</t>
  </si>
  <si>
    <t>(26CBT-064) 2026 CAMPBELLTOWN COLLEGE</t>
  </si>
  <si>
    <t>FBP2-18/02/26-TVET-ONC-PT-ACC</t>
  </si>
  <si>
    <t>RITM01426332, ED</t>
  </si>
  <si>
    <t>(26CBT-065) 2026 CAMPBELLTOWN COLLEGE</t>
  </si>
  <si>
    <t>FBP2-17/02/26-TVET-ONC-PT</t>
  </si>
  <si>
    <t>RITM01411547, ED</t>
  </si>
  <si>
    <t>(26NEP-007) 2026 NEPEAN COLLEGE</t>
  </si>
  <si>
    <t>FBP2-16/02/26-TVET-ONC-PT-MAIN</t>
  </si>
  <si>
    <t>RITM01411561, ED</t>
  </si>
  <si>
    <t>(26NEP-008) 2026 NEPEAN COLLEGE</t>
  </si>
  <si>
    <t>FBP2-16/02/26-TVET-ONC-PT-ACCA</t>
  </si>
  <si>
    <t>RITM01411576, ED</t>
  </si>
  <si>
    <t>(26NEP-006) 2026 NEPEAN COLLEGE</t>
  </si>
  <si>
    <t>FBP2-16/02/26-TVET-ONC-PT-ACCB</t>
  </si>
  <si>
    <t>QA RITM01392487,</t>
  </si>
  <si>
    <t>(26DUB-006) 2026 DUBBO COLLEGE</t>
  </si>
  <si>
    <t>SHB3-17/02/26-TVET-COM-FT</t>
  </si>
  <si>
    <t>RITM01424400, ED</t>
  </si>
  <si>
    <t>(26ULT-011) 2026 ULTIMO COLLEGE</t>
  </si>
  <si>
    <t>SHB3-19/02/26-TVET-ONC-PT-ULT</t>
  </si>
  <si>
    <t>QA RITM01403686,</t>
  </si>
  <si>
    <t>(26BAT-015) 2026 BATHURST COLLEGE</t>
  </si>
  <si>
    <t>SHB3-18/02/26-TVET-COM-FT</t>
  </si>
  <si>
    <t>QA RITM01403341,</t>
  </si>
  <si>
    <t>(26CON-015) 2026 CONDOBOLIN COLLEGE</t>
  </si>
  <si>
    <t>QA RITM01403439,</t>
  </si>
  <si>
    <t>(26FRB-001) 2026 FORBES COLLEGE</t>
  </si>
  <si>
    <t>SHB3-18/02/26-TVET-COM-PT</t>
  </si>
  <si>
    <t>QA RITM01392499,</t>
  </si>
  <si>
    <t>(26MUD-003) 2026 MUDGEE COLLEGE</t>
  </si>
  <si>
    <t>QA | RITM0140329</t>
  </si>
  <si>
    <t>SHB20216-01V01</t>
  </si>
  <si>
    <t>(26ORA-028) 2026 ORANGE COLLEGE</t>
  </si>
  <si>
    <t>SHB2-18/02/26-TVET-COM-FT-ORA</t>
  </si>
  <si>
    <t>QA RITM01400534,</t>
  </si>
  <si>
    <t>SHB3-16/02/26-TVET-COM-PT</t>
  </si>
  <si>
    <t>QA RITM01400583,</t>
  </si>
  <si>
    <t>SHB3-17/02/26-TVET-COM-PT</t>
  </si>
  <si>
    <t>QA RITM01400614,</t>
  </si>
  <si>
    <t>(26SIN-001) 2026 SINGLETON CAMPUS</t>
  </si>
  <si>
    <t>SHB3-17/02/26-TVET-COM-PT-CLC</t>
  </si>
  <si>
    <t>QA RITM01392574,</t>
  </si>
  <si>
    <t>(26TAR-001) 2026 TAREE CAMPUS</t>
  </si>
  <si>
    <t>SHB3-20/02/2026-TVET-COM-PT</t>
  </si>
  <si>
    <t>RITM01410625, Cl</t>
  </si>
  <si>
    <t>SHB3-19/02/26-TVET-COM-PT</t>
  </si>
  <si>
    <t>QA RITM01410528,</t>
  </si>
  <si>
    <t>(26GUN-001) 2026 GUNNEDAH CAMPUS</t>
  </si>
  <si>
    <t>QA RITM01410510,</t>
  </si>
  <si>
    <t>(26INV-001) 2026 INVERELL CAMPUS</t>
  </si>
  <si>
    <t>QA RITM01410656,</t>
  </si>
  <si>
    <t>QA RITM01410591,</t>
  </si>
  <si>
    <t>(26TAM-006) 2026 TAMWORTH CAMPUS</t>
  </si>
  <si>
    <t>QA RITM01386759,</t>
  </si>
  <si>
    <t>(26KCL-011) 2026 KINGSCLIFF CAMPUS</t>
  </si>
  <si>
    <t>SHB3-09/02/26-TVET-ONC-PT</t>
  </si>
  <si>
    <t>QA RITM01386760,</t>
  </si>
  <si>
    <t>(26WLB-010) 2026 WOLLONGBAR CAMPUS</t>
  </si>
  <si>
    <t>SHB3-11/02/26-TVET-ONC-PT</t>
  </si>
  <si>
    <t>QA RITM01419018,</t>
  </si>
  <si>
    <t>CUA30720-01V02</t>
  </si>
  <si>
    <t>(26WLG-031) 2026 WOLLONGONG CAMPUS</t>
  </si>
  <si>
    <t>CUA3-18/02/26-TVET-ONC-PT</t>
  </si>
  <si>
    <t>QA RITM01403542,</t>
  </si>
  <si>
    <t>(26DCE-025) 2026 DESIGN CENTRE ENMORE</t>
  </si>
  <si>
    <t>CUA3-17/02/26-TVET-ONC-PT</t>
  </si>
  <si>
    <t>QA RITM01407135,</t>
  </si>
  <si>
    <t>(26NEW-009) 2025 NEWCASTLE CAMPUS</t>
  </si>
  <si>
    <t>QA RITM01407119,</t>
  </si>
  <si>
    <t>(26NEW-006) 2025 NEWCASTLE CAMPUS</t>
  </si>
  <si>
    <t>CUA3-17/02/26-TVET-ONC-PT-GD</t>
  </si>
  <si>
    <t>RITM01410837 - E</t>
  </si>
  <si>
    <t>(26CBT-017) 2026 CAMPBELLTOWN COLLEGE</t>
  </si>
  <si>
    <t>QA RITM01403523,</t>
  </si>
  <si>
    <t>(26DCE-011) 2026 DESIGN CENTRE ENMORE</t>
  </si>
  <si>
    <t xml:space="preserve">QA RITM01407005 </t>
  </si>
  <si>
    <t>CUA30420-01V01</t>
  </si>
  <si>
    <t>(26DCE-003) 2026 DESIGN CENTRE ENMORE</t>
  </si>
  <si>
    <t>CUA3-03/02/26-TVET-ONC-PT</t>
  </si>
  <si>
    <t xml:space="preserve">QA RITM01402363 </t>
  </si>
  <si>
    <t>(26WLG-002) 2026 WOLLONGONG CAMPUS</t>
  </si>
  <si>
    <t>RITM01416250, ED</t>
  </si>
  <si>
    <t>(26NIR-013) 2026 NIRIMBA COLLEGE</t>
  </si>
  <si>
    <t>CUA3-16/02/26-TVET-ONC-PT-T126</t>
  </si>
  <si>
    <t xml:space="preserve">QA RITM01406912 </t>
  </si>
  <si>
    <t>(26DCE-005) 2026 DESIGN CENTRE ENMORE</t>
  </si>
  <si>
    <t>CUA3-03/02/26-TVET-ONC-PT-2YR</t>
  </si>
  <si>
    <t>QA RITM01425795,</t>
  </si>
  <si>
    <t>(26WLG-015) 2026 WOLLONGONG CAMPUS</t>
  </si>
  <si>
    <t>QA RITM01409321,</t>
  </si>
  <si>
    <t>SHB3-16/02/26-TVET-ONC-PT-MTD</t>
  </si>
  <si>
    <t>QA RITM01409474,</t>
  </si>
  <si>
    <t>(26MTD-013) 2026 MOUNT DRUITT COLLEGE</t>
  </si>
  <si>
    <t>QA RITM01407034,</t>
  </si>
  <si>
    <t>(26SUT-055) 2026 SUTHERLAND COLLEGE</t>
  </si>
  <si>
    <t>SHB3-17/02/26-TVET-ONC-PT</t>
  </si>
  <si>
    <t>QA RITM01406041,</t>
  </si>
  <si>
    <t>(26MBK-033) 2026 MEADOWBANK CAMPUS</t>
  </si>
  <si>
    <t>QA RITM01405540,</t>
  </si>
  <si>
    <t>(26MBK-015) 2026 MEADOWBANK CAMPUS</t>
  </si>
  <si>
    <t>SHB3-17/02/26-TVET-ONC-PT-NB</t>
  </si>
  <si>
    <t xml:space="preserve">QA RITM01408067 </t>
  </si>
  <si>
    <t>(26NWR-055) 2026 NOWRA CAMPUS</t>
  </si>
  <si>
    <t>SHB3-19/02/26-TVET-ONC-PT</t>
  </si>
  <si>
    <t>QA RITM01409197,</t>
  </si>
  <si>
    <t>(26ULL-008) 2026 ULLADULLA CAMPUS</t>
  </si>
  <si>
    <t>SHB3-20/2/26-TVET-ONC-PT-2026</t>
  </si>
  <si>
    <t>RITM01419606, ED</t>
  </si>
  <si>
    <t>(26WST-033) 2026 WOLLONGONG WEST CAMPUS</t>
  </si>
  <si>
    <t>SHB3-17/02/26-TVET-PT-ACCESS</t>
  </si>
  <si>
    <t>QA RITM01407961,</t>
  </si>
  <si>
    <t>(26WST-055) 2026 WOLLONGONG WEST CAMPUS</t>
  </si>
  <si>
    <t>SHB3-19/02/26-TVET-ONC-PT-WST</t>
  </si>
  <si>
    <t>QA RITM01408269-</t>
  </si>
  <si>
    <t>(26BEG-055) 2026 BEGA CAMPUS</t>
  </si>
  <si>
    <t>SHB3-18/02/26-TVET-ONC-PT-BEG</t>
  </si>
  <si>
    <t>QA RITM01408653,</t>
  </si>
  <si>
    <t>(26CMA-001) 2026 COOMA CAMPUS</t>
  </si>
  <si>
    <t>QA RITM01413530,</t>
  </si>
  <si>
    <t>(26GLB-008) 2026 GOULBURN CAMPUS</t>
  </si>
  <si>
    <t>SHB3-17/02/26-TVET-COM-PT-26</t>
  </si>
  <si>
    <t>QA RITM01408323,</t>
  </si>
  <si>
    <t>(26MRY-008) 2026 MORUYA CAMPUS</t>
  </si>
  <si>
    <t>SHB3-18/2/26-TVET-ONC-PT-2026</t>
  </si>
  <si>
    <t>QA RITM01413119,</t>
  </si>
  <si>
    <t>(26MVL-006) 2026 MOSS VALE CAMPUS</t>
  </si>
  <si>
    <t>SHB3-17/02/26-TVET-ONC-PT-26</t>
  </si>
  <si>
    <t>QA RITM01409011,</t>
  </si>
  <si>
    <t>SHB3-19/02/26-TVET-ONC-PT-240</t>
  </si>
  <si>
    <t>RITM01363772, ED</t>
  </si>
  <si>
    <t>(26BMT-133) 2026 BLUE MOUNTAINS COLLEGE</t>
  </si>
  <si>
    <t>SHB3-18/02/26-TVET-ONC-PT</t>
  </si>
  <si>
    <t xml:space="preserve">QA RITM01413919 </t>
  </si>
  <si>
    <t>(26NEP-055) 2026 NEPEAN COLLEGE</t>
  </si>
  <si>
    <t>RITM01413970, Cl</t>
  </si>
  <si>
    <t>(26NEP-033) 2026 NEPEAN COLLEGE</t>
  </si>
  <si>
    <t>SHB3-18/02/26-TVET-PT</t>
  </si>
  <si>
    <t>QA RITM01410990,</t>
  </si>
  <si>
    <t>SIT10222-01V01</t>
  </si>
  <si>
    <t>(26MTD-055) 2026 MOUNT DRUITT COLLEGE</t>
  </si>
  <si>
    <t>SIT1-23/4/2026-TVET-PT-ONC</t>
  </si>
  <si>
    <t>RITM01426781, ED</t>
  </si>
  <si>
    <t>(26CBT-012) 2026 CAMPBELLTOWN COLLEGE</t>
  </si>
  <si>
    <t>SIT1-20/04/26-TVET-ONC-PT-CBT</t>
  </si>
  <si>
    <t>QA RITM01371066,</t>
  </si>
  <si>
    <t>SIT20322-01V01</t>
  </si>
  <si>
    <t>(26RYD-005) 2026 RYDE CAMPUS</t>
  </si>
  <si>
    <t>SIT20322-01V01-ONC-PT-RYD-T126-TVET</t>
  </si>
  <si>
    <t>RITM01401815, ED</t>
  </si>
  <si>
    <t>(26ULT-012) 2026 ULTIMO COLLEGE</t>
  </si>
  <si>
    <t>SIT2-17/02/26-TVET-ONC-PT</t>
  </si>
  <si>
    <t>RITM01407979, ED</t>
  </si>
  <si>
    <t>(26WAL-001) 2026 WALGETT COLLEGE</t>
  </si>
  <si>
    <t>SIT2-17/02/26-TVET-COM-PT-WAL</t>
  </si>
  <si>
    <t>QA RITM01412281,</t>
  </si>
  <si>
    <t>(26CBT-007) 2026 CAMPBELLTOWN COLLEGE</t>
  </si>
  <si>
    <t>SIT2-17/02/26-TVET-ONC-PT-CBT</t>
  </si>
  <si>
    <t>RITM01411158, ED</t>
  </si>
  <si>
    <t>(26MTD-007) 2026 MOUNT DRUITT COLLEGE</t>
  </si>
  <si>
    <t>SIT2-19/02/26-TVET-ONC-PT-S1</t>
  </si>
  <si>
    <t>QA RITM01401696,</t>
  </si>
  <si>
    <t>RITM01411314, ED</t>
  </si>
  <si>
    <t>(26CBT-011) 2026 CAMPBELLTOWN COLLEGE</t>
  </si>
  <si>
    <t>QA RITM01401794,</t>
  </si>
  <si>
    <t>SIT20421-01V01</t>
  </si>
  <si>
    <t>(26LHG-013) 2026 LITHGOW COLLEGE</t>
  </si>
  <si>
    <t>SIT2-19/02/26-TVET-ONC-PT-LHG</t>
  </si>
  <si>
    <t>QA RITM01411130,</t>
  </si>
  <si>
    <t>SIT2-18/02/26-TVET-ONC-PT-2X2</t>
  </si>
  <si>
    <t>RITM01428573, ED</t>
  </si>
  <si>
    <t>(26TAM-003) 2026 TAMWORTH CAMPUS</t>
  </si>
  <si>
    <t>SIT2-19/02/26-TVET-ONC-PT-TAM</t>
  </si>
  <si>
    <t>RITM01427366, ED</t>
  </si>
  <si>
    <t>(26TAM-067) 2026 TAMWORTH CAMPUS</t>
  </si>
  <si>
    <t xml:space="preserve">QA RITM01389339 </t>
  </si>
  <si>
    <t>(26OUR-020) 2026 OURIMBAH CAMPUS</t>
  </si>
  <si>
    <t>SIT2-12/02/26-TVET-ONC-PT</t>
  </si>
  <si>
    <t xml:space="preserve">QA RITM01389340 </t>
  </si>
  <si>
    <t>(26OUR-015) 2026 OURIMBAH CAMPUS</t>
  </si>
  <si>
    <t>SIT2-13/02/26-TVET-ONC-PT</t>
  </si>
  <si>
    <t>QA RITM01363747,</t>
  </si>
  <si>
    <t>SIT2-05/02/26-TVET-COM-PT</t>
  </si>
  <si>
    <t>QA RITM01390642,</t>
  </si>
  <si>
    <t>SIT2-20/02/26-TVET-ONC-PT-NWR</t>
  </si>
  <si>
    <t>QA RITM01411017,</t>
  </si>
  <si>
    <t>SIT2-18/02/26-TVET-ONC-PT</t>
  </si>
  <si>
    <t>QA RITM01411065,</t>
  </si>
  <si>
    <t>(26WLG-021) 2026 WOLLONGONG CAMPUS</t>
  </si>
  <si>
    <t>SIT2-18/02/26-TVET-ONC-PT-2X1</t>
  </si>
  <si>
    <t xml:space="preserve">QA RITM01365857 </t>
  </si>
  <si>
    <t>(26ALB-020) 2026 ALBURY CAMPUS</t>
  </si>
  <si>
    <t>SIT2-20/02/26-TVET-ONC-PT</t>
  </si>
  <si>
    <t xml:space="preserve">QA RITM01365858 </t>
  </si>
  <si>
    <t>(26WWG-020) 2026 WAGGA WAGGA CAMPUS</t>
  </si>
  <si>
    <t>QA RITM01416424,</t>
  </si>
  <si>
    <t>CUA30920-03V01</t>
  </si>
  <si>
    <t>(26NIR-017) 2026 NIRIMBA COLLEGE</t>
  </si>
  <si>
    <t>CUA3-16/02/26-TVET-ONC-PT- PER</t>
  </si>
  <si>
    <t>QA RITM01383029,</t>
  </si>
  <si>
    <t>CUA30920-02V01</t>
  </si>
  <si>
    <t>CUA3-11/02/26-TVET-ONC-PT</t>
  </si>
  <si>
    <t>QA RITM01382996,</t>
  </si>
  <si>
    <t>(26GRA-003) 2026 GRAFTON CAMPUS</t>
  </si>
  <si>
    <t>CUA3-09/02/26-TVET-ONC-PT</t>
  </si>
  <si>
    <t>RITM01379877, ED</t>
  </si>
  <si>
    <t>SIR20216-01V03</t>
  </si>
  <si>
    <t>(26BLT-009) 2026 BLACKTOWN COLLEGE</t>
  </si>
  <si>
    <t>SIR2-TVET-COM-PT-TVETA6-BLT26</t>
  </si>
  <si>
    <t>QA RITM01379954,</t>
  </si>
  <si>
    <t>(26GRV-006) 2026 GRANVILLE COLLEGE</t>
  </si>
  <si>
    <t>SIR2-17/02/26-TVET-COM-PT-A6-G</t>
  </si>
  <si>
    <t>(26MTD-002) 2026 MOUNT DRUITT COLLEGE</t>
  </si>
  <si>
    <t>SIR2-17/02/26-TVET-COM-PT-A6-M</t>
  </si>
  <si>
    <t>QA RITM01418998,</t>
  </si>
  <si>
    <t>(26TAR-002) 2026 TAREE CAMPUS</t>
  </si>
  <si>
    <t>SIR2-17/02/26-TVET-COM-PT-TAR</t>
  </si>
  <si>
    <t>QA RITM01410477,</t>
  </si>
  <si>
    <t>SIR2-17/02/26-TVET-COM-PT-NWR</t>
  </si>
  <si>
    <t>QA RITM01411501,</t>
  </si>
  <si>
    <t>SIR2-17/02/26-TVET-COM-PT-CBT</t>
  </si>
  <si>
    <t>RITM01379856, ED</t>
  </si>
  <si>
    <t>(26MIL-007) 2026 MILLER COLLEGE</t>
  </si>
  <si>
    <t>SIR2-TVET-COM-PT-TVETA6-MIL26</t>
  </si>
  <si>
    <t>RITM01412210, ED</t>
  </si>
  <si>
    <t>(26GRV-032) 2026 GRANVILLE COLLEGE</t>
  </si>
  <si>
    <t>SHB2-17/02/26-TVET-ONC-PT</t>
  </si>
  <si>
    <t>RITM01412246, ED</t>
  </si>
  <si>
    <t>(26GRV-028) 2026 GRANVILLE COLLEGE</t>
  </si>
  <si>
    <t>SHB2-17/02/26-TVET-COM-PT</t>
  </si>
  <si>
    <t>QA RITM01395843,</t>
  </si>
  <si>
    <t>(26CBB-011) 2026 COONABARABRAN CAMPUS</t>
  </si>
  <si>
    <t>SHB2-20/02/26-TVET-ONC-PT-CLC</t>
  </si>
  <si>
    <t>QA | RITM0139252</t>
  </si>
  <si>
    <t>(26DUB-012) 2026 DUBBO COLLEGE</t>
  </si>
  <si>
    <t>SHB2-16/02/26-TVET-COM-FT</t>
  </si>
  <si>
    <t>QA RITM01403253,</t>
  </si>
  <si>
    <t>(26LHG-028) 2026 LITHGOW COLLEGE</t>
  </si>
  <si>
    <t>SHB2-18/02/26-TVET-COM-PT</t>
  </si>
  <si>
    <t>QA RITM01400929,</t>
  </si>
  <si>
    <t>(26ULT-005) 2026 ULTIMO COLLEGE</t>
  </si>
  <si>
    <t>QA RITM01389215,</t>
  </si>
  <si>
    <t>(26NEW-044) 2025 NEWCASTLE CAMPUS</t>
  </si>
  <si>
    <t>SHB2-18/02/26-TVET-ONC-PT-CSC</t>
  </si>
  <si>
    <t>QA RITM01388932,</t>
  </si>
  <si>
    <t>(26MUS-002) 2026 MUSWELLBROOK CAMPUS</t>
  </si>
  <si>
    <t>QA RITM01389047,</t>
  </si>
  <si>
    <t>(26NEW-011) 2025 NEWCASTLE CAMPUS</t>
  </si>
  <si>
    <t>SHB2-16/02/26-TVET-ONC-PT</t>
  </si>
  <si>
    <t>QA RITM01389146,</t>
  </si>
  <si>
    <t>(26NEW-002) 2025 NEWCASTLE CAMPUS</t>
  </si>
  <si>
    <t>SHB2-16/02/26-TVET-ONC-PT-OS</t>
  </si>
  <si>
    <t>QA RITM01389016,</t>
  </si>
  <si>
    <t>(26TAR-039) 2026 TAREE CAMPUS</t>
  </si>
  <si>
    <t>SHB2-20/02/26-TVET-ONC-PT</t>
  </si>
  <si>
    <t>QA RITM01415102,</t>
  </si>
  <si>
    <t>(26NWR-022) 2026 NOWRA CAMPUS</t>
  </si>
  <si>
    <t>SHB2-19/02/26-TVET-ONC-PT</t>
  </si>
  <si>
    <t>QA RITM01415061,</t>
  </si>
  <si>
    <t>(26WST-020) 2026 WOLLONGONG WEST CAMPUS</t>
  </si>
  <si>
    <t>QA RITM01408910,</t>
  </si>
  <si>
    <t>(26ARM-049) 2026 ARMIDALE CAMPUS</t>
  </si>
  <si>
    <t>SHB2-18/02/26-TVET-COM-FT</t>
  </si>
  <si>
    <t>QA RITM01408797,</t>
  </si>
  <si>
    <t>SHB2-18/02/26-TVET-COM-FT-1</t>
  </si>
  <si>
    <t>QA RITM01409156,</t>
  </si>
  <si>
    <t>SHB2-20/02/26-TVET-COM-FT</t>
  </si>
  <si>
    <t>QA | RITM0139579</t>
  </si>
  <si>
    <t>(26TAM-011) 2026 TAMWORTH CAMPUS</t>
  </si>
  <si>
    <t>SHB2-17/02/26-TVET-COM-FT</t>
  </si>
  <si>
    <t>QA RITM01411612,</t>
  </si>
  <si>
    <t>(26CHE-033) 2026 COFFS HARBOUR EDUCATION CAMPUS CHEC</t>
  </si>
  <si>
    <t>SHB2-20/2/26-TVET-ONC-PT</t>
  </si>
  <si>
    <t>QA RITM01388957,</t>
  </si>
  <si>
    <t>(26PMQ-009) 2026 PORT MACQUARIE CAMPUS</t>
  </si>
  <si>
    <t>QA RITM01388685,</t>
  </si>
  <si>
    <t>(26WLB-011) 2026 WOLLONGBAR CAMPUS</t>
  </si>
  <si>
    <t>SHB2-11/02/26-TVET-COM-PT</t>
  </si>
  <si>
    <t>RITM01416302 | E</t>
  </si>
  <si>
    <t>(26MRY-013) 2026 MORUYA CAMPUS</t>
  </si>
  <si>
    <t>SHB2-16/02/26-TVET-COM-PT</t>
  </si>
  <si>
    <t xml:space="preserve">QA RITM01415960 </t>
  </si>
  <si>
    <t>(26QBY-060) 2026 QUEANBEYAN CAMPUS</t>
  </si>
  <si>
    <t>RITM01415274 | E</t>
  </si>
  <si>
    <t>(26YNG-012) 2026 YOUNG CAMPUS</t>
  </si>
  <si>
    <t>SHB2-18/02/26-TVET-ONC-PT</t>
  </si>
  <si>
    <t>RITM01415338 | E</t>
  </si>
  <si>
    <t>(26ALB-012) 2026 ALBURY CAMPUS</t>
  </si>
  <si>
    <t xml:space="preserve">QA RITM01415162 </t>
  </si>
  <si>
    <t>(26GRI-062) 2026 GRIFFITH CAMPUS</t>
  </si>
  <si>
    <t xml:space="preserve">QA RITM01415131 </t>
  </si>
  <si>
    <t>(26WWG-031) 2026 WAGGA WAGGA CAMPUS</t>
  </si>
  <si>
    <t xml:space="preserve">QA RITM01415208 </t>
  </si>
  <si>
    <t>(26WWG-008) 2026 WAGGA WAGGA CAMPUS</t>
  </si>
  <si>
    <t>QA RITM01413832,</t>
  </si>
  <si>
    <t>(26NEP-014) 2026 NEPEAN COLLEGE</t>
  </si>
  <si>
    <t>RITM01426789, ED</t>
  </si>
  <si>
    <t>(26LVP-015) 2026 LIVERPOOL COLLEGE</t>
  </si>
  <si>
    <t>QA RITM01419031,</t>
  </si>
  <si>
    <t>CUA31020-01V01</t>
  </si>
  <si>
    <t>(26WLG-005) 2026 WOLLONGONG CAMPUS</t>
  </si>
  <si>
    <t>QA RITM01367793,</t>
  </si>
  <si>
    <t>CUA3-16/02/26-TVET-ONC-PT-F&amp;VID</t>
  </si>
  <si>
    <t>QA RITM01406754,</t>
  </si>
  <si>
    <t>(26NEP-024) 2026 NEPEAN COLLEGE</t>
  </si>
  <si>
    <t>CUA3-16/02/26-TVET-ONC-PT-C931</t>
  </si>
  <si>
    <t>QA RITM01405731,</t>
  </si>
  <si>
    <t>(26NEP-004) 2026 NEPEAN COLLEGE</t>
  </si>
  <si>
    <t>CUA3-18/02/26-TVET-ONC-PT-NIR</t>
  </si>
  <si>
    <t>QA RITM01406406,</t>
  </si>
  <si>
    <t>(26NEP-022) 2026 NEPEAN COLLEGE</t>
  </si>
  <si>
    <t>QA RITM01417748,</t>
  </si>
  <si>
    <t>(26WLG-019) 2026 WOLLONGONG CAMPUS</t>
  </si>
  <si>
    <t>QA RITM01405846,</t>
  </si>
  <si>
    <t>(26NEP-020) 2026 NEPEAN COLLEGE</t>
  </si>
  <si>
    <t>CUA3-16/02/26-TVET-ONC-PT-CBT</t>
  </si>
  <si>
    <t>RITM0422957, EDP</t>
  </si>
  <si>
    <t>SIT30522-01V01</t>
  </si>
  <si>
    <t>(26BLT-062) 2026 BLACKTOWN COLLEGE</t>
  </si>
  <si>
    <t>SIT3-12/02/2026-TVET-ONC-PT</t>
  </si>
  <si>
    <t>QA RITM01417352,</t>
  </si>
  <si>
    <t>(26OUR-032) 2026 OURIMBAH CAMPUS</t>
  </si>
  <si>
    <t>SIT3-16/02/26-TVET-ONC-PT</t>
  </si>
  <si>
    <t>QA RITM001418440</t>
  </si>
  <si>
    <t>(26NBC-052) 2026 NORTHERN BEACHES CAMPUS</t>
  </si>
  <si>
    <t>SIT3-17/02/2026-TVET-ONC-PT</t>
  </si>
  <si>
    <t>RITM01427814, ED</t>
  </si>
  <si>
    <t>(26ULT-017) 2026 ULTIMO COLLEGE</t>
  </si>
  <si>
    <t>SIT3-17/02/26-TVET-ONC-PT</t>
  </si>
  <si>
    <t>QA RITM01407934,</t>
  </si>
  <si>
    <t>SIT30122-01V01</t>
  </si>
  <si>
    <t>(26HAM-095) 2026 HAMILTON CAMPUS</t>
  </si>
  <si>
    <t>RITM01426468 &gt; E</t>
  </si>
  <si>
    <t>(26TAM-106) 2026 TAMWORTH CAMPUS</t>
  </si>
  <si>
    <t>SIT3-18/02/26-TVET-VON-PT</t>
  </si>
  <si>
    <t>RITM01422960, ED</t>
  </si>
  <si>
    <t>(26CBT-043) 2026 CAMPBELLTOWN COLLEGE</t>
  </si>
  <si>
    <t>SIT3-17/02/26-TVET-COM-PT</t>
  </si>
  <si>
    <t>QA RITM01422956,</t>
  </si>
  <si>
    <t>(26BLT-063) 2026 BLACKTOWN COLLEGE</t>
  </si>
  <si>
    <t>SIT3-11/02/2026-TVET-ONC-PT</t>
  </si>
  <si>
    <t xml:space="preserve">QA RITM01418398 </t>
  </si>
  <si>
    <t>(26NBC-072) 2026 NORTHERN BEACHES CAMPUS</t>
  </si>
  <si>
    <t>SIT3-16/02/2026-TVET-ONC-PT</t>
  </si>
  <si>
    <t>RITM01427835, ED</t>
  </si>
  <si>
    <t>(26ULT-018) 2026 ULTIMO COLLEGE</t>
  </si>
  <si>
    <t>RITM01422955, ED</t>
  </si>
  <si>
    <t>(26BLT-003) 2026 BLACKTOWN COLLEGE</t>
  </si>
  <si>
    <t>SIT3-12/02/26-TVET-ONC-PT</t>
  </si>
  <si>
    <t>QA RITM01418307,</t>
  </si>
  <si>
    <t>(26NBC-015) 2026 NORTHERN BEACHES CAMPUS</t>
  </si>
  <si>
    <t>SIT3-16/02/26-TVET-COM-FT</t>
  </si>
  <si>
    <t>RITM01427411, ED</t>
  </si>
  <si>
    <t>(26ULT-019) 2026 ULTIMO COLLEGE</t>
  </si>
  <si>
    <t>QA RITM01426419,</t>
  </si>
  <si>
    <t>RITM01423863, ED</t>
  </si>
  <si>
    <t>(26CBT-014) 2026 CAMPBELLTOWN COLLEGE</t>
  </si>
  <si>
    <t>SIT3-16/02/26-TVET-ONC-PT-YR11</t>
  </si>
  <si>
    <t>RITM01422949, ED</t>
  </si>
  <si>
    <t>(26BLT-004) 2026 BLACKTOWN COLLEGE</t>
  </si>
  <si>
    <t>QA RITM01418010,</t>
  </si>
  <si>
    <t>(26NBC-012) 2026 NORTHERN BEACHES CAMPUS</t>
  </si>
  <si>
    <t>SIT3-10/02/26-TVET-COM-FT</t>
  </si>
  <si>
    <t>RITM01427437, ED</t>
  </si>
  <si>
    <t>(26ULT-023) 2026 ULTIMO COLLEGE</t>
  </si>
  <si>
    <t>QA RITM01423832,</t>
  </si>
  <si>
    <t>SIT3-10/02/26-TVET-ONC-PT-TUE</t>
  </si>
  <si>
    <t>RITM01408138, ED</t>
  </si>
  <si>
    <t>CUA31120-01V01</t>
  </si>
  <si>
    <t>(26NEP-011) 2026 NEPEAN COLLEGE</t>
  </si>
  <si>
    <t>CUA3-16/02/26-TVET-ONC-PT-120H</t>
  </si>
  <si>
    <t>RITM01427395, Cl</t>
  </si>
  <si>
    <t>SHB30321-01V01</t>
  </si>
  <si>
    <t>(26LVP-019) 2026 LIVERPOOL COLLEGE</t>
  </si>
  <si>
    <t>QA RITM01382949,</t>
  </si>
  <si>
    <t>(26CHE-002) 2026 COFFS HARBOUR EDUCATION CAMPUS CHEC</t>
  </si>
  <si>
    <t>CUA3-11/02/26-TVET-COM-PT</t>
  </si>
  <si>
    <t>QA RITM010142230</t>
  </si>
  <si>
    <t>(26BYR-020) 2026 BYRON BAY CLC</t>
  </si>
  <si>
    <t>SIT3-11/02/26-TVET-COM-PT</t>
  </si>
  <si>
    <t>RITM01422432, ED</t>
  </si>
  <si>
    <t>(26WLB-008) 2026 WOLLONGBAR CAMPUS</t>
  </si>
  <si>
    <t>SIT3-11/02/26-TVET-ONC-PT</t>
  </si>
  <si>
    <t>RITM01421123, ED</t>
  </si>
  <si>
    <t>BSB30120-01V02</t>
  </si>
  <si>
    <t>(26HNB-009) 2026 HORNSBY CAMPUS</t>
  </si>
  <si>
    <t>BSB3-17/02/2026-TVET-ONC-PT</t>
  </si>
  <si>
    <t xml:space="preserve">QA RITM01418327 </t>
  </si>
  <si>
    <t>BSB30120-01V01</t>
  </si>
  <si>
    <t>(26ULT-027) 2026 ULTIMO COLLEGE</t>
  </si>
  <si>
    <t>BSB3-17/02/26-TVET-ONC-PT</t>
  </si>
  <si>
    <t>RITM01421191, ED</t>
  </si>
  <si>
    <t>QA RITM01419328,</t>
  </si>
  <si>
    <t>(26ARM-018) 2026 ARMIDALE CAMPUS</t>
  </si>
  <si>
    <t>BSB3-18/02/26-TVET-VOF-PT</t>
  </si>
  <si>
    <t>RITM01427436 | E</t>
  </si>
  <si>
    <t>FNS30322-01V01</t>
  </si>
  <si>
    <t>(26ULT-033) 2026 ULTIMO COLLEGE</t>
  </si>
  <si>
    <t>FNS3-10/02/26-TVET-VOF-PT</t>
  </si>
  <si>
    <t>QA | RITM0142677</t>
  </si>
  <si>
    <t>ICT30120-01V02</t>
  </si>
  <si>
    <t>(26MBK-036) 2026 MEADOWBANK CAMPUS</t>
  </si>
  <si>
    <t>ICT3-TVET-17/02/26-VOF-PT</t>
  </si>
  <si>
    <t>QA | RITM0142703</t>
  </si>
  <si>
    <t>(26MBK-026) 2026 MEADOWBANK CAMPUS</t>
  </si>
  <si>
    <t>ICT3-18/02/26-TVET-VOF-PT-MBK</t>
  </si>
  <si>
    <t>RITM01425297, ED</t>
  </si>
  <si>
    <t>(26CHE-029) 2026 COFFS HARBOUR EDUCATION CAMPUS CHEC</t>
  </si>
  <si>
    <t>ICT3-16/02/26-TVET-VOF-PT-GAM</t>
  </si>
  <si>
    <t>QA | RITM0142507</t>
  </si>
  <si>
    <t>(26CHE-079) 2026 COFFS HARBOUR EDUCATION CAMPUS CHEC</t>
  </si>
  <si>
    <t>ICT3-18/02/26-TVET-ONC-PT</t>
  </si>
  <si>
    <t>QA | RITM0139639</t>
  </si>
  <si>
    <t>(26GRA-120) 2026 GRAFTON CAMPUS</t>
  </si>
  <si>
    <t>ICT3-19/02/26-TVET-COM-PT-GAME</t>
  </si>
  <si>
    <t>QA RITM01418840,</t>
  </si>
  <si>
    <t>(26ULT-002) 2026 ULTIMO COLLEGE</t>
  </si>
  <si>
    <t xml:space="preserve">QA RITM01402935 </t>
  </si>
  <si>
    <t>(26GLE-002) 2026 GLENDALE CAMPUS</t>
  </si>
  <si>
    <t>ICT3-18/02/26-TVET-VON-PT-2X2</t>
  </si>
  <si>
    <t>QA RITM01404187,</t>
  </si>
  <si>
    <t>(26KCL-200) 2026 KINGSCLIFF CAMPUS</t>
  </si>
  <si>
    <t>ICT3-18/02/26-TVET-COM-PT</t>
  </si>
  <si>
    <t>RITM01425146 | E</t>
  </si>
  <si>
    <t>(26PMQ-046) 2026 PORT MACQUARIE CAMPUS</t>
  </si>
  <si>
    <t xml:space="preserve">QA RITM01401788 </t>
  </si>
  <si>
    <t>(26WLB-001) 2026 WOLLONGBAR CAMPUS</t>
  </si>
  <si>
    <t>ICT3-18/02/26-TVET-VON-PT-2X120</t>
  </si>
  <si>
    <t xml:space="preserve">QA RITM01418126 </t>
  </si>
  <si>
    <t>(26ULT-001) 2026 ULTIMO COLLEGE</t>
  </si>
  <si>
    <t>ICT3-17/02/26-TVET-ONC-PT</t>
  </si>
  <si>
    <t>QA | RITM0142522</t>
  </si>
  <si>
    <t>(26CHE-025) 2026 COFFS HARBOUR EDUCATION CAMPUS CHEC</t>
  </si>
  <si>
    <t>ICT3-16/02/26-TVET-VOF-PT-WEB</t>
  </si>
  <si>
    <t>QA RITM01365353,</t>
  </si>
  <si>
    <t>(26ALB-003) 2026 ALBURY CAMPUS</t>
  </si>
  <si>
    <t>ICT30120-01V02-ONC-PT-ALB-T126-TVET</t>
  </si>
  <si>
    <t>QA | RITM0142222</t>
  </si>
  <si>
    <t>(26LVP-022) 2026 LIVERPOOL COLLEGE</t>
  </si>
  <si>
    <t>ICT3-11/02/26-TVET-ONC-PT</t>
  </si>
  <si>
    <t xml:space="preserve">QA RITM01363040 </t>
  </si>
  <si>
    <t>(26BLT-011) 2026 BLACKTOWN COLLEGE</t>
  </si>
  <si>
    <t>ICT30120-01V02-ONC-PT-T126-TVET</t>
  </si>
  <si>
    <t xml:space="preserve">QA RITM01407932 </t>
  </si>
  <si>
    <t>(26HNB-001) 2026 HORNSBY CAMPUS</t>
  </si>
  <si>
    <t>ICT3-17/02/2026-TVET-ONC-PT</t>
  </si>
  <si>
    <t>QA RITM01419049,</t>
  </si>
  <si>
    <t>(26ULT-004) 2026 ULTIMO COLLEGE</t>
  </si>
  <si>
    <t>ICT3-18/02/26-TVET-ONC-PT-SoA</t>
  </si>
  <si>
    <t>QA RITM01419024,</t>
  </si>
  <si>
    <t>(26ULT-003) 2026 ULTIMO COLLEGE</t>
  </si>
  <si>
    <t xml:space="preserve">QA RITM01403235 </t>
  </si>
  <si>
    <t>(26GLE-001) 2026 GLENDALE CAMPUS</t>
  </si>
  <si>
    <t>ICT3-18/02/26-TVET-VON-PT-2X1</t>
  </si>
  <si>
    <t xml:space="preserve">QA RITM01403196 </t>
  </si>
  <si>
    <t>ICT3-18/02/26-TVET-VON-PT-TAR</t>
  </si>
  <si>
    <t>QA RITM01365436,</t>
  </si>
  <si>
    <t>(26WST-002) 2026 WOLLONGONG WEST CAMPUS</t>
  </si>
  <si>
    <t>ICT30120-01V02-VOF-PT-WST-TVETLP240-T126</t>
  </si>
  <si>
    <t xml:space="preserve">QA RITM01365371 </t>
  </si>
  <si>
    <t>(26WST-015) 2026 WOLLONGONG WEST CAMPUS</t>
  </si>
  <si>
    <t>ICT30120-01V02-ONC-PT-WST-T126-TVET-120</t>
  </si>
  <si>
    <t>QA | RITM0139653</t>
  </si>
  <si>
    <t>(26GRA-200) 2026 GRAFTON CAMPUS</t>
  </si>
  <si>
    <t>ICT3-19/02/26-TVET-COM-PT</t>
  </si>
  <si>
    <t>QA | RITM0140813</t>
  </si>
  <si>
    <t>(26KCL-035) 2026 KINGSCLIFF CAMPUS</t>
  </si>
  <si>
    <t xml:space="preserve">QA RITM01402985 </t>
  </si>
  <si>
    <t>ICT3-18/02/26-TVET-VON-PT-N&amp;H</t>
  </si>
  <si>
    <t>QA | RITM0136539</t>
  </si>
  <si>
    <t>(26ALB-014) 2026 ALBURY CAMPUS</t>
  </si>
  <si>
    <t>ICT30120-01V02-ONC-PT-ALB-T126-120-TVET</t>
  </si>
  <si>
    <t>QA RITM01382987,</t>
  </si>
  <si>
    <t>(26CBT-120) 2026 CAMPBELLTOWN COLLEGE</t>
  </si>
  <si>
    <t>ICT3-17/2/26-TVET-ONC-PT</t>
  </si>
  <si>
    <t>QA RITM01419605,</t>
  </si>
  <si>
    <t>CPP31519-01V03</t>
  </si>
  <si>
    <t>CPP3-17/02/26-TVET-COM-V</t>
  </si>
  <si>
    <t>QA | RITM0141388</t>
  </si>
  <si>
    <t>(26GRV-088) 2026 GRANVILLE COLLEGE</t>
  </si>
  <si>
    <t>CPP3-16/02/26-TVET-ONC-PT-1Y3T</t>
  </si>
  <si>
    <t>QA RITM01407199,</t>
  </si>
  <si>
    <t>(26OUR-002) 2026 OURIMBAH CAMPUS</t>
  </si>
  <si>
    <t>CPP3-16/02/26-TVET-VOF-PT</t>
  </si>
  <si>
    <t>QA | RITM0140795</t>
  </si>
  <si>
    <t>CPP3-16/02/26-TVET-ONC-PT-2U1Y</t>
  </si>
  <si>
    <t>QA | RITM0140801</t>
  </si>
  <si>
    <t>(26MBK-009) 2026 MEADOWBANK CAMPUS</t>
  </si>
  <si>
    <t>CPP3-16/02/26-TVET-ONC-PT-120h</t>
  </si>
  <si>
    <t>QA | RITM0140609</t>
  </si>
  <si>
    <t>QA RITM01410095,</t>
  </si>
  <si>
    <t>(26CBT-002) 2026 CAMPBELLTOWN COLLEGE</t>
  </si>
  <si>
    <t>CPP3-10/02/26-TVET-ONC-PT</t>
  </si>
  <si>
    <t xml:space="preserve">QA RITM01414072 </t>
  </si>
  <si>
    <t>(26NEP-001) 2026 NEPEAN COLLEGE</t>
  </si>
  <si>
    <t>CPP3-16/02/26-TVET-ONC-PT-SOA</t>
  </si>
  <si>
    <t>QA | RITM0140797</t>
  </si>
  <si>
    <t>(26HNB-019) 2026 HORNSBY CAMPUS</t>
  </si>
  <si>
    <t>CPP3-16/02/26-TVET-ONC-PT-2U2Y</t>
  </si>
  <si>
    <t>QA RITM01408035,</t>
  </si>
  <si>
    <t>(26MBK-002) 2026 MEADOWBANK CAMPUS</t>
  </si>
  <si>
    <t>CPP3-16/02/26-TVET-ONC-PT</t>
  </si>
  <si>
    <t>QA RITM01406205,</t>
  </si>
  <si>
    <t>QA | RITM0141010</t>
  </si>
  <si>
    <t>CPP3-10/02/26-TVET-ONC-PT-240h</t>
  </si>
  <si>
    <t>QA | RITM0141415</t>
  </si>
  <si>
    <t>(26NEP-028) 2026 NEPEAN COLLEGE</t>
  </si>
  <si>
    <t>CPP3-17/02/26-TVET-ONC-PT</t>
  </si>
  <si>
    <t>QA RITM01418260,</t>
  </si>
  <si>
    <t>QA RITM01387049,</t>
  </si>
  <si>
    <t>11258NAT-04V01</t>
  </si>
  <si>
    <t>(26MAK-019) 2026 MAKRANDERA CAMPUS</t>
  </si>
  <si>
    <t>1125-19/02/26-TVET-ONC-PT-ABIN</t>
  </si>
  <si>
    <t>QA RITM01366602,</t>
  </si>
  <si>
    <t>PSP20218-01V01</t>
  </si>
  <si>
    <t>(26STL-006) 2026 ST. LEONARDS CAMPUS</t>
  </si>
  <si>
    <t>PSP2-10/02/26-TVET-ONC-PT-T126</t>
  </si>
  <si>
    <t>RITM01387134 EDP</t>
  </si>
  <si>
    <t>FSK10219-01V03</t>
  </si>
  <si>
    <t>(26MAK-018) 2026 MAKRANDERA CAMPUS</t>
  </si>
  <si>
    <t>FSK-18/02/26-ONC-PT-TVET</t>
  </si>
  <si>
    <t>RITM01377980 iSD</t>
  </si>
  <si>
    <t>(26ORA-007) 2026 ORANGE COLLEGE</t>
  </si>
  <si>
    <t>FSK1-20/02/26-TVET-ONC-FT-ORA</t>
  </si>
  <si>
    <t>QA RITM01368249,</t>
  </si>
  <si>
    <t>CHC22015-01V04</t>
  </si>
  <si>
    <t>(26NIR-004) 2026 NIRIMBA COLLEGE</t>
  </si>
  <si>
    <t>CHC2-17/02/26-TVET-ONC-PT-NIR</t>
  </si>
  <si>
    <t>QA RITM01410115,</t>
  </si>
  <si>
    <t>(26CBT-050) 2026 CAMPBELLTOWN COLLEGE</t>
  </si>
  <si>
    <t>CHC2-17/02/26-TVET-ONC-PTSEALS</t>
  </si>
  <si>
    <t>QA RITM01408427,</t>
  </si>
  <si>
    <t>(26WPK-010) 2026 WETHERILL PARK COLLEGE</t>
  </si>
  <si>
    <t>CHC2-17/02/26-TVET-ONC-PT</t>
  </si>
  <si>
    <t>QA RITM01404797,</t>
  </si>
  <si>
    <t>CHC32015-01V04</t>
  </si>
  <si>
    <t>(26WYO-026) 2026 WYONG CAMPUS</t>
  </si>
  <si>
    <t>CHC3-17/02/26-TVET-COM-PT</t>
  </si>
  <si>
    <t>QA RITM01379486,</t>
  </si>
  <si>
    <t>(26BAT-020) 2026 BATHURST COLLEGE</t>
  </si>
  <si>
    <t>CHC3-18/02/26-TVET-ONC-PT</t>
  </si>
  <si>
    <t>QA RITM01359867,</t>
  </si>
  <si>
    <t>(26DUB-004) 2026 DUBBO COLLEGE</t>
  </si>
  <si>
    <t>CHC32015-01V04-ONC-PT-DUB-T126-TVET</t>
  </si>
  <si>
    <t>(26LHG-020) 2026 LITHGOW COLLEGE</t>
  </si>
  <si>
    <t>QA RITM01402830,</t>
  </si>
  <si>
    <t>(26ORA-036) 2026 ORANGE COLLEGE</t>
  </si>
  <si>
    <t>QA RITM01406781,</t>
  </si>
  <si>
    <t>(26BHL-002) 2026 BROKEN HILL COLLEGE</t>
  </si>
  <si>
    <t>CHC3-16/02/26-TVET-ONC-PT</t>
  </si>
  <si>
    <t>QA RITM01422323,</t>
  </si>
  <si>
    <t>(26GLE-022) 2026 GLENDALE CAMPUS</t>
  </si>
  <si>
    <t>CHC3-20/02/26-TVET-COM-PT</t>
  </si>
  <si>
    <t>QA RITM01420509,</t>
  </si>
  <si>
    <t>(26YNG-003) 2026 YOUNG CAMPUS</t>
  </si>
  <si>
    <t>CHC3-19/02/26-TVET-ONC-PT-YNG</t>
  </si>
  <si>
    <t>RITM01420467- iS</t>
  </si>
  <si>
    <t>(26ALB-081) 2026 ALBURY CAMPUS</t>
  </si>
  <si>
    <t>QA RITM01420487,</t>
  </si>
  <si>
    <t>(26WWG-015) 2026 WAGGA WAGGA CAMPUS</t>
  </si>
  <si>
    <t>CHC3-19/02/26-TVET-ONC-PT-H&amp;C</t>
  </si>
  <si>
    <t>QA RITM01384606,</t>
  </si>
  <si>
    <t>CHC30121-01V01</t>
  </si>
  <si>
    <t>(26OUR-005) 2026 OURIMBAH CAMPUS</t>
  </si>
  <si>
    <t>CHC3-17/02/26-TVET-ONC-PT-4X2</t>
  </si>
  <si>
    <t xml:space="preserve">QA RITM01416123 </t>
  </si>
  <si>
    <t>(26BAT-043) 2026 BATHURST COLLEGE</t>
  </si>
  <si>
    <t>CHC3-18/02/26-TVET-COM-PT-2X2</t>
  </si>
  <si>
    <t>QA RITM01416010,</t>
  </si>
  <si>
    <t>(26CWR-067) 2026 COWRA COLLEGE</t>
  </si>
  <si>
    <t>CHC3-18/02/26-TVET-COM-PT-480H</t>
  </si>
  <si>
    <t>QA RITM01405306,</t>
  </si>
  <si>
    <t>(26DUB-003) 2026 DUBBO COLLEGE</t>
  </si>
  <si>
    <t>CHC3-17/02/26-TVET-COM-PT-480</t>
  </si>
  <si>
    <t>QA RITM01403861,</t>
  </si>
  <si>
    <t>CHC3-18/02/26-TVET-COM-PT-4X2</t>
  </si>
  <si>
    <t>QA RITM01406092,</t>
  </si>
  <si>
    <t>(26BHL-024) 2026 BROKEN HILL COLLEGE</t>
  </si>
  <si>
    <t>QA RITM01426300,</t>
  </si>
  <si>
    <t>(26MAI-066) 2026 MAITLAND CAMPUS</t>
  </si>
  <si>
    <t>QA RITM01417119,</t>
  </si>
  <si>
    <t>(26TAR-031) 2026 TAREE CAMPUS</t>
  </si>
  <si>
    <t>CHC3-20/02/26-TVET-ONC-PT</t>
  </si>
  <si>
    <t>QA RITM01401915,</t>
  </si>
  <si>
    <t>(26ARM-025) 2026 ARMIDALE CAMPUS</t>
  </si>
  <si>
    <t>CHC3-17/02/26-TVET-ONC-PT</t>
  </si>
  <si>
    <t>QA RITM01401946,</t>
  </si>
  <si>
    <t>(26ARM-010) 2026 ARMIDALE CAMPUS</t>
  </si>
  <si>
    <t>CHC3-17/02/26-TVET-VOF-PT</t>
  </si>
  <si>
    <t>QA RITM01401461,</t>
  </si>
  <si>
    <t>(26GUN-056) 2026 GUNNEDAH CAMPUS</t>
  </si>
  <si>
    <t>QA RITM01407126,</t>
  </si>
  <si>
    <t>(26INV-018) 2026 INVERELL CAMPUS</t>
  </si>
  <si>
    <t>CHC3-18/02/26-TVET-COM-PT-480</t>
  </si>
  <si>
    <t>QA RITM01407081,</t>
  </si>
  <si>
    <t>(26MOR-067) 2026 MOREE CAMPUS</t>
  </si>
  <si>
    <t>QA RITM01407026,</t>
  </si>
  <si>
    <t>(26NRB-067) 2026 NARRABRI CAMPUS</t>
  </si>
  <si>
    <t>CHC3-18/02/26-TVET-ONC-PT-4X2</t>
  </si>
  <si>
    <t>(26TAM-055) 2026 TAMWORTH CAMPUS</t>
  </si>
  <si>
    <t>QA RITM01404489,</t>
  </si>
  <si>
    <t>(26KCL-060) 2026 KINGSCLIFF CAMPUS</t>
  </si>
  <si>
    <t>CHC3-16/02/26-TVET-COM-PT-4X2</t>
  </si>
  <si>
    <t>QA RITM01411027,</t>
  </si>
  <si>
    <t>(26WLB-082) 2026 WOLLONGBAR CAMPUS</t>
  </si>
  <si>
    <t>QA RITM01423544,</t>
  </si>
  <si>
    <t>CHC3-19/02/26-TVET-VOF-PT</t>
  </si>
  <si>
    <t>QA RITM01383159,</t>
  </si>
  <si>
    <t>(26NIR-054) 2026 NIRIMBA COLLEGE</t>
  </si>
  <si>
    <t>CHC3-16/02/26-TVET-ONC-PT-SEM1</t>
  </si>
  <si>
    <t>QA RITM01386765,</t>
  </si>
  <si>
    <t>(26OUR-006) 2026 OURIMBAH CAMPUS</t>
  </si>
  <si>
    <t>CHC3-17/02/26-TVET-ONC-PT-2X2</t>
  </si>
  <si>
    <t>(26BAT-067) 2026 BATHURST COLLEGE</t>
  </si>
  <si>
    <t>(26CWR-043) 2026 COWRA COLLEGE</t>
  </si>
  <si>
    <t>QA RITM01405597,</t>
  </si>
  <si>
    <t>(26DUB-007) 2026 DUBBO COLLEGE</t>
  </si>
  <si>
    <t>CHC3-17/02/26-TVET-COM-PT-240</t>
  </si>
  <si>
    <t>(26LHG-043) 2026 LITHGOW COLLEGE</t>
  </si>
  <si>
    <t>QA RITM01405656,</t>
  </si>
  <si>
    <t>(26MUD-010) 2026 MUDGEE COLLEGE</t>
  </si>
  <si>
    <t>QA RITM01403888,</t>
  </si>
  <si>
    <t>(26ORA-024) 2026 ORANGE COLLEGE</t>
  </si>
  <si>
    <t>QA RITM01401910,</t>
  </si>
  <si>
    <t>QA RITM01369997,</t>
  </si>
  <si>
    <t>CHC30121-01V01-ONC-PT-SUT-T126-TVET-2X2</t>
  </si>
  <si>
    <t>QA RITM01413449,</t>
  </si>
  <si>
    <t>(26GLE-010) 2026 GLENDALE CAMPUS</t>
  </si>
  <si>
    <t>04-APP</t>
  </si>
  <si>
    <t>QA RITM01417142,</t>
  </si>
  <si>
    <t>RITM01424796, ED</t>
  </si>
  <si>
    <t>(26SHB-030) 2026 SHELLHARBOUR CAMPUS</t>
  </si>
  <si>
    <t>CHC3-19/02/26-TVET-ONC-PT</t>
  </si>
  <si>
    <t>QA RITM01394349,</t>
  </si>
  <si>
    <t>(26WLG-055) 2026 WOLLONGONG CAMPUS</t>
  </si>
  <si>
    <t>QA RITM01402552,</t>
  </si>
  <si>
    <t>(26ARM-159) 2026 ARMIDALE CAMPUS</t>
  </si>
  <si>
    <t>QA RITM01401572,</t>
  </si>
  <si>
    <t>(26GUN-040) 2026 GUNNEDAH CAMPUS</t>
  </si>
  <si>
    <t>QA RITM01406152,</t>
  </si>
  <si>
    <t>(26INV-002) 2026 INVERELL CAMPUS</t>
  </si>
  <si>
    <t>CHC3-18/02/26-TVET-ONC-PT-240H</t>
  </si>
  <si>
    <t>QA RITM01406639,</t>
  </si>
  <si>
    <t>(26MOR-006) 2026 MOREE CAMPUS</t>
  </si>
  <si>
    <t>QA RITM01406587,</t>
  </si>
  <si>
    <t>(26NRB-143) 2026 NARRABRI CAMPUS</t>
  </si>
  <si>
    <t>(26TAM-040) 2026 TAMWORTH CAMPUS</t>
  </si>
  <si>
    <t>QA RITM01408406,</t>
  </si>
  <si>
    <t>(26CHE-032) 2026 COFFS HARBOUR EDUCATION CAMPUS CHEC</t>
  </si>
  <si>
    <t>QA RITM01413044,</t>
  </si>
  <si>
    <t>(26GRA-062) 2026 GRAFTON CAMPUS</t>
  </si>
  <si>
    <t>CHC3-18/02/26-TVET-ONC-PT-2X2</t>
  </si>
  <si>
    <t>QA RITM01407375,</t>
  </si>
  <si>
    <t>(26KEM-003) 2026 KEMPSEY CAMPUS</t>
  </si>
  <si>
    <t>QA RITM01407406,</t>
  </si>
  <si>
    <t>(26PMQ-007) 2026 PORT MACQUARIE CAMPUS</t>
  </si>
  <si>
    <t>CHC3-18/02/26-TVET-COM-PT</t>
  </si>
  <si>
    <t>QA RITM01414762,</t>
  </si>
  <si>
    <t>(26WLB-037) 2026 WOLLONGBAR CAMPUS</t>
  </si>
  <si>
    <t>QA RITM01379890,</t>
  </si>
  <si>
    <t>(26CBT-004) 2026 CAMPBELLTOWN COLLEGE</t>
  </si>
  <si>
    <t>QA RITM01382298,</t>
  </si>
  <si>
    <t>(26MIL-053) 2026 MILLER COLLEGE</t>
  </si>
  <si>
    <t>QA RITM01411004,</t>
  </si>
  <si>
    <t>SIS30321-01V02</t>
  </si>
  <si>
    <t>(26OUR-009) 2026 OURIMBAH CAMPUS</t>
  </si>
  <si>
    <t>SIS3-19/02/26-TVET-COM-PT</t>
  </si>
  <si>
    <t>QA RITM01411033,</t>
  </si>
  <si>
    <t>SIS3-16/02/26-TVET-COM-PT</t>
  </si>
  <si>
    <t>QA RITM01411741,</t>
  </si>
  <si>
    <t>(26KCL-012) 2026 KINGSCLIFF CAMPUS</t>
  </si>
  <si>
    <t>SIS3-16/02/26-TVET-ONC-PT</t>
  </si>
  <si>
    <t>QA RITM01399404,</t>
  </si>
  <si>
    <t>(26PMQ-012) 2026 PORT MACQUARIE CAMPUS</t>
  </si>
  <si>
    <t>SIS3-18/02/2026-TVET-COM-PT</t>
  </si>
  <si>
    <t>QA | RITM0136903</t>
  </si>
  <si>
    <t>(26MBK-008) 2026 MEADOWBANK CAMPUS</t>
  </si>
  <si>
    <t>SIS3-17/02/26-TVET-ONC-PT-SOA</t>
  </si>
  <si>
    <t xml:space="preserve">QA RITM01374460 </t>
  </si>
  <si>
    <t>(26RDW-025) 2026 RANDWICK COLLEGE</t>
  </si>
  <si>
    <t>SIS3-17/02/26-TVET-ONC-PT</t>
  </si>
  <si>
    <t xml:space="preserve">QA RITM01374299 </t>
  </si>
  <si>
    <t>(26SUT-025) 2026 SUTHERLAND COLLEGE</t>
  </si>
  <si>
    <t>QA RITM01400222,</t>
  </si>
  <si>
    <t>SIS3-19/02/26-TVET-ONC-PT</t>
  </si>
  <si>
    <t>QA RITM01400220,</t>
  </si>
  <si>
    <t>(26SHB-009) 2026 SHELLHARBOUR CAMPUS</t>
  </si>
  <si>
    <t>SIS3-18/02/26-TVET-ONC-PT</t>
  </si>
  <si>
    <t>QA RITM01387302,</t>
  </si>
  <si>
    <t>(26MFD-001) 2026 MACQUARIE FIELDS COLLEGE</t>
  </si>
  <si>
    <t>QA RITM01390481,</t>
  </si>
  <si>
    <t>(26NEP-015) 2026 NEPEAN COLLEGE</t>
  </si>
  <si>
    <t>SIS3-19/02/26-TVET-ONC-PT-4x1</t>
  </si>
  <si>
    <t>QA RITM01412149,</t>
  </si>
  <si>
    <t>HLT33021-01V01</t>
  </si>
  <si>
    <t>(26SHB-044) 2026 SHELLHARBOUR CAMPUS</t>
  </si>
  <si>
    <t>HLT3-16/02/26-TVET-COM-PT</t>
  </si>
  <si>
    <t>QA RITM01412191,</t>
  </si>
  <si>
    <t>(26SHB-144) 2026 SHELLHARBOUR CAMPUS</t>
  </si>
  <si>
    <t>HLT3-17/02/26-TVET-COM-PT</t>
  </si>
  <si>
    <t>QA | RITM0138828</t>
  </si>
  <si>
    <t>HLT3-17/02/26-TVET-ONC-PT-AHA</t>
  </si>
  <si>
    <t>QA RITM01405951,</t>
  </si>
  <si>
    <t>(26GLE-144) 2026 GLENDALE CAMPUS</t>
  </si>
  <si>
    <t>QA RITM01412026,</t>
  </si>
  <si>
    <t>(26SHB-139) 2026 SHELLHARBOUR CAMPUS</t>
  </si>
  <si>
    <t>HLT3-19/02/26-TVET-ONC-PT</t>
  </si>
  <si>
    <t>QA RITM01411970,</t>
  </si>
  <si>
    <t>(26MVL-134) 2026 MOSS VALE CAMPUS</t>
  </si>
  <si>
    <t>HLT3-17/02/26-TVET-ONC-PT</t>
  </si>
  <si>
    <t>QA RITM01411929,</t>
  </si>
  <si>
    <t>(26ALB-122) 2026 ALBURY CAMPUS</t>
  </si>
  <si>
    <t>HLT3-18/02/26-TVET-ONC-PT</t>
  </si>
  <si>
    <t>QA RITM01412096,</t>
  </si>
  <si>
    <t>(26WWG-124) 2026 WAGGA WAGGA CAMPUS</t>
  </si>
  <si>
    <t>QA RITM01402652,</t>
  </si>
  <si>
    <t>(26NEP-019) 2026 NEPEAN COLLEGE</t>
  </si>
  <si>
    <t>HLT3-19/02/26-TVET-ONC-PT-CBT</t>
  </si>
  <si>
    <t>QA RITM01402533,</t>
  </si>
  <si>
    <t>(26NEP-016) 2026 NEPEAN COLLEGE</t>
  </si>
  <si>
    <t>HLT3-16/02/26-TVET-ONC-PT</t>
  </si>
  <si>
    <t>QA RITM01402602,</t>
  </si>
  <si>
    <t>(26NEP-132) 2026 NEPEAN COLLEGE</t>
  </si>
  <si>
    <t>HLT3-18/02/26-TVET-COM-PT</t>
  </si>
  <si>
    <t>QA RITM01368760,</t>
  </si>
  <si>
    <t>CHC33021-02V01</t>
  </si>
  <si>
    <t>(26HIL-075) 2026 THE HILLS COLLEGE</t>
  </si>
  <si>
    <t>CHC3-17/02/26-TVET-COM-PT-SHHS</t>
  </si>
  <si>
    <t>QA RITM01399198,</t>
  </si>
  <si>
    <t>(26GOS-065) 2026 GOSFORD CAMPUS</t>
  </si>
  <si>
    <t>CHC33-17/02/26-TVET-ONC-PT</t>
  </si>
  <si>
    <t>QA RITM01393074,</t>
  </si>
  <si>
    <t>(26WYO-038) 2026 WYONG CAMPUS</t>
  </si>
  <si>
    <t>QA RITM01401438,</t>
  </si>
  <si>
    <t>(26GLE-012) 2026 GLENDALE CAMPUS</t>
  </si>
  <si>
    <t>QA RITM01371254,</t>
  </si>
  <si>
    <t>(26SIN-181) 2026 SINGLETON CAMPUS</t>
  </si>
  <si>
    <t>CHC3-16/02/26-TVET-VOF-PT-CLC</t>
  </si>
  <si>
    <t>QA RITM01403161,</t>
  </si>
  <si>
    <t>(26BEG-001) 2026 BEGA CAMPUS</t>
  </si>
  <si>
    <t>QA RITM01377373,</t>
  </si>
  <si>
    <t>HLT33115-03V05</t>
  </si>
  <si>
    <t>(26HIL-055) 2026 THE HILLS COLLEGE</t>
  </si>
  <si>
    <t>HLT3-18/02/26-TVET-ONC-PT-CH</t>
  </si>
  <si>
    <t xml:space="preserve">QA RITM01377425 </t>
  </si>
  <si>
    <t>(26HIL-060) 2026 THE HILLS COLLEGE</t>
  </si>
  <si>
    <t>HLT3-16/02/26-TVET-ONC-PT-SHHS</t>
  </si>
  <si>
    <t>QA RITM01382315,</t>
  </si>
  <si>
    <t>(26ULT-147) 2026 ULTIMO COLLEGE</t>
  </si>
  <si>
    <t>RITM01407452 | E</t>
  </si>
  <si>
    <t>(26SHB-131) 2026 SHELLHARBOUR CAMPUS</t>
  </si>
  <si>
    <t>HLT3-19/02/26-TVET-COM-PT</t>
  </si>
  <si>
    <t>QA RITM01407464,</t>
  </si>
  <si>
    <t>(26WLG-131) 2026 WOLLONGONG CAMPUS</t>
  </si>
  <si>
    <t>QA RITM01414492,</t>
  </si>
  <si>
    <t>(26CHE-011) 2026 COFFS HARBOUR EDUCATION CAMPUS CHEC</t>
  </si>
  <si>
    <t>HLT3-18/02/26-TVET-COM-PT-AST</t>
  </si>
  <si>
    <t>QA | RITM0140460</t>
  </si>
  <si>
    <t>HLT3-17/02/26-TVET-COM-PT-HSA</t>
  </si>
  <si>
    <t>QA RITM01399545,</t>
  </si>
  <si>
    <t>(26LIS-018) 2026 LISMORE CAMPUS</t>
  </si>
  <si>
    <t>HLT3-18/02/26-TVET-COM-PT-WLB</t>
  </si>
  <si>
    <t>QA RITM01407221,</t>
  </si>
  <si>
    <t>(26GLB-133) 2026 GOULBURN CAMPUS</t>
  </si>
  <si>
    <t>QA RITM01407435,</t>
  </si>
  <si>
    <t>(26MRY-133) 2026 MORUYA CAMPUS</t>
  </si>
  <si>
    <t>QA RITM01404926,</t>
  </si>
  <si>
    <t>(26ALB-004) 2026 ALBURY CAMPUS</t>
  </si>
  <si>
    <t>QA RITM01404606,</t>
  </si>
  <si>
    <t>(26WWG-007) 2026 WAGGA WAGGA CAMPUS</t>
  </si>
  <si>
    <t>HLT3-19/02/26-TVET-ONC-PT-PM</t>
  </si>
  <si>
    <t>QA RITM01378078,</t>
  </si>
  <si>
    <t>(26NEP-056) 2026 NEPEAN COLLEGE</t>
  </si>
  <si>
    <t>QA RITM01389913,</t>
  </si>
  <si>
    <t>(26BAT-005) 2026 BATHURST COLLEGE</t>
  </si>
  <si>
    <t>QA RITM01401655,</t>
  </si>
  <si>
    <t>(26DUB-013) 2026 DUBBO COLLEGE</t>
  </si>
  <si>
    <t>QA RITM01401769,</t>
  </si>
  <si>
    <t>QA RITM01390155,</t>
  </si>
  <si>
    <t>(26LHG-002) 2026 LITHGOW COLLEGE</t>
  </si>
  <si>
    <t>QA RITM01391842,</t>
  </si>
  <si>
    <t>(26ORA-017) 2026 ORANGE COLLEGE</t>
  </si>
  <si>
    <t>(26PRK-019) 2026 PARKES COLLEGE</t>
  </si>
  <si>
    <t>QA RITM01405696,</t>
  </si>
  <si>
    <t>(26BHL-003) 2026 BROKEN HILL COLLEGE</t>
  </si>
  <si>
    <t>QA RITM01404335,</t>
  </si>
  <si>
    <t>QA RITM01427182,</t>
  </si>
  <si>
    <t>(26GUN-128) 2026 GUNNEDAH CAMPUS</t>
  </si>
  <si>
    <t>QA RITM01417479,</t>
  </si>
  <si>
    <t>(26INV-165) 2026 INVERELL CAMPUS</t>
  </si>
  <si>
    <t>QA RITM01424180,</t>
  </si>
  <si>
    <t>(26TAM-138) 2026 TAMWORTH CAMPUS</t>
  </si>
  <si>
    <t>QA RITM01383232,</t>
  </si>
  <si>
    <t>CHC30221-01V01</t>
  </si>
  <si>
    <t>(26NIR-010) 2026 NIRIMBA COLLEGE</t>
  </si>
  <si>
    <t>QA RITM01403325,</t>
  </si>
  <si>
    <t>(26PMQ-043) 2026 PORT MACQUARIE CAMPUS</t>
  </si>
  <si>
    <t>CHC3-16/02/26-TVET-COM-PT</t>
  </si>
  <si>
    <t>QA RITM01410981,</t>
  </si>
  <si>
    <t>(26GLE-055) 2026 GLENDALE CAMPUS</t>
  </si>
  <si>
    <t>QA RITM01340747,</t>
  </si>
  <si>
    <t>(26OTE-001) 2026 OTEN - DISTANCE EDUCATION</t>
  </si>
  <si>
    <t>ACM20121-01V03-ONL-SP-OTE-T126-TVET-2x2</t>
  </si>
  <si>
    <t>QA RITM01340782,</t>
  </si>
  <si>
    <t>(26OTE-076) 2026 OTEN - DISTANCE EDUCATION</t>
  </si>
  <si>
    <t>ACM20121-01V03-ONL-SP-OTE-T126-2X1-TDC</t>
  </si>
  <si>
    <t>RITM01343567, ED</t>
  </si>
  <si>
    <t>FSK20119-01V03</t>
  </si>
  <si>
    <t>FSK20119-01V03-ONL-SP-OTE-T126-TVET</t>
  </si>
  <si>
    <t>RITM01329149 | E</t>
  </si>
  <si>
    <t>BSB20120-01V01</t>
  </si>
  <si>
    <t>(26OTE-002) 2026 OTEN - DISTANCE EDUCATION</t>
  </si>
  <si>
    <t>BSB20120-01V01-ONL-SP-OTE-T126-TVET 2ux1</t>
  </si>
  <si>
    <t>RITM01336687,  E</t>
  </si>
  <si>
    <t>(26OTE-005) 2026 OTEN - DISTANCE EDUCATION</t>
  </si>
  <si>
    <t>FNS30322-01V01-ONL-SP-OTE-T126-TVET2026</t>
  </si>
  <si>
    <t>RITM01336318, ED</t>
  </si>
  <si>
    <t>(26OTE-018) 2026 OTEN - DISTANCE EDUCATION</t>
  </si>
  <si>
    <t>FNS30322-01V01-ONL-SP-OTE-T126-TVET2U2Y</t>
  </si>
  <si>
    <t>RITM01329209, ED</t>
  </si>
  <si>
    <t>BSB30120-01V02-ONL-SP-OTE-T126-TVET-2x2</t>
  </si>
  <si>
    <t>RITM01329176 | E</t>
  </si>
  <si>
    <t>(26OTE-006) 2026 OTEN - DISTANCE EDUCATION</t>
  </si>
  <si>
    <t>BSB30120-01V01-ONL-SP-OTE-T126-TVET2U1Y</t>
  </si>
  <si>
    <t>RITM01333219, ED</t>
  </si>
  <si>
    <t>(26OTE-003) 2026 OTEN - DISTANCE EDUCATION</t>
  </si>
  <si>
    <t>CUA30720-01V02-ONL-SP-OTE-T126-TVET-2x1</t>
  </si>
  <si>
    <t>RITM01333446, ED</t>
  </si>
  <si>
    <t>(26OTE-004) 2026 OTEN - DISTANCE EDUCATION</t>
  </si>
  <si>
    <t>CUA30720-01V02-ONL-SP-OTE-T126-TVET-2x2</t>
  </si>
  <si>
    <t>RITM01332454, ED</t>
  </si>
  <si>
    <t>(26OTE-050) 2026 OTEN - DISTANCE EDUCATION</t>
  </si>
  <si>
    <t>SIT30522-01V01-ONL-SP-OTE-T126-TVET-2X2</t>
  </si>
  <si>
    <t>RITM01332486, ED</t>
  </si>
  <si>
    <t>(26OTE-051) 2026 OTEN - DISTANCE EDUCATION</t>
  </si>
  <si>
    <t>SIT30522-01V01-ONL-SP-OTE-T126-2X1-TDC</t>
  </si>
  <si>
    <t>RITM01325617 | E</t>
  </si>
  <si>
    <t>(26OTE-044) 2026 OTEN - DISTANCE EDUCATION</t>
  </si>
  <si>
    <t>ICT30120-01V02-ONL-SP-OTE-T126-TVET2U1Y</t>
  </si>
  <si>
    <t>RITM01325772, ED</t>
  </si>
  <si>
    <t>(26OTE-017) 2026 OTEN - DISTANCE EDUCATION</t>
  </si>
  <si>
    <t>ICT30120-01V02-ONL-SP-OTE-T126-TVET2U2Y</t>
  </si>
  <si>
    <t xml:space="preserve">QA RITM01356266 </t>
  </si>
  <si>
    <t>(26OTE-010) 2026 OTEN - DISTANCE EDUCATION</t>
  </si>
  <si>
    <t>CPP31519-01V03-ONL-SP-OTE-T126-TVET</t>
  </si>
  <si>
    <t>QA RITM01356280,</t>
  </si>
  <si>
    <t>(26OTE-102) 2026 OTEN - DISTANCE EDUCATION</t>
  </si>
  <si>
    <t>CPP31519-01V03-ONL-SP-OTE-T126-TVET300hr</t>
  </si>
  <si>
    <t>RITM01336259, ED</t>
  </si>
  <si>
    <t>CUA31020-01V01-ONL-SP-OTE-T126-TVET-2X2</t>
  </si>
  <si>
    <t>RITM01332542, ED</t>
  </si>
  <si>
    <t>CUA31020-01V01-ONL-SP-OTE-T126-TVET 2x1</t>
  </si>
  <si>
    <t>RITM01332508, Cl</t>
  </si>
  <si>
    <t>SIT30122-01V01-ONL-SP-OTE-T126-TVET-2X2</t>
  </si>
  <si>
    <t>RITM01332530, ED</t>
  </si>
  <si>
    <t>(26OTE-052) 2026 OTEN - DISTANCE EDUCATION</t>
  </si>
  <si>
    <t>SIT30122-01V01-ONL-SP-OTE-T126-2x1-TDC</t>
  </si>
  <si>
    <t>RITM01328964, ED</t>
  </si>
  <si>
    <t>(26OTE-015) 2026 OTEN - DISTANCE EDUCATION</t>
  </si>
  <si>
    <t>BSB30120-01V02-ONL-V-OTE-T126-TVETPPREW</t>
  </si>
  <si>
    <t>RITM01328946 EDP</t>
  </si>
  <si>
    <t>CPP41419-01V02</t>
  </si>
  <si>
    <t>(26OTE-101) 2026 OTEN - DISTANCE EDUCATION</t>
  </si>
  <si>
    <t>CPP41419-01V02-COM-V-OTE-T126-TVETPPREW</t>
  </si>
  <si>
    <t>RITM01344850, ED</t>
  </si>
  <si>
    <t>10981NAT-01V01</t>
  </si>
  <si>
    <t>10981NAT-01V01-ONL-SP-OTE-T126-TVET</t>
  </si>
  <si>
    <t>Min/Max = 36.6% to 62.0%</t>
  </si>
  <si>
    <t>26Au-Mec.SHB.FF4x1We2tv</t>
  </si>
  <si>
    <t>26Eng.MOR.FF2x1We1tv</t>
  </si>
  <si>
    <t>Min/Max = 35.4% to 62.3%</t>
  </si>
  <si>
    <t>Semester 2 2026</t>
  </si>
  <si>
    <t>26Au-Mec.TAM.FF2x1Th1tv</t>
  </si>
  <si>
    <t>Min/Max = 36.9% to 31.7%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</si>
</sst>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8" x14ac:knownFonts="1">
    <font>
      <sz val="11"/>
      <color theme="1"/>
      <name val="Aptos Narrow"/>
      <family val="2"/>
      <scheme val="minor"/>
    </font>
    <font>
      <b/>
      <sz val="11"/>
      <color theme="1"/>
      <name val="Aptos Narrow"/>
      <family val="2"/>
      <scheme val="minor"/>
    </font>
    <font>
      <b/>
      <sz val="14"/>
      <name val="Calibri"/>
      <family val="2"/>
    </font>
    <font>
      <sz val="11"/>
      <color rgb="FF000000"/>
      <name val="Calibri"/>
      <family val="2"/>
    </font>
    <font>
      <b/>
      <sz val="11"/>
      <color rgb="FF000000"/>
      <name val="Calibri"/>
      <family val="2"/>
    </font>
    <font>
      <sz val="9"/>
      <color rgb="FF000000"/>
      <name val="Calibri"/>
      <family val="2"/>
    </font>
    <font>
      <b/>
      <sz val="9"/>
      <color rgb="FF782170"/>
      <name val="Calibri"/>
      <family val="2"/>
    </font>
    <font>
      <sz val="11"/>
      <color rgb="FFFFFFFF"/>
      <name val="Calibri"/>
      <family val="2"/>
    </font>
  </fonts>
  <fills count="5">
    <fill>
      <patternFill patternType="none"/>
    </fill>
    <fill>
      <patternFill patternType="gray125"/>
    </fill>
    <fill>
      <patternFill patternType="solid">
        <fgColor theme="9" tint="0.79998168889431442"/>
        <bgColor theme="9" tint="0.79998168889431442"/>
      </patternFill>
    </fill>
    <fill>
      <patternFill patternType="solid">
        <fgColor rgb="FFE2EFDA"/>
        <bgColor rgb="FF000000"/>
      </patternFill>
    </fill>
    <fill>
      <patternFill patternType="solid">
        <fgColor rgb="FFACB9CA"/>
        <bgColor rgb="FF000000"/>
      </patternFill>
    </fill>
  </fills>
  <borders count="6">
    <border>
      <left/>
      <right/>
      <top/>
      <bottom/>
      <diagonal/>
    </border>
    <border>
      <left/>
      <right/>
      <top style="thin">
        <color theme="9" tint="0.39997558519241921"/>
      </top>
      <bottom style="thin">
        <color theme="9" tint="0.39997558519241921"/>
      </bottom>
      <diagonal/>
    </border>
    <border>
      <left/>
      <right/>
      <top/>
      <bottom style="thin">
        <color rgb="FFBFBFBF"/>
      </bottom>
      <diagonal/>
    </border>
    <border>
      <left style="thin">
        <color rgb="FFBFBFBF"/>
      </left>
      <right style="thin">
        <color rgb="FFBFBFBF"/>
      </right>
      <top style="thin">
        <color rgb="FFBFBFBF"/>
      </top>
      <bottom/>
      <diagonal/>
    </border>
    <border>
      <left/>
      <right style="thin">
        <color rgb="FFBFBFBF"/>
      </right>
      <top style="thin">
        <color rgb="FFBFBFBF"/>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9">
    <xf numFmtId="0" fontId="0" fillId="0" borderId="0" xfId="0"/>
    <xf numFmtId="22" fontId="0" fillId="0" borderId="0" xfId="0" applyNumberFormat="1"/>
    <xf numFmtId="14" fontId="0" fillId="0" borderId="0" xfId="0" applyNumberFormat="1"/>
    <xf numFmtId="0" fontId="2" fillId="0" borderId="0" xfId="0" applyFont="1"/>
    <xf numFmtId="0" fontId="2" fillId="0" borderId="0" xfId="0" applyFont="1" applyAlignment="1">
      <alignment wrapText="1"/>
    </xf>
    <xf numFmtId="0" fontId="3" fillId="0" borderId="0" xfId="0" applyFont="1" applyAlignment="1">
      <alignment wrapText="1"/>
    </xf>
    <xf numFmtId="0" fontId="4" fillId="0" borderId="0" xfId="0" applyFont="1" applyAlignment="1">
      <alignment vertical="top" wrapText="1"/>
    </xf>
    <xf numFmtId="0" fontId="4" fillId="0" borderId="0" xfId="0" applyFont="1" applyAlignment="1">
      <alignment horizontal="right" wrapText="1"/>
    </xf>
    <xf numFmtId="0" fontId="4" fillId="0" borderId="0" xfId="0" applyFont="1" applyAlignment="1">
      <alignment wrapText="1"/>
    </xf>
    <xf numFmtId="164" fontId="3" fillId="0" borderId="0" xfId="0" applyNumberFormat="1" applyFont="1" applyAlignment="1">
      <alignment wrapText="1"/>
    </xf>
    <xf numFmtId="0" fontId="5" fillId="0" borderId="0" xfId="0" applyFont="1" applyAlignment="1">
      <alignment horizontal="left" wrapText="1"/>
    </xf>
    <xf numFmtId="0" fontId="5" fillId="0" borderId="0" xfId="0" applyFont="1" applyAlignment="1">
      <alignment horizontal="left"/>
    </xf>
    <xf numFmtId="0" fontId="4" fillId="0" borderId="0" xfId="0" applyFont="1" applyAlignment="1">
      <alignment horizontal="left"/>
    </xf>
    <xf numFmtId="0" fontId="4" fillId="0" borderId="0" xfId="0" applyFont="1" applyAlignment="1">
      <alignment horizontal="left" wrapText="1"/>
    </xf>
    <xf numFmtId="0" fontId="5" fillId="0" borderId="0" xfId="0" applyFont="1" applyAlignment="1">
      <alignment horizontal="right" wrapText="1"/>
    </xf>
    <xf numFmtId="0" fontId="6" fillId="0" borderId="2" xfId="0" applyFont="1" applyBorder="1" applyAlignment="1">
      <alignment horizontal="left"/>
    </xf>
    <xf numFmtId="0" fontId="5" fillId="0" borderId="2" xfId="0" applyFont="1" applyBorder="1" applyAlignment="1">
      <alignment horizontal="left"/>
    </xf>
    <xf numFmtId="0" fontId="7" fillId="0" borderId="0" xfId="0" applyFont="1" applyAlignment="1">
      <alignment wrapText="1"/>
    </xf>
    <xf numFmtId="0" fontId="3" fillId="0" borderId="0" xfId="0" applyFont="1" applyAlignment="1">
      <alignment horizontal="right" wrapText="1"/>
    </xf>
    <xf numFmtId="0" fontId="3" fillId="0" borderId="0" xfId="0" applyFont="1"/>
    <xf numFmtId="0" fontId="4" fillId="3" borderId="3" xfId="0" applyFont="1" applyFill="1" applyBorder="1" applyAlignment="1">
      <alignment wrapText="1"/>
    </xf>
    <xf numFmtId="0" fontId="4" fillId="3" borderId="4" xfId="0" applyFont="1" applyFill="1" applyBorder="1" applyAlignment="1">
      <alignment wrapText="1"/>
    </xf>
    <xf numFmtId="18" fontId="0" fillId="0" borderId="0" xfId="0" applyNumberFormat="1"/>
    <xf numFmtId="0" fontId="0" fillId="0" borderId="0" xfId="0" applyAlignment="1">
      <alignment wrapText="1"/>
    </xf>
    <xf numFmtId="0" fontId="1" fillId="0" borderId="0" xfId="0" applyFont="1"/>
    <xf numFmtId="0" fontId="4" fillId="4" borderId="5" xfId="0" applyFont="1" applyFill="1" applyBorder="1" applyAlignment="1">
      <alignment vertical="top" wrapText="1"/>
    </xf>
    <xf numFmtId="0" fontId="0" fillId="0" borderId="1" xfId="0" applyBorder="1"/>
    <xf numFmtId="0" fontId="0" fillId="2" borderId="1" xfId="0" applyFill="1" applyBorder="1"/>
    <xf numFmtId="0" fontId="0" fillId="0" borderId="0" xfId="0" applyNumberFormat="1"/>
  </cellXfs>
  <cellStyles count="1">
    <cellStyle name="Normal" xfId="0" builtinId="0"/>
  </cellStyles>
  <dxfs count="50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mm/yyyy"/>
    </dxf>
    <dxf>
      <numFmt numFmtId="19" formatCode="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mm/yyyy"/>
    </dxf>
    <dxf>
      <numFmt numFmtId="19" formatCode="d/mm/yyyy"/>
    </dxf>
    <dxf>
      <numFmt numFmtId="19" formatCode="d/mm/yyyy"/>
    </dxf>
    <dxf>
      <numFmt numFmtId="19" formatCode="d/mm/yyyy"/>
    </dxf>
    <dxf>
      <numFmt numFmtId="19" formatCode="d/mm/yyyy"/>
    </dxf>
    <dxf>
      <numFmt numFmtId="19" formatCode="d/mm/yyyy"/>
    </dxf>
    <dxf>
      <numFmt numFmtId="27" formatCode="d/mm/yyyy\ h:mm"/>
    </dxf>
    <dxf>
      <numFmt numFmtId="27" formatCode="d/mm/yyyy\ h:mm"/>
    </dxf>
    <dxf>
      <numFmt numFmtId="19" formatCode="d/mm/yyyy"/>
    </dxf>
    <dxf>
      <numFmt numFmtId="19" formatCode="d/mm/yyyy"/>
    </dxf>
    <dxf>
      <numFmt numFmtId="27" formatCode="d/mm/yyyy\ h:mm"/>
    </dxf>
    <dxf>
      <numFmt numFmtId="27" formatCode="d/mm/yyyy\ h:mm"/>
    </dxf>
    <dxf>
      <numFmt numFmtId="19" formatCode="d/mm/yyyy"/>
    </dxf>
    <dxf>
      <numFmt numFmtId="19" formatCode="d/mm/yyyy"/>
    </dxf>
    <dxf>
      <numFmt numFmtId="19" formatCode="d/mm/yyyy"/>
    </dxf>
    <dxf>
      <numFmt numFmtId="19" formatCode="d/mm/yyyy"/>
    </dxf>
    <dxf>
      <numFmt numFmtId="27" formatCode="d/mm/yyyy\ h:mm"/>
    </dxf>
    <dxf>
      <numFmt numFmtId="27" formatCode="d/mm/yyyy\ h:mm"/>
    </dxf>
    <dxf>
      <numFmt numFmtId="19" formatCode="d/mm/yyyy"/>
    </dxf>
    <dxf>
      <numFmt numFmtId="19" formatCode="d/mm/yyyy"/>
    </dxf>
    <dxf>
      <numFmt numFmtId="19" formatCode="d/mm/yyyy"/>
    </dxf>
    <dxf>
      <numFmt numFmtId="19" formatCode="d/mm/yyyy"/>
    </dxf>
    <dxf>
      <numFmt numFmtId="27" formatCode="d/mm/yyyy\ h:mm"/>
    </dxf>
    <dxf>
      <numFmt numFmtId="27" formatCode="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mm/yyyy"/>
    </dxf>
    <dxf>
      <numFmt numFmtId="19" formatCode="d/mm/yyyy"/>
    </dxf>
    <dxf>
      <numFmt numFmtId="19" formatCode="d/mm/yyyy"/>
    </dxf>
    <dxf>
      <numFmt numFmtId="19" formatCode="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7" formatCode="d/mm/yyyy\ h:mm"/>
    </dxf>
    <dxf>
      <numFmt numFmtId="27" formatCode="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mm/yyyy"/>
    </dxf>
    <dxf>
      <numFmt numFmtId="19" formatCode="d/mm/yyyy"/>
    </dxf>
    <dxf>
      <numFmt numFmtId="19" formatCode="d/mm/yyyy"/>
    </dxf>
    <dxf>
      <numFmt numFmtId="19" formatCode="d/mm/yyyy"/>
    </dxf>
    <dxf>
      <numFmt numFmtId="27" formatCode="d/mm/yyyy\ h:mm"/>
    </dxf>
    <dxf>
      <numFmt numFmtId="27" formatCode="d/mm/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1" xr16:uid="{2ED4B95C-1CFB-45DF-B070-AA40EB5D352B}" autoFormatId="16" applyNumberFormats="0" applyBorderFormats="0" applyFontFormats="0" applyPatternFormats="0" applyAlignmentFormats="0" applyWidthHeightFormats="0">
  <queryTableRefresh nextId="118">
    <queryTableFields count="115">
      <queryTableField id="1" name="Status" tableColumnId="1"/>
      <queryTableField id="2" name="Course Type" tableColumnId="2"/>
      <queryTableField id="3" name="NESA Course Code" tableColumnId="3"/>
      <queryTableField id="4" name="National Code" tableColumnId="4"/>
      <queryTableField id="5" name="Qualification Name" tableColumnId="5"/>
      <queryTableField id="6" name="NESA Course Name " tableColumnId="6"/>
      <queryTableField id="7" name="Sub-Faculty" tableColumnId="7"/>
      <queryTableField id="8" name="Class Name" tableColumnId="8"/>
      <queryTableField id="9" name="Course name Check" tableColumnId="9"/>
      <queryTableField id="10" name="Course Price (incl ASC &amp; Loading)" tableColumnId="10"/>
      <queryTableField id="11" name="Apx break even students for CM of @35.0%" tableColumnId="11"/>
      <queryTableField id="12" name="Apx Contribution Margin from Min/Man size" tableColumnId="12"/>
      <queryTableField id="13" name="Loading" tableColumnId="13"/>
      <queryTableField id="14" name="New/Cont" tableColumnId="14"/>
      <queryTableField id="15" name="Head Teacher_x000a_(First Last)_x000a_(use ; with no spaces for multiple)" tableColumnId="15"/>
      <queryTableField id="16" name="Min Students per Cohort" tableColumnId="16"/>
      <queryTableField id="17" name="Max Students per Cohort" tableColumnId="17"/>
      <queryTableField id="18" name="Max Cohorts" tableColumnId="18"/>
      <queryTableField id="19" name="Cost Centre" tableColumnId="19"/>
      <queryTableField id="20" name="SoA or Full Qual" tableColumnId="20"/>
      <queryTableField id="21" name="Delivery" tableColumnId="21"/>
      <queryTableField id="22" name="Delivery Mode" tableColumnId="22"/>
      <queryTableField id="23" name="ATAR" tableColumnId="23"/>
      <queryTableField id="24" name="Exam Number" tableColumnId="24"/>
      <queryTableField id="25" name="Work Placement" tableColumnId="25"/>
      <queryTableField id="26" name="Work Placement Hours" tableColumnId="26"/>
      <queryTableField id="27" name="EVET Course ID" tableColumnId="27"/>
      <queryTableField id="28" name="Class Frequency" tableColumnId="28"/>
      <queryTableField id="29" name="Day" tableColumnId="29"/>
      <queryTableField id="30" name="Start Time_x000a__x000a_HH:MM _x000a_24hr time" tableColumnId="30"/>
      <queryTableField id="31" name="End Time_x000a__x000a_HH:MM_x000a_24hr time" tableColumnId="31"/>
      <queryTableField id="32" name="Access (Y/N)" tableColumnId="32"/>
      <queryTableField id="33" name="Delivery Location" tableColumnId="33"/>
      <queryTableField id="34" name="Community" tableColumnId="34"/>
      <queryTableField id="35" name="Internal Notes " tableColumnId="35"/>
      <queryTableField id="36" name="Specific Course Requirements text to go into EVET portal eg what to wear / what to bring (to be seen on the offer letter)" tableColumnId="36"/>
      <queryTableField id="37" name="Additional Text that appears in EVET eg qual advice, vaccination advice, courses subject to change (only seen at course level)" tableColumnId="37"/>
      <queryTableField id="38" name="Special Delivery Note (EVET portal &amp; TVET timetable) - Year 2 detail/SoA/workshop location, dates &amp; times" tableColumnId="38"/>
      <queryTableField id="39" name="Number of years" tableColumnId="39"/>
      <queryTableField id="40" name="Number of Terms in Year 1" tableColumnId="40"/>
      <queryTableField id="41" name="Number of Terms in Year 2 " tableColumnId="41"/>
      <queryTableField id="42" name="Start Date (Year 1)" tableColumnId="42"/>
      <queryTableField id="43" name="End Date (Year 1)" tableColumnId="43"/>
      <queryTableField id="44" name="Start Date (Year 2)" tableColumnId="44"/>
      <queryTableField id="45" name="End Date (Year 2)" tableColumnId="45"/>
      <queryTableField id="46" name="Class Room_x000a_" tableColumnId="46"/>
      <queryTableField id="47" name="Class Teacher_x000a_(First Last)_x000a_(use ; with no spaces for multiple)" tableColumnId="47"/>
      <queryTableField id="48" name="Schools' Team Contact" tableColumnId="48"/>
      <queryTableField id="49" name="Delivery (Teacher)" tableColumnId="49"/>
      <queryTableField id="50" name="Teacher Resource (FT%)" tableColumnId="50"/>
      <queryTableField id="51" name="Support (ESO)" tableColumnId="51"/>
      <queryTableField id="52" name="Workplacement (&gt;RD)" tableColumnId="52"/>
      <queryTableField id="53" name="Trade Assistant" tableColumnId="53"/>
      <queryTableField id="54" name="&quot;Other&quot; Support: Hours" tableColumnId="54"/>
      <queryTableField id="55" name="&quot;Other&quot; Support: Type" tableColumnId="55"/>
      <queryTableField id="56" name="Delivery related for teachers: Hours" tableColumnId="56"/>
      <queryTableField id="57" name="Delivery related for teachers: Kms" tableColumnId="57"/>
      <queryTableField id="58" name="Work placement related for teachers: Hours" tableColumnId="58"/>
      <queryTableField id="59" name="Work placement related for teachers: Kms" tableColumnId="59"/>
      <queryTableField id="60" name="Variable (per student)" tableColumnId="60"/>
      <queryTableField id="61" name="Fixed (per annum)" tableColumnId="61"/>
      <queryTableField id="62" name="Delivery (Teacher)_1" tableColumnId="62"/>
      <queryTableField id="63" name="Teacher Resource (FT%)_2" tableColumnId="63"/>
      <queryTableField id="64" name="Support (ESO)_3" tableColumnId="64"/>
      <queryTableField id="65" name="Workplacement (&gt;RD)_4" tableColumnId="65"/>
      <queryTableField id="66" name="Trade Assistant_5" tableColumnId="66"/>
      <queryTableField id="67" name="&quot;Other&quot; Support: Hours_6" tableColumnId="67"/>
      <queryTableField id="68" name="&quot;Other&quot; Support: Type_7" tableColumnId="68"/>
      <queryTableField id="69" name="Delivery related for teachers: Hours_8" tableColumnId="69"/>
      <queryTableField id="70" name="Delivery related for teachers: Kms_9" tableColumnId="70"/>
      <queryTableField id="71" name="Work placement related for teachers: Hours_10" tableColumnId="71"/>
      <queryTableField id="72" name="Work placement related for teachers: Kms_11" tableColumnId="72"/>
      <queryTableField id="73" name="Variable (per student)_12" tableColumnId="73"/>
      <queryTableField id="74" name="Fixed (per annum)_13" tableColumnId="74"/>
      <queryTableField id="75" name="Costing Detail/Comments" tableColumnId="75"/>
      <queryTableField id="76" name="Column76" tableColumnId="76"/>
      <queryTableField id="77" name="Total" tableColumnId="77"/>
      <queryTableField id="78" name="Delivery_14" tableColumnId="78"/>
      <queryTableField id="79" name="Other (Support + Travel)" tableColumnId="79"/>
      <queryTableField id="80" name="NESA Hours" tableColumnId="80"/>
      <queryTableField id="81" name="Delivery Hours % vs NESA " tableColumnId="81"/>
      <queryTableField id="82" name="Column82" tableColumnId="82"/>
      <queryTableField id="83" name="Base Course Price (incl ASC)" tableColumnId="83"/>
      <queryTableField id="84" name="Loadings" tableColumnId="84"/>
      <queryTableField id="85" name="ASC" tableColumnId="85"/>
      <queryTableField id="116" name="Grossed up Variable Consumables" tableColumnId="86"/>
      <queryTableField id="87" name="Total net Revenue per Student" tableColumnId="87"/>
      <queryTableField id="88" name="FT" tableColumnId="88"/>
      <queryTableField id="89" name="PT" tableColumnId="89"/>
      <queryTableField id="90" name="ESO" tableColumnId="90"/>
      <queryTableField id="91" name="W/place" tableColumnId="91"/>
      <queryTableField id="92" name="Trade Assistant_15" tableColumnId="92"/>
      <queryTableField id="93" name="Other Yr1" tableColumnId="93"/>
      <queryTableField id="94" name="Other Yr2" tableColumnId="94"/>
      <queryTableField id="95" name="Travel" tableColumnId="95"/>
      <queryTableField id="96" name="Travel_16" tableColumnId="96"/>
      <queryTableField id="97" name="Year 1" tableColumnId="97"/>
      <queryTableField id="98" name="Year 2" tableColumnId="98"/>
      <queryTableField id="99" name="Total_17" tableColumnId="99"/>
      <queryTableField id="100" name="Break Even" tableColumnId="100"/>
      <queryTableField id="101" name="EDP Number" tableColumnId="101"/>
      <queryTableField id="102" name="SNOW ticket number" tableColumnId="102"/>
      <queryTableField id="103" name="Product Code" tableColumnId="103"/>
      <queryTableField id="104" name="Cal Occ Code" tableColumnId="104"/>
      <queryTableField id="105" name="Offering Code" tableColumnId="105"/>
      <queryTableField id="106" name="ebs status (approved/draft)" tableColumnId="106"/>
      <queryTableField id="107" name="ebs QA check" tableColumnId="107"/>
      <queryTableField id="108" name="Entered into EVET" tableColumnId="108"/>
      <queryTableField id="109" name="Units from SoA uploaded to EVET" tableColumnId="109"/>
      <queryTableField id="110" name="TAS received" tableColumnId="110"/>
      <queryTableField id="111" name="TAS amended for upload" tableColumnId="111"/>
      <queryTableField id="112" name="TAS uploaded to EVET" tableColumnId="112"/>
      <queryTableField id="113" name="NESA hours.1" tableColumnId="113"/>
      <queryTableField id="114" name="Course Type_18" tableColumnId="114"/>
      <queryTableField id="115" name="Team Leader" tableColumnId="115"/>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2" xr16:uid="{65B5D5C1-3021-4539-9174-8B5D1A47BF04}" autoFormatId="16" applyNumberFormats="0" applyBorderFormats="0" applyFontFormats="0" applyPatternFormats="0" applyAlignmentFormats="0" applyWidthHeightFormats="0">
  <queryTableRefresh nextId="118">
    <queryTableFields count="115">
      <queryTableField id="1" name="Status" tableColumnId="1"/>
      <queryTableField id="2" name="Course Type" tableColumnId="2"/>
      <queryTableField id="3" name="NESA Course Code" tableColumnId="3"/>
      <queryTableField id="4" name="National Code" tableColumnId="4"/>
      <queryTableField id="5" name="Qualification Name" tableColumnId="5"/>
      <queryTableField id="6" name="NESA Course Name " tableColumnId="6"/>
      <queryTableField id="7" name="Sub-Faculty" tableColumnId="7"/>
      <queryTableField id="8" name="Class Name" tableColumnId="8"/>
      <queryTableField id="9" name="Course name Check" tableColumnId="9"/>
      <queryTableField id="10" name="Course Price (incl ASC &amp; Loading)" tableColumnId="10"/>
      <queryTableField id="11" name="Apx break even students for CM of @35.0%" tableColumnId="11"/>
      <queryTableField id="12" name="Apx Contribution Margin from Min/Man size" tableColumnId="12"/>
      <queryTableField id="13" name="Loading" tableColumnId="13"/>
      <queryTableField id="14" name="New/Cont" tableColumnId="14"/>
      <queryTableField id="15" name="Head Teacher_x000a_(First Last)_x000a_(use ; with no spaces for multiple)" tableColumnId="15"/>
      <queryTableField id="16" name="Min Students per Cohort" tableColumnId="16"/>
      <queryTableField id="17" name="Max Students per Cohort" tableColumnId="17"/>
      <queryTableField id="18" name="Max Cohorts" tableColumnId="18"/>
      <queryTableField id="19" name="Cost Centre" tableColumnId="19"/>
      <queryTableField id="20" name="SoA or Full Qual" tableColumnId="20"/>
      <queryTableField id="21" name="Delivery" tableColumnId="21"/>
      <queryTableField id="22" name="Delivery Mode" tableColumnId="22"/>
      <queryTableField id="23" name="ATAR" tableColumnId="23"/>
      <queryTableField id="24" name="Exam Number" tableColumnId="24"/>
      <queryTableField id="25" name="Work Placement" tableColumnId="25"/>
      <queryTableField id="26" name="Work Placement Hours" tableColumnId="26"/>
      <queryTableField id="27" name="EVET Course ID" tableColumnId="27"/>
      <queryTableField id="28" name="Class Frequency" tableColumnId="28"/>
      <queryTableField id="29" name="Day" tableColumnId="29"/>
      <queryTableField id="30" name="Start Time_x000a__x000a_HH:MM _x000a_24hr time" tableColumnId="30"/>
      <queryTableField id="31" name="End Time_x000a__x000a_HH:MM_x000a_24hr time" tableColumnId="31"/>
      <queryTableField id="32" name="Access (Y/N)" tableColumnId="32"/>
      <queryTableField id="33" name="Delivery Location" tableColumnId="33"/>
      <queryTableField id="34" name="Community" tableColumnId="34"/>
      <queryTableField id="35" name="Internal Notes " tableColumnId="35"/>
      <queryTableField id="36" name="Specific Course Requirements text to go into EVET portal eg what to wear / what to bring (to be seen on the offer letter)" tableColumnId="36"/>
      <queryTableField id="37" name="Additional Text that appears in EVET eg qual advice, vaccination advice, courses subject to change (only seen at course level)" tableColumnId="37"/>
      <queryTableField id="38" name="Special Delivery Note (EVET portal &amp; TVET timetable) - Year 2 detail/SoA/workshop location, dates &amp; times" tableColumnId="38"/>
      <queryTableField id="39" name="Number of years" tableColumnId="39"/>
      <queryTableField id="40" name="Number of Terms in Year 1" tableColumnId="40"/>
      <queryTableField id="41" name="Number of Terms in Year 2 " tableColumnId="41"/>
      <queryTableField id="42" name="Start Date (Year 1)" tableColumnId="42"/>
      <queryTableField id="43" name="End Date (Year 1)" tableColumnId="43"/>
      <queryTableField id="44" name="Start Date (Year 2)" tableColumnId="44"/>
      <queryTableField id="45" name="End Date (Year 2)" tableColumnId="45"/>
      <queryTableField id="46" name="Class Room_x000a_" tableColumnId="46"/>
      <queryTableField id="47" name="Class Teacher_x000a_(First Last)_x000a_(use ; with no spaces for multiple)" tableColumnId="47"/>
      <queryTableField id="48" name="Schools' Team Contact" tableColumnId="48"/>
      <queryTableField id="49" name="Delivery (Teacher)" tableColumnId="49"/>
      <queryTableField id="50" name="Teacher Resource (FT%)" tableColumnId="50"/>
      <queryTableField id="51" name="Support (ESO)" tableColumnId="51"/>
      <queryTableField id="52" name="Workplacement (&gt;RD)" tableColumnId="52"/>
      <queryTableField id="53" name="Trade Assistant" tableColumnId="53"/>
      <queryTableField id="54" name="&quot;Other&quot; Support: Hours" tableColumnId="54"/>
      <queryTableField id="55" name="&quot;Other&quot; Support: Type" tableColumnId="55"/>
      <queryTableField id="56" name="Delivery related for teachers: Hours" tableColumnId="56"/>
      <queryTableField id="57" name="Delivery related for teachers: Kms" tableColumnId="57"/>
      <queryTableField id="58" name="Work placement related for teachers: Hours" tableColumnId="58"/>
      <queryTableField id="59" name="Work placement related for teachers: Kms" tableColumnId="59"/>
      <queryTableField id="60" name="Variable (per student)" tableColumnId="60"/>
      <queryTableField id="61" name="Fixed (per annum)" tableColumnId="61"/>
      <queryTableField id="62" name="Delivery (Teacher)_1" tableColumnId="62"/>
      <queryTableField id="63" name="Teacher Resource (FT%)_2" tableColumnId="63"/>
      <queryTableField id="64" name="Support (ESO)_3" tableColumnId="64"/>
      <queryTableField id="65" name="Workplacement (&gt;RD)_4" tableColumnId="65"/>
      <queryTableField id="66" name="Trade Assistant_5" tableColumnId="66"/>
      <queryTableField id="67" name="&quot;Other&quot; Support: Hours_6" tableColumnId="67"/>
      <queryTableField id="68" name="&quot;Other&quot; Support: Type_7" tableColumnId="68"/>
      <queryTableField id="69" name="Delivery related for teachers: Hours_8" tableColumnId="69"/>
      <queryTableField id="70" name="Delivery related for teachers: Kms_9" tableColumnId="70"/>
      <queryTableField id="71" name="Work placement related for teachers: Hours_10" tableColumnId="71"/>
      <queryTableField id="72" name="Work placement related for teachers: Kms_11" tableColumnId="72"/>
      <queryTableField id="73" name="Variable (per student)_12" tableColumnId="73"/>
      <queryTableField id="74" name="Fixed (per annum)_13" tableColumnId="74"/>
      <queryTableField id="75" name="Costing Detail/Comments" tableColumnId="75"/>
      <queryTableField id="76" name="Column76" tableColumnId="76"/>
      <queryTableField id="77" name="Total" tableColumnId="77"/>
      <queryTableField id="78" name="Delivery_14" tableColumnId="78"/>
      <queryTableField id="79" name="Other (Support + Travel)" tableColumnId="79"/>
      <queryTableField id="80" name="NESA Hours" tableColumnId="80"/>
      <queryTableField id="81" name="Delivery Hours % vs NESA " tableColumnId="81"/>
      <queryTableField id="82" name="Column82" tableColumnId="82"/>
      <queryTableField id="83" name="Base Course Price (incl ASC)" tableColumnId="83"/>
      <queryTableField id="84" name="Loadings" tableColumnId="84"/>
      <queryTableField id="85" name="ASC" tableColumnId="85"/>
      <queryTableField id="116" name="Grossed up Variable Consumables" tableColumnId="86"/>
      <queryTableField id="87" name="Total net Revenue per Student" tableColumnId="87"/>
      <queryTableField id="88" name="FT" tableColumnId="88"/>
      <queryTableField id="89" name="PT" tableColumnId="89"/>
      <queryTableField id="90" name="ESO" tableColumnId="90"/>
      <queryTableField id="91" name="W/place" tableColumnId="91"/>
      <queryTableField id="92" name="Trade Assistant_15" tableColumnId="92"/>
      <queryTableField id="93" name="Other Yr1" tableColumnId="93"/>
      <queryTableField id="94" name="Other Yr2" tableColumnId="94"/>
      <queryTableField id="95" name="Travel" tableColumnId="95"/>
      <queryTableField id="96" name="Travel_16" tableColumnId="96"/>
      <queryTableField id="97" name="Year 1" tableColumnId="97"/>
      <queryTableField id="98" name="Year 2" tableColumnId="98"/>
      <queryTableField id="99" name="Total_17" tableColumnId="99"/>
      <queryTableField id="100" name="Break Even" tableColumnId="100"/>
      <queryTableField id="101" name="EDP Number" tableColumnId="101"/>
      <queryTableField id="102" name="SNOW ticket number" tableColumnId="102"/>
      <queryTableField id="103" name="Product Code" tableColumnId="103"/>
      <queryTableField id="104" name="Cal Occ Code" tableColumnId="104"/>
      <queryTableField id="105" name="Offering Code" tableColumnId="105"/>
      <queryTableField id="106" name="ebs status (approved/draft)" tableColumnId="106"/>
      <queryTableField id="107" name="ebs QA check" tableColumnId="107"/>
      <queryTableField id="108" name="Entered into EVET" tableColumnId="108"/>
      <queryTableField id="109" name="Units from SoA uploaded to EVET" tableColumnId="109"/>
      <queryTableField id="110" name="TAS received" tableColumnId="110"/>
      <queryTableField id="111" name="TAS amended for upload" tableColumnId="111"/>
      <queryTableField id="112" name="TAS uploaded to EVET" tableColumnId="112"/>
      <queryTableField id="113" name="NESA hours.1" tableColumnId="113"/>
      <queryTableField id="114" name="Course Type_18" tableColumnId="114"/>
      <queryTableField id="115" name="Team Leader" tableColumnId="11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2" connectionId="3" xr16:uid="{49A6C4C6-ED51-43C8-9F48-B0069C01FEE4}" autoFormatId="16" applyNumberFormats="0" applyBorderFormats="0" applyFontFormats="0" applyPatternFormats="0" applyAlignmentFormats="0" applyWidthHeightFormats="0">
  <queryTableRefresh nextId="118">
    <queryTableFields count="115">
      <queryTableField id="1" name="Status" tableColumnId="1"/>
      <queryTableField id="2" name="Course Type" tableColumnId="2"/>
      <queryTableField id="3" name="NESA Course Code" tableColumnId="3"/>
      <queryTableField id="4" name="National Code" tableColumnId="4"/>
      <queryTableField id="5" name="Qualification Name" tableColumnId="5"/>
      <queryTableField id="6" name="NESA Course Name " tableColumnId="6"/>
      <queryTableField id="7" name="Sub-Faculty" tableColumnId="7"/>
      <queryTableField id="8" name="Class Name" tableColumnId="8"/>
      <queryTableField id="9" name="Course name Check" tableColumnId="9"/>
      <queryTableField id="10" name="Course Price (incl ASC &amp; Loading)" tableColumnId="10"/>
      <queryTableField id="11" name="Apx break even students for CM of @35.0%" tableColumnId="11"/>
      <queryTableField id="12" name="Apx Contribution Margin from Min/Man size" tableColumnId="12"/>
      <queryTableField id="13" name="Loading" tableColumnId="13"/>
      <queryTableField id="14" name="New/Cont" tableColumnId="14"/>
      <queryTableField id="15" name="Head Teacher_x000a_(First Last)_x000a_(use ; with no spaces for multiple)" tableColumnId="15"/>
      <queryTableField id="16" name="Min Students per Cohort" tableColumnId="16"/>
      <queryTableField id="17" name="Max Students per Cohort" tableColumnId="17"/>
      <queryTableField id="18" name="Max Cohorts" tableColumnId="18"/>
      <queryTableField id="19" name="Cost Centre" tableColumnId="19"/>
      <queryTableField id="20" name="SoA or Full Qual" tableColumnId="20"/>
      <queryTableField id="21" name="Delivery" tableColumnId="21"/>
      <queryTableField id="22" name="Delivery Mode" tableColumnId="22"/>
      <queryTableField id="23" name="ATAR" tableColumnId="23"/>
      <queryTableField id="24" name="Exam Number" tableColumnId="24"/>
      <queryTableField id="25" name="Work Placement" tableColumnId="25"/>
      <queryTableField id="26" name="Work Placement Hours" tableColumnId="26"/>
      <queryTableField id="27" name="EVET Course ID" tableColumnId="27"/>
      <queryTableField id="28" name="Class Frequency" tableColumnId="28"/>
      <queryTableField id="29" name="Day" tableColumnId="29"/>
      <queryTableField id="30" name="Start Time_x000a__x000a_HH:MM _x000a_24hr time" tableColumnId="30"/>
      <queryTableField id="31" name="End Time_x000a__x000a_HH:MM_x000a_24hr time" tableColumnId="31"/>
      <queryTableField id="32" name="Access (Y/N)" tableColumnId="32"/>
      <queryTableField id="33" name="Delivery Location" tableColumnId="33"/>
      <queryTableField id="34" name="Community" tableColumnId="34"/>
      <queryTableField id="35" name="Internal Notes " tableColumnId="35"/>
      <queryTableField id="36" name="Specific Course Requirements text to go into EVET portal eg what to wear / what to bring (to be seen on the offer letter)" tableColumnId="36"/>
      <queryTableField id="37" name="Additional Text that appears in EVET eg qual advice, vaccination advice, courses subject to change (only seen at course level)" tableColumnId="37"/>
      <queryTableField id="38" name="Special Delivery Note (EVET portal &amp; TVET timetable) - Year 2 detail/SoA/workshop location, dates &amp; times" tableColumnId="38"/>
      <queryTableField id="39" name="Number of years" tableColumnId="39"/>
      <queryTableField id="40" name="Number of Terms in Year 1" tableColumnId="40"/>
      <queryTableField id="41" name="Number of Terms in Year 2 " tableColumnId="41"/>
      <queryTableField id="42" name="Start Date (Year 1)" tableColumnId="42"/>
      <queryTableField id="43" name="End Date (Year 1)" tableColumnId="43"/>
      <queryTableField id="44" name="Start Date (Year 2)" tableColumnId="44"/>
      <queryTableField id="45" name="End Date (Year 2)" tableColumnId="45"/>
      <queryTableField id="46" name="Class Room_x000a_" tableColumnId="46"/>
      <queryTableField id="47" name="Class Teacher_x000a_(First Last)_x000a_(use ; with no spaces for multiple)" tableColumnId="47"/>
      <queryTableField id="48" name="Schools' Team Contact" tableColumnId="48"/>
      <queryTableField id="49" name="Delivery (Teacher)" tableColumnId="49"/>
      <queryTableField id="50" name="Teacher Resource (FT%)" tableColumnId="50"/>
      <queryTableField id="51" name="Support (ESO)" tableColumnId="51"/>
      <queryTableField id="52" name="Workplacement (&gt;RD)" tableColumnId="52"/>
      <queryTableField id="53" name="Trade Assistant" tableColumnId="53"/>
      <queryTableField id="54" name="&quot;Other&quot; Support: Hours" tableColumnId="54"/>
      <queryTableField id="55" name="&quot;Other&quot; Support: Type" tableColumnId="55"/>
      <queryTableField id="56" name="Delivery related for teachers: Hours" tableColumnId="56"/>
      <queryTableField id="57" name="Delivery related for teachers: Kms" tableColumnId="57"/>
      <queryTableField id="58" name="Work placement related for teachers: Hours" tableColumnId="58"/>
      <queryTableField id="59" name="Work placement related for teachers: Kms" tableColumnId="59"/>
      <queryTableField id="60" name="Variable (per student)" tableColumnId="60"/>
      <queryTableField id="61" name="Fixed (per annum)" tableColumnId="61"/>
      <queryTableField id="62" name="Delivery (Teacher)_1" tableColumnId="62"/>
      <queryTableField id="63" name="Teacher Resource (FT%)_2" tableColumnId="63"/>
      <queryTableField id="64" name="Support (ESO)_3" tableColumnId="64"/>
      <queryTableField id="65" name="Workplacement (&gt;RD)_4" tableColumnId="65"/>
      <queryTableField id="66" name="Trade Assistant_5" tableColumnId="66"/>
      <queryTableField id="67" name="&quot;Other&quot; Support: Hours_6" tableColumnId="67"/>
      <queryTableField id="68" name="&quot;Other&quot; Support: Type_7" tableColumnId="68"/>
      <queryTableField id="69" name="Delivery related for teachers: Hours_8" tableColumnId="69"/>
      <queryTableField id="70" name="Delivery related for teachers: Kms_9" tableColumnId="70"/>
      <queryTableField id="71" name="Work placement related for teachers: Hours_10" tableColumnId="71"/>
      <queryTableField id="72" name="Work placement related for teachers: Kms_11" tableColumnId="72"/>
      <queryTableField id="73" name="Variable (per student)_12" tableColumnId="73"/>
      <queryTableField id="74" name="Fixed (per annum)_13" tableColumnId="74"/>
      <queryTableField id="75" name="Costing Detail/Comments" tableColumnId="75"/>
      <queryTableField id="76" name="Column76" tableColumnId="76"/>
      <queryTableField id="77" name="Total" tableColumnId="77"/>
      <queryTableField id="78" name="Delivery_14" tableColumnId="78"/>
      <queryTableField id="79" name="Other (Support + Travel)" tableColumnId="79"/>
      <queryTableField id="80" name="NESA Hours" tableColumnId="80"/>
      <queryTableField id="81" name="Delivery Hours % vs NESA " tableColumnId="81"/>
      <queryTableField id="82" name="Column82" tableColumnId="82"/>
      <queryTableField id="83" name="Base Course Price (incl ASC)" tableColumnId="83"/>
      <queryTableField id="84" name="Loadings" tableColumnId="84"/>
      <queryTableField id="85" name="ASC" tableColumnId="85"/>
      <queryTableField id="116" name="Grossed up Variable Consumables" tableColumnId="86"/>
      <queryTableField id="87" name="Total net Revenue per Student" tableColumnId="87"/>
      <queryTableField id="88" name="FT" tableColumnId="88"/>
      <queryTableField id="89" name="PT" tableColumnId="89"/>
      <queryTableField id="90" name="ESO" tableColumnId="90"/>
      <queryTableField id="91" name="W/place" tableColumnId="91"/>
      <queryTableField id="92" name="Trade Assistant_15" tableColumnId="92"/>
      <queryTableField id="93" name="Other Yr1" tableColumnId="93"/>
      <queryTableField id="94" name="Other Yr2" tableColumnId="94"/>
      <queryTableField id="95" name="Travel" tableColumnId="95"/>
      <queryTableField id="96" name="Travel_16" tableColumnId="96"/>
      <queryTableField id="97" name="Year 1" tableColumnId="97"/>
      <queryTableField id="98" name="Year 2" tableColumnId="98"/>
      <queryTableField id="99" name="Total_17" tableColumnId="99"/>
      <queryTableField id="100" name="Break Even" tableColumnId="100"/>
      <queryTableField id="101" name="EDP Number" tableColumnId="101"/>
      <queryTableField id="102" name="SNOW ticket number" tableColumnId="102"/>
      <queryTableField id="103" name="Product Code" tableColumnId="103"/>
      <queryTableField id="104" name="Cal Occ Code" tableColumnId="104"/>
      <queryTableField id="105" name="Offering Code" tableColumnId="105"/>
      <queryTableField id="106" name="ebs status (approved/draft)" tableColumnId="106"/>
      <queryTableField id="107" name="ebs QA check" tableColumnId="107"/>
      <queryTableField id="108" name="Entered into EVET" tableColumnId="108"/>
      <queryTableField id="109" name="Units from SoA uploaded to EVET" tableColumnId="109"/>
      <queryTableField id="110" name="TAS received" tableColumnId="110"/>
      <queryTableField id="111" name="TAS amended for upload" tableColumnId="111"/>
      <queryTableField id="112" name="TAS uploaded to EVET" tableColumnId="112"/>
      <queryTableField id="113" name="NESA hours.1" tableColumnId="113"/>
      <queryTableField id="114" name="Course Type_18" tableColumnId="114"/>
      <queryTableField id="115" name="Team Leader" tableColumnId="115"/>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3" connectionId="4" xr16:uid="{E30A95F6-9836-43F3-922E-A19C1EDB3978}" autoFormatId="16" applyNumberFormats="0" applyBorderFormats="0" applyFontFormats="0" applyPatternFormats="0" applyAlignmentFormats="0" applyWidthHeightFormats="0">
  <queryTableRefresh nextId="118">
    <queryTableFields count="115">
      <queryTableField id="1" name="Status" tableColumnId="1"/>
      <queryTableField id="2" name="Course Type" tableColumnId="2"/>
      <queryTableField id="3" name="NESA Course Code" tableColumnId="3"/>
      <queryTableField id="4" name="National Code" tableColumnId="4"/>
      <queryTableField id="5" name="Qualification Name" tableColumnId="5"/>
      <queryTableField id="6" name="NESA Course Name " tableColumnId="6"/>
      <queryTableField id="7" name="Sub-Faculty" tableColumnId="7"/>
      <queryTableField id="8" name="Class Name" tableColumnId="8"/>
      <queryTableField id="9" name="Course name Check" tableColumnId="9"/>
      <queryTableField id="10" name="Course Price (incl ASC &amp; Loading)" tableColumnId="10"/>
      <queryTableField id="11" name="Apx break even students for CM of @35.0%" tableColumnId="11"/>
      <queryTableField id="12" name="Apx Contribution Margin from Min/Man size" tableColumnId="12"/>
      <queryTableField id="13" name="Loading" tableColumnId="13"/>
      <queryTableField id="14" name="New/Cont" tableColumnId="14"/>
      <queryTableField id="15" name="Head Teacher_x000a_(First Last)_x000a_(use ; with no spaces for multiple)" tableColumnId="15"/>
      <queryTableField id="16" name="Min Students per Cohort" tableColumnId="16"/>
      <queryTableField id="17" name="Max Students per Cohort" tableColumnId="17"/>
      <queryTableField id="18" name="Max Cohorts" tableColumnId="18"/>
      <queryTableField id="19" name="Cost Centre" tableColumnId="19"/>
      <queryTableField id="20" name="SoA or Full Qual" tableColumnId="20"/>
      <queryTableField id="21" name="Delivery" tableColumnId="21"/>
      <queryTableField id="22" name="Delivery Mode" tableColumnId="22"/>
      <queryTableField id="23" name="ATAR" tableColumnId="23"/>
      <queryTableField id="24" name="Exam Number" tableColumnId="24"/>
      <queryTableField id="25" name="Work Placement" tableColumnId="25"/>
      <queryTableField id="26" name="Work Placement Hours" tableColumnId="26"/>
      <queryTableField id="27" name="EVET Course ID" tableColumnId="27"/>
      <queryTableField id="28" name="Class Frequency" tableColumnId="28"/>
      <queryTableField id="29" name="Day" tableColumnId="29"/>
      <queryTableField id="30" name="Start Time_x000a__x000a_HH:MM _x000a_24hr time" tableColumnId="30"/>
      <queryTableField id="31" name="End Time_x000a__x000a_HH:MM_x000a_24hr time" tableColumnId="31"/>
      <queryTableField id="32" name="Access (Y/N)" tableColumnId="32"/>
      <queryTableField id="33" name="Delivery Location" tableColumnId="33"/>
      <queryTableField id="34" name="Community" tableColumnId="34"/>
      <queryTableField id="35" name="Internal Notes " tableColumnId="35"/>
      <queryTableField id="36" name="Specific Course Requirements text to go into EVET portal eg what to wear / what to bring (to be seen on the offer letter)" tableColumnId="36"/>
      <queryTableField id="37" name="Additional Text that appears in EVET eg qual advice, vaccination advice, courses subject to change (only seen at course level)" tableColumnId="37"/>
      <queryTableField id="38" name="Special Delivery Note (EVET portal &amp; TVET timetable) - Year 2 detail/SoA/workshop location, dates &amp; times" tableColumnId="38"/>
      <queryTableField id="39" name="Number of years" tableColumnId="39"/>
      <queryTableField id="40" name="Number of Terms in Year 1" tableColumnId="40"/>
      <queryTableField id="41" name="Number of Terms in Year 2 " tableColumnId="41"/>
      <queryTableField id="42" name="Start Date (Year 1)" tableColumnId="42"/>
      <queryTableField id="43" name="End Date (Year 1)" tableColumnId="43"/>
      <queryTableField id="44" name="Start Date (Year 2)" tableColumnId="44"/>
      <queryTableField id="45" name="End Date (Year 2)" tableColumnId="45"/>
      <queryTableField id="46" name="Class Room_x000a_" tableColumnId="46"/>
      <queryTableField id="47" name="Class Teacher_x000a_(First Last)_x000a_(use ; with no spaces for multiple)" tableColumnId="47"/>
      <queryTableField id="48" name="Schools' Team Contact" tableColumnId="48"/>
      <queryTableField id="49" name="Delivery (Teacher)" tableColumnId="49"/>
      <queryTableField id="50" name="Teacher Resource (FT%)" tableColumnId="50"/>
      <queryTableField id="51" name="Support (ESO)" tableColumnId="51"/>
      <queryTableField id="52" name="Workplacement (&gt;RD)" tableColumnId="52"/>
      <queryTableField id="53" name="Trade Assistant" tableColumnId="53"/>
      <queryTableField id="54" name="&quot;Other&quot; Support: Hours" tableColumnId="54"/>
      <queryTableField id="55" name="&quot;Other&quot; Support: Type" tableColumnId="55"/>
      <queryTableField id="56" name="Delivery related for teachers: Hours" tableColumnId="56"/>
      <queryTableField id="57" name="Delivery related for teachers: Kms" tableColumnId="57"/>
      <queryTableField id="58" name="Work placement related for teachers: Hours" tableColumnId="58"/>
      <queryTableField id="59" name="Work placement related for teachers: Kms" tableColumnId="59"/>
      <queryTableField id="60" name="Variable (per student)" tableColumnId="60"/>
      <queryTableField id="61" name="Fixed (per annum)" tableColumnId="61"/>
      <queryTableField id="62" name="Delivery (Teacher)_1" tableColumnId="62"/>
      <queryTableField id="63" name="Teacher Resource (FT%)_2" tableColumnId="63"/>
      <queryTableField id="64" name="Support (ESO)_3" tableColumnId="64"/>
      <queryTableField id="65" name="Workplacement (&gt;RD)_4" tableColumnId="65"/>
      <queryTableField id="66" name="Trade Assistant_5" tableColumnId="66"/>
      <queryTableField id="67" name="&quot;Other&quot; Support: Hours_6" tableColumnId="67"/>
      <queryTableField id="68" name="&quot;Other&quot; Support: Type_7" tableColumnId="68"/>
      <queryTableField id="69" name="Delivery related for teachers: Hours_8" tableColumnId="69"/>
      <queryTableField id="70" name="Delivery related for teachers: Kms_9" tableColumnId="70"/>
      <queryTableField id="71" name="Work placement related for teachers: Hours_10" tableColumnId="71"/>
      <queryTableField id="72" name="Work placement related for teachers: Kms_11" tableColumnId="72"/>
      <queryTableField id="73" name="Variable (per student)_12" tableColumnId="73"/>
      <queryTableField id="74" name="Fixed (per annum)_13" tableColumnId="74"/>
      <queryTableField id="75" name="Costing Detail/Comments" tableColumnId="75"/>
      <queryTableField id="76" name="Column76" tableColumnId="76"/>
      <queryTableField id="77" name="Total" tableColumnId="77"/>
      <queryTableField id="78" name="Delivery_14" tableColumnId="78"/>
      <queryTableField id="79" name="Other (Support + Travel)" tableColumnId="79"/>
      <queryTableField id="80" name="NESA Hours" tableColumnId="80"/>
      <queryTableField id="81" name="Delivery Hours % vs NESA " tableColumnId="81"/>
      <queryTableField id="82" name="Column82" tableColumnId="82"/>
      <queryTableField id="83" name="Base Course Price (incl ASC)" tableColumnId="83"/>
      <queryTableField id="84" name="Loadings" tableColumnId="84"/>
      <queryTableField id="85" name="ASC" tableColumnId="85"/>
      <queryTableField id="116" name="Grossed up Variable Consumables" tableColumnId="86"/>
      <queryTableField id="87" name="Total net Revenue per Student" tableColumnId="87"/>
      <queryTableField id="88" name="FT" tableColumnId="88"/>
      <queryTableField id="89" name="PT" tableColumnId="89"/>
      <queryTableField id="90" name="ESO" tableColumnId="90"/>
      <queryTableField id="91" name="W/place" tableColumnId="91"/>
      <queryTableField id="92" name="Trade Assistant_15" tableColumnId="92"/>
      <queryTableField id="93" name="Other Yr1" tableColumnId="93"/>
      <queryTableField id="94" name="Other Yr2" tableColumnId="94"/>
      <queryTableField id="95" name="Travel" tableColumnId="95"/>
      <queryTableField id="96" name="Travel_16" tableColumnId="96"/>
      <queryTableField id="97" name="Year 1" tableColumnId="97"/>
      <queryTableField id="98" name="Year 2" tableColumnId="98"/>
      <queryTableField id="99" name="Total_17" tableColumnId="99"/>
      <queryTableField id="100" name="Break Even" tableColumnId="100"/>
      <queryTableField id="101" name="EDP Number" tableColumnId="101"/>
      <queryTableField id="102" name="SNOW ticket number" tableColumnId="102"/>
      <queryTableField id="103" name="Product Code" tableColumnId="103"/>
      <queryTableField id="104" name="Cal Occ Code" tableColumnId="104"/>
      <queryTableField id="105" name="Offering Code" tableColumnId="105"/>
      <queryTableField id="106" name="ebs status (approved/draft)" tableColumnId="106"/>
      <queryTableField id="107" name="ebs QA check" tableColumnId="107"/>
      <queryTableField id="108" name="Entered into EVET" tableColumnId="108"/>
      <queryTableField id="109" name="Units from SoA uploaded to EVET" tableColumnId="109"/>
      <queryTableField id="110" name="TAS received" tableColumnId="110"/>
      <queryTableField id="111" name="TAS amended for upload" tableColumnId="111"/>
      <queryTableField id="112" name="TAS uploaded to EVET" tableColumnId="112"/>
      <queryTableField id="113" name="NESA hours.1" tableColumnId="113"/>
      <queryTableField id="114" name="Course Type_18" tableColumnId="114"/>
      <queryTableField id="115" name="Team Leader" tableColumnId="115"/>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4" connectionId="5" xr16:uid="{6DAFF14D-F91A-4DBF-8306-39BE235AF2EA}" autoFormatId="16" applyNumberFormats="0" applyBorderFormats="0" applyFontFormats="0" applyPatternFormats="0" applyAlignmentFormats="0" applyWidthHeightFormats="0">
  <queryTableRefresh nextId="118">
    <queryTableFields count="115">
      <queryTableField id="1" name="Status" tableColumnId="1"/>
      <queryTableField id="2" name="Course Type" tableColumnId="2"/>
      <queryTableField id="3" name="NESA Course Code" tableColumnId="3"/>
      <queryTableField id="4" name="National Code" tableColumnId="4"/>
      <queryTableField id="5" name="Qualification Name" tableColumnId="5"/>
      <queryTableField id="6" name="NESA Course Name " tableColumnId="6"/>
      <queryTableField id="7" name="Sub-Faculty" tableColumnId="7"/>
      <queryTableField id="8" name="Class Name" tableColumnId="8"/>
      <queryTableField id="9" name="Course name Check" tableColumnId="9"/>
      <queryTableField id="10" name="Course Price (incl ASC &amp; Loading)" tableColumnId="10"/>
      <queryTableField id="11" name="Apx break even students for CM of @35.0%" tableColumnId="11"/>
      <queryTableField id="12" name="Apx Contribution Margin from Min/Man size" tableColumnId="12"/>
      <queryTableField id="13" name="Loading" tableColumnId="13"/>
      <queryTableField id="14" name="New/Cont" tableColumnId="14"/>
      <queryTableField id="15" name="Head Teacher_x000a_(First Last)_x000a_(use ; with no spaces for multiple)" tableColumnId="15"/>
      <queryTableField id="16" name="Min Students per Cohort" tableColumnId="16"/>
      <queryTableField id="17" name="Max Students per Cohort" tableColumnId="17"/>
      <queryTableField id="18" name="Max Cohorts" tableColumnId="18"/>
      <queryTableField id="19" name="Cost Centre" tableColumnId="19"/>
      <queryTableField id="20" name="SoA or Full Qual" tableColumnId="20"/>
      <queryTableField id="21" name="Delivery" tableColumnId="21"/>
      <queryTableField id="22" name="Delivery Mode" tableColumnId="22"/>
      <queryTableField id="23" name="ATAR" tableColumnId="23"/>
      <queryTableField id="24" name="Exam Number" tableColumnId="24"/>
      <queryTableField id="25" name="Work Placement" tableColumnId="25"/>
      <queryTableField id="26" name="Work Placement Hours" tableColumnId="26"/>
      <queryTableField id="27" name="EVET Course ID" tableColumnId="27"/>
      <queryTableField id="28" name="Class Frequency" tableColumnId="28"/>
      <queryTableField id="29" name="Day" tableColumnId="29"/>
      <queryTableField id="30" name="Start Time_x000a__x000a_HH:MM _x000a_24hr time" tableColumnId="30"/>
      <queryTableField id="31" name="End Time_x000a__x000a_HH:MM_x000a_24hr time" tableColumnId="31"/>
      <queryTableField id="32" name="Access (Y/N)" tableColumnId="32"/>
      <queryTableField id="33" name="Delivery Location" tableColumnId="33"/>
      <queryTableField id="34" name="Community" tableColumnId="34"/>
      <queryTableField id="35" name="Internal Notes " tableColumnId="35"/>
      <queryTableField id="36" name="Specific Course Requirements text to go into EVET portal eg what to wear / what to bring (to be seen on the offer letter)" tableColumnId="36"/>
      <queryTableField id="37" name="Additional Text that appears in EVET eg qual advice, vaccination advice, courses subject to change (only seen at course level)" tableColumnId="37"/>
      <queryTableField id="38" name="Special Delivery Note (EVET portal &amp; TVET timetable) - Year 2 detail/SoA/workshop location, dates &amp; times" tableColumnId="38"/>
      <queryTableField id="39" name="Number of years" tableColumnId="39"/>
      <queryTableField id="40" name="Number of Terms in Year 1" tableColumnId="40"/>
      <queryTableField id="41" name="Number of Terms in Year 2 " tableColumnId="41"/>
      <queryTableField id="42" name="Start Date (Year 1)" tableColumnId="42"/>
      <queryTableField id="43" name="End Date (Year 1)" tableColumnId="43"/>
      <queryTableField id="44" name="Start Date (Year 2)" tableColumnId="44"/>
      <queryTableField id="45" name="End Date (Year 2)" tableColumnId="45"/>
      <queryTableField id="46" name="Class Room_x000a_" tableColumnId="46"/>
      <queryTableField id="47" name="Class Teacher_x000a_(First Last)_x000a_(use ; with no spaces for multiple)" tableColumnId="47"/>
      <queryTableField id="48" name="Schools' Team Contact" tableColumnId="48"/>
      <queryTableField id="49" name="Delivery (Teacher)" tableColumnId="49"/>
      <queryTableField id="50" name="Teacher Resource (FT%)" tableColumnId="50"/>
      <queryTableField id="51" name="Support (ESO)" tableColumnId="51"/>
      <queryTableField id="52" name="Workplacement (&gt;RD)" tableColumnId="52"/>
      <queryTableField id="53" name="Trade Assistant" tableColumnId="53"/>
      <queryTableField id="54" name="&quot;Other&quot; Support: Hours" tableColumnId="54"/>
      <queryTableField id="55" name="&quot;Other&quot; Support: Type" tableColumnId="55"/>
      <queryTableField id="56" name="Delivery related for teachers: Hours" tableColumnId="56"/>
      <queryTableField id="57" name="Delivery related for teachers: Kms" tableColumnId="57"/>
      <queryTableField id="58" name="Work placement related for teachers: Hours" tableColumnId="58"/>
      <queryTableField id="59" name="Work placement related for teachers: Kms" tableColumnId="59"/>
      <queryTableField id="60" name="Variable (per student)" tableColumnId="60"/>
      <queryTableField id="61" name="Fixed (per annum)" tableColumnId="61"/>
      <queryTableField id="62" name="Delivery (Teacher)_1" tableColumnId="62"/>
      <queryTableField id="63" name="Teacher Resource (FT%)_2" tableColumnId="63"/>
      <queryTableField id="64" name="Support (ESO)_3" tableColumnId="64"/>
      <queryTableField id="65" name="Workplacement (&gt;RD)_4" tableColumnId="65"/>
      <queryTableField id="66" name="Trade Assistant_5" tableColumnId="66"/>
      <queryTableField id="67" name="&quot;Other&quot; Support: Hours_6" tableColumnId="67"/>
      <queryTableField id="68" name="&quot;Other&quot; Support: Type_7" tableColumnId="68"/>
      <queryTableField id="69" name="Delivery related for teachers: Hours_8" tableColumnId="69"/>
      <queryTableField id="70" name="Delivery related for teachers: Kms_9" tableColumnId="70"/>
      <queryTableField id="71" name="Work placement related for teachers: Hours_10" tableColumnId="71"/>
      <queryTableField id="72" name="Work placement related for teachers: Kms_11" tableColumnId="72"/>
      <queryTableField id="73" name="Variable (per student)_12" tableColumnId="73"/>
      <queryTableField id="74" name="Fixed (per annum)_13" tableColumnId="74"/>
      <queryTableField id="75" name="Costing Detail/Comments" tableColumnId="75"/>
      <queryTableField id="76" name="Column76" tableColumnId="76"/>
      <queryTableField id="77" name="Total" tableColumnId="77"/>
      <queryTableField id="78" name="Delivery_14" tableColumnId="78"/>
      <queryTableField id="79" name="Other (Support + Travel)" tableColumnId="79"/>
      <queryTableField id="80" name="NESA Hours" tableColumnId="80"/>
      <queryTableField id="81" name="Delivery Hours % vs NESA " tableColumnId="81"/>
      <queryTableField id="82" name="Column82" tableColumnId="82"/>
      <queryTableField id="83" name="Base Course Price (incl ASC)" tableColumnId="83"/>
      <queryTableField id="84" name="Loadings" tableColumnId="84"/>
      <queryTableField id="85" name="ASC" tableColumnId="85"/>
      <queryTableField id="116" name="Grossed up Variable Consumables" tableColumnId="86"/>
      <queryTableField id="87" name="Total net Revenue per Student" tableColumnId="87"/>
      <queryTableField id="88" name="FT" tableColumnId="88"/>
      <queryTableField id="89" name="PT" tableColumnId="89"/>
      <queryTableField id="90" name="ESO" tableColumnId="90"/>
      <queryTableField id="91" name="W/place" tableColumnId="91"/>
      <queryTableField id="92" name="Trade Assistant_15" tableColumnId="92"/>
      <queryTableField id="93" name="Other Yr1" tableColumnId="93"/>
      <queryTableField id="94" name="Other Yr2" tableColumnId="94"/>
      <queryTableField id="95" name="Travel" tableColumnId="95"/>
      <queryTableField id="96" name="Travel_16" tableColumnId="96"/>
      <queryTableField id="97" name="Year 1" tableColumnId="97"/>
      <queryTableField id="98" name="Year 2" tableColumnId="98"/>
      <queryTableField id="99" name="Total_17" tableColumnId="99"/>
      <queryTableField id="100" name="Break Even" tableColumnId="100"/>
      <queryTableField id="101" name="EDP Number" tableColumnId="101"/>
      <queryTableField id="102" name="SNOW ticket number" tableColumnId="102"/>
      <queryTableField id="103" name="Product Code" tableColumnId="103"/>
      <queryTableField id="104" name="Cal Occ Code" tableColumnId="104"/>
      <queryTableField id="105" name="Offering Code" tableColumnId="105"/>
      <queryTableField id="106" name="ebs status (approved/draft)" tableColumnId="106"/>
      <queryTableField id="107" name="ebs QA check" tableColumnId="107"/>
      <queryTableField id="108" name="Entered into EVET" tableColumnId="108"/>
      <queryTableField id="109" name="Units from SoA uploaded to EVET" tableColumnId="109"/>
      <queryTableField id="110" name="TAS received" tableColumnId="110"/>
      <queryTableField id="111" name="TAS amended for upload" tableColumnId="111"/>
      <queryTableField id="112" name="TAS uploaded to EVET" tableColumnId="112"/>
      <queryTableField id="113" name="NESA hours.1" tableColumnId="113"/>
      <queryTableField id="114" name="Course Type_18" tableColumnId="114"/>
      <queryTableField id="115" name="Team Leader" tableColumnId="115"/>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6" connectionId="6" xr16:uid="{CBDB58E9-AE68-4630-8B4E-3863A9165158}" autoFormatId="16" applyNumberFormats="0" applyBorderFormats="0" applyFontFormats="0" applyPatternFormats="0" applyAlignmentFormats="0" applyWidthHeightFormats="0">
  <queryTableRefresh nextId="118">
    <queryTableFields count="115">
      <queryTableField id="1" name="Status" tableColumnId="1"/>
      <queryTableField id="2" name="Course Type" tableColumnId="2"/>
      <queryTableField id="3" name="NESA Course Code" tableColumnId="3"/>
      <queryTableField id="4" name="National Code" tableColumnId="4"/>
      <queryTableField id="5" name="Qualification Name" tableColumnId="5"/>
      <queryTableField id="6" name="NESA Course Name " tableColumnId="6"/>
      <queryTableField id="7" name="Sub-Faculty" tableColumnId="7"/>
      <queryTableField id="8" name="Class Name" tableColumnId="8"/>
      <queryTableField id="9" name="Course name Check" tableColumnId="9"/>
      <queryTableField id="10" name="Course Price (incl ASC &amp; Loading)" tableColumnId="10"/>
      <queryTableField id="11" name="Apx break even students for CM of @35.0%" tableColumnId="11"/>
      <queryTableField id="12" name="Apx Contribution Margin from Min/Man size" tableColumnId="12"/>
      <queryTableField id="13" name="Loading" tableColumnId="13"/>
      <queryTableField id="14" name="New/Cont" tableColumnId="14"/>
      <queryTableField id="15" name="Head Teacher_x000a_(First Last)_x000a_(use ; with no spaces for multiple)" tableColumnId="15"/>
      <queryTableField id="16" name="Min Students per Cohort" tableColumnId="16"/>
      <queryTableField id="17" name="Max Students per Cohort" tableColumnId="17"/>
      <queryTableField id="18" name="Max Cohorts" tableColumnId="18"/>
      <queryTableField id="19" name="Cost Centre" tableColumnId="19"/>
      <queryTableField id="20" name="SoA or Full Qual" tableColumnId="20"/>
      <queryTableField id="21" name="Delivery" tableColumnId="21"/>
      <queryTableField id="22" name="Delivery Mode" tableColumnId="22"/>
      <queryTableField id="23" name="ATAR" tableColumnId="23"/>
      <queryTableField id="24" name="Exam Number" tableColumnId="24"/>
      <queryTableField id="25" name="Work Placement" tableColumnId="25"/>
      <queryTableField id="26" name="Work Placement Hours" tableColumnId="26"/>
      <queryTableField id="27" name="EVET Course ID" tableColumnId="27"/>
      <queryTableField id="28" name="Class Frequency" tableColumnId="28"/>
      <queryTableField id="29" name="Day" tableColumnId="29"/>
      <queryTableField id="30" name="Start Time_x000a__x000a_HH:MM _x000a_24hr time" tableColumnId="30"/>
      <queryTableField id="31" name="End Time_x000a__x000a_HH:MM_x000a_24hr time" tableColumnId="31"/>
      <queryTableField id="32" name="Access (Y/N)" tableColumnId="32"/>
      <queryTableField id="33" name="Delivery Location" tableColumnId="33"/>
      <queryTableField id="34" name="Community" tableColumnId="34"/>
      <queryTableField id="35" name="Internal Notes " tableColumnId="35"/>
      <queryTableField id="36" name="Specific Course Requirements text to go into EVET portal eg what to wear / what to bring (to be seen on the offer letter)" tableColumnId="36"/>
      <queryTableField id="37" name="Additional Text that appears in EVET eg qual advice, vaccination advice, courses subject to change (only seen at course level)" tableColumnId="37"/>
      <queryTableField id="38" name="Special Delivery Note (EVET portal &amp; TVET timetable) - Year 2 detail/SoA/workshop location, dates &amp; times" tableColumnId="38"/>
      <queryTableField id="39" name="Number of years" tableColumnId="39"/>
      <queryTableField id="40" name="Number of Terms in Year 1" tableColumnId="40"/>
      <queryTableField id="41" name="Number of Terms in Year 2 " tableColumnId="41"/>
      <queryTableField id="42" name="Start Date (Year 1)" tableColumnId="42"/>
      <queryTableField id="43" name="End Date (Year 1)" tableColumnId="43"/>
      <queryTableField id="44" name="Start Date (Year 2)" tableColumnId="44"/>
      <queryTableField id="45" name="End Date (Year 2)" tableColumnId="45"/>
      <queryTableField id="46" name="Class Room_x000a_" tableColumnId="46"/>
      <queryTableField id="47" name="Class Teacher_x000a_(First Last)_x000a_(use ; with no spaces for multiple)" tableColumnId="47"/>
      <queryTableField id="48" name="Schools' Team Contact" tableColumnId="48"/>
      <queryTableField id="49" name="Delivery (Teacher)" tableColumnId="49"/>
      <queryTableField id="50" name="Teacher Resource (FT%)" tableColumnId="50"/>
      <queryTableField id="51" name="Support (ESO)" tableColumnId="51"/>
      <queryTableField id="52" name="Workplacement (&gt;RD)" tableColumnId="52"/>
      <queryTableField id="53" name="Trade Assistant" tableColumnId="53"/>
      <queryTableField id="54" name="&quot;Other&quot; Support: Hours" tableColumnId="54"/>
      <queryTableField id="55" name="&quot;Other&quot; Support: Type" tableColumnId="55"/>
      <queryTableField id="56" name="Delivery related for teachers: Hours" tableColumnId="56"/>
      <queryTableField id="57" name="Delivery related for teachers: Kms" tableColumnId="57"/>
      <queryTableField id="58" name="Work placement related for teachers: Hours" tableColumnId="58"/>
      <queryTableField id="59" name="Work placement related for teachers: Kms" tableColumnId="59"/>
      <queryTableField id="60" name="Variable (per student)" tableColumnId="60"/>
      <queryTableField id="61" name="Fixed (per annum)" tableColumnId="61"/>
      <queryTableField id="62" name="Delivery (Teacher)_1" tableColumnId="62"/>
      <queryTableField id="63" name="Teacher Resource (FT%)_2" tableColumnId="63"/>
      <queryTableField id="64" name="Support (ESO)_3" tableColumnId="64"/>
      <queryTableField id="65" name="Workplacement (&gt;RD)_4" tableColumnId="65"/>
      <queryTableField id="66" name="Trade Assistant_5" tableColumnId="66"/>
      <queryTableField id="67" name="&quot;Other&quot; Support: Hours_6" tableColumnId="67"/>
      <queryTableField id="68" name="&quot;Other&quot; Support: Type_7" tableColumnId="68"/>
      <queryTableField id="69" name="Delivery related for teachers: Hours_8" tableColumnId="69"/>
      <queryTableField id="70" name="Delivery related for teachers: Kms_9" tableColumnId="70"/>
      <queryTableField id="71" name="Work placement related for teachers: Hours_10" tableColumnId="71"/>
      <queryTableField id="72" name="Work placement related for teachers: Kms_11" tableColumnId="72"/>
      <queryTableField id="73" name="Variable (per student)_12" tableColumnId="73"/>
      <queryTableField id="74" name="Fixed (per annum)_13" tableColumnId="74"/>
      <queryTableField id="75" name="Costing Detail/Comments" tableColumnId="75"/>
      <queryTableField id="76" name="Column76" tableColumnId="76"/>
      <queryTableField id="77" name="Total" tableColumnId="77"/>
      <queryTableField id="78" name="Delivery_14" tableColumnId="78"/>
      <queryTableField id="79" name="Other (Support + Travel)" tableColumnId="79"/>
      <queryTableField id="80" name="NESA Hours" tableColumnId="80"/>
      <queryTableField id="81" name="Delivery Hours % vs NESA " tableColumnId="81"/>
      <queryTableField id="82" name="Column82" tableColumnId="82"/>
      <queryTableField id="83" name="Base Course Price (incl ASC)" tableColumnId="83"/>
      <queryTableField id="84" name="Loadings" tableColumnId="84"/>
      <queryTableField id="85" name="ASC" tableColumnId="85"/>
      <queryTableField id="116" name="Grossed up Variable Consumables" tableColumnId="86"/>
      <queryTableField id="87" name="Total net Revenue per Student" tableColumnId="87"/>
      <queryTableField id="88" name="FT" tableColumnId="88"/>
      <queryTableField id="89" name="PT" tableColumnId="89"/>
      <queryTableField id="90" name="ESO" tableColumnId="90"/>
      <queryTableField id="91" name="W/place" tableColumnId="91"/>
      <queryTableField id="92" name="Trade Assistant_15" tableColumnId="92"/>
      <queryTableField id="93" name="Other Yr1" tableColumnId="93"/>
      <queryTableField id="94" name="Other Yr2" tableColumnId="94"/>
      <queryTableField id="95" name="Travel" tableColumnId="95"/>
      <queryTableField id="96" name="Travel_16" tableColumnId="96"/>
      <queryTableField id="97" name="Year 1" tableColumnId="97"/>
      <queryTableField id="98" name="Year 2" tableColumnId="98"/>
      <queryTableField id="99" name="Total_17" tableColumnId="99"/>
      <queryTableField id="100" name="Break Even" tableColumnId="100"/>
      <queryTableField id="101" name="EDP Number" tableColumnId="101"/>
      <queryTableField id="102" name="SNOW ticket number" tableColumnId="102"/>
      <queryTableField id="103" name="Product Code" tableColumnId="103"/>
      <queryTableField id="104" name="Cal Occ Code" tableColumnId="104"/>
      <queryTableField id="105" name="Offering Code" tableColumnId="105"/>
      <queryTableField id="106" name="ebs status (approved/draft)" tableColumnId="106"/>
      <queryTableField id="107" name="ebs QA check" tableColumnId="107"/>
      <queryTableField id="108" name="Entered into EVET" tableColumnId="108"/>
      <queryTableField id="109" name="Units from SoA uploaded to EVET" tableColumnId="109"/>
      <queryTableField id="110" name="TAS received" tableColumnId="110"/>
      <queryTableField id="111" name="TAS amended for upload" tableColumnId="111"/>
      <queryTableField id="112" name="TAS uploaded to EVET" tableColumnId="112"/>
      <queryTableField id="113" name="NESA hours.1" tableColumnId="113"/>
      <queryTableField id="114" name="Course Type_18" tableColumnId="114"/>
      <queryTableField id="115" name="Team Leader" tableColumnId="115"/>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ExternalData_5" connectionId="7" xr16:uid="{299F3D26-A6B1-46F2-AB5B-7412713995A0}" autoFormatId="16" applyNumberFormats="0" applyBorderFormats="0" applyFontFormats="0" applyPatternFormats="0" applyAlignmentFormats="0" applyWidthHeightFormats="0">
  <queryTableRefresh nextId="118">
    <queryTableFields count="115">
      <queryTableField id="1" name="Status" tableColumnId="1"/>
      <queryTableField id="2" name="Course Type" tableColumnId="2"/>
      <queryTableField id="3" name="NESA Course Code" tableColumnId="3"/>
      <queryTableField id="4" name="National Code" tableColumnId="4"/>
      <queryTableField id="5" name="Qualification Name" tableColumnId="5"/>
      <queryTableField id="6" name="NESA Course Name " tableColumnId="6"/>
      <queryTableField id="7" name="Sub-Faculty" tableColumnId="7"/>
      <queryTableField id="8" name="Class Name" tableColumnId="8"/>
      <queryTableField id="9" name="Course name Check" tableColumnId="9"/>
      <queryTableField id="10" name="Course Price (incl ASC &amp; Loading)" tableColumnId="10"/>
      <queryTableField id="11" name="Apx break even students for CM of @35.0%" tableColumnId="11"/>
      <queryTableField id="12" name="Apx Contribution Margin from Min/Man size" tableColumnId="12"/>
      <queryTableField id="13" name="Loading" tableColumnId="13"/>
      <queryTableField id="14" name="New/Cont" tableColumnId="14"/>
      <queryTableField id="15" name="Head Teacher_x000a_(First Last)_x000a_(use ; with no spaces for multiple)" tableColumnId="15"/>
      <queryTableField id="16" name="Min Students per Cohort" tableColumnId="16"/>
      <queryTableField id="17" name="Max Students per Cohort" tableColumnId="17"/>
      <queryTableField id="18" name="Max Cohorts" tableColumnId="18"/>
      <queryTableField id="19" name="Cost Centre" tableColumnId="19"/>
      <queryTableField id="20" name="SoA or Full Qual" tableColumnId="20"/>
      <queryTableField id="21" name="Delivery" tableColumnId="21"/>
      <queryTableField id="22" name="Delivery Mode" tableColumnId="22"/>
      <queryTableField id="23" name="ATAR" tableColumnId="23"/>
      <queryTableField id="24" name="Exam Number" tableColumnId="24"/>
      <queryTableField id="25" name="Work Placement" tableColumnId="25"/>
      <queryTableField id="26" name="Work Placement Hours" tableColumnId="26"/>
      <queryTableField id="27" name="EVET Course ID" tableColumnId="27"/>
      <queryTableField id="28" name="Class Frequency" tableColumnId="28"/>
      <queryTableField id="29" name="Day" tableColumnId="29"/>
      <queryTableField id="30" name="Start Time_x000a__x000a_HH:MM _x000a_24hr time" tableColumnId="30"/>
      <queryTableField id="31" name="End Time_x000a__x000a_HH:MM_x000a_24hr time" tableColumnId="31"/>
      <queryTableField id="32" name="Access (Y/N)" tableColumnId="32"/>
      <queryTableField id="33" name="Delivery Location" tableColumnId="33"/>
      <queryTableField id="34" name="Community" tableColumnId="34"/>
      <queryTableField id="35" name="Internal Notes " tableColumnId="35"/>
      <queryTableField id="36" name="Specific Course Requirements text to go into EVET portal eg what to wear / what to bring (to be seen on the offer letter)" tableColumnId="36"/>
      <queryTableField id="37" name="Additional Text that appears in EVET eg qual advice, vaccination advice, courses subject to change (only seen at course level)" tableColumnId="37"/>
      <queryTableField id="38" name="Special Delivery Note (EVET portal &amp; TVET timetable) - Year 2 detail/SoA/workshop location, dates &amp; times" tableColumnId="38"/>
      <queryTableField id="39" name="Number of years" tableColumnId="39"/>
      <queryTableField id="40" name="Number of Terms in Year 1" tableColumnId="40"/>
      <queryTableField id="41" name="Number of Terms in Year 2 " tableColumnId="41"/>
      <queryTableField id="42" name="Start Date (Year 1)" tableColumnId="42"/>
      <queryTableField id="43" name="End Date (Year 1)" tableColumnId="43"/>
      <queryTableField id="44" name="Start Date (Year 2)" tableColumnId="44"/>
      <queryTableField id="45" name="End Date (Year 2)" tableColumnId="45"/>
      <queryTableField id="46" name="Class Room_x000a_" tableColumnId="46"/>
      <queryTableField id="47" name="Class Teacher_x000a_(First Last)_x000a_(use ; with no spaces for multiple)" tableColumnId="47"/>
      <queryTableField id="48" name="Schools' Team Contact" tableColumnId="48"/>
      <queryTableField id="49" name="Delivery (Teacher)" tableColumnId="49"/>
      <queryTableField id="50" name="Teacher Resource (FT%)" tableColumnId="50"/>
      <queryTableField id="51" name="Support (ESO)" tableColumnId="51"/>
      <queryTableField id="52" name="Workplacement (&gt;RD)" tableColumnId="52"/>
      <queryTableField id="53" name="Trade Assistant" tableColumnId="53"/>
      <queryTableField id="54" name="&quot;Other&quot; Support: Hours" tableColumnId="54"/>
      <queryTableField id="55" name="&quot;Other&quot; Support: Type" tableColumnId="55"/>
      <queryTableField id="56" name="Delivery related for teachers: Hours" tableColumnId="56"/>
      <queryTableField id="57" name="Delivery related for teachers: Kms" tableColumnId="57"/>
      <queryTableField id="58" name="Work placement related for teachers: Hours" tableColumnId="58"/>
      <queryTableField id="59" name="Work placement related for teachers: Kms" tableColumnId="59"/>
      <queryTableField id="60" name="Variable (per student)" tableColumnId="60"/>
      <queryTableField id="61" name="Fixed (per annum)" tableColumnId="61"/>
      <queryTableField id="62" name="Delivery (Teacher)_1" tableColumnId="62"/>
      <queryTableField id="63" name="Teacher Resource (FT%)_2" tableColumnId="63"/>
      <queryTableField id="64" name="Support (ESO)_3" tableColumnId="64"/>
      <queryTableField id="65" name="Workplacement (&gt;RD)_4" tableColumnId="65"/>
      <queryTableField id="66" name="Trade Assistant_5" tableColumnId="66"/>
      <queryTableField id="67" name="&quot;Other&quot; Support: Hours_6" tableColumnId="67"/>
      <queryTableField id="68" name="&quot;Other&quot; Support: Type_7" tableColumnId="68"/>
      <queryTableField id="69" name="Delivery related for teachers: Hours_8" tableColumnId="69"/>
      <queryTableField id="70" name="Delivery related for teachers: Kms_9" tableColumnId="70"/>
      <queryTableField id="71" name="Work placement related for teachers: Hours_10" tableColumnId="71"/>
      <queryTableField id="72" name="Work placement related for teachers: Kms_11" tableColumnId="72"/>
      <queryTableField id="73" name="Variable (per student)_12" tableColumnId="73"/>
      <queryTableField id="74" name="Fixed (per annum)_13" tableColumnId="74"/>
      <queryTableField id="75" name="Costing Detail/Comments" tableColumnId="75"/>
      <queryTableField id="76" name="Column76" tableColumnId="76"/>
      <queryTableField id="77" name="Total" tableColumnId="77"/>
      <queryTableField id="78" name="Delivery_14" tableColumnId="78"/>
      <queryTableField id="79" name="Other (Support + Travel)" tableColumnId="79"/>
      <queryTableField id="80" name="NESA Hours" tableColumnId="80"/>
      <queryTableField id="81" name="Delivery Hours % vs NESA " tableColumnId="81"/>
      <queryTableField id="82" name="Column82" tableColumnId="82"/>
      <queryTableField id="83" name="Base Course Price (incl ASC)" tableColumnId="83"/>
      <queryTableField id="84" name="Loadings" tableColumnId="84"/>
      <queryTableField id="85" name="ASC" tableColumnId="85"/>
      <queryTableField id="116" name="Grossed up Variable Consumables" tableColumnId="86"/>
      <queryTableField id="87" name="Total net Revenue per Student" tableColumnId="87"/>
      <queryTableField id="88" name="FT" tableColumnId="88"/>
      <queryTableField id="89" name="PT" tableColumnId="89"/>
      <queryTableField id="90" name="ESO" tableColumnId="90"/>
      <queryTableField id="91" name="W/place" tableColumnId="91"/>
      <queryTableField id="92" name="Trade Assistant_15" tableColumnId="92"/>
      <queryTableField id="93" name="Other Yr1" tableColumnId="93"/>
      <queryTableField id="94" name="Other Yr2" tableColumnId="94"/>
      <queryTableField id="95" name="Travel" tableColumnId="95"/>
      <queryTableField id="96" name="Travel_16" tableColumnId="96"/>
      <queryTableField id="97" name="Year 1" tableColumnId="97"/>
      <queryTableField id="98" name="Year 2" tableColumnId="98"/>
      <queryTableField id="99" name="Total_17" tableColumnId="99"/>
      <queryTableField id="100" name="Break Even" tableColumnId="100"/>
      <queryTableField id="101" name="EDP Number" tableColumnId="101"/>
      <queryTableField id="102" name="SNOW ticket number" tableColumnId="102"/>
      <queryTableField id="103" name="Product Code" tableColumnId="103"/>
      <queryTableField id="104" name="Cal Occ Code" tableColumnId="104"/>
      <queryTableField id="105" name="Offering Code" tableColumnId="105"/>
      <queryTableField id="106" name="ebs status (approved/draft)" tableColumnId="106"/>
      <queryTableField id="107" name="ebs QA check" tableColumnId="107"/>
      <queryTableField id="108" name="Entered into EVET" tableColumnId="108"/>
      <queryTableField id="109" name="Units from SoA uploaded to EVET" tableColumnId="109"/>
      <queryTableField id="110" name="TAS received" tableColumnId="110"/>
      <queryTableField id="111" name="TAS amended for upload" tableColumnId="111"/>
      <queryTableField id="112" name="TAS uploaded to EVET" tableColumnId="112"/>
      <queryTableField id="113" name="NESA hours.1" tableColumnId="113"/>
      <queryTableField id="114" name="Course Type_18" tableColumnId="114"/>
      <queryTableField id="115" name="Team Leader" tableColumnId="115"/>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ExternalData_1" connectionId="22" xr16:uid="{FBC2E3A0-9A77-4FBD-A95B-266B20EA14EF}" autoFormatId="16" applyNumberFormats="0" applyBorderFormats="0" applyFontFormats="0" applyPatternFormats="0" applyAlignmentFormats="0" applyWidthHeightFormats="0">
  <queryTableRefresh nextId="118">
    <queryTableFields count="115">
      <queryTableField id="1" name="Status" tableColumnId="1"/>
      <queryTableField id="2" name="Course Type" tableColumnId="2"/>
      <queryTableField id="3" name="NESA Course Code" tableColumnId="3"/>
      <queryTableField id="4" name="National Code" tableColumnId="4"/>
      <queryTableField id="5" name="Qualification Name" tableColumnId="5"/>
      <queryTableField id="6" name="NESA Course Name " tableColumnId="6"/>
      <queryTableField id="7" name="Sub-Faculty" tableColumnId="7"/>
      <queryTableField id="8" name="Class Name" tableColumnId="8"/>
      <queryTableField id="9" name="Course name Check" tableColumnId="9"/>
      <queryTableField id="10" name="Course Price (incl ASC &amp; Loading)" tableColumnId="10"/>
      <queryTableField id="11" name="Apx break even students for CM of @35.0%" tableColumnId="11"/>
      <queryTableField id="12" name="Apx Contribution Margin from Min/Man size" tableColumnId="12"/>
      <queryTableField id="13" name="Loading" tableColumnId="13"/>
      <queryTableField id="14" name="New/Cont" tableColumnId="14"/>
      <queryTableField id="15" name="Head Teacher_x000a_(First Last)_x000a_(use ; with no spaces for multiple)" tableColumnId="15"/>
      <queryTableField id="16" name="Min Students per Cohort" tableColumnId="16"/>
      <queryTableField id="17" name="Max Students per Cohort" tableColumnId="17"/>
      <queryTableField id="18" name="Max Cohorts" tableColumnId="18"/>
      <queryTableField id="19" name="Cost Centre" tableColumnId="19"/>
      <queryTableField id="20" name="SoA or Full Qual" tableColumnId="20"/>
      <queryTableField id="21" name="Delivery" tableColumnId="21"/>
      <queryTableField id="22" name="Delivery Mode" tableColumnId="22"/>
      <queryTableField id="23" name="ATAR" tableColumnId="23"/>
      <queryTableField id="24" name="Exam Number" tableColumnId="24"/>
      <queryTableField id="25" name="Work Placement" tableColumnId="25"/>
      <queryTableField id="26" name="Work Placement Hours" tableColumnId="26"/>
      <queryTableField id="27" name="EVET Course ID" tableColumnId="27"/>
      <queryTableField id="28" name="Class Frequency" tableColumnId="28"/>
      <queryTableField id="29" name="Day" tableColumnId="29"/>
      <queryTableField id="30" name="Start Time_x000a__x000a_HH:MM _x000a_24hr time" tableColumnId="30"/>
      <queryTableField id="31" name="End Time_x000a__x000a_HH:MM_x000a_24hr time" tableColumnId="31"/>
      <queryTableField id="32" name="Access (Y/N)" tableColumnId="32"/>
      <queryTableField id="33" name="Delivery Location" tableColumnId="33"/>
      <queryTableField id="34" name="Community" tableColumnId="34"/>
      <queryTableField id="35" name="Internal Notes " tableColumnId="35"/>
      <queryTableField id="36" name="Specific Course Requirements text to go into EVET portal eg what to wear / what to bring (to be seen on the offer letter)" tableColumnId="36"/>
      <queryTableField id="37" name="Additional Text that appears in EVET eg qual advice, vaccination advice, courses subject to change (only seen at course level)" tableColumnId="37"/>
      <queryTableField id="38" name="Special Delivery Note (EVET portal &amp; TVET timetable) - Year 2 detail/SoA/workshop location, dates &amp; times" tableColumnId="38"/>
      <queryTableField id="39" name="Number of years" tableColumnId="39"/>
      <queryTableField id="40" name="Number of Terms in Year 1" tableColumnId="40"/>
      <queryTableField id="41" name="Number of Terms in Year 2 " tableColumnId="41"/>
      <queryTableField id="42" name="Start Date (Year 1)" tableColumnId="42"/>
      <queryTableField id="43" name="End Date (Year 1)" tableColumnId="43"/>
      <queryTableField id="44" name="Start Date (Year 2)" tableColumnId="44"/>
      <queryTableField id="45" name="End Date (Year 2)" tableColumnId="45"/>
      <queryTableField id="46" name="Class Room_x000a_" tableColumnId="46"/>
      <queryTableField id="47" name="Class Teacher_x000a_(First Last)_x000a_(use ; with no spaces for multiple)" tableColumnId="47"/>
      <queryTableField id="48" name="Schools' Team Contact" tableColumnId="48"/>
      <queryTableField id="49" name="Delivery (Teacher)" tableColumnId="49"/>
      <queryTableField id="50" name="Teacher Resource (FT%)" tableColumnId="50"/>
      <queryTableField id="51" name="Support (ESO)" tableColumnId="51"/>
      <queryTableField id="52" name="Workplacement (&gt;RD)" tableColumnId="52"/>
      <queryTableField id="53" name="Trade Assistant" tableColumnId="53"/>
      <queryTableField id="54" name="&quot;Other&quot; Support: Hours" tableColumnId="54"/>
      <queryTableField id="55" name="&quot;Other&quot; Support: Type" tableColumnId="55"/>
      <queryTableField id="56" name="Delivery related for teachers: Hours" tableColumnId="56"/>
      <queryTableField id="57" name="Delivery related for teachers: Kms" tableColumnId="57"/>
      <queryTableField id="58" name="Work placement related for teachers: Hours" tableColumnId="58"/>
      <queryTableField id="59" name="Work placement related for teachers: Kms" tableColumnId="59"/>
      <queryTableField id="60" name="Variable (per student)" tableColumnId="60"/>
      <queryTableField id="61" name="Fixed (per annum)" tableColumnId="61"/>
      <queryTableField id="62" name="Delivery (Teacher)_1" tableColumnId="62"/>
      <queryTableField id="63" name="Teacher Resource (FT%)_2" tableColumnId="63"/>
      <queryTableField id="64" name="Support (ESO)_3" tableColumnId="64"/>
      <queryTableField id="65" name="Workplacement (&gt;RD)_4" tableColumnId="65"/>
      <queryTableField id="66" name="Trade Assistant_5" tableColumnId="66"/>
      <queryTableField id="67" name="&quot;Other&quot; Support: Hours_6" tableColumnId="67"/>
      <queryTableField id="68" name="&quot;Other&quot; Support: Type_7" tableColumnId="68"/>
      <queryTableField id="69" name="Delivery related for teachers: Hours_8" tableColumnId="69"/>
      <queryTableField id="70" name="Delivery related for teachers: Kms_9" tableColumnId="70"/>
      <queryTableField id="71" name="Work placement related for teachers: Hours_10" tableColumnId="71"/>
      <queryTableField id="72" name="Work placement related for teachers: Kms_11" tableColumnId="72"/>
      <queryTableField id="73" name="Variable (per student)_12" tableColumnId="73"/>
      <queryTableField id="74" name="Fixed (per annum)_13" tableColumnId="74"/>
      <queryTableField id="75" name="Costing Detail/Comments" tableColumnId="75"/>
      <queryTableField id="76" name="Column76" tableColumnId="76"/>
      <queryTableField id="77" name="Total" tableColumnId="77"/>
      <queryTableField id="78" name="Delivery_14" tableColumnId="78"/>
      <queryTableField id="79" name="Other (Support + Travel)" tableColumnId="79"/>
      <queryTableField id="80" name="NESA Hours" tableColumnId="80"/>
      <queryTableField id="81" name="Delivery Hours % vs NESA " tableColumnId="81"/>
      <queryTableField id="82" name="Column82" tableColumnId="82"/>
      <queryTableField id="83" name="Base Course Price (incl ASC)" tableColumnId="83"/>
      <queryTableField id="84" name="Loadings" tableColumnId="84"/>
      <queryTableField id="85" name="ASC" tableColumnId="85"/>
      <queryTableField id="116" name="Grossed up Variable Consumables" tableColumnId="86"/>
      <queryTableField id="87" name="Total net Revenue per Student" tableColumnId="87"/>
      <queryTableField id="88" name="FT" tableColumnId="88"/>
      <queryTableField id="89" name="PT" tableColumnId="89"/>
      <queryTableField id="90" name="ESO" tableColumnId="90"/>
      <queryTableField id="91" name="W/place" tableColumnId="91"/>
      <queryTableField id="92" name="Trade Assistant_15" tableColumnId="92"/>
      <queryTableField id="93" name="Other Yr1" tableColumnId="93"/>
      <queryTableField id="94" name="Other Yr2" tableColumnId="94"/>
      <queryTableField id="95" name="Travel" tableColumnId="95"/>
      <queryTableField id="96" name="Travel_16" tableColumnId="96"/>
      <queryTableField id="97" name="Year 1" tableColumnId="97"/>
      <queryTableField id="98" name="Year 2" tableColumnId="98"/>
      <queryTableField id="99" name="Total_17" tableColumnId="99"/>
      <queryTableField id="100" name="Break Even" tableColumnId="100"/>
      <queryTableField id="101" name="EDP Number" tableColumnId="101"/>
      <queryTableField id="102" name="SNOW ticket number" tableColumnId="102"/>
      <queryTableField id="103" name="Product Code" tableColumnId="103"/>
      <queryTableField id="104" name="Cal Occ Code" tableColumnId="104"/>
      <queryTableField id="105" name="Offering Code" tableColumnId="105"/>
      <queryTableField id="106" name="ebs status (approved/draft)" tableColumnId="106"/>
      <queryTableField id="107" name="ebs QA check" tableColumnId="107"/>
      <queryTableField id="108" name="Entered into EVET" tableColumnId="108"/>
      <queryTableField id="109" name="Units from SoA uploaded to EVET" tableColumnId="109"/>
      <queryTableField id="110" name="TAS received" tableColumnId="110"/>
      <queryTableField id="111" name="TAS amended for upload" tableColumnId="111"/>
      <queryTableField id="112" name="TAS uploaded to EVET" tableColumnId="112"/>
      <queryTableField id="113" name="NESA hours.1" tableColumnId="113"/>
      <queryTableField id="114" name="Course Type_18" tableColumnId="114"/>
      <queryTableField id="115" name="Team Leader" tableColumnId="115"/>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4E73391-E473-48FD-90E6-93F0ABF31607}" name="AllTimetableNew" displayName="AllTimetableNew" ref="A1:DK803" tableType="queryTable" totalsRowShown="0">
  <autoFilter ref="A1:DK803" xr:uid="{74E73391-E473-48FD-90E6-93F0ABF31607}"/>
  <sortState xmlns:xlrd2="http://schemas.microsoft.com/office/spreadsheetml/2017/richdata2" ref="A2:DK803">
    <sortCondition ref="E2:E803"/>
    <sortCondition ref="T2:T803"/>
    <sortCondition ref="U2:U803"/>
    <sortCondition ref="V2:V803"/>
  </sortState>
  <tableColumns count="115">
    <tableColumn id="1" xr3:uid="{AABC9264-B4B4-4B02-A554-A6FA542877B3}" uniqueName="1" name="Status" queryTableFieldId="1" dataDxfId="52"/>
    <tableColumn id="2" xr3:uid="{B13BD4CC-0444-4E0D-884E-A01B86AAD2CC}" uniqueName="2" name="Course Type" queryTableFieldId="2" dataDxfId="51"/>
    <tableColumn id="3" xr3:uid="{FA85FBAE-9500-4DB5-8D00-7B67CAB002A2}" uniqueName="3" name="NESA Course Code" queryTableFieldId="3"/>
    <tableColumn id="4" xr3:uid="{43C80F15-25CC-4BC5-8EE3-79FCBA653834}" uniqueName="4" name="National Code" queryTableFieldId="4" dataDxfId="50"/>
    <tableColumn id="5" xr3:uid="{C3CBC10C-18E4-46FA-A9D3-2786A0B21D28}" uniqueName="5" name="Qualification Name" queryTableFieldId="5" dataDxfId="49"/>
    <tableColumn id="6" xr3:uid="{3B9AB21E-42F0-40DE-855F-D52434F39AE7}" uniqueName="6" name="NESA Course Name " queryTableFieldId="6" dataDxfId="48"/>
    <tableColumn id="7" xr3:uid="{0747EA6F-D508-4645-89A7-57B592326FD7}" uniqueName="7" name="Sub-Faculty" queryTableFieldId="7" dataDxfId="47"/>
    <tableColumn id="8" xr3:uid="{3B515417-A4C7-4435-ACD8-914CBEF63D30}" uniqueName="8" name="Class Name" queryTableFieldId="8" dataDxfId="46"/>
    <tableColumn id="9" xr3:uid="{A07FD7CB-1466-4709-85CB-61723184ECC5}" uniqueName="9" name="Course name Check" queryTableFieldId="9" dataDxfId="45"/>
    <tableColumn id="10" xr3:uid="{F2AE4994-3014-4847-A254-7136FE1171CA}" uniqueName="10" name="Course Price (incl ASC &amp; Loading)" queryTableFieldId="10" dataDxfId="44"/>
    <tableColumn id="11" xr3:uid="{D03D693B-68C7-4DCC-B2D1-903D91D8D72D}" uniqueName="11" name="Apx break even students for CM of @35.0%" queryTableFieldId="11"/>
    <tableColumn id="12" xr3:uid="{F3D07C8A-A01E-4830-9C91-5A211D28350B}" uniqueName="12" name="Apx Contribution Margin from Min/Man size" queryTableFieldId="12" dataDxfId="43"/>
    <tableColumn id="13" xr3:uid="{68B51097-EF76-456D-9A15-2C68388F64F1}" uniqueName="13" name="Loading" queryTableFieldId="13"/>
    <tableColumn id="14" xr3:uid="{D2C12D11-3D69-4769-B26C-D7421EC4DDD8}" uniqueName="14" name="New/Cont" queryTableFieldId="14" dataDxfId="42"/>
    <tableColumn id="15" xr3:uid="{EC547E0B-3B0E-46B0-A7EA-7090A73E92DB}" uniqueName="15" name="Head Teacher_x000a_(First Last)_x000a_(use ; with no spaces for multiple)" queryTableFieldId="15" dataDxfId="41"/>
    <tableColumn id="16" xr3:uid="{A1920215-B076-406E-87EB-69686783ABF4}" uniqueName="16" name="Min Students per Cohort" queryTableFieldId="16"/>
    <tableColumn id="17" xr3:uid="{9F149CB5-3716-42F1-9AE9-6462F0CB7FE6}" uniqueName="17" name="Max Students per Cohort" queryTableFieldId="17"/>
    <tableColumn id="18" xr3:uid="{21A82D7A-AAC1-490C-BFC1-321F565A8914}" uniqueName="18" name="Max Cohorts" queryTableFieldId="18"/>
    <tableColumn id="19" xr3:uid="{93C17AD8-C0A8-46FB-A7F2-4BEC019DFB16}" uniqueName="19" name="Cost Centre" queryTableFieldId="19"/>
    <tableColumn id="20" xr3:uid="{1AABFB01-E4D4-4B79-9DB5-382F27E25F18}" uniqueName="20" name="SoA or Full Qual" queryTableFieldId="20" dataDxfId="40"/>
    <tableColumn id="21" xr3:uid="{18FF41A2-2BC3-40EE-A51F-57195D08D636}" uniqueName="21" name="Delivery" queryTableFieldId="21" dataDxfId="39"/>
    <tableColumn id="22" xr3:uid="{24FF4958-E332-4F87-AB1C-9CF0FEC45C0C}" uniqueName="22" name="Delivery Mode" queryTableFieldId="22" dataDxfId="38"/>
    <tableColumn id="23" xr3:uid="{A147543A-E246-4DDB-B39D-D994ED128CF9}" uniqueName="23" name="ATAR" queryTableFieldId="23" dataDxfId="37"/>
    <tableColumn id="24" xr3:uid="{64D2A1EC-BA96-40FD-A464-710384DEDBC2}" uniqueName="24" name="Exam Number" queryTableFieldId="24"/>
    <tableColumn id="25" xr3:uid="{C5664CCC-E930-4C52-A2BF-E16E658E3E89}" uniqueName="25" name="Work Placement" queryTableFieldId="25" dataDxfId="36"/>
    <tableColumn id="26" xr3:uid="{7FE020DC-562B-4F03-B856-FA8EF68C78C4}" uniqueName="26" name="Work Placement Hours" queryTableFieldId="26"/>
    <tableColumn id="27" xr3:uid="{034296CC-27A8-4E22-BE1F-DD228E8B5636}" uniqueName="27" name="EVET Course ID" queryTableFieldId="27"/>
    <tableColumn id="28" xr3:uid="{5FB79F4C-DCAB-46DA-B390-74D5C3D43B12}" uniqueName="28" name="Class Frequency" queryTableFieldId="28" dataDxfId="35"/>
    <tableColumn id="29" xr3:uid="{98D04462-6D8B-4552-BF52-2A1803D1DA13}" uniqueName="29" name="Day" queryTableFieldId="29" dataDxfId="34"/>
    <tableColumn id="30" xr3:uid="{1307A3E3-ACB2-41AA-A3BF-9B283043DB87}" uniqueName="30" name="Start Time_x000a__x000a_HH:MM _x000a_24hr time" queryTableFieldId="30"/>
    <tableColumn id="31" xr3:uid="{832E12B4-D13B-4267-897D-B5BAA2933199}" uniqueName="31" name="End Time_x000a__x000a_HH:MM_x000a_24hr time" queryTableFieldId="31"/>
    <tableColumn id="32" xr3:uid="{3FD9D4B7-FBF6-4EF0-A86B-AD913C8025F3}" uniqueName="32" name="Access (Y/N)" queryTableFieldId="32" dataDxfId="33"/>
    <tableColumn id="33" xr3:uid="{D3042DB3-24B1-4715-BF9C-F5793A76E870}" uniqueName="33" name="Delivery Location" queryTableFieldId="33" dataDxfId="32"/>
    <tableColumn id="34" xr3:uid="{D49E9B86-5E91-451F-BCB7-8D9F29AD47B3}" uniqueName="34" name="Community" queryTableFieldId="34" dataDxfId="31"/>
    <tableColumn id="35" xr3:uid="{D54006A6-3FDF-4AE2-8E5B-1D90C4E49BB3}" uniqueName="35" name="Internal Notes " queryTableFieldId="35" dataDxfId="30"/>
    <tableColumn id="36" xr3:uid="{BE2B85AA-46B4-496B-B9F2-4F389DD65768}" uniqueName="36" name="Specific Course Requirements text to go into EVET portal eg what to wear / what to bring (to be seen on the offer letter)" queryTableFieldId="36" dataDxfId="29"/>
    <tableColumn id="37" xr3:uid="{10756553-2133-4CBD-8052-42C0BD49A6A2}" uniqueName="37" name="Additional Text that appears in EVET eg qual advice, vaccination advice, courses subject to change (only seen at course level)" queryTableFieldId="37" dataDxfId="28"/>
    <tableColumn id="38" xr3:uid="{D7440A59-C35A-442B-AAAE-1D20E35E38BD}" uniqueName="38" name="Special Delivery Note (EVET portal &amp; TVET timetable) - Year 2 detail/SoA/workshop location, dates &amp; times" queryTableFieldId="38" dataDxfId="27"/>
    <tableColumn id="39" xr3:uid="{C82760B9-3A32-403C-938C-F781807BC46B}" uniqueName="39" name="Number of years" queryTableFieldId="39" dataDxfId="26"/>
    <tableColumn id="40" xr3:uid="{F9817900-74AD-4D5B-8E38-C598A9EEC6A7}" uniqueName="40" name="Number of Terms in Year 1" queryTableFieldId="40"/>
    <tableColumn id="41" xr3:uid="{8FA109A0-46EC-4469-BD4C-94D81D2D2D01}" uniqueName="41" name="Number of Terms in Year 2 " queryTableFieldId="41"/>
    <tableColumn id="42" xr3:uid="{F86FF2D9-9723-4989-A9B6-CDB6C2CF2899}" uniqueName="42" name="Start Date (Year 1)" queryTableFieldId="42" dataDxfId="25"/>
    <tableColumn id="43" xr3:uid="{B69EBCAB-A513-4572-A342-CB99440437B4}" uniqueName="43" name="End Date (Year 1)" queryTableFieldId="43" dataDxfId="24"/>
    <tableColumn id="44" xr3:uid="{F337555A-7E91-4129-972A-A1408EDE58B4}" uniqueName="44" name="Start Date (Year 2)" queryTableFieldId="44"/>
    <tableColumn id="45" xr3:uid="{6399FF20-2204-4BD1-B16C-009FAE727DA0}" uniqueName="45" name="End Date (Year 2)" queryTableFieldId="45"/>
    <tableColumn id="46" xr3:uid="{B4660DCC-1E73-4558-9F30-53DFE4AE2062}" uniqueName="46" name="Class Room_x000a_" queryTableFieldId="46" dataDxfId="23"/>
    <tableColumn id="47" xr3:uid="{8F012786-3E31-4537-AA05-05B6512F33A3}" uniqueName="47" name="Class Teacher_x000a_(First Last)_x000a_(use ; with no spaces for multiple)" queryTableFieldId="47" dataDxfId="22"/>
    <tableColumn id="48" xr3:uid="{CFC19459-848D-4000-B856-06FCE8AED396}" uniqueName="48" name="Schools' Team Contact" queryTableFieldId="48" dataDxfId="21"/>
    <tableColumn id="49" xr3:uid="{7C62B709-7AB8-4577-9C17-EDB3980A32C3}" uniqueName="49" name="Delivery (Teacher)" queryTableFieldId="49"/>
    <tableColumn id="50" xr3:uid="{B50C0E81-6145-4803-A2B2-41DEC65D62F0}" uniqueName="50" name="Teacher Resource (FT%)" queryTableFieldId="50"/>
    <tableColumn id="51" xr3:uid="{5678445E-4861-4D8F-85EC-9C163337A683}" uniqueName="51" name="Support (ESO)" queryTableFieldId="51"/>
    <tableColumn id="52" xr3:uid="{815495DC-9D15-4655-B125-4FE25D1D80D2}" uniqueName="52" name="Workplacement (&gt;RD)" queryTableFieldId="52"/>
    <tableColumn id="53" xr3:uid="{173ADDEF-8FB9-4C17-9E8D-3F53B3BF1533}" uniqueName="53" name="Trade Assistant" queryTableFieldId="53"/>
    <tableColumn id="54" xr3:uid="{7A0F3640-6C1D-4E56-8120-8537375DB541}" uniqueName="54" name="&quot;Other&quot; Support: Hours" queryTableFieldId="54"/>
    <tableColumn id="55" xr3:uid="{DC739ABE-412B-489A-8498-4C824993DDB4}" uniqueName="55" name="&quot;Other&quot; Support: Type" queryTableFieldId="55" dataDxfId="20"/>
    <tableColumn id="56" xr3:uid="{95EBB2CB-DC79-4F13-A8C6-EA28A13771D6}" uniqueName="56" name="Delivery related for teachers: Hours" queryTableFieldId="56"/>
    <tableColumn id="57" xr3:uid="{E2DB6B40-4FA0-4555-90EF-4E93E5067212}" uniqueName="57" name="Delivery related for teachers: Kms" queryTableFieldId="57"/>
    <tableColumn id="58" xr3:uid="{86128D37-2EFE-4883-9737-81A8C694BD12}" uniqueName="58" name="Work placement related for teachers: Hours" queryTableFieldId="58"/>
    <tableColumn id="59" xr3:uid="{850111E5-827A-42B3-9657-3234AA523624}" uniqueName="59" name="Work placement related for teachers: Kms" queryTableFieldId="59"/>
    <tableColumn id="60" xr3:uid="{B791FC29-E71E-4F9A-A223-B80B20181F59}" uniqueName="60" name="Variable (per student)" queryTableFieldId="60"/>
    <tableColumn id="61" xr3:uid="{D6FEACB0-E9EF-460B-B67E-C1EAD5A88C59}" uniqueName="61" name="Fixed (per annum)" queryTableFieldId="61"/>
    <tableColumn id="62" xr3:uid="{2F66B96E-C213-4C9A-BE5B-2CB60EA481AB}" uniqueName="62" name="Delivery (Teacher)_1" queryTableFieldId="62"/>
    <tableColumn id="63" xr3:uid="{2183AE8E-65A6-4B07-9CC6-4451C41C7FD5}" uniqueName="63" name="Teacher Resource (FT%)_2" queryTableFieldId="63"/>
    <tableColumn id="64" xr3:uid="{0E217161-10C1-495E-B2DC-B11AC6A15058}" uniqueName="64" name="Support (ESO)_3" queryTableFieldId="64"/>
    <tableColumn id="65" xr3:uid="{F271A260-1DC7-4E9C-90FA-885C40E08199}" uniqueName="65" name="Workplacement (&gt;RD)_4" queryTableFieldId="65"/>
    <tableColumn id="66" xr3:uid="{39DB6973-10D6-46AF-AC79-8398D85BBD31}" uniqueName="66" name="Trade Assistant_5" queryTableFieldId="66"/>
    <tableColumn id="67" xr3:uid="{7D116FBB-2362-48D8-846E-F08AA323A3E3}" uniqueName="67" name="&quot;Other&quot; Support: Hours_6" queryTableFieldId="67"/>
    <tableColumn id="68" xr3:uid="{EEAB602D-E843-4B2A-BBDE-D025D8236576}" uniqueName="68" name="&quot;Other&quot; Support: Type_7" queryTableFieldId="68" dataDxfId="19"/>
    <tableColumn id="69" xr3:uid="{02586170-4E81-4415-8BF4-67576AD1D583}" uniqueName="69" name="Delivery related for teachers: Hours_8" queryTableFieldId="69"/>
    <tableColumn id="70" xr3:uid="{E336AD40-E556-4296-A68B-69B3AA4D233B}" uniqueName="70" name="Delivery related for teachers: Kms_9" queryTableFieldId="70"/>
    <tableColumn id="71" xr3:uid="{C9F3E3E2-DCDF-4804-808D-3538E1EDF85E}" uniqueName="71" name="Work placement related for teachers: Hours_10" queryTableFieldId="71"/>
    <tableColumn id="72" xr3:uid="{0B2FA077-37C7-4F93-8CA8-25CE7583AB18}" uniqueName="72" name="Work placement related for teachers: Kms_11" queryTableFieldId="72"/>
    <tableColumn id="73" xr3:uid="{D37D250A-1219-4E50-8788-36559A796423}" uniqueName="73" name="Variable (per student)_12" queryTableFieldId="73"/>
    <tableColumn id="74" xr3:uid="{CEA752C0-BB1E-47D5-AC35-A68BBCAB9241}" uniqueName="74" name="Fixed (per annum)_13" queryTableFieldId="74"/>
    <tableColumn id="75" xr3:uid="{55B9FCD7-13D4-417B-A6ED-18BA4E40F3CB}" uniqueName="75" name="Costing Detail/Comments" queryTableFieldId="75" dataDxfId="18"/>
    <tableColumn id="76" xr3:uid="{287D75A8-CA53-40DF-81D9-E009388C9BE8}" uniqueName="76" name="Column76" queryTableFieldId="76"/>
    <tableColumn id="77" xr3:uid="{A79CFC3D-D344-4BE7-BA8A-6AF0CBEA8B70}" uniqueName="77" name="Total" queryTableFieldId="77" dataDxfId="17"/>
    <tableColumn id="78" xr3:uid="{3E201B6C-7269-4E0E-BADF-F365BE683F0F}" uniqueName="78" name="Delivery_14" queryTableFieldId="78"/>
    <tableColumn id="79" xr3:uid="{C7326E39-8730-42DD-A58E-AC570B1CEBDE}" uniqueName="79" name="Other (Support + Travel)" queryTableFieldId="79"/>
    <tableColumn id="80" xr3:uid="{2571E7DC-54E3-4A14-B675-8762F0D034D2}" uniqueName="80" name="NESA Hours" queryTableFieldId="80" dataDxfId="16"/>
    <tableColumn id="81" xr3:uid="{CA98525A-DF5A-4EA4-8668-487131225A85}" uniqueName="81" name="Delivery Hours % vs NESA " queryTableFieldId="81"/>
    <tableColumn id="82" xr3:uid="{E7D9585E-2F3E-4096-B049-0AD71519446A}" uniqueName="82" name="Column82" queryTableFieldId="82"/>
    <tableColumn id="83" xr3:uid="{CE70A8C6-1DE9-4D42-9742-B21104CBCE4C}" uniqueName="83" name="Base Course Price (incl ASC)" queryTableFieldId="83"/>
    <tableColumn id="84" xr3:uid="{8D712EC1-AD50-45B4-95D5-E8AB3C4C63C6}" uniqueName="84" name="Loadings" queryTableFieldId="84"/>
    <tableColumn id="85" xr3:uid="{514B61BB-0BDD-4AD4-97B3-E099C600177E}" uniqueName="85" name="ASC" queryTableFieldId="85" dataDxfId="15"/>
    <tableColumn id="86" xr3:uid="{2C0D4EFF-C130-4083-B2FE-19E51707A335}" uniqueName="86" name="Grossed up Variable Consumables" queryTableFieldId="116"/>
    <tableColumn id="87" xr3:uid="{CD34BB93-3EB7-4B8E-AFBB-EFFFAFA78B3E}" uniqueName="87" name="Total net Revenue per Student" queryTableFieldId="87"/>
    <tableColumn id="88" xr3:uid="{E85DC0D2-8CD5-4A80-9670-86FFFEACF2DB}" uniqueName="88" name="FT" queryTableFieldId="88"/>
    <tableColumn id="89" xr3:uid="{2E311CEF-2F42-4ED1-B085-526EB8C1ED5F}" uniqueName="89" name="PT" queryTableFieldId="89"/>
    <tableColumn id="90" xr3:uid="{D67E5809-798E-4109-8BEC-15B740FC0911}" uniqueName="90" name="ESO" queryTableFieldId="90"/>
    <tableColumn id="91" xr3:uid="{31BAF83C-A416-4BA1-A94C-653B6B2E9862}" uniqueName="91" name="W/place" queryTableFieldId="91"/>
    <tableColumn id="92" xr3:uid="{A3051249-726C-42A6-9F93-FA7D6DB7048C}" uniqueName="92" name="Trade Assistant_15" queryTableFieldId="92"/>
    <tableColumn id="93" xr3:uid="{5234CE39-D592-432F-BE88-D868B5466710}" uniqueName="93" name="Other Yr1" queryTableFieldId="93"/>
    <tableColumn id="94" xr3:uid="{C7EC0F8F-C08E-4785-B0E4-18993A20C874}" uniqueName="94" name="Other Yr2" queryTableFieldId="94"/>
    <tableColumn id="95" xr3:uid="{6C856330-49A9-43B0-8AE9-AA4EFCCBF780}" uniqueName="95" name="Travel" queryTableFieldId="95"/>
    <tableColumn id="96" xr3:uid="{35E5EAED-9E24-4938-9FD5-8DC19EE10A39}" uniqueName="96" name="Travel_16" queryTableFieldId="96"/>
    <tableColumn id="97" xr3:uid="{9611C648-8FB4-441C-A3B0-25C8717E0CDF}" uniqueName="97" name="Year 1" queryTableFieldId="97"/>
    <tableColumn id="98" xr3:uid="{3799F9EC-ED4F-47CB-AAD4-865D746A7CAC}" uniqueName="98" name="Year 2" queryTableFieldId="98" dataDxfId="14"/>
    <tableColumn id="99" xr3:uid="{07876977-F246-4CED-8BAA-E118486AC679}" uniqueName="99" name="Total_17" queryTableFieldId="99"/>
    <tableColumn id="100" xr3:uid="{50B44B49-1086-411C-8C1F-00393DA5EF4C}" uniqueName="100" name="Break Even" queryTableFieldId="100"/>
    <tableColumn id="101" xr3:uid="{CA3BF364-105F-41EE-A52F-36C448A5E6D6}" uniqueName="101" name="EDP Number" queryTableFieldId="101"/>
    <tableColumn id="102" xr3:uid="{D8BDE402-A4F6-426B-955F-1228DBF9911B}" uniqueName="102" name="SNOW ticket number" queryTableFieldId="102" dataDxfId="13"/>
    <tableColumn id="103" xr3:uid="{B76289D9-38F3-48AD-90EC-4A7A6A465473}" uniqueName="103" name="Product Code" queryTableFieldId="103" dataDxfId="12"/>
    <tableColumn id="104" xr3:uid="{00214949-1B80-425A-B297-FC38737E086F}" uniqueName="104" name="Cal Occ Code" queryTableFieldId="104" dataDxfId="11"/>
    <tableColumn id="105" xr3:uid="{19620360-650F-4C99-AAE4-2DCE0A11B600}" uniqueName="105" name="Offering Code" queryTableFieldId="105" dataDxfId="10"/>
    <tableColumn id="106" xr3:uid="{11EDB46A-2B31-45D4-A968-4A6DE5514369}" uniqueName="106" name="ebs status (approved/draft)" queryTableFieldId="106" dataDxfId="9"/>
    <tableColumn id="107" xr3:uid="{FC0F71A9-2CA2-498B-87C7-733E62E0A219}" uniqueName="107" name="ebs QA check" queryTableFieldId="107" dataDxfId="8"/>
    <tableColumn id="108" xr3:uid="{92D6DF37-752A-4016-AC71-709739835B02}" uniqueName="108" name="Entered into EVET" queryTableFieldId="108" dataDxfId="7"/>
    <tableColumn id="109" xr3:uid="{828C3BA1-A21C-4DE9-8261-604BAF5FE8D3}" uniqueName="109" name="Units from SoA uploaded to EVET" queryTableFieldId="109" dataDxfId="6"/>
    <tableColumn id="110" xr3:uid="{4F6F217D-9AFB-4253-8F08-8165F39590F9}" uniqueName="110" name="TAS received" queryTableFieldId="110" dataDxfId="5"/>
    <tableColumn id="111" xr3:uid="{D8CEC80D-3E61-47DF-9012-3E0D100E4239}" uniqueName="111" name="TAS amended for upload" queryTableFieldId="111" dataDxfId="4"/>
    <tableColumn id="112" xr3:uid="{5D479BDA-5013-49E2-AF84-2743357BE290}" uniqueName="112" name="TAS uploaded to EVET" queryTableFieldId="112" dataDxfId="3"/>
    <tableColumn id="113" xr3:uid="{7F67D4DD-BC9B-4D59-8EC8-FE0F97E6FA66}" uniqueName="113" name="NESA hours.1" queryTableFieldId="113" dataDxfId="2"/>
    <tableColumn id="114" xr3:uid="{0A0CACF7-0026-40DA-BCDE-DE8E41050A59}" uniqueName="114" name="Course Type_18" queryTableFieldId="114" dataDxfId="1"/>
    <tableColumn id="115" xr3:uid="{47B56FFE-7602-4E4E-B115-7FA211570C9A}" uniqueName="115" name="Team Leader" queryTableFieldId="115" dataDxfId="0"/>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97FC2AE-4FDF-42AE-B967-F9AC25976DE5}" name="AT_M_TVET_VT_2026" displayName="AT_M_TVET_VT_2026" ref="A1:DK275" tableType="queryTable" totalsRowShown="0">
  <autoFilter ref="A1:DK275" xr:uid="{197FC2AE-4FDF-42AE-B967-F9AC25976DE5}"/>
  <tableColumns count="115">
    <tableColumn id="1" xr3:uid="{4B470FA1-61FE-4967-B088-D35828D8ECB0}" uniqueName="1" name="Status" queryTableFieldId="1" dataDxfId="133"/>
    <tableColumn id="2" xr3:uid="{1F53B218-CAA7-428B-90E6-B39DC16BE968}" uniqueName="2" name="Course Type" queryTableFieldId="2" dataDxfId="132"/>
    <tableColumn id="3" xr3:uid="{6518DF8B-CCD6-48A0-8718-05F68A9CE744}" uniqueName="3" name="NESA Course Code" queryTableFieldId="3"/>
    <tableColumn id="4" xr3:uid="{F2DAB067-F463-44CB-9730-22D0CC21C070}" uniqueName="4" name="National Code" queryTableFieldId="4" dataDxfId="131"/>
    <tableColumn id="5" xr3:uid="{84274A39-F4E0-4B22-8162-024C549F285A}" uniqueName="5" name="Qualification Name" queryTableFieldId="5" dataDxfId="130"/>
    <tableColumn id="6" xr3:uid="{1054D380-AEEE-4200-A0E7-BB0BE07FBE52}" uniqueName="6" name="NESA Course Name " queryTableFieldId="6" dataDxfId="129"/>
    <tableColumn id="7" xr3:uid="{BF1D73B6-9497-45BD-AFE0-DAC02DD41A3A}" uniqueName="7" name="Sub-Faculty" queryTableFieldId="7" dataDxfId="128"/>
    <tableColumn id="8" xr3:uid="{75453D12-9992-45AC-8CF8-B0910DD419EB}" uniqueName="8" name="Class Name" queryTableFieldId="8" dataDxfId="127"/>
    <tableColumn id="9" xr3:uid="{0537892F-E588-40CD-A5E0-9B8F72F0FED7}" uniqueName="9" name="Course name Check" queryTableFieldId="9" dataDxfId="126"/>
    <tableColumn id="10" xr3:uid="{9B76E7D6-736E-4F90-9792-A13F8BB83955}" uniqueName="10" name="Course Price (incl ASC &amp; Loading)" queryTableFieldId="10"/>
    <tableColumn id="11" xr3:uid="{5B25263F-05F7-4F72-83A8-4A8E88E64A11}" uniqueName="11" name="Apx break even students for CM of @35.0%" queryTableFieldId="11"/>
    <tableColumn id="12" xr3:uid="{B74615A5-F52A-4D24-AD58-CA9A3CA7BE0C}" uniqueName="12" name="Apx Contribution Margin from Min/Man size" queryTableFieldId="12" dataDxfId="125"/>
    <tableColumn id="13" xr3:uid="{F7A9182F-0BC2-4E25-ABDC-7924955AFF7F}" uniqueName="13" name="Loading" queryTableFieldId="13"/>
    <tableColumn id="14" xr3:uid="{4EFCDBC8-DCF4-4075-B84A-0BB246DF14C0}" uniqueName="14" name="New/Cont" queryTableFieldId="14" dataDxfId="124"/>
    <tableColumn id="15" xr3:uid="{07600509-4083-47BE-85BA-C941532EFC5C}" uniqueName="15" name="Head Teacher_x000a_(First Last)_x000a_(use ; with no spaces for multiple)" queryTableFieldId="15" dataDxfId="123"/>
    <tableColumn id="16" xr3:uid="{10FD320C-B421-43C5-B47C-76F90E872A64}" uniqueName="16" name="Min Students per Cohort" queryTableFieldId="16"/>
    <tableColumn id="17" xr3:uid="{214E6D1E-EE78-4705-8909-841735CC8077}" uniqueName="17" name="Max Students per Cohort" queryTableFieldId="17"/>
    <tableColumn id="18" xr3:uid="{12073133-E3B6-44F3-A2E9-201A85581368}" uniqueName="18" name="Max Cohorts" queryTableFieldId="18"/>
    <tableColumn id="19" xr3:uid="{0C893D19-91E1-4410-B138-9C881DD1B796}" uniqueName="19" name="Cost Centre" queryTableFieldId="19"/>
    <tableColumn id="20" xr3:uid="{F51BFAC3-9EAA-4D6B-920D-D162821DC37B}" uniqueName="20" name="SoA or Full Qual" queryTableFieldId="20" dataDxfId="122"/>
    <tableColumn id="21" xr3:uid="{85C970FB-47C5-40FA-9919-89EFC365A530}" uniqueName="21" name="Delivery" queryTableFieldId="21" dataDxfId="121"/>
    <tableColumn id="22" xr3:uid="{44E7BEA9-592B-4460-914E-7AC88F9099D7}" uniqueName="22" name="Delivery Mode" queryTableFieldId="22" dataDxfId="120"/>
    <tableColumn id="23" xr3:uid="{82127080-DFA3-413E-B4B2-B9C2702353F6}" uniqueName="23" name="ATAR" queryTableFieldId="23" dataDxfId="119"/>
    <tableColumn id="24" xr3:uid="{7478BFFA-B0E3-4F9C-9E98-4A5E7AB3133A}" uniqueName="24" name="Exam Number" queryTableFieldId="24"/>
    <tableColumn id="25" xr3:uid="{DDDF8246-75AC-4FC8-8FEC-950252204591}" uniqueName="25" name="Work Placement" queryTableFieldId="25" dataDxfId="118"/>
    <tableColumn id="26" xr3:uid="{A5BCC1B8-703E-4655-BEBE-B46D9764357A}" uniqueName="26" name="Work Placement Hours" queryTableFieldId="26" dataDxfId="117"/>
    <tableColumn id="27" xr3:uid="{AA58A018-8F32-4957-AC01-410A36FB1ED6}" uniqueName="27" name="EVET Course ID" queryTableFieldId="27" dataDxfId="116"/>
    <tableColumn id="28" xr3:uid="{9A08E98C-A673-430B-9A2E-96018001C084}" uniqueName="28" name="Class Frequency" queryTableFieldId="28" dataDxfId="115"/>
    <tableColumn id="29" xr3:uid="{DA834748-32FF-45B4-A9B4-92A146FEF77A}" uniqueName="29" name="Day" queryTableFieldId="29" dataDxfId="114"/>
    <tableColumn id="30" xr3:uid="{FF539B34-3E14-4A1D-BD8B-74DEC318F23D}" uniqueName="30" name="Start Time_x000a__x000a_HH:MM _x000a_24hr time" queryTableFieldId="30" dataDxfId="113"/>
    <tableColumn id="31" xr3:uid="{AF6FCDFD-9C97-4390-9CDE-FF9AEC85408A}" uniqueName="31" name="End Time_x000a__x000a_HH:MM_x000a_24hr time" queryTableFieldId="31" dataDxfId="112"/>
    <tableColumn id="32" xr3:uid="{0EFEF415-E589-40DB-AD82-2D58D6295E69}" uniqueName="32" name="Access (Y/N)" queryTableFieldId="32" dataDxfId="111"/>
    <tableColumn id="33" xr3:uid="{642C7E8E-1F9A-4626-982B-C83C4BFAB00D}" uniqueName="33" name="Delivery Location" queryTableFieldId="33" dataDxfId="110"/>
    <tableColumn id="34" xr3:uid="{0C1B791F-9317-4A19-BCD1-DB49CBAFC10E}" uniqueName="34" name="Community" queryTableFieldId="34" dataDxfId="109"/>
    <tableColumn id="35" xr3:uid="{B5C8C794-70A7-49E6-8C05-169EA70CA486}" uniqueName="35" name="Internal Notes " queryTableFieldId="35" dataDxfId="108"/>
    <tableColumn id="36" xr3:uid="{98A02DF7-969E-4A9A-989C-0DC64EECDB67}" uniqueName="36" name="Specific Course Requirements text to go into EVET portal eg what to wear / what to bring (to be seen on the offer letter)" queryTableFieldId="36" dataDxfId="107"/>
    <tableColumn id="37" xr3:uid="{91C8C387-08F7-400A-8884-63B6FC246EE8}" uniqueName="37" name="Additional Text that appears in EVET eg qual advice, vaccination advice, courses subject to change (only seen at course level)" queryTableFieldId="37" dataDxfId="106"/>
    <tableColumn id="38" xr3:uid="{6DF6CF35-DDA0-4119-9F21-8A0698E1685F}" uniqueName="38" name="Special Delivery Note (EVET portal &amp; TVET timetable) - Year 2 detail/SoA/workshop location, dates &amp; times" queryTableFieldId="38" dataDxfId="105"/>
    <tableColumn id="39" xr3:uid="{A3D09CB7-A7DE-4BDE-A3EB-2A7529B0D5BA}" uniqueName="39" name="Number of years" queryTableFieldId="39"/>
    <tableColumn id="40" xr3:uid="{899D585C-C9C6-4DB4-8AC7-CFE407CD54B1}" uniqueName="40" name="Number of Terms in Year 1" queryTableFieldId="40"/>
    <tableColumn id="41" xr3:uid="{F471038F-C75E-4FA8-8528-DC76F5219858}" uniqueName="41" name="Number of Terms in Year 2 " queryTableFieldId="41"/>
    <tableColumn id="42" xr3:uid="{0DDACA96-C588-4098-B4DE-811DC6C56156}" uniqueName="42" name="Start Date (Year 1)" queryTableFieldId="42" dataDxfId="104"/>
    <tableColumn id="43" xr3:uid="{907E9174-8DEA-4E0B-B42D-BB1C7D538D3D}" uniqueName="43" name="End Date (Year 1)" queryTableFieldId="43" dataDxfId="103"/>
    <tableColumn id="44" xr3:uid="{66093566-D947-4649-B3F8-BBDBA54FEA1A}" uniqueName="44" name="Start Date (Year 2)" queryTableFieldId="44" dataDxfId="102"/>
    <tableColumn id="45" xr3:uid="{F371EC5E-5029-41D0-9BEB-CB93D2A263A4}" uniqueName="45" name="End Date (Year 2)" queryTableFieldId="45" dataDxfId="101"/>
    <tableColumn id="46" xr3:uid="{E8E0A7AD-632C-44DB-81F9-8CC1B7129593}" uniqueName="46" name="Class Room_x000a_" queryTableFieldId="46" dataDxfId="100"/>
    <tableColumn id="47" xr3:uid="{55AF8128-0459-454B-B939-07DA16204E26}" uniqueName="47" name="Class Teacher_x000a_(First Last)_x000a_(use ; with no spaces for multiple)" queryTableFieldId="47" dataDxfId="99"/>
    <tableColumn id="48" xr3:uid="{4F83506F-C7AD-453A-9B49-4D1CD1D10461}" uniqueName="48" name="Schools' Team Contact" queryTableFieldId="48" dataDxfId="98"/>
    <tableColumn id="49" xr3:uid="{F30DDB24-DC8A-44A9-8A20-A252CA2A6D0F}" uniqueName="49" name="Delivery (Teacher)" queryTableFieldId="49"/>
    <tableColumn id="50" xr3:uid="{5B89E5DA-3522-4D68-8447-1F7A494FB797}" uniqueName="50" name="Teacher Resource (FT%)" queryTableFieldId="50"/>
    <tableColumn id="51" xr3:uid="{BF2D896C-E188-41C4-B563-79055C033C9A}" uniqueName="51" name="Support (ESO)" queryTableFieldId="51"/>
    <tableColumn id="52" xr3:uid="{337AF7CE-D10B-4CDD-B3EA-8CA21D14AF1E}" uniqueName="52" name="Workplacement (&gt;RD)" queryTableFieldId="52"/>
    <tableColumn id="53" xr3:uid="{7B99B763-FA8A-4D90-A7EF-9A60AA2D3A2F}" uniqueName="53" name="Trade Assistant" queryTableFieldId="53"/>
    <tableColumn id="54" xr3:uid="{FE4E5FAF-FF39-4914-9809-9CCDD6D67D13}" uniqueName="54" name="&quot;Other&quot; Support: Hours" queryTableFieldId="54"/>
    <tableColumn id="55" xr3:uid="{83D5D864-073B-4EA9-98E4-4113C06F649A}" uniqueName="55" name="&quot;Other&quot; Support: Type" queryTableFieldId="55" dataDxfId="97"/>
    <tableColumn id="56" xr3:uid="{13A9860E-1E7C-46BA-9796-C9A132D170B1}" uniqueName="56" name="Delivery related for teachers: Hours" queryTableFieldId="56"/>
    <tableColumn id="57" xr3:uid="{3EBA0ABC-E675-4927-8FA2-DF320908FE3E}" uniqueName="57" name="Delivery related for teachers: Kms" queryTableFieldId="57"/>
    <tableColumn id="58" xr3:uid="{6D48C36D-9AC7-46B5-A44E-899BB2BAAC62}" uniqueName="58" name="Work placement related for teachers: Hours" queryTableFieldId="58" dataDxfId="96"/>
    <tableColumn id="59" xr3:uid="{14960A78-5187-47B3-9ACF-BA951E7598DF}" uniqueName="59" name="Work placement related for teachers: Kms" queryTableFieldId="59" dataDxfId="95"/>
    <tableColumn id="60" xr3:uid="{946F3E7B-B228-4659-B5C0-52CBC5EB0982}" uniqueName="60" name="Variable (per student)" queryTableFieldId="60"/>
    <tableColumn id="61" xr3:uid="{2868C0F3-A415-4B0E-9A0F-55BFB318BC1A}" uniqueName="61" name="Fixed (per annum)" queryTableFieldId="61"/>
    <tableColumn id="62" xr3:uid="{0B25D629-CF28-4751-AAD9-6ADEE758D7B3}" uniqueName="62" name="Delivery (Teacher)_1" queryTableFieldId="62"/>
    <tableColumn id="63" xr3:uid="{956A4DF7-AF3F-446F-8A49-FB89BAA20E9C}" uniqueName="63" name="Teacher Resource (FT%)_2" queryTableFieldId="63"/>
    <tableColumn id="64" xr3:uid="{74C9B8AC-4A12-4664-9150-0CCF31829072}" uniqueName="64" name="Support (ESO)_3" queryTableFieldId="64"/>
    <tableColumn id="65" xr3:uid="{6FA0CEE3-2D19-4AD4-9281-8B1D5E73E21A}" uniqueName="65" name="Workplacement (&gt;RD)_4" queryTableFieldId="65"/>
    <tableColumn id="66" xr3:uid="{9A8EFCD6-C16F-4990-95B2-8C604C4A300C}" uniqueName="66" name="Trade Assistant_5" queryTableFieldId="66"/>
    <tableColumn id="67" xr3:uid="{E285641E-DD6F-46DC-AF48-230C391FCA93}" uniqueName="67" name="&quot;Other&quot; Support: Hours_6" queryTableFieldId="67"/>
    <tableColumn id="68" xr3:uid="{2683D64E-679F-4CE2-B63F-7E2FB0191BD9}" uniqueName="68" name="&quot;Other&quot; Support: Type_7" queryTableFieldId="68" dataDxfId="94"/>
    <tableColumn id="69" xr3:uid="{CD2209B0-C25C-4BF1-AC2E-E9CC8D61206C}" uniqueName="69" name="Delivery related for teachers: Hours_8" queryTableFieldId="69"/>
    <tableColumn id="70" xr3:uid="{45468E05-BBAE-4595-8BAC-5DB9A4D58BF2}" uniqueName="70" name="Delivery related for teachers: Kms_9" queryTableFieldId="70"/>
    <tableColumn id="71" xr3:uid="{6049309A-1B9D-49FD-95AD-D87D1D262E37}" uniqueName="71" name="Work placement related for teachers: Hours_10" queryTableFieldId="71" dataDxfId="93"/>
    <tableColumn id="72" xr3:uid="{947EA050-D5CC-4A4B-AA5F-B457C83B2101}" uniqueName="72" name="Work placement related for teachers: Kms_11" queryTableFieldId="72" dataDxfId="92"/>
    <tableColumn id="73" xr3:uid="{F9189AB2-7E4B-4629-89CB-5056D7B8F0BF}" uniqueName="73" name="Variable (per student)_12" queryTableFieldId="73"/>
    <tableColumn id="74" xr3:uid="{883BFCF9-0B75-4A84-BAE7-8A051DBFCFCB}" uniqueName="74" name="Fixed (per annum)_13" queryTableFieldId="74"/>
    <tableColumn id="75" xr3:uid="{A39D7D6B-3CD9-4042-B367-0BD7C99FCAF6}" uniqueName="75" name="Costing Detail/Comments" queryTableFieldId="75" dataDxfId="91"/>
    <tableColumn id="76" xr3:uid="{3258B997-1BD1-40F4-88AF-0FD2228FCA80}" uniqueName="76" name="Column76" queryTableFieldId="76"/>
    <tableColumn id="77" xr3:uid="{92DCDF7B-8D62-4E0A-AE20-B1B2952DFBB4}" uniqueName="77" name="Total" queryTableFieldId="77"/>
    <tableColumn id="78" xr3:uid="{A9948BA7-390D-404B-B23E-0004F98A8731}" uniqueName="78" name="Delivery_14" queryTableFieldId="78"/>
    <tableColumn id="79" xr3:uid="{66DE4EF7-D9E1-4DAC-AD0C-916DC842F92A}" uniqueName="79" name="Other (Support + Travel)" queryTableFieldId="79"/>
    <tableColumn id="80" xr3:uid="{6DF1E45B-03EE-4D36-B40A-FF5B6D163769}" uniqueName="80" name="NESA Hours" queryTableFieldId="80"/>
    <tableColumn id="81" xr3:uid="{7F430C8A-5B54-4755-B1AA-7F736F974F88}" uniqueName="81" name="Delivery Hours % vs NESA " queryTableFieldId="81"/>
    <tableColumn id="82" xr3:uid="{92C47021-08B4-48DD-AB05-67C90019DB97}" uniqueName="82" name="Column82" queryTableFieldId="82"/>
    <tableColumn id="83" xr3:uid="{FF2EACF9-2727-4402-9A3C-C33DA5B5E9C1}" uniqueName="83" name="Base Course Price (incl ASC)" queryTableFieldId="83"/>
    <tableColumn id="84" xr3:uid="{A56CE9D2-C69B-44F1-90ED-8C9962EB8C58}" uniqueName="84" name="Loadings" queryTableFieldId="84"/>
    <tableColumn id="85" xr3:uid="{E151978B-A8F0-4630-B682-DD49A2A542D0}" uniqueName="85" name="ASC" queryTableFieldId="85"/>
    <tableColumn id="86" xr3:uid="{EB0A0B36-CE05-4CB3-8BF2-9C9AE58E5851}" uniqueName="86" name="Grossed up Variable Consumables" queryTableFieldId="116"/>
    <tableColumn id="87" xr3:uid="{C087C9D1-B78F-4163-9CD2-5B5336539B25}" uniqueName="87" name="Total net Revenue per Student" queryTableFieldId="87"/>
    <tableColumn id="88" xr3:uid="{246D3440-B03D-49C1-A39D-4DF13A5C3BCE}" uniqueName="88" name="FT" queryTableFieldId="88"/>
    <tableColumn id="89" xr3:uid="{B5C9C7A3-D6CF-4E7A-9E2F-3FBC1C988C88}" uniqueName="89" name="PT" queryTableFieldId="89"/>
    <tableColumn id="90" xr3:uid="{BE8CF52D-916D-41BF-9D54-BBFB328EC93F}" uniqueName="90" name="ESO" queryTableFieldId="90"/>
    <tableColumn id="91" xr3:uid="{9C21A7E4-5E02-4F97-8BE5-3E32CDC833D7}" uniqueName="91" name="W/place" queryTableFieldId="91"/>
    <tableColumn id="92" xr3:uid="{4CF15312-3E84-46A6-9C4C-04C057F332B1}" uniqueName="92" name="Trade Assistant_15" queryTableFieldId="92"/>
    <tableColumn id="93" xr3:uid="{114436AD-9558-47B5-B49C-067C05BAB197}" uniqueName="93" name="Other Yr1" queryTableFieldId="93"/>
    <tableColumn id="94" xr3:uid="{4B2F414B-8C27-45F6-9EE4-27A060EAE06E}" uniqueName="94" name="Other Yr2" queryTableFieldId="94"/>
    <tableColumn id="95" xr3:uid="{5B5623FA-AC63-4618-9E3E-33BF8B46621B}" uniqueName="95" name="Travel" queryTableFieldId="95"/>
    <tableColumn id="96" xr3:uid="{0000F412-D113-48A1-A931-B3E9EE69B9EF}" uniqueName="96" name="Travel_16" queryTableFieldId="96"/>
    <tableColumn id="97" xr3:uid="{E831CEAD-6BE8-4E66-AD90-BFE4C73617FE}" uniqueName="97" name="Year 1" queryTableFieldId="97"/>
    <tableColumn id="98" xr3:uid="{3890217D-859F-4C5D-877C-1CA69C31C5CB}" uniqueName="98" name="Year 2" queryTableFieldId="98"/>
    <tableColumn id="99" xr3:uid="{9981AF93-59F3-4A7B-B765-30B761F31E51}" uniqueName="99" name="Total_17" queryTableFieldId="99"/>
    <tableColumn id="100" xr3:uid="{458EA394-33C8-4081-A1EF-3B0C3D6C06DD}" uniqueName="100" name="Break Even" queryTableFieldId="100"/>
    <tableColumn id="101" xr3:uid="{3677B4C7-64EF-4CF6-A867-32781CA6E067}" uniqueName="101" name="EDP Number" queryTableFieldId="101" dataDxfId="90"/>
    <tableColumn id="102" xr3:uid="{B552A993-0E44-43E1-A479-9178A0FE1316}" uniqueName="102" name="SNOW ticket number" queryTableFieldId="102" dataDxfId="89"/>
    <tableColumn id="103" xr3:uid="{579F3C58-6FD8-4F8D-A1F2-FC4A33B8A2B8}" uniqueName="103" name="Product Code" queryTableFieldId="103" dataDxfId="88"/>
    <tableColumn id="104" xr3:uid="{8B980CA3-D7D0-4720-90B1-59A117C4B101}" uniqueName="104" name="Cal Occ Code" queryTableFieldId="104" dataDxfId="87"/>
    <tableColumn id="105" xr3:uid="{397C48D3-9DF3-4BF0-A021-024BE52ED56E}" uniqueName="105" name="Offering Code" queryTableFieldId="105" dataDxfId="86"/>
    <tableColumn id="106" xr3:uid="{C6CD9616-AC07-4667-9BB0-E9D60F1126D4}" uniqueName="106" name="ebs status (approved/draft)" queryTableFieldId="106" dataDxfId="85"/>
    <tableColumn id="107" xr3:uid="{A7CCFF9B-7574-407C-96CF-667D1D6EB2CF}" uniqueName="107" name="ebs QA check" queryTableFieldId="107" dataDxfId="84"/>
    <tableColumn id="108" xr3:uid="{FED5C101-B329-4EFD-9B98-DA939C3C6766}" uniqueName="108" name="Entered into EVET" queryTableFieldId="108" dataDxfId="83"/>
    <tableColumn id="109" xr3:uid="{1D9A0BB0-68F9-4BEC-B2C0-D87DA54DFA56}" uniqueName="109" name="Units from SoA uploaded to EVET" queryTableFieldId="109" dataDxfId="82"/>
    <tableColumn id="110" xr3:uid="{0CE7E382-4D50-4366-91E5-C0DBEBA0CE97}" uniqueName="110" name="TAS received" queryTableFieldId="110" dataDxfId="81"/>
    <tableColumn id="111" xr3:uid="{AADF4C3C-4DAD-4361-82B9-3928FE1A15A2}" uniqueName="111" name="TAS amended for upload" queryTableFieldId="111" dataDxfId="80"/>
    <tableColumn id="112" xr3:uid="{B72F3877-8D17-4AEC-87C4-7D39AC851400}" uniqueName="112" name="TAS uploaded to EVET" queryTableFieldId="112" dataDxfId="79"/>
    <tableColumn id="113" xr3:uid="{00B928E1-3EC1-4896-92D6-C95ACDEA7E7A}" uniqueName="113" name="NESA hours.1" queryTableFieldId="113"/>
    <tableColumn id="114" xr3:uid="{CCE4C24F-EDEC-4839-B4DE-1D1489B0B5F1}" uniqueName="114" name="Course Type_18" queryTableFieldId="114" dataDxfId="78"/>
    <tableColumn id="115" xr3:uid="{062DCD52-BD34-4730-A18A-DB0045E83454}" uniqueName="115" name="Team Leader" queryTableFieldId="115" dataDxfId="77"/>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44DFFED-E62C-4783-B419-BE24743277D6}" name="C_E_TVET_VT_2026" displayName="C_E_TVET_VT_2026" ref="A1:DK117" tableType="queryTable" totalsRowShown="0">
  <autoFilter ref="A1:DK117" xr:uid="{344DFFED-E62C-4783-B419-BE24743277D6}"/>
  <tableColumns count="115">
    <tableColumn id="1" xr3:uid="{0200831A-9D4D-4468-8D24-BE63E9D44C98}" uniqueName="1" name="Status" queryTableFieldId="1" dataDxfId="502"/>
    <tableColumn id="2" xr3:uid="{0ACDDFD3-256E-4D9E-8E30-1AC461C2EBFC}" uniqueName="2" name="Course Type" queryTableFieldId="2" dataDxfId="501"/>
    <tableColumn id="3" xr3:uid="{75A89680-D238-4EC4-9B96-AC9F18830189}" uniqueName="3" name="NESA Course Code" queryTableFieldId="3"/>
    <tableColumn id="4" xr3:uid="{13B6E51E-271B-4E03-B737-056947C3A2C6}" uniqueName="4" name="National Code" queryTableFieldId="4" dataDxfId="500"/>
    <tableColumn id="5" xr3:uid="{B9709AAC-91BE-48DF-997C-0ED3CFC1C907}" uniqueName="5" name="Qualification Name" queryTableFieldId="5" dataDxfId="499"/>
    <tableColumn id="6" xr3:uid="{FF337992-9367-4EC8-8EB4-DEBC49EDB4B3}" uniqueName="6" name="NESA Course Name " queryTableFieldId="6" dataDxfId="498"/>
    <tableColumn id="7" xr3:uid="{F3ADBC75-8D0F-4DA5-8319-509F488867B4}" uniqueName="7" name="Sub-Faculty" queryTableFieldId="7" dataDxfId="497"/>
    <tableColumn id="8" xr3:uid="{A355C671-8563-4366-865B-5FA9B64DCBFF}" uniqueName="8" name="Class Name" queryTableFieldId="8" dataDxfId="496"/>
    <tableColumn id="9" xr3:uid="{5A8679B3-8164-4983-80A2-C71421DFBD1B}" uniqueName="9" name="Course name Check" queryTableFieldId="9" dataDxfId="495"/>
    <tableColumn id="10" xr3:uid="{33B3E0C5-F186-4C25-BC11-CF4B2B0FD46D}" uniqueName="10" name="Course Price (incl ASC &amp; Loading)" queryTableFieldId="10"/>
    <tableColumn id="11" xr3:uid="{95ED2ED2-AFA6-4A44-A083-9C87A96DA541}" uniqueName="11" name="Apx break even students for CM of @35.0%" queryTableFieldId="11"/>
    <tableColumn id="12" xr3:uid="{230C5ED8-3939-4FB6-A3A9-9516B2468A31}" uniqueName="12" name="Apx Contribution Margin from Min/Man size" queryTableFieldId="12" dataDxfId="494"/>
    <tableColumn id="13" xr3:uid="{01C5E9D6-5E2B-4640-AC50-25563B55396C}" uniqueName="13" name="Loading" queryTableFieldId="13"/>
    <tableColumn id="14" xr3:uid="{894C1EB1-15B5-4DDD-BBF6-DCDFBEBAD772}" uniqueName="14" name="New/Cont" queryTableFieldId="14" dataDxfId="493"/>
    <tableColumn id="15" xr3:uid="{F5F295AF-5CDC-4EDB-B3C0-77551C4C8704}" uniqueName="15" name="Head Teacher_x000a_(First Last)_x000a_(use ; with no spaces for multiple)" queryTableFieldId="15" dataDxfId="492"/>
    <tableColumn id="16" xr3:uid="{8E61618F-D463-4257-A8BF-EED29FBCF2DE}" uniqueName="16" name="Min Students per Cohort" queryTableFieldId="16"/>
    <tableColumn id="17" xr3:uid="{F8E735B4-D0E1-4E7E-9031-84E4BABC661F}" uniqueName="17" name="Max Students per Cohort" queryTableFieldId="17"/>
    <tableColumn id="18" xr3:uid="{468AB594-A97A-4A41-88AF-2190324A7FB6}" uniqueName="18" name="Max Cohorts" queryTableFieldId="18"/>
    <tableColumn id="19" xr3:uid="{2081C0AE-120B-4D6D-88AD-73935E5BFBA1}" uniqueName="19" name="Cost Centre" queryTableFieldId="19"/>
    <tableColumn id="20" xr3:uid="{2D90FF06-C495-4A4E-809C-449AEE5176B9}" uniqueName="20" name="SoA or Full Qual" queryTableFieldId="20" dataDxfId="491"/>
    <tableColumn id="21" xr3:uid="{2197BD8B-7308-41B8-A952-04E3EB4CF9B8}" uniqueName="21" name="Delivery" queryTableFieldId="21" dataDxfId="490"/>
    <tableColumn id="22" xr3:uid="{CBC5B72A-829F-4ADC-A8ED-1287B145D323}" uniqueName="22" name="Delivery Mode" queryTableFieldId="22" dataDxfId="489"/>
    <tableColumn id="23" xr3:uid="{BE04544B-84E0-43C1-B54B-857646B3EB82}" uniqueName="23" name="ATAR" queryTableFieldId="23" dataDxfId="488"/>
    <tableColumn id="24" xr3:uid="{1148ABBB-A18B-44F8-B501-14C3BDA78BBD}" uniqueName="24" name="Exam Number" queryTableFieldId="24"/>
    <tableColumn id="25" xr3:uid="{F7390BE1-D1E2-491C-8CC6-906F419B474C}" uniqueName="25" name="Work Placement" queryTableFieldId="25" dataDxfId="487"/>
    <tableColumn id="26" xr3:uid="{1C034E61-FA80-4A90-8367-3ADDDA5635B3}" uniqueName="26" name="Work Placement Hours" queryTableFieldId="26"/>
    <tableColumn id="27" xr3:uid="{F334F00F-76B7-4402-8976-65B3AC0D6C93}" uniqueName="27" name="EVET Course ID" queryTableFieldId="27" dataDxfId="486"/>
    <tableColumn id="28" xr3:uid="{B97CF80B-7B6D-4A4F-971E-64D6956D50DB}" uniqueName="28" name="Class Frequency" queryTableFieldId="28" dataDxfId="485"/>
    <tableColumn id="29" xr3:uid="{D96C6C51-5D8D-4E69-8AA8-CEB5735DCE36}" uniqueName="29" name="Day" queryTableFieldId="29" dataDxfId="484"/>
    <tableColumn id="30" xr3:uid="{579D34C7-E506-4DDA-80F6-84CE0489FE06}" uniqueName="30" name="Start Time_x000a__x000a_HH:MM _x000a_24hr time" queryTableFieldId="30" dataDxfId="70"/>
    <tableColumn id="31" xr3:uid="{F81FE7D5-4A91-46A3-8386-890F944BCD88}" uniqueName="31" name="End Time_x000a__x000a_HH:MM_x000a_24hr time" queryTableFieldId="31" dataDxfId="69"/>
    <tableColumn id="32" xr3:uid="{7BFCFD1D-B87E-4EF3-8376-7075ED1404C9}" uniqueName="32" name="Access (Y/N)" queryTableFieldId="32" dataDxfId="483"/>
    <tableColumn id="33" xr3:uid="{8CB42FA4-B705-4766-9A9B-8B28A537E72A}" uniqueName="33" name="Delivery Location" queryTableFieldId="33" dataDxfId="482"/>
    <tableColumn id="34" xr3:uid="{4BF18AE5-107D-4E39-83FD-75D33E8278BF}" uniqueName="34" name="Community" queryTableFieldId="34" dataDxfId="481"/>
    <tableColumn id="35" xr3:uid="{DC2E6883-ED22-44B2-B167-D82283461104}" uniqueName="35" name="Internal Notes " queryTableFieldId="35" dataDxfId="480"/>
    <tableColumn id="36" xr3:uid="{1C6D1DFD-D2F4-41A2-A0D3-F4DC4CF596F8}" uniqueName="36" name="Specific Course Requirements text to go into EVET portal eg what to wear / what to bring (to be seen on the offer letter)" queryTableFieldId="36" dataDxfId="479"/>
    <tableColumn id="37" xr3:uid="{B697F6D4-B188-4CE9-9535-0AD3EAE91883}" uniqueName="37" name="Additional Text that appears in EVET eg qual advice, vaccination advice, courses subject to change (only seen at course level)" queryTableFieldId="37" dataDxfId="478"/>
    <tableColumn id="38" xr3:uid="{D0AD1724-8DCF-4061-8F67-465C9A405E8E}" uniqueName="38" name="Special Delivery Note (EVET portal &amp; TVET timetable) - Year 2 detail/SoA/workshop location, dates &amp; times" queryTableFieldId="38" dataDxfId="477"/>
    <tableColumn id="39" xr3:uid="{7641C1F6-6532-497B-95B8-3D91D781DA7F}" uniqueName="39" name="Number of years" queryTableFieldId="39"/>
    <tableColumn id="40" xr3:uid="{89597106-D1DA-4C69-9C36-040D40687789}" uniqueName="40" name="Number of Terms in Year 1" queryTableFieldId="40"/>
    <tableColumn id="41" xr3:uid="{8EBADE23-809D-4D20-8FC4-083F2DFA57FF}" uniqueName="41" name="Number of Terms in Year 2 " queryTableFieldId="41"/>
    <tableColumn id="42" xr3:uid="{8D82C38F-AB38-4C47-A551-4DC9C8E59D71}" uniqueName="42" name="Start Date (Year 1)" queryTableFieldId="42" dataDxfId="68"/>
    <tableColumn id="43" xr3:uid="{F7BC8584-4481-4A70-9D36-73CE3B6F447B}" uniqueName="43" name="End Date (Year 1)" queryTableFieldId="43" dataDxfId="67"/>
    <tableColumn id="44" xr3:uid="{33105437-3D8E-4F0A-AAE6-69C867C4DE69}" uniqueName="44" name="Start Date (Year 2)" queryTableFieldId="44" dataDxfId="66"/>
    <tableColumn id="45" xr3:uid="{DC22CE10-3731-4441-8DF0-A166B7FC9766}" uniqueName="45" name="End Date (Year 2)" queryTableFieldId="45" dataDxfId="65"/>
    <tableColumn id="46" xr3:uid="{D407C5A5-7646-4A31-A6C4-2472977308B8}" uniqueName="46" name="Class Room_x000a_" queryTableFieldId="46" dataDxfId="476"/>
    <tableColumn id="47" xr3:uid="{5005686C-B7E7-4DC4-A235-DC4D0CA9FFAA}" uniqueName="47" name="Class Teacher_x000a_(First Last)_x000a_(use ; with no spaces for multiple)" queryTableFieldId="47" dataDxfId="475"/>
    <tableColumn id="48" xr3:uid="{A5FF62FB-6689-4C1B-8A8E-832A3A6D4630}" uniqueName="48" name="Schools' Team Contact" queryTableFieldId="48" dataDxfId="474"/>
    <tableColumn id="49" xr3:uid="{FDF07CBD-1877-49D4-BE74-CD469C1DD5DE}" uniqueName="49" name="Delivery (Teacher)" queryTableFieldId="49"/>
    <tableColumn id="50" xr3:uid="{B2506885-FDBC-492E-AE5C-BED3B2AFE2FE}" uniqueName="50" name="Teacher Resource (FT%)" queryTableFieldId="50"/>
    <tableColumn id="51" xr3:uid="{C08A799A-A665-41F1-9307-A064CE8F11A4}" uniqueName="51" name="Support (ESO)" queryTableFieldId="51"/>
    <tableColumn id="52" xr3:uid="{5142F3D6-821C-4636-A0DA-CDF2687EAEEF}" uniqueName="52" name="Workplacement (&gt;RD)" queryTableFieldId="52"/>
    <tableColumn id="53" xr3:uid="{797A054E-3BD4-45F0-B4BE-AF0EC4F49238}" uniqueName="53" name="Trade Assistant" queryTableFieldId="53"/>
    <tableColumn id="54" xr3:uid="{2404EE3E-6690-45E0-B7C7-294108DE6A19}" uniqueName="54" name="&quot;Other&quot; Support: Hours" queryTableFieldId="54"/>
    <tableColumn id="55" xr3:uid="{EF31EF36-40E5-4479-83BD-114402322D73}" uniqueName="55" name="&quot;Other&quot; Support: Type" queryTableFieldId="55" dataDxfId="473"/>
    <tableColumn id="56" xr3:uid="{4524D0F1-B430-48C4-ADA1-98E5C6B124A7}" uniqueName="56" name="Delivery related for teachers: Hours" queryTableFieldId="56"/>
    <tableColumn id="57" xr3:uid="{4539DFC3-F19C-4281-8072-7E4AB23E9AEE}" uniqueName="57" name="Delivery related for teachers: Kms" queryTableFieldId="57"/>
    <tableColumn id="58" xr3:uid="{97ED0682-D0B6-40A9-AAB6-401781B772E9}" uniqueName="58" name="Work placement related for teachers: Hours" queryTableFieldId="58" dataDxfId="472"/>
    <tableColumn id="59" xr3:uid="{50989A94-D90F-4C2B-B1D3-48CF0FA9D38D}" uniqueName="59" name="Work placement related for teachers: Kms" queryTableFieldId="59" dataDxfId="471"/>
    <tableColumn id="60" xr3:uid="{EACAA4C8-BFB4-45BE-9EAC-C8F387059237}" uniqueName="60" name="Variable (per student)" queryTableFieldId="60"/>
    <tableColumn id="61" xr3:uid="{57B67BA3-6205-421D-9B6C-BB3F0E44556C}" uniqueName="61" name="Fixed (per annum)" queryTableFieldId="61"/>
    <tableColumn id="62" xr3:uid="{CF48A156-C830-4768-8A7E-7123F8DCA628}" uniqueName="62" name="Delivery (Teacher)_1" queryTableFieldId="62"/>
    <tableColumn id="63" xr3:uid="{6F6CBA65-6067-41EE-9497-ECAB1F6C5BCE}" uniqueName="63" name="Teacher Resource (FT%)_2" queryTableFieldId="63"/>
    <tableColumn id="64" xr3:uid="{9D491467-A8EA-4B48-9A3D-F1F83FA1A761}" uniqueName="64" name="Support (ESO)_3" queryTableFieldId="64"/>
    <tableColumn id="65" xr3:uid="{88E6B27A-4E0B-46A6-BB7A-8FDB65E834A1}" uniqueName="65" name="Workplacement (&gt;RD)_4" queryTableFieldId="65"/>
    <tableColumn id="66" xr3:uid="{4914AD20-F458-4516-8921-0EE2730BF04C}" uniqueName="66" name="Trade Assistant_5" queryTableFieldId="66"/>
    <tableColumn id="67" xr3:uid="{8DDD45AD-0B24-49FE-B846-2BD893DB4F70}" uniqueName="67" name="&quot;Other&quot; Support: Hours_6" queryTableFieldId="67"/>
    <tableColumn id="68" xr3:uid="{F3DB6EED-83F2-4AE6-B347-3BA32B3204C2}" uniqueName="68" name="&quot;Other&quot; Support: Type_7" queryTableFieldId="68" dataDxfId="470"/>
    <tableColumn id="69" xr3:uid="{9AC56CB8-13EE-4073-87E5-31BB9C5E1DB7}" uniqueName="69" name="Delivery related for teachers: Hours_8" queryTableFieldId="69"/>
    <tableColumn id="70" xr3:uid="{B46E17A6-EADE-4B6B-B017-4954145EE231}" uniqueName="70" name="Delivery related for teachers: Kms_9" queryTableFieldId="70"/>
    <tableColumn id="71" xr3:uid="{AA03A5B4-5B7C-4F62-BF78-876AF0C6391C}" uniqueName="71" name="Work placement related for teachers: Hours_10" queryTableFieldId="71"/>
    <tableColumn id="72" xr3:uid="{F9041172-439D-48EE-B24F-5C92B4CCF08E}" uniqueName="72" name="Work placement related for teachers: Kms_11" queryTableFieldId="72" dataDxfId="469"/>
    <tableColumn id="73" xr3:uid="{4926E0E1-C920-44ED-9433-98E9441C220E}" uniqueName="73" name="Variable (per student)_12" queryTableFieldId="73"/>
    <tableColumn id="74" xr3:uid="{2F11C496-14E8-41B3-981B-5B8DE701B17F}" uniqueName="74" name="Fixed (per annum)_13" queryTableFieldId="74"/>
    <tableColumn id="75" xr3:uid="{AFB1B3DF-9443-48DC-84F4-5EA7502A42A4}" uniqueName="75" name="Costing Detail/Comments" queryTableFieldId="75" dataDxfId="468"/>
    <tableColumn id="76" xr3:uid="{EF0C7FA0-D6CB-4D2F-83E5-A72B14CFDC80}" uniqueName="76" name="Column76" queryTableFieldId="76"/>
    <tableColumn id="77" xr3:uid="{4CA0BA34-9F85-49C9-8244-8D3833A77DCD}" uniqueName="77" name="Total" queryTableFieldId="77" dataDxfId="467"/>
    <tableColumn id="78" xr3:uid="{E9003A44-BC09-4694-9032-E7261BE24F8A}" uniqueName="78" name="Delivery_14" queryTableFieldId="78" dataDxfId="466"/>
    <tableColumn id="79" xr3:uid="{A78AB2D6-190A-41CE-B293-369FBF25463D}" uniqueName="79" name="Other (Support + Travel)" queryTableFieldId="79" dataDxfId="465"/>
    <tableColumn id="80" xr3:uid="{500BE86A-2C8D-4390-8737-ECFF98190B73}" uniqueName="80" name="NESA Hours" queryTableFieldId="80"/>
    <tableColumn id="81" xr3:uid="{2C0DAA31-2450-4463-97FD-9822615AB3A0}" uniqueName="81" name="Delivery Hours % vs NESA " queryTableFieldId="81" dataDxfId="464"/>
    <tableColumn id="82" xr3:uid="{64D3DE18-EE0B-41CC-A7C2-403D4099B8DB}" uniqueName="82" name="Column82" queryTableFieldId="82"/>
    <tableColumn id="83" xr3:uid="{EA847A51-2C52-4D3B-871C-B65B4E8B91D2}" uniqueName="83" name="Base Course Price (incl ASC)" queryTableFieldId="83"/>
    <tableColumn id="84" xr3:uid="{FFCB4EEE-4E0D-40CB-B486-703A04588C66}" uniqueName="84" name="Loadings" queryTableFieldId="84"/>
    <tableColumn id="85" xr3:uid="{0598230B-FB58-4F23-BA56-C93EDDD6206C}" uniqueName="85" name="ASC" queryTableFieldId="85"/>
    <tableColumn id="86" xr3:uid="{B9D088D1-33DA-46EB-9165-BB9B7AD4CBC8}" uniqueName="86" name="Grossed up Variable Consumables" queryTableFieldId="116"/>
    <tableColumn id="87" xr3:uid="{5617A730-8FE4-4879-9E9E-14591FE117CE}" uniqueName="87" name="Total net Revenue per Student" queryTableFieldId="87" dataDxfId="463"/>
    <tableColumn id="88" xr3:uid="{49324CF3-0074-4244-95D4-75B6DB9F401A}" uniqueName="88" name="FT" queryTableFieldId="88"/>
    <tableColumn id="89" xr3:uid="{DFF420EC-701E-48FC-800F-92C5683675B7}" uniqueName="89" name="PT" queryTableFieldId="89"/>
    <tableColumn id="90" xr3:uid="{A123AAD1-0A57-45B0-9F6A-5F0F339A7AD1}" uniqueName="90" name="ESO" queryTableFieldId="90"/>
    <tableColumn id="91" xr3:uid="{F1EF9C77-7013-44CD-BE61-4D36E72685FB}" uniqueName="91" name="W/place" queryTableFieldId="91"/>
    <tableColumn id="92" xr3:uid="{F162DA2E-AB11-4EA0-BC44-883753AA9FD5}" uniqueName="92" name="Trade Assistant_15" queryTableFieldId="92"/>
    <tableColumn id="93" xr3:uid="{C8AEC13B-C31F-4F3B-8F61-7E5E0FD882E2}" uniqueName="93" name="Other Yr1" queryTableFieldId="93"/>
    <tableColumn id="94" xr3:uid="{C6581821-8B7D-4E8B-8E57-DAD1EDB96EF6}" uniqueName="94" name="Other Yr2" queryTableFieldId="94"/>
    <tableColumn id="95" xr3:uid="{D4D12CB7-D33A-4A87-A53D-7F6F19A38E81}" uniqueName="95" name="Travel" queryTableFieldId="95"/>
    <tableColumn id="96" xr3:uid="{CE7E6EB6-98E7-4FCA-AE97-9764F01B7A3D}" uniqueName="96" name="Travel_16" queryTableFieldId="96"/>
    <tableColumn id="97" xr3:uid="{AF4E996A-B22C-4219-9E73-4527E65A4D2D}" uniqueName="97" name="Year 1" queryTableFieldId="97" dataDxfId="462"/>
    <tableColumn id="98" xr3:uid="{F5A30693-753E-4382-BEBC-73C8ACDA623F}" uniqueName="98" name="Year 2" queryTableFieldId="98"/>
    <tableColumn id="99" xr3:uid="{62FE4ED3-A037-463C-8D7E-E4FD169BD5B9}" uniqueName="99" name="Total_17" queryTableFieldId="99" dataDxfId="461"/>
    <tableColumn id="100" xr3:uid="{1CCBBD14-8B26-44ED-825B-57BF3E438987}" uniqueName="100" name="Break Even" queryTableFieldId="100"/>
    <tableColumn id="101" xr3:uid="{CB708642-6169-470D-BF19-78A10CF673F0}" uniqueName="101" name="EDP Number" queryTableFieldId="101" dataDxfId="460"/>
    <tableColumn id="102" xr3:uid="{D15BF4CD-C0C2-4D8E-9C5F-CA54697980BC}" uniqueName="102" name="SNOW ticket number" queryTableFieldId="102" dataDxfId="459"/>
    <tableColumn id="103" xr3:uid="{95899612-DA12-43C1-87D0-B2A46CB67104}" uniqueName="103" name="Product Code" queryTableFieldId="103" dataDxfId="458"/>
    <tableColumn id="104" xr3:uid="{5F55D5E1-8BCB-4FF7-9212-5D7D6E8F1ED2}" uniqueName="104" name="Cal Occ Code" queryTableFieldId="104" dataDxfId="457"/>
    <tableColumn id="105" xr3:uid="{9868CF3C-15AD-43FB-A0F1-A911726CA15E}" uniqueName="105" name="Offering Code" queryTableFieldId="105" dataDxfId="456"/>
    <tableColumn id="106" xr3:uid="{812592C2-5A54-4D07-8584-842C441A4836}" uniqueName="106" name="ebs status (approved/draft)" queryTableFieldId="106" dataDxfId="455"/>
    <tableColumn id="107" xr3:uid="{FCA3CAD8-213D-4BF1-9ED0-D49EDEF681ED}" uniqueName="107" name="ebs QA check" queryTableFieldId="107" dataDxfId="454"/>
    <tableColumn id="108" xr3:uid="{296A64B9-B146-4391-89C0-4BD88E189748}" uniqueName="108" name="Entered into EVET" queryTableFieldId="108" dataDxfId="453"/>
    <tableColumn id="109" xr3:uid="{6B571ECB-93A2-4ED0-A7C4-AA64852E11D4}" uniqueName="109" name="Units from SoA uploaded to EVET" queryTableFieldId="109" dataDxfId="452"/>
    <tableColumn id="110" xr3:uid="{BA6CA649-8A8F-4D8E-9DFB-F4438798456A}" uniqueName="110" name="TAS received" queryTableFieldId="110" dataDxfId="451"/>
    <tableColumn id="111" xr3:uid="{74C9C005-76E1-4F0C-8C4C-A8BA6E53A210}" uniqueName="111" name="TAS amended for upload" queryTableFieldId="111" dataDxfId="450"/>
    <tableColumn id="112" xr3:uid="{E841E2B7-24CD-40A6-95C5-9818589EF431}" uniqueName="112" name="TAS uploaded to EVET" queryTableFieldId="112" dataDxfId="449"/>
    <tableColumn id="113" xr3:uid="{F1040654-107E-45C9-BE91-27C509C1805C}" uniqueName="113" name="NESA hours.1" queryTableFieldId="113"/>
    <tableColumn id="114" xr3:uid="{CACF956D-EA21-432B-90B2-058B0AE75088}" uniqueName="114" name="Course Type_18" queryTableFieldId="114" dataDxfId="448"/>
    <tableColumn id="115" xr3:uid="{F24C500A-9153-4B62-A8BD-C8C7EE2BADCC}" uniqueName="115" name="Team Leader" queryTableFieldId="115" dataDxfId="447"/>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563E68E-7403-4F03-8416-DF2AE401F270}" name="CC_ES_TVET_VT_2026" displayName="CC_ES_TVET_VT_2026" ref="A1:DK279" tableType="queryTable" totalsRowShown="0">
  <autoFilter ref="A1:DK279" xr:uid="{B563E68E-7403-4F03-8416-DF2AE401F270}"/>
  <tableColumns count="115">
    <tableColumn id="1" xr3:uid="{CB554C71-114B-48DC-9FC7-7415768F2D42}" uniqueName="1" name="Status" queryTableFieldId="1" dataDxfId="446"/>
    <tableColumn id="2" xr3:uid="{22E6C757-EE1D-41A9-B735-C2C53C7B88CD}" uniqueName="2" name="Course Type" queryTableFieldId="2" dataDxfId="445"/>
    <tableColumn id="3" xr3:uid="{67748AC6-24C8-4F31-BFC3-87F1D189362A}" uniqueName="3" name="NESA Course Code" queryTableFieldId="3"/>
    <tableColumn id="4" xr3:uid="{881ECEAA-C847-4FF6-8A7D-CEF87D2694BE}" uniqueName="4" name="National Code" queryTableFieldId="4" dataDxfId="444"/>
    <tableColumn id="5" xr3:uid="{EB47ABE3-568B-4910-A85D-92A64160936E}" uniqueName="5" name="Qualification Name" queryTableFieldId="5" dataDxfId="443"/>
    <tableColumn id="6" xr3:uid="{2BFECCCF-D242-4347-A854-C89F33652336}" uniqueName="6" name="NESA Course Name " queryTableFieldId="6" dataDxfId="442"/>
    <tableColumn id="7" xr3:uid="{777D3309-56D1-481D-AF78-CB64FB54C279}" uniqueName="7" name="Sub-Faculty" queryTableFieldId="7" dataDxfId="441"/>
    <tableColumn id="8" xr3:uid="{9C0DA516-3D36-41C7-8F92-A5066D0B35D4}" uniqueName="8" name="Class Name" queryTableFieldId="8" dataDxfId="440"/>
    <tableColumn id="9" xr3:uid="{43D1B04D-9B1D-4E12-B029-628DA6DDB90C}" uniqueName="9" name="Course name Check" queryTableFieldId="9" dataDxfId="439"/>
    <tableColumn id="10" xr3:uid="{3641A1DA-61E2-4F26-BBC7-98A4C6A485AD}" uniqueName="10" name="Course Price (incl ASC &amp; Loading)" queryTableFieldId="10"/>
    <tableColumn id="11" xr3:uid="{802A77AC-E11D-4107-8CDA-E3CE8A7942C8}" uniqueName="11" name="Apx break even students for CM of @35.0%" queryTableFieldId="11"/>
    <tableColumn id="12" xr3:uid="{2FE675A9-A5D3-4874-9742-B7B04024CED3}" uniqueName="12" name="Apx Contribution Margin from Min/Man size" queryTableFieldId="12" dataDxfId="438"/>
    <tableColumn id="13" xr3:uid="{BF9CAC8A-7582-4630-A05D-18A2182A588E}" uniqueName="13" name="Loading" queryTableFieldId="13"/>
    <tableColumn id="14" xr3:uid="{C8970197-797F-445E-8C78-12EF00E292EA}" uniqueName="14" name="New/Cont" queryTableFieldId="14" dataDxfId="437"/>
    <tableColumn id="15" xr3:uid="{B0585883-C8CD-4166-8E2B-EC08EB0CFDF0}" uniqueName="15" name="Head Teacher_x000a_(First Last)_x000a_(use ; with no spaces for multiple)" queryTableFieldId="15" dataDxfId="436"/>
    <tableColumn id="16" xr3:uid="{A8AF6B57-07A8-4BC7-8F85-7ED4934FCEDB}" uniqueName="16" name="Min Students per Cohort" queryTableFieldId="16"/>
    <tableColumn id="17" xr3:uid="{8FD70443-B224-4305-9C0B-2DA2C60CF503}" uniqueName="17" name="Max Students per Cohort" queryTableFieldId="17"/>
    <tableColumn id="18" xr3:uid="{B43F82EF-5863-423B-B29B-411F73F386E7}" uniqueName="18" name="Max Cohorts" queryTableFieldId="18"/>
    <tableColumn id="19" xr3:uid="{2986B2CE-0EEB-4739-AD1A-05BE35330F0F}" uniqueName="19" name="Cost Centre" queryTableFieldId="19"/>
    <tableColumn id="20" xr3:uid="{DE7D3C2C-0474-425E-ADC0-47F29C6293A3}" uniqueName="20" name="SoA or Full Qual" queryTableFieldId="20" dataDxfId="435"/>
    <tableColumn id="21" xr3:uid="{36254F7B-EAE3-4F58-9466-700068446F93}" uniqueName="21" name="Delivery" queryTableFieldId="21" dataDxfId="434"/>
    <tableColumn id="22" xr3:uid="{7BBFA2EC-E92B-4CDB-A2E2-923761828965}" uniqueName="22" name="Delivery Mode" queryTableFieldId="22" dataDxfId="433"/>
    <tableColumn id="23" xr3:uid="{A219A527-A687-4C99-A0A2-3F5E6D48EB49}" uniqueName="23" name="ATAR" queryTableFieldId="23" dataDxfId="432"/>
    <tableColumn id="24" xr3:uid="{491DA43F-3C4F-4C1C-8F06-07E97E9DAE50}" uniqueName="24" name="Exam Number" queryTableFieldId="24"/>
    <tableColumn id="25" xr3:uid="{2DDB2806-B4E1-4DA6-9582-9FD71FAC9A0B}" uniqueName="25" name="Work Placement" queryTableFieldId="25" dataDxfId="431"/>
    <tableColumn id="26" xr3:uid="{B464BB28-5FF5-4463-8A01-547C17CA51E8}" uniqueName="26" name="Work Placement Hours" queryTableFieldId="26"/>
    <tableColumn id="27" xr3:uid="{AFA81976-C617-4A2E-B591-1EE07A688FDC}" uniqueName="27" name="EVET Course ID" queryTableFieldId="27" dataDxfId="430"/>
    <tableColumn id="28" xr3:uid="{B8618848-AA3C-443E-9436-39C041F31C62}" uniqueName="28" name="Class Frequency" queryTableFieldId="28" dataDxfId="429"/>
    <tableColumn id="29" xr3:uid="{6BD48712-92A0-401C-959D-44C51BBC4AA9}" uniqueName="29" name="Day" queryTableFieldId="29" dataDxfId="428"/>
    <tableColumn id="30" xr3:uid="{196021FF-AB35-4764-BD2F-2ACD6C42EEAC}" uniqueName="30" name="Start Time_x000a__x000a_HH:MM _x000a_24hr time" queryTableFieldId="30" dataDxfId="139"/>
    <tableColumn id="31" xr3:uid="{F630EC4A-EEB4-4FC7-95C0-5415C4F6E061}" uniqueName="31" name="End Time_x000a__x000a_HH:MM_x000a_24hr time" queryTableFieldId="31" dataDxfId="138"/>
    <tableColumn id="32" xr3:uid="{45187752-36BB-47CC-9B1B-14E1F2D44D9B}" uniqueName="32" name="Access (Y/N)" queryTableFieldId="32" dataDxfId="427"/>
    <tableColumn id="33" xr3:uid="{EE76D7DE-B1CB-4F15-A879-8675AD3F1AD2}" uniqueName="33" name="Delivery Location" queryTableFieldId="33" dataDxfId="426"/>
    <tableColumn id="34" xr3:uid="{0FCAAC7C-CFDB-4606-869C-ECDEE3CB7CEF}" uniqueName="34" name="Community" queryTableFieldId="34" dataDxfId="425"/>
    <tableColumn id="35" xr3:uid="{99854E4F-9AF7-4E6C-8B32-570040047534}" uniqueName="35" name="Internal Notes " queryTableFieldId="35" dataDxfId="424"/>
    <tableColumn id="36" xr3:uid="{FA8D1E80-C747-4C02-8145-A15846584785}" uniqueName="36" name="Specific Course Requirements text to go into EVET portal eg what to wear / what to bring (to be seen on the offer letter)" queryTableFieldId="36" dataDxfId="423"/>
    <tableColumn id="37" xr3:uid="{DC356A4A-5DAF-4A3F-800C-018C2A3E91DA}" uniqueName="37" name="Additional Text that appears in EVET eg qual advice, vaccination advice, courses subject to change (only seen at course level)" queryTableFieldId="37" dataDxfId="422"/>
    <tableColumn id="38" xr3:uid="{6B147F0F-5546-4A11-8BC6-9E07C0B59760}" uniqueName="38" name="Special Delivery Note (EVET portal &amp; TVET timetable) - Year 2 detail/SoA/workshop location, dates &amp; times" queryTableFieldId="38" dataDxfId="421"/>
    <tableColumn id="39" xr3:uid="{815A6048-C4B2-4ADB-9431-CD007A93AAFB}" uniqueName="39" name="Number of years" queryTableFieldId="39"/>
    <tableColumn id="40" xr3:uid="{A43794E5-7855-4437-96A5-39D5DC2C9940}" uniqueName="40" name="Number of Terms in Year 1" queryTableFieldId="40"/>
    <tableColumn id="41" xr3:uid="{0B5ABD86-38C4-4030-A222-00AFE93E08E1}" uniqueName="41" name="Number of Terms in Year 2 " queryTableFieldId="41"/>
    <tableColumn id="42" xr3:uid="{7527900D-7594-4E9B-BA62-FFFB09599D2B}" uniqueName="42" name="Start Date (Year 1)" queryTableFieldId="42" dataDxfId="137"/>
    <tableColumn id="43" xr3:uid="{E7FBCBC5-5B8C-4849-B74B-5D918E948B98}" uniqueName="43" name="End Date (Year 1)" queryTableFieldId="43" dataDxfId="136"/>
    <tableColumn id="44" xr3:uid="{39C00C07-5627-44FE-8C63-5D61BF2ADE66}" uniqueName="44" name="Start Date (Year 2)" queryTableFieldId="44" dataDxfId="135"/>
    <tableColumn id="45" xr3:uid="{0374D9BA-F41C-438D-951B-DE2535797C09}" uniqueName="45" name="End Date (Year 2)" queryTableFieldId="45" dataDxfId="134"/>
    <tableColumn id="46" xr3:uid="{A07EE678-F83E-492F-9110-287943E9DD7B}" uniqueName="46" name="Class Room_x000a_" queryTableFieldId="46" dataDxfId="420"/>
    <tableColumn id="47" xr3:uid="{27A38265-505B-44F1-A318-4904DACCF215}" uniqueName="47" name="Class Teacher_x000a_(First Last)_x000a_(use ; with no spaces for multiple)" queryTableFieldId="47" dataDxfId="419"/>
    <tableColumn id="48" xr3:uid="{A2C06F00-B160-4B6A-AFF9-8D8A1DAA2737}" uniqueName="48" name="Schools' Team Contact" queryTableFieldId="48" dataDxfId="418"/>
    <tableColumn id="49" xr3:uid="{9A0148BD-C941-41AF-BF14-E5A81B5238B7}" uniqueName="49" name="Delivery (Teacher)" queryTableFieldId="49"/>
    <tableColumn id="50" xr3:uid="{5B8749C5-3047-405A-892C-BC0598A6D004}" uniqueName="50" name="Teacher Resource (FT%)" queryTableFieldId="50"/>
    <tableColumn id="51" xr3:uid="{D27AA7E9-0C08-4275-81A2-8A997FB08888}" uniqueName="51" name="Support (ESO)" queryTableFieldId="51"/>
    <tableColumn id="52" xr3:uid="{70BC2B8C-CCB4-4E26-8F3A-325186DDB4D5}" uniqueName="52" name="Workplacement (&gt;RD)" queryTableFieldId="52"/>
    <tableColumn id="53" xr3:uid="{D0B46C6D-F493-4A9E-88FC-9950C5E24A67}" uniqueName="53" name="Trade Assistant" queryTableFieldId="53"/>
    <tableColumn id="54" xr3:uid="{6F707CDC-BB94-470B-8DF1-B4565462E35C}" uniqueName="54" name="&quot;Other&quot; Support: Hours" queryTableFieldId="54"/>
    <tableColumn id="55" xr3:uid="{60DA4A18-5694-43FA-82A6-883055C1DCCB}" uniqueName="55" name="&quot;Other&quot; Support: Type" queryTableFieldId="55" dataDxfId="417"/>
    <tableColumn id="56" xr3:uid="{224477F1-5935-4747-B90E-2FCCEEFAC1B9}" uniqueName="56" name="Delivery related for teachers: Hours" queryTableFieldId="56"/>
    <tableColumn id="57" xr3:uid="{9B884D1B-1102-4765-9601-0CB9BA271480}" uniqueName="57" name="Delivery related for teachers: Kms" queryTableFieldId="57" dataDxfId="416"/>
    <tableColumn id="58" xr3:uid="{7B308858-9A1F-44CB-9F0C-F3DCDF10847B}" uniqueName="58" name="Work placement related for teachers: Hours" queryTableFieldId="58" dataDxfId="415"/>
    <tableColumn id="59" xr3:uid="{9BBC4CB3-A692-42BE-92A2-6E1FA3992A1C}" uniqueName="59" name="Work placement related for teachers: Kms" queryTableFieldId="59" dataDxfId="414"/>
    <tableColumn id="60" xr3:uid="{5D021EDD-7D17-463A-8CB4-984F023CEFAE}" uniqueName="60" name="Variable (per student)" queryTableFieldId="60"/>
    <tableColumn id="61" xr3:uid="{AFC11207-99C4-4363-97DE-0D44030EE74E}" uniqueName="61" name="Fixed (per annum)" queryTableFieldId="61"/>
    <tableColumn id="62" xr3:uid="{772D6B28-66B4-488E-80AF-DCD745C29FD8}" uniqueName="62" name="Delivery (Teacher)_1" queryTableFieldId="62"/>
    <tableColumn id="63" xr3:uid="{9C1FF3E0-7335-476C-81AC-3BEDDD962DE2}" uniqueName="63" name="Teacher Resource (FT%)_2" queryTableFieldId="63"/>
    <tableColumn id="64" xr3:uid="{51BD4CC9-E007-4DE9-A18D-7184AF1FF296}" uniqueName="64" name="Support (ESO)_3" queryTableFieldId="64"/>
    <tableColumn id="65" xr3:uid="{7290121B-84FE-4B17-A7F6-084800499904}" uniqueName="65" name="Workplacement (&gt;RD)_4" queryTableFieldId="65" dataDxfId="413"/>
    <tableColumn id="66" xr3:uid="{131DFF0A-188C-4E56-92C9-827E8C52DF30}" uniqueName="66" name="Trade Assistant_5" queryTableFieldId="66"/>
    <tableColumn id="67" xr3:uid="{463C8E56-5901-42F3-8274-1082150C47FF}" uniqueName="67" name="&quot;Other&quot; Support: Hours_6" queryTableFieldId="67"/>
    <tableColumn id="68" xr3:uid="{427DA46B-9066-4557-A577-EBAD162BD2C9}" uniqueName="68" name="&quot;Other&quot; Support: Type_7" queryTableFieldId="68" dataDxfId="412"/>
    <tableColumn id="69" xr3:uid="{35AC648E-F657-40BB-98FF-ADE7CD84A970}" uniqueName="69" name="Delivery related for teachers: Hours_8" queryTableFieldId="69"/>
    <tableColumn id="70" xr3:uid="{FA454797-C59E-4963-A9AC-DCBBBA56E0B8}" uniqueName="70" name="Delivery related for teachers: Kms_9" queryTableFieldId="70" dataDxfId="411"/>
    <tableColumn id="71" xr3:uid="{73A2E041-2E1A-450C-8A6C-6F955B5EE356}" uniqueName="71" name="Work placement related for teachers: Hours_10" queryTableFieldId="71" dataDxfId="410"/>
    <tableColumn id="72" xr3:uid="{72037C5C-91CA-457D-BA96-5494D6CAA941}" uniqueName="72" name="Work placement related for teachers: Kms_11" queryTableFieldId="72" dataDxfId="409"/>
    <tableColumn id="73" xr3:uid="{A622BEA6-D534-4209-B570-0D7223A5DCE9}" uniqueName="73" name="Variable (per student)_12" queryTableFieldId="73"/>
    <tableColumn id="74" xr3:uid="{92E48837-75F0-40B4-B9F2-2A9AF772BF41}" uniqueName="74" name="Fixed (per annum)_13" queryTableFieldId="74"/>
    <tableColumn id="75" xr3:uid="{E349315F-9D8B-447D-A47D-622D12BC555D}" uniqueName="75" name="Costing Detail/Comments" queryTableFieldId="75" dataDxfId="408"/>
    <tableColumn id="76" xr3:uid="{A21724F7-E471-4102-BC69-395D4DA6C398}" uniqueName="76" name="Column76" queryTableFieldId="76"/>
    <tableColumn id="77" xr3:uid="{51B44F0F-2C12-4891-9041-0CF8BB88A7B8}" uniqueName="77" name="Total" queryTableFieldId="77"/>
    <tableColumn id="78" xr3:uid="{1D25DF7C-81B5-4335-91B6-16621983B73D}" uniqueName="78" name="Delivery_14" queryTableFieldId="78"/>
    <tableColumn id="79" xr3:uid="{F0C69CBD-A256-461A-B4C8-BD175C1D740B}" uniqueName="79" name="Other (Support + Travel)" queryTableFieldId="79"/>
    <tableColumn id="80" xr3:uid="{F09E7E78-1D4D-4907-B67F-728E4C1A6FA1}" uniqueName="80" name="NESA Hours" queryTableFieldId="80"/>
    <tableColumn id="81" xr3:uid="{95ACEB21-E994-4E12-9B29-AB6A8EFDE13C}" uniqueName="81" name="Delivery Hours % vs NESA " queryTableFieldId="81"/>
    <tableColumn id="82" xr3:uid="{40DF1E23-7CA3-47F8-935E-D276BA7C9BC2}" uniqueName="82" name="Column82" queryTableFieldId="82"/>
    <tableColumn id="83" xr3:uid="{30BA22CE-D332-4FBF-B29B-8A54CD6A9E2D}" uniqueName="83" name="Base Course Price (incl ASC)" queryTableFieldId="83"/>
    <tableColumn id="84" xr3:uid="{CAD33F7B-7E49-4B2D-BEB9-C74AA9AA4C71}" uniqueName="84" name="Loadings" queryTableFieldId="84"/>
    <tableColumn id="85" xr3:uid="{06824DA3-A7EC-41E2-817E-45BAEBA5E621}" uniqueName="85" name="ASC" queryTableFieldId="85"/>
    <tableColumn id="86" xr3:uid="{6B17115D-39C2-4D86-8B32-98531EC95243}" uniqueName="86" name="Grossed up Variable Consumables" queryTableFieldId="116"/>
    <tableColumn id="87" xr3:uid="{25D6BC85-2DB6-41C7-A29C-3722CD8BAE44}" uniqueName="87" name="Total net Revenue per Student" queryTableFieldId="87"/>
    <tableColumn id="88" xr3:uid="{BDEF7167-B68D-4F2F-8807-05DFDA97A8AC}" uniqueName="88" name="FT" queryTableFieldId="88"/>
    <tableColumn id="89" xr3:uid="{7F76F0F0-7189-431D-9B91-00AFD31F9A1C}" uniqueName="89" name="PT" queryTableFieldId="89"/>
    <tableColumn id="90" xr3:uid="{C5A32200-8ED9-403A-BAD5-76261FD78F70}" uniqueName="90" name="ESO" queryTableFieldId="90"/>
    <tableColumn id="91" xr3:uid="{12E04509-24E6-4DD4-97B1-92AF87FBE295}" uniqueName="91" name="W/place" queryTableFieldId="91"/>
    <tableColumn id="92" xr3:uid="{1BCE2842-7517-4CCD-8241-42990DA4EA9A}" uniqueName="92" name="Trade Assistant_15" queryTableFieldId="92"/>
    <tableColumn id="93" xr3:uid="{26EA7F5B-46AC-4E69-9844-C5E17C2D83E8}" uniqueName="93" name="Other Yr1" queryTableFieldId="93"/>
    <tableColumn id="94" xr3:uid="{38F4F820-B049-4DE3-971A-152DF37EB5CF}" uniqueName="94" name="Other Yr2" queryTableFieldId="94"/>
    <tableColumn id="95" xr3:uid="{67FA3E03-E603-4181-B0E6-9F47EBF6A699}" uniqueName="95" name="Travel" queryTableFieldId="95"/>
    <tableColumn id="96" xr3:uid="{6272C94D-38C3-412F-B2BA-AF1F447F578E}" uniqueName="96" name="Travel_16" queryTableFieldId="96"/>
    <tableColumn id="97" xr3:uid="{D4666DFA-7903-4A0D-9A18-D16F53E83A9A}" uniqueName="97" name="Year 1" queryTableFieldId="97"/>
    <tableColumn id="98" xr3:uid="{410987E9-76F4-4C29-89E6-351BF3A5F57D}" uniqueName="98" name="Year 2" queryTableFieldId="98"/>
    <tableColumn id="99" xr3:uid="{7A5593C4-C1A0-4367-827C-3CD5BC00B48F}" uniqueName="99" name="Total_17" queryTableFieldId="99"/>
    <tableColumn id="100" xr3:uid="{BF99DAB3-08CA-4C53-8C3E-8EDBE2F9488F}" uniqueName="100" name="Break Even" queryTableFieldId="100"/>
    <tableColumn id="101" xr3:uid="{EA5B5294-985E-4987-9D5D-C75F84F534B8}" uniqueName="101" name="EDP Number" queryTableFieldId="101"/>
    <tableColumn id="102" xr3:uid="{A32B2F73-9E7A-46ED-80E0-8E27F3F7FAC6}" uniqueName="102" name="SNOW ticket number" queryTableFieldId="102" dataDxfId="407"/>
    <tableColumn id="103" xr3:uid="{664D524E-A6B5-4B47-AAA8-238D05ED1906}" uniqueName="103" name="Product Code" queryTableFieldId="103" dataDxfId="406"/>
    <tableColumn id="104" xr3:uid="{53AF0869-2E37-4EFC-A36F-320656BF1ED0}" uniqueName="104" name="Cal Occ Code" queryTableFieldId="104" dataDxfId="405"/>
    <tableColumn id="105" xr3:uid="{708264C8-2DEB-48CD-892F-DB784CB17732}" uniqueName="105" name="Offering Code" queryTableFieldId="105" dataDxfId="404"/>
    <tableColumn id="106" xr3:uid="{F0C493AD-0F17-4D30-9170-23D002DA255A}" uniqueName="106" name="ebs status (approved/draft)" queryTableFieldId="106" dataDxfId="403"/>
    <tableColumn id="107" xr3:uid="{202F56FE-B4F4-4D99-9EDE-64BFA8086BA8}" uniqueName="107" name="ebs QA check" queryTableFieldId="107" dataDxfId="402"/>
    <tableColumn id="108" xr3:uid="{C32B0213-8047-491A-A3F0-590593527FB5}" uniqueName="108" name="Entered into EVET" queryTableFieldId="108" dataDxfId="401"/>
    <tableColumn id="109" xr3:uid="{9359149E-36DF-411C-A6F3-46EAB9DD1A9F}" uniqueName="109" name="Units from SoA uploaded to EVET" queryTableFieldId="109" dataDxfId="400"/>
    <tableColumn id="110" xr3:uid="{DE38F926-123D-42C3-8637-459FE9EEBDD7}" uniqueName="110" name="TAS received" queryTableFieldId="110" dataDxfId="399"/>
    <tableColumn id="111" xr3:uid="{3CB64A7D-496D-4F1B-969A-57803B0F23AB}" uniqueName="111" name="TAS amended for upload" queryTableFieldId="111" dataDxfId="398"/>
    <tableColumn id="112" xr3:uid="{B7309A34-9754-4F6E-AA15-8B4D3D1E4B18}" uniqueName="112" name="TAS uploaded to EVET" queryTableFieldId="112" dataDxfId="397"/>
    <tableColumn id="113" xr3:uid="{CD562FFB-EE67-4237-9D34-DCE55B6C5C27}" uniqueName="113" name="NESA hours.1" queryTableFieldId="113"/>
    <tableColumn id="114" xr3:uid="{53E8AC34-4A2C-402F-8B24-A012D49ED597}" uniqueName="114" name="Course Type_18" queryTableFieldId="114" dataDxfId="396"/>
    <tableColumn id="115" xr3:uid="{06736200-B152-431E-ABE6-77027A002B7B}" uniqueName="115" name="Team Leader" queryTableFieldId="115" dataDxfId="395"/>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0E6702A-01F0-4FA6-AA0F-B06A4468F08F}" name="DB_F_TVET_VT_2026" displayName="DB_F_TVET_VT_2026" ref="A1:DK58" tableType="queryTable" totalsRowShown="0">
  <autoFilter ref="A1:DK58" xr:uid="{10E6702A-01F0-4FA6-AA0F-B06A4468F08F}"/>
  <tableColumns count="115">
    <tableColumn id="1" xr3:uid="{27940439-D69C-4646-8ED5-38881DAB7BD0}" uniqueName="1" name="Status" queryTableFieldId="1" dataDxfId="394"/>
    <tableColumn id="2" xr3:uid="{A55BB45A-B373-49C3-9AE2-9245FF8F30F7}" uniqueName="2" name="Course Type" queryTableFieldId="2" dataDxfId="393"/>
    <tableColumn id="3" xr3:uid="{5FFD32CE-0D63-4AAD-9F07-26A325CF063F}" uniqueName="3" name="NESA Course Code" queryTableFieldId="3"/>
    <tableColumn id="4" xr3:uid="{E90E6C9A-EABC-470D-932B-B0538CAED2A9}" uniqueName="4" name="National Code" queryTableFieldId="4" dataDxfId="392"/>
    <tableColumn id="5" xr3:uid="{16D23C51-D2A3-48AC-8CB3-389CD7737FB1}" uniqueName="5" name="Qualification Name" queryTableFieldId="5" dataDxfId="391"/>
    <tableColumn id="6" xr3:uid="{E4498D8C-63AA-4A99-817D-FD1AFD31A7CA}" uniqueName="6" name="NESA Course Name " queryTableFieldId="6" dataDxfId="390"/>
    <tableColumn id="7" xr3:uid="{CBC81289-FC1D-4C2B-81A9-E5184CFE5604}" uniqueName="7" name="Sub-Faculty" queryTableFieldId="7" dataDxfId="389"/>
    <tableColumn id="8" xr3:uid="{5F44AD60-CE42-4857-9801-39C1048F8ADC}" uniqueName="8" name="Class Name" queryTableFieldId="8" dataDxfId="388"/>
    <tableColumn id="9" xr3:uid="{B4799B1F-A397-4C81-BB00-BD0CA998C633}" uniqueName="9" name="Course name Check" queryTableFieldId="9" dataDxfId="387"/>
    <tableColumn id="10" xr3:uid="{417C08CE-3AB6-4D62-B34B-BFF5FED3FAA4}" uniqueName="10" name="Course Price (incl ASC &amp; Loading)" queryTableFieldId="10"/>
    <tableColumn id="11" xr3:uid="{5CC68AC1-20F9-4B42-8B9F-2D0F2B51A5E2}" uniqueName="11" name="Apx break even students for CM of @35.0%" queryTableFieldId="11"/>
    <tableColumn id="12" xr3:uid="{7F615636-FAA7-4B98-95F0-F21911554803}" uniqueName="12" name="Apx Contribution Margin from Min/Man size" queryTableFieldId="12" dataDxfId="386"/>
    <tableColumn id="13" xr3:uid="{F0FDA749-1650-458F-A686-9DBF4DB9AD01}" uniqueName="13" name="Loading" queryTableFieldId="13"/>
    <tableColumn id="14" xr3:uid="{5F352FD6-FADD-4893-AD35-77B8665E5941}" uniqueName="14" name="New/Cont" queryTableFieldId="14" dataDxfId="385"/>
    <tableColumn id="15" xr3:uid="{37C86CD9-76CE-42BD-A820-2E7705BAA3A4}" uniqueName="15" name="Head Teacher_x000a_(First Last)_x000a_(use ; with no spaces for multiple)" queryTableFieldId="15" dataDxfId="384"/>
    <tableColumn id="16" xr3:uid="{FBD6A152-A719-48F2-B901-CA5D9929D324}" uniqueName="16" name="Min Students per Cohort" queryTableFieldId="16"/>
    <tableColumn id="17" xr3:uid="{928D439C-45C7-4377-AA84-82D7E668489A}" uniqueName="17" name="Max Students per Cohort" queryTableFieldId="17"/>
    <tableColumn id="18" xr3:uid="{37FB19D9-62EB-4E57-A959-B84310036A1D}" uniqueName="18" name="Max Cohorts" queryTableFieldId="18"/>
    <tableColumn id="19" xr3:uid="{98EE366B-B987-45D5-A5DF-2874A5C80A88}" uniqueName="19" name="Cost Centre" queryTableFieldId="19"/>
    <tableColumn id="20" xr3:uid="{6714584A-DA28-4AB5-944C-BD64BFB9456E}" uniqueName="20" name="SoA or Full Qual" queryTableFieldId="20" dataDxfId="383"/>
    <tableColumn id="21" xr3:uid="{2B5FE268-C5AB-41C2-84E1-55CE24629F9D}" uniqueName="21" name="Delivery" queryTableFieldId="21" dataDxfId="382"/>
    <tableColumn id="22" xr3:uid="{0CD760D3-1E8A-486F-AD92-4F2626ADBB5C}" uniqueName="22" name="Delivery Mode" queryTableFieldId="22" dataDxfId="381"/>
    <tableColumn id="23" xr3:uid="{CB9FCB24-F610-48F3-9BA5-D1F87DE86A81}" uniqueName="23" name="ATAR" queryTableFieldId="23" dataDxfId="380"/>
    <tableColumn id="24" xr3:uid="{D9E28AD2-3D35-43C8-A7F6-368C55EA66DD}" uniqueName="24" name="Exam Number" queryTableFieldId="24"/>
    <tableColumn id="25" xr3:uid="{17440152-4EEC-4873-BBCC-84FD36827530}" uniqueName="25" name="Work Placement" queryTableFieldId="25" dataDxfId="379"/>
    <tableColumn id="26" xr3:uid="{90B357AD-763A-4AFA-9203-584BE1FF1987}" uniqueName="26" name="Work Placement Hours" queryTableFieldId="26" dataDxfId="378"/>
    <tableColumn id="27" xr3:uid="{18A3BD5A-3E46-40DE-92A2-F47492186586}" uniqueName="27" name="EVET Course ID" queryTableFieldId="27" dataDxfId="377"/>
    <tableColumn id="28" xr3:uid="{B65B9FB0-73BB-4550-B5C4-D8B365F696BD}" uniqueName="28" name="Class Frequency" queryTableFieldId="28" dataDxfId="376"/>
    <tableColumn id="29" xr3:uid="{2AA20C5E-C50F-4F3A-B1D4-AC7A8ABE5254}" uniqueName="29" name="Day" queryTableFieldId="29" dataDxfId="375"/>
    <tableColumn id="30" xr3:uid="{CF8B1654-B84F-4EEE-8F3A-E6AEEB00B69E}" uniqueName="30" name="Start Time_x000a__x000a_HH:MM _x000a_24hr time" queryTableFieldId="30" dataDxfId="76"/>
    <tableColumn id="31" xr3:uid="{F34F6E57-2833-4E36-97B5-F3BEFD92D71C}" uniqueName="31" name="End Time_x000a__x000a_HH:MM_x000a_24hr time" queryTableFieldId="31" dataDxfId="75"/>
    <tableColumn id="32" xr3:uid="{5617B69B-6737-4336-ABFF-F888D3A9B964}" uniqueName="32" name="Access (Y/N)" queryTableFieldId="32" dataDxfId="374"/>
    <tableColumn id="33" xr3:uid="{8AA8FC0C-2787-4C00-8C3F-7A758E4D031E}" uniqueName="33" name="Delivery Location" queryTableFieldId="33" dataDxfId="373"/>
    <tableColumn id="34" xr3:uid="{863AECF9-5A7C-4852-9BDE-1BA1B2986D16}" uniqueName="34" name="Community" queryTableFieldId="34" dataDxfId="372"/>
    <tableColumn id="35" xr3:uid="{0326423A-86EA-4E18-B0F9-B6ECA0D70DDF}" uniqueName="35" name="Internal Notes " queryTableFieldId="35" dataDxfId="371"/>
    <tableColumn id="36" xr3:uid="{87AE036F-9995-4263-A3EE-0D54A76238AE}" uniqueName="36" name="Specific Course Requirements text to go into EVET portal eg what to wear / what to bring (to be seen on the offer letter)" queryTableFieldId="36" dataDxfId="370"/>
    <tableColumn id="37" xr3:uid="{6903F448-6E05-470D-9C7B-60190DE01E85}" uniqueName="37" name="Additional Text that appears in EVET eg qual advice, vaccination advice, courses subject to change (only seen at course level)" queryTableFieldId="37" dataDxfId="369"/>
    <tableColumn id="38" xr3:uid="{4055F67F-7704-4912-B46A-4F153DD398BD}" uniqueName="38" name="Special Delivery Note (EVET portal &amp; TVET timetable) - Year 2 detail/SoA/workshop location, dates &amp; times" queryTableFieldId="38" dataDxfId="368"/>
    <tableColumn id="39" xr3:uid="{AC4D2BC7-A859-43FC-A8EC-8E94387A55DF}" uniqueName="39" name="Number of years" queryTableFieldId="39"/>
    <tableColumn id="40" xr3:uid="{862A2125-4F68-4A59-A193-9CB7193A42F9}" uniqueName="40" name="Number of Terms in Year 1" queryTableFieldId="40"/>
    <tableColumn id="41" xr3:uid="{2972CE3F-2E0E-406D-A5F0-B974B88C56F7}" uniqueName="41" name="Number of Terms in Year 2 " queryTableFieldId="41"/>
    <tableColumn id="42" xr3:uid="{0EE82A5F-F2BB-47FD-B4DF-24DE7831F687}" uniqueName="42" name="Start Date (Year 1)" queryTableFieldId="42" dataDxfId="74"/>
    <tableColumn id="43" xr3:uid="{F9B34F95-47DD-467E-8A5A-C1678F4DFB01}" uniqueName="43" name="End Date (Year 1)" queryTableFieldId="43" dataDxfId="73"/>
    <tableColumn id="44" xr3:uid="{61D6F835-14C5-44C9-91CD-910257E09C97}" uniqueName="44" name="Start Date (Year 2)" queryTableFieldId="44" dataDxfId="72"/>
    <tableColumn id="45" xr3:uid="{B0C697E2-85BC-473E-BCE6-CE93F7BA0AF7}" uniqueName="45" name="End Date (Year 2)" queryTableFieldId="45" dataDxfId="71"/>
    <tableColumn id="46" xr3:uid="{A24495BD-E784-449E-807D-0B1357B12112}" uniqueName="46" name="Class Room_x000a_" queryTableFieldId="46" dataDxfId="367"/>
    <tableColumn id="47" xr3:uid="{8C36F4F8-CFE0-4E83-9EC1-6B846EF237F9}" uniqueName="47" name="Class Teacher_x000a_(First Last)_x000a_(use ; with no spaces for multiple)" queryTableFieldId="47" dataDxfId="366"/>
    <tableColumn id="48" xr3:uid="{4FE9D2D6-038D-4378-B977-6AB8F96C3982}" uniqueName="48" name="Schools' Team Contact" queryTableFieldId="48" dataDxfId="365"/>
    <tableColumn id="49" xr3:uid="{16C09EA2-4132-4599-8217-22A78861B085}" uniqueName="49" name="Delivery (Teacher)" queryTableFieldId="49"/>
    <tableColumn id="50" xr3:uid="{CCE2BCAF-B690-4E20-B123-DBE82F39C3D7}" uniqueName="50" name="Teacher Resource (FT%)" queryTableFieldId="50"/>
    <tableColumn id="51" xr3:uid="{A8DD0396-E8D9-4640-857C-D559E1EE3064}" uniqueName="51" name="Support (ESO)" queryTableFieldId="51"/>
    <tableColumn id="52" xr3:uid="{A2B5F26A-33B4-44EE-A085-7D9E2E3E8CE4}" uniqueName="52" name="Workplacement (&gt;RD)" queryTableFieldId="52"/>
    <tableColumn id="53" xr3:uid="{633838A5-E33C-427C-BD2F-CB3B2BC4D62E}" uniqueName="53" name="Trade Assistant" queryTableFieldId="53"/>
    <tableColumn id="54" xr3:uid="{9120D36B-40A1-465E-82A0-9B812D549424}" uniqueName="54" name="&quot;Other&quot; Support: Hours" queryTableFieldId="54"/>
    <tableColumn id="55" xr3:uid="{2E544A7F-9A80-4467-AFBD-81DB8DC4F667}" uniqueName="55" name="&quot;Other&quot; Support: Type" queryTableFieldId="55" dataDxfId="364"/>
    <tableColumn id="56" xr3:uid="{66239078-BB22-4AC0-9E5B-8EEF8D7AE087}" uniqueName="56" name="Delivery related for teachers: Hours" queryTableFieldId="56" dataDxfId="363"/>
    <tableColumn id="57" xr3:uid="{E1A3B755-A442-4512-A085-8725B4E72C21}" uniqueName="57" name="Delivery related for teachers: Kms" queryTableFieldId="57" dataDxfId="362"/>
    <tableColumn id="58" xr3:uid="{411BED30-C893-40D9-AC0A-27499C25A196}" uniqueName="58" name="Work placement related for teachers: Hours" queryTableFieldId="58" dataDxfId="361"/>
    <tableColumn id="59" xr3:uid="{F973B690-C1F7-4F96-B260-1DEFE1D541A6}" uniqueName="59" name="Work placement related for teachers: Kms" queryTableFieldId="59" dataDxfId="360"/>
    <tableColumn id="60" xr3:uid="{32AF8062-A260-4158-9AB0-B5423FC633FF}" uniqueName="60" name="Variable (per student)" queryTableFieldId="60"/>
    <tableColumn id="61" xr3:uid="{95F98997-1E0C-4AEE-A666-9A6C1757EAC4}" uniqueName="61" name="Fixed (per annum)" queryTableFieldId="61"/>
    <tableColumn id="62" xr3:uid="{571AD240-2066-42AB-B0E3-7FEAE1DF07A8}" uniqueName="62" name="Delivery (Teacher)_1" queryTableFieldId="62"/>
    <tableColumn id="63" xr3:uid="{08464879-161F-4D07-87CF-E6CC61098A47}" uniqueName="63" name="Teacher Resource (FT%)_2" queryTableFieldId="63"/>
    <tableColumn id="64" xr3:uid="{BE488A85-F422-4245-AC37-C6769956EF63}" uniqueName="64" name="Support (ESO)_3" queryTableFieldId="64"/>
    <tableColumn id="65" xr3:uid="{AD39489C-E158-4283-B25A-7ADD3FBA6F88}" uniqueName="65" name="Workplacement (&gt;RD)_4" queryTableFieldId="65" dataDxfId="359"/>
    <tableColumn id="66" xr3:uid="{ED6C9D53-1584-4E2F-9EB6-E5CC6ADE4961}" uniqueName="66" name="Trade Assistant_5" queryTableFieldId="66" dataDxfId="358"/>
    <tableColumn id="67" xr3:uid="{D44260F2-3A84-4E41-918B-60C866699409}" uniqueName="67" name="&quot;Other&quot; Support: Hours_6" queryTableFieldId="67"/>
    <tableColumn id="68" xr3:uid="{58C825E4-F044-4B67-BFCE-BEE71AA41A84}" uniqueName="68" name="&quot;Other&quot; Support: Type_7" queryTableFieldId="68" dataDxfId="357"/>
    <tableColumn id="69" xr3:uid="{96C499D5-1FB7-448B-94A7-1AB1114E8A62}" uniqueName="69" name="Delivery related for teachers: Hours_8" queryTableFieldId="69" dataDxfId="356"/>
    <tableColumn id="70" xr3:uid="{BE86798E-E866-47BC-BCCB-66A9F3D0B8E1}" uniqueName="70" name="Delivery related for teachers: Kms_9" queryTableFieldId="70" dataDxfId="355"/>
    <tableColumn id="71" xr3:uid="{8A461B11-A61D-44F6-8A2E-B772F8AEE6A8}" uniqueName="71" name="Work placement related for teachers: Hours_10" queryTableFieldId="71" dataDxfId="354"/>
    <tableColumn id="72" xr3:uid="{1F1F61CE-1769-422F-8CEF-54FD6E9897C7}" uniqueName="72" name="Work placement related for teachers: Kms_11" queryTableFieldId="72" dataDxfId="353"/>
    <tableColumn id="73" xr3:uid="{0324DA00-5B57-48F8-B988-1D9CA323E130}" uniqueName="73" name="Variable (per student)_12" queryTableFieldId="73"/>
    <tableColumn id="74" xr3:uid="{4308F278-22A6-47E6-9A33-E9590FE29C82}" uniqueName="74" name="Fixed (per annum)_13" queryTableFieldId="74"/>
    <tableColumn id="75" xr3:uid="{4F8762EF-B144-4F5E-8EB5-867DCCFF9E83}" uniqueName="75" name="Costing Detail/Comments" queryTableFieldId="75" dataDxfId="352"/>
    <tableColumn id="76" xr3:uid="{25D5A184-70FD-4C48-9316-BA453507BE7E}" uniqueName="76" name="Column76" queryTableFieldId="76"/>
    <tableColumn id="77" xr3:uid="{A3365DD2-1C51-471F-AFD8-3488D7E5526D}" uniqueName="77" name="Total" queryTableFieldId="77"/>
    <tableColumn id="78" xr3:uid="{006EEE50-C47C-49F3-AC36-6F8947592AA4}" uniqueName="78" name="Delivery_14" queryTableFieldId="78"/>
    <tableColumn id="79" xr3:uid="{A753D7A0-25C9-4D5F-BA55-BD10A48F0F06}" uniqueName="79" name="Other (Support + Travel)" queryTableFieldId="79"/>
    <tableColumn id="80" xr3:uid="{D5F45427-1760-4FD8-8744-F559E2EEE07A}" uniqueName="80" name="NESA Hours" queryTableFieldId="80"/>
    <tableColumn id="81" xr3:uid="{D28B4FD9-56BE-48CF-BCC2-80CE2B2C56F8}" uniqueName="81" name="Delivery Hours % vs NESA " queryTableFieldId="81"/>
    <tableColumn id="82" xr3:uid="{5BAF99E5-2E50-4912-A079-537A7F389C14}" uniqueName="82" name="Column82" queryTableFieldId="82"/>
    <tableColumn id="83" xr3:uid="{583CD850-AE56-4F65-9C7D-3FE52E9D34CD}" uniqueName="83" name="Base Course Price (incl ASC)" queryTableFieldId="83"/>
    <tableColumn id="84" xr3:uid="{B35C6241-C27C-4323-B6DD-5A187B0E860F}" uniqueName="84" name="Loadings" queryTableFieldId="84"/>
    <tableColumn id="85" xr3:uid="{F4847D95-5379-4F3F-889C-1546AD4C0C7F}" uniqueName="85" name="ASC" queryTableFieldId="85"/>
    <tableColumn id="86" xr3:uid="{34080921-F9CA-4464-97F7-ED8E71C03EFB}" uniqueName="86" name="Grossed up Variable Consumables" queryTableFieldId="116"/>
    <tableColumn id="87" xr3:uid="{F4C12F86-A34A-4B1C-87D7-2804CF0E0482}" uniqueName="87" name="Total net Revenue per Student" queryTableFieldId="87"/>
    <tableColumn id="88" xr3:uid="{B19FB7DD-C417-4BF2-813D-E8BA3011B198}" uniqueName="88" name="FT" queryTableFieldId="88"/>
    <tableColumn id="89" xr3:uid="{96B36A8B-A791-44FA-AA84-A51F5602496F}" uniqueName="89" name="PT" queryTableFieldId="89"/>
    <tableColumn id="90" xr3:uid="{5E223B04-30A3-4024-9384-946B58BA9640}" uniqueName="90" name="ESO" queryTableFieldId="90"/>
    <tableColumn id="91" xr3:uid="{30F514B3-E7A2-4E40-A7F4-573C13049D79}" uniqueName="91" name="W/place" queryTableFieldId="91"/>
    <tableColumn id="92" xr3:uid="{A6C2E98D-A109-4D91-B002-04B642EF95D3}" uniqueName="92" name="Trade Assistant_15" queryTableFieldId="92"/>
    <tableColumn id="93" xr3:uid="{EF200D35-D1DE-4652-8D7D-F1DB9E67FBB0}" uniqueName="93" name="Other Yr1" queryTableFieldId="93"/>
    <tableColumn id="94" xr3:uid="{832A105F-857E-4F30-8C5D-23E2EB8CF6CC}" uniqueName="94" name="Other Yr2" queryTableFieldId="94"/>
    <tableColumn id="95" xr3:uid="{89F909DF-DE99-4EA7-BE94-24F68F8F80EE}" uniqueName="95" name="Travel" queryTableFieldId="95"/>
    <tableColumn id="96" xr3:uid="{220758D4-6C53-4266-9E50-BD91A0EB1F1F}" uniqueName="96" name="Travel_16" queryTableFieldId="96"/>
    <tableColumn id="97" xr3:uid="{6803F720-0E1E-4CC4-A20B-9486119C8FFF}" uniqueName="97" name="Year 1" queryTableFieldId="97"/>
    <tableColumn id="98" xr3:uid="{C53012AE-D7F7-4047-9424-773A04850BCD}" uniqueName="98" name="Year 2" queryTableFieldId="98"/>
    <tableColumn id="99" xr3:uid="{019F261F-1FD4-4639-A1F3-9DEDF3277403}" uniqueName="99" name="Total_17" queryTableFieldId="99"/>
    <tableColumn id="100" xr3:uid="{C40EE4DB-127A-4B29-B65E-7E82208E67A3}" uniqueName="100" name="Break Even" queryTableFieldId="100"/>
    <tableColumn id="101" xr3:uid="{B56010C2-690C-4F59-9AC5-17D2015CC3B5}" uniqueName="101" name="EDP Number" queryTableFieldId="101"/>
    <tableColumn id="102" xr3:uid="{8E3D0A9E-D10F-482A-A798-8F25ED6483E3}" uniqueName="102" name="SNOW ticket number" queryTableFieldId="102" dataDxfId="351"/>
    <tableColumn id="103" xr3:uid="{73738F6F-97AC-4669-B5AE-3E88A4CEE7F2}" uniqueName="103" name="Product Code" queryTableFieldId="103" dataDxfId="350"/>
    <tableColumn id="104" xr3:uid="{EAC3C59A-1CAF-403D-8E61-1B8A294BF481}" uniqueName="104" name="Cal Occ Code" queryTableFieldId="104" dataDxfId="349"/>
    <tableColumn id="105" xr3:uid="{72E0796B-670D-4CAC-91EE-F8DCA5AA58CE}" uniqueName="105" name="Offering Code" queryTableFieldId="105" dataDxfId="348"/>
    <tableColumn id="106" xr3:uid="{C03C76B6-D0BD-4251-8212-84B40FC94CE2}" uniqueName="106" name="ebs status (approved/draft)" queryTableFieldId="106" dataDxfId="347"/>
    <tableColumn id="107" xr3:uid="{CA6C36B4-48DD-4F90-AE1F-312AA2475F31}" uniqueName="107" name="ebs QA check" queryTableFieldId="107" dataDxfId="346"/>
    <tableColumn id="108" xr3:uid="{35A1EFA5-F7C5-4E65-97CC-4B206A1FE3C5}" uniqueName="108" name="Entered into EVET" queryTableFieldId="108" dataDxfId="345"/>
    <tableColumn id="109" xr3:uid="{D0409AE7-0478-440D-A0FA-695B7A087F9C}" uniqueName="109" name="Units from SoA uploaded to EVET" queryTableFieldId="109" dataDxfId="344"/>
    <tableColumn id="110" xr3:uid="{FE9C8969-8075-474F-89B8-11936CC57AD8}" uniqueName="110" name="TAS received" queryTableFieldId="110" dataDxfId="343"/>
    <tableColumn id="111" xr3:uid="{EB9F8855-0707-47C3-B7B9-49263D16AAB8}" uniqueName="111" name="TAS amended for upload" queryTableFieldId="111" dataDxfId="342"/>
    <tableColumn id="112" xr3:uid="{D3EEC422-4994-4CEC-A024-E3D901ADC475}" uniqueName="112" name="TAS uploaded to EVET" queryTableFieldId="112" dataDxfId="341"/>
    <tableColumn id="113" xr3:uid="{3719835B-2C4C-46D2-ABF3-8DA775BE7DE8}" uniqueName="113" name="NESA hours.1" queryTableFieldId="113"/>
    <tableColumn id="114" xr3:uid="{3A2D7830-BE34-4CE8-9065-344C41B11AA7}" uniqueName="114" name="Course Type_18" queryTableFieldId="114" dataDxfId="340"/>
    <tableColumn id="115" xr3:uid="{6E67541C-32F6-46A5-8AC8-E3B591CAC501}" uniqueName="115" name="Team Leader" queryTableFieldId="115" dataDxfId="339"/>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63DBE51-7B25-4957-A12C-C6B4E66540DC}" name="EFS_AC_L_TVET_VT_2026" displayName="EFS_AC_L_TVET_VT_2026" ref="A1:DK12" tableType="queryTable" totalsRowShown="0">
  <autoFilter ref="A1:DK12" xr:uid="{F63DBE51-7B25-4957-A12C-C6B4E66540DC}"/>
  <tableColumns count="115">
    <tableColumn id="1" xr3:uid="{5F1E8C02-D342-4FE1-BC53-B5F4DED57B75}" uniqueName="1" name="Status" queryTableFieldId="1" dataDxfId="338"/>
    <tableColumn id="2" xr3:uid="{C3EE6759-07C2-4A84-AD86-306C51CB7954}" uniqueName="2" name="Course Type" queryTableFieldId="2" dataDxfId="337"/>
    <tableColumn id="3" xr3:uid="{01E81805-29DA-4522-B1FA-A4A744EB07D1}" uniqueName="3" name="NESA Course Code" queryTableFieldId="3"/>
    <tableColumn id="4" xr3:uid="{47A30688-FACE-4900-9FE4-A5B8CECBC9FD}" uniqueName="4" name="National Code" queryTableFieldId="4" dataDxfId="336"/>
    <tableColumn id="5" xr3:uid="{AE4C9507-91F7-4296-B04A-4317CF124852}" uniqueName="5" name="Qualification Name" queryTableFieldId="5" dataDxfId="335"/>
    <tableColumn id="6" xr3:uid="{59CB5882-8380-4B2A-A8E8-78D3EAA9FDB6}" uniqueName="6" name="NESA Course Name " queryTableFieldId="6" dataDxfId="334"/>
    <tableColumn id="7" xr3:uid="{93084687-9028-4406-A2C5-885E57CF40B1}" uniqueName="7" name="Sub-Faculty" queryTableFieldId="7" dataDxfId="333"/>
    <tableColumn id="8" xr3:uid="{F72CCD4C-6907-4EFD-8B95-0B4BAA1DACFB}" uniqueName="8" name="Class Name" queryTableFieldId="8" dataDxfId="332"/>
    <tableColumn id="9" xr3:uid="{C795AFE7-DDCC-4788-9DF7-F6B492AF66F0}" uniqueName="9" name="Course name Check" queryTableFieldId="9" dataDxfId="331"/>
    <tableColumn id="10" xr3:uid="{132E8ED5-36F2-4659-B929-9D56128C1EE9}" uniqueName="10" name="Course Price (incl ASC &amp; Loading)" queryTableFieldId="10"/>
    <tableColumn id="11" xr3:uid="{4821C7BA-C3EC-4797-9DA3-0D44FAB119C1}" uniqueName="11" name="Apx break even students for CM of @35.0%" queryTableFieldId="11"/>
    <tableColumn id="12" xr3:uid="{B5FAE26D-2E30-4010-8BFE-856D23630DDC}" uniqueName="12" name="Apx Contribution Margin from Min/Man size" queryTableFieldId="12" dataDxfId="330"/>
    <tableColumn id="13" xr3:uid="{2DBA9179-B9C3-44C7-B90D-0068BA80A867}" uniqueName="13" name="Loading" queryTableFieldId="13"/>
    <tableColumn id="14" xr3:uid="{767BE708-1BBE-4FD2-892F-2523840F8AC3}" uniqueName="14" name="New/Cont" queryTableFieldId="14" dataDxfId="329"/>
    <tableColumn id="15" xr3:uid="{393FB642-C08B-438C-A68B-DBCB1586FB4B}" uniqueName="15" name="Head Teacher_x000a_(First Last)_x000a_(use ; with no spaces for multiple)" queryTableFieldId="15" dataDxfId="328"/>
    <tableColumn id="16" xr3:uid="{359C09B1-2617-491D-8FF8-A77F562070FE}" uniqueName="16" name="Min Students per Cohort" queryTableFieldId="16"/>
    <tableColumn id="17" xr3:uid="{1E132685-5601-4176-B90D-79241A90D348}" uniqueName="17" name="Max Students per Cohort" queryTableFieldId="17"/>
    <tableColumn id="18" xr3:uid="{141F02D0-E611-48F2-87FB-4E7D885E77B7}" uniqueName="18" name="Max Cohorts" queryTableFieldId="18"/>
    <tableColumn id="19" xr3:uid="{39C3180C-DBD4-451A-8121-0A7AA199477B}" uniqueName="19" name="Cost Centre" queryTableFieldId="19"/>
    <tableColumn id="20" xr3:uid="{2A325FE3-E958-407D-B00E-F7D0ED746898}" uniqueName="20" name="SoA or Full Qual" queryTableFieldId="20" dataDxfId="327"/>
    <tableColumn id="21" xr3:uid="{D5B26958-B04A-4A8F-A6C9-1B34956FEB00}" uniqueName="21" name="Delivery" queryTableFieldId="21" dataDxfId="326"/>
    <tableColumn id="22" xr3:uid="{82D410A5-1C43-46DD-B749-DD9959D20417}" uniqueName="22" name="Delivery Mode" queryTableFieldId="22" dataDxfId="325"/>
    <tableColumn id="23" xr3:uid="{D4957D45-5AF4-42DF-B7D6-F2F477E44AED}" uniqueName="23" name="ATAR" queryTableFieldId="23" dataDxfId="324"/>
    <tableColumn id="24" xr3:uid="{C8F74831-3228-4857-9D02-247AB3EF80C3}" uniqueName="24" name="Exam Number" queryTableFieldId="24" dataDxfId="323"/>
    <tableColumn id="25" xr3:uid="{FB6B1EB8-9F37-40F4-BB1F-75344A8AA59A}" uniqueName="25" name="Work Placement" queryTableFieldId="25" dataDxfId="322"/>
    <tableColumn id="26" xr3:uid="{5267EE45-22E5-4D10-9AD5-92DC951F45EA}" uniqueName="26" name="Work Placement Hours" queryTableFieldId="26"/>
    <tableColumn id="27" xr3:uid="{9E6FF6D3-AF33-4867-A989-FBD126034211}" uniqueName="27" name="EVET Course ID" queryTableFieldId="27" dataDxfId="321"/>
    <tableColumn id="28" xr3:uid="{03849792-6B89-4D32-9B77-F3D09F4A2241}" uniqueName="28" name="Class Frequency" queryTableFieldId="28" dataDxfId="320"/>
    <tableColumn id="29" xr3:uid="{90C2138B-F195-455E-B9AB-59F77F5C8393}" uniqueName="29" name="Day" queryTableFieldId="29" dataDxfId="319"/>
    <tableColumn id="30" xr3:uid="{31FC26D2-6FB1-46B2-9C75-216C8F828A01}" uniqueName="30" name="Start Time_x000a__x000a_HH:MM _x000a_24hr time" queryTableFieldId="30" dataDxfId="64"/>
    <tableColumn id="31" xr3:uid="{73CAC655-5423-4190-B26C-A7DC02E5C129}" uniqueName="31" name="End Time_x000a__x000a_HH:MM_x000a_24hr time" queryTableFieldId="31" dataDxfId="63"/>
    <tableColumn id="32" xr3:uid="{273F46D2-0583-40CE-9342-5C615CABF883}" uniqueName="32" name="Access (Y/N)" queryTableFieldId="32" dataDxfId="318"/>
    <tableColumn id="33" xr3:uid="{7A0FC06C-CAED-4184-9C62-35C844EF7C81}" uniqueName="33" name="Delivery Location" queryTableFieldId="33" dataDxfId="317"/>
    <tableColumn id="34" xr3:uid="{4ABCC7FF-3748-42A7-AD13-5A8C95AAEC89}" uniqueName="34" name="Community" queryTableFieldId="34" dataDxfId="316"/>
    <tableColumn id="35" xr3:uid="{2869A22D-2E7E-40AE-BC47-85E222DF3526}" uniqueName="35" name="Internal Notes " queryTableFieldId="35" dataDxfId="315"/>
    <tableColumn id="36" xr3:uid="{27F8434C-6EAF-47A0-BF39-84E8C25600B7}" uniqueName="36" name="Specific Course Requirements text to go into EVET portal eg what to wear / what to bring (to be seen on the offer letter)" queryTableFieldId="36" dataDxfId="314"/>
    <tableColumn id="37" xr3:uid="{E49018FA-C2CE-401D-B290-D7FE95589F49}" uniqueName="37" name="Additional Text that appears in EVET eg qual advice, vaccination advice, courses subject to change (only seen at course level)" queryTableFieldId="37" dataDxfId="313"/>
    <tableColumn id="38" xr3:uid="{5637F90B-C664-4871-A77D-E98D4830B778}" uniqueName="38" name="Special Delivery Note (EVET portal &amp; TVET timetable) - Year 2 detail/SoA/workshop location, dates &amp; times" queryTableFieldId="38" dataDxfId="312"/>
    <tableColumn id="39" xr3:uid="{594F2B39-C4D8-4580-B1CC-507772C67416}" uniqueName="39" name="Number of years" queryTableFieldId="39"/>
    <tableColumn id="40" xr3:uid="{521C97ED-D184-4D8D-A237-6E0A3840A93E}" uniqueName="40" name="Number of Terms in Year 1" queryTableFieldId="40"/>
    <tableColumn id="41" xr3:uid="{B1312EB0-8E0F-4B03-B89B-BA4E8CB3E7CC}" uniqueName="41" name="Number of Terms in Year 2 " queryTableFieldId="41" dataDxfId="311"/>
    <tableColumn id="42" xr3:uid="{A5066B4A-9B63-4A78-B5C8-4FF121C87078}" uniqueName="42" name="Start Date (Year 1)" queryTableFieldId="42" dataDxfId="62"/>
    <tableColumn id="43" xr3:uid="{B72C28A4-04A6-4966-9A28-AD19D385809A}" uniqueName="43" name="End Date (Year 1)" queryTableFieldId="43" dataDxfId="61"/>
    <tableColumn id="44" xr3:uid="{527612A8-C5E2-4F53-A0C1-65576B3D1F7F}" uniqueName="44" name="Start Date (Year 2)" queryTableFieldId="44" dataDxfId="310"/>
    <tableColumn id="45" xr3:uid="{2F214EFB-799B-4500-BD71-759FA27FF776}" uniqueName="45" name="End Date (Year 2)" queryTableFieldId="45" dataDxfId="309"/>
    <tableColumn id="46" xr3:uid="{77030A4E-1695-4A70-9382-C3F304026E19}" uniqueName="46" name="Class Room_x000a_" queryTableFieldId="46" dataDxfId="308"/>
    <tableColumn id="47" xr3:uid="{CAA97E03-F691-4116-9EAF-E0301D7DEA1C}" uniqueName="47" name="Class Teacher_x000a_(First Last)_x000a_(use ; with no spaces for multiple)" queryTableFieldId="47" dataDxfId="307"/>
    <tableColumn id="48" xr3:uid="{FB82E03B-D546-464D-A3E0-B09861E70187}" uniqueName="48" name="Schools' Team Contact" queryTableFieldId="48" dataDxfId="306"/>
    <tableColumn id="49" xr3:uid="{41DFF57D-2A36-43BF-83FD-219C6B84A7F0}" uniqueName="49" name="Delivery (Teacher)" queryTableFieldId="49"/>
    <tableColumn id="50" xr3:uid="{9463D449-D67E-435F-96F4-3C2853DE83F5}" uniqueName="50" name="Teacher Resource (FT%)" queryTableFieldId="50"/>
    <tableColumn id="51" xr3:uid="{4999540E-B64C-49B3-B0E8-FA286D695A88}" uniqueName="51" name="Support (ESO)" queryTableFieldId="51" dataDxfId="305"/>
    <tableColumn id="52" xr3:uid="{54564E9F-B0E5-4601-92E9-7A9A293D5AD6}" uniqueName="52" name="Workplacement (&gt;RD)" queryTableFieldId="52"/>
    <tableColumn id="53" xr3:uid="{44468217-DC17-44AA-B64B-DB568F25E89D}" uniqueName="53" name="Trade Assistant" queryTableFieldId="53"/>
    <tableColumn id="54" xr3:uid="{0EBEA626-BFE4-4877-93C6-917F2F3EE6FE}" uniqueName="54" name="&quot;Other&quot; Support: Hours" queryTableFieldId="54" dataDxfId="304"/>
    <tableColumn id="55" xr3:uid="{AA9279EF-5B6B-4E56-80E0-F3E7158D9EB2}" uniqueName="55" name="&quot;Other&quot; Support: Type" queryTableFieldId="55" dataDxfId="303"/>
    <tableColumn id="56" xr3:uid="{7972AE3F-825D-4AAB-8659-970A1ABFC0BA}" uniqueName="56" name="Delivery related for teachers: Hours" queryTableFieldId="56" dataDxfId="302"/>
    <tableColumn id="57" xr3:uid="{CE74AC8D-BC4F-4F6F-AD0D-46762A233AD3}" uniqueName="57" name="Delivery related for teachers: Kms" queryTableFieldId="57" dataDxfId="301"/>
    <tableColumn id="58" xr3:uid="{948360E3-A722-4951-9895-8084BA1D80E1}" uniqueName="58" name="Work placement related for teachers: Hours" queryTableFieldId="58" dataDxfId="300"/>
    <tableColumn id="59" xr3:uid="{8BB75462-6C9D-4D10-818F-C35FF7C2DCE8}" uniqueName="59" name="Work placement related for teachers: Kms" queryTableFieldId="59" dataDxfId="299"/>
    <tableColumn id="60" xr3:uid="{5444F9FD-25C0-484C-A524-2C08A7A9B942}" uniqueName="60" name="Variable (per student)" queryTableFieldId="60"/>
    <tableColumn id="61" xr3:uid="{030A4A8E-340F-4CDC-9962-EA8B5C8E21D4}" uniqueName="61" name="Fixed (per annum)" queryTableFieldId="61"/>
    <tableColumn id="62" xr3:uid="{8849C932-7864-48E1-A212-70EB6CB183D0}" uniqueName="62" name="Delivery (Teacher)_1" queryTableFieldId="62" dataDxfId="298"/>
    <tableColumn id="63" xr3:uid="{DACC0A11-09CC-4D0C-8D90-26D2C221C9DB}" uniqueName="63" name="Teacher Resource (FT%)_2" queryTableFieldId="63" dataDxfId="297"/>
    <tableColumn id="64" xr3:uid="{24175192-DD80-41F8-BC84-6BDA205132B9}" uniqueName="64" name="Support (ESO)_3" queryTableFieldId="64" dataDxfId="296"/>
    <tableColumn id="65" xr3:uid="{034B3869-80AE-4A29-A322-324984E7E25E}" uniqueName="65" name="Workplacement (&gt;RD)_4" queryTableFieldId="65" dataDxfId="295"/>
    <tableColumn id="66" xr3:uid="{BD2C9301-2205-4F88-982E-44502959AC76}" uniqueName="66" name="Trade Assistant_5" queryTableFieldId="66" dataDxfId="294"/>
    <tableColumn id="67" xr3:uid="{1984AE39-50E0-4A66-BEB8-B20DF578D194}" uniqueName="67" name="&quot;Other&quot; Support: Hours_6" queryTableFieldId="67" dataDxfId="293"/>
    <tableColumn id="68" xr3:uid="{D2A41EB1-D957-4FA5-901F-357C48A8CFF2}" uniqueName="68" name="&quot;Other&quot; Support: Type_7" queryTableFieldId="68" dataDxfId="292"/>
    <tableColumn id="69" xr3:uid="{95C955A2-7FC7-481D-8A8F-E4223F8562F2}" uniqueName="69" name="Delivery related for teachers: Hours_8" queryTableFieldId="69" dataDxfId="291"/>
    <tableColumn id="70" xr3:uid="{F3F495DE-0F0E-43C5-AAB3-B9E389834FE4}" uniqueName="70" name="Delivery related for teachers: Kms_9" queryTableFieldId="70" dataDxfId="290"/>
    <tableColumn id="71" xr3:uid="{C7E631D2-5593-4868-BFDE-4FCC276C805B}" uniqueName="71" name="Work placement related for teachers: Hours_10" queryTableFieldId="71" dataDxfId="289"/>
    <tableColumn id="72" xr3:uid="{B933A05C-144D-4FAF-99CA-5E7367030A56}" uniqueName="72" name="Work placement related for teachers: Kms_11" queryTableFieldId="72" dataDxfId="288"/>
    <tableColumn id="73" xr3:uid="{13DA176B-0FF7-4C61-82F0-7EC830855EC8}" uniqueName="73" name="Variable (per student)_12" queryTableFieldId="73" dataDxfId="287"/>
    <tableColumn id="74" xr3:uid="{11B5B037-A7B6-4D2C-85DB-20A9E12F5342}" uniqueName="74" name="Fixed (per annum)_13" queryTableFieldId="74" dataDxfId="286"/>
    <tableColumn id="75" xr3:uid="{7A939532-9BC9-46E2-9A0D-25991A50A3AC}" uniqueName="75" name="Costing Detail/Comments" queryTableFieldId="75" dataDxfId="285"/>
    <tableColumn id="76" xr3:uid="{8F6DC6D6-234B-410C-AB44-6F177EDA8F1A}" uniqueName="76" name="Column76" queryTableFieldId="76"/>
    <tableColumn id="77" xr3:uid="{84B57D69-284F-415D-9A79-42A3757F7493}" uniqueName="77" name="Total" queryTableFieldId="77"/>
    <tableColumn id="78" xr3:uid="{F6F76B37-9528-4E7D-A6CB-AF77E1FC4231}" uniqueName="78" name="Delivery_14" queryTableFieldId="78"/>
    <tableColumn id="79" xr3:uid="{96651ACF-3C45-4502-884C-CF382C0A29F6}" uniqueName="79" name="Other (Support + Travel)" queryTableFieldId="79"/>
    <tableColumn id="80" xr3:uid="{7EE1D8C9-2612-4106-A18F-4FE0CDCE6FD8}" uniqueName="80" name="NESA Hours" queryTableFieldId="80"/>
    <tableColumn id="81" xr3:uid="{36767373-F732-4116-B27F-827F94E2C964}" uniqueName="81" name="Delivery Hours % vs NESA " queryTableFieldId="81"/>
    <tableColumn id="82" xr3:uid="{A651DC5A-0377-451B-B26E-5F638F911347}" uniqueName="82" name="Column82" queryTableFieldId="82"/>
    <tableColumn id="83" xr3:uid="{62BA5433-707A-41DC-8B29-31106B11B0E4}" uniqueName="83" name="Base Course Price (incl ASC)" queryTableFieldId="83"/>
    <tableColumn id="84" xr3:uid="{508572A7-7626-40C2-900C-C2DA88E31E8C}" uniqueName="84" name="Loadings" queryTableFieldId="84"/>
    <tableColumn id="85" xr3:uid="{A09880AE-EFDF-469D-A9F1-D17839A6F8E4}" uniqueName="85" name="ASC" queryTableFieldId="85"/>
    <tableColumn id="86" xr3:uid="{4B422CA3-C5B3-4A7E-A395-E26029D1E488}" uniqueName="86" name="Grossed up Variable Consumables" queryTableFieldId="116"/>
    <tableColumn id="87" xr3:uid="{7749A2D2-3541-4D73-B39B-3FB746E87FDE}" uniqueName="87" name="Total net Revenue per Student" queryTableFieldId="87"/>
    <tableColumn id="88" xr3:uid="{EA63BCE1-1A15-4231-A649-B768AA45C9C5}" uniqueName="88" name="FT" queryTableFieldId="88"/>
    <tableColumn id="89" xr3:uid="{EF9BAAEA-AF71-4786-B845-222282E0C3A6}" uniqueName="89" name="PT" queryTableFieldId="89"/>
    <tableColumn id="90" xr3:uid="{F79E7FDA-9844-433D-B01F-4C150EC497CF}" uniqueName="90" name="ESO" queryTableFieldId="90"/>
    <tableColumn id="91" xr3:uid="{C4BAED60-D63F-4718-AE1C-97FCD8F085E4}" uniqueName="91" name="W/place" queryTableFieldId="91"/>
    <tableColumn id="92" xr3:uid="{647CA113-9E90-41E0-B5FE-569C561D2FFB}" uniqueName="92" name="Trade Assistant_15" queryTableFieldId="92"/>
    <tableColumn id="93" xr3:uid="{805526B8-5B90-4E9D-A058-8940E3B23ED6}" uniqueName="93" name="Other Yr1" queryTableFieldId="93"/>
    <tableColumn id="94" xr3:uid="{3912DC2F-D080-4F12-A562-509AB21DC3EF}" uniqueName="94" name="Other Yr2" queryTableFieldId="94"/>
    <tableColumn id="95" xr3:uid="{6E6BC2CD-6FD2-4BE1-84F1-C287858E44F3}" uniqueName="95" name="Travel" queryTableFieldId="95"/>
    <tableColumn id="96" xr3:uid="{136EF803-1FA2-4302-A5DD-6F783FFD6D30}" uniqueName="96" name="Travel_16" queryTableFieldId="96"/>
    <tableColumn id="97" xr3:uid="{C714594F-61A1-48CA-B710-333E2E0D78B9}" uniqueName="97" name="Year 1" queryTableFieldId="97"/>
    <tableColumn id="98" xr3:uid="{1A37EB8B-B997-40D2-9AD7-83B68DDDAA4F}" uniqueName="98" name="Year 2" queryTableFieldId="98"/>
    <tableColumn id="99" xr3:uid="{9634D35B-1A56-4964-9757-D88FC9620C35}" uniqueName="99" name="Total_17" queryTableFieldId="99"/>
    <tableColumn id="100" xr3:uid="{C93DC074-21F0-43A8-945E-67239611674C}" uniqueName="100" name="Break Even" queryTableFieldId="100"/>
    <tableColumn id="101" xr3:uid="{09F4C117-5D35-4DCD-AC99-B26604F8A585}" uniqueName="101" name="EDP Number" queryTableFieldId="101" dataDxfId="284"/>
    <tableColumn id="102" xr3:uid="{89E9A6E6-B304-4DE6-BB3A-BF99137C0657}" uniqueName="102" name="SNOW ticket number" queryTableFieldId="102" dataDxfId="283"/>
    <tableColumn id="103" xr3:uid="{BB1A2A83-5828-46A9-AB16-939A52F145AC}" uniqueName="103" name="Product Code" queryTableFieldId="103" dataDxfId="282"/>
    <tableColumn id="104" xr3:uid="{E471C282-A99A-4C83-96D9-3BE30084A52D}" uniqueName="104" name="Cal Occ Code" queryTableFieldId="104" dataDxfId="281"/>
    <tableColumn id="105" xr3:uid="{F18CC791-BE16-44E7-9990-9235929C28D8}" uniqueName="105" name="Offering Code" queryTableFieldId="105" dataDxfId="280"/>
    <tableColumn id="106" xr3:uid="{B0CDD3B1-81A5-4684-A9F9-A5A827379ED4}" uniqueName="106" name="ebs status (approved/draft)" queryTableFieldId="106" dataDxfId="279"/>
    <tableColumn id="107" xr3:uid="{71556A6A-AB9D-42E6-9FD4-87FC711D3DD7}" uniqueName="107" name="ebs QA check" queryTableFieldId="107" dataDxfId="278"/>
    <tableColumn id="108" xr3:uid="{DDA75A3A-A04C-4D5F-9425-71B83B72DDAC}" uniqueName="108" name="Entered into EVET" queryTableFieldId="108" dataDxfId="277"/>
    <tableColumn id="109" xr3:uid="{39F23619-2818-450F-8E97-9B4324CA43D3}" uniqueName="109" name="Units from SoA uploaded to EVET" queryTableFieldId="109" dataDxfId="276"/>
    <tableColumn id="110" xr3:uid="{F1532ECF-B92E-4F13-B31D-8612182F3254}" uniqueName="110" name="TAS received" queryTableFieldId="110" dataDxfId="275"/>
    <tableColumn id="111" xr3:uid="{1A5612C1-2B64-4353-8BE4-14D5F552FA6B}" uniqueName="111" name="TAS amended for upload" queryTableFieldId="111" dataDxfId="274"/>
    <tableColumn id="112" xr3:uid="{AA276154-08E9-4F3B-A03F-73F36E2C81D9}" uniqueName="112" name="TAS uploaded to EVET" queryTableFieldId="112" dataDxfId="273"/>
    <tableColumn id="113" xr3:uid="{1BC2DF63-C3F0-474B-82BE-F02FF183A44D}" uniqueName="113" name="NESA hours.1" queryTableFieldId="113"/>
    <tableColumn id="114" xr3:uid="{9E2827B3-B369-4719-99D8-A168E128640D}" uniqueName="114" name="Course Type_18" queryTableFieldId="114" dataDxfId="272"/>
    <tableColumn id="115" xr3:uid="{8FEA1557-09B6-49C9-85F5-EAAD9F58288D}" uniqueName="115" name="Team Leader" queryTableFieldId="115" dataDxfId="271"/>
  </tableColumns>
  <tableStyleInfo name="TableStyleMedium7"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B84D4E5-0CD3-47E8-9F35-509770ACA8D9}" name="HW_HS_TVET_VT_2026" displayName="HW_HS_TVET_VT_2026" ref="A1:DK159" tableType="queryTable" totalsRowShown="0">
  <autoFilter ref="A1:DK159" xr:uid="{7B84D4E5-0CD3-47E8-9F35-509770ACA8D9}"/>
  <tableColumns count="115">
    <tableColumn id="1" xr3:uid="{2EA24ACB-BC8F-4C4B-A75C-63EE091FDF4E}" uniqueName="1" name="Status" queryTableFieldId="1" dataDxfId="270"/>
    <tableColumn id="2" xr3:uid="{53B4D656-7299-4987-955C-563BF5E3EFBC}" uniqueName="2" name="Course Type" queryTableFieldId="2" dataDxfId="269"/>
    <tableColumn id="3" xr3:uid="{02063230-6EC7-4F3C-8017-3CC610F1A5C5}" uniqueName="3" name="NESA Course Code" queryTableFieldId="3"/>
    <tableColumn id="4" xr3:uid="{26C08EBA-AED5-425D-8537-984D1C01094F}" uniqueName="4" name="National Code" queryTableFieldId="4" dataDxfId="268"/>
    <tableColumn id="5" xr3:uid="{6687A59F-2B80-4584-BC3F-0B93148D72EB}" uniqueName="5" name="Qualification Name" queryTableFieldId="5" dataDxfId="267"/>
    <tableColumn id="6" xr3:uid="{09DF8575-93B5-4721-80F6-8AAAA5A60E54}" uniqueName="6" name="NESA Course Name " queryTableFieldId="6" dataDxfId="266"/>
    <tableColumn id="7" xr3:uid="{C482A21A-4BC6-490A-BE05-56927B61C102}" uniqueName="7" name="Sub-Faculty" queryTableFieldId="7" dataDxfId="265"/>
    <tableColumn id="8" xr3:uid="{A3040628-7C4D-483D-877B-B15668AA27F6}" uniqueName="8" name="Class Name" queryTableFieldId="8" dataDxfId="264"/>
    <tableColumn id="9" xr3:uid="{A0FC3002-95DD-4F37-B458-30E69A67E45A}" uniqueName="9" name="Course name Check" queryTableFieldId="9" dataDxfId="263"/>
    <tableColumn id="10" xr3:uid="{EA6AC13D-6D43-4A2F-BE10-4868462F272C}" uniqueName="10" name="Course Price (incl ASC &amp; Loading)" queryTableFieldId="10" dataDxfId="262"/>
    <tableColumn id="11" xr3:uid="{E3B37E3E-4A37-4F3F-A662-EA3B34815876}" uniqueName="11" name="Apx break even students for CM of @35.0%" queryTableFieldId="11"/>
    <tableColumn id="12" xr3:uid="{A479353C-596C-4DF5-A483-179F3438BB1E}" uniqueName="12" name="Apx Contribution Margin from Min/Man size" queryTableFieldId="12" dataDxfId="261"/>
    <tableColumn id="13" xr3:uid="{6AD6C5A3-9051-46DF-A5CE-FDAA2FFB5AEA}" uniqueName="13" name="Loading" queryTableFieldId="13"/>
    <tableColumn id="14" xr3:uid="{BF665594-65DE-4AD5-893E-9FC780DDB7F2}" uniqueName="14" name="New/Cont" queryTableFieldId="14" dataDxfId="260"/>
    <tableColumn id="15" xr3:uid="{0447F98C-7336-40A5-9C51-6C08278AD510}" uniqueName="15" name="Head Teacher_x000a_(First Last)_x000a_(use ; with no spaces for multiple)" queryTableFieldId="15" dataDxfId="259"/>
    <tableColumn id="16" xr3:uid="{C29365C7-EB02-4160-AC1E-07929E25FC9F}" uniqueName="16" name="Min Students per Cohort" queryTableFieldId="16"/>
    <tableColumn id="17" xr3:uid="{AD3CEA85-6ED3-41CF-9C07-21F8BA2B0568}" uniqueName="17" name="Max Students per Cohort" queryTableFieldId="17"/>
    <tableColumn id="18" xr3:uid="{30BCCA6C-F5B4-4C45-BBDF-7F2EF0EA2667}" uniqueName="18" name="Max Cohorts" queryTableFieldId="18"/>
    <tableColumn id="19" xr3:uid="{89A73909-4BD3-4FDF-A669-C2CBE5A7192E}" uniqueName="19" name="Cost Centre" queryTableFieldId="19"/>
    <tableColumn id="20" xr3:uid="{1C0113D7-BF35-4FFB-9A54-FAD1F82291EC}" uniqueName="20" name="SoA or Full Qual" queryTableFieldId="20" dataDxfId="258"/>
    <tableColumn id="21" xr3:uid="{125C9C1E-A458-4FF6-B517-399256E31262}" uniqueName="21" name="Delivery" queryTableFieldId="21" dataDxfId="257"/>
    <tableColumn id="22" xr3:uid="{25E1DD60-13B9-4973-8B33-8AE31FF6BD49}" uniqueName="22" name="Delivery Mode" queryTableFieldId="22" dataDxfId="256"/>
    <tableColumn id="23" xr3:uid="{190D2593-8F14-4026-913D-0B2F5FE228B6}" uniqueName="23" name="ATAR" queryTableFieldId="23" dataDxfId="255"/>
    <tableColumn id="24" xr3:uid="{0B817AE2-2993-41F9-B35F-4F568E3581CA}" uniqueName="24" name="Exam Number" queryTableFieldId="24" dataDxfId="254"/>
    <tableColumn id="25" xr3:uid="{3BE17983-CDEF-4ADA-86A2-230D84E14325}" uniqueName="25" name="Work Placement" queryTableFieldId="25" dataDxfId="253"/>
    <tableColumn id="26" xr3:uid="{48C4D78C-D9D6-4E20-86DA-06D33BF2B608}" uniqueName="26" name="Work Placement Hours" queryTableFieldId="26"/>
    <tableColumn id="27" xr3:uid="{CA442C09-6D22-4D03-B208-1F2838B159EC}" uniqueName="27" name="EVET Course ID" queryTableFieldId="27" dataDxfId="252"/>
    <tableColumn id="28" xr3:uid="{74AC72D4-6992-4AD2-B023-8D6F631950CE}" uniqueName="28" name="Class Frequency" queryTableFieldId="28" dataDxfId="251"/>
    <tableColumn id="29" xr3:uid="{997CA174-00CB-4411-9175-2176F9F382E8}" uniqueName="29" name="Day" queryTableFieldId="29" dataDxfId="250"/>
    <tableColumn id="30" xr3:uid="{FEAA1189-144F-4D39-B9CE-E481823D3673}" uniqueName="30" name="Start Time_x000a__x000a_HH:MM _x000a_24hr time" queryTableFieldId="30" dataDxfId="60"/>
    <tableColumn id="31" xr3:uid="{249AED34-B26B-4D69-B3CD-502FF4E3CBB0}" uniqueName="31" name="End Time_x000a__x000a_HH:MM_x000a_24hr time" queryTableFieldId="31" dataDxfId="59"/>
    <tableColumn id="32" xr3:uid="{298200D2-109A-4FA6-A511-0B2C82B99081}" uniqueName="32" name="Access (Y/N)" queryTableFieldId="32" dataDxfId="249"/>
    <tableColumn id="33" xr3:uid="{D2B8085D-548A-4993-B2BC-6EB08AA37C62}" uniqueName="33" name="Delivery Location" queryTableFieldId="33" dataDxfId="248"/>
    <tableColumn id="34" xr3:uid="{74B8EFD1-54A3-4A61-B6E7-9307D5487927}" uniqueName="34" name="Community" queryTableFieldId="34" dataDxfId="247"/>
    <tableColumn id="35" xr3:uid="{6F52DB35-68C5-4BAD-86B9-C72D499F5623}" uniqueName="35" name="Internal Notes " queryTableFieldId="35" dataDxfId="246"/>
    <tableColumn id="36" xr3:uid="{EB2E3A03-BF3B-462C-B2D3-D6C45948F644}" uniqueName="36" name="Specific Course Requirements text to go into EVET portal eg what to wear / what to bring (to be seen on the offer letter)" queryTableFieldId="36" dataDxfId="245"/>
    <tableColumn id="37" xr3:uid="{CD241394-3DE4-4A52-A222-C61A49403673}" uniqueName="37" name="Additional Text that appears in EVET eg qual advice, vaccination advice, courses subject to change (only seen at course level)" queryTableFieldId="37" dataDxfId="244"/>
    <tableColumn id="38" xr3:uid="{50AFCAD4-6DF1-42A9-9147-05FB64ECFD08}" uniqueName="38" name="Special Delivery Note (EVET portal &amp; TVET timetable) - Year 2 detail/SoA/workshop location, dates &amp; times" queryTableFieldId="38" dataDxfId="243"/>
    <tableColumn id="39" xr3:uid="{CFDDD3D5-C1F6-4531-8A8B-47541720BF84}" uniqueName="39" name="Number of years" queryTableFieldId="39" dataDxfId="242"/>
    <tableColumn id="40" xr3:uid="{F75CF854-55D3-493F-BAED-CD45AC309377}" uniqueName="40" name="Number of Terms in Year 1" queryTableFieldId="40"/>
    <tableColumn id="41" xr3:uid="{3A67ECF9-C64F-4889-80EB-6B360FEC6570}" uniqueName="41" name="Number of Terms in Year 2 " queryTableFieldId="41"/>
    <tableColumn id="42" xr3:uid="{022EC178-83DF-4CD4-B018-F6B102290319}" uniqueName="42" name="Start Date (Year 1)" queryTableFieldId="42" dataDxfId="58"/>
    <tableColumn id="43" xr3:uid="{5FF1EB5D-3E1E-4842-92B1-64A16D685904}" uniqueName="43" name="End Date (Year 1)" queryTableFieldId="43" dataDxfId="57"/>
    <tableColumn id="44" xr3:uid="{2454A7EA-26FD-4265-8DB8-3D885C6C55F5}" uniqueName="44" name="Start Date (Year 2)" queryTableFieldId="44" dataDxfId="56"/>
    <tableColumn id="45" xr3:uid="{A61EDC71-7510-4B99-81D0-8F0DABC04B25}" uniqueName="45" name="End Date (Year 2)" queryTableFieldId="45" dataDxfId="55"/>
    <tableColumn id="46" xr3:uid="{5FBF27F0-7AF7-49CA-8F81-ED6078056143}" uniqueName="46" name="Class Room_x000a_" queryTableFieldId="46" dataDxfId="241"/>
    <tableColumn id="47" xr3:uid="{1F61746B-A507-453D-8E13-1A73E0C13AA4}" uniqueName="47" name="Class Teacher_x000a_(First Last)_x000a_(use ; with no spaces for multiple)" queryTableFieldId="47" dataDxfId="240"/>
    <tableColumn id="48" xr3:uid="{E6273189-AFD5-4EAE-836E-2181E03AC058}" uniqueName="48" name="Schools' Team Contact" queryTableFieldId="48" dataDxfId="239"/>
    <tableColumn id="49" xr3:uid="{B6F1C3B3-F2FF-4E25-BAA7-38B0A0397607}" uniqueName="49" name="Delivery (Teacher)" queryTableFieldId="49"/>
    <tableColumn id="50" xr3:uid="{DB2DFEA8-5608-4145-BB2E-D51F2D7DA55E}" uniqueName="50" name="Teacher Resource (FT%)" queryTableFieldId="50"/>
    <tableColumn id="51" xr3:uid="{32DF2A73-5073-435C-80BB-B856C9E5DF3B}" uniqueName="51" name="Support (ESO)" queryTableFieldId="51"/>
    <tableColumn id="52" xr3:uid="{3E6E6BDD-2D57-4608-9CF6-CB1BEB19AE0E}" uniqueName="52" name="Workplacement (&gt;RD)" queryTableFieldId="52"/>
    <tableColumn id="53" xr3:uid="{B7F0506D-C4CB-49B5-B109-AAE4A03BDA0F}" uniqueName="53" name="Trade Assistant" queryTableFieldId="53" dataDxfId="238"/>
    <tableColumn id="54" xr3:uid="{6D86CFED-5D7F-4A14-BFAB-675EA0E28EE1}" uniqueName="54" name="&quot;Other&quot; Support: Hours" queryTableFieldId="54"/>
    <tableColumn id="55" xr3:uid="{6EC8286E-3A3E-4411-AE64-3B01D1F37F24}" uniqueName="55" name="&quot;Other&quot; Support: Type" queryTableFieldId="55" dataDxfId="237"/>
    <tableColumn id="56" xr3:uid="{EC302AC0-3AD0-4FF9-BB6C-BFDE06269FE8}" uniqueName="56" name="Delivery related for teachers: Hours" queryTableFieldId="56"/>
    <tableColumn id="57" xr3:uid="{E2CD3484-EA5F-498F-AA48-77E7393CB1F0}" uniqueName="57" name="Delivery related for teachers: Kms" queryTableFieldId="57"/>
    <tableColumn id="58" xr3:uid="{BC87D511-CC85-4AC9-A22E-6DBB9D660BD6}" uniqueName="58" name="Work placement related for teachers: Hours" queryTableFieldId="58"/>
    <tableColumn id="59" xr3:uid="{F79A91AC-D6F8-4BDE-92D7-F24265243FFB}" uniqueName="59" name="Work placement related for teachers: Kms" queryTableFieldId="59" dataDxfId="236"/>
    <tableColumn id="60" xr3:uid="{1C57C3A0-8ACB-4701-9B34-398DE715F363}" uniqueName="60" name="Variable (per student)" queryTableFieldId="60"/>
    <tableColumn id="61" xr3:uid="{CF988FC6-A0E0-491D-8841-112D763A7858}" uniqueName="61" name="Fixed (per annum)" queryTableFieldId="61"/>
    <tableColumn id="62" xr3:uid="{2F7D0B23-A6E8-4460-8A38-B9403047FA4A}" uniqueName="62" name="Delivery (Teacher)_1" queryTableFieldId="62"/>
    <tableColumn id="63" xr3:uid="{B52A1E04-2A67-4524-B974-2C3C0A9C7E2D}" uniqueName="63" name="Teacher Resource (FT%)_2" queryTableFieldId="63"/>
    <tableColumn id="64" xr3:uid="{91FE784A-0A1F-4773-BAC4-051174B4A57F}" uniqueName="64" name="Support (ESO)_3" queryTableFieldId="64"/>
    <tableColumn id="65" xr3:uid="{C76F09B9-D2E3-42E6-8C4E-3B91B6AE0B45}" uniqueName="65" name="Workplacement (&gt;RD)_4" queryTableFieldId="65" dataDxfId="235"/>
    <tableColumn id="66" xr3:uid="{DC9484C0-BA21-4A14-8C2B-F972374ECB5F}" uniqueName="66" name="Trade Assistant_5" queryTableFieldId="66" dataDxfId="234"/>
    <tableColumn id="67" xr3:uid="{E60E405D-5415-4F21-B855-6F9A05C8E385}" uniqueName="67" name="&quot;Other&quot; Support: Hours_6" queryTableFieldId="67"/>
    <tableColumn id="68" xr3:uid="{DF5EA065-C593-4B30-A491-D8C98599FF39}" uniqueName="68" name="&quot;Other&quot; Support: Type_7" queryTableFieldId="68" dataDxfId="233"/>
    <tableColumn id="69" xr3:uid="{F6A46FC4-7FE4-402B-B285-40DBC9B882D6}" uniqueName="69" name="Delivery related for teachers: Hours_8" queryTableFieldId="69"/>
    <tableColumn id="70" xr3:uid="{E5E486E9-9AA5-4730-B183-B97058512CEE}" uniqueName="70" name="Delivery related for teachers: Kms_9" queryTableFieldId="70"/>
    <tableColumn id="71" xr3:uid="{0D20688E-577A-427D-9BFD-F440E03B6C0E}" uniqueName="71" name="Work placement related for teachers: Hours_10" queryTableFieldId="71"/>
    <tableColumn id="72" xr3:uid="{0A212844-B018-4AB9-AAFD-EF4AB4262D94}" uniqueName="72" name="Work placement related for teachers: Kms_11" queryTableFieldId="72" dataDxfId="232"/>
    <tableColumn id="73" xr3:uid="{67C2FB85-7EE9-41A1-BCB0-809CD66E6544}" uniqueName="73" name="Variable (per student)_12" queryTableFieldId="73"/>
    <tableColumn id="74" xr3:uid="{12D80B17-14FD-4EC1-AB54-E8C0C25057BB}" uniqueName="74" name="Fixed (per annum)_13" queryTableFieldId="74"/>
    <tableColumn id="75" xr3:uid="{33BD4D94-AD58-46DC-A920-D1DC79305ACF}" uniqueName="75" name="Costing Detail/Comments" queryTableFieldId="75" dataDxfId="231"/>
    <tableColumn id="76" xr3:uid="{F50C4D77-0B1B-4E1C-A948-8F3AB80F7569}" uniqueName="76" name="Column76" queryTableFieldId="76"/>
    <tableColumn id="77" xr3:uid="{55D0C34C-7E6A-4D2E-8E70-DC6F18F062EE}" uniqueName="77" name="Total" queryTableFieldId="77"/>
    <tableColumn id="78" xr3:uid="{DA1C0014-9849-4F62-A6A3-487C12262410}" uniqueName="78" name="Delivery_14" queryTableFieldId="78"/>
    <tableColumn id="79" xr3:uid="{CC1E12A9-F65B-4FAD-9AAE-F8D367146007}" uniqueName="79" name="Other (Support + Travel)" queryTableFieldId="79"/>
    <tableColumn id="80" xr3:uid="{F61CFF86-934D-4C5E-824D-0F8A6F5CD8BB}" uniqueName="80" name="NESA Hours" queryTableFieldId="80" dataDxfId="230"/>
    <tableColumn id="81" xr3:uid="{99A85718-0E72-454D-8463-1C3D55D29D22}" uniqueName="81" name="Delivery Hours % vs NESA " queryTableFieldId="81" dataDxfId="229"/>
    <tableColumn id="82" xr3:uid="{A520A931-D802-4599-9222-A8DB1A1322D7}" uniqueName="82" name="Column82" queryTableFieldId="82"/>
    <tableColumn id="83" xr3:uid="{C56BF7A9-7902-43A2-9842-487238DF3A81}" uniqueName="83" name="Base Course Price (incl ASC)" queryTableFieldId="83"/>
    <tableColumn id="84" xr3:uid="{57D2BA79-4EF7-410C-86F6-9D49BF1F04EB}" uniqueName="84" name="Loadings" queryTableFieldId="84"/>
    <tableColumn id="85" xr3:uid="{A72294FA-E9B7-4593-910C-30711A26F73B}" uniqueName="85" name="ASC" queryTableFieldId="85" dataDxfId="228"/>
    <tableColumn id="86" xr3:uid="{14805C5E-26E1-4208-9C8E-DE32AB47E24E}" uniqueName="86" name="Grossed up Variable Consumables" queryTableFieldId="116"/>
    <tableColumn id="87" xr3:uid="{12102FAA-BA59-47D5-9B70-5DC1EC14202C}" uniqueName="87" name="Total net Revenue per Student" queryTableFieldId="87" dataDxfId="227"/>
    <tableColumn id="88" xr3:uid="{05FE0FEF-CF15-40AF-8265-3DE8D2FFF2B1}" uniqueName="88" name="FT" queryTableFieldId="88"/>
    <tableColumn id="89" xr3:uid="{2EA15199-5494-47D0-BD14-4E804BB5CF50}" uniqueName="89" name="PT" queryTableFieldId="89"/>
    <tableColumn id="90" xr3:uid="{5C86EE1D-D4A5-4C23-A19A-BC06117E6282}" uniqueName="90" name="ESO" queryTableFieldId="90"/>
    <tableColumn id="91" xr3:uid="{7FCD54C2-1681-446F-A87B-768802D1CC5E}" uniqueName="91" name="W/place" queryTableFieldId="91"/>
    <tableColumn id="92" xr3:uid="{9746D6B5-E2B9-4D0D-A59E-4A122F83BDF1}" uniqueName="92" name="Trade Assistant_15" queryTableFieldId="92"/>
    <tableColumn id="93" xr3:uid="{87C52CE6-1C7E-4F5E-8718-FAA1EC43B467}" uniqueName="93" name="Other Yr1" queryTableFieldId="93"/>
    <tableColumn id="94" xr3:uid="{CE3024F5-59DA-492E-8229-1EA54887B50E}" uniqueName="94" name="Other Yr2" queryTableFieldId="94"/>
    <tableColumn id="95" xr3:uid="{748F2A31-CC9F-4FAD-8E38-5BBC51ADAA73}" uniqueName="95" name="Travel" queryTableFieldId="95"/>
    <tableColumn id="96" xr3:uid="{3E243C2A-A74B-429A-89FA-08875ABF2751}" uniqueName="96" name="Travel_16" queryTableFieldId="96"/>
    <tableColumn id="97" xr3:uid="{80A5ED10-BAE5-4DA3-AF1D-707B9BB5508F}" uniqueName="97" name="Year 1" queryTableFieldId="97"/>
    <tableColumn id="98" xr3:uid="{A6D9368E-4A8B-408A-AC3E-44BD02833055}" uniqueName="98" name="Year 2" queryTableFieldId="98" dataDxfId="226"/>
    <tableColumn id="99" xr3:uid="{C98FB7B9-F87F-49DF-9FBF-F715E7901AFD}" uniqueName="99" name="Total_17" queryTableFieldId="99" dataDxfId="225"/>
    <tableColumn id="100" xr3:uid="{AE776952-8919-4DC7-9814-53F667FD44F4}" uniqueName="100" name="Break Even" queryTableFieldId="100"/>
    <tableColumn id="101" xr3:uid="{9B5C5559-8BE4-4E16-A936-960729FA4920}" uniqueName="101" name="EDP Number" queryTableFieldId="101"/>
    <tableColumn id="102" xr3:uid="{899ECE92-BD95-4265-8B77-CC6A721CEF84}" uniqueName="102" name="SNOW ticket number" queryTableFieldId="102" dataDxfId="224"/>
    <tableColumn id="103" xr3:uid="{D64F2B79-BC3E-424F-A116-56D5E32BD1EF}" uniqueName="103" name="Product Code" queryTableFieldId="103" dataDxfId="223"/>
    <tableColumn id="104" xr3:uid="{4650A5B0-4BB1-4524-A4A1-666EF6ADAAED}" uniqueName="104" name="Cal Occ Code" queryTableFieldId="104" dataDxfId="222"/>
    <tableColumn id="105" xr3:uid="{11832F2B-B7F4-4CFC-9F9F-6EC2DEE0B6A6}" uniqueName="105" name="Offering Code" queryTableFieldId="105" dataDxfId="221"/>
    <tableColumn id="106" xr3:uid="{46B00B8D-5200-477A-A3DD-7FB62552F9A1}" uniqueName="106" name="ebs status (approved/draft)" queryTableFieldId="106" dataDxfId="220"/>
    <tableColumn id="107" xr3:uid="{F25B7A62-D714-4B76-8E62-6BBF684E9B25}" uniqueName="107" name="ebs QA check" queryTableFieldId="107" dataDxfId="219"/>
    <tableColumn id="108" xr3:uid="{193A4FD2-5476-4CD6-81A4-E84A859122D8}" uniqueName="108" name="Entered into EVET" queryTableFieldId="108" dataDxfId="218"/>
    <tableColumn id="109" xr3:uid="{820402B4-8398-4D6F-A40C-05BA3FD192D5}" uniqueName="109" name="Units from SoA uploaded to EVET" queryTableFieldId="109" dataDxfId="217"/>
    <tableColumn id="110" xr3:uid="{680E8DFF-EF17-49A6-93A6-E3638EC2C93A}" uniqueName="110" name="TAS received" queryTableFieldId="110" dataDxfId="216"/>
    <tableColumn id="111" xr3:uid="{B5D7576B-CC54-4829-B4F5-CE5C6FBF3111}" uniqueName="111" name="TAS amended for upload" queryTableFieldId="111" dataDxfId="215"/>
    <tableColumn id="112" xr3:uid="{270CC774-B857-4F21-AF32-87E70635B968}" uniqueName="112" name="TAS uploaded to EVET" queryTableFieldId="112" dataDxfId="214"/>
    <tableColumn id="113" xr3:uid="{6F9B9D20-0ED9-41B3-8F46-73CDAE9CAF3F}" uniqueName="113" name="NESA hours.1" queryTableFieldId="113" dataDxfId="213"/>
    <tableColumn id="114" xr3:uid="{E679D900-5758-405C-B45E-B48A5AD760BB}" uniqueName="114" name="Course Type_18" queryTableFieldId="114" dataDxfId="212"/>
    <tableColumn id="115" xr3:uid="{6F351392-9B7E-4496-9D00-4782D71FB241}" uniqueName="115" name="Team Leader" queryTableFieldId="115" dataDxfId="211"/>
  </tableColumns>
  <tableStyleInfo name="TableStyleMedium7"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E47766C-BC7B-4FB4-B79D-187787555C56}" name="TAFE_Digital_TVET_VT_2026" displayName="TAFE_Digital_TVET_VT_2026" ref="A1:DK26" tableType="queryTable" totalsRowShown="0">
  <autoFilter ref="A1:DK26" xr:uid="{6E47766C-BC7B-4FB4-B79D-187787555C56}"/>
  <tableColumns count="115">
    <tableColumn id="1" xr3:uid="{687EC38A-E63A-41F1-B309-BD1ACE6B6A1D}" uniqueName="1" name="Status" queryTableFieldId="1" dataDxfId="210"/>
    <tableColumn id="2" xr3:uid="{EBBF1030-62F7-4E10-85EB-99D5597B4A11}" uniqueName="2" name="Course Type" queryTableFieldId="2" dataDxfId="209"/>
    <tableColumn id="3" xr3:uid="{1BA8CC02-511F-43B6-BEC3-ED34F30D0B23}" uniqueName="3" name="NESA Course Code" queryTableFieldId="3"/>
    <tableColumn id="4" xr3:uid="{C1B73706-50AD-45C2-91A9-144A45F531D9}" uniqueName="4" name="National Code" queryTableFieldId="4" dataDxfId="208"/>
    <tableColumn id="5" xr3:uid="{7C1CA0B2-880D-415D-9270-D0F2C4F73442}" uniqueName="5" name="Qualification Name" queryTableFieldId="5" dataDxfId="207"/>
    <tableColumn id="6" xr3:uid="{129AAE29-4381-471D-9059-261620352DC9}" uniqueName="6" name="NESA Course Name " queryTableFieldId="6" dataDxfId="206"/>
    <tableColumn id="7" xr3:uid="{C6104D10-0BD9-4DAA-BEF6-082557D05EAD}" uniqueName="7" name="Sub-Faculty" queryTableFieldId="7" dataDxfId="205"/>
    <tableColumn id="8" xr3:uid="{5007C7EB-D7AB-4572-B461-A92998BD02D7}" uniqueName="8" name="Class Name" queryTableFieldId="8" dataDxfId="204"/>
    <tableColumn id="9" xr3:uid="{CBE2D1A4-F4DD-453F-8255-6E6DEA66BBCE}" uniqueName="9" name="Course name Check" queryTableFieldId="9" dataDxfId="203"/>
    <tableColumn id="10" xr3:uid="{ECED6951-D026-4290-A1CA-E04E3D2FCA04}" uniqueName="10" name="Course Price (incl ASC &amp; Loading)" queryTableFieldId="10"/>
    <tableColumn id="11" xr3:uid="{5D861F47-4929-42EA-8EFB-E26A6B566F78}" uniqueName="11" name="Apx break even students for CM of @35.0%" queryTableFieldId="11" dataDxfId="202"/>
    <tableColumn id="12" xr3:uid="{614995DF-643C-4187-B1C6-1402DAD3BD64}" uniqueName="12" name="Apx Contribution Margin from Min/Man size" queryTableFieldId="12" dataDxfId="201"/>
    <tableColumn id="13" xr3:uid="{E13E63F6-6AE9-42B3-BCE4-831056CD825C}" uniqueName="13" name="Loading" queryTableFieldId="13"/>
    <tableColumn id="14" xr3:uid="{0996EDF3-373F-4C43-8A19-BCA527843AE8}" uniqueName="14" name="New/Cont" queryTableFieldId="14" dataDxfId="200"/>
    <tableColumn id="15" xr3:uid="{462A662B-41FD-4148-A01B-0B54B43AFFF1}" uniqueName="15" name="Head Teacher_x000a_(First Last)_x000a_(use ; with no spaces for multiple)" queryTableFieldId="15" dataDxfId="199"/>
    <tableColumn id="16" xr3:uid="{8827FB8F-727E-49E7-8897-60B8F6E07617}" uniqueName="16" name="Min Students per Cohort" queryTableFieldId="16"/>
    <tableColumn id="17" xr3:uid="{EDE84B64-5B94-4C12-958E-EDF950D65811}" uniqueName="17" name="Max Students per Cohort" queryTableFieldId="17"/>
    <tableColumn id="18" xr3:uid="{25DDDFF7-AA68-4851-BA14-D8C8999C8659}" uniqueName="18" name="Max Cohorts" queryTableFieldId="18"/>
    <tableColumn id="19" xr3:uid="{402F2918-8746-4AA4-970C-F4DED21AEE4D}" uniqueName="19" name="Cost Centre" queryTableFieldId="19"/>
    <tableColumn id="20" xr3:uid="{C37978E1-B2DB-4D40-A542-23DE9C7B112C}" uniqueName="20" name="SoA or Full Qual" queryTableFieldId="20" dataDxfId="198"/>
    <tableColumn id="21" xr3:uid="{A2CD4F8D-2CA0-402F-A97A-DBE8B055837A}" uniqueName="21" name="Delivery" queryTableFieldId="21" dataDxfId="197"/>
    <tableColumn id="22" xr3:uid="{60531F8C-391D-46CF-A69F-8FF0B5A37525}" uniqueName="22" name="Delivery Mode" queryTableFieldId="22" dataDxfId="196"/>
    <tableColumn id="23" xr3:uid="{F6E3933C-39D6-4415-A2E7-D5E32B3D3E73}" uniqueName="23" name="ATAR" queryTableFieldId="23" dataDxfId="195"/>
    <tableColumn id="24" xr3:uid="{B85FAD5B-9279-4E18-8CAE-25949EE01324}" uniqueName="24" name="Exam Number" queryTableFieldId="24"/>
    <tableColumn id="25" xr3:uid="{FDE1EED7-4849-4D87-8855-52D9A6157741}" uniqueName="25" name="Work Placement" queryTableFieldId="25" dataDxfId="194"/>
    <tableColumn id="26" xr3:uid="{39873BE7-5B9E-4F7A-8B2A-F4125A3C5F5F}" uniqueName="26" name="Work Placement Hours" queryTableFieldId="26" dataDxfId="193"/>
    <tableColumn id="27" xr3:uid="{20CD151D-A96A-4A72-B4EA-F514118849FA}" uniqueName="27" name="EVET Course ID" queryTableFieldId="27"/>
    <tableColumn id="28" xr3:uid="{B4403316-A3C0-4AF4-9AF4-889EDB5F62FF}" uniqueName="28" name="Class Frequency" queryTableFieldId="28" dataDxfId="192"/>
    <tableColumn id="29" xr3:uid="{F8E87578-3DEB-48C0-BCA9-3DCD7B3B2BDC}" uniqueName="29" name="Day" queryTableFieldId="29" dataDxfId="191"/>
    <tableColumn id="30" xr3:uid="{51DC2B13-ADF1-422C-AB3C-246BE5A55004}" uniqueName="30" name="Start Time_x000a__x000a_HH:MM _x000a_24hr time" queryTableFieldId="30"/>
    <tableColumn id="31" xr3:uid="{308AB6A7-1218-460A-A9D7-6849C6CA5F40}" uniqueName="31" name="End Time_x000a__x000a_HH:MM_x000a_24hr time" queryTableFieldId="31"/>
    <tableColumn id="32" xr3:uid="{9ADC5505-57D1-45D0-A6FE-86D3F54B60B0}" uniqueName="32" name="Access (Y/N)" queryTableFieldId="32" dataDxfId="190"/>
    <tableColumn id="33" xr3:uid="{5EEDABE0-8DDB-4059-89D2-C5D99EF19A57}" uniqueName="33" name="Delivery Location" queryTableFieldId="33" dataDxfId="189"/>
    <tableColumn id="34" xr3:uid="{3BD1FD68-04CA-4089-908A-ACCEC16E6F7A}" uniqueName="34" name="Community" queryTableFieldId="34" dataDxfId="188"/>
    <tableColumn id="35" xr3:uid="{E451B3DB-C400-40D3-A453-1BD8982D77C8}" uniqueName="35" name="Internal Notes " queryTableFieldId="35" dataDxfId="187"/>
    <tableColumn id="36" xr3:uid="{BF353D17-1D45-4904-A83D-ED3C9AB0536D}" uniqueName="36" name="Specific Course Requirements text to go into EVET portal eg what to wear / what to bring (to be seen on the offer letter)" queryTableFieldId="36" dataDxfId="186"/>
    <tableColumn id="37" xr3:uid="{1442CCFF-5D82-4F59-9E39-8E30A6FA20CA}" uniqueName="37" name="Additional Text that appears in EVET eg qual advice, vaccination advice, courses subject to change (only seen at course level)" queryTableFieldId="37" dataDxfId="185"/>
    <tableColumn id="38" xr3:uid="{DB2946FF-FCEE-4218-B234-ECDB6A2FF983}" uniqueName="38" name="Special Delivery Note (EVET portal &amp; TVET timetable) - Year 2 detail/SoA/workshop location, dates &amp; times" queryTableFieldId="38" dataDxfId="184"/>
    <tableColumn id="39" xr3:uid="{478231E2-1DF4-4CC1-8767-E05875D95462}" uniqueName="39" name="Number of years" queryTableFieldId="39"/>
    <tableColumn id="40" xr3:uid="{9D8C0247-7FC5-4E3C-AB20-150316ADDA85}" uniqueName="40" name="Number of Terms in Year 1" queryTableFieldId="40"/>
    <tableColumn id="41" xr3:uid="{02A1DA6A-BB9B-4F4F-B311-F0DE0CA28655}" uniqueName="41" name="Number of Terms in Year 2 " queryTableFieldId="41"/>
    <tableColumn id="42" xr3:uid="{37F7B9DB-29B6-4219-AE36-952AFF138669}" uniqueName="42" name="Start Date (Year 1)" queryTableFieldId="42" dataDxfId="54"/>
    <tableColumn id="43" xr3:uid="{4FA46443-F9AD-4094-BDD1-2DD2E65D6975}" uniqueName="43" name="End Date (Year 1)" queryTableFieldId="43" dataDxfId="53"/>
    <tableColumn id="44" xr3:uid="{DECAD2C9-9167-4B6D-A260-9BC98156B9CF}" uniqueName="44" name="Start Date (Year 2)" queryTableFieldId="44" dataDxfId="183"/>
    <tableColumn id="45" xr3:uid="{C6CA0483-44A6-448E-A231-8A9063934B21}" uniqueName="45" name="End Date (Year 2)" queryTableFieldId="45" dataDxfId="182"/>
    <tableColumn id="46" xr3:uid="{8ACFB75A-B1D3-463C-A693-2734A3F7E80E}" uniqueName="46" name="Class Room_x000a_" queryTableFieldId="46" dataDxfId="181"/>
    <tableColumn id="47" xr3:uid="{B046F38A-C975-47FA-A55A-793A45415A15}" uniqueName="47" name="Class Teacher_x000a_(First Last)_x000a_(use ; with no spaces for multiple)" queryTableFieldId="47" dataDxfId="180"/>
    <tableColumn id="48" xr3:uid="{90FB8B0A-F54C-4095-8836-7C1243413586}" uniqueName="48" name="Schools' Team Contact" queryTableFieldId="48" dataDxfId="179"/>
    <tableColumn id="49" xr3:uid="{4722E8C0-E554-4EA5-AB45-34FC7A5F95DC}" uniqueName="49" name="Delivery (Teacher)" queryTableFieldId="49" dataDxfId="178"/>
    <tableColumn id="50" xr3:uid="{744B4C27-A2BF-4024-A8AA-3AB2C1B206AC}" uniqueName="50" name="Teacher Resource (FT%)" queryTableFieldId="50"/>
    <tableColumn id="51" xr3:uid="{1F5662DF-5523-4F59-80DA-8075F3C41EAA}" uniqueName="51" name="Support (ESO)" queryTableFieldId="51" dataDxfId="177"/>
    <tableColumn id="52" xr3:uid="{E70B3E79-27CC-4E79-84EA-692A7674CFA1}" uniqueName="52" name="Workplacement (&gt;RD)" queryTableFieldId="52"/>
    <tableColumn id="53" xr3:uid="{4641E0B0-49CF-4FA2-9AFA-CE08CD98FA1D}" uniqueName="53" name="Trade Assistant" queryTableFieldId="53" dataDxfId="176"/>
    <tableColumn id="54" xr3:uid="{C0EA237F-0A5D-4B5F-A879-1EAD5F678A56}" uniqueName="54" name="&quot;Other&quot; Support: Hours" queryTableFieldId="54" dataDxfId="175"/>
    <tableColumn id="55" xr3:uid="{40E579CD-D5BB-4897-8535-50814CE2FA73}" uniqueName="55" name="&quot;Other&quot; Support: Type" queryTableFieldId="55" dataDxfId="174"/>
    <tableColumn id="56" xr3:uid="{9844A514-87E8-49D3-80E6-F26AD190280D}" uniqueName="56" name="Delivery related for teachers: Hours" queryTableFieldId="56" dataDxfId="173"/>
    <tableColumn id="57" xr3:uid="{D7A98875-6EE4-4F74-9A1A-6C64BD08F64C}" uniqueName="57" name="Delivery related for teachers: Kms" queryTableFieldId="57" dataDxfId="172"/>
    <tableColumn id="58" xr3:uid="{D8DA863B-D5AC-491A-AF34-027C6B97C95E}" uniqueName="58" name="Work placement related for teachers: Hours" queryTableFieldId="58" dataDxfId="171"/>
    <tableColumn id="59" xr3:uid="{1206C5A1-A63C-4FBC-BA99-994F0E398DCA}" uniqueName="59" name="Work placement related for teachers: Kms" queryTableFieldId="59" dataDxfId="170"/>
    <tableColumn id="60" xr3:uid="{E49317D4-9F84-49EB-9C25-B8392B355B61}" uniqueName="60" name="Variable (per student)" queryTableFieldId="60" dataDxfId="169"/>
    <tableColumn id="61" xr3:uid="{5A4BD4A9-7230-463A-98D5-CC73082398A1}" uniqueName="61" name="Fixed (per annum)" queryTableFieldId="61" dataDxfId="168"/>
    <tableColumn id="62" xr3:uid="{13B1B614-70D9-4412-AF4B-D9E446398685}" uniqueName="62" name="Delivery (Teacher)_1" queryTableFieldId="62" dataDxfId="167"/>
    <tableColumn id="63" xr3:uid="{49601DFD-7FDB-4831-9341-CCE677E5F780}" uniqueName="63" name="Teacher Resource (FT%)_2" queryTableFieldId="63"/>
    <tableColumn id="64" xr3:uid="{4C059049-7CD8-4169-9E19-4D45D2EB046C}" uniqueName="64" name="Support (ESO)_3" queryTableFieldId="64" dataDxfId="166"/>
    <tableColumn id="65" xr3:uid="{F8D68E87-659F-4D59-A55F-60C751284077}" uniqueName="65" name="Workplacement (&gt;RD)_4" queryTableFieldId="65" dataDxfId="165"/>
    <tableColumn id="66" xr3:uid="{67373A80-A799-432F-A456-E9F3358AB026}" uniqueName="66" name="Trade Assistant_5" queryTableFieldId="66" dataDxfId="164"/>
    <tableColumn id="67" xr3:uid="{7DA231A5-97D2-455B-8627-C80A9080846F}" uniqueName="67" name="&quot;Other&quot; Support: Hours_6" queryTableFieldId="67" dataDxfId="163"/>
    <tableColumn id="68" xr3:uid="{586E8C19-094C-4907-A4BD-46E8BC66C74A}" uniqueName="68" name="&quot;Other&quot; Support: Type_7" queryTableFieldId="68" dataDxfId="162"/>
    <tableColumn id="69" xr3:uid="{526AF49A-AE63-4274-BB0B-CF6D95CE9676}" uniqueName="69" name="Delivery related for teachers: Hours_8" queryTableFieldId="69" dataDxfId="161"/>
    <tableColumn id="70" xr3:uid="{F50DE357-DEE1-4434-A009-A8BFC49819D1}" uniqueName="70" name="Delivery related for teachers: Kms_9" queryTableFieldId="70" dataDxfId="160"/>
    <tableColumn id="71" xr3:uid="{2703F3A1-A762-4376-8709-021EF8D257D4}" uniqueName="71" name="Work placement related for teachers: Hours_10" queryTableFieldId="71" dataDxfId="159"/>
    <tableColumn id="72" xr3:uid="{D0C488AD-3463-4AA7-9005-727FE4A900F9}" uniqueName="72" name="Work placement related for teachers: Kms_11" queryTableFieldId="72" dataDxfId="158"/>
    <tableColumn id="73" xr3:uid="{58C8C901-3FDC-490A-8234-04EDE6F7DA69}" uniqueName="73" name="Variable (per student)_12" queryTableFieldId="73" dataDxfId="157"/>
    <tableColumn id="74" xr3:uid="{03A78117-275E-4979-BB35-59E91D9850D5}" uniqueName="74" name="Fixed (per annum)_13" queryTableFieldId="74" dataDxfId="156"/>
    <tableColumn id="75" xr3:uid="{B5D7C2FE-4067-4B1C-811E-3596E6148C30}" uniqueName="75" name="Costing Detail/Comments" queryTableFieldId="75" dataDxfId="155"/>
    <tableColumn id="76" xr3:uid="{2464218C-B7BF-4278-BB90-BAD4615C818B}" uniqueName="76" name="Column76" queryTableFieldId="76"/>
    <tableColumn id="77" xr3:uid="{D71FAF6A-BFE3-4EB7-8DF7-F1C78B8C59EB}" uniqueName="77" name="Total" queryTableFieldId="77"/>
    <tableColumn id="78" xr3:uid="{39B14135-A281-44C7-9722-3B1FD126B483}" uniqueName="78" name="Delivery_14" queryTableFieldId="78"/>
    <tableColumn id="79" xr3:uid="{B69FB62C-E2FB-4AFD-A71B-D45A2BB961C4}" uniqueName="79" name="Other (Support + Travel)" queryTableFieldId="79"/>
    <tableColumn id="80" xr3:uid="{B83322BA-37A5-4B24-8EEF-B1BDABB2AC2F}" uniqueName="80" name="NESA Hours" queryTableFieldId="80"/>
    <tableColumn id="81" xr3:uid="{65C8C519-0718-465E-BFA7-F336E47C260D}" uniqueName="81" name="Delivery Hours % vs NESA " queryTableFieldId="81" dataDxfId="154"/>
    <tableColumn id="82" xr3:uid="{E8E92742-9C35-458F-9F86-80E023F7CB75}" uniqueName="82" name="Column82" queryTableFieldId="82"/>
    <tableColumn id="83" xr3:uid="{8246320F-CD43-4E1B-A8BB-37D8BCCA2B00}" uniqueName="83" name="Base Course Price (incl ASC)" queryTableFieldId="83"/>
    <tableColumn id="84" xr3:uid="{BC71E727-D4E4-447D-8E47-1846B5296082}" uniqueName="84" name="Loadings" queryTableFieldId="84"/>
    <tableColumn id="85" xr3:uid="{15646623-5D81-479E-8761-4F45B8430A61}" uniqueName="85" name="ASC" queryTableFieldId="85"/>
    <tableColumn id="86" xr3:uid="{DAAC415B-A4BB-4325-AF73-58734EBD2A89}" uniqueName="86" name="Grossed up Variable Consumables" queryTableFieldId="116"/>
    <tableColumn id="87" xr3:uid="{F5000A96-90F7-45A9-BCF0-619F2D28E1B5}" uniqueName="87" name="Total net Revenue per Student" queryTableFieldId="87"/>
    <tableColumn id="88" xr3:uid="{5E1080E7-ADBE-4B83-AB19-57E7C6BFCC85}" uniqueName="88" name="FT" queryTableFieldId="88"/>
    <tableColumn id="89" xr3:uid="{8B09A803-9EAD-4FF2-850E-CFF6DC175DCA}" uniqueName="89" name="PT" queryTableFieldId="89"/>
    <tableColumn id="90" xr3:uid="{C54E0D5C-94F5-44FA-A7E2-19552BF88E38}" uniqueName="90" name="ESO" queryTableFieldId="90"/>
    <tableColumn id="91" xr3:uid="{CB2EDEA3-7657-4E3D-BBD5-3C3CAC9242AB}" uniqueName="91" name="W/place" queryTableFieldId="91"/>
    <tableColumn id="92" xr3:uid="{B43CC25B-2209-4D83-9487-9312C6888370}" uniqueName="92" name="Trade Assistant_15" queryTableFieldId="92"/>
    <tableColumn id="93" xr3:uid="{B052FEF4-CEA5-4EF0-ADD1-AD0B69A74578}" uniqueName="93" name="Other Yr1" queryTableFieldId="93"/>
    <tableColumn id="94" xr3:uid="{447CEA8F-373F-4051-B37B-CC2C592F56EB}" uniqueName="94" name="Other Yr2" queryTableFieldId="94"/>
    <tableColumn id="95" xr3:uid="{78F4C2A8-A9FF-4E29-8906-66FB6321FCB3}" uniqueName="95" name="Travel" queryTableFieldId="95"/>
    <tableColumn id="96" xr3:uid="{D24FA1C3-BCD0-4E7E-9B4D-C636404CED89}" uniqueName="96" name="Travel_16" queryTableFieldId="96"/>
    <tableColumn id="97" xr3:uid="{579E026F-FE25-4C0F-8C3B-0DD1364073F0}" uniqueName="97" name="Year 1" queryTableFieldId="97"/>
    <tableColumn id="98" xr3:uid="{5E6BDA9D-1229-4902-8685-87BA015B45D5}" uniqueName="98" name="Year 2" queryTableFieldId="98"/>
    <tableColumn id="99" xr3:uid="{6FDC221F-539C-492F-8401-5C54447F7EB0}" uniqueName="99" name="Total_17" queryTableFieldId="99"/>
    <tableColumn id="100" xr3:uid="{2EA1928C-1BF8-4783-A648-9E28D00A554C}" uniqueName="100" name="Break Even" queryTableFieldId="100" dataDxfId="153"/>
    <tableColumn id="101" xr3:uid="{33F1618A-2E58-43C6-802E-8904043CDB60}" uniqueName="101" name="EDP Number" queryTableFieldId="101"/>
    <tableColumn id="102" xr3:uid="{1EEE3503-BE24-4D8E-8D3B-80D9BD514A4C}" uniqueName="102" name="SNOW ticket number" queryTableFieldId="102" dataDxfId="152"/>
    <tableColumn id="103" xr3:uid="{BE05CFFA-C665-4B49-81D5-1CD02A8EC5D6}" uniqueName="103" name="Product Code" queryTableFieldId="103" dataDxfId="151"/>
    <tableColumn id="104" xr3:uid="{8E930875-14CA-426D-BB03-C50A3274EB03}" uniqueName="104" name="Cal Occ Code" queryTableFieldId="104" dataDxfId="150"/>
    <tableColumn id="105" xr3:uid="{C1FF26B2-43FC-407E-A9C5-DCD5105E149E}" uniqueName="105" name="Offering Code" queryTableFieldId="105" dataDxfId="149"/>
    <tableColumn id="106" xr3:uid="{63350673-DE39-4E1A-BC79-5312F9607B43}" uniqueName="106" name="ebs status (approved/draft)" queryTableFieldId="106" dataDxfId="148"/>
    <tableColumn id="107" xr3:uid="{C1655922-C504-4816-840F-010B413D35CA}" uniqueName="107" name="ebs QA check" queryTableFieldId="107" dataDxfId="147"/>
    <tableColumn id="108" xr3:uid="{01F11920-FDC3-4372-BBD6-5F2EFCACAF9A}" uniqueName="108" name="Entered into EVET" queryTableFieldId="108" dataDxfId="146"/>
    <tableColumn id="109" xr3:uid="{FE4DA0C9-BBFF-4EE0-B6CA-938F356991CC}" uniqueName="109" name="Units from SoA uploaded to EVET" queryTableFieldId="109" dataDxfId="145"/>
    <tableColumn id="110" xr3:uid="{0A099DD8-ABD3-4160-ABEB-9B6B4FD2F291}" uniqueName="110" name="TAS received" queryTableFieldId="110" dataDxfId="144"/>
    <tableColumn id="111" xr3:uid="{CCDA904D-04C0-4240-910A-8D982F9A4D4B}" uniqueName="111" name="TAS amended for upload" queryTableFieldId="111" dataDxfId="143"/>
    <tableColumn id="112" xr3:uid="{63D26E6F-A9EF-4837-8590-A002C367EAB2}" uniqueName="112" name="TAS uploaded to EVET" queryTableFieldId="112" dataDxfId="142"/>
    <tableColumn id="113" xr3:uid="{B8BE07F9-6187-45C7-939A-D1D13C723D19}" uniqueName="113" name="NESA hours.1" queryTableFieldId="113"/>
    <tableColumn id="114" xr3:uid="{E3BBFDB3-B3C7-4FD6-BDD1-A8B9FE041285}" uniqueName="114" name="Course Type_18" queryTableFieldId="114" dataDxfId="141"/>
    <tableColumn id="115" xr3:uid="{86E2FB58-20D9-41B4-8AB2-2C537ABED7A5}" uniqueName="115" name="Team Leader" queryTableFieldId="115" dataDxfId="14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781FB-DBBA-41CF-B5DE-367540F12C4E}">
  <dimension ref="A1:S1000"/>
  <sheetViews>
    <sheetView tabSelected="1" zoomScale="84" zoomScaleNormal="84" workbookViewId="0"/>
  </sheetViews>
  <sheetFormatPr defaultRowHeight="15" x14ac:dyDescent="0.25"/>
  <cols>
    <col min="1" max="1" width="23.42578125" customWidth="1"/>
    <col min="2" max="2" width="32" customWidth="1"/>
    <col min="3" max="4" width="12" customWidth="1"/>
    <col min="5" max="5" width="11.7109375" customWidth="1"/>
    <col min="6" max="6" width="49.42578125" customWidth="1"/>
    <col min="7" max="7" width="12" customWidth="1"/>
    <col min="8" max="8" width="55" customWidth="1"/>
    <col min="10" max="10" width="14.5703125" customWidth="1"/>
    <col min="12" max="12" width="14.42578125" customWidth="1"/>
    <col min="13" max="13" width="16.5703125" customWidth="1"/>
    <col min="15" max="15" width="14.5703125" customWidth="1"/>
    <col min="17" max="19" width="32.42578125" customWidth="1"/>
  </cols>
  <sheetData>
    <row r="1" spans="1:19" ht="18.75" x14ac:dyDescent="0.3">
      <c r="A1" s="3" t="s">
        <v>0</v>
      </c>
      <c r="B1" s="4"/>
      <c r="C1" s="5"/>
      <c r="D1" s="5"/>
      <c r="E1" s="5"/>
      <c r="F1" s="6"/>
      <c r="G1" s="7"/>
      <c r="H1" s="8"/>
      <c r="I1" s="8"/>
      <c r="J1" s="8"/>
      <c r="K1" s="8"/>
      <c r="L1" s="8"/>
      <c r="M1" s="8"/>
      <c r="N1" s="8"/>
      <c r="O1" s="8"/>
      <c r="P1" s="8"/>
      <c r="Q1" s="8"/>
      <c r="R1" s="5"/>
      <c r="S1" s="5"/>
    </row>
    <row r="2" spans="1:19" ht="17.45" customHeight="1" x14ac:dyDescent="0.25">
      <c r="A2" s="8" t="s">
        <v>1</v>
      </c>
      <c r="B2" s="9">
        <f ca="1">TODAY()</f>
        <v>45929</v>
      </c>
      <c r="C2" s="5"/>
      <c r="D2" s="5"/>
      <c r="E2" s="5"/>
      <c r="F2" s="8"/>
      <c r="G2" s="7"/>
      <c r="H2" s="8"/>
      <c r="I2" s="8"/>
      <c r="J2" s="8"/>
      <c r="K2" s="8"/>
      <c r="L2" s="10"/>
      <c r="M2" s="10" t="s">
        <v>2</v>
      </c>
      <c r="N2" s="10"/>
      <c r="O2" s="10"/>
      <c r="P2" s="11"/>
      <c r="Q2" s="10" t="s">
        <v>3</v>
      </c>
      <c r="R2" s="5"/>
      <c r="S2" s="5"/>
    </row>
    <row r="3" spans="1:19" x14ac:dyDescent="0.25">
      <c r="A3" s="12" t="s">
        <v>4</v>
      </c>
      <c r="B3" s="13"/>
      <c r="C3" s="13"/>
      <c r="D3" s="13"/>
      <c r="E3" s="5"/>
      <c r="F3" s="10"/>
      <c r="G3" s="14"/>
      <c r="H3" s="10"/>
      <c r="I3" s="10"/>
      <c r="J3" s="10"/>
      <c r="K3" s="10"/>
      <c r="L3" s="10"/>
      <c r="M3" s="10"/>
      <c r="N3" s="10"/>
      <c r="O3" s="10"/>
      <c r="P3" s="10"/>
      <c r="Q3" s="10"/>
      <c r="R3" s="5"/>
      <c r="S3" s="5"/>
    </row>
    <row r="4" spans="1:19" x14ac:dyDescent="0.25">
      <c r="A4" s="15" t="s">
        <v>5</v>
      </c>
      <c r="B4" s="16"/>
      <c r="C4" s="16"/>
      <c r="D4" s="16"/>
      <c r="E4" s="17"/>
      <c r="F4" s="17"/>
      <c r="G4" s="18"/>
      <c r="H4" s="5"/>
      <c r="I4" s="5"/>
      <c r="J4" s="5"/>
      <c r="K4" s="5"/>
      <c r="L4" s="5"/>
      <c r="M4" s="5"/>
      <c r="N4" s="19"/>
      <c r="O4" s="5"/>
      <c r="P4" s="5"/>
      <c r="Q4" s="5"/>
      <c r="R4" s="5"/>
      <c r="S4" s="5"/>
    </row>
    <row r="5" spans="1:19" x14ac:dyDescent="0.25">
      <c r="A5" s="15" t="s">
        <v>6</v>
      </c>
      <c r="B5" s="16"/>
      <c r="C5" s="16"/>
      <c r="D5" s="16"/>
      <c r="E5" s="17"/>
      <c r="F5" s="17"/>
      <c r="G5" s="18"/>
      <c r="H5" s="5"/>
      <c r="I5" s="5"/>
      <c r="J5" s="5"/>
      <c r="K5" s="5"/>
      <c r="L5" s="5"/>
      <c r="M5" s="5"/>
      <c r="N5" s="19"/>
      <c r="O5" s="5"/>
      <c r="P5" s="5"/>
      <c r="Q5" s="5"/>
      <c r="R5" s="5"/>
      <c r="S5" s="5"/>
    </row>
    <row r="6" spans="1:19" ht="45" x14ac:dyDescent="0.25">
      <c r="A6" s="20" t="s">
        <v>7</v>
      </c>
      <c r="B6" s="20" t="s">
        <v>8</v>
      </c>
      <c r="C6" s="20" t="s">
        <v>9</v>
      </c>
      <c r="D6" s="20" t="s">
        <v>10</v>
      </c>
      <c r="E6" s="20" t="s">
        <v>11</v>
      </c>
      <c r="F6" s="20" t="s">
        <v>12</v>
      </c>
      <c r="G6" s="20" t="s">
        <v>13</v>
      </c>
      <c r="H6" s="20" t="s">
        <v>14</v>
      </c>
      <c r="I6" s="20" t="s">
        <v>15</v>
      </c>
      <c r="J6" s="20" t="s">
        <v>16</v>
      </c>
      <c r="K6" s="20" t="s">
        <v>17</v>
      </c>
      <c r="L6" s="21" t="s">
        <v>18</v>
      </c>
      <c r="M6" s="20" t="s">
        <v>19</v>
      </c>
      <c r="N6" s="20" t="s">
        <v>20</v>
      </c>
      <c r="O6" s="20" t="s">
        <v>21</v>
      </c>
      <c r="P6" s="20" t="s">
        <v>22</v>
      </c>
      <c r="Q6" s="20" t="s">
        <v>23</v>
      </c>
      <c r="R6" s="20" t="s">
        <v>24</v>
      </c>
      <c r="S6" s="20" t="s">
        <v>25</v>
      </c>
    </row>
    <row r="7" spans="1:19" ht="45" x14ac:dyDescent="0.25">
      <c r="A7" t="str">
        <f>IF(ISNUMBER(SEARCH("Virtual",C7)),VLOOKUP(AllTimetableNew!H2,'Lookup table'!$D$3:$E$100,2,FALSE),VLOOKUP(AllTimetableNew!AG2,'Lookup table'!$A$3:$B$202,2,FALSE))</f>
        <v>North</v>
      </c>
      <c r="B7" t="str">
        <f>IF(ISBLANK(AllTimetableNew!AG2),"",AllTimetableNew!AG2)</f>
        <v>Macksville</v>
      </c>
      <c r="C7" t="str">
        <f>IF(ISBLANK(AllTimetableNew!V2),"",AllTimetableNew!V2)</f>
        <v>Face to Face</v>
      </c>
      <c r="D7" t="str">
        <f>IF(ISBLANK(AllTimetableNew!DJ2),"",AllTimetableNew!DJ2)</f>
        <v>BEC</v>
      </c>
      <c r="E7" t="str">
        <f>IF(ISBLANK(AllTimetableNew!D2),"",AllTimetableNew!D2)</f>
        <v>11258NAT</v>
      </c>
      <c r="F7" t="str">
        <f>IF(ISBLANK(AllTimetableNew!E2),"",AllTimetableNew!E2)</f>
        <v>Certificate I in Aboriginal Languages for Everyday Use</v>
      </c>
      <c r="G7">
        <f>IF(ISBLANK(AllTimetableNew!C2),"",AllTimetableNew!C2)</f>
        <v>82587</v>
      </c>
      <c r="H7" t="str">
        <f>IF(ISBLANK(AllTimetableNew!F2),"",AllTimetableNew!F2)</f>
        <v>Aboriginal Languages for Everyday Use - Stage 5 (Gumbaynggirr)</v>
      </c>
      <c r="I7" t="str">
        <f>IF(ISBLANK(AllTimetableNew!T2),"",AllTimetableNew!T2)</f>
        <v>FQ</v>
      </c>
      <c r="J7" t="str">
        <f>IF(ISBLANK(AllTimetableNew!U2),"",AllTimetableNew!U2)</f>
        <v>100 hour</v>
      </c>
      <c r="K7" t="str">
        <f>IF(ISBLANK(AllTimetableNew!W2),"",AllTimetableNew!W2)</f>
        <v>No</v>
      </c>
      <c r="L7" t="str">
        <f>IF(ISBLANK(AllTimetableNew!AC2),"TBC",AllTimetableNew!AC2)</f>
        <v>Thursday</v>
      </c>
      <c r="M7" s="22" t="str">
        <f>IF(ISBLANK(AllTimetableNew!AD2),"TBC-TBC",CONCATENATE(LOWER(TEXT(AllTimetableNew!AD2,"h:mmAM/PM")),"-",LOWER(TEXT(AllTimetableNew!AE2,"h:mmAM/PM"))))</f>
        <v>9:00am-2:30pm</v>
      </c>
      <c r="N7" t="str">
        <f>IF(ISBLANK(AllTimetableNew!V2),"",IF(AllTimetableNew!V2="Access","Yes","No"))</f>
        <v>No</v>
      </c>
      <c r="O7" s="23" t="str">
        <f>IF(OR(ISBLANK(AllTimetableNew!A2),LEN(AllTimetableNew!A2)=0),IF(AllTimetableNew!A2="","Offered",AllTimetableNew!A2),AllTimetableNew!A2)</f>
        <v>Offered</v>
      </c>
      <c r="P7" t="str">
        <f>IF(ISBLANK(AllTimetableNew!AA2),"",AllTimetableNew!AA2)</f>
        <v>16372</v>
      </c>
      <c r="Q7" s="23" t="str">
        <f>IF(ISBLANK(AllTimetableNew!AJ2),"",IF(AllTimetableNew!AJ2=0,"",AllTimetableNew!AJ2))</f>
        <v>Students should wear fully enclosed footwear. Notebook and pen.</v>
      </c>
      <c r="R7" s="23" t="str">
        <f>IF(ISBLANK(AllTimetableNew!AK2),"",AllTimetableNew!AK2)</f>
        <v/>
      </c>
      <c r="S7" s="23" t="str">
        <f>IF(ISBLANK(AllTimetableNew!AL2),"",AllTimetableNew!AL2)</f>
        <v/>
      </c>
    </row>
    <row r="8" spans="1:19" ht="45" x14ac:dyDescent="0.25">
      <c r="A8" t="str">
        <f>IF(ISNUMBER(SEARCH("Virtual",C8)),VLOOKUP(AllTimetableNew!H3,'Lookup table'!$D$3:$E$100,2,FALSE),VLOOKUP(AllTimetableNew!AG3,'Lookup table'!$A$3:$B$202,2,FALSE))</f>
        <v>North</v>
      </c>
      <c r="B8" t="str">
        <f>IF(ISBLANK(AllTimetableNew!AG3),"",AllTimetableNew!AG3)</f>
        <v>Port Macquarie</v>
      </c>
      <c r="C8" t="str">
        <f>IF(ISBLANK(AllTimetableNew!V3),"",AllTimetableNew!V3)</f>
        <v>Face to Face</v>
      </c>
      <c r="D8" t="str">
        <f>IF(ISBLANK(AllTimetableNew!DJ3),"",AllTimetableNew!DJ3)</f>
        <v>BEC</v>
      </c>
      <c r="E8" t="str">
        <f>IF(ISBLANK(AllTimetableNew!D3),"",AllTimetableNew!D3)</f>
        <v>11258NAT</v>
      </c>
      <c r="F8" t="str">
        <f>IF(ISBLANK(AllTimetableNew!E3),"",AllTimetableNew!E3)</f>
        <v>Certificate I in Aboriginal Languages for Everyday Use</v>
      </c>
      <c r="G8">
        <f>IF(ISBLANK(AllTimetableNew!C3),"",AllTimetableNew!C3)</f>
        <v>82587</v>
      </c>
      <c r="H8" t="str">
        <f>IF(ISBLANK(AllTimetableNew!F3),"",AllTimetableNew!F3)</f>
        <v>Aboriginal Languages for Everyday Use - Stage 5 (Gathang)</v>
      </c>
      <c r="I8" t="str">
        <f>IF(ISBLANK(AllTimetableNew!T3),"",AllTimetableNew!T3)</f>
        <v>FQ</v>
      </c>
      <c r="J8" t="str">
        <f>IF(ISBLANK(AllTimetableNew!U3),"",AllTimetableNew!U3)</f>
        <v>100 hour</v>
      </c>
      <c r="K8" t="str">
        <f>IF(ISBLANK(AllTimetableNew!W3),"",AllTimetableNew!W3)</f>
        <v>No</v>
      </c>
      <c r="L8" t="str">
        <f>IF(ISBLANK(AllTimetableNew!AC3),"TBC",AllTimetableNew!AC3)</f>
        <v>Wednesday</v>
      </c>
      <c r="M8" s="22" t="str">
        <f>IF(ISBLANK(AllTimetableNew!AD3),"TBC-TBC",CONCATENATE(LOWER(TEXT(AllTimetableNew!AD3,"h:mmAM/PM")),"-",LOWER(TEXT(AllTimetableNew!AE3,"h:mmAM/PM"))))</f>
        <v>9:00am-2:30pm</v>
      </c>
      <c r="N8" t="str">
        <f>IF(ISBLANK(AllTimetableNew!V3),"",IF(AllTimetableNew!V3="Access","Yes","No"))</f>
        <v>No</v>
      </c>
      <c r="O8" s="23" t="str">
        <f>IF(OR(ISBLANK(AllTimetableNew!A3),LEN(AllTimetableNew!A3)=0),IF(AllTimetableNew!A3="","Offered",AllTimetableNew!A3),AllTimetableNew!A3)</f>
        <v>Offered</v>
      </c>
      <c r="P8" t="str">
        <f>IF(ISBLANK(AllTimetableNew!AA3),"",AllTimetableNew!AA3)</f>
        <v>16373</v>
      </c>
      <c r="Q8" s="23" t="str">
        <f>IF(ISBLANK(AllTimetableNew!AJ3),"",IF(AllTimetableNew!AJ3=0,"",AllTimetableNew!AJ3))</f>
        <v>Students should wear fully enclosed footwear. Notebook and pen.</v>
      </c>
      <c r="R8" s="23" t="str">
        <f>IF(ISBLANK(AllTimetableNew!AK3),"",AllTimetableNew!AK3)</f>
        <v/>
      </c>
      <c r="S8" s="23" t="str">
        <f>IF(ISBLANK(AllTimetableNew!AL3),"",AllTimetableNew!AL3)</f>
        <v/>
      </c>
    </row>
    <row r="9" spans="1:19" ht="75" x14ac:dyDescent="0.25">
      <c r="A9" t="str">
        <f>IF(ISNUMBER(SEARCH("Virtual",C9)),VLOOKUP(AllTimetableNew!H4,'Lookup table'!$D$3:$E$100,2,FALSE),VLOOKUP(AllTimetableNew!AG4,'Lookup table'!$A$3:$B$202,2,FALSE))</f>
        <v>Western Sydney</v>
      </c>
      <c r="B9" t="str">
        <f>IF(ISBLANK(AllTimetableNew!AG4),"",AllTimetableNew!AG4)</f>
        <v>Blacktown</v>
      </c>
      <c r="C9" t="str">
        <f>IF(ISBLANK(AllTimetableNew!V4),"",AllTimetableNew!V4)</f>
        <v>Face to Face</v>
      </c>
      <c r="D9" t="str">
        <f>IF(ISBLANK(AllTimetableNew!DJ4),"",AllTimetableNew!DJ4)</f>
        <v>BEC</v>
      </c>
      <c r="E9" t="str">
        <f>IF(ISBLANK(AllTimetableNew!D4),"",AllTimetableNew!D4)</f>
        <v>AUR10120</v>
      </c>
      <c r="F9" t="str">
        <f>IF(ISBLANK(AllTimetableNew!E4),"",AllTimetableNew!E4)</f>
        <v>Certificate I in Automotive Vocational Preparation</v>
      </c>
      <c r="G9">
        <f>IF(ISBLANK(AllTimetableNew!C4),"",AllTimetableNew!C4)</f>
        <v>89483</v>
      </c>
      <c r="H9" t="str">
        <f>IF(ISBLANK(AllTimetableNew!F4),"",AllTimetableNew!F4)</f>
        <v>Automotive - Stage 5</v>
      </c>
      <c r="I9" t="str">
        <f>IF(ISBLANK(AllTimetableNew!T4),"",AllTimetableNew!T4)</f>
        <v>FQ</v>
      </c>
      <c r="J9" t="str">
        <f>IF(ISBLANK(AllTimetableNew!U4),"",AllTimetableNew!U4)</f>
        <v>100 hour</v>
      </c>
      <c r="K9" t="str">
        <f>IF(ISBLANK(AllTimetableNew!W4),"",AllTimetableNew!W4)</f>
        <v>No</v>
      </c>
      <c r="L9" t="str">
        <f>IF(ISBLANK(AllTimetableNew!AC4),"TBC",AllTimetableNew!AC4)</f>
        <v>Wednesday</v>
      </c>
      <c r="M9" s="22" t="str">
        <f>IF(ISBLANK(AllTimetableNew!AD4),"TBC-TBC",CONCATENATE(LOWER(TEXT(AllTimetableNew!AD4,"h:mmAM/PM")),"-",LOWER(TEXT(AllTimetableNew!AE4,"h:mmAM/PM"))))</f>
        <v>9:00am-3:00pm</v>
      </c>
      <c r="N9" t="str">
        <f>IF(ISBLANK(AllTimetableNew!V4),"",IF(AllTimetableNew!V4="Access","Yes","No"))</f>
        <v>No</v>
      </c>
      <c r="O9" s="23" t="str">
        <f>IF(OR(ISBLANK(AllTimetableNew!A4),LEN(AllTimetableNew!A4)=0),IF(AllTimetableNew!A4="","Offered",AllTimetableNew!A4),AllTimetableNew!A4)</f>
        <v>Offered</v>
      </c>
      <c r="P9">
        <f>IF(ISBLANK(AllTimetableNew!AA4),"",AllTimetableNew!AA4)</f>
        <v>17304</v>
      </c>
      <c r="Q9" s="23" t="str">
        <f>IF(ISBLANK(AllTimetableNew!AJ4),"",IF(AllTimetableNew!AJ4=0,"",AllTimetableNew!AJ4))</f>
        <v>Clothing suitable for an automotive workshop including long cotton pants and long or short sleeve shirt and fully enclosed footwear (eg. work boots).</v>
      </c>
      <c r="R9" s="23" t="str">
        <f>IF(ISBLANK(AllTimetableNew!AK4),"",AllTimetableNew!AK4)</f>
        <v/>
      </c>
      <c r="S9" s="23" t="str">
        <f>IF(ISBLANK(AllTimetableNew!AL4),"",AllTimetableNew!AL4)</f>
        <v/>
      </c>
    </row>
    <row r="10" spans="1:19" ht="75" x14ac:dyDescent="0.25">
      <c r="A10" t="str">
        <f>IF(ISNUMBER(SEARCH("Virtual",C10)),VLOOKUP(AllTimetableNew!H5,'Lookup table'!$D$3:$E$100,2,FALSE),VLOOKUP(AllTimetableNew!AG5,'Lookup table'!$A$3:$B$202,2,FALSE))</f>
        <v>Western Sydney</v>
      </c>
      <c r="B10" t="str">
        <f>IF(ISBLANK(AllTimetableNew!AG5),"",AllTimetableNew!AG5)</f>
        <v>Granville</v>
      </c>
      <c r="C10" t="str">
        <f>IF(ISBLANK(AllTimetableNew!V5),"",AllTimetableNew!V5)</f>
        <v>Face to Face</v>
      </c>
      <c r="D10" t="str">
        <f>IF(ISBLANK(AllTimetableNew!DJ5),"",AllTimetableNew!DJ5)</f>
        <v>BEC</v>
      </c>
      <c r="E10" t="str">
        <f>IF(ISBLANK(AllTimetableNew!D5),"",AllTimetableNew!D5)</f>
        <v>AUR10120</v>
      </c>
      <c r="F10" t="str">
        <f>IF(ISBLANK(AllTimetableNew!E5),"",AllTimetableNew!E5)</f>
        <v>Certificate I in Automotive Vocational Preparation</v>
      </c>
      <c r="G10">
        <f>IF(ISBLANK(AllTimetableNew!C5),"",AllTimetableNew!C5)</f>
        <v>89483</v>
      </c>
      <c r="H10" t="str">
        <f>IF(ISBLANK(AllTimetableNew!F5),"",AllTimetableNew!F5)</f>
        <v>Automotive - Stage 5</v>
      </c>
      <c r="I10" t="str">
        <f>IF(ISBLANK(AllTimetableNew!T5),"",AllTimetableNew!T5)</f>
        <v>FQ</v>
      </c>
      <c r="J10" t="str">
        <f>IF(ISBLANK(AllTimetableNew!U5),"",AllTimetableNew!U5)</f>
        <v>100 hour</v>
      </c>
      <c r="K10" t="str">
        <f>IF(ISBLANK(AllTimetableNew!W5),"",AllTimetableNew!W5)</f>
        <v>No</v>
      </c>
      <c r="L10" t="str">
        <f>IF(ISBLANK(AllTimetableNew!AC5),"TBC",AllTimetableNew!AC5)</f>
        <v>Friday</v>
      </c>
      <c r="M10" s="22" t="str">
        <f>IF(ISBLANK(AllTimetableNew!AD5),"TBC-TBC",CONCATENATE(LOWER(TEXT(AllTimetableNew!AD5,"h:mmAM/PM")),"-",LOWER(TEXT(AllTimetableNew!AE5,"h:mmAM/PM"))))</f>
        <v>9:00am-3:00pm</v>
      </c>
      <c r="N10" t="str">
        <f>IF(ISBLANK(AllTimetableNew!V5),"",IF(AllTimetableNew!V5="Access","Yes","No"))</f>
        <v>No</v>
      </c>
      <c r="O10" s="23" t="str">
        <f>IF(OR(ISBLANK(AllTimetableNew!A5),LEN(AllTimetableNew!A5)=0),IF(AllTimetableNew!A5="","Offered",AllTimetableNew!A5),AllTimetableNew!A5)</f>
        <v>Offered</v>
      </c>
      <c r="P10">
        <f>IF(ISBLANK(AllTimetableNew!AA5),"",AllTimetableNew!AA5)</f>
        <v>16662</v>
      </c>
      <c r="Q10" s="23" t="str">
        <f>IF(ISBLANK(AllTimetableNew!AJ5),"",IF(AllTimetableNew!AJ5=0,"",AllTimetableNew!AJ5))</f>
        <v>Clothing suitable for an automotive workshop including long cotton pants and long or short sleeve shirt and fully enclosed footwear (eg. work boots).</v>
      </c>
      <c r="R10" s="23" t="str">
        <f>IF(ISBLANK(AllTimetableNew!AK5),"",AllTimetableNew!AK5)</f>
        <v/>
      </c>
      <c r="S10" s="23" t="str">
        <f>IF(ISBLANK(AllTimetableNew!AL5),"",AllTimetableNew!AL5)</f>
        <v/>
      </c>
    </row>
    <row r="11" spans="1:19" ht="75" x14ac:dyDescent="0.25">
      <c r="A11" t="str">
        <f>IF(ISNUMBER(SEARCH("Virtual",C11)),VLOOKUP(AllTimetableNew!H6,'Lookup table'!$D$3:$E$100,2,FALSE),VLOOKUP(AllTimetableNew!AG6,'Lookup table'!$A$3:$B$202,2,FALSE))</f>
        <v>Western Sydney</v>
      </c>
      <c r="B11" t="str">
        <f>IF(ISBLANK(AllTimetableNew!AG6),"",AllTimetableNew!AG6)</f>
        <v>Mount Druitt</v>
      </c>
      <c r="C11" t="str">
        <f>IF(ISBLANK(AllTimetableNew!V6),"",AllTimetableNew!V6)</f>
        <v>Face to Face</v>
      </c>
      <c r="D11" t="str">
        <f>IF(ISBLANK(AllTimetableNew!DJ6),"",AllTimetableNew!DJ6)</f>
        <v>BEC</v>
      </c>
      <c r="E11" t="str">
        <f>IF(ISBLANK(AllTimetableNew!D6),"",AllTimetableNew!D6)</f>
        <v>AUR10120</v>
      </c>
      <c r="F11" t="str">
        <f>IF(ISBLANK(AllTimetableNew!E6),"",AllTimetableNew!E6)</f>
        <v>Certificate I in Automotive Vocational Preparation</v>
      </c>
      <c r="G11">
        <f>IF(ISBLANK(AllTimetableNew!C6),"",AllTimetableNew!C6)</f>
        <v>89483</v>
      </c>
      <c r="H11" t="str">
        <f>IF(ISBLANK(AllTimetableNew!F6),"",AllTimetableNew!F6)</f>
        <v>Automotive - Stage 5</v>
      </c>
      <c r="I11" t="str">
        <f>IF(ISBLANK(AllTimetableNew!T6),"",AllTimetableNew!T6)</f>
        <v>FQ</v>
      </c>
      <c r="J11" t="str">
        <f>IF(ISBLANK(AllTimetableNew!U6),"",AllTimetableNew!U6)</f>
        <v>100 hour</v>
      </c>
      <c r="K11" t="str">
        <f>IF(ISBLANK(AllTimetableNew!W6),"",AllTimetableNew!W6)</f>
        <v>No</v>
      </c>
      <c r="L11" t="str">
        <f>IF(ISBLANK(AllTimetableNew!AC6),"TBC",AllTimetableNew!AC6)</f>
        <v>Friday</v>
      </c>
      <c r="M11" s="22" t="str">
        <f>IF(ISBLANK(AllTimetableNew!AD6),"TBC-TBC",CONCATENATE(LOWER(TEXT(AllTimetableNew!AD6,"h:mmAM/PM")),"-",LOWER(TEXT(AllTimetableNew!AE6,"h:mmAM/PM"))))</f>
        <v>9:00am-3:00pm</v>
      </c>
      <c r="N11" t="str">
        <f>IF(ISBLANK(AllTimetableNew!V6),"",IF(AllTimetableNew!V6="Access","Yes","No"))</f>
        <v>No</v>
      </c>
      <c r="O11" s="23" t="str">
        <f>IF(OR(ISBLANK(AllTimetableNew!A6),LEN(AllTimetableNew!A6)=0),IF(AllTimetableNew!A6="","Offered",AllTimetableNew!A6),AllTimetableNew!A6)</f>
        <v>Offered</v>
      </c>
      <c r="P11">
        <f>IF(ISBLANK(AllTimetableNew!AA6),"",AllTimetableNew!AA6)</f>
        <v>16663</v>
      </c>
      <c r="Q11" s="23" t="str">
        <f>IF(ISBLANK(AllTimetableNew!AJ6),"",IF(AllTimetableNew!AJ6=0,"",AllTimetableNew!AJ6))</f>
        <v>Clothing suitable for an automotive workshop including long cotton pants and long or short sleeve shirt and fully enclosed footwear (eg. work boots).</v>
      </c>
      <c r="R11" s="23" t="str">
        <f>IF(ISBLANK(AllTimetableNew!AK6),"",AllTimetableNew!AK6)</f>
        <v/>
      </c>
      <c r="S11" s="23" t="str">
        <f>IF(ISBLANK(AllTimetableNew!AL6),"",AllTimetableNew!AL6)</f>
        <v/>
      </c>
    </row>
    <row r="12" spans="1:19" ht="75" x14ac:dyDescent="0.25">
      <c r="A12" t="str">
        <f>IF(ISNUMBER(SEARCH("Virtual",C12)),VLOOKUP(AllTimetableNew!H7,'Lookup table'!$D$3:$E$100,2,FALSE),VLOOKUP(AllTimetableNew!AG7,'Lookup table'!$A$3:$B$202,2,FALSE))</f>
        <v>West</v>
      </c>
      <c r="B12" t="str">
        <f>IF(ISBLANK(AllTimetableNew!AG7),"",AllTimetableNew!AG7)</f>
        <v>Coonabarabran</v>
      </c>
      <c r="C12" t="str">
        <f>IF(ISBLANK(AllTimetableNew!V7),"",AllTimetableNew!V7)</f>
        <v>Face to Face</v>
      </c>
      <c r="D12" t="str">
        <f>IF(ISBLANK(AllTimetableNew!DJ7),"",AllTimetableNew!DJ7)</f>
        <v>BEC</v>
      </c>
      <c r="E12" t="str">
        <f>IF(ISBLANK(AllTimetableNew!D7),"",AllTimetableNew!D7)</f>
        <v>AUR10120</v>
      </c>
      <c r="F12" t="str">
        <f>IF(ISBLANK(AllTimetableNew!E7),"",AllTimetableNew!E7)</f>
        <v>Certificate I in Automotive Vocational Preparation</v>
      </c>
      <c r="G12">
        <f>IF(ISBLANK(AllTimetableNew!C7),"",AllTimetableNew!C7)</f>
        <v>89483</v>
      </c>
      <c r="H12" t="str">
        <f>IF(ISBLANK(AllTimetableNew!F7),"",AllTimetableNew!F7)</f>
        <v>Automotive - Stage 5</v>
      </c>
      <c r="I12" t="str">
        <f>IF(ISBLANK(AllTimetableNew!T7),"",AllTimetableNew!T7)</f>
        <v>FQ</v>
      </c>
      <c r="J12" t="str">
        <f>IF(ISBLANK(AllTimetableNew!U7),"",AllTimetableNew!U7)</f>
        <v>100 hour</v>
      </c>
      <c r="K12" t="str">
        <f>IF(ISBLANK(AllTimetableNew!W7),"",AllTimetableNew!W7)</f>
        <v>No</v>
      </c>
      <c r="L12" t="str">
        <f>IF(ISBLANK(AllTimetableNew!AC7),"TBC",AllTimetableNew!AC7)</f>
        <v>Monday</v>
      </c>
      <c r="M12" s="22" t="str">
        <f>IF(ISBLANK(AllTimetableNew!AD7),"TBC-TBC",CONCATENATE(LOWER(TEXT(AllTimetableNew!AD7,"h:mmAM/PM")),"-",LOWER(TEXT(AllTimetableNew!AE7,"h:mmAM/PM"))))</f>
        <v>9:00am-3:00pm</v>
      </c>
      <c r="N12" t="str">
        <f>IF(ISBLANK(AllTimetableNew!V7),"",IF(AllTimetableNew!V7="Access","Yes","No"))</f>
        <v>No</v>
      </c>
      <c r="O12" s="23" t="str">
        <f>IF(OR(ISBLANK(AllTimetableNew!A7),LEN(AllTimetableNew!A7)=0),IF(AllTimetableNew!A7="","Offered",AllTimetableNew!A7),AllTimetableNew!A7)</f>
        <v>Offered</v>
      </c>
      <c r="P12">
        <f>IF(ISBLANK(AllTimetableNew!AA7),"",AllTimetableNew!AA7)</f>
        <v>16695</v>
      </c>
      <c r="Q12" s="23" t="str">
        <f>IF(ISBLANK(AllTimetableNew!AJ7),"",IF(AllTimetableNew!AJ7=0,"",AllTimetableNew!AJ7))</f>
        <v>Clothing suitable for an automotive workshop including long cotton pants and long or short sleeve shirt and fully enclosed footwear (eg. work boots).</v>
      </c>
      <c r="R12" s="23" t="str">
        <f>IF(ISBLANK(AllTimetableNew!AK7),"",AllTimetableNew!AK7)</f>
        <v/>
      </c>
      <c r="S12" s="23" t="str">
        <f>IF(ISBLANK(AllTimetableNew!AL7),"",AllTimetableNew!AL7)</f>
        <v/>
      </c>
    </row>
    <row r="13" spans="1:19" ht="75" x14ac:dyDescent="0.25">
      <c r="A13" t="str">
        <f>IF(ISNUMBER(SEARCH("Virtual",C13)),VLOOKUP(AllTimetableNew!H8,'Lookup table'!$D$3:$E$100,2,FALSE),VLOOKUP(AllTimetableNew!AG8,'Lookup table'!$A$3:$B$202,2,FALSE))</f>
        <v>West</v>
      </c>
      <c r="B13" t="str">
        <f>IF(ISBLANK(AllTimetableNew!AG8),"",AllTimetableNew!AG8)</f>
        <v>Cowra</v>
      </c>
      <c r="C13" t="str">
        <f>IF(ISBLANK(AllTimetableNew!V8),"",AllTimetableNew!V8)</f>
        <v>Face to Face</v>
      </c>
      <c r="D13" t="str">
        <f>IF(ISBLANK(AllTimetableNew!DJ8),"",AllTimetableNew!DJ8)</f>
        <v>BEC</v>
      </c>
      <c r="E13" t="str">
        <f>IF(ISBLANK(AllTimetableNew!D8),"",AllTimetableNew!D8)</f>
        <v>AUR10120</v>
      </c>
      <c r="F13" t="str">
        <f>IF(ISBLANK(AllTimetableNew!E8),"",AllTimetableNew!E8)</f>
        <v>Certificate I in Automotive Vocational Preparation</v>
      </c>
      <c r="G13">
        <f>IF(ISBLANK(AllTimetableNew!C8),"",AllTimetableNew!C8)</f>
        <v>89483</v>
      </c>
      <c r="H13" t="str">
        <f>IF(ISBLANK(AllTimetableNew!F8),"",AllTimetableNew!F8)</f>
        <v>Automotive - Stage 5</v>
      </c>
      <c r="I13" t="str">
        <f>IF(ISBLANK(AllTimetableNew!T8),"",AllTimetableNew!T8)</f>
        <v>FQ</v>
      </c>
      <c r="J13" t="str">
        <f>IF(ISBLANK(AllTimetableNew!U8),"",AllTimetableNew!U8)</f>
        <v>100 hour</v>
      </c>
      <c r="K13" t="str">
        <f>IF(ISBLANK(AllTimetableNew!W8),"",AllTimetableNew!W8)</f>
        <v>No</v>
      </c>
      <c r="L13" t="str">
        <f>IF(ISBLANK(AllTimetableNew!AC8),"TBC",AllTimetableNew!AC8)</f>
        <v>Friday</v>
      </c>
      <c r="M13" s="22" t="str">
        <f>IF(ISBLANK(AllTimetableNew!AD8),"TBC-TBC",CONCATENATE(LOWER(TEXT(AllTimetableNew!AD8,"h:mmAM/PM")),"-",LOWER(TEXT(AllTimetableNew!AE8,"h:mmAM/PM"))))</f>
        <v>9:00am-3:00pm</v>
      </c>
      <c r="N13" t="str">
        <f>IF(ISBLANK(AllTimetableNew!V8),"",IF(AllTimetableNew!V8="Access","Yes","No"))</f>
        <v>No</v>
      </c>
      <c r="O13" s="23" t="str">
        <f>IF(OR(ISBLANK(AllTimetableNew!A8),LEN(AllTimetableNew!A8)=0),IF(AllTimetableNew!A8="","Offered",AllTimetableNew!A8),AllTimetableNew!A8)</f>
        <v>Offered</v>
      </c>
      <c r="P13">
        <f>IF(ISBLANK(AllTimetableNew!AA8),"",AllTimetableNew!AA8)</f>
        <v>16696</v>
      </c>
      <c r="Q13" s="23" t="str">
        <f>IF(ISBLANK(AllTimetableNew!AJ8),"",IF(AllTimetableNew!AJ8=0,"",AllTimetableNew!AJ8))</f>
        <v>Clothing suitable for an automotive workshop including long cotton pants and long or short sleeve shirt and fully enclosed footwear (eg. work boots).</v>
      </c>
      <c r="R13" s="23" t="str">
        <f>IF(ISBLANK(AllTimetableNew!AK8),"",AllTimetableNew!AK8)</f>
        <v/>
      </c>
      <c r="S13" s="23" t="str">
        <f>IF(ISBLANK(AllTimetableNew!AL8),"",AllTimetableNew!AL8)</f>
        <v/>
      </c>
    </row>
    <row r="14" spans="1:19" ht="75" x14ac:dyDescent="0.25">
      <c r="A14" t="str">
        <f>IF(ISNUMBER(SEARCH("Virtual",C14)),VLOOKUP(AllTimetableNew!H9,'Lookup table'!$D$3:$E$100,2,FALSE),VLOOKUP(AllTimetableNew!AG9,'Lookup table'!$A$3:$B$202,2,FALSE))</f>
        <v>West</v>
      </c>
      <c r="B14" t="str">
        <f>IF(ISBLANK(AllTimetableNew!AG9),"",AllTimetableNew!AG9)</f>
        <v>Orange</v>
      </c>
      <c r="C14" t="str">
        <f>IF(ISBLANK(AllTimetableNew!V9),"",AllTimetableNew!V9)</f>
        <v>Face to Face</v>
      </c>
      <c r="D14" t="str">
        <f>IF(ISBLANK(AllTimetableNew!DJ9),"",AllTimetableNew!DJ9)</f>
        <v>BEC</v>
      </c>
      <c r="E14" t="str">
        <f>IF(ISBLANK(AllTimetableNew!D9),"",AllTimetableNew!D9)</f>
        <v>AUR10120</v>
      </c>
      <c r="F14" t="str">
        <f>IF(ISBLANK(AllTimetableNew!E9),"",AllTimetableNew!E9)</f>
        <v>Certificate I in Automotive Vocational Preparation</v>
      </c>
      <c r="G14">
        <f>IF(ISBLANK(AllTimetableNew!C9),"",AllTimetableNew!C9)</f>
        <v>89483</v>
      </c>
      <c r="H14" t="str">
        <f>IF(ISBLANK(AllTimetableNew!F9),"",AllTimetableNew!F9)</f>
        <v>Automotive - Stage 5</v>
      </c>
      <c r="I14" t="str">
        <f>IF(ISBLANK(AllTimetableNew!T9),"",AllTimetableNew!T9)</f>
        <v>FQ</v>
      </c>
      <c r="J14" t="str">
        <f>IF(ISBLANK(AllTimetableNew!U9),"",AllTimetableNew!U9)</f>
        <v>100 hour</v>
      </c>
      <c r="K14" t="str">
        <f>IF(ISBLANK(AllTimetableNew!W9),"",AllTimetableNew!W9)</f>
        <v>No</v>
      </c>
      <c r="L14" t="str">
        <f>IF(ISBLANK(AllTimetableNew!AC9),"TBC",AllTimetableNew!AC9)</f>
        <v>Tuesday</v>
      </c>
      <c r="M14" s="22" t="str">
        <f>IF(ISBLANK(AllTimetableNew!AD9),"TBC-TBC",CONCATENATE(LOWER(TEXT(AllTimetableNew!AD9,"h:mmAM/PM")),"-",LOWER(TEXT(AllTimetableNew!AE9,"h:mmAM/PM"))))</f>
        <v>9:00am-3:00pm</v>
      </c>
      <c r="N14" t="str">
        <f>IF(ISBLANK(AllTimetableNew!V9),"",IF(AllTimetableNew!V9="Access","Yes","No"))</f>
        <v>No</v>
      </c>
      <c r="O14" s="23" t="str">
        <f>IF(OR(ISBLANK(AllTimetableNew!A9),LEN(AllTimetableNew!A9)=0),IF(AllTimetableNew!A9="","Offered",AllTimetableNew!A9),AllTimetableNew!A9)</f>
        <v>Offered</v>
      </c>
      <c r="P14">
        <f>IF(ISBLANK(AllTimetableNew!AA9),"",AllTimetableNew!AA9)</f>
        <v>16697</v>
      </c>
      <c r="Q14" s="23" t="str">
        <f>IF(ISBLANK(AllTimetableNew!AJ9),"",IF(AllTimetableNew!AJ9=0,"",AllTimetableNew!AJ9))</f>
        <v>Clothing suitable for an automotive workshop including long cotton pants and long or short sleeve shirt and fully enclosed footwear (eg. work boots).</v>
      </c>
      <c r="R14" s="23" t="str">
        <f>IF(ISBLANK(AllTimetableNew!AK9),"",AllTimetableNew!AK9)</f>
        <v/>
      </c>
      <c r="S14" s="23" t="str">
        <f>IF(ISBLANK(AllTimetableNew!AL9),"",AllTimetableNew!AL9)</f>
        <v/>
      </c>
    </row>
    <row r="15" spans="1:19" ht="75" x14ac:dyDescent="0.25">
      <c r="A15" t="str">
        <f>IF(ISNUMBER(SEARCH("Virtual",C15)),VLOOKUP(AllTimetableNew!H10,'Lookup table'!$D$3:$E$100,2,FALSE),VLOOKUP(AllTimetableNew!AG10,'Lookup table'!$A$3:$B$202,2,FALSE))</f>
        <v>Sydney</v>
      </c>
      <c r="B15" t="str">
        <f>IF(ISBLANK(AllTimetableNew!AG10),"",AllTimetableNew!AG10)</f>
        <v>Northern Beaches</v>
      </c>
      <c r="C15" t="str">
        <f>IF(ISBLANK(AllTimetableNew!V10),"",AllTimetableNew!V10)</f>
        <v>Face to Face</v>
      </c>
      <c r="D15" t="str">
        <f>IF(ISBLANK(AllTimetableNew!DJ10),"",AllTimetableNew!DJ10)</f>
        <v>BEC</v>
      </c>
      <c r="E15" t="str">
        <f>IF(ISBLANK(AllTimetableNew!D10),"",AllTimetableNew!D10)</f>
        <v>AUR10120</v>
      </c>
      <c r="F15" t="str">
        <f>IF(ISBLANK(AllTimetableNew!E10),"",AllTimetableNew!E10)</f>
        <v>Certificate I in Automotive Vocational Preparation</v>
      </c>
      <c r="G15">
        <f>IF(ISBLANK(AllTimetableNew!C10),"",AllTimetableNew!C10)</f>
        <v>89483</v>
      </c>
      <c r="H15" t="str">
        <f>IF(ISBLANK(AllTimetableNew!F10),"",AllTimetableNew!F10)</f>
        <v>Automotive - Stage 5</v>
      </c>
      <c r="I15" t="str">
        <f>IF(ISBLANK(AllTimetableNew!T10),"",AllTimetableNew!T10)</f>
        <v>FQ</v>
      </c>
      <c r="J15" t="str">
        <f>IF(ISBLANK(AllTimetableNew!U10),"",AllTimetableNew!U10)</f>
        <v>100 hour</v>
      </c>
      <c r="K15" t="str">
        <f>IF(ISBLANK(AllTimetableNew!W10),"",AllTimetableNew!W10)</f>
        <v>No</v>
      </c>
      <c r="L15" t="str">
        <f>IF(ISBLANK(AllTimetableNew!AC10),"TBC",AllTimetableNew!AC10)</f>
        <v>Friday</v>
      </c>
      <c r="M15" s="22" t="str">
        <f>IF(ISBLANK(AllTimetableNew!AD10),"TBC-TBC",CONCATENATE(LOWER(TEXT(AllTimetableNew!AD10,"h:mmAM/PM")),"-",LOWER(TEXT(AllTimetableNew!AE10,"h:mmAM/PM"))))</f>
        <v>9:00am-3:30pm</v>
      </c>
      <c r="N15" t="str">
        <f>IF(ISBLANK(AllTimetableNew!V10),"",IF(AllTimetableNew!V10="Access","Yes","No"))</f>
        <v>No</v>
      </c>
      <c r="O15" s="23" t="str">
        <f>IF(OR(ISBLANK(AllTimetableNew!A10),LEN(AllTimetableNew!A10)=0),IF(AllTimetableNew!A10="","Offered",AllTimetableNew!A10),AllTimetableNew!A10)</f>
        <v>Offered</v>
      </c>
      <c r="P15">
        <f>IF(ISBLANK(AllTimetableNew!AA10),"",AllTimetableNew!AA10)</f>
        <v>16639</v>
      </c>
      <c r="Q15" s="23" t="str">
        <f>IF(ISBLANK(AllTimetableNew!AJ10),"",IF(AllTimetableNew!AJ10=0,"",AllTimetableNew!AJ10))</f>
        <v>Clothing suitable for an automotive workshop including long cotton pants and long or short sleeve shirt and fully enclosed footwear (eg. work boots).</v>
      </c>
      <c r="R15" s="23" t="str">
        <f>IF(ISBLANK(AllTimetableNew!AK10),"",AllTimetableNew!AK10)</f>
        <v/>
      </c>
      <c r="S15" s="23" t="str">
        <f>IF(ISBLANK(AllTimetableNew!AL10),"",AllTimetableNew!AL10)</f>
        <v/>
      </c>
    </row>
    <row r="16" spans="1:19" ht="75" x14ac:dyDescent="0.25">
      <c r="A16" t="str">
        <f>IF(ISNUMBER(SEARCH("Virtual",C16)),VLOOKUP(AllTimetableNew!H11,'Lookup table'!$D$3:$E$100,2,FALSE),VLOOKUP(AllTimetableNew!AG11,'Lookup table'!$A$3:$B$202,2,FALSE))</f>
        <v>Sydney</v>
      </c>
      <c r="B16" t="str">
        <f>IF(ISBLANK(AllTimetableNew!AG11),"",AllTimetableNew!AG11)</f>
        <v>Ultimo</v>
      </c>
      <c r="C16" t="str">
        <f>IF(ISBLANK(AllTimetableNew!V11),"",AllTimetableNew!V11)</f>
        <v>Face to Face</v>
      </c>
      <c r="D16" t="str">
        <f>IF(ISBLANK(AllTimetableNew!DJ11),"",AllTimetableNew!DJ11)</f>
        <v>BEC</v>
      </c>
      <c r="E16" t="str">
        <f>IF(ISBLANK(AllTimetableNew!D11),"",AllTimetableNew!D11)</f>
        <v>AUR10120</v>
      </c>
      <c r="F16" t="str">
        <f>IF(ISBLANK(AllTimetableNew!E11),"",AllTimetableNew!E11)</f>
        <v>Certificate I in Automotive Vocational Preparation</v>
      </c>
      <c r="G16">
        <f>IF(ISBLANK(AllTimetableNew!C11),"",AllTimetableNew!C11)</f>
        <v>89483</v>
      </c>
      <c r="H16" t="str">
        <f>IF(ISBLANK(AllTimetableNew!F11),"",AllTimetableNew!F11)</f>
        <v>Automotive - Stage 5</v>
      </c>
      <c r="I16" t="str">
        <f>IF(ISBLANK(AllTimetableNew!T11),"",AllTimetableNew!T11)</f>
        <v>FQ</v>
      </c>
      <c r="J16" t="str">
        <f>IF(ISBLANK(AllTimetableNew!U11),"",AllTimetableNew!U11)</f>
        <v>100 hour</v>
      </c>
      <c r="K16" t="str">
        <f>IF(ISBLANK(AllTimetableNew!W11),"",AllTimetableNew!W11)</f>
        <v>No</v>
      </c>
      <c r="L16" t="str">
        <f>IF(ISBLANK(AllTimetableNew!AC11),"TBC",AllTimetableNew!AC11)</f>
        <v>Tuesday</v>
      </c>
      <c r="M16" s="22" t="str">
        <f>IF(ISBLANK(AllTimetableNew!AD11),"TBC-TBC",CONCATENATE(LOWER(TEXT(AllTimetableNew!AD11,"h:mmAM/PM")),"-",LOWER(TEXT(AllTimetableNew!AE11,"h:mmAM/PM"))))</f>
        <v>9:00am-3:30pm</v>
      </c>
      <c r="N16" t="str">
        <f>IF(ISBLANK(AllTimetableNew!V11),"",IF(AllTimetableNew!V11="Access","Yes","No"))</f>
        <v>No</v>
      </c>
      <c r="O16" s="23" t="str">
        <f>IF(OR(ISBLANK(AllTimetableNew!A11),LEN(AllTimetableNew!A11)=0),IF(AllTimetableNew!A11="","Offered",AllTimetableNew!A11),AllTimetableNew!A11)</f>
        <v>Offered</v>
      </c>
      <c r="P16">
        <f>IF(ISBLANK(AllTimetableNew!AA11),"",AllTimetableNew!AA11)</f>
        <v>16640</v>
      </c>
      <c r="Q16" s="23" t="str">
        <f>IF(ISBLANK(AllTimetableNew!AJ11),"",IF(AllTimetableNew!AJ11=0,"",AllTimetableNew!AJ11))</f>
        <v>Clothing suitable for an automotive workshop including long cotton pants and long or short sleeve shirt and fully enclosed footwear (eg. work boots).</v>
      </c>
      <c r="R16" s="23" t="str">
        <f>IF(ISBLANK(AllTimetableNew!AK11),"",AllTimetableNew!AK11)</f>
        <v/>
      </c>
      <c r="S16" s="23" t="str">
        <f>IF(ISBLANK(AllTimetableNew!AL11),"",AllTimetableNew!AL11)</f>
        <v/>
      </c>
    </row>
    <row r="17" spans="1:19" ht="75" x14ac:dyDescent="0.25">
      <c r="A17" t="str">
        <f>IF(ISNUMBER(SEARCH("Virtual",C17)),VLOOKUP(AllTimetableNew!H12,'Lookup table'!$D$3:$E$100,2,FALSE),VLOOKUP(AllTimetableNew!AG12,'Lookup table'!$A$3:$B$202,2,FALSE))</f>
        <v>South</v>
      </c>
      <c r="B17" t="str">
        <f>IF(ISBLANK(AllTimetableNew!AG12),"",AllTimetableNew!AG12)</f>
        <v>Young</v>
      </c>
      <c r="C17" t="str">
        <f>IF(ISBLANK(AllTimetableNew!V12),"",AllTimetableNew!V12)</f>
        <v>Face to Face</v>
      </c>
      <c r="D17" t="str">
        <f>IF(ISBLANK(AllTimetableNew!DJ12),"",AllTimetableNew!DJ12)</f>
        <v>BEC</v>
      </c>
      <c r="E17" t="str">
        <f>IF(ISBLANK(AllTimetableNew!D12),"",AllTimetableNew!D12)</f>
        <v>AUR10120</v>
      </c>
      <c r="F17" t="str">
        <f>IF(ISBLANK(AllTimetableNew!E12),"",AllTimetableNew!E12)</f>
        <v>Certificate I in Automotive Vocational Preparation</v>
      </c>
      <c r="G17">
        <f>IF(ISBLANK(AllTimetableNew!C12),"",AllTimetableNew!C12)</f>
        <v>89483</v>
      </c>
      <c r="H17" t="str">
        <f>IF(ISBLANK(AllTimetableNew!F12),"",AllTimetableNew!F12)</f>
        <v>Automotive - Stage 5</v>
      </c>
      <c r="I17" t="str">
        <f>IF(ISBLANK(AllTimetableNew!T12),"",AllTimetableNew!T12)</f>
        <v>FQ</v>
      </c>
      <c r="J17" t="str">
        <f>IF(ISBLANK(AllTimetableNew!U12),"",AllTimetableNew!U12)</f>
        <v>100 hour</v>
      </c>
      <c r="K17" t="str">
        <f>IF(ISBLANK(AllTimetableNew!W12),"",AllTimetableNew!W12)</f>
        <v>No</v>
      </c>
      <c r="L17" t="str">
        <f>IF(ISBLANK(AllTimetableNew!AC12),"TBC",AllTimetableNew!AC12)</f>
        <v>Tuesday &amp; Wednesday</v>
      </c>
      <c r="M17" s="22" t="str">
        <f>IF(ISBLANK(AllTimetableNew!AD12),"TBC-TBC",CONCATENATE(LOWER(TEXT(AllTimetableNew!AD12,"h:mmAM/PM")),"-",LOWER(TEXT(AllTimetableNew!AE12,"h:mmAM/PM"))))</f>
        <v>9:00am-3:30pm</v>
      </c>
      <c r="N17" t="str">
        <f>IF(ISBLANK(AllTimetableNew!V12),"",IF(AllTimetableNew!V12="Access","Yes","No"))</f>
        <v>No</v>
      </c>
      <c r="O17" s="23" t="str">
        <f>IF(OR(ISBLANK(AllTimetableNew!A12),LEN(AllTimetableNew!A12)=0),IF(AllTimetableNew!A12="","Offered",AllTimetableNew!A12),AllTimetableNew!A12)</f>
        <v>Offered</v>
      </c>
      <c r="P17">
        <f>IF(ISBLANK(AllTimetableNew!AA12),"",AllTimetableNew!AA12)</f>
        <v>16739</v>
      </c>
      <c r="Q17" s="23" t="str">
        <f>IF(ISBLANK(AllTimetableNew!AJ12),"",IF(AllTimetableNew!AJ12=0,"",AllTimetableNew!AJ12))</f>
        <v>Clothing suitable for an automotive workshop including long cotton pants and long or short sleeve shirt and fully enclosed footwear (eg. work boots).</v>
      </c>
      <c r="R17" s="23" t="str">
        <f>IF(ISBLANK(AllTimetableNew!AK12),"",AllTimetableNew!AK12)</f>
        <v/>
      </c>
      <c r="S17" s="23" t="str">
        <f>IF(ISBLANK(AllTimetableNew!AL12),"",AllTimetableNew!AL12)</f>
        <v/>
      </c>
    </row>
    <row r="18" spans="1:19" ht="75" x14ac:dyDescent="0.25">
      <c r="A18" t="str">
        <f>IF(ISNUMBER(SEARCH("Virtual",C18)),VLOOKUP(AllTimetableNew!H13,'Lookup table'!$D$3:$E$100,2,FALSE),VLOOKUP(AllTimetableNew!AG13,'Lookup table'!$A$3:$B$202,2,FALSE))</f>
        <v>South</v>
      </c>
      <c r="B18" t="str">
        <f>IF(ISBLANK(AllTimetableNew!AG13),"",AllTimetableNew!AG13)</f>
        <v>Moss Vale</v>
      </c>
      <c r="C18" t="str">
        <f>IF(ISBLANK(AllTimetableNew!V13),"",AllTimetableNew!V13)</f>
        <v>Face to Face</v>
      </c>
      <c r="D18" t="str">
        <f>IF(ISBLANK(AllTimetableNew!DJ13),"",AllTimetableNew!DJ13)</f>
        <v>BEC</v>
      </c>
      <c r="E18" t="str">
        <f>IF(ISBLANK(AllTimetableNew!D13),"",AllTimetableNew!D13)</f>
        <v>AUR10120</v>
      </c>
      <c r="F18" t="str">
        <f>IF(ISBLANK(AllTimetableNew!E13),"",AllTimetableNew!E13)</f>
        <v>Certificate I in Automotive Vocational Preparation</v>
      </c>
      <c r="G18">
        <f>IF(ISBLANK(AllTimetableNew!C13),"",AllTimetableNew!C13)</f>
        <v>89483</v>
      </c>
      <c r="H18" t="str">
        <f>IF(ISBLANK(AllTimetableNew!F13),"",AllTimetableNew!F13)</f>
        <v>Automotive - Stage 5</v>
      </c>
      <c r="I18" t="str">
        <f>IF(ISBLANK(AllTimetableNew!T13),"",AllTimetableNew!T13)</f>
        <v>FQ</v>
      </c>
      <c r="J18" t="str">
        <f>IF(ISBLANK(AllTimetableNew!U13),"",AllTimetableNew!U13)</f>
        <v>100 hour</v>
      </c>
      <c r="K18" t="str">
        <f>IF(ISBLANK(AllTimetableNew!W13),"",AllTimetableNew!W13)</f>
        <v>No</v>
      </c>
      <c r="L18" t="str">
        <f>IF(ISBLANK(AllTimetableNew!AC13),"TBC",AllTimetableNew!AC13)</f>
        <v>Monday</v>
      </c>
      <c r="M18" s="22" t="str">
        <f>IF(ISBLANK(AllTimetableNew!AD13),"TBC-TBC",CONCATENATE(LOWER(TEXT(AllTimetableNew!AD13,"h:mmAM/PM")),"-",LOWER(TEXT(AllTimetableNew!AE13,"h:mmAM/PM"))))</f>
        <v>8:30am-1:30pm</v>
      </c>
      <c r="N18" t="str">
        <f>IF(ISBLANK(AllTimetableNew!V13),"",IF(AllTimetableNew!V13="Access","Yes","No"))</f>
        <v>No</v>
      </c>
      <c r="O18" s="23" t="str">
        <f>IF(OR(ISBLANK(AllTimetableNew!A13),LEN(AllTimetableNew!A13)=0),IF(AllTimetableNew!A13="","Offered",AllTimetableNew!A13),AllTimetableNew!A13)</f>
        <v>Offered</v>
      </c>
      <c r="P18">
        <f>IF(ISBLANK(AllTimetableNew!AA13),"",AllTimetableNew!AA13)</f>
        <v>16740</v>
      </c>
      <c r="Q18" s="23" t="str">
        <f>IF(ISBLANK(AllTimetableNew!AJ13),"",IF(AllTimetableNew!AJ13=0,"",AllTimetableNew!AJ13))</f>
        <v>Clothing suitable for an automotive workshop including long cotton pants and long or short sleeve shirt and fully enclosed footwear (eg. work boots).</v>
      </c>
      <c r="R18" s="23" t="str">
        <f>IF(ISBLANK(AllTimetableNew!AK13),"",AllTimetableNew!AK13)</f>
        <v/>
      </c>
      <c r="S18" s="23" t="str">
        <f>IF(ISBLANK(AllTimetableNew!AL13),"",AllTimetableNew!AL13)</f>
        <v/>
      </c>
    </row>
    <row r="19" spans="1:19" ht="75" x14ac:dyDescent="0.25">
      <c r="A19" t="str">
        <f>IF(ISNUMBER(SEARCH("Virtual",C19)),VLOOKUP(AllTimetableNew!H14,'Lookup table'!$D$3:$E$100,2,FALSE),VLOOKUP(AllTimetableNew!AG14,'Lookup table'!$A$3:$B$202,2,FALSE))</f>
        <v>West</v>
      </c>
      <c r="B19" t="str">
        <f>IF(ISBLANK(AllTimetableNew!AG14),"",AllTimetableNew!AG14)</f>
        <v>Gunnedah</v>
      </c>
      <c r="C19" t="str">
        <f>IF(ISBLANK(AllTimetableNew!V14),"",AllTimetableNew!V14)</f>
        <v>Face to Face</v>
      </c>
      <c r="D19" t="str">
        <f>IF(ISBLANK(AllTimetableNew!DJ14),"",AllTimetableNew!DJ14)</f>
        <v>BEC</v>
      </c>
      <c r="E19" t="str">
        <f>IF(ISBLANK(AllTimetableNew!D14),"",AllTimetableNew!D14)</f>
        <v>AUR10120</v>
      </c>
      <c r="F19" t="str">
        <f>IF(ISBLANK(AllTimetableNew!E14),"",AllTimetableNew!E14)</f>
        <v>Certificate I in Automotive Vocational Preparation</v>
      </c>
      <c r="G19">
        <f>IF(ISBLANK(AllTimetableNew!C14),"",AllTimetableNew!C14)</f>
        <v>89483</v>
      </c>
      <c r="H19" t="str">
        <f>IF(ISBLANK(AllTimetableNew!F14),"",AllTimetableNew!F14)</f>
        <v>Automotive - Stage 5</v>
      </c>
      <c r="I19" t="str">
        <f>IF(ISBLANK(AllTimetableNew!T14),"",AllTimetableNew!T14)</f>
        <v>FQ</v>
      </c>
      <c r="J19" t="str">
        <f>IF(ISBLANK(AllTimetableNew!U14),"",AllTimetableNew!U14)</f>
        <v>100 hour</v>
      </c>
      <c r="K19" t="str">
        <f>IF(ISBLANK(AllTimetableNew!W14),"",AllTimetableNew!W14)</f>
        <v>No</v>
      </c>
      <c r="L19" t="str">
        <f>IF(ISBLANK(AllTimetableNew!AC14),"TBC",AllTimetableNew!AC14)</f>
        <v>Thursday</v>
      </c>
      <c r="M19" s="22" t="str">
        <f>IF(ISBLANK(AllTimetableNew!AD14),"TBC-TBC",CONCATENATE(LOWER(TEXT(AllTimetableNew!AD14,"h:mmAM/PM")),"-",LOWER(TEXT(AllTimetableNew!AE14,"h:mmAM/PM"))))</f>
        <v>9:00am-3:00pm</v>
      </c>
      <c r="N19" t="str">
        <f>IF(ISBLANK(AllTimetableNew!V14),"",IF(AllTimetableNew!V14="Access","Yes","No"))</f>
        <v>No</v>
      </c>
      <c r="O19" s="23" t="str">
        <f>IF(OR(ISBLANK(AllTimetableNew!A14),LEN(AllTimetableNew!A14)=0),IF(AllTimetableNew!A14="","Offered",AllTimetableNew!A14),AllTimetableNew!A14)</f>
        <v>Offered</v>
      </c>
      <c r="P19">
        <f>IF(ISBLANK(AllTimetableNew!AA14),"",AllTimetableNew!AA14)</f>
        <v>16698</v>
      </c>
      <c r="Q19" s="23" t="str">
        <f>IF(ISBLANK(AllTimetableNew!AJ14),"",IF(AllTimetableNew!AJ14=0,"",AllTimetableNew!AJ14))</f>
        <v>Clothing suitable for an automotive workshop including long cotton pants and long or short sleeve shirt and fully enclosed footwear (eg. work boots).</v>
      </c>
      <c r="R19" s="23" t="str">
        <f>IF(ISBLANK(AllTimetableNew!AK14),"",AllTimetableNew!AK14)</f>
        <v/>
      </c>
      <c r="S19" s="23" t="str">
        <f>IF(ISBLANK(AllTimetableNew!AL14),"",AllTimetableNew!AL14)</f>
        <v/>
      </c>
    </row>
    <row r="20" spans="1:19" ht="75" x14ac:dyDescent="0.25">
      <c r="A20" t="str">
        <f>IF(ISNUMBER(SEARCH("Virtual",C20)),VLOOKUP(AllTimetableNew!H15,'Lookup table'!$D$3:$E$100,2,FALSE),VLOOKUP(AllTimetableNew!AG15,'Lookup table'!$A$3:$B$202,2,FALSE))</f>
        <v>West</v>
      </c>
      <c r="B20" t="str">
        <f>IF(ISBLANK(AllTimetableNew!AG15),"",AllTimetableNew!AG15)</f>
        <v>Moree</v>
      </c>
      <c r="C20" t="str">
        <f>IF(ISBLANK(AllTimetableNew!V15),"",AllTimetableNew!V15)</f>
        <v>Face to Face</v>
      </c>
      <c r="D20" t="str">
        <f>IF(ISBLANK(AllTimetableNew!DJ15),"",AllTimetableNew!DJ15)</f>
        <v>BEC</v>
      </c>
      <c r="E20" t="str">
        <f>IF(ISBLANK(AllTimetableNew!D15),"",AllTimetableNew!D15)</f>
        <v>AUR10120</v>
      </c>
      <c r="F20" t="str">
        <f>IF(ISBLANK(AllTimetableNew!E15),"",AllTimetableNew!E15)</f>
        <v>Certificate I in Automotive Vocational Preparation</v>
      </c>
      <c r="G20">
        <f>IF(ISBLANK(AllTimetableNew!C15),"",AllTimetableNew!C15)</f>
        <v>89483</v>
      </c>
      <c r="H20" t="str">
        <f>IF(ISBLANK(AllTimetableNew!F15),"",AllTimetableNew!F15)</f>
        <v>Automotive - Stage 5</v>
      </c>
      <c r="I20" t="str">
        <f>IF(ISBLANK(AllTimetableNew!T15),"",AllTimetableNew!T15)</f>
        <v>FQ</v>
      </c>
      <c r="J20" t="str">
        <f>IF(ISBLANK(AllTimetableNew!U15),"",AllTimetableNew!U15)</f>
        <v>100 hour</v>
      </c>
      <c r="K20" t="str">
        <f>IF(ISBLANK(AllTimetableNew!W15),"",AllTimetableNew!W15)</f>
        <v>No</v>
      </c>
      <c r="L20" t="str">
        <f>IF(ISBLANK(AllTimetableNew!AC15),"TBC",AllTimetableNew!AC15)</f>
        <v>Thursday</v>
      </c>
      <c r="M20" s="22" t="str">
        <f>IF(ISBLANK(AllTimetableNew!AD15),"TBC-TBC",CONCATENATE(LOWER(TEXT(AllTimetableNew!AD15,"h:mmAM/PM")),"-",LOWER(TEXT(AllTimetableNew!AE15,"h:mmAM/PM"))))</f>
        <v>9:00am-3:00pm</v>
      </c>
      <c r="N20" t="str">
        <f>IF(ISBLANK(AllTimetableNew!V15),"",IF(AllTimetableNew!V15="Access","Yes","No"))</f>
        <v>No</v>
      </c>
      <c r="O20" s="23" t="str">
        <f>IF(OR(ISBLANK(AllTimetableNew!A15),LEN(AllTimetableNew!A15)=0),IF(AllTimetableNew!A15="","Offered",AllTimetableNew!A15),AllTimetableNew!A15)</f>
        <v>Offered</v>
      </c>
      <c r="P20">
        <f>IF(ISBLANK(AllTimetableNew!AA15),"",AllTimetableNew!AA15)</f>
        <v>16699</v>
      </c>
      <c r="Q20" s="23" t="str">
        <f>IF(ISBLANK(AllTimetableNew!AJ15),"",IF(AllTimetableNew!AJ15=0,"",AllTimetableNew!AJ15))</f>
        <v>Clothing suitable for an automotive workshop including long cotton pants and long or short sleeve shirt and fully enclosed footwear (eg. work boots).</v>
      </c>
      <c r="R20" s="23" t="str">
        <f>IF(ISBLANK(AllTimetableNew!AK15),"",AllTimetableNew!AK15)</f>
        <v/>
      </c>
      <c r="S20" s="23" t="str">
        <f>IF(ISBLANK(AllTimetableNew!AL15),"",AllTimetableNew!AL15)</f>
        <v/>
      </c>
    </row>
    <row r="21" spans="1:19" ht="75" x14ac:dyDescent="0.25">
      <c r="A21" t="str">
        <f>IF(ISNUMBER(SEARCH("Virtual",C21)),VLOOKUP(AllTimetableNew!H16,'Lookup table'!$D$3:$E$100,2,FALSE),VLOOKUP(AllTimetableNew!AG16,'Lookup table'!$A$3:$B$202,2,FALSE))</f>
        <v>West</v>
      </c>
      <c r="B21" t="str">
        <f>IF(ISBLANK(AllTimetableNew!AG16),"",AllTimetableNew!AG16)</f>
        <v>Narrabri</v>
      </c>
      <c r="C21" t="str">
        <f>IF(ISBLANK(AllTimetableNew!V16),"",AllTimetableNew!V16)</f>
        <v>Face to Face</v>
      </c>
      <c r="D21" t="str">
        <f>IF(ISBLANK(AllTimetableNew!DJ16),"",AllTimetableNew!DJ16)</f>
        <v>BEC</v>
      </c>
      <c r="E21" t="str">
        <f>IF(ISBLANK(AllTimetableNew!D16),"",AllTimetableNew!D16)</f>
        <v>AUR10120</v>
      </c>
      <c r="F21" t="str">
        <f>IF(ISBLANK(AllTimetableNew!E16),"",AllTimetableNew!E16)</f>
        <v>Certificate I in Automotive Vocational Preparation</v>
      </c>
      <c r="G21">
        <f>IF(ISBLANK(AllTimetableNew!C16),"",AllTimetableNew!C16)</f>
        <v>89483</v>
      </c>
      <c r="H21" t="str">
        <f>IF(ISBLANK(AllTimetableNew!F16),"",AllTimetableNew!F16)</f>
        <v>Automotive - Stage 5</v>
      </c>
      <c r="I21" t="str">
        <f>IF(ISBLANK(AllTimetableNew!T16),"",AllTimetableNew!T16)</f>
        <v>FQ</v>
      </c>
      <c r="J21" t="str">
        <f>IF(ISBLANK(AllTimetableNew!U16),"",AllTimetableNew!U16)</f>
        <v>100 hour</v>
      </c>
      <c r="K21" t="str">
        <f>IF(ISBLANK(AllTimetableNew!W16),"",AllTimetableNew!W16)</f>
        <v>No</v>
      </c>
      <c r="L21" t="str">
        <f>IF(ISBLANK(AllTimetableNew!AC16),"TBC",AllTimetableNew!AC16)</f>
        <v>Monday</v>
      </c>
      <c r="M21" s="22" t="str">
        <f>IF(ISBLANK(AllTimetableNew!AD16),"TBC-TBC",CONCATENATE(LOWER(TEXT(AllTimetableNew!AD16,"h:mmAM/PM")),"-",LOWER(TEXT(AllTimetableNew!AE16,"h:mmAM/PM"))))</f>
        <v>9:00am-3:00pm</v>
      </c>
      <c r="N21" t="str">
        <f>IF(ISBLANK(AllTimetableNew!V16),"",IF(AllTimetableNew!V16="Access","Yes","No"))</f>
        <v>No</v>
      </c>
      <c r="O21" s="23" t="str">
        <f>IF(OR(ISBLANK(AllTimetableNew!A16),LEN(AllTimetableNew!A16)=0),IF(AllTimetableNew!A16="","Offered",AllTimetableNew!A16),AllTimetableNew!A16)</f>
        <v>Offered</v>
      </c>
      <c r="P21">
        <f>IF(ISBLANK(AllTimetableNew!AA16),"",AllTimetableNew!AA16)</f>
        <v>16700</v>
      </c>
      <c r="Q21" s="23" t="str">
        <f>IF(ISBLANK(AllTimetableNew!AJ16),"",IF(AllTimetableNew!AJ16=0,"",AllTimetableNew!AJ16))</f>
        <v>Clothing suitable for an automotive workshop including long cotton pants and long or short sleeve shirt and fully enclosed footwear (eg. work boots).</v>
      </c>
      <c r="R21" s="23" t="str">
        <f>IF(ISBLANK(AllTimetableNew!AK16),"",AllTimetableNew!AK16)</f>
        <v/>
      </c>
      <c r="S21" s="23" t="str">
        <f>IF(ISBLANK(AllTimetableNew!AL16),"",AllTimetableNew!AL16)</f>
        <v/>
      </c>
    </row>
    <row r="22" spans="1:19" ht="75" x14ac:dyDescent="0.25">
      <c r="A22" t="str">
        <f>IF(ISNUMBER(SEARCH("Virtual",C22)),VLOOKUP(AllTimetableNew!H17,'Lookup table'!$D$3:$E$100,2,FALSE),VLOOKUP(AllTimetableNew!AG17,'Lookup table'!$A$3:$B$202,2,FALSE))</f>
        <v>West</v>
      </c>
      <c r="B22" t="str">
        <f>IF(ISBLANK(AllTimetableNew!AG17),"",AllTimetableNew!AG17)</f>
        <v>Narrabri</v>
      </c>
      <c r="C22" t="str">
        <f>IF(ISBLANK(AllTimetableNew!V17),"",AllTimetableNew!V17)</f>
        <v>Face to Face</v>
      </c>
      <c r="D22" t="str">
        <f>IF(ISBLANK(AllTimetableNew!DJ17),"",AllTimetableNew!DJ17)</f>
        <v>BEC</v>
      </c>
      <c r="E22" t="str">
        <f>IF(ISBLANK(AllTimetableNew!D17),"",AllTimetableNew!D17)</f>
        <v>AUR10120</v>
      </c>
      <c r="F22" t="str">
        <f>IF(ISBLANK(AllTimetableNew!E17),"",AllTimetableNew!E17)</f>
        <v>Certificate I in Automotive Vocational Preparation</v>
      </c>
      <c r="G22">
        <f>IF(ISBLANK(AllTimetableNew!C17),"",AllTimetableNew!C17)</f>
        <v>89483</v>
      </c>
      <c r="H22" t="str">
        <f>IF(ISBLANK(AllTimetableNew!F17),"",AllTimetableNew!F17)</f>
        <v>Automotive - Stage 5</v>
      </c>
      <c r="I22" t="str">
        <f>IF(ISBLANK(AllTimetableNew!T17),"",AllTimetableNew!T17)</f>
        <v>FQ</v>
      </c>
      <c r="J22" t="str">
        <f>IF(ISBLANK(AllTimetableNew!U17),"",AllTimetableNew!U17)</f>
        <v>100 hour</v>
      </c>
      <c r="K22" t="str">
        <f>IF(ISBLANK(AllTimetableNew!W17),"",AllTimetableNew!W17)</f>
        <v>No</v>
      </c>
      <c r="L22" t="str">
        <f>IF(ISBLANK(AllTimetableNew!AC17),"TBC",AllTimetableNew!AC17)</f>
        <v>Monday</v>
      </c>
      <c r="M22" s="22" t="str">
        <f>IF(ISBLANK(AllTimetableNew!AD17),"TBC-TBC",CONCATENATE(LOWER(TEXT(AllTimetableNew!AD17,"h:mmAM/PM")),"-",LOWER(TEXT(AllTimetableNew!AE17,"h:mmAM/PM"))))</f>
        <v>9:00am-3:00pm</v>
      </c>
      <c r="N22" t="str">
        <f>IF(ISBLANK(AllTimetableNew!V17),"",IF(AllTimetableNew!V17="Access","Yes","No"))</f>
        <v>No</v>
      </c>
      <c r="O22" s="23" t="str">
        <f>IF(OR(ISBLANK(AllTimetableNew!A17),LEN(AllTimetableNew!A17)=0),IF(AllTimetableNew!A17="","Offered",AllTimetableNew!A17),AllTimetableNew!A17)</f>
        <v>Offered</v>
      </c>
      <c r="P22">
        <f>IF(ISBLANK(AllTimetableNew!AA17),"",AllTimetableNew!AA17)</f>
        <v>16701</v>
      </c>
      <c r="Q22" s="23" t="str">
        <f>IF(ISBLANK(AllTimetableNew!AJ17),"",IF(AllTimetableNew!AJ17=0,"",AllTimetableNew!AJ17))</f>
        <v>Clothing suitable for an automotive workshop including long cotton pants and long or short sleeve shirt and fully enclosed footwear (eg. work boots).</v>
      </c>
      <c r="R22" s="23" t="str">
        <f>IF(ISBLANK(AllTimetableNew!AK17),"",AllTimetableNew!AK17)</f>
        <v/>
      </c>
      <c r="S22" s="23" t="str">
        <f>IF(ISBLANK(AllTimetableNew!AL17),"",AllTimetableNew!AL17)</f>
        <v/>
      </c>
    </row>
    <row r="23" spans="1:19" ht="75" x14ac:dyDescent="0.25">
      <c r="A23" t="str">
        <f>IF(ISNUMBER(SEARCH("Virtual",C23)),VLOOKUP(AllTimetableNew!H18,'Lookup table'!$D$3:$E$100,2,FALSE),VLOOKUP(AllTimetableNew!AG18,'Lookup table'!$A$3:$B$202,2,FALSE))</f>
        <v>West</v>
      </c>
      <c r="B23" t="str">
        <f>IF(ISBLANK(AllTimetableNew!AG18),"",AllTimetableNew!AG18)</f>
        <v>Tamworth</v>
      </c>
      <c r="C23" t="str">
        <f>IF(ISBLANK(AllTimetableNew!V18),"",AllTimetableNew!V18)</f>
        <v>Face to Face</v>
      </c>
      <c r="D23" t="str">
        <f>IF(ISBLANK(AllTimetableNew!DJ18),"",AllTimetableNew!DJ18)</f>
        <v>BEC</v>
      </c>
      <c r="E23" t="str">
        <f>IF(ISBLANK(AllTimetableNew!D18),"",AllTimetableNew!D18)</f>
        <v>AUR10120</v>
      </c>
      <c r="F23" t="str">
        <f>IF(ISBLANK(AllTimetableNew!E18),"",AllTimetableNew!E18)</f>
        <v>Certificate I in Automotive Vocational Preparation</v>
      </c>
      <c r="G23">
        <f>IF(ISBLANK(AllTimetableNew!C18),"",AllTimetableNew!C18)</f>
        <v>89483</v>
      </c>
      <c r="H23" t="str">
        <f>IF(ISBLANK(AllTimetableNew!F18),"",AllTimetableNew!F18)</f>
        <v>Automotive - Stage 5</v>
      </c>
      <c r="I23" t="str">
        <f>IF(ISBLANK(AllTimetableNew!T18),"",AllTimetableNew!T18)</f>
        <v>FQ</v>
      </c>
      <c r="J23" t="str">
        <f>IF(ISBLANK(AllTimetableNew!U18),"",AllTimetableNew!U18)</f>
        <v>100 hour</v>
      </c>
      <c r="K23" t="str">
        <f>IF(ISBLANK(AllTimetableNew!W18),"",AllTimetableNew!W18)</f>
        <v>No</v>
      </c>
      <c r="L23" t="str">
        <f>IF(ISBLANK(AllTimetableNew!AC18),"TBC",AllTimetableNew!AC18)</f>
        <v>Tuesday</v>
      </c>
      <c r="M23" s="22" t="str">
        <f>IF(ISBLANK(AllTimetableNew!AD18),"TBC-TBC",CONCATENATE(LOWER(TEXT(AllTimetableNew!AD18,"h:mmAM/PM")),"-",LOWER(TEXT(AllTimetableNew!AE18,"h:mmAM/PM"))))</f>
        <v>9:00am-12:00pm</v>
      </c>
      <c r="N23" t="str">
        <f>IF(ISBLANK(AllTimetableNew!V18),"",IF(AllTimetableNew!V18="Access","Yes","No"))</f>
        <v>No</v>
      </c>
      <c r="O23" s="23" t="str">
        <f>IF(OR(ISBLANK(AllTimetableNew!A18),LEN(AllTimetableNew!A18)=0),IF(AllTimetableNew!A18="","Offered",AllTimetableNew!A18),AllTimetableNew!A18)</f>
        <v>Offered</v>
      </c>
      <c r="P23">
        <f>IF(ISBLANK(AllTimetableNew!AA18),"",AllTimetableNew!AA18)</f>
        <v>17176</v>
      </c>
      <c r="Q23" s="23" t="str">
        <f>IF(ISBLANK(AllTimetableNew!AJ18),"",IF(AllTimetableNew!AJ18=0,"",AllTimetableNew!AJ18))</f>
        <v>Clothing suitable for an automotive workshop including long cotton pants and long or short sleeve shirt and fully enclosed footwear (eg. work boots).</v>
      </c>
      <c r="R23" s="23" t="str">
        <f>IF(ISBLANK(AllTimetableNew!AK18),"",AllTimetableNew!AK18)</f>
        <v/>
      </c>
      <c r="S23" s="23" t="str">
        <f>IF(ISBLANK(AllTimetableNew!AL18),"",AllTimetableNew!AL18)</f>
        <v/>
      </c>
    </row>
    <row r="24" spans="1:19" ht="75" x14ac:dyDescent="0.25">
      <c r="A24" t="str">
        <f>IF(ISNUMBER(SEARCH("Virtual",C24)),VLOOKUP(AllTimetableNew!H19,'Lookup table'!$D$3:$E$100,2,FALSE),VLOOKUP(AllTimetableNew!AG19,'Lookup table'!$A$3:$B$202,2,FALSE))</f>
        <v>West</v>
      </c>
      <c r="B24" t="str">
        <f>IF(ISBLANK(AllTimetableNew!AG19),"",AllTimetableNew!AG19)</f>
        <v>Tamworth</v>
      </c>
      <c r="C24" t="str">
        <f>IF(ISBLANK(AllTimetableNew!V19),"",AllTimetableNew!V19)</f>
        <v>Face to Face</v>
      </c>
      <c r="D24" t="str">
        <f>IF(ISBLANK(AllTimetableNew!DJ19),"",AllTimetableNew!DJ19)</f>
        <v>BEC</v>
      </c>
      <c r="E24" t="str">
        <f>IF(ISBLANK(AllTimetableNew!D19),"",AllTimetableNew!D19)</f>
        <v>AUR10120</v>
      </c>
      <c r="F24" t="str">
        <f>IF(ISBLANK(AllTimetableNew!E19),"",AllTimetableNew!E19)</f>
        <v>Certificate I in Automotive Vocational Preparation</v>
      </c>
      <c r="G24">
        <f>IF(ISBLANK(AllTimetableNew!C19),"",AllTimetableNew!C19)</f>
        <v>89483</v>
      </c>
      <c r="H24" t="str">
        <f>IF(ISBLANK(AllTimetableNew!F19),"",AllTimetableNew!F19)</f>
        <v>Automotive - Stage 5</v>
      </c>
      <c r="I24" t="str">
        <f>IF(ISBLANK(AllTimetableNew!T19),"",AllTimetableNew!T19)</f>
        <v>FQ</v>
      </c>
      <c r="J24" t="str">
        <f>IF(ISBLANK(AllTimetableNew!U19),"",AllTimetableNew!U19)</f>
        <v>100 hour</v>
      </c>
      <c r="K24" t="str">
        <f>IF(ISBLANK(AllTimetableNew!W19),"",AllTimetableNew!W19)</f>
        <v>No</v>
      </c>
      <c r="L24" t="str">
        <f>IF(ISBLANK(AllTimetableNew!AC19),"TBC",AllTimetableNew!AC19)</f>
        <v>Wednesday</v>
      </c>
      <c r="M24" s="22" t="str">
        <f>IF(ISBLANK(AllTimetableNew!AD19),"TBC-TBC",CONCATENATE(LOWER(TEXT(AllTimetableNew!AD19,"h:mmAM/PM")),"-",LOWER(TEXT(AllTimetableNew!AE19,"h:mmAM/PM"))))</f>
        <v>9:00am-12:00pm</v>
      </c>
      <c r="N24" t="str">
        <f>IF(ISBLANK(AllTimetableNew!V19),"",IF(AllTimetableNew!V19="Access","Yes","No"))</f>
        <v>No</v>
      </c>
      <c r="O24" s="23" t="str">
        <f>IF(OR(ISBLANK(AllTimetableNew!A19),LEN(AllTimetableNew!A19)=0),IF(AllTimetableNew!A19="","Offered",AllTimetableNew!A19),AllTimetableNew!A19)</f>
        <v>Offered</v>
      </c>
      <c r="P24">
        <f>IF(ISBLANK(AllTimetableNew!AA19),"",AllTimetableNew!AA19)</f>
        <v>17177</v>
      </c>
      <c r="Q24" s="23" t="str">
        <f>IF(ISBLANK(AllTimetableNew!AJ19),"",IF(AllTimetableNew!AJ19=0,"",AllTimetableNew!AJ19))</f>
        <v>Clothing suitable for an automotive workshop including long cotton pants and long or short sleeve shirt and fully enclosed footwear (eg. work boots).</v>
      </c>
      <c r="R24" s="23" t="str">
        <f>IF(ISBLANK(AllTimetableNew!AK19),"",AllTimetableNew!AK19)</f>
        <v/>
      </c>
      <c r="S24" s="23" t="str">
        <f>IF(ISBLANK(AllTimetableNew!AL19),"",AllTimetableNew!AL19)</f>
        <v/>
      </c>
    </row>
    <row r="25" spans="1:19" ht="75" x14ac:dyDescent="0.25">
      <c r="A25" t="str">
        <f>IF(ISNUMBER(SEARCH("Virtual",C25)),VLOOKUP(AllTimetableNew!H20,'Lookup table'!$D$3:$E$100,2,FALSE),VLOOKUP(AllTimetableNew!AG20,'Lookup table'!$A$3:$B$202,2,FALSE))</f>
        <v>West</v>
      </c>
      <c r="B25" t="str">
        <f>IF(ISBLANK(AllTimetableNew!AG20),"",AllTimetableNew!AG20)</f>
        <v>Mudgee</v>
      </c>
      <c r="C25" t="str">
        <f>IF(ISBLANK(AllTimetableNew!V20),"",AllTimetableNew!V20)</f>
        <v>Face to Face</v>
      </c>
      <c r="D25" t="str">
        <f>IF(ISBLANK(AllTimetableNew!DJ20),"",AllTimetableNew!DJ20)</f>
        <v>BEC</v>
      </c>
      <c r="E25" t="str">
        <f>IF(ISBLANK(AllTimetableNew!D20),"",AllTimetableNew!D20)</f>
        <v>AUR10120</v>
      </c>
      <c r="F25" t="str">
        <f>IF(ISBLANK(AllTimetableNew!E20),"",AllTimetableNew!E20)</f>
        <v>Certificate I in Automotive Vocational Preparation</v>
      </c>
      <c r="G25">
        <f>IF(ISBLANK(AllTimetableNew!C20),"",AllTimetableNew!C20)</f>
        <v>89483</v>
      </c>
      <c r="H25" t="str">
        <f>IF(ISBLANK(AllTimetableNew!F20),"",AllTimetableNew!F20)</f>
        <v>Automotive - Stage 5</v>
      </c>
      <c r="I25" t="str">
        <f>IF(ISBLANK(AllTimetableNew!T20),"",AllTimetableNew!T20)</f>
        <v>FQ</v>
      </c>
      <c r="J25" t="str">
        <f>IF(ISBLANK(AllTimetableNew!U20),"",AllTimetableNew!U20)</f>
        <v>100 hour</v>
      </c>
      <c r="K25" t="str">
        <f>IF(ISBLANK(AllTimetableNew!W20),"",AllTimetableNew!W20)</f>
        <v>No</v>
      </c>
      <c r="L25" t="str">
        <f>IF(ISBLANK(AllTimetableNew!AC20),"TBC",AllTimetableNew!AC20)</f>
        <v>Thursday</v>
      </c>
      <c r="M25" s="22" t="str">
        <f>IF(ISBLANK(AllTimetableNew!AD20),"TBC-TBC",CONCATENATE(LOWER(TEXT(AllTimetableNew!AD20,"h:mmAM/PM")),"-",LOWER(TEXT(AllTimetableNew!AE20,"h:mmAM/PM"))))</f>
        <v>9:00am-3:00pm</v>
      </c>
      <c r="N25" t="str">
        <f>IF(ISBLANK(AllTimetableNew!V20),"",IF(AllTimetableNew!V20="Access","Yes","No"))</f>
        <v>No</v>
      </c>
      <c r="O25" s="23" t="str">
        <f>IF(OR(ISBLANK(AllTimetableNew!A20),LEN(AllTimetableNew!A20)=0),IF(AllTimetableNew!A20="","Offered",AllTimetableNew!A20),AllTimetableNew!A20)</f>
        <v>Offered</v>
      </c>
      <c r="P25">
        <f>IF(ISBLANK(AllTimetableNew!AA20),"",AllTimetableNew!AA20)</f>
        <v>16711</v>
      </c>
      <c r="Q25" s="23" t="str">
        <f>IF(ISBLANK(AllTimetableNew!AJ20),"",IF(AllTimetableNew!AJ20=0,"",AllTimetableNew!AJ20))</f>
        <v>Clothing suitable for an automotive workshop including long cotton pants and long or short sleeve shirt and fully enclosed footwear (eg. work boots).</v>
      </c>
      <c r="R25" s="23" t="str">
        <f>IF(ISBLANK(AllTimetableNew!AK20),"",AllTimetableNew!AK20)</f>
        <v/>
      </c>
      <c r="S25" s="23" t="str">
        <f>IF(ISBLANK(AllTimetableNew!AL20),"",AllTimetableNew!AL20)</f>
        <v/>
      </c>
    </row>
    <row r="26" spans="1:19" ht="75" x14ac:dyDescent="0.25">
      <c r="A26" t="str">
        <f>IF(ISNUMBER(SEARCH("Virtual",C26)),VLOOKUP(AllTimetableNew!H21,'Lookup table'!$D$3:$E$100,2,FALSE),VLOOKUP(AllTimetableNew!AG21,'Lookup table'!$A$3:$B$202,2,FALSE))</f>
        <v>South</v>
      </c>
      <c r="B26" t="str">
        <f>IF(ISBLANK(AllTimetableNew!AG21),"",AllTimetableNew!AG21)</f>
        <v>Moruya</v>
      </c>
      <c r="C26" t="str">
        <f>IF(ISBLANK(AllTimetableNew!V21),"",AllTimetableNew!V21)</f>
        <v>Face to Face</v>
      </c>
      <c r="D26" t="str">
        <f>IF(ISBLANK(AllTimetableNew!DJ21),"",AllTimetableNew!DJ21)</f>
        <v>BEC</v>
      </c>
      <c r="E26" t="str">
        <f>IF(ISBLANK(AllTimetableNew!D21),"",AllTimetableNew!D21)</f>
        <v>AUR10120</v>
      </c>
      <c r="F26" t="str">
        <f>IF(ISBLANK(AllTimetableNew!E21),"",AllTimetableNew!E21)</f>
        <v>Certificate I in Automotive Vocational Preparation</v>
      </c>
      <c r="G26">
        <f>IF(ISBLANK(AllTimetableNew!C21),"",AllTimetableNew!C21)</f>
        <v>89483</v>
      </c>
      <c r="H26" t="str">
        <f>IF(ISBLANK(AllTimetableNew!F21),"",AllTimetableNew!F21)</f>
        <v>Automotive - Stage 5</v>
      </c>
      <c r="I26" t="str">
        <f>IF(ISBLANK(AllTimetableNew!T21),"",AllTimetableNew!T21)</f>
        <v>FQ</v>
      </c>
      <c r="J26" t="str">
        <f>IF(ISBLANK(AllTimetableNew!U21),"",AllTimetableNew!U21)</f>
        <v>100 hour</v>
      </c>
      <c r="K26" t="str">
        <f>IF(ISBLANK(AllTimetableNew!W21),"",AllTimetableNew!W21)</f>
        <v>No</v>
      </c>
      <c r="L26" t="str">
        <f>IF(ISBLANK(AllTimetableNew!AC21),"TBC",AllTimetableNew!AC21)</f>
        <v>Tuesday &amp; Wednesday</v>
      </c>
      <c r="M26" s="22" t="str">
        <f>IF(ISBLANK(AllTimetableNew!AD21),"TBC-TBC",CONCATENATE(LOWER(TEXT(AllTimetableNew!AD21,"h:mmAM/PM")),"-",LOWER(TEXT(AllTimetableNew!AE21,"h:mmAM/PM"))))</f>
        <v>9:00am-3:00pm</v>
      </c>
      <c r="N26" t="str">
        <f>IF(ISBLANK(AllTimetableNew!V21),"",IF(AllTimetableNew!V21="Access","Yes","No"))</f>
        <v>No</v>
      </c>
      <c r="O26" s="23" t="str">
        <f>IF(OR(ISBLANK(AllTimetableNew!A21),LEN(AllTimetableNew!A21)=0),IF(AllTimetableNew!A21="","Offered",AllTimetableNew!A21),AllTimetableNew!A21)</f>
        <v>Offered</v>
      </c>
      <c r="P26">
        <f>IF(ISBLANK(AllTimetableNew!AA21),"",AllTimetableNew!AA21)</f>
        <v>16757</v>
      </c>
      <c r="Q26" s="23" t="str">
        <f>IF(ISBLANK(AllTimetableNew!AJ21),"",IF(AllTimetableNew!AJ21=0,"",AllTimetableNew!AJ21))</f>
        <v>Clothing suitable for an automotive workshop including long cotton pants and long or short sleeve shirt and fully enclosed footwear (eg. work boots).</v>
      </c>
      <c r="R26" s="23" t="str">
        <f>IF(ISBLANK(AllTimetableNew!AK21),"",AllTimetableNew!AK21)</f>
        <v/>
      </c>
      <c r="S26" s="23" t="str">
        <f>IF(ISBLANK(AllTimetableNew!AL21),"",AllTimetableNew!AL21)</f>
        <v/>
      </c>
    </row>
    <row r="27" spans="1:19" ht="75" x14ac:dyDescent="0.25">
      <c r="A27" t="str">
        <f>IF(ISNUMBER(SEARCH("Virtual",C27)),VLOOKUP(AllTimetableNew!H22,'Lookup table'!$D$3:$E$100,2,FALSE),VLOOKUP(AllTimetableNew!AG22,'Lookup table'!$A$3:$B$202,2,FALSE))</f>
        <v>South</v>
      </c>
      <c r="B27" t="str">
        <f>IF(ISBLANK(AllTimetableNew!AG22),"",AllTimetableNew!AG22)</f>
        <v>Queanbeyan</v>
      </c>
      <c r="C27" t="str">
        <f>IF(ISBLANK(AllTimetableNew!V22),"",AllTimetableNew!V22)</f>
        <v>Face to Face</v>
      </c>
      <c r="D27" t="str">
        <f>IF(ISBLANK(AllTimetableNew!DJ22),"",AllTimetableNew!DJ22)</f>
        <v>BEC</v>
      </c>
      <c r="E27" t="str">
        <f>IF(ISBLANK(AllTimetableNew!D22),"",AllTimetableNew!D22)</f>
        <v>AUR10120</v>
      </c>
      <c r="F27" t="str">
        <f>IF(ISBLANK(AllTimetableNew!E22),"",AllTimetableNew!E22)</f>
        <v>Certificate I in Automotive Vocational Preparation</v>
      </c>
      <c r="G27">
        <f>IF(ISBLANK(AllTimetableNew!C22),"",AllTimetableNew!C22)</f>
        <v>89483</v>
      </c>
      <c r="H27" t="str">
        <f>IF(ISBLANK(AllTimetableNew!F22),"",AllTimetableNew!F22)</f>
        <v>Automotive - Stage 5</v>
      </c>
      <c r="I27" t="str">
        <f>IF(ISBLANK(AllTimetableNew!T22),"",AllTimetableNew!T22)</f>
        <v>FQ</v>
      </c>
      <c r="J27" t="str">
        <f>IF(ISBLANK(AllTimetableNew!U22),"",AllTimetableNew!U22)</f>
        <v>100 hour</v>
      </c>
      <c r="K27" t="str">
        <f>IF(ISBLANK(AllTimetableNew!W22),"",AllTimetableNew!W22)</f>
        <v>No</v>
      </c>
      <c r="L27" t="str">
        <f>IF(ISBLANK(AllTimetableNew!AC22),"TBC",AllTimetableNew!AC22)</f>
        <v>Thursday</v>
      </c>
      <c r="M27" s="22" t="str">
        <f>IF(ISBLANK(AllTimetableNew!AD22),"TBC-TBC",CONCATENATE(LOWER(TEXT(AllTimetableNew!AD22,"h:mmAM/PM")),"-",LOWER(TEXT(AllTimetableNew!AE22,"h:mmAM/PM"))))</f>
        <v>9:00am-3:00pm</v>
      </c>
      <c r="N27" t="str">
        <f>IF(ISBLANK(AllTimetableNew!V22),"",IF(AllTimetableNew!V22="Access","Yes","No"))</f>
        <v>No</v>
      </c>
      <c r="O27" s="23" t="str">
        <f>IF(OR(ISBLANK(AllTimetableNew!A22),LEN(AllTimetableNew!A22)=0),IF(AllTimetableNew!A22="","Offered",AllTimetableNew!A22),AllTimetableNew!A22)</f>
        <v>Offered</v>
      </c>
      <c r="P27">
        <f>IF(ISBLANK(AllTimetableNew!AA22),"",AllTimetableNew!AA22)</f>
        <v>16759</v>
      </c>
      <c r="Q27" s="23" t="str">
        <f>IF(ISBLANK(AllTimetableNew!AJ22),"",IF(AllTimetableNew!AJ22=0,"",AllTimetableNew!AJ22))</f>
        <v>Clothing suitable for an automotive workshop including long cotton pants and long or short sleeve shirt and fully enclosed footwear (eg. work boots).</v>
      </c>
      <c r="R27" s="23" t="str">
        <f>IF(ISBLANK(AllTimetableNew!AK22),"",AllTimetableNew!AK22)</f>
        <v/>
      </c>
      <c r="S27" s="23" t="str">
        <f>IF(ISBLANK(AllTimetableNew!AL22),"",AllTimetableNew!AL22)</f>
        <v/>
      </c>
    </row>
    <row r="28" spans="1:19" ht="75" x14ac:dyDescent="0.25">
      <c r="A28" t="str">
        <f>IF(ISNUMBER(SEARCH("Virtual",C28)),VLOOKUP(AllTimetableNew!H23,'Lookup table'!$D$3:$E$100,2,FALSE),VLOOKUP(AllTimetableNew!AG23,'Lookup table'!$A$3:$B$202,2,FALSE))</f>
        <v>South</v>
      </c>
      <c r="B28" t="str">
        <f>IF(ISBLANK(AllTimetableNew!AG23),"",AllTimetableNew!AG23)</f>
        <v>Albury</v>
      </c>
      <c r="C28" t="str">
        <f>IF(ISBLANK(AllTimetableNew!V23),"",AllTimetableNew!V23)</f>
        <v>Face to Face</v>
      </c>
      <c r="D28" t="str">
        <f>IF(ISBLANK(AllTimetableNew!DJ23),"",AllTimetableNew!DJ23)</f>
        <v>BEC</v>
      </c>
      <c r="E28" t="str">
        <f>IF(ISBLANK(AllTimetableNew!D23),"",AllTimetableNew!D23)</f>
        <v>AUR10120</v>
      </c>
      <c r="F28" t="str">
        <f>IF(ISBLANK(AllTimetableNew!E23),"",AllTimetableNew!E23)</f>
        <v>Certificate I in Automotive Vocational Preparation</v>
      </c>
      <c r="G28">
        <f>IF(ISBLANK(AllTimetableNew!C23),"",AllTimetableNew!C23)</f>
        <v>89483</v>
      </c>
      <c r="H28" t="str">
        <f>IF(ISBLANK(AllTimetableNew!F23),"",AllTimetableNew!F23)</f>
        <v>Automotive - Stage 5</v>
      </c>
      <c r="I28" t="str">
        <f>IF(ISBLANK(AllTimetableNew!T23),"",AllTimetableNew!T23)</f>
        <v>FQ</v>
      </c>
      <c r="J28" t="str">
        <f>IF(ISBLANK(AllTimetableNew!U23),"",AllTimetableNew!U23)</f>
        <v>100 hour</v>
      </c>
      <c r="K28" t="str">
        <f>IF(ISBLANK(AllTimetableNew!W23),"",AllTimetableNew!W23)</f>
        <v>No</v>
      </c>
      <c r="L28" t="str">
        <f>IF(ISBLANK(AllTimetableNew!AC23),"TBC",AllTimetableNew!AC23)</f>
        <v>Wednesday &amp; Thursday</v>
      </c>
      <c r="M28" s="22" t="str">
        <f>IF(ISBLANK(AllTimetableNew!AD23),"TBC-TBC",CONCATENATE(LOWER(TEXT(AllTimetableNew!AD23,"h:mmAM/PM")),"-",LOWER(TEXT(AllTimetableNew!AE23,"h:mmAM/PM"))))</f>
        <v>9:00am-3:00pm</v>
      </c>
      <c r="N28" t="str">
        <f>IF(ISBLANK(AllTimetableNew!V23),"",IF(AllTimetableNew!V23="Access","Yes","No"))</f>
        <v>No</v>
      </c>
      <c r="O28" s="23" t="str">
        <f>IF(OR(ISBLANK(AllTimetableNew!A23),LEN(AllTimetableNew!A23)=0),IF(AllTimetableNew!A23="","Offered",AllTimetableNew!A23),AllTimetableNew!A23)</f>
        <v>Offered</v>
      </c>
      <c r="P28">
        <f>IF(ISBLANK(AllTimetableNew!AA23),"",AllTimetableNew!AA23)</f>
        <v>16770</v>
      </c>
      <c r="Q28" s="23" t="str">
        <f>IF(ISBLANK(AllTimetableNew!AJ23),"",IF(AllTimetableNew!AJ23=0,"",AllTimetableNew!AJ23))</f>
        <v>Clothing suitable for an automotive workshop including long cotton pants and long or short sleeve shirt and fully enclosed footwear (eg. work boots).</v>
      </c>
      <c r="R28" s="23" t="str">
        <f>IF(ISBLANK(AllTimetableNew!AK23),"",AllTimetableNew!AK23)</f>
        <v/>
      </c>
      <c r="S28" s="23" t="str">
        <f>IF(ISBLANK(AllTimetableNew!AL23),"",AllTimetableNew!AL23)</f>
        <v/>
      </c>
    </row>
    <row r="29" spans="1:19" ht="75" x14ac:dyDescent="0.25">
      <c r="A29" t="str">
        <f>IF(ISNUMBER(SEARCH("Virtual",C29)),VLOOKUP(AllTimetableNew!H24,'Lookup table'!$D$3:$E$100,2,FALSE),VLOOKUP(AllTimetableNew!AG24,'Lookup table'!$A$3:$B$202,2,FALSE))</f>
        <v>South</v>
      </c>
      <c r="B29" t="str">
        <f>IF(ISBLANK(AllTimetableNew!AG24),"",AllTimetableNew!AG24)</f>
        <v>Bega CLC</v>
      </c>
      <c r="C29" t="str">
        <f>IF(ISBLANK(AllTimetableNew!V24),"",AllTimetableNew!V24)</f>
        <v>Face to Face</v>
      </c>
      <c r="D29" t="str">
        <f>IF(ISBLANK(AllTimetableNew!DJ24),"",AllTimetableNew!DJ24)</f>
        <v>BEC</v>
      </c>
      <c r="E29" t="str">
        <f>IF(ISBLANK(AllTimetableNew!D24),"",AllTimetableNew!D24)</f>
        <v>AUR10120</v>
      </c>
      <c r="F29" t="str">
        <f>IF(ISBLANK(AllTimetableNew!E24),"",AllTimetableNew!E24)</f>
        <v>Certificate I in Automotive Vocational Preparation</v>
      </c>
      <c r="G29">
        <f>IF(ISBLANK(AllTimetableNew!C24),"",AllTimetableNew!C24)</f>
        <v>89483</v>
      </c>
      <c r="H29" t="str">
        <f>IF(ISBLANK(AllTimetableNew!F24),"",AllTimetableNew!F24)</f>
        <v>Automotive - Stage 5</v>
      </c>
      <c r="I29" t="str">
        <f>IF(ISBLANK(AllTimetableNew!T24),"",AllTimetableNew!T24)</f>
        <v>FQ</v>
      </c>
      <c r="J29" t="str">
        <f>IF(ISBLANK(AllTimetableNew!U24),"",AllTimetableNew!U24)</f>
        <v>100 hour</v>
      </c>
      <c r="K29" t="str">
        <f>IF(ISBLANK(AllTimetableNew!W24),"",AllTimetableNew!W24)</f>
        <v>No</v>
      </c>
      <c r="L29" t="str">
        <f>IF(ISBLANK(AllTimetableNew!AC24),"TBC",AllTimetableNew!AC24)</f>
        <v>Thursday &amp; Friday</v>
      </c>
      <c r="M29" s="22" t="str">
        <f>IF(ISBLANK(AllTimetableNew!AD24),"TBC-TBC",CONCATENATE(LOWER(TEXT(AllTimetableNew!AD24,"h:mmAM/PM")),"-",LOWER(TEXT(AllTimetableNew!AE24,"h:mmAM/PM"))))</f>
        <v>9:00am-3:00pm</v>
      </c>
      <c r="N29" t="str">
        <f>IF(ISBLANK(AllTimetableNew!V24),"",IF(AllTimetableNew!V24="Access","Yes","No"))</f>
        <v>No</v>
      </c>
      <c r="O29" s="23" t="str">
        <f>IF(OR(ISBLANK(AllTimetableNew!A24),LEN(AllTimetableNew!A24)=0),IF(AllTimetableNew!A24="","Offered",AllTimetableNew!A24),AllTimetableNew!A24)</f>
        <v>Offered</v>
      </c>
      <c r="P29">
        <f>IF(ISBLANK(AllTimetableNew!AA24),"",AllTimetableNew!AA24)</f>
        <v>16786</v>
      </c>
      <c r="Q29" s="23" t="str">
        <f>IF(ISBLANK(AllTimetableNew!AJ24),"",IF(AllTimetableNew!AJ24=0,"",AllTimetableNew!AJ24))</f>
        <v>Clothing suitable for an automotive workshop including long cotton pants and long or short sleeve shirt and fully enclosed footwear (eg. work boots).</v>
      </c>
      <c r="R29" s="23" t="str">
        <f>IF(ISBLANK(AllTimetableNew!AK24),"",AllTimetableNew!AK24)</f>
        <v/>
      </c>
      <c r="S29" s="23" t="str">
        <f>IF(ISBLANK(AllTimetableNew!AL24),"",AllTimetableNew!AL24)</f>
        <v/>
      </c>
    </row>
    <row r="30" spans="1:19" ht="75" x14ac:dyDescent="0.25">
      <c r="A30" t="str">
        <f>IF(ISNUMBER(SEARCH("Virtual",C30)),VLOOKUP(AllTimetableNew!H25,'Lookup table'!$D$3:$E$100,2,FALSE),VLOOKUP(AllTimetableNew!AG25,'Lookup table'!$A$3:$B$202,2,FALSE))</f>
        <v>North</v>
      </c>
      <c r="B30" t="str">
        <f>IF(ISBLANK(AllTimetableNew!AG25),"",AllTimetableNew!AG25)</f>
        <v>Coffs Harbour Education Campus (CHEC)</v>
      </c>
      <c r="C30" t="str">
        <f>IF(ISBLANK(AllTimetableNew!V25),"",AllTimetableNew!V25)</f>
        <v>Face to Face</v>
      </c>
      <c r="D30" t="str">
        <f>IF(ISBLANK(AllTimetableNew!DJ25),"",AllTimetableNew!DJ25)</f>
        <v>BEC</v>
      </c>
      <c r="E30" t="str">
        <f>IF(ISBLANK(AllTimetableNew!D25),"",AllTimetableNew!D25)</f>
        <v>AUR10120</v>
      </c>
      <c r="F30" t="str">
        <f>IF(ISBLANK(AllTimetableNew!E25),"",AllTimetableNew!E25)</f>
        <v>Certificate I in Automotive Vocational Preparation</v>
      </c>
      <c r="G30">
        <f>IF(ISBLANK(AllTimetableNew!C25),"",AllTimetableNew!C25)</f>
        <v>89483</v>
      </c>
      <c r="H30" t="str">
        <f>IF(ISBLANK(AllTimetableNew!F25),"",AllTimetableNew!F25)</f>
        <v>Automotive - Stage 5</v>
      </c>
      <c r="I30" t="str">
        <f>IF(ISBLANK(AllTimetableNew!T25),"",AllTimetableNew!T25)</f>
        <v>FQ</v>
      </c>
      <c r="J30" t="str">
        <f>IF(ISBLANK(AllTimetableNew!U25),"",AllTimetableNew!U25)</f>
        <v>100 hour</v>
      </c>
      <c r="K30" t="str">
        <f>IF(ISBLANK(AllTimetableNew!W25),"",AllTimetableNew!W25)</f>
        <v>No</v>
      </c>
      <c r="L30" t="str">
        <f>IF(ISBLANK(AllTimetableNew!AC25),"TBC",AllTimetableNew!AC25)</f>
        <v>Thursday</v>
      </c>
      <c r="M30" s="22" t="str">
        <f>IF(ISBLANK(AllTimetableNew!AD25),"TBC-TBC",CONCATENATE(LOWER(TEXT(AllTimetableNew!AD25,"h:mmAM/PM")),"-",LOWER(TEXT(AllTimetableNew!AE25,"h:mmAM/PM"))))</f>
        <v>9:00am-3:15pm</v>
      </c>
      <c r="N30" t="str">
        <f>IF(ISBLANK(AllTimetableNew!V25),"",IF(AllTimetableNew!V25="Access","Yes","No"))</f>
        <v>No</v>
      </c>
      <c r="O30" s="23" t="str">
        <f>IF(OR(ISBLANK(AllTimetableNew!A25),LEN(AllTimetableNew!A25)=0),IF(AllTimetableNew!A25="","Offered",AllTimetableNew!A25),AllTimetableNew!A25)</f>
        <v>Offered</v>
      </c>
      <c r="P30">
        <f>IF(ISBLANK(AllTimetableNew!AA25),"",AllTimetableNew!AA25)</f>
        <v>16627</v>
      </c>
      <c r="Q30" s="23" t="str">
        <f>IF(ISBLANK(AllTimetableNew!AJ25),"",IF(AllTimetableNew!AJ25=0,"",AllTimetableNew!AJ25))</f>
        <v>Clothing suitable for an automotive workshop including long cotton pants and long or short sleeve shirt and fully enclosed footwear (eg. work boots).</v>
      </c>
      <c r="R30" s="23" t="str">
        <f>IF(ISBLANK(AllTimetableNew!AK25),"",AllTimetableNew!AK25)</f>
        <v/>
      </c>
      <c r="S30" s="23" t="str">
        <f>IF(ISBLANK(AllTimetableNew!AL25),"",AllTimetableNew!AL25)</f>
        <v/>
      </c>
    </row>
    <row r="31" spans="1:19" ht="75" x14ac:dyDescent="0.25">
      <c r="A31" t="str">
        <f>IF(ISNUMBER(SEARCH("Virtual",C31)),VLOOKUP(AllTimetableNew!H26,'Lookup table'!$D$3:$E$100,2,FALSE),VLOOKUP(AllTimetableNew!AG26,'Lookup table'!$A$3:$B$202,2,FALSE))</f>
        <v>South</v>
      </c>
      <c r="B31" t="str">
        <f>IF(ISBLANK(AllTimetableNew!AG26),"",AllTimetableNew!AG26)</f>
        <v>Cooma</v>
      </c>
      <c r="C31" t="str">
        <f>IF(ISBLANK(AllTimetableNew!V26),"",AllTimetableNew!V26)</f>
        <v>Face to Face</v>
      </c>
      <c r="D31" t="str">
        <f>IF(ISBLANK(AllTimetableNew!DJ26),"",AllTimetableNew!DJ26)</f>
        <v>BEC</v>
      </c>
      <c r="E31" t="str">
        <f>IF(ISBLANK(AllTimetableNew!D26),"",AllTimetableNew!D26)</f>
        <v>AUR10120</v>
      </c>
      <c r="F31" t="str">
        <f>IF(ISBLANK(AllTimetableNew!E26),"",AllTimetableNew!E26)</f>
        <v>Certificate I in Automotive Vocational Preparation</v>
      </c>
      <c r="G31">
        <f>IF(ISBLANK(AllTimetableNew!C26),"",AllTimetableNew!C26)</f>
        <v>89483</v>
      </c>
      <c r="H31" t="str">
        <f>IF(ISBLANK(AllTimetableNew!F26),"",AllTimetableNew!F26)</f>
        <v>Automotive - Stage 5</v>
      </c>
      <c r="I31" t="str">
        <f>IF(ISBLANK(AllTimetableNew!T26),"",AllTimetableNew!T26)</f>
        <v>FQ</v>
      </c>
      <c r="J31" t="str">
        <f>IF(ISBLANK(AllTimetableNew!U26),"",AllTimetableNew!U26)</f>
        <v>100 hour</v>
      </c>
      <c r="K31" t="str">
        <f>IF(ISBLANK(AllTimetableNew!W26),"",AllTimetableNew!W26)</f>
        <v>No</v>
      </c>
      <c r="L31" t="str">
        <f>IF(ISBLANK(AllTimetableNew!AC26),"TBC",AllTimetableNew!AC26)</f>
        <v>Tuesday &amp; Wednesday</v>
      </c>
      <c r="M31" s="22" t="str">
        <f>IF(ISBLANK(AllTimetableNew!AD26),"TBC-TBC",CONCATENATE(LOWER(TEXT(AllTimetableNew!AD26,"h:mmAM/PM")),"-",LOWER(TEXT(AllTimetableNew!AE26,"h:mmAM/PM"))))</f>
        <v>9:00am-3:00pm</v>
      </c>
      <c r="N31" t="str">
        <f>IF(ISBLANK(AllTimetableNew!V26),"",IF(AllTimetableNew!V26="Access","Yes","No"))</f>
        <v>No</v>
      </c>
      <c r="O31" s="23" t="str">
        <f>IF(OR(ISBLANK(AllTimetableNew!A26),LEN(AllTimetableNew!A26)=0),IF(AllTimetableNew!A26="","Offered",AllTimetableNew!A26),AllTimetableNew!A26)</f>
        <v>Offered</v>
      </c>
      <c r="P31">
        <f>IF(ISBLANK(AllTimetableNew!AA26),"",AllTimetableNew!AA26)</f>
        <v>16771</v>
      </c>
      <c r="Q31" s="23" t="str">
        <f>IF(ISBLANK(AllTimetableNew!AJ26),"",IF(AllTimetableNew!AJ26=0,"",AllTimetableNew!AJ26))</f>
        <v>Clothing suitable for an automotive workshop including long cotton pants and long or short sleeve shirt and fully enclosed footwear (eg. work boots).</v>
      </c>
      <c r="R31" s="23" t="str">
        <f>IF(ISBLANK(AllTimetableNew!AK26),"",AllTimetableNew!AK26)</f>
        <v/>
      </c>
      <c r="S31" s="23" t="str">
        <f>IF(ISBLANK(AllTimetableNew!AL26),"",AllTimetableNew!AL26)</f>
        <v/>
      </c>
    </row>
    <row r="32" spans="1:19" ht="75" x14ac:dyDescent="0.25">
      <c r="A32" t="str">
        <f>IF(ISNUMBER(SEARCH("Virtual",C32)),VLOOKUP(AllTimetableNew!H27,'Lookup table'!$D$3:$E$100,2,FALSE),VLOOKUP(AllTimetableNew!AG27,'Lookup table'!$A$3:$B$202,2,FALSE))</f>
        <v>West</v>
      </c>
      <c r="B32" t="str">
        <f>IF(ISBLANK(AllTimetableNew!AG27),"",AllTimetableNew!AG27)</f>
        <v>Forbes</v>
      </c>
      <c r="C32" t="str">
        <f>IF(ISBLANK(AllTimetableNew!V27),"",AllTimetableNew!V27)</f>
        <v>Face to Face</v>
      </c>
      <c r="D32" t="str">
        <f>IF(ISBLANK(AllTimetableNew!DJ27),"",AllTimetableNew!DJ27)</f>
        <v>BEC</v>
      </c>
      <c r="E32" t="str">
        <f>IF(ISBLANK(AllTimetableNew!D27),"",AllTimetableNew!D27)</f>
        <v>AUR10120</v>
      </c>
      <c r="F32" t="str">
        <f>IF(ISBLANK(AllTimetableNew!E27),"",AllTimetableNew!E27)</f>
        <v>Certificate I in Automotive Vocational Preparation</v>
      </c>
      <c r="G32">
        <f>IF(ISBLANK(AllTimetableNew!C27),"",AllTimetableNew!C27)</f>
        <v>89483</v>
      </c>
      <c r="H32" t="str">
        <f>IF(ISBLANK(AllTimetableNew!F27),"",AllTimetableNew!F27)</f>
        <v>Automotive - Stage 5</v>
      </c>
      <c r="I32" t="str">
        <f>IF(ISBLANK(AllTimetableNew!T27),"",AllTimetableNew!T27)</f>
        <v>FQ</v>
      </c>
      <c r="J32" t="str">
        <f>IF(ISBLANK(AllTimetableNew!U27),"",AllTimetableNew!U27)</f>
        <v>100 hour</v>
      </c>
      <c r="K32" t="str">
        <f>IF(ISBLANK(AllTimetableNew!W27),"",AllTimetableNew!W27)</f>
        <v>No</v>
      </c>
      <c r="L32" t="str">
        <f>IF(ISBLANK(AllTimetableNew!AC27),"TBC",AllTimetableNew!AC27)</f>
        <v>Thursday</v>
      </c>
      <c r="M32" s="22" t="str">
        <f>IF(ISBLANK(AllTimetableNew!AD27),"TBC-TBC",CONCATENATE(LOWER(TEXT(AllTimetableNew!AD27,"h:mmAM/PM")),"-",LOWER(TEXT(AllTimetableNew!AE27,"h:mmAM/PM"))))</f>
        <v>9:00am-3:00pm</v>
      </c>
      <c r="N32" t="str">
        <f>IF(ISBLANK(AllTimetableNew!V27),"",IF(AllTimetableNew!V27="Access","Yes","No"))</f>
        <v>No</v>
      </c>
      <c r="O32" s="23" t="str">
        <f>IF(OR(ISBLANK(AllTimetableNew!A27),LEN(AllTimetableNew!A27)=0),IF(AllTimetableNew!A27="","Offered",AllTimetableNew!A27),AllTimetableNew!A27)</f>
        <v>Offered</v>
      </c>
      <c r="P32">
        <f>IF(ISBLANK(AllTimetableNew!AA27),"",AllTimetableNew!AA27)</f>
        <v>16726</v>
      </c>
      <c r="Q32" s="23" t="str">
        <f>IF(ISBLANK(AllTimetableNew!AJ27),"",IF(AllTimetableNew!AJ27=0,"",AllTimetableNew!AJ27))</f>
        <v>Clothing suitable for an automotive workshop including long cotton pants and long or short sleeve shirt and fully enclosed footwear (eg. work boots).</v>
      </c>
      <c r="R32" s="23" t="str">
        <f>IF(ISBLANK(AllTimetableNew!AK27),"",AllTimetableNew!AK27)</f>
        <v/>
      </c>
      <c r="S32" s="23" t="str">
        <f>IF(ISBLANK(AllTimetableNew!AL27),"",AllTimetableNew!AL27)</f>
        <v/>
      </c>
    </row>
    <row r="33" spans="1:19" ht="75" x14ac:dyDescent="0.25">
      <c r="A33" t="str">
        <f>IF(ISNUMBER(SEARCH("Virtual",C33)),VLOOKUP(AllTimetableNew!H28,'Lookup table'!$D$3:$E$100,2,FALSE),VLOOKUP(AllTimetableNew!AG28,'Lookup table'!$A$3:$B$202,2,FALSE))</f>
        <v>North</v>
      </c>
      <c r="B33" t="str">
        <f>IF(ISBLANK(AllTimetableNew!AG28),"",AllTimetableNew!AG28)</f>
        <v>Glendale</v>
      </c>
      <c r="C33" t="str">
        <f>IF(ISBLANK(AllTimetableNew!V28),"",AllTimetableNew!V28)</f>
        <v>Face to Face</v>
      </c>
      <c r="D33" t="str">
        <f>IF(ISBLANK(AllTimetableNew!DJ28),"",AllTimetableNew!DJ28)</f>
        <v>BEC</v>
      </c>
      <c r="E33" t="str">
        <f>IF(ISBLANK(AllTimetableNew!D28),"",AllTimetableNew!D28)</f>
        <v>AUR10120</v>
      </c>
      <c r="F33" t="str">
        <f>IF(ISBLANK(AllTimetableNew!E28),"",AllTimetableNew!E28)</f>
        <v>Certificate I in Automotive Vocational Preparation</v>
      </c>
      <c r="G33">
        <f>IF(ISBLANK(AllTimetableNew!C28),"",AllTimetableNew!C28)</f>
        <v>89483</v>
      </c>
      <c r="H33" t="str">
        <f>IF(ISBLANK(AllTimetableNew!F28),"",AllTimetableNew!F28)</f>
        <v>Automotive - Stage 5</v>
      </c>
      <c r="I33" t="str">
        <f>IF(ISBLANK(AllTimetableNew!T28),"",AllTimetableNew!T28)</f>
        <v>FQ</v>
      </c>
      <c r="J33" t="str">
        <f>IF(ISBLANK(AllTimetableNew!U28),"",AllTimetableNew!U28)</f>
        <v>100 hour</v>
      </c>
      <c r="K33" t="str">
        <f>IF(ISBLANK(AllTimetableNew!W28),"",AllTimetableNew!W28)</f>
        <v>No</v>
      </c>
      <c r="L33" t="str">
        <f>IF(ISBLANK(AllTimetableNew!AC28),"TBC",AllTimetableNew!AC28)</f>
        <v>Wednesday</v>
      </c>
      <c r="M33" s="22" t="str">
        <f>IF(ISBLANK(AllTimetableNew!AD28),"TBC-TBC",CONCATENATE(LOWER(TEXT(AllTimetableNew!AD28,"h:mmAM/PM")),"-",LOWER(TEXT(AllTimetableNew!AE28,"h:mmAM/PM"))))</f>
        <v>9:00am-3:15pm</v>
      </c>
      <c r="N33" t="str">
        <f>IF(ISBLANK(AllTimetableNew!V28),"",IF(AllTimetableNew!V28="Access","Yes","No"))</f>
        <v>No</v>
      </c>
      <c r="O33" s="23" t="str">
        <f>IF(OR(ISBLANK(AllTimetableNew!A28),LEN(AllTimetableNew!A28)=0),IF(AllTimetableNew!A28="","Offered",AllTimetableNew!A28),AllTimetableNew!A28)</f>
        <v>Offered</v>
      </c>
      <c r="P33">
        <f>IF(ISBLANK(AllTimetableNew!AA28),"",AllTimetableNew!AA28)</f>
        <v>16628</v>
      </c>
      <c r="Q33" s="23" t="str">
        <f>IF(ISBLANK(AllTimetableNew!AJ28),"",IF(AllTimetableNew!AJ28=0,"",AllTimetableNew!AJ28))</f>
        <v>Clothing suitable for an automotive workshop including long cotton pants and long or short sleeve shirt and fully enclosed footwear (eg. work boots).</v>
      </c>
      <c r="R33" s="23" t="str">
        <f>IF(ISBLANK(AllTimetableNew!AK28),"",AllTimetableNew!AK28)</f>
        <v/>
      </c>
      <c r="S33" s="23" t="str">
        <f>IF(ISBLANK(AllTimetableNew!AL28),"",AllTimetableNew!AL28)</f>
        <v/>
      </c>
    </row>
    <row r="34" spans="1:19" ht="75" x14ac:dyDescent="0.25">
      <c r="A34" t="str">
        <f>IF(ISNUMBER(SEARCH("Virtual",C34)),VLOOKUP(AllTimetableNew!H29,'Lookup table'!$D$3:$E$100,2,FALSE),VLOOKUP(AllTimetableNew!AG29,'Lookup table'!$A$3:$B$202,2,FALSE))</f>
        <v>South</v>
      </c>
      <c r="B34" t="str">
        <f>IF(ISBLANK(AllTimetableNew!AG29),"",AllTimetableNew!AG29)</f>
        <v>Goulburn</v>
      </c>
      <c r="C34" t="str">
        <f>IF(ISBLANK(AllTimetableNew!V29),"",AllTimetableNew!V29)</f>
        <v>Face to Face</v>
      </c>
      <c r="D34" t="str">
        <f>IF(ISBLANK(AllTimetableNew!DJ29),"",AllTimetableNew!DJ29)</f>
        <v>BEC</v>
      </c>
      <c r="E34" t="str">
        <f>IF(ISBLANK(AllTimetableNew!D29),"",AllTimetableNew!D29)</f>
        <v>AUR10120</v>
      </c>
      <c r="F34" t="str">
        <f>IF(ISBLANK(AllTimetableNew!E29),"",AllTimetableNew!E29)</f>
        <v>Certificate I in Automotive Vocational Preparation</v>
      </c>
      <c r="G34">
        <f>IF(ISBLANK(AllTimetableNew!C29),"",AllTimetableNew!C29)</f>
        <v>89483</v>
      </c>
      <c r="H34" t="str">
        <f>IF(ISBLANK(AllTimetableNew!F29),"",AllTimetableNew!F29)</f>
        <v>Automotive - Stage 5</v>
      </c>
      <c r="I34" t="str">
        <f>IF(ISBLANK(AllTimetableNew!T29),"",AllTimetableNew!T29)</f>
        <v>FQ</v>
      </c>
      <c r="J34" t="str">
        <f>IF(ISBLANK(AllTimetableNew!U29),"",AllTimetableNew!U29)</f>
        <v>100 hour</v>
      </c>
      <c r="K34" t="str">
        <f>IF(ISBLANK(AllTimetableNew!W29),"",AllTimetableNew!W29)</f>
        <v>No</v>
      </c>
      <c r="L34" t="str">
        <f>IF(ISBLANK(AllTimetableNew!AC29),"TBC",AllTimetableNew!AC29)</f>
        <v>Tuesday &amp; Thursday</v>
      </c>
      <c r="M34" s="22" t="str">
        <f>IF(ISBLANK(AllTimetableNew!AD29),"TBC-TBC",CONCATENATE(LOWER(TEXT(AllTimetableNew!AD29,"h:mmAM/PM")),"-",LOWER(TEXT(AllTimetableNew!AE29,"h:mmAM/PM"))))</f>
        <v>9:00am-3:00pm</v>
      </c>
      <c r="N34" t="str">
        <f>IF(ISBLANK(AllTimetableNew!V29),"",IF(AllTimetableNew!V29="Access","Yes","No"))</f>
        <v>No</v>
      </c>
      <c r="O34" s="23" t="str">
        <f>IF(OR(ISBLANK(AllTimetableNew!A29),LEN(AllTimetableNew!A29)=0),IF(AllTimetableNew!A29="","Offered",AllTimetableNew!A29),AllTimetableNew!A29)</f>
        <v>Offered</v>
      </c>
      <c r="P34">
        <f>IF(ISBLANK(AllTimetableNew!AA29),"",AllTimetableNew!AA29)</f>
        <v>16772</v>
      </c>
      <c r="Q34" s="23" t="str">
        <f>IF(ISBLANK(AllTimetableNew!AJ29),"",IF(AllTimetableNew!AJ29=0,"",AllTimetableNew!AJ29))</f>
        <v>Clothing suitable for an automotive workshop including long cotton pants and long or short sleeve shirt and fully enclosed footwear (eg. work boots).</v>
      </c>
      <c r="R34" s="23" t="str">
        <f>IF(ISBLANK(AllTimetableNew!AK29),"",AllTimetableNew!AK29)</f>
        <v/>
      </c>
      <c r="S34" s="23" t="str">
        <f>IF(ISBLANK(AllTimetableNew!AL29),"",AllTimetableNew!AL29)</f>
        <v/>
      </c>
    </row>
    <row r="35" spans="1:19" ht="75" x14ac:dyDescent="0.25">
      <c r="A35" t="str">
        <f>IF(ISNUMBER(SEARCH("Virtual",C35)),VLOOKUP(AllTimetableNew!H30,'Lookup table'!$D$3:$E$100,2,FALSE),VLOOKUP(AllTimetableNew!AG30,'Lookup table'!$A$3:$B$202,2,FALSE))</f>
        <v>North</v>
      </c>
      <c r="B35" t="str">
        <f>IF(ISBLANK(AllTimetableNew!AG30),"",AllTimetableNew!AG30)</f>
        <v>Kempsey</v>
      </c>
      <c r="C35" t="str">
        <f>IF(ISBLANK(AllTimetableNew!V30),"",AllTimetableNew!V30)</f>
        <v>Face to Face</v>
      </c>
      <c r="D35" t="str">
        <f>IF(ISBLANK(AllTimetableNew!DJ30),"",AllTimetableNew!DJ30)</f>
        <v>BEC</v>
      </c>
      <c r="E35" t="str">
        <f>IF(ISBLANK(AllTimetableNew!D30),"",AllTimetableNew!D30)</f>
        <v>AUR10120</v>
      </c>
      <c r="F35" t="str">
        <f>IF(ISBLANK(AllTimetableNew!E30),"",AllTimetableNew!E30)</f>
        <v>Certificate I in Automotive Vocational Preparation</v>
      </c>
      <c r="G35">
        <f>IF(ISBLANK(AllTimetableNew!C30),"",AllTimetableNew!C30)</f>
        <v>89483</v>
      </c>
      <c r="H35" t="str">
        <f>IF(ISBLANK(AllTimetableNew!F30),"",AllTimetableNew!F30)</f>
        <v>Automotive - Stage 5</v>
      </c>
      <c r="I35" t="str">
        <f>IF(ISBLANK(AllTimetableNew!T30),"",AllTimetableNew!T30)</f>
        <v>FQ</v>
      </c>
      <c r="J35" t="str">
        <f>IF(ISBLANK(AllTimetableNew!U30),"",AllTimetableNew!U30)</f>
        <v>100 hour</v>
      </c>
      <c r="K35" t="str">
        <f>IF(ISBLANK(AllTimetableNew!W30),"",AllTimetableNew!W30)</f>
        <v>No</v>
      </c>
      <c r="L35" t="str">
        <f>IF(ISBLANK(AllTimetableNew!AC30),"TBC",AllTimetableNew!AC30)</f>
        <v>Thursday</v>
      </c>
      <c r="M35" s="22" t="str">
        <f>IF(ISBLANK(AllTimetableNew!AD30),"TBC-TBC",CONCATENATE(LOWER(TEXT(AllTimetableNew!AD30,"h:mmAM/PM")),"-",LOWER(TEXT(AllTimetableNew!AE30,"h:mmAM/PM"))))</f>
        <v>9:00am-2:30pm</v>
      </c>
      <c r="N35" t="str">
        <f>IF(ISBLANK(AllTimetableNew!V30),"",IF(AllTimetableNew!V30="Access","Yes","No"))</f>
        <v>No</v>
      </c>
      <c r="O35" s="23" t="str">
        <f>IF(OR(ISBLANK(AllTimetableNew!A30),LEN(AllTimetableNew!A30)=0),IF(AllTimetableNew!A30="","Offered",AllTimetableNew!A30),AllTimetableNew!A30)</f>
        <v>Offered</v>
      </c>
      <c r="P35">
        <f>IF(ISBLANK(AllTimetableNew!AA30),"",AllTimetableNew!AA30)</f>
        <v>16629</v>
      </c>
      <c r="Q35" s="23" t="str">
        <f>IF(ISBLANK(AllTimetableNew!AJ30),"",IF(AllTimetableNew!AJ30=0,"",AllTimetableNew!AJ30))</f>
        <v>Clothing suitable for an automotive workshop including long cotton pants and long or short sleeve shirt and fully enclosed footwear (eg. work boots).</v>
      </c>
      <c r="R35" s="23" t="str">
        <f>IF(ISBLANK(AllTimetableNew!AK30),"",AllTimetableNew!AK30)</f>
        <v/>
      </c>
      <c r="S35" s="23" t="str">
        <f>IF(ISBLANK(AllTimetableNew!AL30),"",AllTimetableNew!AL30)</f>
        <v/>
      </c>
    </row>
    <row r="36" spans="1:19" ht="75" x14ac:dyDescent="0.25">
      <c r="A36" t="str">
        <f>IF(ISNUMBER(SEARCH("Virtual",C36)),VLOOKUP(AllTimetableNew!H31,'Lookup table'!$D$3:$E$100,2,FALSE),VLOOKUP(AllTimetableNew!AG31,'Lookup table'!$A$3:$B$202,2,FALSE))</f>
        <v>South</v>
      </c>
      <c r="B36" t="str">
        <f>IF(ISBLANK(AllTimetableNew!AG31),"",AllTimetableNew!AG31)</f>
        <v>Nowra</v>
      </c>
      <c r="C36" t="str">
        <f>IF(ISBLANK(AllTimetableNew!V31),"",AllTimetableNew!V31)</f>
        <v>Face to Face</v>
      </c>
      <c r="D36" t="str">
        <f>IF(ISBLANK(AllTimetableNew!DJ31),"",AllTimetableNew!DJ31)</f>
        <v>BEC</v>
      </c>
      <c r="E36" t="str">
        <f>IF(ISBLANK(AllTimetableNew!D31),"",AllTimetableNew!D31)</f>
        <v>AUR10120</v>
      </c>
      <c r="F36" t="str">
        <f>IF(ISBLANK(AllTimetableNew!E31),"",AllTimetableNew!E31)</f>
        <v>Certificate I in Automotive Vocational Preparation</v>
      </c>
      <c r="G36">
        <f>IF(ISBLANK(AllTimetableNew!C31),"",AllTimetableNew!C31)</f>
        <v>89483</v>
      </c>
      <c r="H36" t="str">
        <f>IF(ISBLANK(AllTimetableNew!F31),"",AllTimetableNew!F31)</f>
        <v>Automotive - Stage 5</v>
      </c>
      <c r="I36" t="str">
        <f>IF(ISBLANK(AllTimetableNew!T31),"",AllTimetableNew!T31)</f>
        <v>FQ</v>
      </c>
      <c r="J36" t="str">
        <f>IF(ISBLANK(AllTimetableNew!U31),"",AllTimetableNew!U31)</f>
        <v>100 hour</v>
      </c>
      <c r="K36" t="str">
        <f>IF(ISBLANK(AllTimetableNew!W31),"",AllTimetableNew!W31)</f>
        <v>No</v>
      </c>
      <c r="L36" t="str">
        <f>IF(ISBLANK(AllTimetableNew!AC31),"TBC",AllTimetableNew!AC31)</f>
        <v>Tuesday &amp; Thursday</v>
      </c>
      <c r="M36" s="22" t="str">
        <f>IF(ISBLANK(AllTimetableNew!AD31),"TBC-TBC",CONCATENATE(LOWER(TEXT(AllTimetableNew!AD31,"h:mmAM/PM")),"-",LOWER(TEXT(AllTimetableNew!AE31,"h:mmAM/PM"))))</f>
        <v>9:00am-3:00pm</v>
      </c>
      <c r="N36" t="str">
        <f>IF(ISBLANK(AllTimetableNew!V31),"",IF(AllTimetableNew!V31="Access","Yes","No"))</f>
        <v>No</v>
      </c>
      <c r="O36" s="23" t="str">
        <f>IF(OR(ISBLANK(AllTimetableNew!A31),LEN(AllTimetableNew!A31)=0),IF(AllTimetableNew!A31="","Offered",AllTimetableNew!A31),AllTimetableNew!A31)</f>
        <v>Offered</v>
      </c>
      <c r="P36">
        <f>IF(ISBLANK(AllTimetableNew!AA31),"",AllTimetableNew!AA31)</f>
        <v>16773</v>
      </c>
      <c r="Q36" s="23" t="str">
        <f>IF(ISBLANK(AllTimetableNew!AJ31),"",IF(AllTimetableNew!AJ31=0,"",AllTimetableNew!AJ31))</f>
        <v>Clothing suitable for an automotive workshop including long cotton pants and long or short sleeve shirt and fully enclosed footwear (eg. work boots).</v>
      </c>
      <c r="R36" s="23" t="str">
        <f>IF(ISBLANK(AllTimetableNew!AK31),"",AllTimetableNew!AK31)</f>
        <v/>
      </c>
      <c r="S36" s="23" t="str">
        <f>IF(ISBLANK(AllTimetableNew!AL31),"",AllTimetableNew!AL31)</f>
        <v/>
      </c>
    </row>
    <row r="37" spans="1:19" ht="75" x14ac:dyDescent="0.25">
      <c r="A37" t="str">
        <f>IF(ISNUMBER(SEARCH("Virtual",C37)),VLOOKUP(AllTimetableNew!H32,'Lookup table'!$D$3:$E$100,2,FALSE),VLOOKUP(AllTimetableNew!AG32,'Lookup table'!$A$3:$B$202,2,FALSE))</f>
        <v>South</v>
      </c>
      <c r="B37" t="str">
        <f>IF(ISBLANK(AllTimetableNew!AG32),"",AllTimetableNew!AG32)</f>
        <v>Queanbeyan</v>
      </c>
      <c r="C37" t="str">
        <f>IF(ISBLANK(AllTimetableNew!V32),"",AllTimetableNew!V32)</f>
        <v>Face to Face</v>
      </c>
      <c r="D37" t="str">
        <f>IF(ISBLANK(AllTimetableNew!DJ32),"",AllTimetableNew!DJ32)</f>
        <v>BEC</v>
      </c>
      <c r="E37" t="str">
        <f>IF(ISBLANK(AllTimetableNew!D32),"",AllTimetableNew!D32)</f>
        <v>AUR10120</v>
      </c>
      <c r="F37" t="str">
        <f>IF(ISBLANK(AllTimetableNew!E32),"",AllTimetableNew!E32)</f>
        <v>Certificate I in Automotive Vocational Preparation</v>
      </c>
      <c r="G37">
        <f>IF(ISBLANK(AllTimetableNew!C32),"",AllTimetableNew!C32)</f>
        <v>89483</v>
      </c>
      <c r="H37" t="str">
        <f>IF(ISBLANK(AllTimetableNew!F32),"",AllTimetableNew!F32)</f>
        <v>Automotive - Stage 5</v>
      </c>
      <c r="I37" t="str">
        <f>IF(ISBLANK(AllTimetableNew!T32),"",AllTimetableNew!T32)</f>
        <v>FQ</v>
      </c>
      <c r="J37" t="str">
        <f>IF(ISBLANK(AllTimetableNew!U32),"",AllTimetableNew!U32)</f>
        <v>100 hour</v>
      </c>
      <c r="K37" t="str">
        <f>IF(ISBLANK(AllTimetableNew!W32),"",AllTimetableNew!W32)</f>
        <v>No</v>
      </c>
      <c r="L37" t="str">
        <f>IF(ISBLANK(AllTimetableNew!AC32),"TBC",AllTimetableNew!AC32)</f>
        <v>Thursday</v>
      </c>
      <c r="M37" s="22" t="str">
        <f>IF(ISBLANK(AllTimetableNew!AD32),"TBC-TBC",CONCATENATE(LOWER(TEXT(AllTimetableNew!AD32,"h:mmAM/PM")),"-",LOWER(TEXT(AllTimetableNew!AE32,"h:mmAM/PM"))))</f>
        <v>9:00am-3:00pm</v>
      </c>
      <c r="N37" t="str">
        <f>IF(ISBLANK(AllTimetableNew!V32),"",IF(AllTimetableNew!V32="Access","Yes","No"))</f>
        <v>No</v>
      </c>
      <c r="O37" s="23" t="str">
        <f>IF(OR(ISBLANK(AllTimetableNew!A32),LEN(AllTimetableNew!A32)=0),IF(AllTimetableNew!A32="","Offered",AllTimetableNew!A32),AllTimetableNew!A32)</f>
        <v>Offered</v>
      </c>
      <c r="P37">
        <f>IF(ISBLANK(AllTimetableNew!AA32),"",AllTimetableNew!AA32)</f>
        <v>16774</v>
      </c>
      <c r="Q37" s="23" t="str">
        <f>IF(ISBLANK(AllTimetableNew!AJ32),"",IF(AllTimetableNew!AJ32=0,"",AllTimetableNew!AJ32))</f>
        <v>Clothing suitable for an automotive workshop including long cotton pants and long or short sleeve shirt and fully enclosed footwear (eg. work boots).</v>
      </c>
      <c r="R37" s="23" t="str">
        <f>IF(ISBLANK(AllTimetableNew!AK32),"",AllTimetableNew!AK32)</f>
        <v/>
      </c>
      <c r="S37" s="23" t="str">
        <f>IF(ISBLANK(AllTimetableNew!AL32),"",AllTimetableNew!AL32)</f>
        <v/>
      </c>
    </row>
    <row r="38" spans="1:19" ht="75" x14ac:dyDescent="0.25">
      <c r="A38" t="str">
        <f>IF(ISNUMBER(SEARCH("Virtual",C38)),VLOOKUP(AllTimetableNew!H33,'Lookup table'!$D$3:$E$100,2,FALSE),VLOOKUP(AllTimetableNew!AG33,'Lookup table'!$A$3:$B$202,2,FALSE))</f>
        <v>South</v>
      </c>
      <c r="B38" t="str">
        <f>IF(ISBLANK(AllTimetableNew!AG33),"",AllTimetableNew!AG33)</f>
        <v>Shellharbour</v>
      </c>
      <c r="C38" t="str">
        <f>IF(ISBLANK(AllTimetableNew!V33),"",AllTimetableNew!V33)</f>
        <v>Face to Face</v>
      </c>
      <c r="D38" t="str">
        <f>IF(ISBLANK(AllTimetableNew!DJ33),"",AllTimetableNew!DJ33)</f>
        <v>BEC</v>
      </c>
      <c r="E38" t="str">
        <f>IF(ISBLANK(AllTimetableNew!D33),"",AllTimetableNew!D33)</f>
        <v>AUR10120</v>
      </c>
      <c r="F38" t="str">
        <f>IF(ISBLANK(AllTimetableNew!E33),"",AllTimetableNew!E33)</f>
        <v>Certificate I in Automotive Vocational Preparation</v>
      </c>
      <c r="G38">
        <f>IF(ISBLANK(AllTimetableNew!C33),"",AllTimetableNew!C33)</f>
        <v>89483</v>
      </c>
      <c r="H38" t="str">
        <f>IF(ISBLANK(AllTimetableNew!F33),"",AllTimetableNew!F33)</f>
        <v>Automotive - Stage 5</v>
      </c>
      <c r="I38" t="str">
        <f>IF(ISBLANK(AllTimetableNew!T33),"",AllTimetableNew!T33)</f>
        <v>FQ</v>
      </c>
      <c r="J38" t="str">
        <f>IF(ISBLANK(AllTimetableNew!U33),"",AllTimetableNew!U33)</f>
        <v>100 hour</v>
      </c>
      <c r="K38" t="str">
        <f>IF(ISBLANK(AllTimetableNew!W33),"",AllTimetableNew!W33)</f>
        <v>No</v>
      </c>
      <c r="L38" t="str">
        <f>IF(ISBLANK(AllTimetableNew!AC33),"TBC",AllTimetableNew!AC33)</f>
        <v>Monday &amp; Tuesday</v>
      </c>
      <c r="M38" s="22" t="str">
        <f>IF(ISBLANK(AllTimetableNew!AD33),"TBC-TBC",CONCATENATE(LOWER(TEXT(AllTimetableNew!AD33,"h:mmAM/PM")),"-",LOWER(TEXT(AllTimetableNew!AE33,"h:mmAM/PM"))))</f>
        <v>9:00am-3:00pm</v>
      </c>
      <c r="N38" t="str">
        <f>IF(ISBLANK(AllTimetableNew!V33),"",IF(AllTimetableNew!V33="Access","Yes","No"))</f>
        <v>No</v>
      </c>
      <c r="O38" s="23" t="str">
        <f>IF(OR(ISBLANK(AllTimetableNew!A33),LEN(AllTimetableNew!A33)=0),IF(AllTimetableNew!A33="","Offered",AllTimetableNew!A33),AllTimetableNew!A33)</f>
        <v>Offered</v>
      </c>
      <c r="P38">
        <f>IF(ISBLANK(AllTimetableNew!AA33),"",AllTimetableNew!AA33)</f>
        <v>16775</v>
      </c>
      <c r="Q38" s="23" t="str">
        <f>IF(ISBLANK(AllTimetableNew!AJ33),"",IF(AllTimetableNew!AJ33=0,"",AllTimetableNew!AJ33))</f>
        <v>Clothing suitable for an automotive workshop including long cotton pants and long or short sleeve shirt and fully enclosed footwear (eg. work boots).</v>
      </c>
      <c r="R38" s="23" t="str">
        <f>IF(ISBLANK(AllTimetableNew!AK33),"",AllTimetableNew!AK33)</f>
        <v/>
      </c>
      <c r="S38" s="23" t="str">
        <f>IF(ISBLANK(AllTimetableNew!AL33),"",AllTimetableNew!AL33)</f>
        <v/>
      </c>
    </row>
    <row r="39" spans="1:19" ht="75" x14ac:dyDescent="0.25">
      <c r="A39" t="str">
        <f>IF(ISNUMBER(SEARCH("Virtual",C39)),VLOOKUP(AllTimetableNew!H34,'Lookup table'!$D$3:$E$100,2,FALSE),VLOOKUP(AllTimetableNew!AG34,'Lookup table'!$A$3:$B$202,2,FALSE))</f>
        <v>North</v>
      </c>
      <c r="B39" t="str">
        <f>IF(ISBLANK(AllTimetableNew!AG34),"",AllTimetableNew!AG34)</f>
        <v>Taree</v>
      </c>
      <c r="C39" t="str">
        <f>IF(ISBLANK(AllTimetableNew!V34),"",AllTimetableNew!V34)</f>
        <v>Face to Face</v>
      </c>
      <c r="D39" t="str">
        <f>IF(ISBLANK(AllTimetableNew!DJ34),"",AllTimetableNew!DJ34)</f>
        <v>BEC</v>
      </c>
      <c r="E39" t="str">
        <f>IF(ISBLANK(AllTimetableNew!D34),"",AllTimetableNew!D34)</f>
        <v>AUR10120</v>
      </c>
      <c r="F39" t="str">
        <f>IF(ISBLANK(AllTimetableNew!E34),"",AllTimetableNew!E34)</f>
        <v>Certificate I in Automotive Vocational Preparation</v>
      </c>
      <c r="G39">
        <f>IF(ISBLANK(AllTimetableNew!C34),"",AllTimetableNew!C34)</f>
        <v>89483</v>
      </c>
      <c r="H39" t="str">
        <f>IF(ISBLANK(AllTimetableNew!F34),"",AllTimetableNew!F34)</f>
        <v>Automotive - Stage 5</v>
      </c>
      <c r="I39" t="str">
        <f>IF(ISBLANK(AllTimetableNew!T34),"",AllTimetableNew!T34)</f>
        <v>FQ</v>
      </c>
      <c r="J39" t="str">
        <f>IF(ISBLANK(AllTimetableNew!U34),"",AllTimetableNew!U34)</f>
        <v>100 hour</v>
      </c>
      <c r="K39" t="str">
        <f>IF(ISBLANK(AllTimetableNew!W34),"",AllTimetableNew!W34)</f>
        <v>No</v>
      </c>
      <c r="L39" t="str">
        <f>IF(ISBLANK(AllTimetableNew!AC34),"TBC",AllTimetableNew!AC34)</f>
        <v>Friday</v>
      </c>
      <c r="M39" s="22" t="str">
        <f>IF(ISBLANK(AllTimetableNew!AD34),"TBC-TBC",CONCATENATE(LOWER(TEXT(AllTimetableNew!AD34,"h:mmAM/PM")),"-",LOWER(TEXT(AllTimetableNew!AE34,"h:mmAM/PM"))))</f>
        <v>9:00am-2:30pm</v>
      </c>
      <c r="N39" t="str">
        <f>IF(ISBLANK(AllTimetableNew!V34),"",IF(AllTimetableNew!V34="Access","Yes","No"))</f>
        <v>No</v>
      </c>
      <c r="O39" s="23" t="str">
        <f>IF(OR(ISBLANK(AllTimetableNew!A34),LEN(AllTimetableNew!A34)=0),IF(AllTimetableNew!A34="","Offered",AllTimetableNew!A34),AllTimetableNew!A34)</f>
        <v>Offered</v>
      </c>
      <c r="P39">
        <f>IF(ISBLANK(AllTimetableNew!AA34),"",AllTimetableNew!AA34)</f>
        <v>16630</v>
      </c>
      <c r="Q39" s="23" t="str">
        <f>IF(ISBLANK(AllTimetableNew!AJ34),"",IF(AllTimetableNew!AJ34=0,"",AllTimetableNew!AJ34))</f>
        <v>Clothing suitable for an automotive workshop including long cotton pants and long or short sleeve shirt and fully enclosed footwear (eg. work boots).</v>
      </c>
      <c r="R39" s="23" t="str">
        <f>IF(ISBLANK(AllTimetableNew!AK34),"",AllTimetableNew!AK34)</f>
        <v/>
      </c>
      <c r="S39" s="23" t="str">
        <f>IF(ISBLANK(AllTimetableNew!AL34),"",AllTimetableNew!AL34)</f>
        <v/>
      </c>
    </row>
    <row r="40" spans="1:19" ht="75" x14ac:dyDescent="0.25">
      <c r="A40" t="str">
        <f>IF(ISNUMBER(SEARCH("Virtual",C40)),VLOOKUP(AllTimetableNew!H35,'Lookup table'!$D$3:$E$100,2,FALSE),VLOOKUP(AllTimetableNew!AG35,'Lookup table'!$A$3:$B$202,2,FALSE))</f>
        <v>South</v>
      </c>
      <c r="B40" t="str">
        <f>IF(ISBLANK(AllTimetableNew!AG35),"",AllTimetableNew!AG35)</f>
        <v>Tumut</v>
      </c>
      <c r="C40" t="str">
        <f>IF(ISBLANK(AllTimetableNew!V35),"",AllTimetableNew!V35)</f>
        <v>Face to Face</v>
      </c>
      <c r="D40" t="str">
        <f>IF(ISBLANK(AllTimetableNew!DJ35),"",AllTimetableNew!DJ35)</f>
        <v>BEC</v>
      </c>
      <c r="E40" t="str">
        <f>IF(ISBLANK(AllTimetableNew!D35),"",AllTimetableNew!D35)</f>
        <v>AUR10120</v>
      </c>
      <c r="F40" t="str">
        <f>IF(ISBLANK(AllTimetableNew!E35),"",AllTimetableNew!E35)</f>
        <v>Certificate I in Automotive Vocational Preparation</v>
      </c>
      <c r="G40">
        <f>IF(ISBLANK(AllTimetableNew!C35),"",AllTimetableNew!C35)</f>
        <v>89483</v>
      </c>
      <c r="H40" t="str">
        <f>IF(ISBLANK(AllTimetableNew!F35),"",AllTimetableNew!F35)</f>
        <v>Automotive - Stage 5</v>
      </c>
      <c r="I40" t="str">
        <f>IF(ISBLANK(AllTimetableNew!T35),"",AllTimetableNew!T35)</f>
        <v>FQ</v>
      </c>
      <c r="J40" t="str">
        <f>IF(ISBLANK(AllTimetableNew!U35),"",AllTimetableNew!U35)</f>
        <v>100 hour</v>
      </c>
      <c r="K40" t="str">
        <f>IF(ISBLANK(AllTimetableNew!W35),"",AllTimetableNew!W35)</f>
        <v>No</v>
      </c>
      <c r="L40" t="str">
        <f>IF(ISBLANK(AllTimetableNew!AC35),"TBC",AllTimetableNew!AC35)</f>
        <v>Wednesday &amp; Thursday</v>
      </c>
      <c r="M40" s="22" t="str">
        <f>IF(ISBLANK(AllTimetableNew!AD35),"TBC-TBC",CONCATENATE(LOWER(TEXT(AllTimetableNew!AD35,"h:mmAM/PM")),"-",LOWER(TEXT(AllTimetableNew!AE35,"h:mmAM/PM"))))</f>
        <v>9:00am-3:00pm</v>
      </c>
      <c r="N40" t="str">
        <f>IF(ISBLANK(AllTimetableNew!V35),"",IF(AllTimetableNew!V35="Access","Yes","No"))</f>
        <v>No</v>
      </c>
      <c r="O40" s="23" t="str">
        <f>IF(OR(ISBLANK(AllTimetableNew!A35),LEN(AllTimetableNew!A35)=0),IF(AllTimetableNew!A35="","Offered",AllTimetableNew!A35),AllTimetableNew!A35)</f>
        <v>Offered</v>
      </c>
      <c r="P40">
        <f>IF(ISBLANK(AllTimetableNew!AA35),"",AllTimetableNew!AA35)</f>
        <v>16776</v>
      </c>
      <c r="Q40" s="23" t="str">
        <f>IF(ISBLANK(AllTimetableNew!AJ35),"",IF(AllTimetableNew!AJ35=0,"",AllTimetableNew!AJ35))</f>
        <v>Clothing suitable for an automotive workshop including long cotton pants and long or short sleeve shirt and fully enclosed footwear (eg. work boots).</v>
      </c>
      <c r="R40" s="23" t="str">
        <f>IF(ISBLANK(AllTimetableNew!AK35),"",AllTimetableNew!AK35)</f>
        <v/>
      </c>
      <c r="S40" s="23" t="str">
        <f>IF(ISBLANK(AllTimetableNew!AL35),"",AllTimetableNew!AL35)</f>
        <v/>
      </c>
    </row>
    <row r="41" spans="1:19" ht="75" x14ac:dyDescent="0.25">
      <c r="A41" t="str">
        <f>IF(ISNUMBER(SEARCH("Virtual",C41)),VLOOKUP(AllTimetableNew!H36,'Lookup table'!$D$3:$E$100,2,FALSE),VLOOKUP(AllTimetableNew!AG36,'Lookup table'!$A$3:$B$202,2,FALSE))</f>
        <v>West</v>
      </c>
      <c r="B41" t="str">
        <f>IF(ISBLANK(AllTimetableNew!AG36),"",AllTimetableNew!AG36)</f>
        <v>Tamworth</v>
      </c>
      <c r="C41" t="str">
        <f>IF(ISBLANK(AllTimetableNew!V36),"",AllTimetableNew!V36)</f>
        <v>Face to Face</v>
      </c>
      <c r="D41" t="str">
        <f>IF(ISBLANK(AllTimetableNew!DJ36),"",AllTimetableNew!DJ36)</f>
        <v>BEC</v>
      </c>
      <c r="E41" t="str">
        <f>IF(ISBLANK(AllTimetableNew!D36),"",AllTimetableNew!D36)</f>
        <v>AUR10120</v>
      </c>
      <c r="F41" t="str">
        <f>IF(ISBLANK(AllTimetableNew!E36),"",AllTimetableNew!E36)</f>
        <v>Certificate I in Automotive Vocational Preparation</v>
      </c>
      <c r="G41">
        <f>IF(ISBLANK(AllTimetableNew!C36),"",AllTimetableNew!C36)</f>
        <v>89483</v>
      </c>
      <c r="H41" t="str">
        <f>IF(ISBLANK(AllTimetableNew!F36),"",AllTimetableNew!F36)</f>
        <v>Automotive - Stage 5</v>
      </c>
      <c r="I41" t="str">
        <f>IF(ISBLANK(AllTimetableNew!T36),"",AllTimetableNew!T36)</f>
        <v>FQ</v>
      </c>
      <c r="J41" t="str">
        <f>IF(ISBLANK(AllTimetableNew!U36),"",AllTimetableNew!U36)</f>
        <v>100 hour</v>
      </c>
      <c r="K41" t="str">
        <f>IF(ISBLANK(AllTimetableNew!W36),"",AllTimetableNew!W36)</f>
        <v>No</v>
      </c>
      <c r="L41" t="str">
        <f>IF(ISBLANK(AllTimetableNew!AC36),"TBC",AllTimetableNew!AC36)</f>
        <v>Thursday</v>
      </c>
      <c r="M41" s="22" t="str">
        <f>IF(ISBLANK(AllTimetableNew!AD36),"TBC-TBC",CONCATENATE(LOWER(TEXT(AllTimetableNew!AD36,"h:mmAM/PM")),"-",LOWER(TEXT(AllTimetableNew!AE36,"h:mmAM/PM"))))</f>
        <v>9:00am-12:00pm</v>
      </c>
      <c r="N41" t="str">
        <f>IF(ISBLANK(AllTimetableNew!V36),"",IF(AllTimetableNew!V36="Access","Yes","No"))</f>
        <v>No</v>
      </c>
      <c r="O41" s="23" t="str">
        <f>IF(OR(ISBLANK(AllTimetableNew!A36),LEN(AllTimetableNew!A36)=0),IF(AllTimetableNew!A36="","Offered",AllTimetableNew!A36),AllTimetableNew!A36)</f>
        <v>Offered</v>
      </c>
      <c r="P41">
        <f>IF(ISBLANK(AllTimetableNew!AA36),"",AllTimetableNew!AA36)</f>
        <v>17183</v>
      </c>
      <c r="Q41" s="23" t="str">
        <f>IF(ISBLANK(AllTimetableNew!AJ36),"",IF(AllTimetableNew!AJ36=0,"",AllTimetableNew!AJ36))</f>
        <v>Clothing suitable for an automotive workshop including long cotton pants and long or short sleeve shirt and fully enclosed footwear (eg. work boots).</v>
      </c>
      <c r="R41" s="23" t="str">
        <f>IF(ISBLANK(AllTimetableNew!AK36),"",AllTimetableNew!AK36)</f>
        <v/>
      </c>
      <c r="S41" s="23" t="str">
        <f>IF(ISBLANK(AllTimetableNew!AL36),"",AllTimetableNew!AL36)</f>
        <v/>
      </c>
    </row>
    <row r="42" spans="1:19" ht="30" x14ac:dyDescent="0.25">
      <c r="A42" t="str">
        <f>IF(ISNUMBER(SEARCH("Virtual",C42)),VLOOKUP(AllTimetableNew!H37,'Lookup table'!$D$3:$E$100,2,FALSE),VLOOKUP(AllTimetableNew!AG37,'Lookup table'!$A$3:$B$202,2,FALSE))</f>
        <v>Western Sydney</v>
      </c>
      <c r="B42" t="str">
        <f>IF(ISBLANK(AllTimetableNew!AG37),"",AllTimetableNew!AG37)</f>
        <v>Seven Hills High School</v>
      </c>
      <c r="C42" t="str">
        <f>IF(ISBLANK(AllTimetableNew!V37),"",AllTimetableNew!V37)</f>
        <v>Face to Face</v>
      </c>
      <c r="D42" t="str">
        <f>IF(ISBLANK(AllTimetableNew!DJ37),"",AllTimetableNew!DJ37)</f>
        <v>BEC</v>
      </c>
      <c r="E42" t="str">
        <f>IF(ISBLANK(AllTimetableNew!D37),"",AllTimetableNew!D37)</f>
        <v>AVI10119</v>
      </c>
      <c r="F42" t="str">
        <f>IF(ISBLANK(AllTimetableNew!E37),"",AllTimetableNew!E37)</f>
        <v>Certificate I in Aviation</v>
      </c>
      <c r="G42">
        <f>IF(ISBLANK(AllTimetableNew!C37),"",AllTimetableNew!C37)</f>
        <v>82430</v>
      </c>
      <c r="H42" t="str">
        <f>IF(ISBLANK(AllTimetableNew!F37),"",AllTimetableNew!F37)</f>
        <v>Aviation - Stage 5</v>
      </c>
      <c r="I42" t="str">
        <f>IF(ISBLANK(AllTimetableNew!T37),"",AllTimetableNew!T37)</f>
        <v>SoA</v>
      </c>
      <c r="J42" t="str">
        <f>IF(ISBLANK(AllTimetableNew!U37),"",AllTimetableNew!U37)</f>
        <v>100 hour</v>
      </c>
      <c r="K42" t="str">
        <f>IF(ISBLANK(AllTimetableNew!W37),"",AllTimetableNew!W37)</f>
        <v>No</v>
      </c>
      <c r="L42" t="str">
        <f>IF(ISBLANK(AllTimetableNew!AC37),"TBC",AllTimetableNew!AC37)</f>
        <v>Friday</v>
      </c>
      <c r="M42" s="22" t="str">
        <f>IF(ISBLANK(AllTimetableNew!AD37),"TBC-TBC",CONCATENATE(LOWER(TEXT(AllTimetableNew!AD37,"h:mmAM/PM")),"-",LOWER(TEXT(AllTimetableNew!AE37,"h:mmAM/PM"))))</f>
        <v>9:00am-3:00pm</v>
      </c>
      <c r="N42" t="str">
        <f>IF(ISBLANK(AllTimetableNew!V37),"",IF(AllTimetableNew!V37="Access","Yes","No"))</f>
        <v>No</v>
      </c>
      <c r="O42" s="23" t="str">
        <f>IF(OR(ISBLANK(AllTimetableNew!A37),LEN(AllTimetableNew!A37)=0),IF(AllTimetableNew!A37="","Offered",AllTimetableNew!A37),AllTimetableNew!A37)</f>
        <v>Offered</v>
      </c>
      <c r="P42">
        <f>IF(ISBLANK(AllTimetableNew!AA37),"",AllTimetableNew!AA37)</f>
        <v>16675</v>
      </c>
      <c r="Q42" s="23" t="str">
        <f>IF(ISBLANK(AllTimetableNew!AJ37),"",IF(AllTimetableNew!AJ37=0,"",AllTimetableNew!AJ37))</f>
        <v>Fully enclosed footwear. Notebook and pen.</v>
      </c>
      <c r="R42" s="23" t="str">
        <f>IF(ISBLANK(AllTimetableNew!AK37),"",AllTimetableNew!AK37)</f>
        <v>Bring a sun hat</v>
      </c>
      <c r="S42" s="23" t="str">
        <f>IF(ISBLANK(AllTimetableNew!AL37),"",AllTimetableNew!AL37)</f>
        <v/>
      </c>
    </row>
    <row r="43" spans="1:19" ht="30" x14ac:dyDescent="0.25">
      <c r="A43" t="str">
        <f>IF(ISNUMBER(SEARCH("Virtual",C43)),VLOOKUP(AllTimetableNew!H38,'Lookup table'!$D$3:$E$100,2,FALSE),VLOOKUP(AllTimetableNew!AG38,'Lookup table'!$A$3:$B$202,2,FALSE))</f>
        <v>Western Sydney</v>
      </c>
      <c r="B43" t="str">
        <f>IF(ISBLANK(AllTimetableNew!AG38),"",AllTimetableNew!AG38)</f>
        <v>Padstow</v>
      </c>
      <c r="C43" t="str">
        <f>IF(ISBLANK(AllTimetableNew!V38),"",AllTimetableNew!V38)</f>
        <v>Face to Face</v>
      </c>
      <c r="D43" t="str">
        <f>IF(ISBLANK(AllTimetableNew!DJ38),"",AllTimetableNew!DJ38)</f>
        <v>BEC</v>
      </c>
      <c r="E43" t="str">
        <f>IF(ISBLANK(AllTimetableNew!D38),"",AllTimetableNew!D38)</f>
        <v>AVI10119</v>
      </c>
      <c r="F43" t="str">
        <f>IF(ISBLANK(AllTimetableNew!E38),"",AllTimetableNew!E38)</f>
        <v>Certificate I in Aviation</v>
      </c>
      <c r="G43">
        <f>IF(ISBLANK(AllTimetableNew!C38),"",AllTimetableNew!C38)</f>
        <v>82430</v>
      </c>
      <c r="H43" t="str">
        <f>IF(ISBLANK(AllTimetableNew!F38),"",AllTimetableNew!F38)</f>
        <v>Aviation - Stage 5</v>
      </c>
      <c r="I43" t="str">
        <f>IF(ISBLANK(AllTimetableNew!T38),"",AllTimetableNew!T38)</f>
        <v>SoA</v>
      </c>
      <c r="J43" t="str">
        <f>IF(ISBLANK(AllTimetableNew!U38),"",AllTimetableNew!U38)</f>
        <v>100 hour</v>
      </c>
      <c r="K43" t="str">
        <f>IF(ISBLANK(AllTimetableNew!W38),"",AllTimetableNew!W38)</f>
        <v>No</v>
      </c>
      <c r="L43" t="str">
        <f>IF(ISBLANK(AllTimetableNew!AC38),"TBC",AllTimetableNew!AC38)</f>
        <v>Thursday</v>
      </c>
      <c r="M43" s="22" t="str">
        <f>IF(ISBLANK(AllTimetableNew!AD38),"TBC-TBC",CONCATENATE(LOWER(TEXT(AllTimetableNew!AD38,"h:mmAM/PM")),"-",LOWER(TEXT(AllTimetableNew!AE38,"h:mmAM/PM"))))</f>
        <v>9:00am-3:00pm</v>
      </c>
      <c r="N43" t="str">
        <f>IF(ISBLANK(AllTimetableNew!V38),"",IF(AllTimetableNew!V38="Access","Yes","No"))</f>
        <v>No</v>
      </c>
      <c r="O43" s="23" t="str">
        <f>IF(OR(ISBLANK(AllTimetableNew!A38),LEN(AllTimetableNew!A38)=0),IF(AllTimetableNew!A38="","Offered",AllTimetableNew!A38),AllTimetableNew!A38)</f>
        <v>Offered</v>
      </c>
      <c r="P43">
        <f>IF(ISBLANK(AllTimetableNew!AA38),"",AllTimetableNew!AA38)</f>
        <v>16676</v>
      </c>
      <c r="Q43" s="23" t="str">
        <f>IF(ISBLANK(AllTimetableNew!AJ38),"",IF(AllTimetableNew!AJ38=0,"",AllTimetableNew!AJ38))</f>
        <v>Fully enclosed footwear. Notebook and pen.</v>
      </c>
      <c r="R43" s="23" t="str">
        <f>IF(ISBLANK(AllTimetableNew!AK38),"",AllTimetableNew!AK38)</f>
        <v>Bring a sun hat</v>
      </c>
      <c r="S43" s="23" t="str">
        <f>IF(ISBLANK(AllTimetableNew!AL38),"",AllTimetableNew!AL38)</f>
        <v/>
      </c>
    </row>
    <row r="44" spans="1:19" ht="30" x14ac:dyDescent="0.25">
      <c r="A44" t="str">
        <f>IF(ISNUMBER(SEARCH("Virtual",C44)),VLOOKUP(AllTimetableNew!H39,'Lookup table'!$D$3:$E$100,2,FALSE),VLOOKUP(AllTimetableNew!AG39,'Lookup table'!$A$3:$B$202,2,FALSE))</f>
        <v>Western Sydney</v>
      </c>
      <c r="B44" t="str">
        <f>IF(ISBLANK(AllTimetableNew!AG39),"",AllTimetableNew!AG39)</f>
        <v>Richmond</v>
      </c>
      <c r="C44" t="str">
        <f>IF(ISBLANK(AllTimetableNew!V39),"",AllTimetableNew!V39)</f>
        <v>Face to Face</v>
      </c>
      <c r="D44" t="str">
        <f>IF(ISBLANK(AllTimetableNew!DJ39),"",AllTimetableNew!DJ39)</f>
        <v>BEC</v>
      </c>
      <c r="E44" t="str">
        <f>IF(ISBLANK(AllTimetableNew!D39),"",AllTimetableNew!D39)</f>
        <v>AVI10119</v>
      </c>
      <c r="F44" t="str">
        <f>IF(ISBLANK(AllTimetableNew!E39),"",AllTimetableNew!E39)</f>
        <v>Certificate I in Aviation</v>
      </c>
      <c r="G44">
        <f>IF(ISBLANK(AllTimetableNew!C39),"",AllTimetableNew!C39)</f>
        <v>82430</v>
      </c>
      <c r="H44" t="str">
        <f>IF(ISBLANK(AllTimetableNew!F39),"",AllTimetableNew!F39)</f>
        <v>Aviation - Stage 5</v>
      </c>
      <c r="I44" t="str">
        <f>IF(ISBLANK(AllTimetableNew!T39),"",AllTimetableNew!T39)</f>
        <v>SoA</v>
      </c>
      <c r="J44" t="str">
        <f>IF(ISBLANK(AllTimetableNew!U39),"",AllTimetableNew!U39)</f>
        <v>100 hour</v>
      </c>
      <c r="K44" t="str">
        <f>IF(ISBLANK(AllTimetableNew!W39),"",AllTimetableNew!W39)</f>
        <v>No</v>
      </c>
      <c r="L44" t="str">
        <f>IF(ISBLANK(AllTimetableNew!AC39),"TBC",AllTimetableNew!AC39)</f>
        <v>Wednesday</v>
      </c>
      <c r="M44" s="22" t="str">
        <f>IF(ISBLANK(AllTimetableNew!AD39),"TBC-TBC",CONCATENATE(LOWER(TEXT(AllTimetableNew!AD39,"h:mmAM/PM")),"-",LOWER(TEXT(AllTimetableNew!AE39,"h:mmAM/PM"))))</f>
        <v>9:00am-3:00pm</v>
      </c>
      <c r="N44" t="str">
        <f>IF(ISBLANK(AllTimetableNew!V39),"",IF(AllTimetableNew!V39="Access","Yes","No"))</f>
        <v>No</v>
      </c>
      <c r="O44" s="23" t="str">
        <f>IF(OR(ISBLANK(AllTimetableNew!A39),LEN(AllTimetableNew!A39)=0),IF(AllTimetableNew!A39="","Offered",AllTimetableNew!A39),AllTimetableNew!A39)</f>
        <v>Offered</v>
      </c>
      <c r="P44">
        <f>IF(ISBLANK(AllTimetableNew!AA39),"",AllTimetableNew!AA39)</f>
        <v>16677</v>
      </c>
      <c r="Q44" s="23" t="str">
        <f>IF(ISBLANK(AllTimetableNew!AJ39),"",IF(AllTimetableNew!AJ39=0,"",AllTimetableNew!AJ39))</f>
        <v>Fully enclosed footwear. Notebook and pen.</v>
      </c>
      <c r="R44" s="23" t="str">
        <f>IF(ISBLANK(AllTimetableNew!AK39),"",AllTimetableNew!AK39)</f>
        <v>Bring a sun hat</v>
      </c>
      <c r="S44" s="23" t="str">
        <f>IF(ISBLANK(AllTimetableNew!AL39),"",AllTimetableNew!AL39)</f>
        <v/>
      </c>
    </row>
    <row r="45" spans="1:19" ht="30" x14ac:dyDescent="0.25">
      <c r="A45" t="str">
        <f>IF(ISNUMBER(SEARCH("Virtual",C45)),VLOOKUP(AllTimetableNew!H40,'Lookup table'!$D$3:$E$100,2,FALSE),VLOOKUP(AllTimetableNew!AG40,'Lookup table'!$A$3:$B$202,2,FALSE))</f>
        <v>Western Sydney</v>
      </c>
      <c r="B45" t="str">
        <f>IF(ISBLANK(AllTimetableNew!AG40),"",AllTimetableNew!AG40)</f>
        <v>Seven Hills High School</v>
      </c>
      <c r="C45" t="str">
        <f>IF(ISBLANK(AllTimetableNew!V40),"",AllTimetableNew!V40)</f>
        <v>Face to Face</v>
      </c>
      <c r="D45" t="str">
        <f>IF(ISBLANK(AllTimetableNew!DJ40),"",AllTimetableNew!DJ40)</f>
        <v>BEC</v>
      </c>
      <c r="E45" t="str">
        <f>IF(ISBLANK(AllTimetableNew!D40),"",AllTimetableNew!D40)</f>
        <v>AVI10119</v>
      </c>
      <c r="F45" t="str">
        <f>IF(ISBLANK(AllTimetableNew!E40),"",AllTimetableNew!E40)</f>
        <v>Certificate I in Aviation</v>
      </c>
      <c r="G45">
        <f>IF(ISBLANK(AllTimetableNew!C40),"",AllTimetableNew!C40)</f>
        <v>82430</v>
      </c>
      <c r="H45" t="str">
        <f>IF(ISBLANK(AllTimetableNew!F40),"",AllTimetableNew!F40)</f>
        <v>Aviation - Stage 5</v>
      </c>
      <c r="I45" t="str">
        <f>IF(ISBLANK(AllTimetableNew!T40),"",AllTimetableNew!T40)</f>
        <v>SoA</v>
      </c>
      <c r="J45" t="str">
        <f>IF(ISBLANK(AllTimetableNew!U40),"",AllTimetableNew!U40)</f>
        <v>100 hour</v>
      </c>
      <c r="K45" t="str">
        <f>IF(ISBLANK(AllTimetableNew!W40),"",AllTimetableNew!W40)</f>
        <v>No</v>
      </c>
      <c r="L45" t="str">
        <f>IF(ISBLANK(AllTimetableNew!AC40),"TBC",AllTimetableNew!AC40)</f>
        <v>Friday</v>
      </c>
      <c r="M45" s="22" t="str">
        <f>IF(ISBLANK(AllTimetableNew!AD40),"TBC-TBC",CONCATENATE(LOWER(TEXT(AllTimetableNew!AD40,"h:mmAM/PM")),"-",LOWER(TEXT(AllTimetableNew!AE40,"h:mmAM/PM"))))</f>
        <v>9:00am-3:00pm</v>
      </c>
      <c r="N45" t="str">
        <f>IF(ISBLANK(AllTimetableNew!V40),"",IF(AllTimetableNew!V40="Access","Yes","No"))</f>
        <v>No</v>
      </c>
      <c r="O45" s="23" t="str">
        <f>IF(OR(ISBLANK(AllTimetableNew!A40),LEN(AllTimetableNew!A40)=0),IF(AllTimetableNew!A40="","Offered",AllTimetableNew!A40),AllTimetableNew!A40)</f>
        <v>Offered</v>
      </c>
      <c r="P45">
        <f>IF(ISBLANK(AllTimetableNew!AA40),"",AllTimetableNew!AA40)</f>
        <v>17370</v>
      </c>
      <c r="Q45" s="23" t="str">
        <f>IF(ISBLANK(AllTimetableNew!AJ40),"",IF(AllTimetableNew!AJ40=0,"",AllTimetableNew!AJ40))</f>
        <v>Fully enclosed footwear. Notebook and pen.</v>
      </c>
      <c r="R45" s="23" t="str">
        <f>IF(ISBLANK(AllTimetableNew!AK40),"",AllTimetableNew!AK40)</f>
        <v>Bring a sun hat</v>
      </c>
      <c r="S45" s="23" t="str">
        <f>IF(ISBLANK(AllTimetableNew!AL40),"",AllTimetableNew!AL40)</f>
        <v/>
      </c>
    </row>
    <row r="46" spans="1:19" ht="120" x14ac:dyDescent="0.25">
      <c r="A46" t="str">
        <f>IF(ISNUMBER(SEARCH("Virtual",C46)),VLOOKUP(AllTimetableNew!H41,'Lookup table'!$D$3:$E$100,2,FALSE),VLOOKUP(AllTimetableNew!AG41,'Lookup table'!$A$3:$B$202,2,FALSE))</f>
        <v>West</v>
      </c>
      <c r="B46" t="str">
        <f>IF(ISBLANK(AllTimetableNew!AG41),"",AllTimetableNew!AG41)</f>
        <v>Bathurst</v>
      </c>
      <c r="C46" t="str">
        <f>IF(ISBLANK(AllTimetableNew!V41),"",AllTimetableNew!V41)</f>
        <v>Face to Face</v>
      </c>
      <c r="D46" t="str">
        <f>IF(ISBLANK(AllTimetableNew!DJ41),"",AllTimetableNew!DJ41)</f>
        <v>BEC</v>
      </c>
      <c r="E46" t="str">
        <f>IF(ISBLANK(AllTimetableNew!D41),"",AllTimetableNew!D41)</f>
        <v>CPC10120</v>
      </c>
      <c r="F46" t="str">
        <f>IF(ISBLANK(AllTimetableNew!E41),"",AllTimetableNew!E41)</f>
        <v>Certificate I in Construction</v>
      </c>
      <c r="G46">
        <f>IF(ISBLANK(AllTimetableNew!C41),"",AllTimetableNew!C41)</f>
        <v>82501</v>
      </c>
      <c r="H46" t="str">
        <f>IF(ISBLANK(AllTimetableNew!F41),"",AllTimetableNew!F41)</f>
        <v>Construction - Stage 5</v>
      </c>
      <c r="I46" t="str">
        <f>IF(ISBLANK(AllTimetableNew!T41),"",AllTimetableNew!T41)</f>
        <v>SoA</v>
      </c>
      <c r="J46" t="str">
        <f>IF(ISBLANK(AllTimetableNew!U41),"",AllTimetableNew!U41)</f>
        <v>100 hour</v>
      </c>
      <c r="K46" t="str">
        <f>IF(ISBLANK(AllTimetableNew!W41),"",AllTimetableNew!W41)</f>
        <v>No</v>
      </c>
      <c r="L46" t="str">
        <f>IF(ISBLANK(AllTimetableNew!AC41),"TBC",AllTimetableNew!AC41)</f>
        <v>Thursday</v>
      </c>
      <c r="M46" s="22" t="str">
        <f>IF(ISBLANK(AllTimetableNew!AD41),"TBC-TBC",CONCATENATE(LOWER(TEXT(AllTimetableNew!AD41,"h:mmAM/PM")),"-",LOWER(TEXT(AllTimetableNew!AE41,"h:mmAM/PM"))))</f>
        <v>9:00am-12:00pm</v>
      </c>
      <c r="N46" t="str">
        <f>IF(ISBLANK(AllTimetableNew!V41),"",IF(AllTimetableNew!V41="Access","Yes","No"))</f>
        <v>No</v>
      </c>
      <c r="O46" s="23" t="str">
        <f>IF(OR(ISBLANK(AllTimetableNew!A41),LEN(AllTimetableNew!A41)=0),IF(AllTimetableNew!A41="","Offered",AllTimetableNew!A41),AllTimetableNew!A41)</f>
        <v>Offered</v>
      </c>
      <c r="P46">
        <f>IF(ISBLANK(AllTimetableNew!AA41),"",AllTimetableNew!AA41)</f>
        <v>17184</v>
      </c>
      <c r="Q46" s="23" t="str">
        <f>IF(ISBLANK(AllTimetableNew!AJ41),"",IF(AllTimetableNew!AJ41=0,"",AllTimetableNew!AJ41))</f>
        <v>Students should wear suitable clothing for a Construction environment (long cotton pants and long sleeve shirt) and ensure they wear fully enclosed footwear (e.g. work boots) as required to meet workshop requirements. Notebook and pen.</v>
      </c>
      <c r="R46" s="23" t="str">
        <f>IF(ISBLANK(AllTimetableNew!AK41),"",AllTimetableNew!AK41)</f>
        <v/>
      </c>
      <c r="S46" s="23" t="str">
        <f>IF(ISBLANK(AllTimetableNew!AL41),"",AllTimetableNew!AL41)</f>
        <v/>
      </c>
    </row>
    <row r="47" spans="1:19" ht="120" x14ac:dyDescent="0.25">
      <c r="A47" t="str">
        <f>IF(ISNUMBER(SEARCH("Virtual",C47)),VLOOKUP(AllTimetableNew!H42,'Lookup table'!$D$3:$E$100,2,FALSE),VLOOKUP(AllTimetableNew!AG42,'Lookup table'!$A$3:$B$202,2,FALSE))</f>
        <v>West</v>
      </c>
      <c r="B47" t="str">
        <f>IF(ISBLANK(AllTimetableNew!AG42),"",AllTimetableNew!AG42)</f>
        <v>Dubbo</v>
      </c>
      <c r="C47" t="str">
        <f>IF(ISBLANK(AllTimetableNew!V42),"",AllTimetableNew!V42)</f>
        <v>Face to Face</v>
      </c>
      <c r="D47" t="str">
        <f>IF(ISBLANK(AllTimetableNew!DJ42),"",AllTimetableNew!DJ42)</f>
        <v>BEC</v>
      </c>
      <c r="E47" t="str">
        <f>IF(ISBLANK(AllTimetableNew!D42),"",AllTimetableNew!D42)</f>
        <v>CPC10120</v>
      </c>
      <c r="F47" t="str">
        <f>IF(ISBLANK(AllTimetableNew!E42),"",AllTimetableNew!E42)</f>
        <v>Certificate I in Construction</v>
      </c>
      <c r="G47">
        <f>IF(ISBLANK(AllTimetableNew!C42),"",AllTimetableNew!C42)</f>
        <v>82501</v>
      </c>
      <c r="H47" t="str">
        <f>IF(ISBLANK(AllTimetableNew!F42),"",AllTimetableNew!F42)</f>
        <v>Construction - Stage 5</v>
      </c>
      <c r="I47" t="str">
        <f>IF(ISBLANK(AllTimetableNew!T42),"",AllTimetableNew!T42)</f>
        <v>SoA</v>
      </c>
      <c r="J47" t="str">
        <f>IF(ISBLANK(AllTimetableNew!U42),"",AllTimetableNew!U42)</f>
        <v>100 hour</v>
      </c>
      <c r="K47" t="str">
        <f>IF(ISBLANK(AllTimetableNew!W42),"",AllTimetableNew!W42)</f>
        <v>No</v>
      </c>
      <c r="L47" t="str">
        <f>IF(ISBLANK(AllTimetableNew!AC42),"TBC",AllTimetableNew!AC42)</f>
        <v>Block</v>
      </c>
      <c r="M47" s="22" t="str">
        <f>IF(ISBLANK(AllTimetableNew!AD42),"TBC-TBC",CONCATENATE(LOWER(TEXT(AllTimetableNew!AD42,"h:mmAM/PM")),"-",LOWER(TEXT(AllTimetableNew!AE42,"h:mmAM/PM"))))</f>
        <v>9:00am-3:00pm</v>
      </c>
      <c r="N47" t="str">
        <f>IF(ISBLANK(AllTimetableNew!V42),"",IF(AllTimetableNew!V42="Access","Yes","No"))</f>
        <v>No</v>
      </c>
      <c r="O47" s="23" t="str">
        <f>IF(OR(ISBLANK(AllTimetableNew!A42),LEN(AllTimetableNew!A42)=0),IF(AllTimetableNew!A42="","Offered",AllTimetableNew!A42),AllTimetableNew!A42)</f>
        <v>Offered</v>
      </c>
      <c r="P47">
        <f>IF(ISBLANK(AllTimetableNew!AA42),"",AllTimetableNew!AA42)</f>
        <v>16543</v>
      </c>
      <c r="Q47" s="23" t="str">
        <f>IF(ISBLANK(AllTimetableNew!AJ42),"",IF(AllTimetableNew!AJ42=0,"",AllTimetableNew!AJ42))</f>
        <v>Students should wear suitable clothing for a Construction environment (long cotton pants and long sleeve shirt) and ensure they wear fully enclosed footwear (e.g. work boots) as required to meet workshop requirements. Notebook and pen.</v>
      </c>
      <c r="R47" s="23" t="str">
        <f>IF(ISBLANK(AllTimetableNew!AK42),"",AllTimetableNew!AK42)</f>
        <v/>
      </c>
      <c r="S47" s="23" t="str">
        <f>IF(ISBLANK(AllTimetableNew!AL42),"",AllTimetableNew!AL42)</f>
        <v/>
      </c>
    </row>
    <row r="48" spans="1:19" ht="120" x14ac:dyDescent="0.25">
      <c r="A48" t="str">
        <f>IF(ISNUMBER(SEARCH("Virtual",C48)),VLOOKUP(AllTimetableNew!H43,'Lookup table'!$D$3:$E$100,2,FALSE),VLOOKUP(AllTimetableNew!AG43,'Lookup table'!$A$3:$B$202,2,FALSE))</f>
        <v>South</v>
      </c>
      <c r="B48" t="str">
        <f>IF(ISBLANK(AllTimetableNew!AG43),"",AllTimetableNew!AG43)</f>
        <v>Albury</v>
      </c>
      <c r="C48" t="str">
        <f>IF(ISBLANK(AllTimetableNew!V43),"",AllTimetableNew!V43)</f>
        <v>Face to Face</v>
      </c>
      <c r="D48" t="str">
        <f>IF(ISBLANK(AllTimetableNew!DJ43),"",AllTimetableNew!DJ43)</f>
        <v>BEC</v>
      </c>
      <c r="E48" t="str">
        <f>IF(ISBLANK(AllTimetableNew!D43),"",AllTimetableNew!D43)</f>
        <v>CPC10120</v>
      </c>
      <c r="F48" t="str">
        <f>IF(ISBLANK(AllTimetableNew!E43),"",AllTimetableNew!E43)</f>
        <v>Certificate I in Construction</v>
      </c>
      <c r="G48">
        <f>IF(ISBLANK(AllTimetableNew!C43),"",AllTimetableNew!C43)</f>
        <v>82501</v>
      </c>
      <c r="H48" t="str">
        <f>IF(ISBLANK(AllTimetableNew!F43),"",AllTimetableNew!F43)</f>
        <v>Construction - Stage 5</v>
      </c>
      <c r="I48" t="str">
        <f>IF(ISBLANK(AllTimetableNew!T43),"",AllTimetableNew!T43)</f>
        <v>SoA</v>
      </c>
      <c r="J48" t="str">
        <f>IF(ISBLANK(AllTimetableNew!U43),"",AllTimetableNew!U43)</f>
        <v>100 hour</v>
      </c>
      <c r="K48" t="str">
        <f>IF(ISBLANK(AllTimetableNew!W43),"",AllTimetableNew!W43)</f>
        <v>No</v>
      </c>
      <c r="L48" t="str">
        <f>IF(ISBLANK(AllTimetableNew!AC43),"TBC",AllTimetableNew!AC43)</f>
        <v>Thursday &amp; Friday</v>
      </c>
      <c r="M48" s="22" t="str">
        <f>IF(ISBLANK(AllTimetableNew!AD43),"TBC-TBC",CONCATENATE(LOWER(TEXT(AllTimetableNew!AD43,"h:mmAM/PM")),"-",LOWER(TEXT(AllTimetableNew!AE43,"h:mmAM/PM"))))</f>
        <v>9:00am-3:30pm</v>
      </c>
      <c r="N48" t="str">
        <f>IF(ISBLANK(AllTimetableNew!V43),"",IF(AllTimetableNew!V43="Access","Yes","No"))</f>
        <v>No</v>
      </c>
      <c r="O48" s="23" t="str">
        <f>IF(OR(ISBLANK(AllTimetableNew!A43),LEN(AllTimetableNew!A43)=0),IF(AllTimetableNew!A43="","Offered",AllTimetableNew!A43),AllTimetableNew!A43)</f>
        <v>Offered</v>
      </c>
      <c r="P48">
        <f>IF(ISBLANK(AllTimetableNew!AA43),"",AllTimetableNew!AA43)</f>
        <v>16510</v>
      </c>
      <c r="Q48" s="23" t="str">
        <f>IF(ISBLANK(AllTimetableNew!AJ43),"",IF(AllTimetableNew!AJ43=0,"",AllTimetableNew!AJ43))</f>
        <v>Students should wear suitable clothing for a Construction environment (long cotton pants and long sleeve shirt) and ensure they wear fully enclosed footwear (e.g. work boots) as required to meet workshop requirements. Notebook and pen.</v>
      </c>
      <c r="R48" s="23" t="str">
        <f>IF(ISBLANK(AllTimetableNew!AK43),"",AllTimetableNew!AK43)</f>
        <v/>
      </c>
      <c r="S48" s="23" t="str">
        <f>IF(ISBLANK(AllTimetableNew!AL43),"",AllTimetableNew!AL43)</f>
        <v/>
      </c>
    </row>
    <row r="49" spans="1:19" ht="120" x14ac:dyDescent="0.25">
      <c r="A49" t="str">
        <f>IF(ISNUMBER(SEARCH("Virtual",C49)),VLOOKUP(AllTimetableNew!H44,'Lookup table'!$D$3:$E$100,2,FALSE),VLOOKUP(AllTimetableNew!AG44,'Lookup table'!$A$3:$B$202,2,FALSE))</f>
        <v>North</v>
      </c>
      <c r="B49" t="str">
        <f>IF(ISBLANK(AllTimetableNew!AG44),"",AllTimetableNew!AG44)</f>
        <v>Coffs Harbour Education Campus (CHEC)</v>
      </c>
      <c r="C49" t="str">
        <f>IF(ISBLANK(AllTimetableNew!V44),"",AllTimetableNew!V44)</f>
        <v>Face to Face</v>
      </c>
      <c r="D49" t="str">
        <f>IF(ISBLANK(AllTimetableNew!DJ44),"",AllTimetableNew!DJ44)</f>
        <v>BEC</v>
      </c>
      <c r="E49" t="str">
        <f>IF(ISBLANK(AllTimetableNew!D44),"",AllTimetableNew!D44)</f>
        <v>CPC10120</v>
      </c>
      <c r="F49" t="str">
        <f>IF(ISBLANK(AllTimetableNew!E44),"",AllTimetableNew!E44)</f>
        <v>Certificate I in Construction</v>
      </c>
      <c r="G49">
        <f>IF(ISBLANK(AllTimetableNew!C44),"",AllTimetableNew!C44)</f>
        <v>82501</v>
      </c>
      <c r="H49" t="str">
        <f>IF(ISBLANK(AllTimetableNew!F44),"",AllTimetableNew!F44)</f>
        <v>Construction - Stage 5</v>
      </c>
      <c r="I49" t="str">
        <f>IF(ISBLANK(AllTimetableNew!T44),"",AllTimetableNew!T44)</f>
        <v>SoA</v>
      </c>
      <c r="J49" t="str">
        <f>IF(ISBLANK(AllTimetableNew!U44),"",AllTimetableNew!U44)</f>
        <v>100 hour</v>
      </c>
      <c r="K49" t="str">
        <f>IF(ISBLANK(AllTimetableNew!W44),"",AllTimetableNew!W44)</f>
        <v>No</v>
      </c>
      <c r="L49" t="str">
        <f>IF(ISBLANK(AllTimetableNew!AC44),"TBC",AllTimetableNew!AC44)</f>
        <v>Monday</v>
      </c>
      <c r="M49" s="22" t="str">
        <f>IF(ISBLANK(AllTimetableNew!AD44),"TBC-TBC",CONCATENATE(LOWER(TEXT(AllTimetableNew!AD44,"h:mmAM/PM")),"-",LOWER(TEXT(AllTimetableNew!AE44,"h:mmAM/PM"))))</f>
        <v>9:00am-3:30pm</v>
      </c>
      <c r="N49" t="str">
        <f>IF(ISBLANK(AllTimetableNew!V44),"",IF(AllTimetableNew!V44="Access","Yes","No"))</f>
        <v>No</v>
      </c>
      <c r="O49" s="23" t="str">
        <f>IF(OR(ISBLANK(AllTimetableNew!A44),LEN(AllTimetableNew!A44)=0),IF(AllTimetableNew!A44="","Offered",AllTimetableNew!A44),AllTimetableNew!A44)</f>
        <v>Offered</v>
      </c>
      <c r="P49">
        <f>IF(ISBLANK(AllTimetableNew!AA44),"",AllTimetableNew!AA44)</f>
        <v>16567</v>
      </c>
      <c r="Q49" s="23" t="str">
        <f>IF(ISBLANK(AllTimetableNew!AJ44),"",IF(AllTimetableNew!AJ44=0,"",AllTimetableNew!AJ44))</f>
        <v>Students should wear suitable clothing for a Construction environment (long cotton pants and long sleeve shirt) and ensure they wear fully enclosed footwear (e.g. work boots) as required to meet workshop requirements. Notebook and pen.</v>
      </c>
      <c r="R49" s="23" t="str">
        <f>IF(ISBLANK(AllTimetableNew!AK44),"",AllTimetableNew!AK44)</f>
        <v/>
      </c>
      <c r="S49" s="23" t="str">
        <f>IF(ISBLANK(AllTimetableNew!AL44),"",AllTimetableNew!AL44)</f>
        <v/>
      </c>
    </row>
    <row r="50" spans="1:19" ht="120" x14ac:dyDescent="0.25">
      <c r="A50" t="str">
        <f>IF(ISNUMBER(SEARCH("Virtual",C50)),VLOOKUP(AllTimetableNew!H45,'Lookup table'!$D$3:$E$100,2,FALSE),VLOOKUP(AllTimetableNew!AG45,'Lookup table'!$A$3:$B$202,2,FALSE))</f>
        <v>West</v>
      </c>
      <c r="B50" t="str">
        <f>IF(ISBLANK(AllTimetableNew!AG45),"",AllTimetableNew!AG45)</f>
        <v>Cowra</v>
      </c>
      <c r="C50" t="str">
        <f>IF(ISBLANK(AllTimetableNew!V45),"",AllTimetableNew!V45)</f>
        <v>Face to Face</v>
      </c>
      <c r="D50" t="str">
        <f>IF(ISBLANK(AllTimetableNew!DJ45),"",AllTimetableNew!DJ45)</f>
        <v>BEC</v>
      </c>
      <c r="E50" t="str">
        <f>IF(ISBLANK(AllTimetableNew!D45),"",AllTimetableNew!D45)</f>
        <v>CPC10120</v>
      </c>
      <c r="F50" t="str">
        <f>IF(ISBLANK(AllTimetableNew!E45),"",AllTimetableNew!E45)</f>
        <v>Certificate I in Construction</v>
      </c>
      <c r="G50">
        <f>IF(ISBLANK(AllTimetableNew!C45),"",AllTimetableNew!C45)</f>
        <v>82501</v>
      </c>
      <c r="H50" t="str">
        <f>IF(ISBLANK(AllTimetableNew!F45),"",AllTimetableNew!F45)</f>
        <v>Construction - Stage 5</v>
      </c>
      <c r="I50" t="str">
        <f>IF(ISBLANK(AllTimetableNew!T45),"",AllTimetableNew!T45)</f>
        <v>SoA</v>
      </c>
      <c r="J50" t="str">
        <f>IF(ISBLANK(AllTimetableNew!U45),"",AllTimetableNew!U45)</f>
        <v>100 hour</v>
      </c>
      <c r="K50" t="str">
        <f>IF(ISBLANK(AllTimetableNew!W45),"",AllTimetableNew!W45)</f>
        <v>No</v>
      </c>
      <c r="L50" t="str">
        <f>IF(ISBLANK(AllTimetableNew!AC45),"TBC",AllTimetableNew!AC45)</f>
        <v>Friday</v>
      </c>
      <c r="M50" s="22" t="str">
        <f>IF(ISBLANK(AllTimetableNew!AD45),"TBC-TBC",CONCATENATE(LOWER(TEXT(AllTimetableNew!AD45,"h:mmAM/PM")),"-",LOWER(TEXT(AllTimetableNew!AE45,"h:mmAM/PM"))))</f>
        <v>9:00am-3:00pm</v>
      </c>
      <c r="N50" t="str">
        <f>IF(ISBLANK(AllTimetableNew!V45),"",IF(AllTimetableNew!V45="Access","Yes","No"))</f>
        <v>No</v>
      </c>
      <c r="O50" s="23" t="str">
        <f>IF(OR(ISBLANK(AllTimetableNew!A45),LEN(AllTimetableNew!A45)=0),IF(AllTimetableNew!A45="","Offered",AllTimetableNew!A45),AllTimetableNew!A45)</f>
        <v>Offered</v>
      </c>
      <c r="P50">
        <f>IF(ISBLANK(AllTimetableNew!AA45),"",AllTimetableNew!AA45)</f>
        <v>16552</v>
      </c>
      <c r="Q50" s="23" t="str">
        <f>IF(ISBLANK(AllTimetableNew!AJ45),"",IF(AllTimetableNew!AJ45=0,"",AllTimetableNew!AJ45))</f>
        <v>Students should wear suitable clothing for a Construction environment (long cotton pants and long sleeve shirt) and ensure they wear fully enclosed footwear (e.g. work boots) as required to meet workshop requirements. Notebook and pen.</v>
      </c>
      <c r="R50" s="23" t="str">
        <f>IF(ISBLANK(AllTimetableNew!AK45),"",AllTimetableNew!AK45)</f>
        <v/>
      </c>
      <c r="S50" s="23" t="str">
        <f>IF(ISBLANK(AllTimetableNew!AL45),"",AllTimetableNew!AL45)</f>
        <v/>
      </c>
    </row>
    <row r="51" spans="1:19" ht="120" x14ac:dyDescent="0.25">
      <c r="A51" t="str">
        <f>IF(ISNUMBER(SEARCH("Virtual",C51)),VLOOKUP(AllTimetableNew!H46,'Lookup table'!$D$3:$E$100,2,FALSE),VLOOKUP(AllTimetableNew!AG46,'Lookup table'!$A$3:$B$202,2,FALSE))</f>
        <v>South</v>
      </c>
      <c r="B51" t="str">
        <f>IF(ISBLANK(AllTimetableNew!AG46),"",AllTimetableNew!AG46)</f>
        <v>Goulburn</v>
      </c>
      <c r="C51" t="str">
        <f>IF(ISBLANK(AllTimetableNew!V46),"",AllTimetableNew!V46)</f>
        <v>Face to Face</v>
      </c>
      <c r="D51" t="str">
        <f>IF(ISBLANK(AllTimetableNew!DJ46),"",AllTimetableNew!DJ46)</f>
        <v>BEC</v>
      </c>
      <c r="E51" t="str">
        <f>IF(ISBLANK(AllTimetableNew!D46),"",AllTimetableNew!D46)</f>
        <v>CPC10120</v>
      </c>
      <c r="F51" t="str">
        <f>IF(ISBLANK(AllTimetableNew!E46),"",AllTimetableNew!E46)</f>
        <v>Certificate I in Construction</v>
      </c>
      <c r="G51">
        <f>IF(ISBLANK(AllTimetableNew!C46),"",AllTimetableNew!C46)</f>
        <v>82501</v>
      </c>
      <c r="H51" t="str">
        <f>IF(ISBLANK(AllTimetableNew!F46),"",AllTimetableNew!F46)</f>
        <v>Construction - Stage 5</v>
      </c>
      <c r="I51" t="str">
        <f>IF(ISBLANK(AllTimetableNew!T46),"",AllTimetableNew!T46)</f>
        <v>SoA</v>
      </c>
      <c r="J51" t="str">
        <f>IF(ISBLANK(AllTimetableNew!U46),"",AllTimetableNew!U46)</f>
        <v>100 hour</v>
      </c>
      <c r="K51" t="str">
        <f>IF(ISBLANK(AllTimetableNew!W46),"",AllTimetableNew!W46)</f>
        <v>No</v>
      </c>
      <c r="L51" t="str">
        <f>IF(ISBLANK(AllTimetableNew!AC46),"TBC",AllTimetableNew!AC46)</f>
        <v>Tuesday &amp; Wednesday</v>
      </c>
      <c r="M51" s="22" t="str">
        <f>IF(ISBLANK(AllTimetableNew!AD46),"TBC-TBC",CONCATENATE(LOWER(TEXT(AllTimetableNew!AD46,"h:mmAM/PM")),"-",LOWER(TEXT(AllTimetableNew!AE46,"h:mmAM/PM"))))</f>
        <v>9:00am-3:30pm</v>
      </c>
      <c r="N51" t="str">
        <f>IF(ISBLANK(AllTimetableNew!V46),"",IF(AllTimetableNew!V46="Access","Yes","No"))</f>
        <v>No</v>
      </c>
      <c r="O51" s="23" t="str">
        <f>IF(OR(ISBLANK(AllTimetableNew!A46),LEN(AllTimetableNew!A46)=0),IF(AllTimetableNew!A46="","Offered",AllTimetableNew!A46),AllTimetableNew!A46)</f>
        <v>Offered</v>
      </c>
      <c r="P51">
        <f>IF(ISBLANK(AllTimetableNew!AA46),"",AllTimetableNew!AA46)</f>
        <v>16511</v>
      </c>
      <c r="Q51" s="23" t="str">
        <f>IF(ISBLANK(AllTimetableNew!AJ46),"",IF(AllTimetableNew!AJ46=0,"",AllTimetableNew!AJ46))</f>
        <v>Students should wear suitable clothing for a Construction environment (long cotton pants and long sleeve shirt) and ensure they wear fully enclosed footwear (e.g. work boots) as required to meet workshop requirements. Notebook and pen.</v>
      </c>
      <c r="R51" s="23" t="str">
        <f>IF(ISBLANK(AllTimetableNew!AK46),"",AllTimetableNew!AK46)</f>
        <v/>
      </c>
      <c r="S51" s="23" t="str">
        <f>IF(ISBLANK(AllTimetableNew!AL46),"",AllTimetableNew!AL46)</f>
        <v/>
      </c>
    </row>
    <row r="52" spans="1:19" ht="120" x14ac:dyDescent="0.25">
      <c r="A52" t="str">
        <f>IF(ISNUMBER(SEARCH("Virtual",C52)),VLOOKUP(AllTimetableNew!H47,'Lookup table'!$D$3:$E$100,2,FALSE),VLOOKUP(AllTimetableNew!AG47,'Lookup table'!$A$3:$B$202,2,FALSE))</f>
        <v>West</v>
      </c>
      <c r="B52" t="str">
        <f>IF(ISBLANK(AllTimetableNew!AG47),"",AllTimetableNew!AG47)</f>
        <v>Mudgee</v>
      </c>
      <c r="C52" t="str">
        <f>IF(ISBLANK(AllTimetableNew!V47),"",AllTimetableNew!V47)</f>
        <v>Face to Face</v>
      </c>
      <c r="D52" t="str">
        <f>IF(ISBLANK(AllTimetableNew!DJ47),"",AllTimetableNew!DJ47)</f>
        <v>BEC</v>
      </c>
      <c r="E52" t="str">
        <f>IF(ISBLANK(AllTimetableNew!D47),"",AllTimetableNew!D47)</f>
        <v>CPC10120</v>
      </c>
      <c r="F52" t="str">
        <f>IF(ISBLANK(AllTimetableNew!E47),"",AllTimetableNew!E47)</f>
        <v>Certificate I in Construction</v>
      </c>
      <c r="G52">
        <f>IF(ISBLANK(AllTimetableNew!C47),"",AllTimetableNew!C47)</f>
        <v>82501</v>
      </c>
      <c r="H52" t="str">
        <f>IF(ISBLANK(AllTimetableNew!F47),"",AllTimetableNew!F47)</f>
        <v>Construction - Stage 5</v>
      </c>
      <c r="I52" t="str">
        <f>IF(ISBLANK(AllTimetableNew!T47),"",AllTimetableNew!T47)</f>
        <v>SoA</v>
      </c>
      <c r="J52" t="str">
        <f>IF(ISBLANK(AllTimetableNew!U47),"",AllTimetableNew!U47)</f>
        <v>100 hour</v>
      </c>
      <c r="K52" t="str">
        <f>IF(ISBLANK(AllTimetableNew!W47),"",AllTimetableNew!W47)</f>
        <v>No</v>
      </c>
      <c r="L52" t="str">
        <f>IF(ISBLANK(AllTimetableNew!AC47),"TBC",AllTimetableNew!AC47)</f>
        <v>Thursday</v>
      </c>
      <c r="M52" s="22" t="str">
        <f>IF(ISBLANK(AllTimetableNew!AD47),"TBC-TBC",CONCATENATE(LOWER(TEXT(AllTimetableNew!AD47,"h:mmAM/PM")),"-",LOWER(TEXT(AllTimetableNew!AE47,"h:mmAM/PM"))))</f>
        <v>9:00am-3:00pm</v>
      </c>
      <c r="N52" t="str">
        <f>IF(ISBLANK(AllTimetableNew!V47),"",IF(AllTimetableNew!V47="Access","Yes","No"))</f>
        <v>No</v>
      </c>
      <c r="O52" s="23" t="str">
        <f>IF(OR(ISBLANK(AllTimetableNew!A47),LEN(AllTimetableNew!A47)=0),IF(AllTimetableNew!A47="","Offered",AllTimetableNew!A47),AllTimetableNew!A47)</f>
        <v>Offered</v>
      </c>
      <c r="P52">
        <f>IF(ISBLANK(AllTimetableNew!AA47),"",AllTimetableNew!AA47)</f>
        <v>16553</v>
      </c>
      <c r="Q52" s="23" t="str">
        <f>IF(ISBLANK(AllTimetableNew!AJ47),"",IF(AllTimetableNew!AJ47=0,"",AllTimetableNew!AJ47))</f>
        <v>Students should wear suitable clothing for a Construction environment (long cotton pants and long sleeve shirt) and ensure they wear fully enclosed footwear (e.g. work boots) as required to meet workshop requirements. Notebook and pen.</v>
      </c>
      <c r="R52" s="23" t="str">
        <f>IF(ISBLANK(AllTimetableNew!AK47),"",AllTimetableNew!AK47)</f>
        <v/>
      </c>
      <c r="S52" s="23" t="str">
        <f>IF(ISBLANK(AllTimetableNew!AL47),"",AllTimetableNew!AL47)</f>
        <v/>
      </c>
    </row>
    <row r="53" spans="1:19" ht="120" x14ac:dyDescent="0.25">
      <c r="A53" t="str">
        <f>IF(ISNUMBER(SEARCH("Virtual",C53)),VLOOKUP(AllTimetableNew!H48,'Lookup table'!$D$3:$E$100,2,FALSE),VLOOKUP(AllTimetableNew!AG48,'Lookup table'!$A$3:$B$202,2,FALSE))</f>
        <v>South</v>
      </c>
      <c r="B53" t="str">
        <f>IF(ISBLANK(AllTimetableNew!AG48),"",AllTimetableNew!AG48)</f>
        <v>Nowra</v>
      </c>
      <c r="C53" t="str">
        <f>IF(ISBLANK(AllTimetableNew!V48),"",AllTimetableNew!V48)</f>
        <v>Face to Face</v>
      </c>
      <c r="D53" t="str">
        <f>IF(ISBLANK(AllTimetableNew!DJ48),"",AllTimetableNew!DJ48)</f>
        <v>BEC</v>
      </c>
      <c r="E53" t="str">
        <f>IF(ISBLANK(AllTimetableNew!D48),"",AllTimetableNew!D48)</f>
        <v>CPC10120</v>
      </c>
      <c r="F53" t="str">
        <f>IF(ISBLANK(AllTimetableNew!E48),"",AllTimetableNew!E48)</f>
        <v>Certificate I in Construction</v>
      </c>
      <c r="G53">
        <f>IF(ISBLANK(AllTimetableNew!C48),"",AllTimetableNew!C48)</f>
        <v>82501</v>
      </c>
      <c r="H53" t="str">
        <f>IF(ISBLANK(AllTimetableNew!F48),"",AllTimetableNew!F48)</f>
        <v>Construction - Stage 5</v>
      </c>
      <c r="I53" t="str">
        <f>IF(ISBLANK(AllTimetableNew!T48),"",AllTimetableNew!T48)</f>
        <v>SoA</v>
      </c>
      <c r="J53" t="str">
        <f>IF(ISBLANK(AllTimetableNew!U48),"",AllTimetableNew!U48)</f>
        <v>100 hour</v>
      </c>
      <c r="K53" t="str">
        <f>IF(ISBLANK(AllTimetableNew!W48),"",AllTimetableNew!W48)</f>
        <v>No</v>
      </c>
      <c r="L53" t="str">
        <f>IF(ISBLANK(AllTimetableNew!AC48),"TBC",AllTimetableNew!AC48)</f>
        <v>Wednesday &amp; Thursday</v>
      </c>
      <c r="M53" s="22" t="str">
        <f>IF(ISBLANK(AllTimetableNew!AD48),"TBC-TBC",CONCATENATE(LOWER(TEXT(AllTimetableNew!AD48,"h:mmAM/PM")),"-",LOWER(TEXT(AllTimetableNew!AE48,"h:mmAM/PM"))))</f>
        <v>9:00am-3:30pm</v>
      </c>
      <c r="N53" t="str">
        <f>IF(ISBLANK(AllTimetableNew!V48),"",IF(AllTimetableNew!V48="Access","Yes","No"))</f>
        <v>No</v>
      </c>
      <c r="O53" s="23" t="str">
        <f>IF(OR(ISBLANK(AllTimetableNew!A48),LEN(AllTimetableNew!A48)=0),IF(AllTimetableNew!A48="","Offered",AllTimetableNew!A48),AllTimetableNew!A48)</f>
        <v>Offered</v>
      </c>
      <c r="P53">
        <f>IF(ISBLANK(AllTimetableNew!AA48),"",AllTimetableNew!AA48)</f>
        <v>16512</v>
      </c>
      <c r="Q53" s="23" t="str">
        <f>IF(ISBLANK(AllTimetableNew!AJ48),"",IF(AllTimetableNew!AJ48=0,"",AllTimetableNew!AJ48))</f>
        <v>Students should wear suitable clothing for a Construction environment (long cotton pants and long sleeve shirt) and ensure they wear fully enclosed footwear (e.g. work boots) as required to meet workshop requirements. Notebook and pen.</v>
      </c>
      <c r="R53" s="23" t="str">
        <f>IF(ISBLANK(AllTimetableNew!AK48),"",AllTimetableNew!AK48)</f>
        <v/>
      </c>
      <c r="S53" s="23" t="str">
        <f>IF(ISBLANK(AllTimetableNew!AL48),"",AllTimetableNew!AL48)</f>
        <v/>
      </c>
    </row>
    <row r="54" spans="1:19" ht="120" x14ac:dyDescent="0.25">
      <c r="A54" t="str">
        <f>IF(ISNUMBER(SEARCH("Virtual",C54)),VLOOKUP(AllTimetableNew!H49,'Lookup table'!$D$3:$E$100,2,FALSE),VLOOKUP(AllTimetableNew!AG49,'Lookup table'!$A$3:$B$202,2,FALSE))</f>
        <v>South</v>
      </c>
      <c r="B54" t="str">
        <f>IF(ISBLANK(AllTimetableNew!AG49),"",AllTimetableNew!AG49)</f>
        <v>Wagga Wagga</v>
      </c>
      <c r="C54" t="str">
        <f>IF(ISBLANK(AllTimetableNew!V49),"",AllTimetableNew!V49)</f>
        <v>Face to Face</v>
      </c>
      <c r="D54" t="str">
        <f>IF(ISBLANK(AllTimetableNew!DJ49),"",AllTimetableNew!DJ49)</f>
        <v>BEC</v>
      </c>
      <c r="E54" t="str">
        <f>IF(ISBLANK(AllTimetableNew!D49),"",AllTimetableNew!D49)</f>
        <v>CPC10120</v>
      </c>
      <c r="F54" t="str">
        <f>IF(ISBLANK(AllTimetableNew!E49),"",AllTimetableNew!E49)</f>
        <v>Certificate I in Construction</v>
      </c>
      <c r="G54">
        <f>IF(ISBLANK(AllTimetableNew!C49),"",AllTimetableNew!C49)</f>
        <v>82501</v>
      </c>
      <c r="H54" t="str">
        <f>IF(ISBLANK(AllTimetableNew!F49),"",AllTimetableNew!F49)</f>
        <v>Construction - Stage 5</v>
      </c>
      <c r="I54" t="str">
        <f>IF(ISBLANK(AllTimetableNew!T49),"",AllTimetableNew!T49)</f>
        <v>SoA</v>
      </c>
      <c r="J54" t="str">
        <f>IF(ISBLANK(AllTimetableNew!U49),"",AllTimetableNew!U49)</f>
        <v>100 hour</v>
      </c>
      <c r="K54" t="str">
        <f>IF(ISBLANK(AllTimetableNew!W49),"",AllTimetableNew!W49)</f>
        <v>No</v>
      </c>
      <c r="L54" t="str">
        <f>IF(ISBLANK(AllTimetableNew!AC49),"TBC",AllTimetableNew!AC49)</f>
        <v>Wednesday &amp; Thursday</v>
      </c>
      <c r="M54" s="22" t="str">
        <f>IF(ISBLANK(AllTimetableNew!AD49),"TBC-TBC",CONCATENATE(LOWER(TEXT(AllTimetableNew!AD49,"h:mmAM/PM")),"-",LOWER(TEXT(AllTimetableNew!AE49,"h:mmAM/PM"))))</f>
        <v>9:00am-3:30pm</v>
      </c>
      <c r="N54" t="str">
        <f>IF(ISBLANK(AllTimetableNew!V49),"",IF(AllTimetableNew!V49="Access","Yes","No"))</f>
        <v>No</v>
      </c>
      <c r="O54" s="23" t="str">
        <f>IF(OR(ISBLANK(AllTimetableNew!A49),LEN(AllTimetableNew!A49)=0),IF(AllTimetableNew!A49="","Offered",AllTimetableNew!A49),AllTimetableNew!A49)</f>
        <v>Offered</v>
      </c>
      <c r="P54">
        <f>IF(ISBLANK(AllTimetableNew!AA49),"",AllTimetableNew!AA49)</f>
        <v>16513</v>
      </c>
      <c r="Q54" s="23" t="str">
        <f>IF(ISBLANK(AllTimetableNew!AJ49),"",IF(AllTimetableNew!AJ49=0,"",AllTimetableNew!AJ49))</f>
        <v>Students should wear suitable clothing for a Construction environment (long cotton pants and long sleeve shirt) and ensure they wear fully enclosed footwear (e.g. work boots) as required to meet workshop requirements. Notebook and pen.</v>
      </c>
      <c r="R54" s="23" t="str">
        <f>IF(ISBLANK(AllTimetableNew!AK49),"",AllTimetableNew!AK49)</f>
        <v/>
      </c>
      <c r="S54" s="23" t="str">
        <f>IF(ISBLANK(AllTimetableNew!AL49),"",AllTimetableNew!AL49)</f>
        <v/>
      </c>
    </row>
    <row r="55" spans="1:19" ht="120" x14ac:dyDescent="0.25">
      <c r="A55" t="str">
        <f>IF(ISNUMBER(SEARCH("Virtual",C55)),VLOOKUP(AllTimetableNew!H50,'Lookup table'!$D$3:$E$100,2,FALSE),VLOOKUP(AllTimetableNew!AG50,'Lookup table'!$A$3:$B$202,2,FALSE))</f>
        <v>South</v>
      </c>
      <c r="B55" t="str">
        <f>IF(ISBLANK(AllTimetableNew!AG50),"",AllTimetableNew!AG50)</f>
        <v>Wollongong</v>
      </c>
      <c r="C55" t="str">
        <f>IF(ISBLANK(AllTimetableNew!V50),"",AllTimetableNew!V50)</f>
        <v>Face to Face</v>
      </c>
      <c r="D55" t="str">
        <f>IF(ISBLANK(AllTimetableNew!DJ50),"",AllTimetableNew!DJ50)</f>
        <v>BEC</v>
      </c>
      <c r="E55" t="str">
        <f>IF(ISBLANK(AllTimetableNew!D50),"",AllTimetableNew!D50)</f>
        <v>CPC10120</v>
      </c>
      <c r="F55" t="str">
        <f>IF(ISBLANK(AllTimetableNew!E50),"",AllTimetableNew!E50)</f>
        <v>Certificate I in Construction</v>
      </c>
      <c r="G55">
        <f>IF(ISBLANK(AllTimetableNew!C50),"",AllTimetableNew!C50)</f>
        <v>82501</v>
      </c>
      <c r="H55" t="str">
        <f>IF(ISBLANK(AllTimetableNew!F50),"",AllTimetableNew!F50)</f>
        <v>Construction - Stage 5</v>
      </c>
      <c r="I55" t="str">
        <f>IF(ISBLANK(AllTimetableNew!T50),"",AllTimetableNew!T50)</f>
        <v>SoA</v>
      </c>
      <c r="J55" t="str">
        <f>IF(ISBLANK(AllTimetableNew!U50),"",AllTimetableNew!U50)</f>
        <v>100 hour</v>
      </c>
      <c r="K55" t="str">
        <f>IF(ISBLANK(AllTimetableNew!W50),"",AllTimetableNew!W50)</f>
        <v>No</v>
      </c>
      <c r="L55" t="str">
        <f>IF(ISBLANK(AllTimetableNew!AC50),"TBC",AllTimetableNew!AC50)</f>
        <v>Tuesday &amp; Wednesday</v>
      </c>
      <c r="M55" s="22" t="str">
        <f>IF(ISBLANK(AllTimetableNew!AD50),"TBC-TBC",CONCATENATE(LOWER(TEXT(AllTimetableNew!AD50,"h:mmAM/PM")),"-",LOWER(TEXT(AllTimetableNew!AE50,"h:mmAM/PM"))))</f>
        <v>9:00am-3:30pm</v>
      </c>
      <c r="N55" t="str">
        <f>IF(ISBLANK(AllTimetableNew!V50),"",IF(AllTimetableNew!V50="Access","Yes","No"))</f>
        <v>No</v>
      </c>
      <c r="O55" s="23" t="str">
        <f>IF(OR(ISBLANK(AllTimetableNew!A50),LEN(AllTimetableNew!A50)=0),IF(AllTimetableNew!A50="","Offered",AllTimetableNew!A50),AllTimetableNew!A50)</f>
        <v>Offered</v>
      </c>
      <c r="P55">
        <f>IF(ISBLANK(AllTimetableNew!AA50),"",AllTimetableNew!AA50)</f>
        <v>16514</v>
      </c>
      <c r="Q55" s="23" t="str">
        <f>IF(ISBLANK(AllTimetableNew!AJ50),"",IF(AllTimetableNew!AJ50=0,"",AllTimetableNew!AJ50))</f>
        <v>Students should wear suitable clothing for a Construction environment (long cotton pants and long sleeve shirt) and ensure they wear fully enclosed footwear (e.g. work boots) as required to meet workshop requirements. Notebook and pen.</v>
      </c>
      <c r="R55" s="23" t="str">
        <f>IF(ISBLANK(AllTimetableNew!AK50),"",AllTimetableNew!AK50)</f>
        <v/>
      </c>
      <c r="S55" s="23" t="str">
        <f>IF(ISBLANK(AllTimetableNew!AL50),"",AllTimetableNew!AL50)</f>
        <v/>
      </c>
    </row>
    <row r="56" spans="1:19" ht="120" x14ac:dyDescent="0.25">
      <c r="A56" t="str">
        <f>IF(ISNUMBER(SEARCH("Virtual",C56)),VLOOKUP(AllTimetableNew!H51,'Lookup table'!$D$3:$E$100,2,FALSE),VLOOKUP(AllTimetableNew!AG51,'Lookup table'!$A$3:$B$202,2,FALSE))</f>
        <v>West</v>
      </c>
      <c r="B56" t="str">
        <f>IF(ISBLANK(AllTimetableNew!AG51),"",AllTimetableNew!AG51)</f>
        <v>Coonamble</v>
      </c>
      <c r="C56" t="str">
        <f>IF(ISBLANK(AllTimetableNew!V51),"",AllTimetableNew!V51)</f>
        <v>Face to Face</v>
      </c>
      <c r="D56" t="str">
        <f>IF(ISBLANK(AllTimetableNew!DJ51),"",AllTimetableNew!DJ51)</f>
        <v>BEC</v>
      </c>
      <c r="E56" t="str">
        <f>IF(ISBLANK(AllTimetableNew!D51),"",AllTimetableNew!D51)</f>
        <v>CPC10120</v>
      </c>
      <c r="F56" t="str">
        <f>IF(ISBLANK(AllTimetableNew!E51),"",AllTimetableNew!E51)</f>
        <v>Certificate I in Construction</v>
      </c>
      <c r="G56">
        <f>IF(ISBLANK(AllTimetableNew!C51),"",AllTimetableNew!C51)</f>
        <v>82501</v>
      </c>
      <c r="H56" t="str">
        <f>IF(ISBLANK(AllTimetableNew!F51),"",AllTimetableNew!F51)</f>
        <v>Construction - Stage 5</v>
      </c>
      <c r="I56" t="str">
        <f>IF(ISBLANK(AllTimetableNew!T51),"",AllTimetableNew!T51)</f>
        <v>SoA</v>
      </c>
      <c r="J56" t="str">
        <f>IF(ISBLANK(AllTimetableNew!U51),"",AllTimetableNew!U51)</f>
        <v>100 hour</v>
      </c>
      <c r="K56" t="str">
        <f>IF(ISBLANK(AllTimetableNew!W51),"",AllTimetableNew!W51)</f>
        <v>No</v>
      </c>
      <c r="L56" t="str">
        <f>IF(ISBLANK(AllTimetableNew!AC51),"TBC",AllTimetableNew!AC51)</f>
        <v>TBC</v>
      </c>
      <c r="M56" s="22" t="str">
        <f>IF(ISBLANK(AllTimetableNew!AD51),"TBC-TBC",CONCATENATE(LOWER(TEXT(AllTimetableNew!AD51,"h:mmAM/PM")),"-",LOWER(TEXT(AllTimetableNew!AE51,"h:mmAM/PM"))))</f>
        <v>9:00am-3:00pm</v>
      </c>
      <c r="N56" t="str">
        <f>IF(ISBLANK(AllTimetableNew!V51),"",IF(AllTimetableNew!V51="Access","Yes","No"))</f>
        <v>No</v>
      </c>
      <c r="O56" s="23" t="str">
        <f>IF(OR(ISBLANK(AllTimetableNew!A51),LEN(AllTimetableNew!A51)=0),IF(AllTimetableNew!A51="","Offered",AllTimetableNew!A51),AllTimetableNew!A51)</f>
        <v>Offered</v>
      </c>
      <c r="P56">
        <f>IF(ISBLANK(AllTimetableNew!AA51),"",AllTimetableNew!AA51)</f>
        <v>17385</v>
      </c>
      <c r="Q56" s="23" t="str">
        <f>IF(ISBLANK(AllTimetableNew!AJ51),"",IF(AllTimetableNew!AJ51=0,"",AllTimetableNew!AJ51))</f>
        <v>Students should wear suitable clothing for a Construction environment (long cotton pants and long sleeve shirt) and ensure they wear fully enclosed footwear (e.g. work boots) as required to meet workshop requirements. Notebook and pen.</v>
      </c>
      <c r="R56" s="23" t="str">
        <f>IF(ISBLANK(AllTimetableNew!AK51),"",AllTimetableNew!AK51)</f>
        <v/>
      </c>
      <c r="S56" s="23" t="str">
        <f>IF(ISBLANK(AllTimetableNew!AL51),"",AllTimetableNew!AL51)</f>
        <v/>
      </c>
    </row>
    <row r="57" spans="1:19" ht="120" x14ac:dyDescent="0.25">
      <c r="A57" t="str">
        <f>IF(ISNUMBER(SEARCH("Virtual",C57)),VLOOKUP(AllTimetableNew!H52,'Lookup table'!$D$3:$E$100,2,FALSE),VLOOKUP(AllTimetableNew!AG52,'Lookup table'!$A$3:$B$202,2,FALSE))</f>
        <v>South</v>
      </c>
      <c r="B57" t="str">
        <f>IF(ISBLANK(AllTimetableNew!AG52),"",AllTimetableNew!AG52)</f>
        <v>Wollongong</v>
      </c>
      <c r="C57" t="str">
        <f>IF(ISBLANK(AllTimetableNew!V52),"",AllTimetableNew!V52)</f>
        <v>Face to Face</v>
      </c>
      <c r="D57" t="str">
        <f>IF(ISBLANK(AllTimetableNew!DJ52),"",AllTimetableNew!DJ52)</f>
        <v>BEC</v>
      </c>
      <c r="E57" t="str">
        <f>IF(ISBLANK(AllTimetableNew!D52),"",AllTimetableNew!D52)</f>
        <v>MEM10119</v>
      </c>
      <c r="F57" t="str">
        <f>IF(ISBLANK(AllTimetableNew!E52),"",AllTimetableNew!E52)</f>
        <v>Certificate I in Engineering</v>
      </c>
      <c r="G57">
        <f>IF(ISBLANK(AllTimetableNew!C52),"",AllTimetableNew!C52)</f>
        <v>59728</v>
      </c>
      <c r="H57" t="str">
        <f>IF(ISBLANK(AllTimetableNew!F52),"",AllTimetableNew!F52)</f>
        <v>Engineering -Certificate I</v>
      </c>
      <c r="I57" t="str">
        <f>IF(ISBLANK(AllTimetableNew!T52),"",AllTimetableNew!T52)</f>
        <v>SoA</v>
      </c>
      <c r="J57" t="str">
        <f>IF(ISBLANK(AllTimetableNew!U52),"",AllTimetableNew!U52)</f>
        <v>2u x 1y</v>
      </c>
      <c r="K57" t="str">
        <f>IF(ISBLANK(AllTimetableNew!W52),"",AllTimetableNew!W52)</f>
        <v>No</v>
      </c>
      <c r="L57" t="str">
        <f>IF(ISBLANK(AllTimetableNew!AC52),"TBC",AllTimetableNew!AC52)</f>
        <v>Wednesday</v>
      </c>
      <c r="M57" s="22" t="str">
        <f>IF(ISBLANK(AllTimetableNew!AD52),"TBC-TBC",CONCATENATE(LOWER(TEXT(AllTimetableNew!AD52,"h:mmAM/PM")),"-",LOWER(TEXT(AllTimetableNew!AE52,"h:mmAM/PM"))))</f>
        <v>9:00am-1:30pm</v>
      </c>
      <c r="N57" t="str">
        <f>IF(ISBLANK(AllTimetableNew!V52),"",IF(AllTimetableNew!V52="Access","Yes","No"))</f>
        <v>No</v>
      </c>
      <c r="O57" s="23" t="str">
        <f>IF(OR(ISBLANK(AllTimetableNew!A52),LEN(AllTimetableNew!A52)=0),IF(AllTimetableNew!A52="","Offered",AllTimetableNew!A52),AllTimetableNew!A52)</f>
        <v>Offered</v>
      </c>
      <c r="P57">
        <f>IF(ISBLANK(AllTimetableNew!AA52),"",AllTimetableNew!AA52)</f>
        <v>17215</v>
      </c>
      <c r="Q57" s="23" t="str">
        <f>IF(ISBLANK(AllTimetableNew!AJ52),"",IF(AllTimetableNew!AJ52=0,"",AllTimetableNew!AJ52))</f>
        <v>Students must wear suitable clothing, including long pants,  long sleeve shirt and fully enclosed footwear (ie work boots) as per workshop requirements. Students should bring a calculator, ruler, notebook and pen.  Long hair tied back.</v>
      </c>
      <c r="R57" s="23" t="str">
        <f>IF(ISBLANK(AllTimetableNew!AK52),"",AllTimetableNew!AK52)</f>
        <v/>
      </c>
      <c r="S57" s="23" t="str">
        <f>IF(ISBLANK(AllTimetableNew!AL52),"",AllTimetableNew!AL52)</f>
        <v/>
      </c>
    </row>
    <row r="58" spans="1:19" ht="120" x14ac:dyDescent="0.25">
      <c r="A58" t="str">
        <f>IF(ISNUMBER(SEARCH("Virtual",C58)),VLOOKUP(AllTimetableNew!H53,'Lookup table'!$D$3:$E$100,2,FALSE),VLOOKUP(AllTimetableNew!AG53,'Lookup table'!$A$3:$B$202,2,FALSE))</f>
        <v>West</v>
      </c>
      <c r="B58" t="str">
        <f>IF(ISBLANK(AllTimetableNew!AG53),"",AllTimetableNew!AG53)</f>
        <v>Gunnedah</v>
      </c>
      <c r="C58" t="str">
        <f>IF(ISBLANK(AllTimetableNew!V53),"",AllTimetableNew!V53)</f>
        <v>Face to Face</v>
      </c>
      <c r="D58" t="str">
        <f>IF(ISBLANK(AllTimetableNew!DJ53),"",AllTimetableNew!DJ53)</f>
        <v>BEC</v>
      </c>
      <c r="E58" t="str">
        <f>IF(ISBLANK(AllTimetableNew!D53),"",AllTimetableNew!D53)</f>
        <v>MEM10119</v>
      </c>
      <c r="F58" t="str">
        <f>IF(ISBLANK(AllTimetableNew!E53),"",AllTimetableNew!E53)</f>
        <v>Certificate I in Engineering</v>
      </c>
      <c r="G58">
        <f>IF(ISBLANK(AllTimetableNew!C53),"",AllTimetableNew!C53)</f>
        <v>59728</v>
      </c>
      <c r="H58" t="str">
        <f>IF(ISBLANK(AllTimetableNew!F53),"",AllTimetableNew!F53)</f>
        <v>Engineering -Certificate I</v>
      </c>
      <c r="I58" t="str">
        <f>IF(ISBLANK(AllTimetableNew!T53),"",AllTimetableNew!T53)</f>
        <v>SoA</v>
      </c>
      <c r="J58" t="str">
        <f>IF(ISBLANK(AllTimetableNew!U53),"",AllTimetableNew!U53)</f>
        <v>2u x 1y</v>
      </c>
      <c r="K58" t="str">
        <f>IF(ISBLANK(AllTimetableNew!W53),"",AllTimetableNew!W53)</f>
        <v>No</v>
      </c>
      <c r="L58" t="str">
        <f>IF(ISBLANK(AllTimetableNew!AC53),"TBC",AllTimetableNew!AC53)</f>
        <v>Tuesday</v>
      </c>
      <c r="M58" s="22" t="str">
        <f>IF(ISBLANK(AllTimetableNew!AD53),"TBC-TBC",CONCATENATE(LOWER(TEXT(AllTimetableNew!AD53,"h:mmAM/PM")),"-",LOWER(TEXT(AllTimetableNew!AE53,"h:mmAM/PM"))))</f>
        <v>9:00am-1:30pm</v>
      </c>
      <c r="N58" t="str">
        <f>IF(ISBLANK(AllTimetableNew!V53),"",IF(AllTimetableNew!V53="Access","Yes","No"))</f>
        <v>No</v>
      </c>
      <c r="O58" s="23" t="str">
        <f>IF(OR(ISBLANK(AllTimetableNew!A53),LEN(AllTimetableNew!A53)=0),IF(AllTimetableNew!A53="","Offered",AllTimetableNew!A53),AllTimetableNew!A53)</f>
        <v>Offered</v>
      </c>
      <c r="P58">
        <f>IF(ISBLANK(AllTimetableNew!AA53),"",AllTimetableNew!AA53)</f>
        <v>17221</v>
      </c>
      <c r="Q58" s="23" t="str">
        <f>IF(ISBLANK(AllTimetableNew!AJ53),"",IF(AllTimetableNew!AJ53=0,"",AllTimetableNew!AJ53))</f>
        <v>Students must wear suitable clothing, including long pants,  long sleeve shirt and fully enclosed footwear (ie work boots) as per workshop requirements. Students should bring a calculator, ruler, notebook and pen.  Long hair tied back.</v>
      </c>
      <c r="R58" s="23" t="str">
        <f>IF(ISBLANK(AllTimetableNew!AK53),"",AllTimetableNew!AK53)</f>
        <v/>
      </c>
      <c r="S58" s="23" t="str">
        <f>IF(ISBLANK(AllTimetableNew!AL53),"",AllTimetableNew!AL53)</f>
        <v/>
      </c>
    </row>
    <row r="59" spans="1:19" ht="120" x14ac:dyDescent="0.25">
      <c r="A59" t="str">
        <f>IF(ISNUMBER(SEARCH("Virtual",C59)),VLOOKUP(AllTimetableNew!H54,'Lookup table'!$D$3:$E$100,2,FALSE),VLOOKUP(AllTimetableNew!AG54,'Lookup table'!$A$3:$B$202,2,FALSE))</f>
        <v>South</v>
      </c>
      <c r="B59" t="str">
        <f>IF(ISBLANK(AllTimetableNew!AG54),"",AllTimetableNew!AG54)</f>
        <v>Young</v>
      </c>
      <c r="C59" t="str">
        <f>IF(ISBLANK(AllTimetableNew!V54),"",AllTimetableNew!V54)</f>
        <v>Face to Face</v>
      </c>
      <c r="D59" t="str">
        <f>IF(ISBLANK(AllTimetableNew!DJ54),"",AllTimetableNew!DJ54)</f>
        <v>BEC</v>
      </c>
      <c r="E59" t="str">
        <f>IF(ISBLANK(AllTimetableNew!D54),"",AllTimetableNew!D54)</f>
        <v>MEM10119</v>
      </c>
      <c r="F59" t="str">
        <f>IF(ISBLANK(AllTimetableNew!E54),"",AllTimetableNew!E54)</f>
        <v>Certificate I in Engineering</v>
      </c>
      <c r="G59">
        <f>IF(ISBLANK(AllTimetableNew!C54),"",AllTimetableNew!C54)</f>
        <v>59728</v>
      </c>
      <c r="H59" t="str">
        <f>IF(ISBLANK(AllTimetableNew!F54),"",AllTimetableNew!F54)</f>
        <v>Engineering -Certificate I</v>
      </c>
      <c r="I59" t="str">
        <f>IF(ISBLANK(AllTimetableNew!T54),"",AllTimetableNew!T54)</f>
        <v>SoA</v>
      </c>
      <c r="J59" t="str">
        <f>IF(ISBLANK(AllTimetableNew!U54),"",AllTimetableNew!U54)</f>
        <v>2u x 1y</v>
      </c>
      <c r="K59" t="str">
        <f>IF(ISBLANK(AllTimetableNew!W54),"",AllTimetableNew!W54)</f>
        <v>No</v>
      </c>
      <c r="L59" t="str">
        <f>IF(ISBLANK(AllTimetableNew!AC54),"TBC",AllTimetableNew!AC54)</f>
        <v xml:space="preserve">Wednesday </v>
      </c>
      <c r="M59" s="22" t="str">
        <f>IF(ISBLANK(AllTimetableNew!AD54),"TBC-TBC",CONCATENATE(LOWER(TEXT(AllTimetableNew!AD54,"h:mmAM/PM")),"-",LOWER(TEXT(AllTimetableNew!AE54,"h:mmAM/PM"))))</f>
        <v>9:00am-1:30pm</v>
      </c>
      <c r="N59" t="str">
        <f>IF(ISBLANK(AllTimetableNew!V54),"",IF(AllTimetableNew!V54="Access","Yes","No"))</f>
        <v>No</v>
      </c>
      <c r="O59" s="23" t="str">
        <f>IF(OR(ISBLANK(AllTimetableNew!A54),LEN(AllTimetableNew!A54)=0),IF(AllTimetableNew!A54="","Offered",AllTimetableNew!A54),AllTimetableNew!A54)</f>
        <v>Offered</v>
      </c>
      <c r="P59">
        <f>IF(ISBLANK(AllTimetableNew!AA54),"",AllTimetableNew!AA54)</f>
        <v>17216</v>
      </c>
      <c r="Q59" s="23" t="str">
        <f>IF(ISBLANK(AllTimetableNew!AJ54),"",IF(AllTimetableNew!AJ54=0,"",AllTimetableNew!AJ54))</f>
        <v>Students must wear suitable clothing, including long pants,  long sleeve shirt and fully enclosed footwear (ie work boots) as per workshop requirements. Students should bring a calculator, ruler, notebook and pen.  Long hair tied back.</v>
      </c>
      <c r="R59" s="23" t="str">
        <f>IF(ISBLANK(AllTimetableNew!AK54),"",AllTimetableNew!AK54)</f>
        <v/>
      </c>
      <c r="S59" s="23" t="str">
        <f>IF(ISBLANK(AllTimetableNew!AL54),"",AllTimetableNew!AL54)</f>
        <v/>
      </c>
    </row>
    <row r="60" spans="1:19" ht="120" x14ac:dyDescent="0.25">
      <c r="A60" t="str">
        <f>IF(ISNUMBER(SEARCH("Virtual",C60)),VLOOKUP(AllTimetableNew!H55,'Lookup table'!$D$3:$E$100,2,FALSE),VLOOKUP(AllTimetableNew!AG55,'Lookup table'!$A$3:$B$202,2,FALSE))</f>
        <v>South</v>
      </c>
      <c r="B60" t="str">
        <f>IF(ISBLANK(AllTimetableNew!AG55),"",AllTimetableNew!AG55)</f>
        <v>Deniliquin</v>
      </c>
      <c r="C60" t="str">
        <f>IF(ISBLANK(AllTimetableNew!V55),"",AllTimetableNew!V55)</f>
        <v>Face to Face</v>
      </c>
      <c r="D60" t="str">
        <f>IF(ISBLANK(AllTimetableNew!DJ55),"",AllTimetableNew!DJ55)</f>
        <v>BEC</v>
      </c>
      <c r="E60" t="str">
        <f>IF(ISBLANK(AllTimetableNew!D55),"",AllTimetableNew!D55)</f>
        <v>MEM10119</v>
      </c>
      <c r="F60" t="str">
        <f>IF(ISBLANK(AllTimetableNew!E55),"",AllTimetableNew!E55)</f>
        <v>Certificate I in Engineering</v>
      </c>
      <c r="G60">
        <f>IF(ISBLANK(AllTimetableNew!C55),"",AllTimetableNew!C55)</f>
        <v>59728</v>
      </c>
      <c r="H60" t="str">
        <f>IF(ISBLANK(AllTimetableNew!F55),"",AllTimetableNew!F55)</f>
        <v>Engineering -Certificate I</v>
      </c>
      <c r="I60" t="str">
        <f>IF(ISBLANK(AllTimetableNew!T55),"",AllTimetableNew!T55)</f>
        <v>SoA</v>
      </c>
      <c r="J60" t="str">
        <f>IF(ISBLANK(AllTimetableNew!U55),"",AllTimetableNew!U55)</f>
        <v>2u x 1y</v>
      </c>
      <c r="K60" t="str">
        <f>IF(ISBLANK(AllTimetableNew!W55),"",AllTimetableNew!W55)</f>
        <v>No</v>
      </c>
      <c r="L60" t="str">
        <f>IF(ISBLANK(AllTimetableNew!AC55),"TBC",AllTimetableNew!AC55)</f>
        <v xml:space="preserve">Thursday </v>
      </c>
      <c r="M60" s="22" t="str">
        <f>IF(ISBLANK(AllTimetableNew!AD55),"TBC-TBC",CONCATENATE(LOWER(TEXT(AllTimetableNew!AD55,"h:mmAM/PM")),"-",LOWER(TEXT(AllTimetableNew!AE55,"h:mmAM/PM"))))</f>
        <v>9:00am-1:30pm</v>
      </c>
      <c r="N60" t="str">
        <f>IF(ISBLANK(AllTimetableNew!V55),"",IF(AllTimetableNew!V55="Access","Yes","No"))</f>
        <v>No</v>
      </c>
      <c r="O60" s="23" t="str">
        <f>IF(OR(ISBLANK(AllTimetableNew!A55),LEN(AllTimetableNew!A55)=0),IF(AllTimetableNew!A55="","Offered",AllTimetableNew!A55),AllTimetableNew!A55)</f>
        <v>Offered</v>
      </c>
      <c r="P60">
        <f>IF(ISBLANK(AllTimetableNew!AA55),"",AllTimetableNew!AA55)</f>
        <v>17217</v>
      </c>
      <c r="Q60" s="23" t="str">
        <f>IF(ISBLANK(AllTimetableNew!AJ55),"",IF(AllTimetableNew!AJ55=0,"",AllTimetableNew!AJ55))</f>
        <v>Students must wear suitable clothing, including long pants,  long sleeve shirt and fully enclosed footwear (ie work boots) as per workshop requirements. Students should bring a calculator, ruler, notebook and pen.  Long hair tied back.</v>
      </c>
      <c r="R60" s="23" t="str">
        <f>IF(ISBLANK(AllTimetableNew!AK55),"",AllTimetableNew!AK55)</f>
        <v/>
      </c>
      <c r="S60" s="23" t="str">
        <f>IF(ISBLANK(AllTimetableNew!AL55),"",AllTimetableNew!AL55)</f>
        <v/>
      </c>
    </row>
    <row r="61" spans="1:19" ht="120" x14ac:dyDescent="0.25">
      <c r="A61" t="str">
        <f>IF(ISNUMBER(SEARCH("Virtual",C61)),VLOOKUP(AllTimetableNew!H56,'Lookup table'!$D$3:$E$100,2,FALSE),VLOOKUP(AllTimetableNew!AG56,'Lookup table'!$A$3:$B$202,2,FALSE))</f>
        <v>South</v>
      </c>
      <c r="B61" t="str">
        <f>IF(ISBLANK(AllTimetableNew!AG56),"",AllTimetableNew!AG56)</f>
        <v>Griffith</v>
      </c>
      <c r="C61" t="str">
        <f>IF(ISBLANK(AllTimetableNew!V56),"",AllTimetableNew!V56)</f>
        <v>Face to Face</v>
      </c>
      <c r="D61" t="str">
        <f>IF(ISBLANK(AllTimetableNew!DJ56),"",AllTimetableNew!DJ56)</f>
        <v>BEC</v>
      </c>
      <c r="E61" t="str">
        <f>IF(ISBLANK(AllTimetableNew!D56),"",AllTimetableNew!D56)</f>
        <v>MEM10119</v>
      </c>
      <c r="F61" t="str">
        <f>IF(ISBLANK(AllTimetableNew!E56),"",AllTimetableNew!E56)</f>
        <v>Certificate I in Engineering</v>
      </c>
      <c r="G61">
        <f>IF(ISBLANK(AllTimetableNew!C56),"",AllTimetableNew!C56)</f>
        <v>59728</v>
      </c>
      <c r="H61" t="str">
        <f>IF(ISBLANK(AllTimetableNew!F56),"",AllTimetableNew!F56)</f>
        <v>Engineering -Certificate I</v>
      </c>
      <c r="I61" t="str">
        <f>IF(ISBLANK(AllTimetableNew!T56),"",AllTimetableNew!T56)</f>
        <v>SoA</v>
      </c>
      <c r="J61" t="str">
        <f>IF(ISBLANK(AllTimetableNew!U56),"",AllTimetableNew!U56)</f>
        <v>2u x 1y</v>
      </c>
      <c r="K61" t="str">
        <f>IF(ISBLANK(AllTimetableNew!W56),"",AllTimetableNew!W56)</f>
        <v>No</v>
      </c>
      <c r="L61" t="str">
        <f>IF(ISBLANK(AllTimetableNew!AC56),"TBC",AllTimetableNew!AC56)</f>
        <v>Thursday</v>
      </c>
      <c r="M61" s="22" t="str">
        <f>IF(ISBLANK(AllTimetableNew!AD56),"TBC-TBC",CONCATENATE(LOWER(TEXT(AllTimetableNew!AD56,"h:mmAM/PM")),"-",LOWER(TEXT(AllTimetableNew!AE56,"h:mmAM/PM"))))</f>
        <v>9:00am-1:30pm</v>
      </c>
      <c r="N61" t="str">
        <f>IF(ISBLANK(AllTimetableNew!V56),"",IF(AllTimetableNew!V56="Access","Yes","No"))</f>
        <v>No</v>
      </c>
      <c r="O61" s="23" t="str">
        <f>IF(OR(ISBLANK(AllTimetableNew!A56),LEN(AllTimetableNew!A56)=0),IF(AllTimetableNew!A56="","Offered",AllTimetableNew!A56),AllTimetableNew!A56)</f>
        <v>Offered</v>
      </c>
      <c r="P61">
        <f>IF(ISBLANK(AllTimetableNew!AA56),"",AllTimetableNew!AA56)</f>
        <v>17218</v>
      </c>
      <c r="Q61" s="23" t="str">
        <f>IF(ISBLANK(AllTimetableNew!AJ56),"",IF(AllTimetableNew!AJ56=0,"",AllTimetableNew!AJ56))</f>
        <v>Students must wear suitable clothing, including long pants,  long sleeve shirt and fully enclosed footwear (ie work boots) as per workshop requirements. Students should bring a calculator, ruler, notebook and pen.  Long hair tied back.</v>
      </c>
      <c r="R61" s="23" t="str">
        <f>IF(ISBLANK(AllTimetableNew!AK56),"",AllTimetableNew!AK56)</f>
        <v/>
      </c>
      <c r="S61" s="23" t="str">
        <f>IF(ISBLANK(AllTimetableNew!AL56),"",AllTimetableNew!AL56)</f>
        <v/>
      </c>
    </row>
    <row r="62" spans="1:19" ht="120" x14ac:dyDescent="0.25">
      <c r="A62" t="str">
        <f>IF(ISNUMBER(SEARCH("Virtual",C62)),VLOOKUP(AllTimetableNew!H57,'Lookup table'!$D$3:$E$100,2,FALSE),VLOOKUP(AllTimetableNew!AG57,'Lookup table'!$A$3:$B$202,2,FALSE))</f>
        <v>South</v>
      </c>
      <c r="B62" t="str">
        <f>IF(ISBLANK(AllTimetableNew!AG57),"",AllTimetableNew!AG57)</f>
        <v>Tumut</v>
      </c>
      <c r="C62" t="str">
        <f>IF(ISBLANK(AllTimetableNew!V57),"",AllTimetableNew!V57)</f>
        <v>Face to Face</v>
      </c>
      <c r="D62" t="str">
        <f>IF(ISBLANK(AllTimetableNew!DJ57),"",AllTimetableNew!DJ57)</f>
        <v>BEC</v>
      </c>
      <c r="E62" t="str">
        <f>IF(ISBLANK(AllTimetableNew!D57),"",AllTimetableNew!D57)</f>
        <v>MEM10119</v>
      </c>
      <c r="F62" t="str">
        <f>IF(ISBLANK(AllTimetableNew!E57),"",AllTimetableNew!E57)</f>
        <v>Certificate I in Engineering</v>
      </c>
      <c r="G62">
        <f>IF(ISBLANK(AllTimetableNew!C57),"",AllTimetableNew!C57)</f>
        <v>59728</v>
      </c>
      <c r="H62" t="str">
        <f>IF(ISBLANK(AllTimetableNew!F57),"",AllTimetableNew!F57)</f>
        <v>Engineering -Certificate I</v>
      </c>
      <c r="I62" t="str">
        <f>IF(ISBLANK(AllTimetableNew!T57),"",AllTimetableNew!T57)</f>
        <v>SoA</v>
      </c>
      <c r="J62" t="str">
        <f>IF(ISBLANK(AllTimetableNew!U57),"",AllTimetableNew!U57)</f>
        <v>2u x 1y</v>
      </c>
      <c r="K62" t="str">
        <f>IF(ISBLANK(AllTimetableNew!W57),"",AllTimetableNew!W57)</f>
        <v>No</v>
      </c>
      <c r="L62" t="str">
        <f>IF(ISBLANK(AllTimetableNew!AC57),"TBC",AllTimetableNew!AC57)</f>
        <v>Wednesday</v>
      </c>
      <c r="M62" s="22" t="str">
        <f>IF(ISBLANK(AllTimetableNew!AD57),"TBC-TBC",CONCATENATE(LOWER(TEXT(AllTimetableNew!AD57,"h:mmAM/PM")),"-",LOWER(TEXT(AllTimetableNew!AE57,"h:mmAM/PM"))))</f>
        <v>9:00am-1:30pm</v>
      </c>
      <c r="N62" t="str">
        <f>IF(ISBLANK(AllTimetableNew!V57),"",IF(AllTimetableNew!V57="Access","Yes","No"))</f>
        <v>No</v>
      </c>
      <c r="O62" s="23" t="str">
        <f>IF(OR(ISBLANK(AllTimetableNew!A57),LEN(AllTimetableNew!A57)=0),IF(AllTimetableNew!A57="","Offered",AllTimetableNew!A57),AllTimetableNew!A57)</f>
        <v>Offered</v>
      </c>
      <c r="P62">
        <f>IF(ISBLANK(AllTimetableNew!AA57),"",AllTimetableNew!AA57)</f>
        <v>17219</v>
      </c>
      <c r="Q62" s="23" t="str">
        <f>IF(ISBLANK(AllTimetableNew!AJ57),"",IF(AllTimetableNew!AJ57=0,"",AllTimetableNew!AJ57))</f>
        <v>Students must wear suitable clothing, including long pants,  long sleeve shirt and fully enclosed footwear (ie work boots) as per workshop requirements. Students should bring a calculator, ruler, notebook and pen.  Long hair tied back.</v>
      </c>
      <c r="R62" s="23" t="str">
        <f>IF(ISBLANK(AllTimetableNew!AK57),"",AllTimetableNew!AK57)</f>
        <v/>
      </c>
      <c r="S62" s="23" t="str">
        <f>IF(ISBLANK(AllTimetableNew!AL57),"",AllTimetableNew!AL57)</f>
        <v/>
      </c>
    </row>
    <row r="63" spans="1:19" ht="120" x14ac:dyDescent="0.25">
      <c r="A63" t="str">
        <f>IF(ISNUMBER(SEARCH("Virtual",C63)),VLOOKUP(AllTimetableNew!H58,'Lookup table'!$D$3:$E$100,2,FALSE),VLOOKUP(AllTimetableNew!AG58,'Lookup table'!$A$3:$B$202,2,FALSE))</f>
        <v>South</v>
      </c>
      <c r="B63" t="str">
        <f>IF(ISBLANK(AllTimetableNew!AG58),"",AllTimetableNew!AG58)</f>
        <v>Moss Vale</v>
      </c>
      <c r="C63" t="str">
        <f>IF(ISBLANK(AllTimetableNew!V58),"",AllTimetableNew!V58)</f>
        <v>Face to Face</v>
      </c>
      <c r="D63" t="str">
        <f>IF(ISBLANK(AllTimetableNew!DJ58),"",AllTimetableNew!DJ58)</f>
        <v>BEC</v>
      </c>
      <c r="E63" t="str">
        <f>IF(ISBLANK(AllTimetableNew!D58),"",AllTimetableNew!D58)</f>
        <v>MEM10119</v>
      </c>
      <c r="F63" t="str">
        <f>IF(ISBLANK(AllTimetableNew!E58),"",AllTimetableNew!E58)</f>
        <v>Certificate I in Engineering</v>
      </c>
      <c r="G63">
        <f>IF(ISBLANK(AllTimetableNew!C58),"",AllTimetableNew!C58)</f>
        <v>59728</v>
      </c>
      <c r="H63" t="str">
        <f>IF(ISBLANK(AllTimetableNew!F58),"",AllTimetableNew!F58)</f>
        <v>Engineering -Certificate I</v>
      </c>
      <c r="I63" t="str">
        <f>IF(ISBLANK(AllTimetableNew!T58),"",AllTimetableNew!T58)</f>
        <v>SoA</v>
      </c>
      <c r="J63" t="str">
        <f>IF(ISBLANK(AllTimetableNew!U58),"",AllTimetableNew!U58)</f>
        <v>2u x 1y</v>
      </c>
      <c r="K63" t="str">
        <f>IF(ISBLANK(AllTimetableNew!W58),"",AllTimetableNew!W58)</f>
        <v>No</v>
      </c>
      <c r="L63" t="str">
        <f>IF(ISBLANK(AllTimetableNew!AC58),"TBC",AllTimetableNew!AC58)</f>
        <v>Wednesday</v>
      </c>
      <c r="M63" s="22" t="str">
        <f>IF(ISBLANK(AllTimetableNew!AD58),"TBC-TBC",CONCATENATE(LOWER(TEXT(AllTimetableNew!AD58,"h:mmAM/PM")),"-",LOWER(TEXT(AllTimetableNew!AE58,"h:mmAM/PM"))))</f>
        <v>9:00am-1:30pm</v>
      </c>
      <c r="N63" t="str">
        <f>IF(ISBLANK(AllTimetableNew!V58),"",IF(AllTimetableNew!V58="Access","Yes","No"))</f>
        <v>No</v>
      </c>
      <c r="O63" s="23" t="str">
        <f>IF(OR(ISBLANK(AllTimetableNew!A58),LEN(AllTimetableNew!A58)=0),IF(AllTimetableNew!A58="","Offered",AllTimetableNew!A58),AllTimetableNew!A58)</f>
        <v>Offered</v>
      </c>
      <c r="P63">
        <f>IF(ISBLANK(AllTimetableNew!AA58),"",AllTimetableNew!AA58)</f>
        <v>17220</v>
      </c>
      <c r="Q63" s="23" t="str">
        <f>IF(ISBLANK(AllTimetableNew!AJ58),"",IF(AllTimetableNew!AJ58=0,"",AllTimetableNew!AJ58))</f>
        <v>Students must wear suitable clothing, including long pants,  long sleeve shirt and fully enclosed footwear (ie work boots) as per workshop requirements. Students should bring a calculator, ruler, notebook and pen.  Long hair tied back.</v>
      </c>
      <c r="R63" s="23" t="str">
        <f>IF(ISBLANK(AllTimetableNew!AK58),"",AllTimetableNew!AK58)</f>
        <v/>
      </c>
      <c r="S63" s="23" t="str">
        <f>IF(ISBLANK(AllTimetableNew!AL58),"",AllTimetableNew!AL58)</f>
        <v/>
      </c>
    </row>
    <row r="64" spans="1:19" ht="105" x14ac:dyDescent="0.25">
      <c r="A64" t="str">
        <f>IF(ISNUMBER(SEARCH("Virtual",C64)),VLOOKUP(AllTimetableNew!H59,'Lookup table'!$D$3:$E$100,2,FALSE),VLOOKUP(AllTimetableNew!AG59,'Lookup table'!$A$3:$B$202,2,FALSE))</f>
        <v>West</v>
      </c>
      <c r="B64" t="str">
        <f>IF(ISBLANK(AllTimetableNew!AG59),"",AllTimetableNew!AG59)</f>
        <v>Moree</v>
      </c>
      <c r="C64" t="str">
        <f>IF(ISBLANK(AllTimetableNew!V59),"",AllTimetableNew!V59)</f>
        <v>Face to Face</v>
      </c>
      <c r="D64" t="str">
        <f>IF(ISBLANK(AllTimetableNew!DJ59),"",AllTimetableNew!DJ59)</f>
        <v>BEC</v>
      </c>
      <c r="E64" t="str">
        <f>IF(ISBLANK(AllTimetableNew!D59),"",AllTimetableNew!D59)</f>
        <v>MEM10119</v>
      </c>
      <c r="F64" t="str">
        <f>IF(ISBLANK(AllTimetableNew!E59),"",AllTimetableNew!E59)</f>
        <v>Certificate I in Engineering</v>
      </c>
      <c r="G64">
        <f>IF(ISBLANK(AllTimetableNew!C59),"",AllTimetableNew!C59)</f>
        <v>59728</v>
      </c>
      <c r="H64" t="str">
        <f>IF(ISBLANK(AllTimetableNew!F59),"",AllTimetableNew!F59)</f>
        <v>Engineering -Certificate I</v>
      </c>
      <c r="I64" t="str">
        <f>IF(ISBLANK(AllTimetableNew!T59),"",AllTimetableNew!T59)</f>
        <v>SoA</v>
      </c>
      <c r="J64" t="str">
        <f>IF(ISBLANK(AllTimetableNew!U59),"",AllTimetableNew!U59)</f>
        <v>2u x 1y</v>
      </c>
      <c r="K64" t="str">
        <f>IF(ISBLANK(AllTimetableNew!W59),"",AllTimetableNew!W59)</f>
        <v>No</v>
      </c>
      <c r="L64" t="str">
        <f>IF(ISBLANK(AllTimetableNew!AC59),"TBC",AllTimetableNew!AC59)</f>
        <v>Wednesday</v>
      </c>
      <c r="M64" s="22" t="str">
        <f>IF(ISBLANK(AllTimetableNew!AD59),"TBC-TBC",CONCATENATE(LOWER(TEXT(AllTimetableNew!AD59,"h:mmAM/PM")),"-",LOWER(TEXT(AllTimetableNew!AE59,"h:mmAM/PM"))))</f>
        <v>9:00am-3:00pm</v>
      </c>
      <c r="N64" t="str">
        <f>IF(ISBLANK(AllTimetableNew!V59),"",IF(AllTimetableNew!V59="Access","Yes","No"))</f>
        <v>No</v>
      </c>
      <c r="O64" s="23" t="str">
        <f>IF(OR(ISBLANK(AllTimetableNew!A59),LEN(AllTimetableNew!A59)=0),IF(AllTimetableNew!A59="","Offered",AllTimetableNew!A59),AllTimetableNew!A59)</f>
        <v>Offered</v>
      </c>
      <c r="P64">
        <f>IF(ISBLANK(AllTimetableNew!AA59),"",AllTimetableNew!AA59)</f>
        <v>17434</v>
      </c>
      <c r="Q64" s="23" t="str">
        <f>IF(ISBLANK(AllTimetableNew!AJ59),"",IF(AllTimetableNew!AJ59=0,"",AllTimetableNew!AJ59))</f>
        <v>Students must wear suitable clothing, including long pants,  long sleeve shirt and fully enclosed footwear (ie work boots) as per workshop requirements. Students should bring a calculator, ruler, notebook and pen.  Long hair tied back.</v>
      </c>
      <c r="R64" s="23" t="str">
        <f>IF(ISBLANK(AllTimetableNew!AK59),"",AllTimetableNew!AK59)</f>
        <v/>
      </c>
      <c r="S64" s="23" t="str">
        <f>IF(ISBLANK(AllTimetableNew!AL59),"",AllTimetableNew!AL59)</f>
        <v/>
      </c>
    </row>
    <row r="65" spans="1:19" ht="105" x14ac:dyDescent="0.25">
      <c r="A65" t="str">
        <f>IF(ISNUMBER(SEARCH("Virtual",C65)),VLOOKUP(AllTimetableNew!H60,'Lookup table'!$D$3:$E$100,2,FALSE),VLOOKUP(AllTimetableNew!AG60,'Lookup table'!$A$3:$B$202,2,FALSE))</f>
        <v>West</v>
      </c>
      <c r="B65" t="str">
        <f>IF(ISBLANK(AllTimetableNew!AG60),"",AllTimetableNew!AG60)</f>
        <v>Dubbo</v>
      </c>
      <c r="C65" t="str">
        <f>IF(ISBLANK(AllTimetableNew!V60),"",AllTimetableNew!V60)</f>
        <v>Access</v>
      </c>
      <c r="D65" t="str">
        <f>IF(ISBLANK(AllTimetableNew!DJ60),"",AllTimetableNew!DJ60)</f>
        <v>BEC</v>
      </c>
      <c r="E65" t="str">
        <f>IF(ISBLANK(AllTimetableNew!D60),"",AllTimetableNew!D60)</f>
        <v>SIT10222</v>
      </c>
      <c r="F65" t="str">
        <f>IF(ISBLANK(AllTimetableNew!E60),"",AllTimetableNew!E60)</f>
        <v>Certificate I in Hospitality</v>
      </c>
      <c r="G65">
        <f>IF(ISBLANK(AllTimetableNew!C60),"",AllTimetableNew!C60)</f>
        <v>89487</v>
      </c>
      <c r="H65" t="str">
        <f>IF(ISBLANK(AllTimetableNew!F60),"",AllTimetableNew!F60)</f>
        <v>Hospitality - Stage 5</v>
      </c>
      <c r="I65" t="str">
        <f>IF(ISBLANK(AllTimetableNew!T60),"",AllTimetableNew!T60)</f>
        <v>FQ</v>
      </c>
      <c r="J65" t="str">
        <f>IF(ISBLANK(AllTimetableNew!U60),"",AllTimetableNew!U60)</f>
        <v>100 hour</v>
      </c>
      <c r="K65" t="str">
        <f>IF(ISBLANK(AllTimetableNew!W60),"",AllTimetableNew!W60)</f>
        <v>No</v>
      </c>
      <c r="L65" t="str">
        <f>IF(ISBLANK(AllTimetableNew!AC60),"TBC",AllTimetableNew!AC60)</f>
        <v>Thursday</v>
      </c>
      <c r="M65" s="22" t="str">
        <f>IF(ISBLANK(AllTimetableNew!AD60),"TBC-TBC",CONCATENATE(LOWER(TEXT(AllTimetableNew!AD60,"h:mmAM/PM")),"-",LOWER(TEXT(AllTimetableNew!AE60,"h:mmAM/PM"))))</f>
        <v>9:00am-1:00pm</v>
      </c>
      <c r="N65" t="str">
        <f>IF(ISBLANK(AllTimetableNew!V60),"",IF(AllTimetableNew!V60="Access","Yes","No"))</f>
        <v>Yes</v>
      </c>
      <c r="O65" s="23" t="str">
        <f>IF(OR(ISBLANK(AllTimetableNew!A60),LEN(AllTimetableNew!A60)=0),IF(AllTimetableNew!A60="","Offered",AllTimetableNew!A60),AllTimetableNew!A60)</f>
        <v>Offered</v>
      </c>
      <c r="P65">
        <f>IF(ISBLANK(AllTimetableNew!AA60),"",AllTimetableNew!AA60)</f>
        <v>17085</v>
      </c>
      <c r="Q65" s="23" t="str">
        <f>IF(ISBLANK(AllTimetableNew!AJ60),"",IF(AllTimetableNew!AJ60=0,"",AllTimetableNew!AJ60))</f>
        <v>Students should wear black long sleeve shirt and long black pants (no jeans) in addition to fully enclosed footwear (hard upper, non-slip) as per legislative requirements. Some workplaces may require COVID vaccinations.</v>
      </c>
      <c r="R65" s="23" t="str">
        <f>IF(ISBLANK(AllTimetableNew!AK60),"",AllTimetableNew!AK60)</f>
        <v/>
      </c>
      <c r="S65" s="23" t="str">
        <f>IF(ISBLANK(AllTimetableNew!AL60),"",AllTimetableNew!AL60)</f>
        <v/>
      </c>
    </row>
    <row r="66" spans="1:19" ht="105" x14ac:dyDescent="0.25">
      <c r="A66" t="str">
        <f>IF(ISNUMBER(SEARCH("Virtual",C66)),VLOOKUP(AllTimetableNew!H61,'Lookup table'!$D$3:$E$100,2,FALSE),VLOOKUP(AllTimetableNew!AG61,'Lookup table'!$A$3:$B$202,2,FALSE))</f>
        <v>West</v>
      </c>
      <c r="B66" t="str">
        <f>IF(ISBLANK(AllTimetableNew!AG61),"",AllTimetableNew!AG61)</f>
        <v>Dubbo</v>
      </c>
      <c r="C66" t="str">
        <f>IF(ISBLANK(AllTimetableNew!V61),"",AllTimetableNew!V61)</f>
        <v>Access</v>
      </c>
      <c r="D66" t="str">
        <f>IF(ISBLANK(AllTimetableNew!DJ61),"",AllTimetableNew!DJ61)</f>
        <v>BEC</v>
      </c>
      <c r="E66" t="str">
        <f>IF(ISBLANK(AllTimetableNew!D61),"",AllTimetableNew!D61)</f>
        <v>SIT10222</v>
      </c>
      <c r="F66" t="str">
        <f>IF(ISBLANK(AllTimetableNew!E61),"",AllTimetableNew!E61)</f>
        <v>Certificate I in Hospitality</v>
      </c>
      <c r="G66">
        <f>IF(ISBLANK(AllTimetableNew!C61),"",AllTimetableNew!C61)</f>
        <v>89487</v>
      </c>
      <c r="H66" t="str">
        <f>IF(ISBLANK(AllTimetableNew!F61),"",AllTimetableNew!F61)</f>
        <v>Hospitality - Stage 5</v>
      </c>
      <c r="I66" t="str">
        <f>IF(ISBLANK(AllTimetableNew!T61),"",AllTimetableNew!T61)</f>
        <v>FQ</v>
      </c>
      <c r="J66" t="str">
        <f>IF(ISBLANK(AllTimetableNew!U61),"",AllTimetableNew!U61)</f>
        <v>100 hour</v>
      </c>
      <c r="K66" t="str">
        <f>IF(ISBLANK(AllTimetableNew!W61),"",AllTimetableNew!W61)</f>
        <v>No</v>
      </c>
      <c r="L66" t="str">
        <f>IF(ISBLANK(AllTimetableNew!AC61),"TBC",AllTimetableNew!AC61)</f>
        <v>Tuesday</v>
      </c>
      <c r="M66" s="22" t="str">
        <f>IF(ISBLANK(AllTimetableNew!AD61),"TBC-TBC",CONCATENATE(LOWER(TEXT(AllTimetableNew!AD61,"h:mmAM/PM")),"-",LOWER(TEXT(AllTimetableNew!AE61,"h:mmAM/PM"))))</f>
        <v>9:00am-1:00pm</v>
      </c>
      <c r="N66" t="str">
        <f>IF(ISBLANK(AllTimetableNew!V61),"",IF(AllTimetableNew!V61="Access","Yes","No"))</f>
        <v>Yes</v>
      </c>
      <c r="O66" s="23" t="str">
        <f>IF(OR(ISBLANK(AllTimetableNew!A61),LEN(AllTimetableNew!A61)=0),IF(AllTimetableNew!A61="","Offered",AllTimetableNew!A61),AllTimetableNew!A61)</f>
        <v>Offered</v>
      </c>
      <c r="P66">
        <f>IF(ISBLANK(AllTimetableNew!AA61),"",AllTimetableNew!AA61)</f>
        <v>17086</v>
      </c>
      <c r="Q66" s="23" t="str">
        <f>IF(ISBLANK(AllTimetableNew!AJ61),"",IF(AllTimetableNew!AJ61=0,"",AllTimetableNew!AJ61))</f>
        <v>Students should wear black long sleeve shirt and long black pants (no jeans) in addition to fully enclosed footwear (hard upper, non-slip) as per legislative requirements. Some workplaces may require COVID vaccinations.</v>
      </c>
      <c r="R66" s="23" t="str">
        <f>IF(ISBLANK(AllTimetableNew!AK61),"",AllTimetableNew!AK61)</f>
        <v/>
      </c>
      <c r="S66" s="23" t="str">
        <f>IF(ISBLANK(AllTimetableNew!AL61),"",AllTimetableNew!AL61)</f>
        <v/>
      </c>
    </row>
    <row r="67" spans="1:19" ht="105" x14ac:dyDescent="0.25">
      <c r="A67" t="str">
        <f>IF(ISNUMBER(SEARCH("Virtual",C67)),VLOOKUP(AllTimetableNew!H62,'Lookup table'!$D$3:$E$100,2,FALSE),VLOOKUP(AllTimetableNew!AG62,'Lookup table'!$A$3:$B$202,2,FALSE))</f>
        <v>Western Sydney</v>
      </c>
      <c r="B67" t="str">
        <f>IF(ISBLANK(AllTimetableNew!AG62),"",AllTimetableNew!AG62)</f>
        <v>Mount Druitt</v>
      </c>
      <c r="C67" t="str">
        <f>IF(ISBLANK(AllTimetableNew!V62),"",AllTimetableNew!V62)</f>
        <v>Face to Face</v>
      </c>
      <c r="D67" t="str">
        <f>IF(ISBLANK(AllTimetableNew!DJ62),"",AllTimetableNew!DJ62)</f>
        <v>BEC</v>
      </c>
      <c r="E67" t="str">
        <f>IF(ISBLANK(AllTimetableNew!D62),"",AllTimetableNew!D62)</f>
        <v>SIT10222</v>
      </c>
      <c r="F67" t="str">
        <f>IF(ISBLANK(AllTimetableNew!E62),"",AllTimetableNew!E62)</f>
        <v>Certificate I in Hospitality</v>
      </c>
      <c r="G67">
        <f>IF(ISBLANK(AllTimetableNew!C62),"",AllTimetableNew!C62)</f>
        <v>89487</v>
      </c>
      <c r="H67" t="str">
        <f>IF(ISBLANK(AllTimetableNew!F62),"",AllTimetableNew!F62)</f>
        <v>Hospitality - Stage 5</v>
      </c>
      <c r="I67" t="str">
        <f>IF(ISBLANK(AllTimetableNew!T62),"",AllTimetableNew!T62)</f>
        <v>FQ</v>
      </c>
      <c r="J67" t="str">
        <f>IF(ISBLANK(AllTimetableNew!U62),"",AllTimetableNew!U62)</f>
        <v>100 hour</v>
      </c>
      <c r="K67" t="str">
        <f>IF(ISBLANK(AllTimetableNew!W62),"",AllTimetableNew!W62)</f>
        <v>No</v>
      </c>
      <c r="L67" t="str">
        <f>IF(ISBLANK(AllTimetableNew!AC62),"TBC",AllTimetableNew!AC62)</f>
        <v>Thursday</v>
      </c>
      <c r="M67" s="22" t="str">
        <f>IF(ISBLANK(AllTimetableNew!AD62),"TBC-TBC",CONCATENATE(LOWER(TEXT(AllTimetableNew!AD62,"h:mmAM/PM")),"-",LOWER(TEXT(AllTimetableNew!AE62,"h:mmAM/PM"))))</f>
        <v>9:00am-3:00pm</v>
      </c>
      <c r="N67" t="str">
        <f>IF(ISBLANK(AllTimetableNew!V62),"",IF(AllTimetableNew!V62="Access","Yes","No"))</f>
        <v>No</v>
      </c>
      <c r="O67" s="23" t="str">
        <f>IF(OR(ISBLANK(AllTimetableNew!A62),LEN(AllTimetableNew!A62)=0),IF(AllTimetableNew!A62="","Offered",AllTimetableNew!A62),AllTimetableNew!A62)</f>
        <v>Offered</v>
      </c>
      <c r="P67">
        <f>IF(ISBLANK(AllTimetableNew!AA62),"",AllTimetableNew!AA62)</f>
        <v>17123</v>
      </c>
      <c r="Q67" s="23" t="str">
        <f>IF(ISBLANK(AllTimetableNew!AJ62),"",IF(AllTimetableNew!AJ62=0,"",AllTimetableNew!AJ62))</f>
        <v>Students should wear black long sleeve shirt and long black pants (no jeans) in addition to fully enclosed footwear (hard upper, non-slip) as per legislative requirements. Some workplaces may require COVID vaccinations.</v>
      </c>
      <c r="R67" s="23" t="str">
        <f>IF(ISBLANK(AllTimetableNew!AK62),"",AllTimetableNew!AK62)</f>
        <v/>
      </c>
      <c r="S67" s="23" t="str">
        <f>IF(ISBLANK(AllTimetableNew!AL62),"",AllTimetableNew!AL62)</f>
        <v/>
      </c>
    </row>
    <row r="68" spans="1:19" ht="105" x14ac:dyDescent="0.25">
      <c r="A68" t="str">
        <f>IF(ISNUMBER(SEARCH("Virtual",C68)),VLOOKUP(AllTimetableNew!H63,'Lookup table'!$D$3:$E$100,2,FALSE),VLOOKUP(AllTimetableNew!AG63,'Lookup table'!$A$3:$B$202,2,FALSE))</f>
        <v>West</v>
      </c>
      <c r="B68" t="str">
        <f>IF(ISBLANK(AllTimetableNew!AG63),"",AllTimetableNew!AG63)</f>
        <v>Mudgee</v>
      </c>
      <c r="C68" t="str">
        <f>IF(ISBLANK(AllTimetableNew!V63),"",AllTimetableNew!V63)</f>
        <v>Face to Face</v>
      </c>
      <c r="D68" t="str">
        <f>IF(ISBLANK(AllTimetableNew!DJ63),"",AllTimetableNew!DJ63)</f>
        <v>BEC</v>
      </c>
      <c r="E68" t="str">
        <f>IF(ISBLANK(AllTimetableNew!D63),"",AllTimetableNew!D63)</f>
        <v>SIT10222</v>
      </c>
      <c r="F68" t="str">
        <f>IF(ISBLANK(AllTimetableNew!E63),"",AllTimetableNew!E63)</f>
        <v>Certificate I in Hospitality</v>
      </c>
      <c r="G68">
        <f>IF(ISBLANK(AllTimetableNew!C63),"",AllTimetableNew!C63)</f>
        <v>89487</v>
      </c>
      <c r="H68" t="str">
        <f>IF(ISBLANK(AllTimetableNew!F63),"",AllTimetableNew!F63)</f>
        <v>Hospitality - Stage 5</v>
      </c>
      <c r="I68" t="str">
        <f>IF(ISBLANK(AllTimetableNew!T63),"",AllTimetableNew!T63)</f>
        <v>FQ</v>
      </c>
      <c r="J68" t="str">
        <f>IF(ISBLANK(AllTimetableNew!U63),"",AllTimetableNew!U63)</f>
        <v>100 hour</v>
      </c>
      <c r="K68" t="str">
        <f>IF(ISBLANK(AllTimetableNew!W63),"",AllTimetableNew!W63)</f>
        <v>No</v>
      </c>
      <c r="L68" t="str">
        <f>IF(ISBLANK(AllTimetableNew!AC63),"TBC",AllTimetableNew!AC63)</f>
        <v>Thursday</v>
      </c>
      <c r="M68" s="22" t="str">
        <f>IF(ISBLANK(AllTimetableNew!AD63),"TBC-TBC",CONCATENATE(LOWER(TEXT(AllTimetableNew!AD63,"h:mmAM/PM")),"-",LOWER(TEXT(AllTimetableNew!AE63,"h:mmAM/PM"))))</f>
        <v>9:00am-3:00pm</v>
      </c>
      <c r="N68" t="str">
        <f>IF(ISBLANK(AllTimetableNew!V63),"",IF(AllTimetableNew!V63="Access","Yes","No"))</f>
        <v>No</v>
      </c>
      <c r="O68" s="23" t="str">
        <f>IF(OR(ISBLANK(AllTimetableNew!A63),LEN(AllTimetableNew!A63)=0),IF(AllTimetableNew!A63="","Offered",AllTimetableNew!A63),AllTimetableNew!A63)</f>
        <v>Offered</v>
      </c>
      <c r="P68">
        <f>IF(ISBLANK(AllTimetableNew!AA63),"",AllTimetableNew!AA63)</f>
        <v>17087</v>
      </c>
      <c r="Q68" s="23" t="str">
        <f>IF(ISBLANK(AllTimetableNew!AJ63),"",IF(AllTimetableNew!AJ63=0,"",AllTimetableNew!AJ63))</f>
        <v>Students should wear black long sleeve shirt and long black pants (no jeans) in addition to fully enclosed footwear (hard upper, non-slip) as per legislative requirements. Some workplaces may require COVID vaccinations.</v>
      </c>
      <c r="R68" s="23" t="str">
        <f>IF(ISBLANK(AllTimetableNew!AK63),"",AllTimetableNew!AK63)</f>
        <v/>
      </c>
      <c r="S68" s="23" t="str">
        <f>IF(ISBLANK(AllTimetableNew!AL63),"",AllTimetableNew!AL63)</f>
        <v/>
      </c>
    </row>
    <row r="69" spans="1:19" ht="105" x14ac:dyDescent="0.25">
      <c r="A69" t="str">
        <f>IF(ISNUMBER(SEARCH("Virtual",C69)),VLOOKUP(AllTimetableNew!H64,'Lookup table'!$D$3:$E$100,2,FALSE),VLOOKUP(AllTimetableNew!AG64,'Lookup table'!$A$3:$B$202,2,FALSE))</f>
        <v>Western Sydney</v>
      </c>
      <c r="B69" t="str">
        <f>IF(ISBLANK(AllTimetableNew!AG64),"",AllTimetableNew!AG64)</f>
        <v>Campbelltown</v>
      </c>
      <c r="C69" t="str">
        <f>IF(ISBLANK(AllTimetableNew!V64),"",AllTimetableNew!V64)</f>
        <v>Face to Face</v>
      </c>
      <c r="D69" t="str">
        <f>IF(ISBLANK(AllTimetableNew!DJ64),"",AllTimetableNew!DJ64)</f>
        <v>BEC</v>
      </c>
      <c r="E69" t="str">
        <f>IF(ISBLANK(AllTimetableNew!D64),"",AllTimetableNew!D64)</f>
        <v>SIT10222</v>
      </c>
      <c r="F69" t="str">
        <f>IF(ISBLANK(AllTimetableNew!E64),"",AllTimetableNew!E64)</f>
        <v>Certificate I in Hospitality</v>
      </c>
      <c r="G69">
        <f>IF(ISBLANK(AllTimetableNew!C64),"",AllTimetableNew!C64)</f>
        <v>89487</v>
      </c>
      <c r="H69" t="str">
        <f>IF(ISBLANK(AllTimetableNew!F64),"",AllTimetableNew!F64)</f>
        <v>Hospitality - Stage 5</v>
      </c>
      <c r="I69" t="str">
        <f>IF(ISBLANK(AllTimetableNew!T64),"",AllTimetableNew!T64)</f>
        <v>FQ</v>
      </c>
      <c r="J69" t="str">
        <f>IF(ISBLANK(AllTimetableNew!U64),"",AllTimetableNew!U64)</f>
        <v>100 hour</v>
      </c>
      <c r="K69" t="str">
        <f>IF(ISBLANK(AllTimetableNew!W64),"",AllTimetableNew!W64)</f>
        <v>No</v>
      </c>
      <c r="L69" t="str">
        <f>IF(ISBLANK(AllTimetableNew!AC64),"TBC",AllTimetableNew!AC64)</f>
        <v>Monday</v>
      </c>
      <c r="M69" s="22" t="str">
        <f>IF(ISBLANK(AllTimetableNew!AD64),"TBC-TBC",CONCATENATE(LOWER(TEXT(AllTimetableNew!AD64,"h:mmAM/PM")),"-",LOWER(TEXT(AllTimetableNew!AE64,"h:mmAM/PM"))))</f>
        <v>9:00am-3:00pm</v>
      </c>
      <c r="N69" t="str">
        <f>IF(ISBLANK(AllTimetableNew!V64),"",IF(AllTimetableNew!V64="Access","Yes","No"))</f>
        <v>No</v>
      </c>
      <c r="O69" s="23" t="str">
        <f>IF(OR(ISBLANK(AllTimetableNew!A64),LEN(AllTimetableNew!A64)=0),IF(AllTimetableNew!A64="","Offered",AllTimetableNew!A64),AllTimetableNew!A64)</f>
        <v>Offered</v>
      </c>
      <c r="P69">
        <f>IF(ISBLANK(AllTimetableNew!AA64),"",AllTimetableNew!AA64)</f>
        <v>17124</v>
      </c>
      <c r="Q69" s="23" t="str">
        <f>IF(ISBLANK(AllTimetableNew!AJ64),"",IF(AllTimetableNew!AJ64=0,"",AllTimetableNew!AJ64))</f>
        <v>Students should wear black long sleeve shirt and long black pants (no jeans) in addition to fully enclosed footwear (hard upper, non-slip) as per legislative requirements. Some workplaces may require COVID vaccinations.</v>
      </c>
      <c r="R69" s="23" t="str">
        <f>IF(ISBLANK(AllTimetableNew!AK64),"",AllTimetableNew!AK64)</f>
        <v/>
      </c>
      <c r="S69" s="23" t="str">
        <f>IF(ISBLANK(AllTimetableNew!AL64),"",AllTimetableNew!AL64)</f>
        <v/>
      </c>
    </row>
    <row r="70" spans="1:19" ht="105" x14ac:dyDescent="0.25">
      <c r="A70" t="str">
        <f>IF(ISNUMBER(SEARCH("Virtual",C70)),VLOOKUP(AllTimetableNew!H65,'Lookup table'!$D$3:$E$100,2,FALSE),VLOOKUP(AllTimetableNew!AG65,'Lookup table'!$A$3:$B$202,2,FALSE))</f>
        <v>Western Sydney</v>
      </c>
      <c r="B70" t="str">
        <f>IF(ISBLANK(AllTimetableNew!AG65),"",AllTimetableNew!AG65)</f>
        <v>Kingswood</v>
      </c>
      <c r="C70" t="str">
        <f>IF(ISBLANK(AllTimetableNew!V65),"",AllTimetableNew!V65)</f>
        <v>Face to Face</v>
      </c>
      <c r="D70" t="str">
        <f>IF(ISBLANK(AllTimetableNew!DJ65),"",AllTimetableNew!DJ65)</f>
        <v>BEC</v>
      </c>
      <c r="E70" t="str">
        <f>IF(ISBLANK(AllTimetableNew!D65),"",AllTimetableNew!D65)</f>
        <v>SIT10222</v>
      </c>
      <c r="F70" t="str">
        <f>IF(ISBLANK(AllTimetableNew!E65),"",AllTimetableNew!E65)</f>
        <v>Certificate I in Hospitality</v>
      </c>
      <c r="G70">
        <f>IF(ISBLANK(AllTimetableNew!C65),"",AllTimetableNew!C65)</f>
        <v>89487</v>
      </c>
      <c r="H70" t="str">
        <f>IF(ISBLANK(AllTimetableNew!F65),"",AllTimetableNew!F65)</f>
        <v>Hospitality - Stage 5</v>
      </c>
      <c r="I70" t="str">
        <f>IF(ISBLANK(AllTimetableNew!T65),"",AllTimetableNew!T65)</f>
        <v>FQ</v>
      </c>
      <c r="J70" t="str">
        <f>IF(ISBLANK(AllTimetableNew!U65),"",AllTimetableNew!U65)</f>
        <v>100 hour</v>
      </c>
      <c r="K70" t="str">
        <f>IF(ISBLANK(AllTimetableNew!W65),"",AllTimetableNew!W65)</f>
        <v>No</v>
      </c>
      <c r="L70" t="str">
        <f>IF(ISBLANK(AllTimetableNew!AC65),"TBC",AllTimetableNew!AC65)</f>
        <v>Thursday</v>
      </c>
      <c r="M70" s="22" t="str">
        <f>IF(ISBLANK(AllTimetableNew!AD65),"TBC-TBC",CONCATENATE(LOWER(TEXT(AllTimetableNew!AD65,"h:mmAM/PM")),"-",LOWER(TEXT(AllTimetableNew!AE65,"h:mmAM/PM"))))</f>
        <v>9:00am-3:00pm</v>
      </c>
      <c r="N70" t="str">
        <f>IF(ISBLANK(AllTimetableNew!V65),"",IF(AllTimetableNew!V65="Access","Yes","No"))</f>
        <v>No</v>
      </c>
      <c r="O70" s="23" t="str">
        <f>IF(OR(ISBLANK(AllTimetableNew!A65),LEN(AllTimetableNew!A65)=0),IF(AllTimetableNew!A65="","Offered",AllTimetableNew!A65),AllTimetableNew!A65)</f>
        <v>Offered</v>
      </c>
      <c r="P70">
        <f>IF(ISBLANK(AllTimetableNew!AA65),"",AllTimetableNew!AA65)</f>
        <v>17125</v>
      </c>
      <c r="Q70" s="23" t="str">
        <f>IF(ISBLANK(AllTimetableNew!AJ65),"",IF(AllTimetableNew!AJ65=0,"",AllTimetableNew!AJ65))</f>
        <v>Students should wear black long sleeve shirt and long black pants (no jeans) in addition to fully enclosed footwear (hard upper, non-slip) as per legislative requirements. Some workplaces may require COVID vaccinations.</v>
      </c>
      <c r="R70" s="23" t="str">
        <f>IF(ISBLANK(AllTimetableNew!AK65),"",AllTimetableNew!AK65)</f>
        <v/>
      </c>
      <c r="S70" s="23" t="str">
        <f>IF(ISBLANK(AllTimetableNew!AL65),"",AllTimetableNew!AL65)</f>
        <v/>
      </c>
    </row>
    <row r="71" spans="1:19" ht="90" x14ac:dyDescent="0.25">
      <c r="A71" t="str">
        <f>IF(ISNUMBER(SEARCH("Virtual",C71)),VLOOKUP(AllTimetableNew!H66,'Lookup table'!$D$3:$E$100,2,FALSE),VLOOKUP(AllTimetableNew!AG66,'Lookup table'!$A$3:$B$202,2,FALSE))</f>
        <v>Western Sydney</v>
      </c>
      <c r="B71" t="str">
        <f>IF(ISBLANK(AllTimetableNew!AG66),"",AllTimetableNew!AG66)</f>
        <v>Wetherill Park</v>
      </c>
      <c r="C71" t="str">
        <f>IF(ISBLANK(AllTimetableNew!V66),"",AllTimetableNew!V66)</f>
        <v>Face to Face</v>
      </c>
      <c r="D71" t="str">
        <f>IF(ISBLANK(AllTimetableNew!DJ66),"",AllTimetableNew!DJ66)</f>
        <v>BEC</v>
      </c>
      <c r="E71" t="str">
        <f>IF(ISBLANK(AllTimetableNew!D66),"",AllTimetableNew!D66)</f>
        <v>SIT10222</v>
      </c>
      <c r="F71" t="str">
        <f>IF(ISBLANK(AllTimetableNew!E66),"",AllTimetableNew!E66)</f>
        <v>Certificate I in Hospitality</v>
      </c>
      <c r="G71">
        <f>IF(ISBLANK(AllTimetableNew!C66),"",AllTimetableNew!C66)</f>
        <v>89487</v>
      </c>
      <c r="H71" t="str">
        <f>IF(ISBLANK(AllTimetableNew!F66),"",AllTimetableNew!F66)</f>
        <v>Hospitality - Stage 5</v>
      </c>
      <c r="I71" t="str">
        <f>IF(ISBLANK(AllTimetableNew!T66),"",AllTimetableNew!T66)</f>
        <v>FQ</v>
      </c>
      <c r="J71" t="str">
        <f>IF(ISBLANK(AllTimetableNew!U66),"",AllTimetableNew!U66)</f>
        <v>100 hour</v>
      </c>
      <c r="K71" t="str">
        <f>IF(ISBLANK(AllTimetableNew!W66),"",AllTimetableNew!W66)</f>
        <v>No</v>
      </c>
      <c r="L71" t="str">
        <f>IF(ISBLANK(AllTimetableNew!AC66),"TBC",AllTimetableNew!AC66)</f>
        <v>Thursday</v>
      </c>
      <c r="M71" s="22" t="str">
        <f>IF(ISBLANK(AllTimetableNew!AD66),"TBC-TBC",CONCATENATE(LOWER(TEXT(AllTimetableNew!AD66,"h:mmAM/PM")),"-",LOWER(TEXT(AllTimetableNew!AE66,"h:mmAM/PM"))))</f>
        <v>9:00am-3:00pm</v>
      </c>
      <c r="N71" t="str">
        <f>IF(ISBLANK(AllTimetableNew!V66),"",IF(AllTimetableNew!V66="Access","Yes","No"))</f>
        <v>No</v>
      </c>
      <c r="O71" s="23" t="str">
        <f>IF(OR(ISBLANK(AllTimetableNew!A66),LEN(AllTimetableNew!A66)=0),IF(AllTimetableNew!A66="","Offered",AllTimetableNew!A66),AllTimetableNew!A66)</f>
        <v>Offered</v>
      </c>
      <c r="P71">
        <f>IF(ISBLANK(AllTimetableNew!AA66),"",AllTimetableNew!AA66)</f>
        <v>17126</v>
      </c>
      <c r="Q71" s="23" t="str">
        <f>IF(ISBLANK(AllTimetableNew!AJ66),"",IF(AllTimetableNew!AJ66=0,"",AllTimetableNew!AJ66))</f>
        <v>Students should wear black long sleeve shirt and long black pants (no jeans) in addition to fully enclosed footwear (hard upper, non-slip) as per legislative requirements. Some workplaces may require COVID vaccinations.</v>
      </c>
      <c r="R71" s="23" t="str">
        <f>IF(ISBLANK(AllTimetableNew!AK66),"",AllTimetableNew!AK66)</f>
        <v/>
      </c>
      <c r="S71" s="23" t="str">
        <f>IF(ISBLANK(AllTimetableNew!AL66),"",AllTimetableNew!AL66)</f>
        <v/>
      </c>
    </row>
    <row r="72" spans="1:19" ht="90" x14ac:dyDescent="0.25">
      <c r="A72" t="str">
        <f>IF(ISNUMBER(SEARCH("Virtual",C72)),VLOOKUP(AllTimetableNew!H67,'Lookup table'!$D$3:$E$100,2,FALSE),VLOOKUP(AllTimetableNew!AG67,'Lookup table'!$A$3:$B$202,2,FALSE))</f>
        <v>West</v>
      </c>
      <c r="B72" t="str">
        <f>IF(ISBLANK(AllTimetableNew!AG67),"",AllTimetableNew!AG67)</f>
        <v>Broken Hill</v>
      </c>
      <c r="C72" t="str">
        <f>IF(ISBLANK(AllTimetableNew!V67),"",AllTimetableNew!V67)</f>
        <v>Face to Face</v>
      </c>
      <c r="D72" t="str">
        <f>IF(ISBLANK(AllTimetableNew!DJ67),"",AllTimetableNew!DJ67)</f>
        <v>BEC</v>
      </c>
      <c r="E72" t="str">
        <f>IF(ISBLANK(AllTimetableNew!D67),"",AllTimetableNew!D67)</f>
        <v>MSM10216</v>
      </c>
      <c r="F72" t="str">
        <f>IF(ISBLANK(AllTimetableNew!E67),"",AllTimetableNew!E67)</f>
        <v>Certificate I in Manufacturing (Pathways)</v>
      </c>
      <c r="G72">
        <f>IF(ISBLANK(AllTimetableNew!C67),"",AllTimetableNew!C67)</f>
        <v>82451</v>
      </c>
      <c r="H72" t="str">
        <f>IF(ISBLANK(AllTimetableNew!F67),"",AllTimetableNew!F67)</f>
        <v>Manufacturing (Pathways) - Stage 5</v>
      </c>
      <c r="I72" t="str">
        <f>IF(ISBLANK(AllTimetableNew!T67),"",AllTimetableNew!T67)</f>
        <v>FQ</v>
      </c>
      <c r="J72" t="str">
        <f>IF(ISBLANK(AllTimetableNew!U67),"",AllTimetableNew!U67)</f>
        <v>100 hour</v>
      </c>
      <c r="K72" t="str">
        <f>IF(ISBLANK(AllTimetableNew!W67),"",AllTimetableNew!W67)</f>
        <v>No</v>
      </c>
      <c r="L72" t="str">
        <f>IF(ISBLANK(AllTimetableNew!AC67),"TBC",AllTimetableNew!AC67)</f>
        <v>Monday</v>
      </c>
      <c r="M72" s="22" t="str">
        <f>IF(ISBLANK(AllTimetableNew!AD67),"TBC-TBC",CONCATENATE(LOWER(TEXT(AllTimetableNew!AD67,"h:mmAM/PM")),"-",LOWER(TEXT(AllTimetableNew!AE67,"h:mmAM/PM"))))</f>
        <v>9:00am-2:30pm</v>
      </c>
      <c r="N72" t="str">
        <f>IF(ISBLANK(AllTimetableNew!V67),"",IF(AllTimetableNew!V67="Access","Yes","No"))</f>
        <v>No</v>
      </c>
      <c r="O72" s="23" t="str">
        <f>IF(OR(ISBLANK(AllTimetableNew!A67),LEN(AllTimetableNew!A67)=0),IF(AllTimetableNew!A67="","Offered",AllTimetableNew!A67),AllTimetableNew!A67)</f>
        <v>Offered</v>
      </c>
      <c r="P72">
        <f>IF(ISBLANK(AllTimetableNew!AA67),"",AllTimetableNew!AA67)</f>
        <v>16720</v>
      </c>
      <c r="Q72" s="23" t="str">
        <f>IF(ISBLANK(AllTimetableNew!AJ67),"",IF(AllTimetableNew!AJ67=0,"",AllTimetableNew!AJ67))</f>
        <v>Students must wear long cotton pants and short/long sleeve shirt (no synthetic clothing) and ensure they wear fully enclosed footwear (ie work boots) as per workshop requirements. Notebook and pen</v>
      </c>
      <c r="R72" s="23" t="str">
        <f>IF(ISBLANK(AllTimetableNew!AK67),"",AllTimetableNew!AK67)</f>
        <v/>
      </c>
      <c r="S72" s="23" t="str">
        <f>IF(ISBLANK(AllTimetableNew!AL67),"",AllTimetableNew!AL67)</f>
        <v/>
      </c>
    </row>
    <row r="73" spans="1:19" ht="90" x14ac:dyDescent="0.25">
      <c r="A73" t="str">
        <f>IF(ISNUMBER(SEARCH("Virtual",C73)),VLOOKUP(AllTimetableNew!H68,'Lookup table'!$D$3:$E$100,2,FALSE),VLOOKUP(AllTimetableNew!AG68,'Lookup table'!$A$3:$B$202,2,FALSE))</f>
        <v>West</v>
      </c>
      <c r="B73" t="str">
        <f>IF(ISBLANK(AllTimetableNew!AG68),"",AllTimetableNew!AG68)</f>
        <v>Coomealla</v>
      </c>
      <c r="C73" t="str">
        <f>IF(ISBLANK(AllTimetableNew!V68),"",AllTimetableNew!V68)</f>
        <v>Face to Face</v>
      </c>
      <c r="D73" t="str">
        <f>IF(ISBLANK(AllTimetableNew!DJ68),"",AllTimetableNew!DJ68)</f>
        <v>BEC</v>
      </c>
      <c r="E73" t="str">
        <f>IF(ISBLANK(AllTimetableNew!D68),"",AllTimetableNew!D68)</f>
        <v>MSM10216</v>
      </c>
      <c r="F73" t="str">
        <f>IF(ISBLANK(AllTimetableNew!E68),"",AllTimetableNew!E68)</f>
        <v>Certificate I in Manufacturing (Pathways)</v>
      </c>
      <c r="G73">
        <f>IF(ISBLANK(AllTimetableNew!C68),"",AllTimetableNew!C68)</f>
        <v>82451</v>
      </c>
      <c r="H73" t="str">
        <f>IF(ISBLANK(AllTimetableNew!F68),"",AllTimetableNew!F68)</f>
        <v>Manufacturing (Pathways) - Stage 5</v>
      </c>
      <c r="I73" t="str">
        <f>IF(ISBLANK(AllTimetableNew!T68),"",AllTimetableNew!T68)</f>
        <v>FQ</v>
      </c>
      <c r="J73" t="str">
        <f>IF(ISBLANK(AllTimetableNew!U68),"",AllTimetableNew!U68)</f>
        <v>100 hour</v>
      </c>
      <c r="K73" t="str">
        <f>IF(ISBLANK(AllTimetableNew!W68),"",AllTimetableNew!W68)</f>
        <v>No</v>
      </c>
      <c r="L73" t="str">
        <f>IF(ISBLANK(AllTimetableNew!AC68),"TBC",AllTimetableNew!AC68)</f>
        <v>Monday</v>
      </c>
      <c r="M73" s="22" t="str">
        <f>IF(ISBLANK(AllTimetableNew!AD68),"TBC-TBC",CONCATENATE(LOWER(TEXT(AllTimetableNew!AD68,"h:mmAM/PM")),"-",LOWER(TEXT(AllTimetableNew!AE68,"h:mmAM/PM"))))</f>
        <v>9:00am-2:30pm</v>
      </c>
      <c r="N73" t="str">
        <f>IF(ISBLANK(AllTimetableNew!V68),"",IF(AllTimetableNew!V68="Access","Yes","No"))</f>
        <v>No</v>
      </c>
      <c r="O73" s="23" t="str">
        <f>IF(OR(ISBLANK(AllTimetableNew!A68),LEN(AllTimetableNew!A68)=0),IF(AllTimetableNew!A68="","Offered",AllTimetableNew!A68),AllTimetableNew!A68)</f>
        <v>Offered</v>
      </c>
      <c r="P73">
        <f>IF(ISBLANK(AllTimetableNew!AA68),"",AllTimetableNew!AA68)</f>
        <v>16722</v>
      </c>
      <c r="Q73" s="23" t="str">
        <f>IF(ISBLANK(AllTimetableNew!AJ68),"",IF(AllTimetableNew!AJ68=0,"",AllTimetableNew!AJ68))</f>
        <v>Students must wear long cotton pants and short/long sleeve shirt (no synthetic clothing) and ensure they wear fully enclosed footwear (ie work boots) as per workshop requirements. Notebook and pen</v>
      </c>
      <c r="R73" s="23" t="str">
        <f>IF(ISBLANK(AllTimetableNew!AK68),"",AllTimetableNew!AK68)</f>
        <v/>
      </c>
      <c r="S73" s="23" t="str">
        <f>IF(ISBLANK(AllTimetableNew!AL68),"",AllTimetableNew!AL68)</f>
        <v/>
      </c>
    </row>
    <row r="74" spans="1:19" ht="60" x14ac:dyDescent="0.25">
      <c r="A74" t="str">
        <f>IF(ISNUMBER(SEARCH("Virtual",C74)),VLOOKUP(AllTimetableNew!H69,'Lookup table'!$D$3:$E$100,2,FALSE),VLOOKUP(AllTimetableNew!AG69,'Lookup table'!$A$3:$B$202,2,FALSE))</f>
        <v>West</v>
      </c>
      <c r="B74" t="str">
        <f>IF(ISBLANK(AllTimetableNew!AG69),"",AllTimetableNew!AG69)</f>
        <v>Narrabri</v>
      </c>
      <c r="C74" t="str">
        <f>IF(ISBLANK(AllTimetableNew!V69),"",AllTimetableNew!V69)</f>
        <v>Face to Face</v>
      </c>
      <c r="D74" t="str">
        <f>IF(ISBLANK(AllTimetableNew!DJ69),"",AllTimetableNew!DJ69)</f>
        <v>BEC</v>
      </c>
      <c r="E74" t="str">
        <f>IF(ISBLANK(AllTimetableNew!D69),"",AllTimetableNew!D69)</f>
        <v>MSM10216</v>
      </c>
      <c r="F74" t="str">
        <f>IF(ISBLANK(AllTimetableNew!E69),"",AllTimetableNew!E69)</f>
        <v>Certificate I in Manufacturing (Pathways)</v>
      </c>
      <c r="G74">
        <f>IF(ISBLANK(AllTimetableNew!C69),"",AllTimetableNew!C69)</f>
        <v>82451</v>
      </c>
      <c r="H74" t="str">
        <f>IF(ISBLANK(AllTimetableNew!F69),"",AllTimetableNew!F69)</f>
        <v>Manufacturing (Pathways) - Stage 5</v>
      </c>
      <c r="I74" t="str">
        <f>IF(ISBLANK(AllTimetableNew!T69),"",AllTimetableNew!T69)</f>
        <v>FQ</v>
      </c>
      <c r="J74" t="str">
        <f>IF(ISBLANK(AllTimetableNew!U69),"",AllTimetableNew!U69)</f>
        <v>100 hour</v>
      </c>
      <c r="K74" t="str">
        <f>IF(ISBLANK(AllTimetableNew!W69),"",AllTimetableNew!W69)</f>
        <v>No</v>
      </c>
      <c r="L74" t="str">
        <f>IF(ISBLANK(AllTimetableNew!AC69),"TBC",AllTimetableNew!AC69)</f>
        <v>Monday</v>
      </c>
      <c r="M74" s="22" t="str">
        <f>IF(ISBLANK(AllTimetableNew!AD69),"TBC-TBC",CONCATENATE(LOWER(TEXT(AllTimetableNew!AD69,"h:mmAM/PM")),"-",LOWER(TEXT(AllTimetableNew!AE69,"h:mmAM/PM"))))</f>
        <v>9:00am-3:00pm</v>
      </c>
      <c r="N74" t="str">
        <f>IF(ISBLANK(AllTimetableNew!V69),"",IF(AllTimetableNew!V69="Access","Yes","No"))</f>
        <v>No</v>
      </c>
      <c r="O74" s="23" t="str">
        <f>IF(OR(ISBLANK(AllTimetableNew!A69),LEN(AllTimetableNew!A69)=0),IF(AllTimetableNew!A69="","Offered",AllTimetableNew!A69),AllTimetableNew!A69)</f>
        <v>Offered</v>
      </c>
      <c r="P74">
        <f>IF(ISBLANK(AllTimetableNew!AA69),"",AllTimetableNew!AA69)</f>
        <v>16724</v>
      </c>
      <c r="Q74" s="23" t="str">
        <f>IF(ISBLANK(AllTimetableNew!AJ69),"",IF(AllTimetableNew!AJ69=0,"",AllTimetableNew!AJ69))</f>
        <v>Students must wear long cotton pants and short/long sleeve shirt (no synthetic clothing) and ensure they wear fully enclosed footwear (ie work boots) as per workshop requirements. Notebook and pen</v>
      </c>
      <c r="R74" s="23" t="str">
        <f>IF(ISBLANK(AllTimetableNew!AK69),"",AllTimetableNew!AK69)</f>
        <v/>
      </c>
      <c r="S74" s="23" t="str">
        <f>IF(ISBLANK(AllTimetableNew!AL69),"",AllTimetableNew!AL69)</f>
        <v/>
      </c>
    </row>
    <row r="75" spans="1:19" ht="60" x14ac:dyDescent="0.25">
      <c r="A75" t="str">
        <f>IF(ISNUMBER(SEARCH("Virtual",C75)),VLOOKUP(AllTimetableNew!H70,'Lookup table'!$D$3:$E$100,2,FALSE),VLOOKUP(AllTimetableNew!AG70,'Lookup table'!$A$3:$B$202,2,FALSE))</f>
        <v>Sydney</v>
      </c>
      <c r="B75" t="str">
        <f>IF(ISBLANK(AllTimetableNew!AG70),"",AllTimetableNew!AG70)</f>
        <v>Ultimo</v>
      </c>
      <c r="C75" t="str">
        <f>IF(ISBLANK(AllTimetableNew!V70),"",AllTimetableNew!V70)</f>
        <v>Face to Face</v>
      </c>
      <c r="D75" t="str">
        <f>IF(ISBLANK(AllTimetableNew!DJ70),"",AllTimetableNew!DJ70)</f>
        <v>BEC</v>
      </c>
      <c r="E75" t="str">
        <f>IF(ISBLANK(AllTimetableNew!D70),"",AllTimetableNew!D70)</f>
        <v>MAR10224</v>
      </c>
      <c r="F75" t="str">
        <f>IF(ISBLANK(AllTimetableNew!E70),"",AllTimetableNew!E70)</f>
        <v>Certificate I in Maritime Operations (General Purpose Hand Near Coastal)</v>
      </c>
      <c r="G75">
        <f>IF(ISBLANK(AllTimetableNew!C70),"",AllTimetableNew!C70)</f>
        <v>59669</v>
      </c>
      <c r="H75" t="str">
        <f>IF(ISBLANK(AllTimetableNew!F70),"",AllTimetableNew!F70)</f>
        <v>Maritime Operations - Certificate I (General Purpose Hand Near Coastal)</v>
      </c>
      <c r="I75" t="str">
        <f>IF(ISBLANK(AllTimetableNew!T70),"",AllTimetableNew!T70)</f>
        <v>FQ</v>
      </c>
      <c r="J75" t="str">
        <f>IF(ISBLANK(AllTimetableNew!U70),"",AllTimetableNew!U70)</f>
        <v>2u x 1y</v>
      </c>
      <c r="K75" t="str">
        <f>IF(ISBLANK(AllTimetableNew!W70),"",AllTimetableNew!W70)</f>
        <v>No</v>
      </c>
      <c r="L75" t="str">
        <f>IF(ISBLANK(AllTimetableNew!AC70),"TBC",AllTimetableNew!AC70)</f>
        <v>Tuesday</v>
      </c>
      <c r="M75" s="22" t="str">
        <f>IF(ISBLANK(AllTimetableNew!AD70),"TBC-TBC",CONCATENATE(LOWER(TEXT(AllTimetableNew!AD70,"h:mmAM/PM")),"-",LOWER(TEXT(AllTimetableNew!AE70,"h:mmAM/PM"))))</f>
        <v>1:30pm-5:30pm</v>
      </c>
      <c r="N75" t="str">
        <f>IF(ISBLANK(AllTimetableNew!V70),"",IF(AllTimetableNew!V70="Access","Yes","No"))</f>
        <v>No</v>
      </c>
      <c r="O75" s="23" t="str">
        <f>IF(OR(ISBLANK(AllTimetableNew!A70),LEN(AllTimetableNew!A70)=0),IF(AllTimetableNew!A70="","Offered",AllTimetableNew!A70),AllTimetableNew!A70)</f>
        <v>Offered</v>
      </c>
      <c r="P75">
        <f>IF(ISBLANK(AllTimetableNew!AA70),"",AllTimetableNew!AA70)</f>
        <v>16652</v>
      </c>
      <c r="Q75" s="23" t="str">
        <f>IF(ISBLANK(AllTimetableNew!AJ70),"",IF(AllTimetableNew!AJ70=0,"",AllTimetableNew!AJ70))</f>
        <v>Students should wear suitable clothing including a hat and flat non-slip footwear. Notebook and pen.</v>
      </c>
      <c r="R75" s="23" t="str">
        <f>IF(ISBLANK(AllTimetableNew!AK70),"",AllTimetableNew!AK70)</f>
        <v/>
      </c>
      <c r="S75" s="23" t="str">
        <f>IF(ISBLANK(AllTimetableNew!AL70),"",AllTimetableNew!AL70)</f>
        <v/>
      </c>
    </row>
    <row r="76" spans="1:19" ht="60" x14ac:dyDescent="0.25">
      <c r="A76" t="str">
        <f>IF(ISNUMBER(SEARCH("Virtual",C76)),VLOOKUP(AllTimetableNew!H71,'Lookup table'!$D$3:$E$100,2,FALSE),VLOOKUP(AllTimetableNew!AG71,'Lookup table'!$A$3:$B$202,2,FALSE))</f>
        <v>North</v>
      </c>
      <c r="B76" t="str">
        <f>IF(ISBLANK(AllTimetableNew!AG71),"",AllTimetableNew!AG71)</f>
        <v>Newcastle</v>
      </c>
      <c r="C76" t="str">
        <f>IF(ISBLANK(AllTimetableNew!V71),"",AllTimetableNew!V71)</f>
        <v>Face to Face</v>
      </c>
      <c r="D76" t="str">
        <f>IF(ISBLANK(AllTimetableNew!DJ71),"",AllTimetableNew!DJ71)</f>
        <v>BEC</v>
      </c>
      <c r="E76" t="str">
        <f>IF(ISBLANK(AllTimetableNew!D71),"",AllTimetableNew!D71)</f>
        <v>MAR10224</v>
      </c>
      <c r="F76" t="str">
        <f>IF(ISBLANK(AllTimetableNew!E71),"",AllTimetableNew!E71)</f>
        <v>Certificate I in Maritime Operations (General Purpose Hand Near Coastal)</v>
      </c>
      <c r="G76">
        <f>IF(ISBLANK(AllTimetableNew!C71),"",AllTimetableNew!C71)</f>
        <v>59669</v>
      </c>
      <c r="H76" t="str">
        <f>IF(ISBLANK(AllTimetableNew!F71),"",AllTimetableNew!F71)</f>
        <v>Maritime Operations - Certificate I (General Purpose Hand Near Coastal)</v>
      </c>
      <c r="I76" t="str">
        <f>IF(ISBLANK(AllTimetableNew!T71),"",AllTimetableNew!T71)</f>
        <v>FQ</v>
      </c>
      <c r="J76" t="str">
        <f>IF(ISBLANK(AllTimetableNew!U71),"",AllTimetableNew!U71)</f>
        <v>2u x 1y</v>
      </c>
      <c r="K76" t="str">
        <f>IF(ISBLANK(AllTimetableNew!W71),"",AllTimetableNew!W71)</f>
        <v>No</v>
      </c>
      <c r="L76" t="str">
        <f>IF(ISBLANK(AllTimetableNew!AC71),"TBC",AllTimetableNew!AC71)</f>
        <v>Wednesday</v>
      </c>
      <c r="M76" s="22" t="str">
        <f>IF(ISBLANK(AllTimetableNew!AD71),"TBC-TBC",CONCATENATE(LOWER(TEXT(AllTimetableNew!AD71,"h:mmAM/PM")),"-",LOWER(TEXT(AllTimetableNew!AE71,"h:mmAM/PM"))))</f>
        <v>1:00pm-5:00pm</v>
      </c>
      <c r="N76" t="str">
        <f>IF(ISBLANK(AllTimetableNew!V71),"",IF(AllTimetableNew!V71="Access","Yes","No"))</f>
        <v>No</v>
      </c>
      <c r="O76" s="23" t="str">
        <f>IF(OR(ISBLANK(AllTimetableNew!A71),LEN(AllTimetableNew!A71)=0),IF(AllTimetableNew!A71="","Offered",AllTimetableNew!A71),AllTimetableNew!A71)</f>
        <v>Offered</v>
      </c>
      <c r="P76">
        <f>IF(ISBLANK(AllTimetableNew!AA71),"",AllTimetableNew!AA71)</f>
        <v>16620</v>
      </c>
      <c r="Q76" s="23" t="str">
        <f>IF(ISBLANK(AllTimetableNew!AJ71),"",IF(AllTimetableNew!AJ71=0,"",AllTimetableNew!AJ71))</f>
        <v>Students should wear suitable clothing including a hat and flat non-slip footwear. Notebook and pen.</v>
      </c>
      <c r="R76" s="23" t="str">
        <f>IF(ISBLANK(AllTimetableNew!AK71),"",AllTimetableNew!AK71)</f>
        <v/>
      </c>
      <c r="S76" s="23" t="str">
        <f>IF(ISBLANK(AllTimetableNew!AL71),"",AllTimetableNew!AL71)</f>
        <v/>
      </c>
    </row>
    <row r="77" spans="1:19" ht="60" x14ac:dyDescent="0.25">
      <c r="A77" t="str">
        <f>IF(ISNUMBER(SEARCH("Virtual",C77)),VLOOKUP(AllTimetableNew!H72,'Lookup table'!$D$3:$E$100,2,FALSE),VLOOKUP(AllTimetableNew!AG72,'Lookup table'!$A$3:$B$202,2,FALSE))</f>
        <v>South</v>
      </c>
      <c r="B77" t="str">
        <f>IF(ISBLANK(AllTimetableNew!AG72),"",AllTimetableNew!AG72)</f>
        <v>Eden Marine High School</v>
      </c>
      <c r="C77" t="str">
        <f>IF(ISBLANK(AllTimetableNew!V72),"",AllTimetableNew!V72)</f>
        <v>Face to Face</v>
      </c>
      <c r="D77" t="str">
        <f>IF(ISBLANK(AllTimetableNew!DJ72),"",AllTimetableNew!DJ72)</f>
        <v>BEC</v>
      </c>
      <c r="E77" t="str">
        <f>IF(ISBLANK(AllTimetableNew!D72),"",AllTimetableNew!D72)</f>
        <v>MAR10224</v>
      </c>
      <c r="F77" t="str">
        <f>IF(ISBLANK(AllTimetableNew!E72),"",AllTimetableNew!E72)</f>
        <v>Certificate I in Maritime Operations (General Purpose Hand Near Coastal)</v>
      </c>
      <c r="G77">
        <f>IF(ISBLANK(AllTimetableNew!C72),"",AllTimetableNew!C72)</f>
        <v>59669</v>
      </c>
      <c r="H77" t="str">
        <f>IF(ISBLANK(AllTimetableNew!F72),"",AllTimetableNew!F72)</f>
        <v>Maritime Operations - Certificate I (General Purpose Hand Near Coastal)</v>
      </c>
      <c r="I77" t="str">
        <f>IF(ISBLANK(AllTimetableNew!T72),"",AllTimetableNew!T72)</f>
        <v>FQ</v>
      </c>
      <c r="J77" t="str">
        <f>IF(ISBLANK(AllTimetableNew!U72),"",AllTimetableNew!U72)</f>
        <v>2u x 1y</v>
      </c>
      <c r="K77" t="str">
        <f>IF(ISBLANK(AllTimetableNew!W72),"",AllTimetableNew!W72)</f>
        <v>No</v>
      </c>
      <c r="L77" t="str">
        <f>IF(ISBLANK(AllTimetableNew!AC72),"TBC",AllTimetableNew!AC72)</f>
        <v>Thursday</v>
      </c>
      <c r="M77" s="22" t="str">
        <f>IF(ISBLANK(AllTimetableNew!AD72),"TBC-TBC",CONCATENATE(LOWER(TEXT(AllTimetableNew!AD72,"h:mmAM/PM")),"-",LOWER(TEXT(AllTimetableNew!AE72,"h:mmAM/PM"))))</f>
        <v>9:00am-3:30pm</v>
      </c>
      <c r="N77" t="str">
        <f>IF(ISBLANK(AllTimetableNew!V72),"",IF(AllTimetableNew!V72="Access","Yes","No"))</f>
        <v>No</v>
      </c>
      <c r="O77" s="23" t="str">
        <f>IF(OR(ISBLANK(AllTimetableNew!A72),LEN(AllTimetableNew!A72)=0),IF(AllTimetableNew!A72="","Offered",AllTimetableNew!A72),AllTimetableNew!A72)</f>
        <v>Offered</v>
      </c>
      <c r="P77">
        <f>IF(ISBLANK(AllTimetableNew!AA72),"",AllTimetableNew!AA72)</f>
        <v>16766</v>
      </c>
      <c r="Q77" s="23" t="str">
        <f>IF(ISBLANK(AllTimetableNew!AJ72),"",IF(AllTimetableNew!AJ72=0,"",AllTimetableNew!AJ72))</f>
        <v>Students should wear suitable clothing including a hat and flat non-slip footwear. Notebook and pen.</v>
      </c>
      <c r="R77" s="23" t="str">
        <f>IF(ISBLANK(AllTimetableNew!AK72),"",AllTimetableNew!AK72)</f>
        <v/>
      </c>
      <c r="S77" s="23" t="str">
        <f>IF(ISBLANK(AllTimetableNew!AL72),"",AllTimetableNew!AL72)</f>
        <v/>
      </c>
    </row>
    <row r="78" spans="1:19" ht="60" x14ac:dyDescent="0.25">
      <c r="A78" t="str">
        <f>IF(ISNUMBER(SEARCH("Virtual",C78)),VLOOKUP(AllTimetableNew!H73,'Lookup table'!$D$3:$E$100,2,FALSE),VLOOKUP(AllTimetableNew!AG73,'Lookup table'!$A$3:$B$202,2,FALSE))</f>
        <v>South</v>
      </c>
      <c r="B78" t="str">
        <f>IF(ISBLANK(AllTimetableNew!AG73),"",AllTimetableNew!AG73)</f>
        <v>Nowra</v>
      </c>
      <c r="C78" t="str">
        <f>IF(ISBLANK(AllTimetableNew!V73),"",AllTimetableNew!V73)</f>
        <v>Face to Face</v>
      </c>
      <c r="D78" t="str">
        <f>IF(ISBLANK(AllTimetableNew!DJ73),"",AllTimetableNew!DJ73)</f>
        <v>BEC</v>
      </c>
      <c r="E78" t="str">
        <f>IF(ISBLANK(AllTimetableNew!D73),"",AllTimetableNew!D73)</f>
        <v>MAR10224</v>
      </c>
      <c r="F78" t="str">
        <f>IF(ISBLANK(AllTimetableNew!E73),"",AllTimetableNew!E73)</f>
        <v>Certificate I in Maritime Operations (General Purpose Hand Near Coastal)</v>
      </c>
      <c r="G78">
        <f>IF(ISBLANK(AllTimetableNew!C73),"",AllTimetableNew!C73)</f>
        <v>59669</v>
      </c>
      <c r="H78" t="str">
        <f>IF(ISBLANK(AllTimetableNew!F73),"",AllTimetableNew!F73)</f>
        <v>Maritime Operations - Certificate I (General Purpose Hand Near Coastal)</v>
      </c>
      <c r="I78" t="str">
        <f>IF(ISBLANK(AllTimetableNew!T73),"",AllTimetableNew!T73)</f>
        <v>FQ</v>
      </c>
      <c r="J78" t="str">
        <f>IF(ISBLANK(AllTimetableNew!U73),"",AllTimetableNew!U73)</f>
        <v>2u x 1y</v>
      </c>
      <c r="K78" t="str">
        <f>IF(ISBLANK(AllTimetableNew!W73),"",AllTimetableNew!W73)</f>
        <v>No</v>
      </c>
      <c r="L78" t="str">
        <f>IF(ISBLANK(AllTimetableNew!AC73),"TBC",AllTimetableNew!AC73)</f>
        <v xml:space="preserve">Tuesday &amp; Thursday </v>
      </c>
      <c r="M78" s="22" t="str">
        <f>IF(ISBLANK(AllTimetableNew!AD73),"TBC-TBC",CONCATENATE(LOWER(TEXT(AllTimetableNew!AD73,"h:mmAM/PM")),"-",LOWER(TEXT(AllTimetableNew!AE73,"h:mmAM/PM"))))</f>
        <v>6:00pm-9:00pm</v>
      </c>
      <c r="N78" t="str">
        <f>IF(ISBLANK(AllTimetableNew!V73),"",IF(AllTimetableNew!V73="Access","Yes","No"))</f>
        <v>No</v>
      </c>
      <c r="O78" s="23" t="str">
        <f>IF(OR(ISBLANK(AllTimetableNew!A73),LEN(AllTimetableNew!A73)=0),IF(AllTimetableNew!A73="","Offered",AllTimetableNew!A73),AllTimetableNew!A73)</f>
        <v>Offered</v>
      </c>
      <c r="P78">
        <f>IF(ISBLANK(AllTimetableNew!AA73),"",AllTimetableNew!AA73)</f>
        <v>16767</v>
      </c>
      <c r="Q78" s="23" t="str">
        <f>IF(ISBLANK(AllTimetableNew!AJ73),"",IF(AllTimetableNew!AJ73=0,"",AllTimetableNew!AJ73))</f>
        <v>Students should wear suitable clothing including a hat and flat non-slip footwear. Notebook and pen.</v>
      </c>
      <c r="R78" s="23" t="str">
        <f>IF(ISBLANK(AllTimetableNew!AK73),"",AllTimetableNew!AK73)</f>
        <v/>
      </c>
      <c r="S78" s="23" t="str">
        <f>IF(ISBLANK(AllTimetableNew!AL73),"",AllTimetableNew!AL73)</f>
        <v/>
      </c>
    </row>
    <row r="79" spans="1:19" ht="60" x14ac:dyDescent="0.25">
      <c r="A79" t="str">
        <f>IF(ISNUMBER(SEARCH("Virtual",C79)),VLOOKUP(AllTimetableNew!H74,'Lookup table'!$D$3:$E$100,2,FALSE),VLOOKUP(AllTimetableNew!AG74,'Lookup table'!$A$3:$B$202,2,FALSE))</f>
        <v>South</v>
      </c>
      <c r="B79" t="str">
        <f>IF(ISBLANK(AllTimetableNew!AG74),"",AllTimetableNew!AG74)</f>
        <v>Shellharbour</v>
      </c>
      <c r="C79" t="str">
        <f>IF(ISBLANK(AllTimetableNew!V74),"",AllTimetableNew!V74)</f>
        <v>Face to Face</v>
      </c>
      <c r="D79" t="str">
        <f>IF(ISBLANK(AllTimetableNew!DJ74),"",AllTimetableNew!DJ74)</f>
        <v>BEC</v>
      </c>
      <c r="E79" t="str">
        <f>IF(ISBLANK(AllTimetableNew!D74),"",AllTimetableNew!D74)</f>
        <v>MAR10224</v>
      </c>
      <c r="F79" t="str">
        <f>IF(ISBLANK(AllTimetableNew!E74),"",AllTimetableNew!E74)</f>
        <v>Certificate I in Maritime Operations (General Purpose Hand Near Coastal)</v>
      </c>
      <c r="G79">
        <f>IF(ISBLANK(AllTimetableNew!C74),"",AllTimetableNew!C74)</f>
        <v>59669</v>
      </c>
      <c r="H79" t="str">
        <f>IF(ISBLANK(AllTimetableNew!F74),"",AllTimetableNew!F74)</f>
        <v>Maritime Operations - Certificate I (General Purpose Hand Near Coastal)</v>
      </c>
      <c r="I79" t="str">
        <f>IF(ISBLANK(AllTimetableNew!T74),"",AllTimetableNew!T74)</f>
        <v>FQ</v>
      </c>
      <c r="J79" t="str">
        <f>IF(ISBLANK(AllTimetableNew!U74),"",AllTimetableNew!U74)</f>
        <v>2u x 1y</v>
      </c>
      <c r="K79" t="str">
        <f>IF(ISBLANK(AllTimetableNew!W74),"",AllTimetableNew!W74)</f>
        <v>No</v>
      </c>
      <c r="L79" t="str">
        <f>IF(ISBLANK(AllTimetableNew!AC74),"TBC",AllTimetableNew!AC74)</f>
        <v xml:space="preserve">Monday &amp; Wednesday </v>
      </c>
      <c r="M79" s="22" t="str">
        <f>IF(ISBLANK(AllTimetableNew!AD74),"TBC-TBC",CONCATENATE(LOWER(TEXT(AllTimetableNew!AD74,"h:mmAM/PM")),"-",LOWER(TEXT(AllTimetableNew!AE74,"h:mmAM/PM"))))</f>
        <v>6:00pm-9:00pm</v>
      </c>
      <c r="N79" t="str">
        <f>IF(ISBLANK(AllTimetableNew!V74),"",IF(AllTimetableNew!V74="Access","Yes","No"))</f>
        <v>No</v>
      </c>
      <c r="O79" s="23" t="str">
        <f>IF(OR(ISBLANK(AllTimetableNew!A74),LEN(AllTimetableNew!A74)=0),IF(AllTimetableNew!A74="","Offered",AllTimetableNew!A74),AllTimetableNew!A74)</f>
        <v>Offered</v>
      </c>
      <c r="P79">
        <f>IF(ISBLANK(AllTimetableNew!AA74),"",AllTimetableNew!AA74)</f>
        <v>16768</v>
      </c>
      <c r="Q79" s="23" t="str">
        <f>IF(ISBLANK(AllTimetableNew!AJ74),"",IF(AllTimetableNew!AJ74=0,"",AllTimetableNew!AJ74))</f>
        <v>Students should wear suitable clothing including a hat and flat non-slip footwear. Notebook and pen.</v>
      </c>
      <c r="R79" s="23" t="str">
        <f>IF(ISBLANK(AllTimetableNew!AK74),"",AllTimetableNew!AK74)</f>
        <v/>
      </c>
      <c r="S79" s="23" t="str">
        <f>IF(ISBLANK(AllTimetableNew!AL74),"",AllTimetableNew!AL74)</f>
        <v/>
      </c>
    </row>
    <row r="80" spans="1:19" ht="60" x14ac:dyDescent="0.25">
      <c r="A80" t="str">
        <f>IF(ISNUMBER(SEARCH("Virtual",C80)),VLOOKUP(AllTimetableNew!H75,'Lookup table'!$D$3:$E$100,2,FALSE),VLOOKUP(AllTimetableNew!AG75,'Lookup table'!$A$3:$B$202,2,FALSE))</f>
        <v>North</v>
      </c>
      <c r="B80" t="str">
        <f>IF(ISBLANK(AllTimetableNew!AG75),"",AllTimetableNew!AG75)</f>
        <v>Ballina</v>
      </c>
      <c r="C80" t="str">
        <f>IF(ISBLANK(AllTimetableNew!V75),"",AllTimetableNew!V75)</f>
        <v>Face to Face</v>
      </c>
      <c r="D80" t="str">
        <f>IF(ISBLANK(AllTimetableNew!DJ75),"",AllTimetableNew!DJ75)</f>
        <v>BEC</v>
      </c>
      <c r="E80" t="str">
        <f>IF(ISBLANK(AllTimetableNew!D75),"",AllTimetableNew!D75)</f>
        <v>MAR10224</v>
      </c>
      <c r="F80" t="str">
        <f>IF(ISBLANK(AllTimetableNew!E75),"",AllTimetableNew!E75)</f>
        <v>Certificate I in Maritime Operations (General Purpose Hand Near Coastal)</v>
      </c>
      <c r="G80">
        <f>IF(ISBLANK(AllTimetableNew!C75),"",AllTimetableNew!C75)</f>
        <v>59669</v>
      </c>
      <c r="H80" t="str">
        <f>IF(ISBLANK(AllTimetableNew!F75),"",AllTimetableNew!F75)</f>
        <v>Maritime Operations - Certificate I (General Purpose Hand Near Coastal)</v>
      </c>
      <c r="I80" t="str">
        <f>IF(ISBLANK(AllTimetableNew!T75),"",AllTimetableNew!T75)</f>
        <v>FQ</v>
      </c>
      <c r="J80" t="str">
        <f>IF(ISBLANK(AllTimetableNew!U75),"",AllTimetableNew!U75)</f>
        <v>2u x 1y</v>
      </c>
      <c r="K80" t="str">
        <f>IF(ISBLANK(AllTimetableNew!W75),"",AllTimetableNew!W75)</f>
        <v>No</v>
      </c>
      <c r="L80" t="str">
        <f>IF(ISBLANK(AllTimetableNew!AC75),"TBC",AllTimetableNew!AC75)</f>
        <v>Thursday</v>
      </c>
      <c r="M80" s="22" t="str">
        <f>IF(ISBLANK(AllTimetableNew!AD75),"TBC-TBC",CONCATENATE(LOWER(TEXT(AllTimetableNew!AD75,"h:mmAM/PM")),"-",LOWER(TEXT(AllTimetableNew!AE75,"h:mmAM/PM"))))</f>
        <v>9:00am-1:00pm</v>
      </c>
      <c r="N80" t="str">
        <f>IF(ISBLANK(AllTimetableNew!V75),"",IF(AllTimetableNew!V75="Access","Yes","No"))</f>
        <v>No</v>
      </c>
      <c r="O80" s="23" t="str">
        <f>IF(OR(ISBLANK(AllTimetableNew!A75),LEN(AllTimetableNew!A75)=0),IF(AllTimetableNew!A75="","Offered",AllTimetableNew!A75),AllTimetableNew!A75)</f>
        <v>Offered</v>
      </c>
      <c r="P80">
        <f>IF(ISBLANK(AllTimetableNew!AA75),"",AllTimetableNew!AA75)</f>
        <v>16621</v>
      </c>
      <c r="Q80" s="23" t="str">
        <f>IF(ISBLANK(AllTimetableNew!AJ75),"",IF(AllTimetableNew!AJ75=0,"",AllTimetableNew!AJ75))</f>
        <v>Students should wear suitable clothing including a hat and flat non-slip footwear. Notebook and pen.</v>
      </c>
      <c r="R80" s="23" t="str">
        <f>IF(ISBLANK(AllTimetableNew!AK75),"",AllTimetableNew!AK75)</f>
        <v/>
      </c>
      <c r="S80" s="23" t="str">
        <f>IF(ISBLANK(AllTimetableNew!AL75),"",AllTimetableNew!AL75)</f>
        <v/>
      </c>
    </row>
    <row r="81" spans="1:19" ht="60" x14ac:dyDescent="0.25">
      <c r="A81" t="str">
        <f>IF(ISNUMBER(SEARCH("Virtual",C81)),VLOOKUP(AllTimetableNew!H76,'Lookup table'!$D$3:$E$100,2,FALSE),VLOOKUP(AllTimetableNew!AG76,'Lookup table'!$A$3:$B$202,2,FALSE))</f>
        <v>North</v>
      </c>
      <c r="B81" t="str">
        <f>IF(ISBLANK(AllTimetableNew!AG76),"",AllTimetableNew!AG76)</f>
        <v>Coffs Harbour Education Campus (CHEC)</v>
      </c>
      <c r="C81" t="str">
        <f>IF(ISBLANK(AllTimetableNew!V76),"",AllTimetableNew!V76)</f>
        <v>Face to Face</v>
      </c>
      <c r="D81" t="str">
        <f>IF(ISBLANK(AllTimetableNew!DJ76),"",AllTimetableNew!DJ76)</f>
        <v>BEC</v>
      </c>
      <c r="E81" t="str">
        <f>IF(ISBLANK(AllTimetableNew!D76),"",AllTimetableNew!D76)</f>
        <v>MAR10224</v>
      </c>
      <c r="F81" t="str">
        <f>IF(ISBLANK(AllTimetableNew!E76),"",AllTimetableNew!E76)</f>
        <v>Certificate I in Maritime Operations (General Purpose Hand Near Coastal)</v>
      </c>
      <c r="G81">
        <f>IF(ISBLANK(AllTimetableNew!C76),"",AllTimetableNew!C76)</f>
        <v>59669</v>
      </c>
      <c r="H81" t="str">
        <f>IF(ISBLANK(AllTimetableNew!F76),"",AllTimetableNew!F76)</f>
        <v>Maritime Operations - Certificate I (General Purpose Hand Near Coastal)</v>
      </c>
      <c r="I81" t="str">
        <f>IF(ISBLANK(AllTimetableNew!T76),"",AllTimetableNew!T76)</f>
        <v>FQ</v>
      </c>
      <c r="J81" t="str">
        <f>IF(ISBLANK(AllTimetableNew!U76),"",AllTimetableNew!U76)</f>
        <v>2u x 1y</v>
      </c>
      <c r="K81" t="str">
        <f>IF(ISBLANK(AllTimetableNew!W76),"",AllTimetableNew!W76)</f>
        <v>No</v>
      </c>
      <c r="L81" t="str">
        <f>IF(ISBLANK(AllTimetableNew!AC76),"TBC",AllTimetableNew!AC76)</f>
        <v>Tuesday</v>
      </c>
      <c r="M81" s="22" t="str">
        <f>IF(ISBLANK(AllTimetableNew!AD76),"TBC-TBC",CONCATENATE(LOWER(TEXT(AllTimetableNew!AD76,"h:mmAM/PM")),"-",LOWER(TEXT(AllTimetableNew!AE76,"h:mmAM/PM"))))</f>
        <v>1:00pm-5:00pm</v>
      </c>
      <c r="N81" t="str">
        <f>IF(ISBLANK(AllTimetableNew!V76),"",IF(AllTimetableNew!V76="Access","Yes","No"))</f>
        <v>No</v>
      </c>
      <c r="O81" s="23" t="str">
        <f>IF(OR(ISBLANK(AllTimetableNew!A76),LEN(AllTimetableNew!A76)=0),IF(AllTimetableNew!A76="","Offered",AllTimetableNew!A76),AllTimetableNew!A76)</f>
        <v>Offered</v>
      </c>
      <c r="P81">
        <f>IF(ISBLANK(AllTimetableNew!AA76),"",AllTimetableNew!AA76)</f>
        <v>16622</v>
      </c>
      <c r="Q81" s="23" t="str">
        <f>IF(ISBLANK(AllTimetableNew!AJ76),"",IF(AllTimetableNew!AJ76=0,"",AllTimetableNew!AJ76))</f>
        <v>Students should wear suitable clothing including a hat and flat non-slip footwear. Notebook and pen.</v>
      </c>
      <c r="R81" s="23" t="str">
        <f>IF(ISBLANK(AllTimetableNew!AK76),"",AllTimetableNew!AK76)</f>
        <v/>
      </c>
      <c r="S81" s="23" t="str">
        <f>IF(ISBLANK(AllTimetableNew!AL76),"",AllTimetableNew!AL76)</f>
        <v/>
      </c>
    </row>
    <row r="82" spans="1:19" ht="60" x14ac:dyDescent="0.25">
      <c r="A82" t="str">
        <f>IF(ISNUMBER(SEARCH("Virtual",C82)),VLOOKUP(AllTimetableNew!H77,'Lookup table'!$D$3:$E$100,2,FALSE),VLOOKUP(AllTimetableNew!AG77,'Lookup table'!$A$3:$B$202,2,FALSE))</f>
        <v>North</v>
      </c>
      <c r="B82" t="str">
        <f>IF(ISBLANK(AllTimetableNew!AG77),"",AllTimetableNew!AG77)</f>
        <v>Coffs Harbour Education Campus (CHEC)</v>
      </c>
      <c r="C82" t="str">
        <f>IF(ISBLANK(AllTimetableNew!V77),"",AllTimetableNew!V77)</f>
        <v>Face to Face</v>
      </c>
      <c r="D82" t="str">
        <f>IF(ISBLANK(AllTimetableNew!DJ77),"",AllTimetableNew!DJ77)</f>
        <v>BEC</v>
      </c>
      <c r="E82" t="str">
        <f>IF(ISBLANK(AllTimetableNew!D77),"",AllTimetableNew!D77)</f>
        <v>MAR10224</v>
      </c>
      <c r="F82" t="str">
        <f>IF(ISBLANK(AllTimetableNew!E77),"",AllTimetableNew!E77)</f>
        <v>Certificate I in Maritime Operations (General Purpose Hand Near Coastal)</v>
      </c>
      <c r="G82">
        <f>IF(ISBLANK(AllTimetableNew!C77),"",AllTimetableNew!C77)</f>
        <v>59669</v>
      </c>
      <c r="H82" t="str">
        <f>IF(ISBLANK(AllTimetableNew!F77),"",AllTimetableNew!F77)</f>
        <v>Maritime Operations - Certificate I (General Purpose Hand Near Coastal)</v>
      </c>
      <c r="I82" t="str">
        <f>IF(ISBLANK(AllTimetableNew!T77),"",AllTimetableNew!T77)</f>
        <v>FQ</v>
      </c>
      <c r="J82" t="str">
        <f>IF(ISBLANK(AllTimetableNew!U77),"",AllTimetableNew!U77)</f>
        <v>2u x 1y</v>
      </c>
      <c r="K82" t="str">
        <f>IF(ISBLANK(AllTimetableNew!W77),"",AllTimetableNew!W77)</f>
        <v>No</v>
      </c>
      <c r="L82" t="str">
        <f>IF(ISBLANK(AllTimetableNew!AC77),"TBC",AllTimetableNew!AC77)</f>
        <v>Friday</v>
      </c>
      <c r="M82" s="22" t="str">
        <f>IF(ISBLANK(AllTimetableNew!AD77),"TBC-TBC",CONCATENATE(LOWER(TEXT(AllTimetableNew!AD77,"h:mmAM/PM")),"-",LOWER(TEXT(AllTimetableNew!AE77,"h:mmAM/PM"))))</f>
        <v>1:00pm-5:00pm</v>
      </c>
      <c r="N82" t="str">
        <f>IF(ISBLANK(AllTimetableNew!V77),"",IF(AllTimetableNew!V77="Access","Yes","No"))</f>
        <v>No</v>
      </c>
      <c r="O82" s="23" t="str">
        <f>IF(OR(ISBLANK(AllTimetableNew!A77),LEN(AllTimetableNew!A77)=0),IF(AllTimetableNew!A77="","Offered",AllTimetableNew!A77),AllTimetableNew!A77)</f>
        <v>Offered</v>
      </c>
      <c r="P82">
        <f>IF(ISBLANK(AllTimetableNew!AA77),"",AllTimetableNew!AA77)</f>
        <v>16623</v>
      </c>
      <c r="Q82" s="23" t="str">
        <f>IF(ISBLANK(AllTimetableNew!AJ77),"",IF(AllTimetableNew!AJ77=0,"",AllTimetableNew!AJ77))</f>
        <v>Students should wear suitable clothing including a hat and flat non-slip footwear. Notebook and pen.</v>
      </c>
      <c r="R82" s="23" t="str">
        <f>IF(ISBLANK(AllTimetableNew!AK77),"",AllTimetableNew!AK77)</f>
        <v/>
      </c>
      <c r="S82" s="23" t="str">
        <f>IF(ISBLANK(AllTimetableNew!AL77),"",AllTimetableNew!AL77)</f>
        <v/>
      </c>
    </row>
    <row r="83" spans="1:19" ht="30" x14ac:dyDescent="0.25">
      <c r="A83" t="str">
        <f>IF(ISNUMBER(SEARCH("Virtual",C83)),VLOOKUP(AllTimetableNew!H78,'Lookup table'!$D$3:$E$100,2,FALSE),VLOOKUP(AllTimetableNew!AG78,'Lookup table'!$A$3:$B$202,2,FALSE))</f>
        <v>North</v>
      </c>
      <c r="B83" t="str">
        <f>IF(ISBLANK(AllTimetableNew!AG78),"",AllTimetableNew!AG78)</f>
        <v>Port Macquarie</v>
      </c>
      <c r="C83" t="str">
        <f>IF(ISBLANK(AllTimetableNew!V78),"",AllTimetableNew!V78)</f>
        <v>Face to Face</v>
      </c>
      <c r="D83" t="str">
        <f>IF(ISBLANK(AllTimetableNew!DJ78),"",AllTimetableNew!DJ78)</f>
        <v>BEC</v>
      </c>
      <c r="E83" t="str">
        <f>IF(ISBLANK(AllTimetableNew!D78),"",AllTimetableNew!D78)</f>
        <v>MAR10224</v>
      </c>
      <c r="F83" t="str">
        <f>IF(ISBLANK(AllTimetableNew!E78),"",AllTimetableNew!E78)</f>
        <v>Certificate I in Maritime Operations (General Purpose Hand Near Coastal)</v>
      </c>
      <c r="G83">
        <f>IF(ISBLANK(AllTimetableNew!C78),"",AllTimetableNew!C78)</f>
        <v>59669</v>
      </c>
      <c r="H83" t="str">
        <f>IF(ISBLANK(AllTimetableNew!F78),"",AllTimetableNew!F78)</f>
        <v>Maritime Operations - Certificate I (General Purpose Hand Near Coastal)</v>
      </c>
      <c r="I83" t="str">
        <f>IF(ISBLANK(AllTimetableNew!T78),"",AllTimetableNew!T78)</f>
        <v>FQ</v>
      </c>
      <c r="J83" t="str">
        <f>IF(ISBLANK(AllTimetableNew!U78),"",AllTimetableNew!U78)</f>
        <v>2u x 1y</v>
      </c>
      <c r="K83" t="str">
        <f>IF(ISBLANK(AllTimetableNew!W78),"",AllTimetableNew!W78)</f>
        <v>No</v>
      </c>
      <c r="L83" t="str">
        <f>IF(ISBLANK(AllTimetableNew!AC78),"TBC",AllTimetableNew!AC78)</f>
        <v>Wednesday</v>
      </c>
      <c r="M83" s="22" t="str">
        <f>IF(ISBLANK(AllTimetableNew!AD78),"TBC-TBC",CONCATENATE(LOWER(TEXT(AllTimetableNew!AD78,"h:mmAM/PM")),"-",LOWER(TEXT(AllTimetableNew!AE78,"h:mmAM/PM"))))</f>
        <v>12:00pm-4:00pm</v>
      </c>
      <c r="N83" t="str">
        <f>IF(ISBLANK(AllTimetableNew!V78),"",IF(AllTimetableNew!V78="Access","Yes","No"))</f>
        <v>No</v>
      </c>
      <c r="O83" s="23" t="str">
        <f>IF(OR(ISBLANK(AllTimetableNew!A78),LEN(AllTimetableNew!A78)=0),IF(AllTimetableNew!A78="","Offered",AllTimetableNew!A78),AllTimetableNew!A78)</f>
        <v>Offered</v>
      </c>
      <c r="P83">
        <f>IF(ISBLANK(AllTimetableNew!AA78),"",AllTimetableNew!AA78)</f>
        <v>16624</v>
      </c>
      <c r="Q83" s="23" t="str">
        <f>IF(ISBLANK(AllTimetableNew!AJ78),"",IF(AllTimetableNew!AJ78=0,"",AllTimetableNew!AJ78))</f>
        <v>Students should wear suitable clothing including a hat and flat non-slip footwear. Notebook and pen.</v>
      </c>
      <c r="R83" s="23" t="str">
        <f>IF(ISBLANK(AllTimetableNew!AK78),"",AllTimetableNew!AK78)</f>
        <v/>
      </c>
      <c r="S83" s="23" t="str">
        <f>IF(ISBLANK(AllTimetableNew!AL78),"",AllTimetableNew!AL78)</f>
        <v/>
      </c>
    </row>
    <row r="84" spans="1:19" ht="30" x14ac:dyDescent="0.25">
      <c r="A84" t="str">
        <f>IF(ISNUMBER(SEARCH("Virtual",C84)),VLOOKUP(AllTimetableNew!H79,'Lookup table'!$D$3:$E$100,2,FALSE),VLOOKUP(AllTimetableNew!AG79,'Lookup table'!$A$3:$B$202,2,FALSE))</f>
        <v>Western Sydney</v>
      </c>
      <c r="B84" t="str">
        <f>IF(ISBLANK(AllTimetableNew!AG79),"",AllTimetableNew!AG79)</f>
        <v>Mount Druitt</v>
      </c>
      <c r="C84" t="str">
        <f>IF(ISBLANK(AllTimetableNew!V79),"",AllTimetableNew!V79)</f>
        <v>Access</v>
      </c>
      <c r="D84" t="str">
        <f>IF(ISBLANK(AllTimetableNew!DJ79),"",AllTimetableNew!DJ79)</f>
        <v>BEC</v>
      </c>
      <c r="E84" t="str">
        <f>IF(ISBLANK(AllTimetableNew!D79),"",AllTimetableNew!D79)</f>
        <v>SIR10116</v>
      </c>
      <c r="F84" t="str">
        <f>IF(ISBLANK(AllTimetableNew!E79),"",AllTimetableNew!E79)</f>
        <v>Certificate I in Retail Services</v>
      </c>
      <c r="G84">
        <f>IF(ISBLANK(AllTimetableNew!C79),"",AllTimetableNew!C79)</f>
        <v>82470</v>
      </c>
      <c r="H84" t="str">
        <f>IF(ISBLANK(AllTimetableNew!F79),"",AllTimetableNew!F79)</f>
        <v>Retail - Stage 5</v>
      </c>
      <c r="I84" t="str">
        <f>IF(ISBLANK(AllTimetableNew!T79),"",AllTimetableNew!T79)</f>
        <v>FQ</v>
      </c>
      <c r="J84" t="str">
        <f>IF(ISBLANK(AllTimetableNew!U79),"",AllTimetableNew!U79)</f>
        <v>100 hour</v>
      </c>
      <c r="K84" t="str">
        <f>IF(ISBLANK(AllTimetableNew!W79),"",AllTimetableNew!W79)</f>
        <v>No</v>
      </c>
      <c r="L84" t="str">
        <f>IF(ISBLANK(AllTimetableNew!AC79),"TBC",AllTimetableNew!AC79)</f>
        <v>Thursday</v>
      </c>
      <c r="M84" s="22" t="str">
        <f>IF(ISBLANK(AllTimetableNew!AD79),"TBC-TBC",CONCATENATE(LOWER(TEXT(AllTimetableNew!AD79,"h:mmAM/PM")),"-",LOWER(TEXT(AllTimetableNew!AE79,"h:mmAM/PM"))))</f>
        <v>9:00am-3:00pm</v>
      </c>
      <c r="N84" t="str">
        <f>IF(ISBLANK(AllTimetableNew!V79),"",IF(AllTimetableNew!V79="Access","Yes","No"))</f>
        <v>Yes</v>
      </c>
      <c r="O84" s="23" t="str">
        <f>IF(OR(ISBLANK(AllTimetableNew!A79),LEN(AllTimetableNew!A79)=0),IF(AllTimetableNew!A79="","Offered",AllTimetableNew!A79),AllTimetableNew!A79)</f>
        <v>Offered</v>
      </c>
      <c r="P84">
        <f>IF(ISBLANK(AllTimetableNew!AA79),"",AllTimetableNew!AA79)</f>
        <v>17129</v>
      </c>
      <c r="Q84" s="23" t="str">
        <f>IF(ISBLANK(AllTimetableNew!AJ79),"",IF(AllTimetableNew!AJ79=0,"",AllTimetableNew!AJ79))</f>
        <v>Students should wear enclosed shoes. Notebook and pen.</v>
      </c>
      <c r="R84" s="23" t="str">
        <f>IF(ISBLANK(AllTimetableNew!AK79),"",AllTimetableNew!AK79)</f>
        <v/>
      </c>
      <c r="S84" s="23" t="str">
        <f>IF(ISBLANK(AllTimetableNew!AL79),"",AllTimetableNew!AL79)</f>
        <v/>
      </c>
    </row>
    <row r="85" spans="1:19" ht="30" x14ac:dyDescent="0.25">
      <c r="A85" t="str">
        <f>IF(ISNUMBER(SEARCH("Virtual",C85)),VLOOKUP(AllTimetableNew!H80,'Lookup table'!$D$3:$E$100,2,FALSE),VLOOKUP(AllTimetableNew!AG80,'Lookup table'!$A$3:$B$202,2,FALSE))</f>
        <v>Western Sydney</v>
      </c>
      <c r="B85" t="str">
        <f>IF(ISBLANK(AllTimetableNew!AG80),"",AllTimetableNew!AG80)</f>
        <v>Campbelltown</v>
      </c>
      <c r="C85" t="str">
        <f>IF(ISBLANK(AllTimetableNew!V80),"",AllTimetableNew!V80)</f>
        <v>Access</v>
      </c>
      <c r="D85" t="str">
        <f>IF(ISBLANK(AllTimetableNew!DJ80),"",AllTimetableNew!DJ80)</f>
        <v>BEC</v>
      </c>
      <c r="E85" t="str">
        <f>IF(ISBLANK(AllTimetableNew!D80),"",AllTimetableNew!D80)</f>
        <v>SIR10116</v>
      </c>
      <c r="F85" t="str">
        <f>IF(ISBLANK(AllTimetableNew!E80),"",AllTimetableNew!E80)</f>
        <v>Certificate I in Retail Services</v>
      </c>
      <c r="G85">
        <f>IF(ISBLANK(AllTimetableNew!C80),"",AllTimetableNew!C80)</f>
        <v>82470</v>
      </c>
      <c r="H85" t="str">
        <f>IF(ISBLANK(AllTimetableNew!F80),"",AllTimetableNew!F80)</f>
        <v>Retail - Stage 5</v>
      </c>
      <c r="I85" t="str">
        <f>IF(ISBLANK(AllTimetableNew!T80),"",AllTimetableNew!T80)</f>
        <v>FQ</v>
      </c>
      <c r="J85" t="str">
        <f>IF(ISBLANK(AllTimetableNew!U80),"",AllTimetableNew!U80)</f>
        <v>100 hour</v>
      </c>
      <c r="K85" t="str">
        <f>IF(ISBLANK(AllTimetableNew!W80),"",AllTimetableNew!W80)</f>
        <v>No</v>
      </c>
      <c r="L85" t="str">
        <f>IF(ISBLANK(AllTimetableNew!AC80),"TBC",AllTimetableNew!AC80)</f>
        <v>Friday</v>
      </c>
      <c r="M85" s="22" t="str">
        <f>IF(ISBLANK(AllTimetableNew!AD80),"TBC-TBC",CONCATENATE(LOWER(TEXT(AllTimetableNew!AD80,"h:mmAM/PM")),"-",LOWER(TEXT(AllTimetableNew!AE80,"h:mmAM/PM"))))</f>
        <v>9:00am-1:00pm</v>
      </c>
      <c r="N85" t="str">
        <f>IF(ISBLANK(AllTimetableNew!V80),"",IF(AllTimetableNew!V80="Access","Yes","No"))</f>
        <v>Yes</v>
      </c>
      <c r="O85" s="23" t="str">
        <f>IF(OR(ISBLANK(AllTimetableNew!A80),LEN(AllTimetableNew!A80)=0),IF(AllTimetableNew!A80="","Offered",AllTimetableNew!A80),AllTimetableNew!A80)</f>
        <v>Offered</v>
      </c>
      <c r="P85">
        <f>IF(ISBLANK(AllTimetableNew!AA80),"",AllTimetableNew!AA80)</f>
        <v>17130</v>
      </c>
      <c r="Q85" s="23" t="str">
        <f>IF(ISBLANK(AllTimetableNew!AJ80),"",IF(AllTimetableNew!AJ80=0,"",AllTimetableNew!AJ80))</f>
        <v>Students should wear enclosed shoes. Notebook and pen.</v>
      </c>
      <c r="R85" s="23" t="str">
        <f>IF(ISBLANK(AllTimetableNew!AK80),"",AllTimetableNew!AK80)</f>
        <v/>
      </c>
      <c r="S85" s="23" t="str">
        <f>IF(ISBLANK(AllTimetableNew!AL80),"",AllTimetableNew!AL80)</f>
        <v/>
      </c>
    </row>
    <row r="86" spans="1:19" ht="30" x14ac:dyDescent="0.25">
      <c r="A86" t="str">
        <f>IF(ISNUMBER(SEARCH("Virtual",C86)),VLOOKUP(AllTimetableNew!H81,'Lookup table'!$D$3:$E$100,2,FALSE),VLOOKUP(AllTimetableNew!AG81,'Lookup table'!$A$3:$B$202,2,FALSE))</f>
        <v>Western Sydney</v>
      </c>
      <c r="B86" t="str">
        <f>IF(ISBLANK(AllTimetableNew!AG81),"",AllTimetableNew!AG81)</f>
        <v>Blacktown</v>
      </c>
      <c r="C86" t="str">
        <f>IF(ISBLANK(AllTimetableNew!V81),"",AllTimetableNew!V81)</f>
        <v>Face to Face</v>
      </c>
      <c r="D86" t="str">
        <f>IF(ISBLANK(AllTimetableNew!DJ81),"",AllTimetableNew!DJ81)</f>
        <v>BEC</v>
      </c>
      <c r="E86" t="str">
        <f>IF(ISBLANK(AllTimetableNew!D81),"",AllTimetableNew!D81)</f>
        <v>SIR10116</v>
      </c>
      <c r="F86" t="str">
        <f>IF(ISBLANK(AllTimetableNew!E81),"",AllTimetableNew!E81)</f>
        <v>Certificate I in Retail Services</v>
      </c>
      <c r="G86">
        <f>IF(ISBLANK(AllTimetableNew!C81),"",AllTimetableNew!C81)</f>
        <v>82470</v>
      </c>
      <c r="H86" t="str">
        <f>IF(ISBLANK(AllTimetableNew!F81),"",AllTimetableNew!F81)</f>
        <v>Retail - Stage 5</v>
      </c>
      <c r="I86" t="str">
        <f>IF(ISBLANK(AllTimetableNew!T81),"",AllTimetableNew!T81)</f>
        <v>FQ</v>
      </c>
      <c r="J86" t="str">
        <f>IF(ISBLANK(AllTimetableNew!U81),"",AllTimetableNew!U81)</f>
        <v>100 hour</v>
      </c>
      <c r="K86" t="str">
        <f>IF(ISBLANK(AllTimetableNew!W81),"",AllTimetableNew!W81)</f>
        <v>No</v>
      </c>
      <c r="L86" t="str">
        <f>IF(ISBLANK(AllTimetableNew!AC81),"TBC",AllTimetableNew!AC81)</f>
        <v>Thursday</v>
      </c>
      <c r="M86" s="22" t="str">
        <f>IF(ISBLANK(AllTimetableNew!AD81),"TBC-TBC",CONCATENATE(LOWER(TEXT(AllTimetableNew!AD81,"h:mmAM/PM")),"-",LOWER(TEXT(AllTimetableNew!AE81,"h:mmAM/PM"))))</f>
        <v>9:00am-3:00pm</v>
      </c>
      <c r="N86" t="str">
        <f>IF(ISBLANK(AllTimetableNew!V81),"",IF(AllTimetableNew!V81="Access","Yes","No"))</f>
        <v>No</v>
      </c>
      <c r="O86" s="23" t="str">
        <f>IF(OR(ISBLANK(AllTimetableNew!A81),LEN(AllTimetableNew!A81)=0),IF(AllTimetableNew!A81="","Offered",AllTimetableNew!A81),AllTimetableNew!A81)</f>
        <v>Offered</v>
      </c>
      <c r="P86">
        <f>IF(ISBLANK(AllTimetableNew!AA81),"",AllTimetableNew!AA81)</f>
        <v>17128</v>
      </c>
      <c r="Q86" s="23" t="str">
        <f>IF(ISBLANK(AllTimetableNew!AJ81),"",IF(AllTimetableNew!AJ81=0,"",AllTimetableNew!AJ81))</f>
        <v>Students should wear enclosed shoes. Notebook and pen.</v>
      </c>
      <c r="R86" s="23" t="str">
        <f>IF(ISBLANK(AllTimetableNew!AK81),"",AllTimetableNew!AK81)</f>
        <v/>
      </c>
      <c r="S86" s="23" t="str">
        <f>IF(ISBLANK(AllTimetableNew!AL81),"",AllTimetableNew!AL81)</f>
        <v/>
      </c>
    </row>
    <row r="87" spans="1:19" ht="30" x14ac:dyDescent="0.25">
      <c r="A87" t="str">
        <f>IF(ISNUMBER(SEARCH("Virtual",C87)),VLOOKUP(AllTimetableNew!H82,'Lookup table'!$D$3:$E$100,2,FALSE),VLOOKUP(AllTimetableNew!AG82,'Lookup table'!$A$3:$B$202,2,FALSE))</f>
        <v>West</v>
      </c>
      <c r="B87" t="str">
        <f>IF(ISBLANK(AllTimetableNew!AG82),"",AllTimetableNew!AG82)</f>
        <v>Tamworth</v>
      </c>
      <c r="C87" t="str">
        <f>IF(ISBLANK(AllTimetableNew!V82),"",AllTimetableNew!V82)</f>
        <v>Face to Face</v>
      </c>
      <c r="D87" t="str">
        <f>IF(ISBLANK(AllTimetableNew!DJ82),"",AllTimetableNew!DJ82)</f>
        <v>BEC</v>
      </c>
      <c r="E87" t="str">
        <f>IF(ISBLANK(AllTimetableNew!D82),"",AllTimetableNew!D82)</f>
        <v>SIR10116</v>
      </c>
      <c r="F87" t="str">
        <f>IF(ISBLANK(AllTimetableNew!E82),"",AllTimetableNew!E82)</f>
        <v>Certificate I in Retail Services</v>
      </c>
      <c r="G87">
        <f>IF(ISBLANK(AllTimetableNew!C82),"",AllTimetableNew!C82)</f>
        <v>82470</v>
      </c>
      <c r="H87" t="str">
        <f>IF(ISBLANK(AllTimetableNew!F82),"",AllTimetableNew!F82)</f>
        <v>Retail - Stage 5</v>
      </c>
      <c r="I87" t="str">
        <f>IF(ISBLANK(AllTimetableNew!T82),"",AllTimetableNew!T82)</f>
        <v>FQ</v>
      </c>
      <c r="J87" t="str">
        <f>IF(ISBLANK(AllTimetableNew!U82),"",AllTimetableNew!U82)</f>
        <v>100 hour</v>
      </c>
      <c r="K87" t="str">
        <f>IF(ISBLANK(AllTimetableNew!W82),"",AllTimetableNew!W82)</f>
        <v>No</v>
      </c>
      <c r="L87" t="str">
        <f>IF(ISBLANK(AllTimetableNew!AC82),"TBC",AllTimetableNew!AC82)</f>
        <v>Monday</v>
      </c>
      <c r="M87" s="22" t="str">
        <f>IF(ISBLANK(AllTimetableNew!AD82),"TBC-TBC",CONCATENATE(LOWER(TEXT(AllTimetableNew!AD82,"h:mmAM/PM")),"-",LOWER(TEXT(AllTimetableNew!AE82,"h:mmAM/PM"))))</f>
        <v>9:00am-1:00pm</v>
      </c>
      <c r="N87" t="str">
        <f>IF(ISBLANK(AllTimetableNew!V82),"",IF(AllTimetableNew!V82="Access","Yes","No"))</f>
        <v>No</v>
      </c>
      <c r="O87" s="23" t="str">
        <f>IF(OR(ISBLANK(AllTimetableNew!A82),LEN(AllTimetableNew!A82)=0),IF(AllTimetableNew!A82="","Offered",AllTimetableNew!A82),AllTimetableNew!A82)</f>
        <v>Offered</v>
      </c>
      <c r="P87">
        <f>IF(ISBLANK(AllTimetableNew!AA82),"",AllTimetableNew!AA82)</f>
        <v>17190</v>
      </c>
      <c r="Q87" s="23" t="str">
        <f>IF(ISBLANK(AllTimetableNew!AJ82),"",IF(AllTimetableNew!AJ82=0,"",AllTimetableNew!AJ82))</f>
        <v>Students should wear enclosed shoes. Notebook and pen.</v>
      </c>
      <c r="R87" s="23" t="str">
        <f>IF(ISBLANK(AllTimetableNew!AK82),"",AllTimetableNew!AK82)</f>
        <v/>
      </c>
      <c r="S87" s="23" t="str">
        <f>IF(ISBLANK(AllTimetableNew!AL82),"",AllTimetableNew!AL82)</f>
        <v/>
      </c>
    </row>
    <row r="88" spans="1:19" ht="30" x14ac:dyDescent="0.25">
      <c r="A88" t="str">
        <f>IF(ISNUMBER(SEARCH("Virtual",C88)),VLOOKUP(AllTimetableNew!H83,'Lookup table'!$D$3:$E$100,2,FALSE),VLOOKUP(AllTimetableNew!AG83,'Lookup table'!$A$3:$B$202,2,FALSE))</f>
        <v>North</v>
      </c>
      <c r="B88" t="str">
        <f>IF(ISBLANK(AllTimetableNew!AG83),"",AllTimetableNew!AG83)</f>
        <v>Macksville</v>
      </c>
      <c r="C88" t="str">
        <f>IF(ISBLANK(AllTimetableNew!V83),"",AllTimetableNew!V83)</f>
        <v>Face to Face</v>
      </c>
      <c r="D88" t="str">
        <f>IF(ISBLANK(AllTimetableNew!DJ83),"",AllTimetableNew!DJ83)</f>
        <v>BEC</v>
      </c>
      <c r="E88" t="str">
        <f>IF(ISBLANK(AllTimetableNew!D83),"",AllTimetableNew!D83)</f>
        <v>FSK10219</v>
      </c>
      <c r="F88" t="str">
        <f>IF(ISBLANK(AllTimetableNew!E83),"",AllTimetableNew!E83)</f>
        <v>Certificate I in Skills for Vocational Pathways</v>
      </c>
      <c r="G88">
        <f>IF(ISBLANK(AllTimetableNew!C83),"",AllTimetableNew!C83)</f>
        <v>82411</v>
      </c>
      <c r="H88" t="str">
        <f>IF(ISBLANK(AllTimetableNew!F83),"",AllTimetableNew!F83)</f>
        <v>Foundation Skills for Vocational Pathways (Opal Dreaming)</v>
      </c>
      <c r="I88" t="str">
        <f>IF(ISBLANK(AllTimetableNew!T83),"",AllTimetableNew!T83)</f>
        <v>FQ</v>
      </c>
      <c r="J88" t="str">
        <f>IF(ISBLANK(AllTimetableNew!U83),"",AllTimetableNew!U83)</f>
        <v>100 hour</v>
      </c>
      <c r="K88" t="str">
        <f>IF(ISBLANK(AllTimetableNew!W83),"",AllTimetableNew!W83)</f>
        <v>No</v>
      </c>
      <c r="L88" t="str">
        <f>IF(ISBLANK(AllTimetableNew!AC83),"TBC",AllTimetableNew!AC83)</f>
        <v>Wednesday</v>
      </c>
      <c r="M88" s="22" t="str">
        <f>IF(ISBLANK(AllTimetableNew!AD83),"TBC-TBC",CONCATENATE(LOWER(TEXT(AllTimetableNew!AD83,"h:mmAM/PM")),"-",LOWER(TEXT(AllTimetableNew!AE83,"h:mmAM/PM"))))</f>
        <v>9:00am-2:30pm</v>
      </c>
      <c r="N88" t="str">
        <f>IF(ISBLANK(AllTimetableNew!V83),"",IF(AllTimetableNew!V83="Access","Yes","No"))</f>
        <v>No</v>
      </c>
      <c r="O88" s="23" t="str">
        <f>IF(OR(ISBLANK(AllTimetableNew!A83),LEN(AllTimetableNew!A83)=0),IF(AllTimetableNew!A83="","Offered",AllTimetableNew!A83),AllTimetableNew!A83)</f>
        <v>Offered</v>
      </c>
      <c r="P88" t="str">
        <f>IF(ISBLANK(AllTimetableNew!AA83),"",AllTimetableNew!AA83)</f>
        <v>17294</v>
      </c>
      <c r="Q88" s="23" t="str">
        <f>IF(ISBLANK(AllTimetableNew!AJ83),"",IF(AllTimetableNew!AJ83=0,"",AllTimetableNew!AJ83))</f>
        <v>Students must wear enclosed shoes. Notebook and pen.</v>
      </c>
      <c r="R88" s="23" t="str">
        <f>IF(ISBLANK(AllTimetableNew!AK83),"",AllTimetableNew!AK83)</f>
        <v/>
      </c>
      <c r="S88" s="23" t="str">
        <f>IF(ISBLANK(AllTimetableNew!AL83),"",AllTimetableNew!AL83)</f>
        <v xml:space="preserve">Opal Dreaming </v>
      </c>
    </row>
    <row r="89" spans="1:19" ht="30" x14ac:dyDescent="0.25">
      <c r="A89" t="str">
        <f>IF(ISNUMBER(SEARCH("Virtual",C89)),VLOOKUP(AllTimetableNew!H84,'Lookup table'!$D$3:$E$100,2,FALSE),VLOOKUP(AllTimetableNew!AG84,'Lookup table'!$A$3:$B$202,2,FALSE))</f>
        <v>West</v>
      </c>
      <c r="B89" t="str">
        <f>IF(ISBLANK(AllTimetableNew!AG84),"",AllTimetableNew!AG84)</f>
        <v>Orange</v>
      </c>
      <c r="C89" t="str">
        <f>IF(ISBLANK(AllTimetableNew!V84),"",AllTimetableNew!V84)</f>
        <v>Face to Face</v>
      </c>
      <c r="D89" t="str">
        <f>IF(ISBLANK(AllTimetableNew!DJ84),"",AllTimetableNew!DJ84)</f>
        <v>BEC</v>
      </c>
      <c r="E89" t="str">
        <f>IF(ISBLANK(AllTimetableNew!D84),"",AllTimetableNew!D84)</f>
        <v>FSK10219</v>
      </c>
      <c r="F89" t="str">
        <f>IF(ISBLANK(AllTimetableNew!E84),"",AllTimetableNew!E84)</f>
        <v>Certificate I in Skills for Vocational Pathways</v>
      </c>
      <c r="G89">
        <f>IF(ISBLANK(AllTimetableNew!C84),"",AllTimetableNew!C84)</f>
        <v>82411</v>
      </c>
      <c r="H89" t="str">
        <f>IF(ISBLANK(AllTimetableNew!F84),"",AllTimetableNew!F84)</f>
        <v>Foundation Skills for Vocational Pathways</v>
      </c>
      <c r="I89" t="str">
        <f>IF(ISBLANK(AllTimetableNew!T84),"",AllTimetableNew!T84)</f>
        <v>FQ</v>
      </c>
      <c r="J89" t="str">
        <f>IF(ISBLANK(AllTimetableNew!U84),"",AllTimetableNew!U84)</f>
        <v>100 hour</v>
      </c>
      <c r="K89" t="str">
        <f>IF(ISBLANK(AllTimetableNew!W84),"",AllTimetableNew!W84)</f>
        <v>No</v>
      </c>
      <c r="L89" t="str">
        <f>IF(ISBLANK(AllTimetableNew!AC84),"TBC",AllTimetableNew!AC84)</f>
        <v>Friday</v>
      </c>
      <c r="M89" s="22" t="str">
        <f>IF(ISBLANK(AllTimetableNew!AD84),"TBC-TBC",CONCATENATE(LOWER(TEXT(AllTimetableNew!AD84,"h:mmAM/PM")),"-",LOWER(TEXT(AllTimetableNew!AE84,"h:mmAM/PM"))))</f>
        <v>9:00am-3:00pm</v>
      </c>
      <c r="N89" t="str">
        <f>IF(ISBLANK(AllTimetableNew!V84),"",IF(AllTimetableNew!V84="Access","Yes","No"))</f>
        <v>No</v>
      </c>
      <c r="O89" s="23" t="str">
        <f>IF(OR(ISBLANK(AllTimetableNew!A84),LEN(AllTimetableNew!A84)=0),IF(AllTimetableNew!A84="","Offered",AllTimetableNew!A84),AllTimetableNew!A84)</f>
        <v>Offered</v>
      </c>
      <c r="P89" t="str">
        <f>IF(ISBLANK(AllTimetableNew!AA84),"",AllTimetableNew!AA84)</f>
        <v>16378</v>
      </c>
      <c r="Q89" s="23" t="str">
        <f>IF(ISBLANK(AllTimetableNew!AJ84),"",IF(AllTimetableNew!AJ84=0,"",AllTimetableNew!AJ84))</f>
        <v>Students must wear enclosed shoes. Notebook and pen.</v>
      </c>
      <c r="R89" s="23" t="str">
        <f>IF(ISBLANK(AllTimetableNew!AK84),"",AllTimetableNew!AK84)</f>
        <v/>
      </c>
      <c r="S89" s="23" t="str">
        <f>IF(ISBLANK(AllTimetableNew!AL84),"",AllTimetableNew!AL84)</f>
        <v/>
      </c>
    </row>
    <row r="90" spans="1:19" ht="30" x14ac:dyDescent="0.25">
      <c r="A90" t="str">
        <f>IF(ISNUMBER(SEARCH("Virtual",C90)),VLOOKUP(AllTimetableNew!H85,'Lookup table'!$D$3:$E$100,2,FALSE),VLOOKUP(AllTimetableNew!AG85,'Lookup table'!$A$3:$B$202,2,FALSE))</f>
        <v>North</v>
      </c>
      <c r="B90" t="str">
        <f>IF(ISBLANK(AllTimetableNew!AG85),"",AllTimetableNew!AG85)</f>
        <v>Macksville</v>
      </c>
      <c r="C90" t="str">
        <f>IF(ISBLANK(AllTimetableNew!V85),"",AllTimetableNew!V85)</f>
        <v>Face to Face</v>
      </c>
      <c r="D90" t="str">
        <f>IF(ISBLANK(AllTimetableNew!DJ85),"",AllTimetableNew!DJ85)</f>
        <v>BEC</v>
      </c>
      <c r="E90" t="str">
        <f>IF(ISBLANK(AllTimetableNew!D85),"",AllTimetableNew!D85)</f>
        <v>FSK10219</v>
      </c>
      <c r="F90" t="str">
        <f>IF(ISBLANK(AllTimetableNew!E85),"",AllTimetableNew!E85)</f>
        <v>Certificate I in Skills for Vocational Pathways</v>
      </c>
      <c r="G90">
        <f>IF(ISBLANK(AllTimetableNew!C85),"",AllTimetableNew!C85)</f>
        <v>82411</v>
      </c>
      <c r="H90" t="str">
        <f>IF(ISBLANK(AllTimetableNew!F85),"",AllTimetableNew!F85)</f>
        <v>Foundation Skills for Vocational Pathways (Intro to Trades)</v>
      </c>
      <c r="I90" t="str">
        <f>IF(ISBLANK(AllTimetableNew!T85),"",AllTimetableNew!T85)</f>
        <v>FQ</v>
      </c>
      <c r="J90" t="str">
        <f>IF(ISBLANK(AllTimetableNew!U85),"",AllTimetableNew!U85)</f>
        <v>100 hour</v>
      </c>
      <c r="K90" t="str">
        <f>IF(ISBLANK(AllTimetableNew!W85),"",AllTimetableNew!W85)</f>
        <v>No</v>
      </c>
      <c r="L90" t="str">
        <f>IF(ISBLANK(AllTimetableNew!AC85),"TBC",AllTimetableNew!AC85)</f>
        <v>Wednesday</v>
      </c>
      <c r="M90" s="22" t="str">
        <f>IF(ISBLANK(AllTimetableNew!AD85),"TBC-TBC",CONCATENATE(LOWER(TEXT(AllTimetableNew!AD85,"h:mmAM/PM")),"-",LOWER(TEXT(AllTimetableNew!AE85,"h:mmAM/PM"))))</f>
        <v>9:00am-2:30pm</v>
      </c>
      <c r="N90" t="str">
        <f>IF(ISBLANK(AllTimetableNew!V85),"",IF(AllTimetableNew!V85="Access","Yes","No"))</f>
        <v>No</v>
      </c>
      <c r="O90" s="23" t="str">
        <f>IF(OR(ISBLANK(AllTimetableNew!A85),LEN(AllTimetableNew!A85)=0),IF(AllTimetableNew!A85="","Offered",AllTimetableNew!A85),AllTimetableNew!A85)</f>
        <v>Offered</v>
      </c>
      <c r="P90" t="str">
        <f>IF(ISBLANK(AllTimetableNew!AA85),"",AllTimetableNew!AA85)</f>
        <v>17295</v>
      </c>
      <c r="Q90" s="23" t="str">
        <f>IF(ISBLANK(AllTimetableNew!AJ85),"",IF(AllTimetableNew!AJ85=0,"",AllTimetableNew!AJ85))</f>
        <v>Students must wear enclosed shoes. Notebook and pen.</v>
      </c>
      <c r="R90" s="23" t="str">
        <f>IF(ISBLANK(AllTimetableNew!AK85),"",AllTimetableNew!AK85)</f>
        <v/>
      </c>
      <c r="S90" s="23" t="str">
        <f>IF(ISBLANK(AllTimetableNew!AL85),"",AllTimetableNew!AL85)</f>
        <v>Intro to Trades focus</v>
      </c>
    </row>
    <row r="91" spans="1:19" ht="30" x14ac:dyDescent="0.25">
      <c r="A91" t="str">
        <f>IF(ISNUMBER(SEARCH("Virtual",C91)),VLOOKUP(AllTimetableNew!H86,'Lookup table'!$D$3:$E$100,2,FALSE),VLOOKUP(AllTimetableNew!AG86,'Lookup table'!$A$3:$B$202,2,FALSE))</f>
        <v>West</v>
      </c>
      <c r="B91" t="str">
        <f>IF(ISBLANK(AllTimetableNew!AG86),"",AllTimetableNew!AG86)</f>
        <v>Armidale</v>
      </c>
      <c r="C91" t="str">
        <f>IF(ISBLANK(AllTimetableNew!V86),"",AllTimetableNew!V86)</f>
        <v>Face to Face</v>
      </c>
      <c r="D91" t="str">
        <f>IF(ISBLANK(AllTimetableNew!DJ86),"",AllTimetableNew!DJ86)</f>
        <v>BEC</v>
      </c>
      <c r="E91" t="str">
        <f>IF(ISBLANK(AllTimetableNew!D86),"",AllTimetableNew!D86)</f>
        <v>SIT10122</v>
      </c>
      <c r="F91" t="str">
        <f>IF(ISBLANK(AllTimetableNew!E86),"",AllTimetableNew!E86)</f>
        <v>Certificate I in Tourism (Australian Indigenous Culture)</v>
      </c>
      <c r="G91">
        <f>IF(ISBLANK(AllTimetableNew!C86),"",AllTimetableNew!C86)</f>
        <v>82460</v>
      </c>
      <c r="H91" t="str">
        <f>IF(ISBLANK(AllTimetableNew!F86),"",AllTimetableNew!F86)</f>
        <v>Tourism (Australian Indigenous Culture)</v>
      </c>
      <c r="I91" t="str">
        <f>IF(ISBLANK(AllTimetableNew!T86),"",AllTimetableNew!T86)</f>
        <v>FQ</v>
      </c>
      <c r="J91" t="str">
        <f>IF(ISBLANK(AllTimetableNew!U86),"",AllTimetableNew!U86)</f>
        <v>100 hour</v>
      </c>
      <c r="K91" t="str">
        <f>IF(ISBLANK(AllTimetableNew!W86),"",AllTimetableNew!W86)</f>
        <v>No</v>
      </c>
      <c r="L91" t="str">
        <f>IF(ISBLANK(AllTimetableNew!AC86),"TBC",AllTimetableNew!AC86)</f>
        <v>Thursday</v>
      </c>
      <c r="M91" s="22" t="str">
        <f>IF(ISBLANK(AllTimetableNew!AD86),"TBC-TBC",CONCATENATE(LOWER(TEXT(AllTimetableNew!AD86,"h:mmAM/PM")),"-",LOWER(TEXT(AllTimetableNew!AE86,"h:mmAM/PM"))))</f>
        <v>9:00am-12:00pm</v>
      </c>
      <c r="N91" t="str">
        <f>IF(ISBLANK(AllTimetableNew!V86),"",IF(AllTimetableNew!V86="Access","Yes","No"))</f>
        <v>No</v>
      </c>
      <c r="O91" s="23" t="str">
        <f>IF(OR(ISBLANK(AllTimetableNew!A86),LEN(AllTimetableNew!A86)=0),IF(AllTimetableNew!A86="","Offered",AllTimetableNew!A86),AllTimetableNew!A86)</f>
        <v>Offered</v>
      </c>
      <c r="P91">
        <f>IF(ISBLANK(AllTimetableNew!AA86),"",AllTimetableNew!AA86)</f>
        <v>17097</v>
      </c>
      <c r="Q91" s="23" t="str">
        <f>IF(ISBLANK(AllTimetableNew!AJ86),"",IF(AllTimetableNew!AJ86=0,"",AllTimetableNew!AJ86))</f>
        <v>Students should wear enclosed shoes. Notebook and pen.</v>
      </c>
      <c r="R91" s="23" t="str">
        <f>IF(ISBLANK(AllTimetableNew!AK86),"",AllTimetableNew!AK86)</f>
        <v/>
      </c>
      <c r="S91" s="23" t="str">
        <f>IF(ISBLANK(AllTimetableNew!AL86),"",AllTimetableNew!AL86)</f>
        <v/>
      </c>
    </row>
    <row r="92" spans="1:19" ht="30" x14ac:dyDescent="0.25">
      <c r="A92" t="str">
        <f>IF(ISNUMBER(SEARCH("Virtual",C92)),VLOOKUP(AllTimetableNew!H87,'Lookup table'!$D$3:$E$100,2,FALSE),VLOOKUP(AllTimetableNew!AG87,'Lookup table'!$A$3:$B$202,2,FALSE))</f>
        <v>North</v>
      </c>
      <c r="B92" t="str">
        <f>IF(ISBLANK(AllTimetableNew!AG87),"",AllTimetableNew!AG87)</f>
        <v>Casino</v>
      </c>
      <c r="C92" t="str">
        <f>IF(ISBLANK(AllTimetableNew!V87),"",AllTimetableNew!V87)</f>
        <v>Face to Face</v>
      </c>
      <c r="D92" t="str">
        <f>IF(ISBLANK(AllTimetableNew!DJ87),"",AllTimetableNew!DJ87)</f>
        <v>BEC</v>
      </c>
      <c r="E92" t="str">
        <f>IF(ISBLANK(AllTimetableNew!D87),"",AllTimetableNew!D87)</f>
        <v>SIT10122</v>
      </c>
      <c r="F92" t="str">
        <f>IF(ISBLANK(AllTimetableNew!E87),"",AllTimetableNew!E87)</f>
        <v>Certificate I in Tourism (Australian Indigenous Culture)</v>
      </c>
      <c r="G92">
        <f>IF(ISBLANK(AllTimetableNew!C87),"",AllTimetableNew!C87)</f>
        <v>82460</v>
      </c>
      <c r="H92" t="str">
        <f>IF(ISBLANK(AllTimetableNew!F87),"",AllTimetableNew!F87)</f>
        <v>Tourism (Australian Indigenous Culture)</v>
      </c>
      <c r="I92" t="str">
        <f>IF(ISBLANK(AllTimetableNew!T87),"",AllTimetableNew!T87)</f>
        <v>FQ</v>
      </c>
      <c r="J92" t="str">
        <f>IF(ISBLANK(AllTimetableNew!U87),"",AllTimetableNew!U87)</f>
        <v>100 hour</v>
      </c>
      <c r="K92" t="str">
        <f>IF(ISBLANK(AllTimetableNew!W87),"",AllTimetableNew!W87)</f>
        <v>No</v>
      </c>
      <c r="L92" t="str">
        <f>IF(ISBLANK(AllTimetableNew!AC87),"TBC",AllTimetableNew!AC87)</f>
        <v>Wednesday</v>
      </c>
      <c r="M92" s="22" t="str">
        <f>IF(ISBLANK(AllTimetableNew!AD87),"TBC-TBC",CONCATENATE(LOWER(TEXT(AllTimetableNew!AD87,"h:mmAM/PM")),"-",LOWER(TEXT(AllTimetableNew!AE87,"h:mmAM/PM"))))</f>
        <v>9:00am-2:00pm</v>
      </c>
      <c r="N92" t="str">
        <f>IF(ISBLANK(AllTimetableNew!V87),"",IF(AllTimetableNew!V87="Access","Yes","No"))</f>
        <v>No</v>
      </c>
      <c r="O92" s="23" t="str">
        <f>IF(OR(ISBLANK(AllTimetableNew!A87),LEN(AllTimetableNew!A87)=0),IF(AllTimetableNew!A87="","Offered",AllTimetableNew!A87),AllTimetableNew!A87)</f>
        <v>Offered</v>
      </c>
      <c r="P92">
        <f>IF(ISBLANK(AllTimetableNew!AA87),"",AllTimetableNew!AA87)</f>
        <v>16987</v>
      </c>
      <c r="Q92" s="23" t="str">
        <f>IF(ISBLANK(AllTimetableNew!AJ87),"",IF(AllTimetableNew!AJ87=0,"",AllTimetableNew!AJ87))</f>
        <v>Students should wear enclosed shoes. Notebook and pen.</v>
      </c>
      <c r="R92" s="23" t="str">
        <f>IF(ISBLANK(AllTimetableNew!AK87),"",AllTimetableNew!AK87)</f>
        <v/>
      </c>
      <c r="S92" s="23" t="str">
        <f>IF(ISBLANK(AllTimetableNew!AL87),"",AllTimetableNew!AL87)</f>
        <v/>
      </c>
    </row>
    <row r="93" spans="1:19" ht="45" x14ac:dyDescent="0.25">
      <c r="A93" t="str">
        <f>IF(ISNUMBER(SEARCH("Virtual",C93)),VLOOKUP(AllTimetableNew!H88,'Lookup table'!$D$3:$E$100,2,FALSE),VLOOKUP(AllTimetableNew!AG88,'Lookup table'!$A$3:$B$202,2,FALSE))</f>
        <v>North</v>
      </c>
      <c r="B93" t="str">
        <f>IF(ISBLANK(AllTimetableNew!AG88),"",AllTimetableNew!AG88)</f>
        <v>Evans River Community School</v>
      </c>
      <c r="C93" t="str">
        <f>IF(ISBLANK(AllTimetableNew!V88),"",AllTimetableNew!V88)</f>
        <v>Face to Face</v>
      </c>
      <c r="D93" t="str">
        <f>IF(ISBLANK(AllTimetableNew!DJ88),"",AllTimetableNew!DJ88)</f>
        <v>BEC</v>
      </c>
      <c r="E93" t="str">
        <f>IF(ISBLANK(AllTimetableNew!D88),"",AllTimetableNew!D88)</f>
        <v>SIT10122</v>
      </c>
      <c r="F93" t="str">
        <f>IF(ISBLANK(AllTimetableNew!E88),"",AllTimetableNew!E88)</f>
        <v>Certificate I in Tourism (Australian Indigenous Culture)</v>
      </c>
      <c r="G93">
        <f>IF(ISBLANK(AllTimetableNew!C88),"",AllTimetableNew!C88)</f>
        <v>82460</v>
      </c>
      <c r="H93" t="str">
        <f>IF(ISBLANK(AllTimetableNew!F88),"",AllTimetableNew!F88)</f>
        <v>Tourism (Australian Indigenous Culture)</v>
      </c>
      <c r="I93" t="str">
        <f>IF(ISBLANK(AllTimetableNew!T88),"",AllTimetableNew!T88)</f>
        <v>FQ</v>
      </c>
      <c r="J93" t="str">
        <f>IF(ISBLANK(AllTimetableNew!U88),"",AllTimetableNew!U88)</f>
        <v>100 hour</v>
      </c>
      <c r="K93" t="str">
        <f>IF(ISBLANK(AllTimetableNew!W88),"",AllTimetableNew!W88)</f>
        <v>No</v>
      </c>
      <c r="L93" t="str">
        <f>IF(ISBLANK(AllTimetableNew!AC88),"TBC",AllTimetableNew!AC88)</f>
        <v>Tuesday</v>
      </c>
      <c r="M93" s="22" t="str">
        <f>IF(ISBLANK(AllTimetableNew!AD88),"TBC-TBC",CONCATENATE(LOWER(TEXT(AllTimetableNew!AD88,"h:mmAM/PM")),"-",LOWER(TEXT(AllTimetableNew!AE88,"h:mmAM/PM"))))</f>
        <v>9:00am-2:00pm</v>
      </c>
      <c r="N93" t="str">
        <f>IF(ISBLANK(AllTimetableNew!V88),"",IF(AllTimetableNew!V88="Access","Yes","No"))</f>
        <v>No</v>
      </c>
      <c r="O93" s="23" t="str">
        <f>IF(OR(ISBLANK(AllTimetableNew!A88),LEN(AllTimetableNew!A88)=0),IF(AllTimetableNew!A88="","Offered",AllTimetableNew!A88),AllTimetableNew!A88)</f>
        <v>Offered</v>
      </c>
      <c r="P93">
        <f>IF(ISBLANK(AllTimetableNew!AA88),"",AllTimetableNew!AA88)</f>
        <v>16991</v>
      </c>
      <c r="Q93" s="23" t="str">
        <f>IF(ISBLANK(AllTimetableNew!AJ88),"",IF(AllTimetableNew!AJ88=0,"",AllTimetableNew!AJ88))</f>
        <v>Students should wear enclosed shoes. Notebook and pen.</v>
      </c>
      <c r="R93" s="23" t="str">
        <f>IF(ISBLANK(AllTimetableNew!AK88),"",AllTimetableNew!AK88)</f>
        <v/>
      </c>
      <c r="S93" s="23" t="str">
        <f>IF(ISBLANK(AllTimetableNew!AL88),"",AllTimetableNew!AL88)</f>
        <v/>
      </c>
    </row>
    <row r="94" spans="1:19" ht="75" x14ac:dyDescent="0.25">
      <c r="A94" t="str">
        <f>IF(ISNUMBER(SEARCH("Virtual",C94)),VLOOKUP(AllTimetableNew!H89,'Lookup table'!$D$3:$E$100,2,FALSE),VLOOKUP(AllTimetableNew!AG89,'Lookup table'!$A$3:$B$202,2,FALSE))</f>
        <v>North</v>
      </c>
      <c r="B94" t="str">
        <f>IF(ISBLANK(AllTimetableNew!AG89),"",AllTimetableNew!AG89)</f>
        <v>Kempsey</v>
      </c>
      <c r="C94" t="str">
        <f>IF(ISBLANK(AllTimetableNew!V89),"",AllTimetableNew!V89)</f>
        <v>Face to Face</v>
      </c>
      <c r="D94" t="str">
        <f>IF(ISBLANK(AllTimetableNew!DJ89),"",AllTimetableNew!DJ89)</f>
        <v>BEC</v>
      </c>
      <c r="E94" t="str">
        <f>IF(ISBLANK(AllTimetableNew!D89),"",AllTimetableNew!D89)</f>
        <v>CUA20420</v>
      </c>
      <c r="F94" t="str">
        <f>IF(ISBLANK(AllTimetableNew!E89),"",AllTimetableNew!E89)</f>
        <v>Certificate II in Aboriginal and/or Torres Strait Islander Cultural Arts</v>
      </c>
      <c r="G94">
        <f>IF(ISBLANK(AllTimetableNew!C89),"",AllTimetableNew!C89)</f>
        <v>43757</v>
      </c>
      <c r="H94" t="str">
        <f>IF(ISBLANK(AllTimetableNew!F89),"",AllTimetableNew!F89)</f>
        <v>Aboriginal and Torres Strait Islander Cultural Arts</v>
      </c>
      <c r="I94" t="str">
        <f>IF(ISBLANK(AllTimetableNew!T89),"",AllTimetableNew!T89)</f>
        <v>SoA</v>
      </c>
      <c r="J94" t="str">
        <f>IF(ISBLANK(AllTimetableNew!U89),"",AllTimetableNew!U89)</f>
        <v>2u x 1y</v>
      </c>
      <c r="K94" t="str">
        <f>IF(ISBLANK(AllTimetableNew!W89),"",AllTimetableNew!W89)</f>
        <v>No</v>
      </c>
      <c r="L94" t="str">
        <f>IF(ISBLANK(AllTimetableNew!AC89),"TBC",AllTimetableNew!AC89)</f>
        <v>Monday</v>
      </c>
      <c r="M94" s="22" t="str">
        <f>IF(ISBLANK(AllTimetableNew!AD89),"TBC-TBC",CONCATENATE(LOWER(TEXT(AllTimetableNew!AD89,"h:mmAM/PM")),"-",LOWER(TEXT(AllTimetableNew!AE89,"h:mmAM/PM"))))</f>
        <v>9:00am-1:00pm</v>
      </c>
      <c r="N94" t="str">
        <f>IF(ISBLANK(AllTimetableNew!V89),"",IF(AllTimetableNew!V89="Access","Yes","No"))</f>
        <v>No</v>
      </c>
      <c r="O94" s="23" t="str">
        <f>IF(OR(ISBLANK(AllTimetableNew!A89),LEN(AllTimetableNew!A89)=0),IF(AllTimetableNew!A89="","Offered",AllTimetableNew!A89),AllTimetableNew!A89)</f>
        <v>Offered</v>
      </c>
      <c r="P94">
        <f>IF(ISBLANK(AllTimetableNew!AA89),"",AllTimetableNew!AA89)</f>
        <v>16935</v>
      </c>
      <c r="Q94" s="23" t="str">
        <f>IF(ISBLANK(AllTimetableNew!AJ89),"",IF(AllTimetableNew!AJ89=0,"",AllTimetableNew!AJ89))</f>
        <v>Students should wear fully enclosed footwear. Notebook and pen.</v>
      </c>
      <c r="R94" s="23" t="str">
        <f>IF(ISBLANK(AllTimetableNew!AK89),"",AllTimetableNew!AK89)</f>
        <v/>
      </c>
      <c r="S94" s="23" t="str">
        <f>IF(ISBLANK(AllTimetableNew!AL89),"",AllTimetableNew!AL89)</f>
        <v/>
      </c>
    </row>
    <row r="95" spans="1:19" ht="45" x14ac:dyDescent="0.25">
      <c r="A95" t="str">
        <f>IF(ISNUMBER(SEARCH("Virtual",C95)),VLOOKUP(AllTimetableNew!H90,'Lookup table'!$D$3:$E$100,2,FALSE),VLOOKUP(AllTimetableNew!AG90,'Lookup table'!$A$3:$B$202,2,FALSE))</f>
        <v>West</v>
      </c>
      <c r="B95" t="str">
        <f>IF(ISBLANK(AllTimetableNew!AG90),"",AllTimetableNew!AG90)</f>
        <v>Tamworth</v>
      </c>
      <c r="C95" t="str">
        <f>IF(ISBLANK(AllTimetableNew!V90),"",AllTimetableNew!V90)</f>
        <v>Block Release</v>
      </c>
      <c r="D95" t="str">
        <f>IF(ISBLANK(AllTimetableNew!DJ90),"",AllTimetableNew!DJ90)</f>
        <v>BEC</v>
      </c>
      <c r="E95" t="str">
        <f>IF(ISBLANK(AllTimetableNew!D90),"",AllTimetableNew!D90)</f>
        <v>MEA20418</v>
      </c>
      <c r="F95" t="str">
        <f>IF(ISBLANK(AllTimetableNew!E90),"",AllTimetableNew!E90)</f>
        <v>Certificate II in Aeroskills</v>
      </c>
      <c r="G95">
        <f>IF(ISBLANK(AllTimetableNew!C90),"",AllTimetableNew!C90)</f>
        <v>41643</v>
      </c>
      <c r="H95" t="str">
        <f>IF(ISBLANK(AllTimetableNew!F90),"",AllTimetableNew!F90)</f>
        <v>Aeroskills</v>
      </c>
      <c r="I95" t="str">
        <f>IF(ISBLANK(AllTimetableNew!T90),"",AllTimetableNew!T90)</f>
        <v>SoA</v>
      </c>
      <c r="J95" t="str">
        <f>IF(ISBLANK(AllTimetableNew!U90),"",AllTimetableNew!U90)</f>
        <v>2u x 2y</v>
      </c>
      <c r="K95" t="str">
        <f>IF(ISBLANK(AllTimetableNew!W90),"",AllTimetableNew!W90)</f>
        <v>No</v>
      </c>
      <c r="L95" t="str">
        <f>IF(ISBLANK(AllTimetableNew!AC90),"TBC",AllTimetableNew!AC90)</f>
        <v>Block</v>
      </c>
      <c r="M95" s="22" t="str">
        <f>IF(ISBLANK(AllTimetableNew!AD90),"TBC-TBC",CONCATENATE(LOWER(TEXT(AllTimetableNew!AD90,"h:mmAM/PM")),"-",LOWER(TEXT(AllTimetableNew!AE90,"h:mmAM/PM"))))</f>
        <v>8:00am-2:30pm</v>
      </c>
      <c r="N95" t="str">
        <f>IF(ISBLANK(AllTimetableNew!V90),"",IF(AllTimetableNew!V90="Access","Yes","No"))</f>
        <v>No</v>
      </c>
      <c r="O95" s="23" t="str">
        <f>IF(OR(ISBLANK(AllTimetableNew!A90),LEN(AllTimetableNew!A90)=0),IF(AllTimetableNew!A90="","Offered",AllTimetableNew!A90),AllTimetableNew!A90)</f>
        <v>Offered</v>
      </c>
      <c r="P95">
        <f>IF(ISBLANK(AllTimetableNew!AA90),"",AllTimetableNew!AA90)</f>
        <v>17173</v>
      </c>
      <c r="Q95" s="23" t="str">
        <f>IF(ISBLANK(AllTimetableNew!AJ90),"",IF(AllTimetableNew!AJ90=0,"",AllTimetableNew!AJ90))</f>
        <v>Students should wear suitable clothing including covered footwear. Notebook and pen.</v>
      </c>
      <c r="R95" s="23" t="str">
        <f>IF(ISBLANK(AllTimetableNew!AK90),"",AllTimetableNew!AK90)</f>
        <v/>
      </c>
      <c r="S95" s="23" t="str">
        <f>IF(ISBLANK(AllTimetableNew!AL90),"",AllTimetableNew!AL90)</f>
        <v>Block Delivery during School holidays in Year 1:  5 days in April, July and September. Year 2  5 days in January, April and July school holidays.</v>
      </c>
    </row>
    <row r="96" spans="1:19" ht="75" x14ac:dyDescent="0.25">
      <c r="A96" t="str">
        <f>IF(ISNUMBER(SEARCH("Virtual",C96)),VLOOKUP(AllTimetableNew!H91,'Lookup table'!$D$3:$E$100,2,FALSE),VLOOKUP(AllTimetableNew!AG91,'Lookup table'!$A$3:$B$202,2,FALSE))</f>
        <v>North</v>
      </c>
      <c r="B96" t="str">
        <f>IF(ISBLANK(AllTimetableNew!AG91),"",AllTimetableNew!AG91)</f>
        <v>Newcastle</v>
      </c>
      <c r="C96" t="str">
        <f>IF(ISBLANK(AllTimetableNew!V91),"",AllTimetableNew!V91)</f>
        <v>Face to Face</v>
      </c>
      <c r="D96" t="str">
        <f>IF(ISBLANK(AllTimetableNew!DJ91),"",AllTimetableNew!DJ91)</f>
        <v>BEC</v>
      </c>
      <c r="E96" t="str">
        <f>IF(ISBLANK(AllTimetableNew!D91),"",AllTimetableNew!D91)</f>
        <v>MEA20418</v>
      </c>
      <c r="F96" t="str">
        <f>IF(ISBLANK(AllTimetableNew!E91),"",AllTimetableNew!E91)</f>
        <v>Certificate II in Aeroskills</v>
      </c>
      <c r="G96">
        <f>IF(ISBLANK(AllTimetableNew!C91),"",AllTimetableNew!C91)</f>
        <v>41643</v>
      </c>
      <c r="H96" t="str">
        <f>IF(ISBLANK(AllTimetableNew!F91),"",AllTimetableNew!F91)</f>
        <v>Aeroskills</v>
      </c>
      <c r="I96" t="str">
        <f>IF(ISBLANK(AllTimetableNew!T91),"",AllTimetableNew!T91)</f>
        <v>SoA</v>
      </c>
      <c r="J96" t="str">
        <f>IF(ISBLANK(AllTimetableNew!U91),"",AllTimetableNew!U91)</f>
        <v>2u x 2y</v>
      </c>
      <c r="K96" t="str">
        <f>IF(ISBLANK(AllTimetableNew!W91),"",AllTimetableNew!W91)</f>
        <v>No</v>
      </c>
      <c r="L96" t="str">
        <f>IF(ISBLANK(AllTimetableNew!AC91),"TBC",AllTimetableNew!AC91)</f>
        <v>Wednesday</v>
      </c>
      <c r="M96" s="22" t="str">
        <f>IF(ISBLANK(AllTimetableNew!AD91),"TBC-TBC",CONCATENATE(LOWER(TEXT(AllTimetableNew!AD91,"h:mmAM/PM")),"-",LOWER(TEXT(AllTimetableNew!AE91,"h:mmAM/PM"))))</f>
        <v>9:00am-4:00pm</v>
      </c>
      <c r="N96" t="str">
        <f>IF(ISBLANK(AllTimetableNew!V91),"",IF(AllTimetableNew!V91="Access","Yes","No"))</f>
        <v>No</v>
      </c>
      <c r="O96" s="23" t="str">
        <f>IF(OR(ISBLANK(AllTimetableNew!A91),LEN(AllTimetableNew!A91)=0),IF(AllTimetableNew!A91="","Offered",AllTimetableNew!A91),AllTimetableNew!A91)</f>
        <v>Offered</v>
      </c>
      <c r="P96">
        <f>IF(ISBLANK(AllTimetableNew!AA91),"",AllTimetableNew!AA91)</f>
        <v>16568</v>
      </c>
      <c r="Q96" s="23" t="str">
        <f>IF(ISBLANK(AllTimetableNew!AJ91),"",IF(AllTimetableNew!AJ91=0,"",AllTimetableNew!AJ91))</f>
        <v>Students should wear suitable clothing including covered footwear. Notebook and pen.</v>
      </c>
      <c r="R96" s="23" t="str">
        <f>IF(ISBLANK(AllTimetableNew!AK91),"",AllTimetableNew!AK91)</f>
        <v/>
      </c>
      <c r="S96" s="23" t="str">
        <f>IF(ISBLANK(AllTimetableNew!AL91),"",AllTimetableNew!AL91)</f>
        <v/>
      </c>
    </row>
    <row r="97" spans="1:19" ht="75" x14ac:dyDescent="0.25">
      <c r="A97" t="str">
        <f>IF(ISNUMBER(SEARCH("Virtual",C97)),VLOOKUP(AllTimetableNew!H92,'Lookup table'!$D$3:$E$100,2,FALSE),VLOOKUP(AllTimetableNew!AG92,'Lookup table'!$A$3:$B$202,2,FALSE))</f>
        <v>South</v>
      </c>
      <c r="B97" t="str">
        <f>IF(ISBLANK(AllTimetableNew!AG92),"",AllTimetableNew!AG92)</f>
        <v>Primary Industries Centre</v>
      </c>
      <c r="C97" t="str">
        <f>IF(ISBLANK(AllTimetableNew!V92),"",AllTimetableNew!V92)</f>
        <v>Face to Face</v>
      </c>
      <c r="D97" t="str">
        <f>IF(ISBLANK(AllTimetableNew!DJ92),"",AllTimetableNew!DJ92)</f>
        <v>ICF</v>
      </c>
      <c r="E97" t="str">
        <f>IF(ISBLANK(AllTimetableNew!D92),"",AllTimetableNew!D92)</f>
        <v>AHC20122</v>
      </c>
      <c r="F97" t="str">
        <f>IF(ISBLANK(AllTimetableNew!E92),"",AllTimetableNew!E92)</f>
        <v>Certificate II in Agriculture</v>
      </c>
      <c r="G97">
        <f>IF(ISBLANK(AllTimetableNew!C92),"",AllTimetableNew!C92)</f>
        <v>26821</v>
      </c>
      <c r="H97" t="str">
        <f>IF(ISBLANK(AllTimetableNew!F92),"",AllTimetableNew!F92)</f>
        <v>Primary Industries (Agriculture Certificate II)</v>
      </c>
      <c r="I97" t="str">
        <f>IF(ISBLANK(AllTimetableNew!T92),"",AllTimetableNew!T92)</f>
        <v>FQ</v>
      </c>
      <c r="J97" t="str">
        <f>IF(ISBLANK(AllTimetableNew!U92),"",AllTimetableNew!U92)</f>
        <v>2u x 2y</v>
      </c>
      <c r="K97" t="str">
        <f>IF(ISBLANK(AllTimetableNew!W92),"",AllTimetableNew!W92)</f>
        <v>Yes</v>
      </c>
      <c r="L97" t="str">
        <f>IF(ISBLANK(AllTimetableNew!AC92),"TBC",AllTimetableNew!AC92)</f>
        <v>Thursday</v>
      </c>
      <c r="M97" s="22" t="str">
        <f>IF(ISBLANK(AllTimetableNew!AD92),"TBC-TBC",CONCATENATE(LOWER(TEXT(AllTimetableNew!AD92,"h:mmAM/PM")),"-",LOWER(TEXT(AllTimetableNew!AE92,"h:mmAM/PM"))))</f>
        <v>1:00pm-5:00pm</v>
      </c>
      <c r="N97" t="str">
        <f>IF(ISBLANK(AllTimetableNew!V92),"",IF(AllTimetableNew!V92="Access","Yes","No"))</f>
        <v>No</v>
      </c>
      <c r="O97" s="23" t="str">
        <f>IF(OR(ISBLANK(AllTimetableNew!A92),LEN(AllTimetableNew!A92)=0),IF(AllTimetableNew!A92="","Offered",AllTimetableNew!A92),AllTimetableNew!A92)</f>
        <v>Offered</v>
      </c>
      <c r="P97">
        <f>IF(ISBLANK(AllTimetableNew!AA92),"",AllTimetableNew!AA92)</f>
        <v>16784</v>
      </c>
      <c r="Q97" s="23" t="str">
        <f>IF(ISBLANK(AllTimetableNew!AJ92),"",IF(AllTimetableNew!AJ92=0,"",AllTimetableNew!AJ92))</f>
        <v>Clothing suitable for working outdoors including long cotton pants and shirt, hat and fully enclosed footwear (eg. work boots).</v>
      </c>
      <c r="R97" s="23" t="str">
        <f>IF(ISBLANK(AllTimetableNew!AK92),"",AllTimetableNew!AK92)</f>
        <v/>
      </c>
      <c r="S97" s="23" t="str">
        <f>IF(ISBLANK(AllTimetableNew!AL92),"",AllTimetableNew!AL92)</f>
        <v/>
      </c>
    </row>
    <row r="98" spans="1:19" ht="120" x14ac:dyDescent="0.25">
      <c r="A98" t="str">
        <f>IF(ISNUMBER(SEARCH("Virtual",C98)),VLOOKUP(AllTimetableNew!H93,'Lookup table'!$D$3:$E$100,2,FALSE),VLOOKUP(AllTimetableNew!AG93,'Lookup table'!$A$3:$B$202,2,FALSE))</f>
        <v>West</v>
      </c>
      <c r="B98" t="str">
        <f>IF(ISBLANK(AllTimetableNew!AG93),"",AllTimetableNew!AG93)</f>
        <v>Orange</v>
      </c>
      <c r="C98" t="str">
        <f>IF(ISBLANK(AllTimetableNew!V93),"",AllTimetableNew!V93)</f>
        <v>Face to Face</v>
      </c>
      <c r="D98" t="str">
        <f>IF(ISBLANK(AllTimetableNew!DJ93),"",AllTimetableNew!DJ93)</f>
        <v>ICF</v>
      </c>
      <c r="E98" t="str">
        <f>IF(ISBLANK(AllTimetableNew!D93),"",AllTimetableNew!D93)</f>
        <v>AHC20122</v>
      </c>
      <c r="F98" t="str">
        <f>IF(ISBLANK(AllTimetableNew!E93),"",AllTimetableNew!E93)</f>
        <v>Certificate II in Agriculture</v>
      </c>
      <c r="G98">
        <f>IF(ISBLANK(AllTimetableNew!C93),"",AllTimetableNew!C93)</f>
        <v>26821</v>
      </c>
      <c r="H98" t="str">
        <f>IF(ISBLANK(AllTimetableNew!F93),"",AllTimetableNew!F93)</f>
        <v>Primary Industries (Agriculture Certificate II)</v>
      </c>
      <c r="I98" t="str">
        <f>IF(ISBLANK(AllTimetableNew!T93),"",AllTimetableNew!T93)</f>
        <v>FQ</v>
      </c>
      <c r="J98" t="str">
        <f>IF(ISBLANK(AllTimetableNew!U93),"",AllTimetableNew!U93)</f>
        <v>2u x 2y</v>
      </c>
      <c r="K98" t="str">
        <f>IF(ISBLANK(AllTimetableNew!W93),"",AllTimetableNew!W93)</f>
        <v>Yes</v>
      </c>
      <c r="L98" t="str">
        <f>IF(ISBLANK(AllTimetableNew!AC93),"TBC",AllTimetableNew!AC93)</f>
        <v>Wednesday</v>
      </c>
      <c r="M98" s="22" t="str">
        <f>IF(ISBLANK(AllTimetableNew!AD93),"TBC-TBC",CONCATENATE(LOWER(TEXT(AllTimetableNew!AD93,"h:mmAM/PM")),"-",LOWER(TEXT(AllTimetableNew!AE93,"h:mmAM/PM"))))</f>
        <v>9:00am-1:00pm</v>
      </c>
      <c r="N98" t="str">
        <f>IF(ISBLANK(AllTimetableNew!V93),"",IF(AllTimetableNew!V93="Access","Yes","No"))</f>
        <v>No</v>
      </c>
      <c r="O98" s="23" t="str">
        <f>IF(OR(ISBLANK(AllTimetableNew!A93),LEN(AllTimetableNew!A93)=0),IF(AllTimetableNew!A93="","Offered",AllTimetableNew!A93),AllTimetableNew!A93)</f>
        <v>Offered</v>
      </c>
      <c r="P98">
        <f>IF(ISBLANK(AllTimetableNew!AA93),"",AllTimetableNew!AA93)</f>
        <v>16729</v>
      </c>
      <c r="Q98" s="23" t="str">
        <f>IF(ISBLANK(AllTimetableNew!AJ93),"",IF(AllTimetableNew!AJ93=0,"",AllTimetableNew!AJ93))</f>
        <v>Clothing suitable for working outdoors including long cotton pants and shirt, hat and fully enclosed footwear (eg. work boots).</v>
      </c>
      <c r="R98" s="23" t="str">
        <f>IF(ISBLANK(AllTimetableNew!AK93),"",AllTimetableNew!AK93)</f>
        <v/>
      </c>
      <c r="S98" s="23" t="str">
        <f>IF(ISBLANK(AllTimetableNew!AL93),"",AllTimetableNew!AL93)</f>
        <v/>
      </c>
    </row>
    <row r="99" spans="1:19" ht="120" x14ac:dyDescent="0.25">
      <c r="A99" t="e">
        <f>IF(ISNUMBER(SEARCH("Virtual",C99)),VLOOKUP(AllTimetableNew!H94,'Lookup table'!$D$3:$E$100,2,FALSE),VLOOKUP(AllTimetableNew!AG94,'Lookup table'!$A$3:$B$202,2,FALSE))</f>
        <v>#N/A</v>
      </c>
      <c r="B99" t="str">
        <f>IF(ISBLANK(AllTimetableNew!AG94),"",AllTimetableNew!AG94)</f>
        <v>Taree</v>
      </c>
      <c r="C99" t="str">
        <f>IF(ISBLANK(AllTimetableNew!V94),"",AllTimetableNew!V94)</f>
        <v>Virtual (with workshop)</v>
      </c>
      <c r="D99" t="str">
        <f>IF(ISBLANK(AllTimetableNew!DJ94),"",AllTimetableNew!DJ94)</f>
        <v>ICF</v>
      </c>
      <c r="E99" t="str">
        <f>IF(ISBLANK(AllTimetableNew!D94),"",AllTimetableNew!D94)</f>
        <v>AHC20122</v>
      </c>
      <c r="F99" t="str">
        <f>IF(ISBLANK(AllTimetableNew!E94),"",AllTimetableNew!E94)</f>
        <v>Certificate II in Agriculture</v>
      </c>
      <c r="G99">
        <f>IF(ISBLANK(AllTimetableNew!C94),"",AllTimetableNew!C94)</f>
        <v>26821</v>
      </c>
      <c r="H99" t="str">
        <f>IF(ISBLANK(AllTimetableNew!F94),"",AllTimetableNew!F94)</f>
        <v>Primary Industries (Agriculture Certificate II)</v>
      </c>
      <c r="I99" t="str">
        <f>IF(ISBLANK(AllTimetableNew!T94),"",AllTimetableNew!T94)</f>
        <v>FQ</v>
      </c>
      <c r="J99" t="str">
        <f>IF(ISBLANK(AllTimetableNew!U94),"",AllTimetableNew!U94)</f>
        <v>2u x 2y</v>
      </c>
      <c r="K99" t="str">
        <f>IF(ISBLANK(AllTimetableNew!W94),"",AllTimetableNew!W94)</f>
        <v>Yes</v>
      </c>
      <c r="L99" t="str">
        <f>IF(ISBLANK(AllTimetableNew!AC94),"TBC",AllTimetableNew!AC94)</f>
        <v>Friday</v>
      </c>
      <c r="M99" s="22" t="str">
        <f>IF(ISBLANK(AllTimetableNew!AD94),"TBC-TBC",CONCATENATE(LOWER(TEXT(AllTimetableNew!AD94,"h:mmAM/PM")),"-",LOWER(TEXT(AllTimetableNew!AE94,"h:mmAM/PM"))))</f>
        <v>9:00am-1:00pm</v>
      </c>
      <c r="N99" t="str">
        <f>IF(ISBLANK(AllTimetableNew!V94),"",IF(AllTimetableNew!V94="Access","Yes","No"))</f>
        <v>No</v>
      </c>
      <c r="O99" s="23" t="str">
        <f>IF(OR(ISBLANK(AllTimetableNew!A94),LEN(AllTimetableNew!A94)=0),IF(AllTimetableNew!A94="","Offered",AllTimetableNew!A94),AllTimetableNew!A94)</f>
        <v>Offered</v>
      </c>
      <c r="P99">
        <f>IF(ISBLANK(AllTimetableNew!AA94),"",AllTimetableNew!AA94)</f>
        <v>16625</v>
      </c>
      <c r="Q99" s="23" t="str">
        <f>IF(ISBLANK(AllTimetableNew!AJ94),"",IF(AllTimetableNew!AJ94=0,"",AllTimetableNew!AJ94))</f>
        <v>Own computer with camera and microphone. Reliable internet connection. Mandatory workshops. Clothing suitable for working outdoors including long cotton pants and shirt, hat and fully enclosed footwear (eg. work boots).</v>
      </c>
      <c r="R99" s="23" t="str">
        <f>IF(ISBLANK(AllTimetableNew!AK94),"",AllTimetableNew!AK94)</f>
        <v/>
      </c>
      <c r="S99" s="23" t="str">
        <f>IF(ISBLANK(AllTimetableNew!AL94),"",AllTimetableNew!AL94)</f>
        <v>Self paced learning via TAFE Digital Campus with an Equine Focus. Three Face to Face Workshops held per year at Taree campus</v>
      </c>
    </row>
    <row r="100" spans="1:19" ht="120" x14ac:dyDescent="0.25">
      <c r="A100" t="str">
        <f>IF(ISNUMBER(SEARCH("Virtual",C100)),VLOOKUP(AllTimetableNew!H95,'Lookup table'!$D$3:$E$100,2,FALSE),VLOOKUP(AllTimetableNew!AG95,'Lookup table'!$A$3:$B$202,2,FALSE))</f>
        <v>North</v>
      </c>
      <c r="B100" t="str">
        <f>IF(ISBLANK(AllTimetableNew!AG95),"",AllTimetableNew!AG95)</f>
        <v>Taree</v>
      </c>
      <c r="C100" t="str">
        <f>IF(ISBLANK(AllTimetableNew!V95),"",AllTimetableNew!V95)</f>
        <v>Virtual (with workshop)</v>
      </c>
      <c r="D100" t="str">
        <f>IF(ISBLANK(AllTimetableNew!DJ95),"",AllTimetableNew!DJ95)</f>
        <v>ICF</v>
      </c>
      <c r="E100" t="str">
        <f>IF(ISBLANK(AllTimetableNew!D95),"",AllTimetableNew!D95)</f>
        <v>AHC20122</v>
      </c>
      <c r="F100" t="str">
        <f>IF(ISBLANK(AllTimetableNew!E95),"",AllTimetableNew!E95)</f>
        <v>Certificate II in Agriculture</v>
      </c>
      <c r="G100">
        <f>IF(ISBLANK(AllTimetableNew!C95),"",AllTimetableNew!C95)</f>
        <v>26821</v>
      </c>
      <c r="H100" t="str">
        <f>IF(ISBLANK(AllTimetableNew!F95),"",AllTimetableNew!F95)</f>
        <v>Primary Industries (Agriculture Certificate II)</v>
      </c>
      <c r="I100" t="str">
        <f>IF(ISBLANK(AllTimetableNew!T95),"",AllTimetableNew!T95)</f>
        <v>FQ</v>
      </c>
      <c r="J100" t="str">
        <f>IF(ISBLANK(AllTimetableNew!U95),"",AllTimetableNew!U95)</f>
        <v>2u x 2y</v>
      </c>
      <c r="K100" t="str">
        <f>IF(ISBLANK(AllTimetableNew!W95),"",AllTimetableNew!W95)</f>
        <v>Yes</v>
      </c>
      <c r="L100" t="str">
        <f>IF(ISBLANK(AllTimetableNew!AC95),"TBC",AllTimetableNew!AC95)</f>
        <v>Friday</v>
      </c>
      <c r="M100" s="22" t="str">
        <f>IF(ISBLANK(AllTimetableNew!AD95),"TBC-TBC",CONCATENATE(LOWER(TEXT(AllTimetableNew!AD95,"h:mmAM/PM")),"-",LOWER(TEXT(AllTimetableNew!AE95,"h:mmAM/PM"))))</f>
        <v>9:00am-1:00pm</v>
      </c>
      <c r="N100" t="str">
        <f>IF(ISBLANK(AllTimetableNew!V95),"",IF(AllTimetableNew!V95="Access","Yes","No"))</f>
        <v>No</v>
      </c>
      <c r="O100" s="23" t="str">
        <f>IF(OR(ISBLANK(AllTimetableNew!A95),LEN(AllTimetableNew!A95)=0),IF(AllTimetableNew!A95="","Offered",AllTimetableNew!A95),AllTimetableNew!A95)</f>
        <v>Offered</v>
      </c>
      <c r="P100">
        <f>IF(ISBLANK(AllTimetableNew!AA95),"",AllTimetableNew!AA95)</f>
        <v>17347</v>
      </c>
      <c r="Q100" s="23" t="str">
        <f>IF(ISBLANK(AllTimetableNew!AJ95),"",IF(AllTimetableNew!AJ95=0,"",AllTimetableNew!AJ95))</f>
        <v>Own computer with camera and microphone. Reliable internet connection. Mandatory workshops. Clothing suitable for working outdoors including long cotton pants and shirt, hat and fully enclosed footwear (eg. work boots).</v>
      </c>
      <c r="R100" s="23" t="str">
        <f>IF(ISBLANK(AllTimetableNew!AK95),"",AllTimetableNew!AK95)</f>
        <v/>
      </c>
      <c r="S100" s="23" t="str">
        <f>IF(ISBLANK(AllTimetableNew!AL95),"",AllTimetableNew!AL95)</f>
        <v>Self paced learning via TAFE Digital Campus with an Agricultural Focus. Three Face to Face Workshops held per year at Taree campus</v>
      </c>
    </row>
    <row r="101" spans="1:19" ht="120" x14ac:dyDescent="0.25">
      <c r="A101" t="e">
        <f>IF(ISNUMBER(SEARCH("Virtual",C101)),VLOOKUP(AllTimetableNew!H96,'Lookup table'!$D$3:$E$100,2,FALSE),VLOOKUP(AllTimetableNew!AG96,'Lookup table'!$A$3:$B$202,2,FALSE))</f>
        <v>#N/A</v>
      </c>
      <c r="B101" t="str">
        <f>IF(ISBLANK(AllTimetableNew!AG96),"",AllTimetableNew!AG96)</f>
        <v>Yallah</v>
      </c>
      <c r="C101" t="str">
        <f>IF(ISBLANK(AllTimetableNew!V96),"",AllTimetableNew!V96)</f>
        <v>Virtual (with workshop)</v>
      </c>
      <c r="D101" t="str">
        <f>IF(ISBLANK(AllTimetableNew!DJ96),"",AllTimetableNew!DJ96)</f>
        <v>ICF</v>
      </c>
      <c r="E101" t="str">
        <f>IF(ISBLANK(AllTimetableNew!D96),"",AllTimetableNew!D96)</f>
        <v>AHC20122</v>
      </c>
      <c r="F101" t="str">
        <f>IF(ISBLANK(AllTimetableNew!E96),"",AllTimetableNew!E96)</f>
        <v>Certificate II in Agriculture</v>
      </c>
      <c r="G101">
        <f>IF(ISBLANK(AllTimetableNew!C96),"",AllTimetableNew!C96)</f>
        <v>26821</v>
      </c>
      <c r="H101" t="str">
        <f>IF(ISBLANK(AllTimetableNew!F96),"",AllTimetableNew!F96)</f>
        <v>Primary Industries (Agriculture Certificate II)</v>
      </c>
      <c r="I101" t="str">
        <f>IF(ISBLANK(AllTimetableNew!T96),"",AllTimetableNew!T96)</f>
        <v>FQ</v>
      </c>
      <c r="J101" t="str">
        <f>IF(ISBLANK(AllTimetableNew!U96),"",AllTimetableNew!U96)</f>
        <v>2u x 2y</v>
      </c>
      <c r="K101" t="str">
        <f>IF(ISBLANK(AllTimetableNew!W96),"",AllTimetableNew!W96)</f>
        <v>Yes</v>
      </c>
      <c r="L101" t="str">
        <f>IF(ISBLANK(AllTimetableNew!AC96),"TBC",AllTimetableNew!AC96)</f>
        <v>Wednesday</v>
      </c>
      <c r="M101" s="22" t="str">
        <f>IF(ISBLANK(AllTimetableNew!AD96),"TBC-TBC",CONCATENATE(LOWER(TEXT(AllTimetableNew!AD96,"h:mmAM/PM")),"-",LOWER(TEXT(AllTimetableNew!AE96,"h:mmAM/PM"))))</f>
        <v>10:00am-12:00pm</v>
      </c>
      <c r="N101" t="str">
        <f>IF(ISBLANK(AllTimetableNew!V96),"",IF(AllTimetableNew!V96="Access","Yes","No"))</f>
        <v>No</v>
      </c>
      <c r="O101" s="23" t="str">
        <f>IF(OR(ISBLANK(AllTimetableNew!A96),LEN(AllTimetableNew!A96)=0),IF(AllTimetableNew!A96="","Offered",AllTimetableNew!A96),AllTimetableNew!A96)</f>
        <v>Offered</v>
      </c>
      <c r="P101">
        <f>IF(ISBLANK(AllTimetableNew!AA96),"",AllTimetableNew!AA96)</f>
        <v>17391</v>
      </c>
      <c r="Q101" s="23" t="str">
        <f>IF(ISBLANK(AllTimetableNew!AJ96),"",IF(AllTimetableNew!AJ96=0,"",AllTimetableNew!AJ96))</f>
        <v>Own computer with camera and microphone. Reliable internet connection. Mandatory workshops. Clothing suitable for working outdoors including long cotton pants and shirt, hat and fully enclosed footwear (eg. work boots).</v>
      </c>
      <c r="R101" s="23" t="str">
        <f>IF(ISBLANK(AllTimetableNew!AK96),"",AllTimetableNew!AK96)</f>
        <v/>
      </c>
      <c r="S101" s="23" t="str">
        <f>IF(ISBLANK(AllTimetableNew!AL96),"",AllTimetableNew!AL96)</f>
        <v>Virtual Classroom delivery via MS Teams on a Wed from 10-12pm. Students to attend 2 x workshops per term a Wed from 9-4:00 at Yallah campus.</v>
      </c>
    </row>
    <row r="102" spans="1:19" ht="120" x14ac:dyDescent="0.25">
      <c r="A102" t="e">
        <f>IF(ISNUMBER(SEARCH("Virtual",C102)),VLOOKUP(AllTimetableNew!H97,'Lookup table'!$D$3:$E$100,2,FALSE),VLOOKUP(AllTimetableNew!AG97,'Lookup table'!$A$3:$B$202,2,FALSE))</f>
        <v>#N/A</v>
      </c>
      <c r="B102" t="str">
        <f>IF(ISBLANK(AllTimetableNew!AG97),"",AllTimetableNew!AG97)</f>
        <v>Yallah</v>
      </c>
      <c r="C102" t="str">
        <f>IF(ISBLANK(AllTimetableNew!V97),"",AllTimetableNew!V97)</f>
        <v>Virtual (with workshop)</v>
      </c>
      <c r="D102" t="str">
        <f>IF(ISBLANK(AllTimetableNew!DJ97),"",AllTimetableNew!DJ97)</f>
        <v>ICF</v>
      </c>
      <c r="E102" t="str">
        <f>IF(ISBLANK(AllTimetableNew!D97),"",AllTimetableNew!D97)</f>
        <v>AHC20122</v>
      </c>
      <c r="F102" t="str">
        <f>IF(ISBLANK(AllTimetableNew!E97),"",AllTimetableNew!E97)</f>
        <v>Certificate II in Agriculture</v>
      </c>
      <c r="G102">
        <f>IF(ISBLANK(AllTimetableNew!C97),"",AllTimetableNew!C97)</f>
        <v>26820</v>
      </c>
      <c r="H102" t="str">
        <f>IF(ISBLANK(AllTimetableNew!F97),"",AllTimetableNew!F97)</f>
        <v>Primary Industries (Agriculture Certificate II)</v>
      </c>
      <c r="I102" t="str">
        <f>IF(ISBLANK(AllTimetableNew!T97),"",AllTimetableNew!T97)</f>
        <v>SoA</v>
      </c>
      <c r="J102" t="str">
        <f>IF(ISBLANK(AllTimetableNew!U97),"",AllTimetableNew!U97)</f>
        <v>2u x 1y</v>
      </c>
      <c r="K102" t="str">
        <f>IF(ISBLANK(AllTimetableNew!W97),"",AllTimetableNew!W97)</f>
        <v>No</v>
      </c>
      <c r="L102" t="str">
        <f>IF(ISBLANK(AllTimetableNew!AC97),"TBC",AllTimetableNew!AC97)</f>
        <v>Wednesday</v>
      </c>
      <c r="M102" s="22" t="str">
        <f>IF(ISBLANK(AllTimetableNew!AD97),"TBC-TBC",CONCATENATE(LOWER(TEXT(AllTimetableNew!AD97,"h:mmAM/PM")),"-",LOWER(TEXT(AllTimetableNew!AE97,"h:mmAM/PM"))))</f>
        <v>10:00am-12:00pm</v>
      </c>
      <c r="N102" t="str">
        <f>IF(ISBLANK(AllTimetableNew!V97),"",IF(AllTimetableNew!V97="Access","Yes","No"))</f>
        <v>No</v>
      </c>
      <c r="O102" s="23" t="str">
        <f>IF(OR(ISBLANK(AllTimetableNew!A97),LEN(AllTimetableNew!A97)=0),IF(AllTimetableNew!A97="","Offered",AllTimetableNew!A97),AllTimetableNew!A97)</f>
        <v>Offered</v>
      </c>
      <c r="P102">
        <f>IF(ISBLANK(AllTimetableNew!AA97),"",AllTimetableNew!AA97)</f>
        <v>16769</v>
      </c>
      <c r="Q102" s="23" t="str">
        <f>IF(ISBLANK(AllTimetableNew!AJ97),"",IF(AllTimetableNew!AJ97=0,"",AllTimetableNew!AJ97))</f>
        <v>Own computer with camera and microphone. Reliable internet connection. Mandatory workshops. Clothing suitable for working outdoors including long cotton pants and shirt, hat and fully enclosed footwear (eg. work boots).</v>
      </c>
      <c r="R102" s="23" t="str">
        <f>IF(ISBLANK(AllTimetableNew!AK97),"",AllTimetableNew!AK97)</f>
        <v/>
      </c>
      <c r="S102" s="23" t="str">
        <f>IF(ISBLANK(AllTimetableNew!AL97),"",AllTimetableNew!AL97)</f>
        <v>Virtual Classroom delivery via MS Teams on a Wed from 10-12pm. Students to attend 2 x workshops per term a Wed from 9-4:00 at Yallah campus.</v>
      </c>
    </row>
    <row r="103" spans="1:19" ht="60" x14ac:dyDescent="0.25">
      <c r="A103" t="str">
        <f>IF(ISNUMBER(SEARCH("Virtual",C103)),VLOOKUP(AllTimetableNew!H98,'Lookup table'!$D$3:$E$100,2,FALSE),VLOOKUP(AllTimetableNew!AG98,'Lookup table'!$A$3:$B$202,2,FALSE))</f>
        <v>South</v>
      </c>
      <c r="B103" t="str">
        <f>IF(ISBLANK(AllTimetableNew!AG98),"",AllTimetableNew!AG98)</f>
        <v>Goulburn</v>
      </c>
      <c r="C103" t="str">
        <f>IF(ISBLANK(AllTimetableNew!V98),"",AllTimetableNew!V98)</f>
        <v>Virtual (with workshop)</v>
      </c>
      <c r="D103" t="str">
        <f>IF(ISBLANK(AllTimetableNew!DJ98),"",AllTimetableNew!DJ98)</f>
        <v>ICF</v>
      </c>
      <c r="E103" t="str">
        <f>IF(ISBLANK(AllTimetableNew!D98),"",AllTimetableNew!D98)</f>
        <v>AHC20122</v>
      </c>
      <c r="F103" t="str">
        <f>IF(ISBLANK(AllTimetableNew!E98),"",AllTimetableNew!E98)</f>
        <v>Certificate II in Agriculture</v>
      </c>
      <c r="G103">
        <f>IF(ISBLANK(AllTimetableNew!C98),"",AllTimetableNew!C98)</f>
        <v>26820</v>
      </c>
      <c r="H103" t="str">
        <f>IF(ISBLANK(AllTimetableNew!F98),"",AllTimetableNew!F98)</f>
        <v>Primary Industries (Agriculture Certificate II)</v>
      </c>
      <c r="I103" t="str">
        <f>IF(ISBLANK(AllTimetableNew!T98),"",AllTimetableNew!T98)</f>
        <v>SoA</v>
      </c>
      <c r="J103" t="str">
        <f>IF(ISBLANK(AllTimetableNew!U98),"",AllTimetableNew!U98)</f>
        <v>2u x 1y</v>
      </c>
      <c r="K103" t="str">
        <f>IF(ISBLANK(AllTimetableNew!W98),"",AllTimetableNew!W98)</f>
        <v>No</v>
      </c>
      <c r="L103" t="str">
        <f>IF(ISBLANK(AllTimetableNew!AC98),"TBC",AllTimetableNew!AC98)</f>
        <v>Block</v>
      </c>
      <c r="M103" s="22" t="str">
        <f>IF(ISBLANK(AllTimetableNew!AD98),"TBC-TBC",CONCATENATE(LOWER(TEXT(AllTimetableNew!AD98,"h:mmAM/PM")),"-",LOWER(TEXT(AllTimetableNew!AE98,"h:mmAM/PM"))))</f>
        <v>9:00am-3:00pm</v>
      </c>
      <c r="N103" t="str">
        <f>IF(ISBLANK(AllTimetableNew!V98),"",IF(AllTimetableNew!V98="Access","Yes","No"))</f>
        <v>No</v>
      </c>
      <c r="O103" s="23" t="str">
        <f>IF(OR(ISBLANK(AllTimetableNew!A98),LEN(AllTimetableNew!A98)=0),IF(AllTimetableNew!A98="","Offered",AllTimetableNew!A98),AllTimetableNew!A98)</f>
        <v>Offered</v>
      </c>
      <c r="P103">
        <f>IF(ISBLANK(AllTimetableNew!AA98),"",AllTimetableNew!AA98)</f>
        <v>16778</v>
      </c>
      <c r="Q103" s="23" t="str">
        <f>IF(ISBLANK(AllTimetableNew!AJ98),"",IF(AllTimetableNew!AJ98=0,"",AllTimetableNew!AJ98))</f>
        <v>Own computer with camera and microphone. Reliable internet connection. Mandatory workshops. Clothing suitable for working outdoors including long cotton pants and shirt, hat and fully enclosed footwear (eg. work boots).</v>
      </c>
      <c r="R103" s="23" t="str">
        <f>IF(ISBLANK(AllTimetableNew!AK98),"",AllTimetableNew!AK98)</f>
        <v>Equine Focussed</v>
      </c>
      <c r="S103" s="23" t="str">
        <f>IF(ISBLANK(AllTimetableNew!AL98),"",AllTimetableNew!AL98)</f>
        <v>Self paced learning via TAFE Digital Campus with an Equine Focus. One Face to Face Workshop held in September (4 days) at Goulburn campus.</v>
      </c>
    </row>
    <row r="104" spans="1:19" ht="60" x14ac:dyDescent="0.25">
      <c r="A104" t="str">
        <f>IF(ISNUMBER(SEARCH("Virtual",C104)),VLOOKUP(AllTimetableNew!H99,'Lookup table'!$D$3:$E$100,2,FALSE),VLOOKUP(AllTimetableNew!AG99,'Lookup table'!$A$3:$B$202,2,FALSE))</f>
        <v>North</v>
      </c>
      <c r="B104" t="str">
        <f>IF(ISBLANK(AllTimetableNew!AG99),"",AllTimetableNew!AG99)</f>
        <v>Wyong</v>
      </c>
      <c r="C104" t="str">
        <f>IF(ISBLANK(AllTimetableNew!V99),"",AllTimetableNew!V99)</f>
        <v>Face to Face</v>
      </c>
      <c r="D104" t="str">
        <f>IF(ISBLANK(AllTimetableNew!DJ99),"",AllTimetableNew!DJ99)</f>
        <v>BEC</v>
      </c>
      <c r="E104" t="str">
        <f>IF(ISBLANK(AllTimetableNew!D99),"",AllTimetableNew!D99)</f>
        <v>ACM20121</v>
      </c>
      <c r="F104" t="str">
        <f>IF(ISBLANK(AllTimetableNew!E99),"",AllTimetableNew!E99)</f>
        <v>Certificate II in Animal Care</v>
      </c>
      <c r="G104">
        <f>IF(ISBLANK(AllTimetableNew!C99),"",AllTimetableNew!C99)</f>
        <v>58157</v>
      </c>
      <c r="H104" t="str">
        <f>IF(ISBLANK(AllTimetableNew!F99),"",AllTimetableNew!F99)</f>
        <v>Animal Care (Certificate II)</v>
      </c>
      <c r="I104" t="str">
        <f>IF(ISBLANK(AllTimetableNew!T99),"",AllTimetableNew!T99)</f>
        <v>FQ</v>
      </c>
      <c r="J104" t="str">
        <f>IF(ISBLANK(AllTimetableNew!U99),"",AllTimetableNew!U99)</f>
        <v>2u x 2y</v>
      </c>
      <c r="K104" t="str">
        <f>IF(ISBLANK(AllTimetableNew!W99),"",AllTimetableNew!W99)</f>
        <v>No</v>
      </c>
      <c r="L104" t="str">
        <f>IF(ISBLANK(AllTimetableNew!AC99),"TBC",AllTimetableNew!AC99)</f>
        <v>Tuesday</v>
      </c>
      <c r="M104" s="22" t="str">
        <f>IF(ISBLANK(AllTimetableNew!AD99),"TBC-TBC",CONCATENATE(LOWER(TEXT(AllTimetableNew!AD99,"h:mmAM/PM")),"-",LOWER(TEXT(AllTimetableNew!AE99,"h:mmAM/PM"))))</f>
        <v>2:00pm-6:00pm</v>
      </c>
      <c r="N104" t="str">
        <f>IF(ISBLANK(AllTimetableNew!V99),"",IF(AllTimetableNew!V99="Access","Yes","No"))</f>
        <v>No</v>
      </c>
      <c r="O104" s="23" t="str">
        <f>IF(OR(ISBLANK(AllTimetableNew!A99),LEN(AllTimetableNew!A99)=0),IF(AllTimetableNew!A99="","Offered",AllTimetableNew!A99),AllTimetableNew!A99)</f>
        <v>Offered</v>
      </c>
      <c r="P104">
        <f>IF(ISBLANK(AllTimetableNew!AA99),"",AllTimetableNew!AA99)</f>
        <v>16570</v>
      </c>
      <c r="Q104" s="23" t="str">
        <f>IF(ISBLANK(AllTimetableNew!AJ99),"",IF(AllTimetableNew!AJ99=0,"",AllTimetableNew!AJ99))</f>
        <v>Appropriate clothing for working with animals including enclosed non-slip shoes, long pants and shirt.</v>
      </c>
      <c r="R104" s="23" t="str">
        <f>IF(ISBLANK(AllTimetableNew!AK99),"",AllTimetableNew!AK99)</f>
        <v/>
      </c>
      <c r="S104" s="23" t="str">
        <f>IF(ISBLANK(AllTimetableNew!AL99),"",AllTimetableNew!AL99)</f>
        <v/>
      </c>
    </row>
    <row r="105" spans="1:19" ht="60" x14ac:dyDescent="0.25">
      <c r="A105" t="str">
        <f>IF(ISNUMBER(SEARCH("Virtual",C105)),VLOOKUP(AllTimetableNew!H100,'Lookup table'!$D$3:$E$100,2,FALSE),VLOOKUP(AllTimetableNew!AG100,'Lookup table'!$A$3:$B$202,2,FALSE))</f>
        <v>West</v>
      </c>
      <c r="B105" t="str">
        <f>IF(ISBLANK(AllTimetableNew!AG100),"",AllTimetableNew!AG100)</f>
        <v>Bathurst</v>
      </c>
      <c r="C105" t="str">
        <f>IF(ISBLANK(AllTimetableNew!V100),"",AllTimetableNew!V100)</f>
        <v>Face to Face</v>
      </c>
      <c r="D105" t="str">
        <f>IF(ISBLANK(AllTimetableNew!DJ100),"",AllTimetableNew!DJ100)</f>
        <v>BEC</v>
      </c>
      <c r="E105" t="str">
        <f>IF(ISBLANK(AllTimetableNew!D100),"",AllTimetableNew!D100)</f>
        <v>ACM20121</v>
      </c>
      <c r="F105" t="str">
        <f>IF(ISBLANK(AllTimetableNew!E100),"",AllTimetableNew!E100)</f>
        <v>Certificate II in Animal Care</v>
      </c>
      <c r="G105">
        <f>IF(ISBLANK(AllTimetableNew!C100),"",AllTimetableNew!C100)</f>
        <v>58157</v>
      </c>
      <c r="H105" t="str">
        <f>IF(ISBLANK(AllTimetableNew!F100),"",AllTimetableNew!F100)</f>
        <v>Animal Care (Certificate II)</v>
      </c>
      <c r="I105" t="str">
        <f>IF(ISBLANK(AllTimetableNew!T100),"",AllTimetableNew!T100)</f>
        <v>FQ</v>
      </c>
      <c r="J105" t="str">
        <f>IF(ISBLANK(AllTimetableNew!U100),"",AllTimetableNew!U100)</f>
        <v>2u x 2y</v>
      </c>
      <c r="K105" t="str">
        <f>IF(ISBLANK(AllTimetableNew!W100),"",AllTimetableNew!W100)</f>
        <v>No</v>
      </c>
      <c r="L105" t="str">
        <f>IF(ISBLANK(AllTimetableNew!AC100),"TBC",AllTimetableNew!AC100)</f>
        <v>Wednesday</v>
      </c>
      <c r="M105" s="22" t="str">
        <f>IF(ISBLANK(AllTimetableNew!AD100),"TBC-TBC",CONCATENATE(LOWER(TEXT(AllTimetableNew!AD100,"h:mmAM/PM")),"-",LOWER(TEXT(AllTimetableNew!AE100,"h:mmAM/PM"))))</f>
        <v>1:00pm-4:30pm</v>
      </c>
      <c r="N105" t="str">
        <f>IF(ISBLANK(AllTimetableNew!V100),"",IF(AllTimetableNew!V100="Access","Yes","No"))</f>
        <v>No</v>
      </c>
      <c r="O105" s="23" t="str">
        <f>IF(OR(ISBLANK(AllTimetableNew!A100),LEN(AllTimetableNew!A100)=0),IF(AllTimetableNew!A100="","Offered",AllTimetableNew!A100),AllTimetableNew!A100)</f>
        <v>Offered</v>
      </c>
      <c r="P105">
        <f>IF(ISBLANK(AllTimetableNew!AA100),"",AllTimetableNew!AA100)</f>
        <v>17174</v>
      </c>
      <c r="Q105" s="23" t="str">
        <f>IF(ISBLANK(AllTimetableNew!AJ100),"",IF(AllTimetableNew!AJ100=0,"",AllTimetableNew!AJ100))</f>
        <v>Appropriate clothing for working with animals including enclosed non-slip shoes, long pants and shirt.</v>
      </c>
      <c r="R105" s="23" t="str">
        <f>IF(ISBLANK(AllTimetableNew!AK100),"",AllTimetableNew!AK100)</f>
        <v/>
      </c>
      <c r="S105" s="23" t="str">
        <f>IF(ISBLANK(AllTimetableNew!AL100),"",AllTimetableNew!AL100)</f>
        <v/>
      </c>
    </row>
    <row r="106" spans="1:19" ht="60" x14ac:dyDescent="0.25">
      <c r="A106" t="str">
        <f>IF(ISNUMBER(SEARCH("Virtual",C106)),VLOOKUP(AllTimetableNew!H101,'Lookup table'!$D$3:$E$100,2,FALSE),VLOOKUP(AllTimetableNew!AG101,'Lookup table'!$A$3:$B$202,2,FALSE))</f>
        <v>West</v>
      </c>
      <c r="B106" t="str">
        <f>IF(ISBLANK(AllTimetableNew!AG101),"",AllTimetableNew!AG101)</f>
        <v>Cowra</v>
      </c>
      <c r="C106" t="str">
        <f>IF(ISBLANK(AllTimetableNew!V101),"",AllTimetableNew!V101)</f>
        <v>Face to Face</v>
      </c>
      <c r="D106" t="str">
        <f>IF(ISBLANK(AllTimetableNew!DJ101),"",AllTimetableNew!DJ101)</f>
        <v>BEC</v>
      </c>
      <c r="E106" t="str">
        <f>IF(ISBLANK(AllTimetableNew!D101),"",AllTimetableNew!D101)</f>
        <v>ACM20121</v>
      </c>
      <c r="F106" t="str">
        <f>IF(ISBLANK(AllTimetableNew!E101),"",AllTimetableNew!E101)</f>
        <v>Certificate II in Animal Care</v>
      </c>
      <c r="G106">
        <f>IF(ISBLANK(AllTimetableNew!C101),"",AllTimetableNew!C101)</f>
        <v>58157</v>
      </c>
      <c r="H106" t="str">
        <f>IF(ISBLANK(AllTimetableNew!F101),"",AllTimetableNew!F101)</f>
        <v>Animal Care (Certificate II)</v>
      </c>
      <c r="I106" t="str">
        <f>IF(ISBLANK(AllTimetableNew!T101),"",AllTimetableNew!T101)</f>
        <v>FQ</v>
      </c>
      <c r="J106" t="str">
        <f>IF(ISBLANK(AllTimetableNew!U101),"",AllTimetableNew!U101)</f>
        <v>2u x 2y</v>
      </c>
      <c r="K106" t="str">
        <f>IF(ISBLANK(AllTimetableNew!W101),"",AllTimetableNew!W101)</f>
        <v>No</v>
      </c>
      <c r="L106" t="str">
        <f>IF(ISBLANK(AllTimetableNew!AC101),"TBC",AllTimetableNew!AC101)</f>
        <v>Thursday</v>
      </c>
      <c r="M106" s="22" t="str">
        <f>IF(ISBLANK(AllTimetableNew!AD101),"TBC-TBC",CONCATENATE(LOWER(TEXT(AllTimetableNew!AD101,"h:mmAM/PM")),"-",LOWER(TEXT(AllTimetableNew!AE101,"h:mmAM/PM"))))</f>
        <v>9:00am-3:00pm</v>
      </c>
      <c r="N106" t="str">
        <f>IF(ISBLANK(AllTimetableNew!V101),"",IF(AllTimetableNew!V101="Access","Yes","No"))</f>
        <v>No</v>
      </c>
      <c r="O106" s="23" t="str">
        <f>IF(OR(ISBLANK(AllTimetableNew!A101),LEN(AllTimetableNew!A101)=0),IF(AllTimetableNew!A101="","Offered",AllTimetableNew!A101),AllTimetableNew!A101)</f>
        <v>Offered</v>
      </c>
      <c r="P106">
        <f>IF(ISBLANK(AllTimetableNew!AA101),"",AllTimetableNew!AA101)</f>
        <v>16688</v>
      </c>
      <c r="Q106" s="23" t="str">
        <f>IF(ISBLANK(AllTimetableNew!AJ101),"",IF(AllTimetableNew!AJ101=0,"",AllTimetableNew!AJ101))</f>
        <v>Appropriate clothing for working with animals including enclosed non-slip shoes, long pants and shirt.</v>
      </c>
      <c r="R106" s="23" t="str">
        <f>IF(ISBLANK(AllTimetableNew!AK101),"",AllTimetableNew!AK101)</f>
        <v/>
      </c>
      <c r="S106" s="23" t="str">
        <f>IF(ISBLANK(AllTimetableNew!AL101),"",AllTimetableNew!AL101)</f>
        <v/>
      </c>
    </row>
    <row r="107" spans="1:19" ht="60" x14ac:dyDescent="0.25">
      <c r="A107" t="str">
        <f>IF(ISNUMBER(SEARCH("Virtual",C107)),VLOOKUP(AllTimetableNew!H102,'Lookup table'!$D$3:$E$100,2,FALSE),VLOOKUP(AllTimetableNew!AG102,'Lookup table'!$A$3:$B$202,2,FALSE))</f>
        <v>West</v>
      </c>
      <c r="B107" t="str">
        <f>IF(ISBLANK(AllTimetableNew!AG102),"",AllTimetableNew!AG102)</f>
        <v>Dubbo</v>
      </c>
      <c r="C107" t="str">
        <f>IF(ISBLANK(AllTimetableNew!V102),"",AllTimetableNew!V102)</f>
        <v>Face to Face</v>
      </c>
      <c r="D107" t="str">
        <f>IF(ISBLANK(AllTimetableNew!DJ102),"",AllTimetableNew!DJ102)</f>
        <v>BEC</v>
      </c>
      <c r="E107" t="str">
        <f>IF(ISBLANK(AllTimetableNew!D102),"",AllTimetableNew!D102)</f>
        <v>ACM20121</v>
      </c>
      <c r="F107" t="str">
        <f>IF(ISBLANK(AllTimetableNew!E102),"",AllTimetableNew!E102)</f>
        <v>Certificate II in Animal Care</v>
      </c>
      <c r="G107">
        <f>IF(ISBLANK(AllTimetableNew!C102),"",AllTimetableNew!C102)</f>
        <v>58157</v>
      </c>
      <c r="H107" t="str">
        <f>IF(ISBLANK(AllTimetableNew!F102),"",AllTimetableNew!F102)</f>
        <v>Animal Care (Certificate II)</v>
      </c>
      <c r="I107" t="str">
        <f>IF(ISBLANK(AllTimetableNew!T102),"",AllTimetableNew!T102)</f>
        <v>FQ</v>
      </c>
      <c r="J107" t="str">
        <f>IF(ISBLANK(AllTimetableNew!U102),"",AllTimetableNew!U102)</f>
        <v>2u x 2y</v>
      </c>
      <c r="K107" t="str">
        <f>IF(ISBLANK(AllTimetableNew!W102),"",AllTimetableNew!W102)</f>
        <v>No</v>
      </c>
      <c r="L107" t="str">
        <f>IF(ISBLANK(AllTimetableNew!AC102),"TBC",AllTimetableNew!AC102)</f>
        <v>Tuesday</v>
      </c>
      <c r="M107" s="22" t="str">
        <f>IF(ISBLANK(AllTimetableNew!AD102),"TBC-TBC",CONCATENATE(LOWER(TEXT(AllTimetableNew!AD102,"h:mmAM/PM")),"-",LOWER(TEXT(AllTimetableNew!AE102,"h:mmAM/PM"))))</f>
        <v>12:30pm-4:30pm</v>
      </c>
      <c r="N107" t="str">
        <f>IF(ISBLANK(AllTimetableNew!V102),"",IF(AllTimetableNew!V102="Access","Yes","No"))</f>
        <v>No</v>
      </c>
      <c r="O107" s="23" t="str">
        <f>IF(OR(ISBLANK(AllTimetableNew!A102),LEN(AllTimetableNew!A102)=0),IF(AllTimetableNew!A102="","Offered",AllTimetableNew!A102),AllTimetableNew!A102)</f>
        <v>Offered</v>
      </c>
      <c r="P107">
        <f>IF(ISBLANK(AllTimetableNew!AA102),"",AllTimetableNew!AA102)</f>
        <v>16689</v>
      </c>
      <c r="Q107" s="23" t="str">
        <f>IF(ISBLANK(AllTimetableNew!AJ102),"",IF(AllTimetableNew!AJ102=0,"",AllTimetableNew!AJ102))</f>
        <v>Appropriate clothing for working with animals including enclosed non-slip shoes, long pants and shirt.</v>
      </c>
      <c r="R107" s="23" t="str">
        <f>IF(ISBLANK(AllTimetableNew!AK102),"",AllTimetableNew!AK102)</f>
        <v/>
      </c>
      <c r="S107" s="23" t="str">
        <f>IF(ISBLANK(AllTimetableNew!AL102),"",AllTimetableNew!AL102)</f>
        <v/>
      </c>
    </row>
    <row r="108" spans="1:19" ht="60" x14ac:dyDescent="0.25">
      <c r="A108" t="str">
        <f>IF(ISNUMBER(SEARCH("Virtual",C108)),VLOOKUP(AllTimetableNew!H103,'Lookup table'!$D$3:$E$100,2,FALSE),VLOOKUP(AllTimetableNew!AG103,'Lookup table'!$A$3:$B$202,2,FALSE))</f>
        <v>West</v>
      </c>
      <c r="B108" t="str">
        <f>IF(ISBLANK(AllTimetableNew!AG103),"",AllTimetableNew!AG103)</f>
        <v>Mudgee</v>
      </c>
      <c r="C108" t="str">
        <f>IF(ISBLANK(AllTimetableNew!V103),"",AllTimetableNew!V103)</f>
        <v>Face to Face</v>
      </c>
      <c r="D108" t="str">
        <f>IF(ISBLANK(AllTimetableNew!DJ103),"",AllTimetableNew!DJ103)</f>
        <v>BEC</v>
      </c>
      <c r="E108" t="str">
        <f>IF(ISBLANK(AllTimetableNew!D103),"",AllTimetableNew!D103)</f>
        <v>ACM20121</v>
      </c>
      <c r="F108" t="str">
        <f>IF(ISBLANK(AllTimetableNew!E103),"",AllTimetableNew!E103)</f>
        <v>Certificate II in Animal Care</v>
      </c>
      <c r="G108">
        <f>IF(ISBLANK(AllTimetableNew!C103),"",AllTimetableNew!C103)</f>
        <v>58157</v>
      </c>
      <c r="H108" t="str">
        <f>IF(ISBLANK(AllTimetableNew!F103),"",AllTimetableNew!F103)</f>
        <v>Animal Care (Certificate II)</v>
      </c>
      <c r="I108" t="str">
        <f>IF(ISBLANK(AllTimetableNew!T103),"",AllTimetableNew!T103)</f>
        <v>FQ</v>
      </c>
      <c r="J108" t="str">
        <f>IF(ISBLANK(AllTimetableNew!U103),"",AllTimetableNew!U103)</f>
        <v>2u x 2y</v>
      </c>
      <c r="K108" t="str">
        <f>IF(ISBLANK(AllTimetableNew!W103),"",AllTimetableNew!W103)</f>
        <v>No</v>
      </c>
      <c r="L108" t="str">
        <f>IF(ISBLANK(AllTimetableNew!AC103),"TBC",AllTimetableNew!AC103)</f>
        <v>Wednesday</v>
      </c>
      <c r="M108" s="22" t="str">
        <f>IF(ISBLANK(AllTimetableNew!AD103),"TBC-TBC",CONCATENATE(LOWER(TEXT(AllTimetableNew!AD103,"h:mmAM/PM")),"-",LOWER(TEXT(AllTimetableNew!AE103,"h:mmAM/PM"))))</f>
        <v>1:00pm-4:30pm</v>
      </c>
      <c r="N108" t="str">
        <f>IF(ISBLANK(AllTimetableNew!V103),"",IF(AllTimetableNew!V103="Access","Yes","No"))</f>
        <v>No</v>
      </c>
      <c r="O108" s="23" t="str">
        <f>IF(OR(ISBLANK(AllTimetableNew!A103),LEN(AllTimetableNew!A103)=0),IF(AllTimetableNew!A103="","Offered",AllTimetableNew!A103),AllTimetableNew!A103)</f>
        <v>Offered</v>
      </c>
      <c r="P108">
        <f>IF(ISBLANK(AllTimetableNew!AA103),"",AllTimetableNew!AA103)</f>
        <v>16691</v>
      </c>
      <c r="Q108" s="23" t="str">
        <f>IF(ISBLANK(AllTimetableNew!AJ103),"",IF(AllTimetableNew!AJ103=0,"",AllTimetableNew!AJ103))</f>
        <v>Appropriate clothing for working with animals including enclosed non-slip shoes, long pants and shirt.</v>
      </c>
      <c r="R108" s="23" t="str">
        <f>IF(ISBLANK(AllTimetableNew!AK103),"",AllTimetableNew!AK103)</f>
        <v/>
      </c>
      <c r="S108" s="23" t="str">
        <f>IF(ISBLANK(AllTimetableNew!AL103),"",AllTimetableNew!AL103)</f>
        <v/>
      </c>
    </row>
    <row r="109" spans="1:19" ht="60" x14ac:dyDescent="0.25">
      <c r="A109" t="str">
        <f>IF(ISNUMBER(SEARCH("Virtual",C109)),VLOOKUP(AllTimetableNew!H104,'Lookup table'!$D$3:$E$100,2,FALSE),VLOOKUP(AllTimetableNew!AG104,'Lookup table'!$A$3:$B$202,2,FALSE))</f>
        <v>West</v>
      </c>
      <c r="B109" t="str">
        <f>IF(ISBLANK(AllTimetableNew!AG104),"",AllTimetableNew!AG104)</f>
        <v>Orange</v>
      </c>
      <c r="C109" t="str">
        <f>IF(ISBLANK(AllTimetableNew!V104),"",AllTimetableNew!V104)</f>
        <v>Face to Face</v>
      </c>
      <c r="D109" t="str">
        <f>IF(ISBLANK(AllTimetableNew!DJ104),"",AllTimetableNew!DJ104)</f>
        <v>BEC</v>
      </c>
      <c r="E109" t="str">
        <f>IF(ISBLANK(AllTimetableNew!D104),"",AllTimetableNew!D104)</f>
        <v>ACM20121</v>
      </c>
      <c r="F109" t="str">
        <f>IF(ISBLANK(AllTimetableNew!E104),"",AllTimetableNew!E104)</f>
        <v>Certificate II in Animal Care</v>
      </c>
      <c r="G109">
        <f>IF(ISBLANK(AllTimetableNew!C104),"",AllTimetableNew!C104)</f>
        <v>58157</v>
      </c>
      <c r="H109" t="str">
        <f>IF(ISBLANK(AllTimetableNew!F104),"",AllTimetableNew!F104)</f>
        <v>Animal Care (Certificate II)</v>
      </c>
      <c r="I109" t="str">
        <f>IF(ISBLANK(AllTimetableNew!T104),"",AllTimetableNew!T104)</f>
        <v>FQ</v>
      </c>
      <c r="J109" t="str">
        <f>IF(ISBLANK(AllTimetableNew!U104),"",AllTimetableNew!U104)</f>
        <v>2u x 2y</v>
      </c>
      <c r="K109" t="str">
        <f>IF(ISBLANK(AllTimetableNew!W104),"",AllTimetableNew!W104)</f>
        <v>No</v>
      </c>
      <c r="L109" t="str">
        <f>IF(ISBLANK(AllTimetableNew!AC104),"TBC",AllTimetableNew!AC104)</f>
        <v>Wednesday</v>
      </c>
      <c r="M109" s="22" t="str">
        <f>IF(ISBLANK(AllTimetableNew!AD104),"TBC-TBC",CONCATENATE(LOWER(TEXT(AllTimetableNew!AD104,"h:mmAM/PM")),"-",LOWER(TEXT(AllTimetableNew!AE104,"h:mmAM/PM"))))</f>
        <v>1:00pm-4:30pm</v>
      </c>
      <c r="N109" t="str">
        <f>IF(ISBLANK(AllTimetableNew!V104),"",IF(AllTimetableNew!V104="Access","Yes","No"))</f>
        <v>No</v>
      </c>
      <c r="O109" s="23" t="str">
        <f>IF(OR(ISBLANK(AllTimetableNew!A104),LEN(AllTimetableNew!A104)=0),IF(AllTimetableNew!A104="","Offered",AllTimetableNew!A104),AllTimetableNew!A104)</f>
        <v>Offered</v>
      </c>
      <c r="P109">
        <f>IF(ISBLANK(AllTimetableNew!AA104),"",AllTimetableNew!AA104)</f>
        <v>16692</v>
      </c>
      <c r="Q109" s="23" t="str">
        <f>IF(ISBLANK(AllTimetableNew!AJ104),"",IF(AllTimetableNew!AJ104=0,"",AllTimetableNew!AJ104))</f>
        <v>Appropriate clothing for working with animals including enclosed non-slip shoes, long pants and shirt.</v>
      </c>
      <c r="R109" s="23" t="str">
        <f>IF(ISBLANK(AllTimetableNew!AK104),"",AllTimetableNew!AK104)</f>
        <v/>
      </c>
      <c r="S109" s="23" t="str">
        <f>IF(ISBLANK(AllTimetableNew!AL104),"",AllTimetableNew!AL104)</f>
        <v/>
      </c>
    </row>
    <row r="110" spans="1:19" ht="60" x14ac:dyDescent="0.25">
      <c r="A110" t="str">
        <f>IF(ISNUMBER(SEARCH("Virtual",C110)),VLOOKUP(AllTimetableNew!H105,'Lookup table'!$D$3:$E$100,2,FALSE),VLOOKUP(AllTimetableNew!AG105,'Lookup table'!$A$3:$B$202,2,FALSE))</f>
        <v>North</v>
      </c>
      <c r="B110" t="str">
        <f>IF(ISBLANK(AllTimetableNew!AG105),"",AllTimetableNew!AG105)</f>
        <v>Belmont</v>
      </c>
      <c r="C110" t="str">
        <f>IF(ISBLANK(AllTimetableNew!V105),"",AllTimetableNew!V105)</f>
        <v>Face to Face</v>
      </c>
      <c r="D110" t="str">
        <f>IF(ISBLANK(AllTimetableNew!DJ105),"",AllTimetableNew!DJ105)</f>
        <v>BEC</v>
      </c>
      <c r="E110" t="str">
        <f>IF(ISBLANK(AllTimetableNew!D105),"",AllTimetableNew!D105)</f>
        <v>ACM20121</v>
      </c>
      <c r="F110" t="str">
        <f>IF(ISBLANK(AllTimetableNew!E105),"",AllTimetableNew!E105)</f>
        <v>Certificate II in Animal Care</v>
      </c>
      <c r="G110">
        <f>IF(ISBLANK(AllTimetableNew!C105),"",AllTimetableNew!C105)</f>
        <v>58157</v>
      </c>
      <c r="H110" t="str">
        <f>IF(ISBLANK(AllTimetableNew!F105),"",AllTimetableNew!F105)</f>
        <v>Animal Care (Certificate II)</v>
      </c>
      <c r="I110" t="str">
        <f>IF(ISBLANK(AllTimetableNew!T105),"",AllTimetableNew!T105)</f>
        <v>FQ</v>
      </c>
      <c r="J110" t="str">
        <f>IF(ISBLANK(AllTimetableNew!U105),"",AllTimetableNew!U105)</f>
        <v>2u x 2y</v>
      </c>
      <c r="K110" t="str">
        <f>IF(ISBLANK(AllTimetableNew!W105),"",AllTimetableNew!W105)</f>
        <v>No</v>
      </c>
      <c r="L110" t="str">
        <f>IF(ISBLANK(AllTimetableNew!AC105),"TBC",AllTimetableNew!AC105)</f>
        <v>Tuesday</v>
      </c>
      <c r="M110" s="22" t="str">
        <f>IF(ISBLANK(AllTimetableNew!AD105),"TBC-TBC",CONCATENATE(LOWER(TEXT(AllTimetableNew!AD105,"h:mmAM/PM")),"-",LOWER(TEXT(AllTimetableNew!AE105,"h:mmAM/PM"))))</f>
        <v>2:00pm-6:00pm</v>
      </c>
      <c r="N110" t="str">
        <f>IF(ISBLANK(AllTimetableNew!V105),"",IF(AllTimetableNew!V105="Access","Yes","No"))</f>
        <v>No</v>
      </c>
      <c r="O110" s="23" t="str">
        <f>IF(OR(ISBLANK(AllTimetableNew!A105),LEN(AllTimetableNew!A105)=0),IF(AllTimetableNew!A105="","Offered",AllTimetableNew!A105),AllTimetableNew!A105)</f>
        <v>Offered</v>
      </c>
      <c r="P110">
        <f>IF(ISBLANK(AllTimetableNew!AA105),"",AllTimetableNew!AA105)</f>
        <v>16572</v>
      </c>
      <c r="Q110" s="23" t="str">
        <f>IF(ISBLANK(AllTimetableNew!AJ105),"",IF(AllTimetableNew!AJ105=0,"",AllTimetableNew!AJ105))</f>
        <v>Appropriate clothing for working with animals including enclosed non-slip shoes, long pants and shirt.</v>
      </c>
      <c r="R110" s="23" t="str">
        <f>IF(ISBLANK(AllTimetableNew!AK105),"",AllTimetableNew!AK105)</f>
        <v/>
      </c>
      <c r="S110" s="23" t="str">
        <f>IF(ISBLANK(AllTimetableNew!AL105),"",AllTimetableNew!AL105)</f>
        <v/>
      </c>
    </row>
    <row r="111" spans="1:19" ht="60" x14ac:dyDescent="0.25">
      <c r="A111" t="str">
        <f>IF(ISNUMBER(SEARCH("Virtual",C111)),VLOOKUP(AllTimetableNew!H106,'Lookup table'!$D$3:$E$100,2,FALSE),VLOOKUP(AllTimetableNew!AG106,'Lookup table'!$A$3:$B$202,2,FALSE))</f>
        <v>North</v>
      </c>
      <c r="B111" t="str">
        <f>IF(ISBLANK(AllTimetableNew!AG106),"",AllTimetableNew!AG106)</f>
        <v>Glendale</v>
      </c>
      <c r="C111" t="str">
        <f>IF(ISBLANK(AllTimetableNew!V106),"",AllTimetableNew!V106)</f>
        <v>Face to Face</v>
      </c>
      <c r="D111" t="str">
        <f>IF(ISBLANK(AllTimetableNew!DJ106),"",AllTimetableNew!DJ106)</f>
        <v>BEC</v>
      </c>
      <c r="E111" t="str">
        <f>IF(ISBLANK(AllTimetableNew!D106),"",AllTimetableNew!D106)</f>
        <v>ACM20121</v>
      </c>
      <c r="F111" t="str">
        <f>IF(ISBLANK(AllTimetableNew!E106),"",AllTimetableNew!E106)</f>
        <v>Certificate II in Animal Care</v>
      </c>
      <c r="G111">
        <f>IF(ISBLANK(AllTimetableNew!C106),"",AllTimetableNew!C106)</f>
        <v>58157</v>
      </c>
      <c r="H111" t="str">
        <f>IF(ISBLANK(AllTimetableNew!F106),"",AllTimetableNew!F106)</f>
        <v>Animal Care (Certificate II)</v>
      </c>
      <c r="I111" t="str">
        <f>IF(ISBLANK(AllTimetableNew!T106),"",AllTimetableNew!T106)</f>
        <v>FQ</v>
      </c>
      <c r="J111" t="str">
        <f>IF(ISBLANK(AllTimetableNew!U106),"",AllTimetableNew!U106)</f>
        <v>2u x 2y</v>
      </c>
      <c r="K111" t="str">
        <f>IF(ISBLANK(AllTimetableNew!W106),"",AllTimetableNew!W106)</f>
        <v>No</v>
      </c>
      <c r="L111" t="str">
        <f>IF(ISBLANK(AllTimetableNew!AC106),"TBC",AllTimetableNew!AC106)</f>
        <v>Monday</v>
      </c>
      <c r="M111" s="22" t="str">
        <f>IF(ISBLANK(AllTimetableNew!AD106),"TBC-TBC",CONCATENATE(LOWER(TEXT(AllTimetableNew!AD106,"h:mmAM/PM")),"-",LOWER(TEXT(AllTimetableNew!AE106,"h:mmAM/PM"))))</f>
        <v>2:00pm-6:00pm</v>
      </c>
      <c r="N111" t="str">
        <f>IF(ISBLANK(AllTimetableNew!V106),"",IF(AllTimetableNew!V106="Access","Yes","No"))</f>
        <v>No</v>
      </c>
      <c r="O111" s="23" t="str">
        <f>IF(OR(ISBLANK(AllTimetableNew!A106),LEN(AllTimetableNew!A106)=0),IF(AllTimetableNew!A106="","Offered",AllTimetableNew!A106),AllTimetableNew!A106)</f>
        <v>Offered</v>
      </c>
      <c r="P111">
        <f>IF(ISBLANK(AllTimetableNew!AA106),"",AllTimetableNew!AA106)</f>
        <v>16573</v>
      </c>
      <c r="Q111" s="23" t="str">
        <f>IF(ISBLANK(AllTimetableNew!AJ106),"",IF(AllTimetableNew!AJ106=0,"",AllTimetableNew!AJ106))</f>
        <v>Appropriate clothing for working with animals including enclosed non-slip shoes, long pants and shirt.</v>
      </c>
      <c r="R111" s="23" t="str">
        <f>IF(ISBLANK(AllTimetableNew!AK106),"",AllTimetableNew!AK106)</f>
        <v/>
      </c>
      <c r="S111" s="23" t="str">
        <f>IF(ISBLANK(AllTimetableNew!AL106),"",AllTimetableNew!AL106)</f>
        <v/>
      </c>
    </row>
    <row r="112" spans="1:19" ht="60" x14ac:dyDescent="0.25">
      <c r="A112" t="str">
        <f>IF(ISNUMBER(SEARCH("Virtual",C112)),VLOOKUP(AllTimetableNew!H107,'Lookup table'!$D$3:$E$100,2,FALSE),VLOOKUP(AllTimetableNew!AG107,'Lookup table'!$A$3:$B$202,2,FALSE))</f>
        <v>North</v>
      </c>
      <c r="B112" t="str">
        <f>IF(ISBLANK(AllTimetableNew!AG107),"",AllTimetableNew!AG107)</f>
        <v>Singleton</v>
      </c>
      <c r="C112" t="str">
        <f>IF(ISBLANK(AllTimetableNew!V107),"",AllTimetableNew!V107)</f>
        <v>Face to Face</v>
      </c>
      <c r="D112" t="str">
        <f>IF(ISBLANK(AllTimetableNew!DJ107),"",AllTimetableNew!DJ107)</f>
        <v>BEC</v>
      </c>
      <c r="E112" t="str">
        <f>IF(ISBLANK(AllTimetableNew!D107),"",AllTimetableNew!D107)</f>
        <v>ACM20121</v>
      </c>
      <c r="F112" t="str">
        <f>IF(ISBLANK(AllTimetableNew!E107),"",AllTimetableNew!E107)</f>
        <v>Certificate II in Animal Care</v>
      </c>
      <c r="G112">
        <f>IF(ISBLANK(AllTimetableNew!C107),"",AllTimetableNew!C107)</f>
        <v>58157</v>
      </c>
      <c r="H112" t="str">
        <f>IF(ISBLANK(AllTimetableNew!F107),"",AllTimetableNew!F107)</f>
        <v>Animal Care (Certificate II)</v>
      </c>
      <c r="I112" t="str">
        <f>IF(ISBLANK(AllTimetableNew!T107),"",AllTimetableNew!T107)</f>
        <v>FQ</v>
      </c>
      <c r="J112" t="str">
        <f>IF(ISBLANK(AllTimetableNew!U107),"",AllTimetableNew!U107)</f>
        <v>2u x 2y</v>
      </c>
      <c r="K112" t="str">
        <f>IF(ISBLANK(AllTimetableNew!W107),"",AllTimetableNew!W107)</f>
        <v>No</v>
      </c>
      <c r="L112" t="str">
        <f>IF(ISBLANK(AllTimetableNew!AC107),"TBC",AllTimetableNew!AC107)</f>
        <v>Thursday</v>
      </c>
      <c r="M112" s="22" t="str">
        <f>IF(ISBLANK(AllTimetableNew!AD107),"TBC-TBC",CONCATENATE(LOWER(TEXT(AllTimetableNew!AD107,"h:mmAM/PM")),"-",LOWER(TEXT(AllTimetableNew!AE107,"h:mmAM/PM"))))</f>
        <v>9:00am-1:00pm</v>
      </c>
      <c r="N112" t="str">
        <f>IF(ISBLANK(AllTimetableNew!V107),"",IF(AllTimetableNew!V107="Access","Yes","No"))</f>
        <v>No</v>
      </c>
      <c r="O112" s="23" t="str">
        <f>IF(OR(ISBLANK(AllTimetableNew!A107),LEN(AllTimetableNew!A107)=0),IF(AllTimetableNew!A107="","Offered",AllTimetableNew!A107),AllTimetableNew!A107)</f>
        <v>Offered</v>
      </c>
      <c r="P112">
        <f>IF(ISBLANK(AllTimetableNew!AA107),"",AllTimetableNew!AA107)</f>
        <v>16574</v>
      </c>
      <c r="Q112" s="23" t="str">
        <f>IF(ISBLANK(AllTimetableNew!AJ107),"",IF(AllTimetableNew!AJ107=0,"",AllTimetableNew!AJ107))</f>
        <v>Appropriate clothing for working with animals including enclosed non-slip shoes, long pants and shirt.</v>
      </c>
      <c r="R112" s="23" t="str">
        <f>IF(ISBLANK(AllTimetableNew!AK107),"",AllTimetableNew!AK107)</f>
        <v/>
      </c>
      <c r="S112" s="23" t="str">
        <f>IF(ISBLANK(AllTimetableNew!AL107),"",AllTimetableNew!AL107)</f>
        <v/>
      </c>
    </row>
    <row r="113" spans="1:19" ht="60" x14ac:dyDescent="0.25">
      <c r="A113" t="str">
        <f>IF(ISNUMBER(SEARCH("Virtual",C113)),VLOOKUP(AllTimetableNew!H108,'Lookup table'!$D$3:$E$100,2,FALSE),VLOOKUP(AllTimetableNew!AG108,'Lookup table'!$A$3:$B$202,2,FALSE))</f>
        <v>North</v>
      </c>
      <c r="B113" t="str">
        <f>IF(ISBLANK(AllTimetableNew!AG108),"",AllTimetableNew!AG108)</f>
        <v>Newcastle</v>
      </c>
      <c r="C113" t="str">
        <f>IF(ISBLANK(AllTimetableNew!V108),"",AllTimetableNew!V108)</f>
        <v>Face to Face</v>
      </c>
      <c r="D113" t="str">
        <f>IF(ISBLANK(AllTimetableNew!DJ108),"",AllTimetableNew!DJ108)</f>
        <v>BEC</v>
      </c>
      <c r="E113" t="str">
        <f>IF(ISBLANK(AllTimetableNew!D108),"",AllTimetableNew!D108)</f>
        <v>ACM20121</v>
      </c>
      <c r="F113" t="str">
        <f>IF(ISBLANK(AllTimetableNew!E108),"",AllTimetableNew!E108)</f>
        <v>Certificate II in Animal Care</v>
      </c>
      <c r="G113">
        <f>IF(ISBLANK(AllTimetableNew!C108),"",AllTimetableNew!C108)</f>
        <v>58157</v>
      </c>
      <c r="H113" t="str">
        <f>IF(ISBLANK(AllTimetableNew!F108),"",AllTimetableNew!F108)</f>
        <v>Animal Care (Certificate II)</v>
      </c>
      <c r="I113" t="str">
        <f>IF(ISBLANK(AllTimetableNew!T108),"",AllTimetableNew!T108)</f>
        <v>FQ</v>
      </c>
      <c r="J113" t="str">
        <f>IF(ISBLANK(AllTimetableNew!U108),"",AllTimetableNew!U108)</f>
        <v>2u x 2y</v>
      </c>
      <c r="K113" t="str">
        <f>IF(ISBLANK(AllTimetableNew!W108),"",AllTimetableNew!W108)</f>
        <v>No</v>
      </c>
      <c r="L113" t="str">
        <f>IF(ISBLANK(AllTimetableNew!AC108),"TBC",AllTimetableNew!AC108)</f>
        <v>Monday</v>
      </c>
      <c r="M113" s="22" t="str">
        <f>IF(ISBLANK(AllTimetableNew!AD108),"TBC-TBC",CONCATENATE(LOWER(TEXT(AllTimetableNew!AD108,"h:mmAM/PM")),"-",LOWER(TEXT(AllTimetableNew!AE108,"h:mmAM/PM"))))</f>
        <v>2:00pm-6:00pm</v>
      </c>
      <c r="N113" t="str">
        <f>IF(ISBLANK(AllTimetableNew!V108),"",IF(AllTimetableNew!V108="Access","Yes","No"))</f>
        <v>No</v>
      </c>
      <c r="O113" s="23" t="str">
        <f>IF(OR(ISBLANK(AllTimetableNew!A108),LEN(AllTimetableNew!A108)=0),IF(AllTimetableNew!A108="","Offered",AllTimetableNew!A108),AllTimetableNew!A108)</f>
        <v>Offered</v>
      </c>
      <c r="P113">
        <f>IF(ISBLANK(AllTimetableNew!AA108),"",AllTimetableNew!AA108)</f>
        <v>16575</v>
      </c>
      <c r="Q113" s="23" t="str">
        <f>IF(ISBLANK(AllTimetableNew!AJ108),"",IF(AllTimetableNew!AJ108=0,"",AllTimetableNew!AJ108))</f>
        <v>Appropriate clothing for working with animals including enclosed non-slip shoes, long pants and shirt.</v>
      </c>
      <c r="R113" s="23" t="str">
        <f>IF(ISBLANK(AllTimetableNew!AK108),"",AllTimetableNew!AK108)</f>
        <v/>
      </c>
      <c r="S113" s="23" t="str">
        <f>IF(ISBLANK(AllTimetableNew!AL108),"",AllTimetableNew!AL108)</f>
        <v/>
      </c>
    </row>
    <row r="114" spans="1:19" ht="60" x14ac:dyDescent="0.25">
      <c r="A114" t="str">
        <f>IF(ISNUMBER(SEARCH("Virtual",C114)),VLOOKUP(AllTimetableNew!H109,'Lookup table'!$D$3:$E$100,2,FALSE),VLOOKUP(AllTimetableNew!AG109,'Lookup table'!$A$3:$B$202,2,FALSE))</f>
        <v>West</v>
      </c>
      <c r="B114" t="str">
        <f>IF(ISBLANK(AllTimetableNew!AG109),"",AllTimetableNew!AG109)</f>
        <v>Armidale</v>
      </c>
      <c r="C114" t="str">
        <f>IF(ISBLANK(AllTimetableNew!V109),"",AllTimetableNew!V109)</f>
        <v>Face to Face</v>
      </c>
      <c r="D114" t="str">
        <f>IF(ISBLANK(AllTimetableNew!DJ109),"",AllTimetableNew!DJ109)</f>
        <v>BEC</v>
      </c>
      <c r="E114" t="str">
        <f>IF(ISBLANK(AllTimetableNew!D109),"",AllTimetableNew!D109)</f>
        <v>ACM20121</v>
      </c>
      <c r="F114" t="str">
        <f>IF(ISBLANK(AllTimetableNew!E109),"",AllTimetableNew!E109)</f>
        <v>Certificate II in Animal Care</v>
      </c>
      <c r="G114">
        <f>IF(ISBLANK(AllTimetableNew!C109),"",AllTimetableNew!C109)</f>
        <v>58157</v>
      </c>
      <c r="H114" t="str">
        <f>IF(ISBLANK(AllTimetableNew!F109),"",AllTimetableNew!F109)</f>
        <v>Animal Care (Certificate II)</v>
      </c>
      <c r="I114" t="str">
        <f>IF(ISBLANK(AllTimetableNew!T109),"",AllTimetableNew!T109)</f>
        <v>FQ</v>
      </c>
      <c r="J114" t="str">
        <f>IF(ISBLANK(AllTimetableNew!U109),"",AllTimetableNew!U109)</f>
        <v>2u x 2y</v>
      </c>
      <c r="K114" t="str">
        <f>IF(ISBLANK(AllTimetableNew!W109),"",AllTimetableNew!W109)</f>
        <v>No</v>
      </c>
      <c r="L114" t="str">
        <f>IF(ISBLANK(AllTimetableNew!AC109),"TBC",AllTimetableNew!AC109)</f>
        <v>Monday</v>
      </c>
      <c r="M114" s="22" t="str">
        <f>IF(ISBLANK(AllTimetableNew!AD109),"TBC-TBC",CONCATENATE(LOWER(TEXT(AllTimetableNew!AD109,"h:mmAM/PM")),"-",LOWER(TEXT(AllTimetableNew!AE109,"h:mmAM/PM"))))</f>
        <v>9:00am-1:00pm</v>
      </c>
      <c r="N114" t="str">
        <f>IF(ISBLANK(AllTimetableNew!V109),"",IF(AllTimetableNew!V109="Access","Yes","No"))</f>
        <v>No</v>
      </c>
      <c r="O114" s="23" t="str">
        <f>IF(OR(ISBLANK(AllTimetableNew!A109),LEN(AllTimetableNew!A109)=0),IF(AllTimetableNew!A109="","Offered",AllTimetableNew!A109),AllTimetableNew!A109)</f>
        <v>Offered</v>
      </c>
      <c r="P114">
        <f>IF(ISBLANK(AllTimetableNew!AA109),"",AllTimetableNew!AA109)</f>
        <v>16693</v>
      </c>
      <c r="Q114" s="23" t="str">
        <f>IF(ISBLANK(AllTimetableNew!AJ109),"",IF(AllTimetableNew!AJ109=0,"",AllTimetableNew!AJ109))</f>
        <v>Appropriate clothing for working with animals including enclosed non-slip shoes, long pants and shirt.</v>
      </c>
      <c r="R114" s="23" t="str">
        <f>IF(ISBLANK(AllTimetableNew!AK109),"",AllTimetableNew!AK109)</f>
        <v/>
      </c>
      <c r="S114" s="23" t="str">
        <f>IF(ISBLANK(AllTimetableNew!AL109),"",AllTimetableNew!AL109)</f>
        <v/>
      </c>
    </row>
    <row r="115" spans="1:19" ht="60" x14ac:dyDescent="0.25">
      <c r="A115" t="str">
        <f>IF(ISNUMBER(SEARCH("Virtual",C115)),VLOOKUP(AllTimetableNew!H110,'Lookup table'!$D$3:$E$100,2,FALSE),VLOOKUP(AllTimetableNew!AG110,'Lookup table'!$A$3:$B$202,2,FALSE))</f>
        <v>West</v>
      </c>
      <c r="B115" t="str">
        <f>IF(ISBLANK(AllTimetableNew!AG110),"",AllTimetableNew!AG110)</f>
        <v>Inverell</v>
      </c>
      <c r="C115" t="str">
        <f>IF(ISBLANK(AllTimetableNew!V110),"",AllTimetableNew!V110)</f>
        <v>Face to Face</v>
      </c>
      <c r="D115" t="str">
        <f>IF(ISBLANK(AllTimetableNew!DJ110),"",AllTimetableNew!DJ110)</f>
        <v>BEC</v>
      </c>
      <c r="E115" t="str">
        <f>IF(ISBLANK(AllTimetableNew!D110),"",AllTimetableNew!D110)</f>
        <v>ACM20121</v>
      </c>
      <c r="F115" t="str">
        <f>IF(ISBLANK(AllTimetableNew!E110),"",AllTimetableNew!E110)</f>
        <v>Certificate II in Animal Care</v>
      </c>
      <c r="G115">
        <f>IF(ISBLANK(AllTimetableNew!C110),"",AllTimetableNew!C110)</f>
        <v>58157</v>
      </c>
      <c r="H115" t="str">
        <f>IF(ISBLANK(AllTimetableNew!F110),"",AllTimetableNew!F110)</f>
        <v>Animal Care (Certificate II)</v>
      </c>
      <c r="I115" t="str">
        <f>IF(ISBLANK(AllTimetableNew!T110),"",AllTimetableNew!T110)</f>
        <v>FQ</v>
      </c>
      <c r="J115" t="str">
        <f>IF(ISBLANK(AllTimetableNew!U110),"",AllTimetableNew!U110)</f>
        <v>2u x 2y</v>
      </c>
      <c r="K115" t="str">
        <f>IF(ISBLANK(AllTimetableNew!W110),"",AllTimetableNew!W110)</f>
        <v>No</v>
      </c>
      <c r="L115" t="str">
        <f>IF(ISBLANK(AllTimetableNew!AC110),"TBC",AllTimetableNew!AC110)</f>
        <v>Wednesday</v>
      </c>
      <c r="M115" s="22" t="str">
        <f>IF(ISBLANK(AllTimetableNew!AD110),"TBC-TBC",CONCATENATE(LOWER(TEXT(AllTimetableNew!AD110,"h:mmAM/PM")),"-",LOWER(TEXT(AllTimetableNew!AE110,"h:mmAM/PM"))))</f>
        <v>9:00am-1:00pm</v>
      </c>
      <c r="N115" t="str">
        <f>IF(ISBLANK(AllTimetableNew!V110),"",IF(AllTimetableNew!V110="Access","Yes","No"))</f>
        <v>No</v>
      </c>
      <c r="O115" s="23" t="str">
        <f>IF(OR(ISBLANK(AllTimetableNew!A110),LEN(AllTimetableNew!A110)=0),IF(AllTimetableNew!A110="","Offered",AllTimetableNew!A110),AllTimetableNew!A110)</f>
        <v>Offered</v>
      </c>
      <c r="P115">
        <f>IF(ISBLANK(AllTimetableNew!AA110),"",AllTimetableNew!AA110)</f>
        <v>16694</v>
      </c>
      <c r="Q115" s="23" t="str">
        <f>IF(ISBLANK(AllTimetableNew!AJ110),"",IF(AllTimetableNew!AJ110=0,"",AllTimetableNew!AJ110))</f>
        <v>Appropriate clothing for working with animals including enclosed non-slip shoes, long pants and shirt.</v>
      </c>
      <c r="R115" s="23" t="str">
        <f>IF(ISBLANK(AllTimetableNew!AK110),"",AllTimetableNew!AK110)</f>
        <v/>
      </c>
      <c r="S115" s="23" t="str">
        <f>IF(ISBLANK(AllTimetableNew!AL110),"",AllTimetableNew!AL110)</f>
        <v/>
      </c>
    </row>
    <row r="116" spans="1:19" ht="60" x14ac:dyDescent="0.25">
      <c r="A116" t="str">
        <f>IF(ISNUMBER(SEARCH("Virtual",C116)),VLOOKUP(AllTimetableNew!H111,'Lookup table'!$D$3:$E$100,2,FALSE),VLOOKUP(AllTimetableNew!AG111,'Lookup table'!$A$3:$B$202,2,FALSE))</f>
        <v>West</v>
      </c>
      <c r="B116" t="str">
        <f>IF(ISBLANK(AllTimetableNew!AG111),"",AllTimetableNew!AG111)</f>
        <v>Tamworth</v>
      </c>
      <c r="C116" t="str">
        <f>IF(ISBLANK(AllTimetableNew!V111),"",AllTimetableNew!V111)</f>
        <v>Face to Face</v>
      </c>
      <c r="D116" t="str">
        <f>IF(ISBLANK(AllTimetableNew!DJ111),"",AllTimetableNew!DJ111)</f>
        <v>BEC</v>
      </c>
      <c r="E116" t="str">
        <f>IF(ISBLANK(AllTimetableNew!D111),"",AllTimetableNew!D111)</f>
        <v>ACM20121</v>
      </c>
      <c r="F116" t="str">
        <f>IF(ISBLANK(AllTimetableNew!E111),"",AllTimetableNew!E111)</f>
        <v>Certificate II in Animal Care</v>
      </c>
      <c r="G116">
        <f>IF(ISBLANK(AllTimetableNew!C111),"",AllTimetableNew!C111)</f>
        <v>58157</v>
      </c>
      <c r="H116" t="str">
        <f>IF(ISBLANK(AllTimetableNew!F111),"",AllTimetableNew!F111)</f>
        <v>Animal Care (Certificate II)</v>
      </c>
      <c r="I116" t="str">
        <f>IF(ISBLANK(AllTimetableNew!T111),"",AllTimetableNew!T111)</f>
        <v>FQ</v>
      </c>
      <c r="J116" t="str">
        <f>IF(ISBLANK(AllTimetableNew!U111),"",AllTimetableNew!U111)</f>
        <v>2u x 2y</v>
      </c>
      <c r="K116" t="str">
        <f>IF(ISBLANK(AllTimetableNew!W111),"",AllTimetableNew!W111)</f>
        <v>No</v>
      </c>
      <c r="L116" t="str">
        <f>IF(ISBLANK(AllTimetableNew!AC111),"TBC",AllTimetableNew!AC111)</f>
        <v>Tuesday</v>
      </c>
      <c r="M116" s="22" t="str">
        <f>IF(ISBLANK(AllTimetableNew!AD111),"TBC-TBC",CONCATENATE(LOWER(TEXT(AllTimetableNew!AD111,"h:mmAM/PM")),"-",LOWER(TEXT(AllTimetableNew!AE111,"h:mmAM/PM"))))</f>
        <v>9:00am-1:00pm</v>
      </c>
      <c r="N116" t="str">
        <f>IF(ISBLANK(AllTimetableNew!V111),"",IF(AllTimetableNew!V111="Access","Yes","No"))</f>
        <v>No</v>
      </c>
      <c r="O116" s="23" t="str">
        <f>IF(OR(ISBLANK(AllTimetableNew!A111),LEN(AllTimetableNew!A111)=0),IF(AllTimetableNew!A111="","Offered",AllTimetableNew!A111),AllTimetableNew!A111)</f>
        <v>Offered</v>
      </c>
      <c r="P116">
        <f>IF(ISBLANK(AllTimetableNew!AA111),"",AllTimetableNew!AA111)</f>
        <v>17175</v>
      </c>
      <c r="Q116" s="23" t="str">
        <f>IF(ISBLANK(AllTimetableNew!AJ111),"",IF(AllTimetableNew!AJ111=0,"",AllTimetableNew!AJ111))</f>
        <v>Appropriate clothing for working with animals including enclosed non-slip shoes, long pants and shirt.</v>
      </c>
      <c r="R116" s="23" t="str">
        <f>IF(ISBLANK(AllTimetableNew!AK111),"",AllTimetableNew!AK111)</f>
        <v/>
      </c>
      <c r="S116" s="23" t="str">
        <f>IF(ISBLANK(AllTimetableNew!AL111),"",AllTimetableNew!AL111)</f>
        <v/>
      </c>
    </row>
    <row r="117" spans="1:19" ht="60" x14ac:dyDescent="0.25">
      <c r="A117" t="str">
        <f>IF(ISNUMBER(SEARCH("Virtual",C117)),VLOOKUP(AllTimetableNew!H112,'Lookup table'!$D$3:$E$100,2,FALSE),VLOOKUP(AllTimetableNew!AG112,'Lookup table'!$A$3:$B$202,2,FALSE))</f>
        <v>North</v>
      </c>
      <c r="B117" t="str">
        <f>IF(ISBLANK(AllTimetableNew!AG112),"",AllTimetableNew!AG112)</f>
        <v>Wollongbar</v>
      </c>
      <c r="C117" t="str">
        <f>IF(ISBLANK(AllTimetableNew!V112),"",AllTimetableNew!V112)</f>
        <v>Face to Face</v>
      </c>
      <c r="D117" t="str">
        <f>IF(ISBLANK(AllTimetableNew!DJ112),"",AllTimetableNew!DJ112)</f>
        <v>BEC</v>
      </c>
      <c r="E117" t="str">
        <f>IF(ISBLANK(AllTimetableNew!D112),"",AllTimetableNew!D112)</f>
        <v>ACM20121</v>
      </c>
      <c r="F117" t="str">
        <f>IF(ISBLANK(AllTimetableNew!E112),"",AllTimetableNew!E112)</f>
        <v>Certificate II in Animal Care</v>
      </c>
      <c r="G117">
        <f>IF(ISBLANK(AllTimetableNew!C112),"",AllTimetableNew!C112)</f>
        <v>58157</v>
      </c>
      <c r="H117" t="str">
        <f>IF(ISBLANK(AllTimetableNew!F112),"",AllTimetableNew!F112)</f>
        <v>Animal Care (Certificate II)</v>
      </c>
      <c r="I117" t="str">
        <f>IF(ISBLANK(AllTimetableNew!T112),"",AllTimetableNew!T112)</f>
        <v>FQ</v>
      </c>
      <c r="J117" t="str">
        <f>IF(ISBLANK(AllTimetableNew!U112),"",AllTimetableNew!U112)</f>
        <v>2u x 2y</v>
      </c>
      <c r="K117" t="str">
        <f>IF(ISBLANK(AllTimetableNew!W112),"",AllTimetableNew!W112)</f>
        <v>No</v>
      </c>
      <c r="L117" t="str">
        <f>IF(ISBLANK(AllTimetableNew!AC112),"TBC",AllTimetableNew!AC112)</f>
        <v>Wednesday</v>
      </c>
      <c r="M117" s="22" t="str">
        <f>IF(ISBLANK(AllTimetableNew!AD112),"TBC-TBC",CONCATENATE(LOWER(TEXT(AllTimetableNew!AD112,"h:mmAM/PM")),"-",LOWER(TEXT(AllTimetableNew!AE112,"h:mmAM/PM"))))</f>
        <v>1:00pm-5:00pm</v>
      </c>
      <c r="N117" t="str">
        <f>IF(ISBLANK(AllTimetableNew!V112),"",IF(AllTimetableNew!V112="Access","Yes","No"))</f>
        <v>No</v>
      </c>
      <c r="O117" s="23" t="str">
        <f>IF(OR(ISBLANK(AllTimetableNew!A112),LEN(AllTimetableNew!A112)=0),IF(AllTimetableNew!A112="","Offered",AllTimetableNew!A112),AllTimetableNew!A112)</f>
        <v>Offered</v>
      </c>
      <c r="P117">
        <f>IF(ISBLANK(AllTimetableNew!AA112),"",AllTimetableNew!AA112)</f>
        <v>16577</v>
      </c>
      <c r="Q117" s="23" t="str">
        <f>IF(ISBLANK(AllTimetableNew!AJ112),"",IF(AllTimetableNew!AJ112=0,"",AllTimetableNew!AJ112))</f>
        <v>Appropriate clothing for working with animals including enclosed non-slip shoes, long pants and shirt.</v>
      </c>
      <c r="R117" s="23" t="str">
        <f>IF(ISBLANK(AllTimetableNew!AK112),"",AllTimetableNew!AK112)</f>
        <v/>
      </c>
      <c r="S117" s="23" t="str">
        <f>IF(ISBLANK(AllTimetableNew!AL112),"",AllTimetableNew!AL112)</f>
        <v/>
      </c>
    </row>
    <row r="118" spans="1:19" ht="60" x14ac:dyDescent="0.25">
      <c r="A118" t="str">
        <f>IF(ISNUMBER(SEARCH("Virtual",C118)),VLOOKUP(AllTimetableNew!H113,'Lookup table'!$D$3:$E$100,2,FALSE),VLOOKUP(AllTimetableNew!AG113,'Lookup table'!$A$3:$B$202,2,FALSE))</f>
        <v>South</v>
      </c>
      <c r="B118" t="str">
        <f>IF(ISBLANK(AllTimetableNew!AG113),"",AllTimetableNew!AG113)</f>
        <v>Griffith</v>
      </c>
      <c r="C118" t="str">
        <f>IF(ISBLANK(AllTimetableNew!V113),"",AllTimetableNew!V113)</f>
        <v>Face to Face</v>
      </c>
      <c r="D118" t="str">
        <f>IF(ISBLANK(AllTimetableNew!DJ113),"",AllTimetableNew!DJ113)</f>
        <v>BEC</v>
      </c>
      <c r="E118" t="str">
        <f>IF(ISBLANK(AllTimetableNew!D113),"",AllTimetableNew!D113)</f>
        <v>ACM20121</v>
      </c>
      <c r="F118" t="str">
        <f>IF(ISBLANK(AllTimetableNew!E113),"",AllTimetableNew!E113)</f>
        <v>Certificate II in Animal Care</v>
      </c>
      <c r="G118">
        <f>IF(ISBLANK(AllTimetableNew!C113),"",AllTimetableNew!C113)</f>
        <v>58157</v>
      </c>
      <c r="H118" t="str">
        <f>IF(ISBLANK(AllTimetableNew!F113),"",AllTimetableNew!F113)</f>
        <v>Animal Care (Certificate II)</v>
      </c>
      <c r="I118" t="str">
        <f>IF(ISBLANK(AllTimetableNew!T113),"",AllTimetableNew!T113)</f>
        <v>FQ</v>
      </c>
      <c r="J118" t="str">
        <f>IF(ISBLANK(AllTimetableNew!U113),"",AllTimetableNew!U113)</f>
        <v>2u x 2y</v>
      </c>
      <c r="K118" t="str">
        <f>IF(ISBLANK(AllTimetableNew!W113),"",AllTimetableNew!W113)</f>
        <v>No</v>
      </c>
      <c r="L118" t="str">
        <f>IF(ISBLANK(AllTimetableNew!AC113),"TBC",AllTimetableNew!AC113)</f>
        <v xml:space="preserve">Thursday </v>
      </c>
      <c r="M118" s="22" t="str">
        <f>IF(ISBLANK(AllTimetableNew!AD113),"TBC-TBC",CONCATENATE(LOWER(TEXT(AllTimetableNew!AD113,"h:mmAM/PM")),"-",LOWER(TEXT(AllTimetableNew!AE113,"h:mmAM/PM"))))</f>
        <v>1:15pm-5:15pm</v>
      </c>
      <c r="N118" t="str">
        <f>IF(ISBLANK(AllTimetableNew!V113),"",IF(AllTimetableNew!V113="Access","Yes","No"))</f>
        <v>No</v>
      </c>
      <c r="O118" s="23" t="str">
        <f>IF(OR(ISBLANK(AllTimetableNew!A113),LEN(AllTimetableNew!A113)=0),IF(AllTimetableNew!A113="","Offered",AllTimetableNew!A113),AllTimetableNew!A113)</f>
        <v>Offered</v>
      </c>
      <c r="P118">
        <f>IF(ISBLANK(AllTimetableNew!AA113),"",AllTimetableNew!AA113)</f>
        <v>16731</v>
      </c>
      <c r="Q118" s="23" t="str">
        <f>IF(ISBLANK(AllTimetableNew!AJ113),"",IF(AllTimetableNew!AJ113=0,"",AllTimetableNew!AJ113))</f>
        <v>Appropriate clothing for working with animals including enclosed non-slip shoes, long pants and shirt.</v>
      </c>
      <c r="R118" s="23" t="str">
        <f>IF(ISBLANK(AllTimetableNew!AK113),"",AllTimetableNew!AK113)</f>
        <v/>
      </c>
      <c r="S118" s="23" t="str">
        <f>IF(ISBLANK(AllTimetableNew!AL113),"",AllTimetableNew!AL113)</f>
        <v/>
      </c>
    </row>
    <row r="119" spans="1:19" ht="60" x14ac:dyDescent="0.25">
      <c r="A119" t="str">
        <f>IF(ISNUMBER(SEARCH("Virtual",C119)),VLOOKUP(AllTimetableNew!H114,'Lookup table'!$D$3:$E$100,2,FALSE),VLOOKUP(AllTimetableNew!AG114,'Lookup table'!$A$3:$B$202,2,FALSE))</f>
        <v>South</v>
      </c>
      <c r="B119" t="str">
        <f>IF(ISBLANK(AllTimetableNew!AG114),"",AllTimetableNew!AG114)</f>
        <v>National Environment Centre</v>
      </c>
      <c r="C119" t="str">
        <f>IF(ISBLANK(AllTimetableNew!V114),"",AllTimetableNew!V114)</f>
        <v>Face to Face</v>
      </c>
      <c r="D119" t="str">
        <f>IF(ISBLANK(AllTimetableNew!DJ114),"",AllTimetableNew!DJ114)</f>
        <v>BEC</v>
      </c>
      <c r="E119" t="str">
        <f>IF(ISBLANK(AllTimetableNew!D114),"",AllTimetableNew!D114)</f>
        <v>ACM20121</v>
      </c>
      <c r="F119" t="str">
        <f>IF(ISBLANK(AllTimetableNew!E114),"",AllTimetableNew!E114)</f>
        <v>Certificate II in Animal Care</v>
      </c>
      <c r="G119">
        <f>IF(ISBLANK(AllTimetableNew!C114),"",AllTimetableNew!C114)</f>
        <v>58157</v>
      </c>
      <c r="H119" t="str">
        <f>IF(ISBLANK(AllTimetableNew!F114),"",AllTimetableNew!F114)</f>
        <v>Animal Care (Certificate II)</v>
      </c>
      <c r="I119" t="str">
        <f>IF(ISBLANK(AllTimetableNew!T114),"",AllTimetableNew!T114)</f>
        <v>FQ</v>
      </c>
      <c r="J119" t="str">
        <f>IF(ISBLANK(AllTimetableNew!U114),"",AllTimetableNew!U114)</f>
        <v>2u x 2y</v>
      </c>
      <c r="K119" t="str">
        <f>IF(ISBLANK(AllTimetableNew!W114),"",AllTimetableNew!W114)</f>
        <v>No</v>
      </c>
      <c r="L119" t="str">
        <f>IF(ISBLANK(AllTimetableNew!AC114),"TBC",AllTimetableNew!AC114)</f>
        <v>Wednesday</v>
      </c>
      <c r="M119" s="22" t="str">
        <f>IF(ISBLANK(AllTimetableNew!AD114),"TBC-TBC",CONCATENATE(LOWER(TEXT(AllTimetableNew!AD114,"h:mmAM/PM")),"-",LOWER(TEXT(AllTimetableNew!AE114,"h:mmAM/PM"))))</f>
        <v>1:00pm-5:00pm</v>
      </c>
      <c r="N119" t="str">
        <f>IF(ISBLANK(AllTimetableNew!V114),"",IF(AllTimetableNew!V114="Access","Yes","No"))</f>
        <v>No</v>
      </c>
      <c r="O119" s="23" t="str">
        <f>IF(OR(ISBLANK(AllTimetableNew!A114),LEN(AllTimetableNew!A114)=0),IF(AllTimetableNew!A114="","Offered",AllTimetableNew!A114),AllTimetableNew!A114)</f>
        <v>Offered</v>
      </c>
      <c r="P119">
        <f>IF(ISBLANK(AllTimetableNew!AA114),"",AllTimetableNew!AA114)</f>
        <v>16781</v>
      </c>
      <c r="Q119" s="23" t="str">
        <f>IF(ISBLANK(AllTimetableNew!AJ114),"",IF(AllTimetableNew!AJ114=0,"",AllTimetableNew!AJ114))</f>
        <v>Appropriate clothing for working with animals including enclosed non-slip shoes, long pants and shirt.</v>
      </c>
      <c r="R119" s="23" t="str">
        <f>IF(ISBLANK(AllTimetableNew!AK114),"",AllTimetableNew!AK114)</f>
        <v/>
      </c>
      <c r="S119" s="23" t="str">
        <f>IF(ISBLANK(AllTimetableNew!AL114),"",AllTimetableNew!AL114)</f>
        <v/>
      </c>
    </row>
    <row r="120" spans="1:19" ht="60" x14ac:dyDescent="0.25">
      <c r="A120" t="str">
        <f>IF(ISNUMBER(SEARCH("Virtual",C120)),VLOOKUP(AllTimetableNew!H115,'Lookup table'!$D$3:$E$100,2,FALSE),VLOOKUP(AllTimetableNew!AG115,'Lookup table'!$A$3:$B$202,2,FALSE))</f>
        <v>South</v>
      </c>
      <c r="B120" t="str">
        <f>IF(ISBLANK(AllTimetableNew!AG115),"",AllTimetableNew!AG115)</f>
        <v>Primary Industries Centre</v>
      </c>
      <c r="C120" t="str">
        <f>IF(ISBLANK(AllTimetableNew!V115),"",AllTimetableNew!V115)</f>
        <v>Face to Face</v>
      </c>
      <c r="D120" t="str">
        <f>IF(ISBLANK(AllTimetableNew!DJ115),"",AllTimetableNew!DJ115)</f>
        <v>BEC</v>
      </c>
      <c r="E120" t="str">
        <f>IF(ISBLANK(AllTimetableNew!D115),"",AllTimetableNew!D115)</f>
        <v>ACM20121</v>
      </c>
      <c r="F120" t="str">
        <f>IF(ISBLANK(AllTimetableNew!E115),"",AllTimetableNew!E115)</f>
        <v>Certificate II in Animal Care</v>
      </c>
      <c r="G120">
        <f>IF(ISBLANK(AllTimetableNew!C115),"",AllTimetableNew!C115)</f>
        <v>58157</v>
      </c>
      <c r="H120" t="str">
        <f>IF(ISBLANK(AllTimetableNew!F115),"",AllTimetableNew!F115)</f>
        <v>Animal Care (Certificate II)</v>
      </c>
      <c r="I120" t="str">
        <f>IF(ISBLANK(AllTimetableNew!T115),"",AllTimetableNew!T115)</f>
        <v>FQ</v>
      </c>
      <c r="J120" t="str">
        <f>IF(ISBLANK(AllTimetableNew!U115),"",AllTimetableNew!U115)</f>
        <v>2u x 2y</v>
      </c>
      <c r="K120" t="str">
        <f>IF(ISBLANK(AllTimetableNew!W115),"",AllTimetableNew!W115)</f>
        <v>No</v>
      </c>
      <c r="L120" t="str">
        <f>IF(ISBLANK(AllTimetableNew!AC115),"TBC",AllTimetableNew!AC115)</f>
        <v xml:space="preserve">Thursday </v>
      </c>
      <c r="M120" s="22" t="str">
        <f>IF(ISBLANK(AllTimetableNew!AD115),"TBC-TBC",CONCATENATE(LOWER(TEXT(AllTimetableNew!AD115,"h:mmAM/PM")),"-",LOWER(TEXT(AllTimetableNew!AE115,"h:mmAM/PM"))))</f>
        <v>1:00pm-5:00pm</v>
      </c>
      <c r="N120" t="str">
        <f>IF(ISBLANK(AllTimetableNew!V115),"",IF(AllTimetableNew!V115="Access","Yes","No"))</f>
        <v>No</v>
      </c>
      <c r="O120" s="23" t="str">
        <f>IF(OR(ISBLANK(AllTimetableNew!A115),LEN(AllTimetableNew!A115)=0),IF(AllTimetableNew!A115="","Offered",AllTimetableNew!A115),AllTimetableNew!A115)</f>
        <v>Offered</v>
      </c>
      <c r="P120">
        <f>IF(ISBLANK(AllTimetableNew!AA115),"",AllTimetableNew!AA115)</f>
        <v>16782</v>
      </c>
      <c r="Q120" s="23" t="str">
        <f>IF(ISBLANK(AllTimetableNew!AJ115),"",IF(AllTimetableNew!AJ115=0,"",AllTimetableNew!AJ115))</f>
        <v>Appropriate clothing for working with animals including enclosed non-slip shoes, long pants and shirt.</v>
      </c>
      <c r="R120" s="23" t="str">
        <f>IF(ISBLANK(AllTimetableNew!AK115),"",AllTimetableNew!AK115)</f>
        <v/>
      </c>
      <c r="S120" s="23" t="str">
        <f>IF(ISBLANK(AllTimetableNew!AL115),"",AllTimetableNew!AL115)</f>
        <v/>
      </c>
    </row>
    <row r="121" spans="1:19" ht="60" x14ac:dyDescent="0.25">
      <c r="A121" t="str">
        <f>IF(ISNUMBER(SEARCH("Virtual",C121)),VLOOKUP(AllTimetableNew!H116,'Lookup table'!$D$3:$E$100,2,FALSE),VLOOKUP(AllTimetableNew!AG116,'Lookup table'!$A$3:$B$202,2,FALSE))</f>
        <v>Western Sydney</v>
      </c>
      <c r="B121" t="str">
        <f>IF(ISBLANK(AllTimetableNew!AG116),"",AllTimetableNew!AG116)</f>
        <v>Richmond</v>
      </c>
      <c r="C121" t="str">
        <f>IF(ISBLANK(AllTimetableNew!V116),"",AllTimetableNew!V116)</f>
        <v>Face to Face</v>
      </c>
      <c r="D121" t="str">
        <f>IF(ISBLANK(AllTimetableNew!DJ116),"",AllTimetableNew!DJ116)</f>
        <v>BEC</v>
      </c>
      <c r="E121" t="str">
        <f>IF(ISBLANK(AllTimetableNew!D116),"",AllTimetableNew!D116)</f>
        <v>ACM20121</v>
      </c>
      <c r="F121" t="str">
        <f>IF(ISBLANK(AllTimetableNew!E116),"",AllTimetableNew!E116)</f>
        <v>Certificate II in Animal Care</v>
      </c>
      <c r="G121">
        <f>IF(ISBLANK(AllTimetableNew!C116),"",AllTimetableNew!C116)</f>
        <v>58157</v>
      </c>
      <c r="H121" t="str">
        <f>IF(ISBLANK(AllTimetableNew!F116),"",AllTimetableNew!F116)</f>
        <v>Animal Care (Certificate II)</v>
      </c>
      <c r="I121" t="str">
        <f>IF(ISBLANK(AllTimetableNew!T116),"",AllTimetableNew!T116)</f>
        <v>FQ</v>
      </c>
      <c r="J121" t="str">
        <f>IF(ISBLANK(AllTimetableNew!U116),"",AllTimetableNew!U116)</f>
        <v>2u x 2y</v>
      </c>
      <c r="K121" t="str">
        <f>IF(ISBLANK(AllTimetableNew!W116),"",AllTimetableNew!W116)</f>
        <v>No</v>
      </c>
      <c r="L121" t="str">
        <f>IF(ISBLANK(AllTimetableNew!AC116),"TBC",AllTimetableNew!AC116)</f>
        <v>Monday</v>
      </c>
      <c r="M121" s="22" t="str">
        <f>IF(ISBLANK(AllTimetableNew!AD116),"TBC-TBC",CONCATENATE(LOWER(TEXT(AllTimetableNew!AD116,"h:mmAM/PM")),"-",LOWER(TEXT(AllTimetableNew!AE116,"h:mmAM/PM"))))</f>
        <v>2:00pm-6:00pm</v>
      </c>
      <c r="N121" t="str">
        <f>IF(ISBLANK(AllTimetableNew!V116),"",IF(AllTimetableNew!V116="Access","Yes","No"))</f>
        <v>No</v>
      </c>
      <c r="O121" s="23" t="str">
        <f>IF(OR(ISBLANK(AllTimetableNew!A116),LEN(AllTimetableNew!A116)=0),IF(AllTimetableNew!A116="","Offered",AllTimetableNew!A116),AllTimetableNew!A116)</f>
        <v>Offered</v>
      </c>
      <c r="P121">
        <f>IF(ISBLANK(AllTimetableNew!AA116),"",AllTimetableNew!AA116)</f>
        <v>16653</v>
      </c>
      <c r="Q121" s="23" t="str">
        <f>IF(ISBLANK(AllTimetableNew!AJ116),"",IF(AllTimetableNew!AJ116=0,"",AllTimetableNew!AJ116))</f>
        <v>Appropriate clothing for working with animals including enclosed non-slip shoes, long pants and shirt.</v>
      </c>
      <c r="R121" s="23" t="str">
        <f>IF(ISBLANK(AllTimetableNew!AK116),"",AllTimetableNew!AK116)</f>
        <v/>
      </c>
      <c r="S121" s="23" t="str">
        <f>IF(ISBLANK(AllTimetableNew!AL116),"",AllTimetableNew!AL116)</f>
        <v/>
      </c>
    </row>
    <row r="122" spans="1:19" ht="60" x14ac:dyDescent="0.25">
      <c r="A122" t="str">
        <f>IF(ISNUMBER(SEARCH("Virtual",C122)),VLOOKUP(AllTimetableNew!H117,'Lookup table'!$D$3:$E$100,2,FALSE),VLOOKUP(AllTimetableNew!AG117,'Lookup table'!$A$3:$B$202,2,FALSE))</f>
        <v>Western Sydney</v>
      </c>
      <c r="B122" t="str">
        <f>IF(ISBLANK(AllTimetableNew!AG117),"",AllTimetableNew!AG117)</f>
        <v>Richmond</v>
      </c>
      <c r="C122" t="str">
        <f>IF(ISBLANK(AllTimetableNew!V117),"",AllTimetableNew!V117)</f>
        <v>Face to Face</v>
      </c>
      <c r="D122" t="str">
        <f>IF(ISBLANK(AllTimetableNew!DJ117),"",AllTimetableNew!DJ117)</f>
        <v>BEC</v>
      </c>
      <c r="E122" t="str">
        <f>IF(ISBLANK(AllTimetableNew!D117),"",AllTimetableNew!D117)</f>
        <v>ACM20121</v>
      </c>
      <c r="F122" t="str">
        <f>IF(ISBLANK(AllTimetableNew!E117),"",AllTimetableNew!E117)</f>
        <v>Certificate II in Animal Care</v>
      </c>
      <c r="G122">
        <f>IF(ISBLANK(AllTimetableNew!C117),"",AllTimetableNew!C117)</f>
        <v>58157</v>
      </c>
      <c r="H122" t="str">
        <f>IF(ISBLANK(AllTimetableNew!F117),"",AllTimetableNew!F117)</f>
        <v>Animal Care (Certificate II)</v>
      </c>
      <c r="I122" t="str">
        <f>IF(ISBLANK(AllTimetableNew!T117),"",AllTimetableNew!T117)</f>
        <v>FQ</v>
      </c>
      <c r="J122" t="str">
        <f>IF(ISBLANK(AllTimetableNew!U117),"",AllTimetableNew!U117)</f>
        <v>2u x 2y</v>
      </c>
      <c r="K122" t="str">
        <f>IF(ISBLANK(AllTimetableNew!W117),"",AllTimetableNew!W117)</f>
        <v>No</v>
      </c>
      <c r="L122" t="str">
        <f>IF(ISBLANK(AllTimetableNew!AC117),"TBC",AllTimetableNew!AC117)</f>
        <v>Wednesday</v>
      </c>
      <c r="M122" s="22" t="str">
        <f>IF(ISBLANK(AllTimetableNew!AD117),"TBC-TBC",CONCATENATE(LOWER(TEXT(AllTimetableNew!AD117,"h:mmAM/PM")),"-",LOWER(TEXT(AllTimetableNew!AE117,"h:mmAM/PM"))))</f>
        <v>2:00pm-6:00pm</v>
      </c>
      <c r="N122" t="str">
        <f>IF(ISBLANK(AllTimetableNew!V117),"",IF(AllTimetableNew!V117="Access","Yes","No"))</f>
        <v>No</v>
      </c>
      <c r="O122" s="23" t="str">
        <f>IF(OR(ISBLANK(AllTimetableNew!A117),LEN(AllTimetableNew!A117)=0),IF(AllTimetableNew!A117="","Offered",AllTimetableNew!A117),AllTimetableNew!A117)</f>
        <v>Offered</v>
      </c>
      <c r="P122">
        <f>IF(ISBLANK(AllTimetableNew!AA117),"",AllTimetableNew!AA117)</f>
        <v>16655</v>
      </c>
      <c r="Q122" s="23" t="str">
        <f>IF(ISBLANK(AllTimetableNew!AJ117),"",IF(AllTimetableNew!AJ117=0,"",AllTimetableNew!AJ117))</f>
        <v>Appropriate clothing for working with animals including enclosed non-slip shoes, long pants and shirt.</v>
      </c>
      <c r="R122" s="23" t="str">
        <f>IF(ISBLANK(AllTimetableNew!AK117),"",AllTimetableNew!AK117)</f>
        <v/>
      </c>
      <c r="S122" s="23" t="str">
        <f>IF(ISBLANK(AllTimetableNew!AL117),"",AllTimetableNew!AL117)</f>
        <v/>
      </c>
    </row>
    <row r="123" spans="1:19" ht="60" x14ac:dyDescent="0.25">
      <c r="A123" t="str">
        <f>IF(ISNUMBER(SEARCH("Virtual",C123)),VLOOKUP(AllTimetableNew!H118,'Lookup table'!$D$3:$E$100,2,FALSE),VLOOKUP(AllTimetableNew!AG118,'Lookup table'!$A$3:$B$202,2,FALSE))</f>
        <v>Western Sydney</v>
      </c>
      <c r="B123" t="str">
        <f>IF(ISBLANK(AllTimetableNew!AG118),"",AllTimetableNew!AG118)</f>
        <v>Padstow</v>
      </c>
      <c r="C123" t="str">
        <f>IF(ISBLANK(AllTimetableNew!V118),"",AllTimetableNew!V118)</f>
        <v>Face to Face</v>
      </c>
      <c r="D123" t="str">
        <f>IF(ISBLANK(AllTimetableNew!DJ118),"",AllTimetableNew!DJ118)</f>
        <v>BEC</v>
      </c>
      <c r="E123" t="str">
        <f>IF(ISBLANK(AllTimetableNew!D118),"",AllTimetableNew!D118)</f>
        <v>ACM20121</v>
      </c>
      <c r="F123" t="str">
        <f>IF(ISBLANK(AllTimetableNew!E118),"",AllTimetableNew!E118)</f>
        <v>Certificate II in Animal Care</v>
      </c>
      <c r="G123">
        <f>IF(ISBLANK(AllTimetableNew!C118),"",AllTimetableNew!C118)</f>
        <v>58157</v>
      </c>
      <c r="H123" t="str">
        <f>IF(ISBLANK(AllTimetableNew!F118),"",AllTimetableNew!F118)</f>
        <v>Animal Care (Certificate II)</v>
      </c>
      <c r="I123" t="str">
        <f>IF(ISBLANK(AllTimetableNew!T118),"",AllTimetableNew!T118)</f>
        <v>FQ</v>
      </c>
      <c r="J123" t="str">
        <f>IF(ISBLANK(AllTimetableNew!U118),"",AllTimetableNew!U118)</f>
        <v>2u x 2y</v>
      </c>
      <c r="K123" t="str">
        <f>IF(ISBLANK(AllTimetableNew!W118),"",AllTimetableNew!W118)</f>
        <v>No</v>
      </c>
      <c r="L123" t="str">
        <f>IF(ISBLANK(AllTimetableNew!AC118),"TBC",AllTimetableNew!AC118)</f>
        <v>Monday</v>
      </c>
      <c r="M123" s="22" t="str">
        <f>IF(ISBLANK(AllTimetableNew!AD118),"TBC-TBC",CONCATENATE(LOWER(TEXT(AllTimetableNew!AD118,"h:mmAM/PM")),"-",LOWER(TEXT(AllTimetableNew!AE118,"h:mmAM/PM"))))</f>
        <v>1:30pm-5:30pm</v>
      </c>
      <c r="N123" t="str">
        <f>IF(ISBLANK(AllTimetableNew!V118),"",IF(AllTimetableNew!V118="Access","Yes","No"))</f>
        <v>No</v>
      </c>
      <c r="O123" s="23" t="str">
        <f>IF(OR(ISBLANK(AllTimetableNew!A118),LEN(AllTimetableNew!A118)=0),IF(AllTimetableNew!A118="","Offered",AllTimetableNew!A118),AllTimetableNew!A118)</f>
        <v>Offered</v>
      </c>
      <c r="P123">
        <f>IF(ISBLANK(AllTimetableNew!AA118),"",AllTimetableNew!AA118)</f>
        <v>16656</v>
      </c>
      <c r="Q123" s="23" t="str">
        <f>IF(ISBLANK(AllTimetableNew!AJ118),"",IF(AllTimetableNew!AJ118=0,"",AllTimetableNew!AJ118))</f>
        <v>Appropriate clothing for working with animals including enclosed non-slip shoes, long pants and shirt.</v>
      </c>
      <c r="R123" s="23" t="str">
        <f>IF(ISBLANK(AllTimetableNew!AK118),"",AllTimetableNew!AK118)</f>
        <v/>
      </c>
      <c r="S123" s="23" t="str">
        <f>IF(ISBLANK(AllTimetableNew!AL118),"",AllTimetableNew!AL118)</f>
        <v/>
      </c>
    </row>
    <row r="124" spans="1:19" ht="60" x14ac:dyDescent="0.25">
      <c r="A124" t="str">
        <f>IF(ISNUMBER(SEARCH("Virtual",C124)),VLOOKUP(AllTimetableNew!H119,'Lookup table'!$D$3:$E$100,2,FALSE),VLOOKUP(AllTimetableNew!AG119,'Lookup table'!$A$3:$B$202,2,FALSE))</f>
        <v>Western Sydney</v>
      </c>
      <c r="B124" t="str">
        <f>IF(ISBLANK(AllTimetableNew!AG119),"",AllTimetableNew!AG119)</f>
        <v>Campbelltown</v>
      </c>
      <c r="C124" t="str">
        <f>IF(ISBLANK(AllTimetableNew!V119),"",AllTimetableNew!V119)</f>
        <v>Face to Face</v>
      </c>
      <c r="D124" t="str">
        <f>IF(ISBLANK(AllTimetableNew!DJ119),"",AllTimetableNew!DJ119)</f>
        <v>BEC</v>
      </c>
      <c r="E124" t="str">
        <f>IF(ISBLANK(AllTimetableNew!D119),"",AllTimetableNew!D119)</f>
        <v>ACM20121</v>
      </c>
      <c r="F124" t="str">
        <f>IF(ISBLANK(AllTimetableNew!E119),"",AllTimetableNew!E119)</f>
        <v>Certificate II in Animal Care</v>
      </c>
      <c r="G124">
        <f>IF(ISBLANK(AllTimetableNew!C119),"",AllTimetableNew!C119)</f>
        <v>58157</v>
      </c>
      <c r="H124" t="str">
        <f>IF(ISBLANK(AllTimetableNew!F119),"",AllTimetableNew!F119)</f>
        <v>Animal Care (Certificate II)</v>
      </c>
      <c r="I124" t="str">
        <f>IF(ISBLANK(AllTimetableNew!T119),"",AllTimetableNew!T119)</f>
        <v>FQ</v>
      </c>
      <c r="J124" t="str">
        <f>IF(ISBLANK(AllTimetableNew!U119),"",AllTimetableNew!U119)</f>
        <v>2u x 2y</v>
      </c>
      <c r="K124" t="str">
        <f>IF(ISBLANK(AllTimetableNew!W119),"",AllTimetableNew!W119)</f>
        <v>No</v>
      </c>
      <c r="L124" t="str">
        <f>IF(ISBLANK(AllTimetableNew!AC119),"TBC",AllTimetableNew!AC119)</f>
        <v>Tuesday</v>
      </c>
      <c r="M124" s="22" t="str">
        <f>IF(ISBLANK(AllTimetableNew!AD119),"TBC-TBC",CONCATENATE(LOWER(TEXT(AllTimetableNew!AD119,"h:mmAM/PM")),"-",LOWER(TEXT(AllTimetableNew!AE119,"h:mmAM/PM"))))</f>
        <v>1:00pm-5:00pm</v>
      </c>
      <c r="N124" t="str">
        <f>IF(ISBLANK(AllTimetableNew!V119),"",IF(AllTimetableNew!V119="Access","Yes","No"))</f>
        <v>No</v>
      </c>
      <c r="O124" s="23" t="str">
        <f>IF(OR(ISBLANK(AllTimetableNew!A119),LEN(AllTimetableNew!A119)=0),IF(AllTimetableNew!A119="","Offered",AllTimetableNew!A119),AllTimetableNew!A119)</f>
        <v>Offered</v>
      </c>
      <c r="P124">
        <f>IF(ISBLANK(AllTimetableNew!AA119),"",AllTimetableNew!AA119)</f>
        <v>16657</v>
      </c>
      <c r="Q124" s="23" t="str">
        <f>IF(ISBLANK(AllTimetableNew!AJ119),"",IF(AllTimetableNew!AJ119=0,"",AllTimetableNew!AJ119))</f>
        <v>Appropriate clothing for working with animals including enclosed non-slip shoes, long pants and shirt.</v>
      </c>
      <c r="R124" s="23" t="str">
        <f>IF(ISBLANK(AllTimetableNew!AK119),"",AllTimetableNew!AK119)</f>
        <v/>
      </c>
      <c r="S124" s="23" t="str">
        <f>IF(ISBLANK(AllTimetableNew!AL119),"",AllTimetableNew!AL119)</f>
        <v/>
      </c>
    </row>
    <row r="125" spans="1:19" ht="60" x14ac:dyDescent="0.25">
      <c r="A125" t="str">
        <f>IF(ISNUMBER(SEARCH("Virtual",C125)),VLOOKUP(AllTimetableNew!H120,'Lookup table'!$D$3:$E$100,2,FALSE),VLOOKUP(AllTimetableNew!AG120,'Lookup table'!$A$3:$B$202,2,FALSE))</f>
        <v>Sydney</v>
      </c>
      <c r="B125" t="str">
        <f>IF(ISBLANK(AllTimetableNew!AG120),"",AllTimetableNew!AG120)</f>
        <v>Ultimo</v>
      </c>
      <c r="C125" t="str">
        <f>IF(ISBLANK(AllTimetableNew!V120),"",AllTimetableNew!V120)</f>
        <v>Face to Face</v>
      </c>
      <c r="D125" t="str">
        <f>IF(ISBLANK(AllTimetableNew!DJ120),"",AllTimetableNew!DJ120)</f>
        <v>BEC</v>
      </c>
      <c r="E125" t="str">
        <f>IF(ISBLANK(AllTimetableNew!D120),"",AllTimetableNew!D120)</f>
        <v>ACM20121</v>
      </c>
      <c r="F125" t="str">
        <f>IF(ISBLANK(AllTimetableNew!E120),"",AllTimetableNew!E120)</f>
        <v>Certificate II in Animal Care</v>
      </c>
      <c r="G125">
        <f>IF(ISBLANK(AllTimetableNew!C120),"",AllTimetableNew!C120)</f>
        <v>58157</v>
      </c>
      <c r="H125" t="str">
        <f>IF(ISBLANK(AllTimetableNew!F120),"",AllTimetableNew!F120)</f>
        <v>Animal Care (Certificate II)</v>
      </c>
      <c r="I125" t="str">
        <f>IF(ISBLANK(AllTimetableNew!T120),"",AllTimetableNew!T120)</f>
        <v>FQ</v>
      </c>
      <c r="J125" t="str">
        <f>IF(ISBLANK(AllTimetableNew!U120),"",AllTimetableNew!U120)</f>
        <v>2u x 2y</v>
      </c>
      <c r="K125" t="str">
        <f>IF(ISBLANK(AllTimetableNew!W120),"",AllTimetableNew!W120)</f>
        <v>No</v>
      </c>
      <c r="L125" t="str">
        <f>IF(ISBLANK(AllTimetableNew!AC120),"TBC",AllTimetableNew!AC120)</f>
        <v>Tuesday</v>
      </c>
      <c r="M125" s="22" t="str">
        <f>IF(ISBLANK(AllTimetableNew!AD120),"TBC-TBC",CONCATENATE(LOWER(TEXT(AllTimetableNew!AD120,"h:mmAM/PM")),"-",LOWER(TEXT(AllTimetableNew!AE120,"h:mmAM/PM"))))</f>
        <v>1:30pm-5:30pm</v>
      </c>
      <c r="N125" t="str">
        <f>IF(ISBLANK(AllTimetableNew!V120),"",IF(AllTimetableNew!V120="Access","Yes","No"))</f>
        <v>No</v>
      </c>
      <c r="O125" s="23" t="str">
        <f>IF(OR(ISBLANK(AllTimetableNew!A120),LEN(AllTimetableNew!A120)=0),IF(AllTimetableNew!A120="","Offered",AllTimetableNew!A120),AllTimetableNew!A120)</f>
        <v>Offered</v>
      </c>
      <c r="P125">
        <f>IF(ISBLANK(AllTimetableNew!AA120),"",AllTimetableNew!AA120)</f>
        <v>16637</v>
      </c>
      <c r="Q125" s="23" t="str">
        <f>IF(ISBLANK(AllTimetableNew!AJ120),"",IF(AllTimetableNew!AJ120=0,"",AllTimetableNew!AJ120))</f>
        <v>Appropriate clothing for working with animals including enclosed non-slip shoes, long pants and shirt.</v>
      </c>
      <c r="R125" s="23" t="str">
        <f>IF(ISBLANK(AllTimetableNew!AK120),"",AllTimetableNew!AK120)</f>
        <v/>
      </c>
      <c r="S125" s="23" t="str">
        <f>IF(ISBLANK(AllTimetableNew!AL120),"",AllTimetableNew!AL120)</f>
        <v/>
      </c>
    </row>
    <row r="126" spans="1:19" ht="60" x14ac:dyDescent="0.25">
      <c r="A126" t="str">
        <f>IF(ISNUMBER(SEARCH("Virtual",C126)),VLOOKUP(AllTimetableNew!H121,'Lookup table'!$D$3:$E$100,2,FALSE),VLOOKUP(AllTimetableNew!AG121,'Lookup table'!$A$3:$B$202,2,FALSE))</f>
        <v>South</v>
      </c>
      <c r="B126" t="str">
        <f>IF(ISBLANK(AllTimetableNew!AG121),"",AllTimetableNew!AG121)</f>
        <v>Yallah</v>
      </c>
      <c r="C126" t="str">
        <f>IF(ISBLANK(AllTimetableNew!V121),"",AllTimetableNew!V121)</f>
        <v>Face to Face</v>
      </c>
      <c r="D126" t="str">
        <f>IF(ISBLANK(AllTimetableNew!DJ121),"",AllTimetableNew!DJ121)</f>
        <v>BEC</v>
      </c>
      <c r="E126" t="str">
        <f>IF(ISBLANK(AllTimetableNew!D121),"",AllTimetableNew!D121)</f>
        <v>ACM20121</v>
      </c>
      <c r="F126" t="str">
        <f>IF(ISBLANK(AllTimetableNew!E121),"",AllTimetableNew!E121)</f>
        <v>Certificate II in Animal Care</v>
      </c>
      <c r="G126">
        <f>IF(ISBLANK(AllTimetableNew!C121),"",AllTimetableNew!C121)</f>
        <v>58157</v>
      </c>
      <c r="H126" t="str">
        <f>IF(ISBLANK(AllTimetableNew!F121),"",AllTimetableNew!F121)</f>
        <v>Animal Care (Certificate II)</v>
      </c>
      <c r="I126" t="str">
        <f>IF(ISBLANK(AllTimetableNew!T121),"",AllTimetableNew!T121)</f>
        <v>FQ</v>
      </c>
      <c r="J126" t="str">
        <f>IF(ISBLANK(AllTimetableNew!U121),"",AllTimetableNew!U121)</f>
        <v>2u x 2y</v>
      </c>
      <c r="K126" t="str">
        <f>IF(ISBLANK(AllTimetableNew!W121),"",AllTimetableNew!W121)</f>
        <v>No</v>
      </c>
      <c r="L126" t="str">
        <f>IF(ISBLANK(AllTimetableNew!AC121),"TBC",AllTimetableNew!AC121)</f>
        <v>Thursday</v>
      </c>
      <c r="M126" s="22" t="str">
        <f>IF(ISBLANK(AllTimetableNew!AD121),"TBC-TBC",CONCATENATE(LOWER(TEXT(AllTimetableNew!AD121,"h:mmAM/PM")),"-",LOWER(TEXT(AllTimetableNew!AE121,"h:mmAM/PM"))))</f>
        <v>1:00pm-5:00pm</v>
      </c>
      <c r="N126" t="str">
        <f>IF(ISBLANK(AllTimetableNew!V121),"",IF(AllTimetableNew!V121="Access","Yes","No"))</f>
        <v>No</v>
      </c>
      <c r="O126" s="23" t="str">
        <f>IF(OR(ISBLANK(AllTimetableNew!A121),LEN(AllTimetableNew!A121)=0),IF(AllTimetableNew!A121="","Offered",AllTimetableNew!A121),AllTimetableNew!A121)</f>
        <v>Offered</v>
      </c>
      <c r="P126">
        <f>IF(ISBLANK(AllTimetableNew!AA121),"",AllTimetableNew!AA121)</f>
        <v>16734</v>
      </c>
      <c r="Q126" s="23" t="str">
        <f>IF(ISBLANK(AllTimetableNew!AJ121),"",IF(AllTimetableNew!AJ121=0,"",AllTimetableNew!AJ121))</f>
        <v>Appropriate clothing for working with animals including enclosed non-slip shoes, long pants and shirt.</v>
      </c>
      <c r="R126" s="23" t="str">
        <f>IF(ISBLANK(AllTimetableNew!AK121),"",AllTimetableNew!AK121)</f>
        <v/>
      </c>
      <c r="S126" s="23" t="str">
        <f>IF(ISBLANK(AllTimetableNew!AL121),"",AllTimetableNew!AL121)</f>
        <v/>
      </c>
    </row>
    <row r="127" spans="1:19" ht="60" x14ac:dyDescent="0.25">
      <c r="A127" t="str">
        <f>IF(ISNUMBER(SEARCH("Virtual",C127)),VLOOKUP(AllTimetableNew!H122,'Lookup table'!$D$3:$E$100,2,FALSE),VLOOKUP(AllTimetableNew!AG122,'Lookup table'!$A$3:$B$202,2,FALSE))</f>
        <v>South</v>
      </c>
      <c r="B127" t="str">
        <f>IF(ISBLANK(AllTimetableNew!AG122),"",AllTimetableNew!AG122)</f>
        <v>Nowra</v>
      </c>
      <c r="C127" t="str">
        <f>IF(ISBLANK(AllTimetableNew!V122),"",AllTimetableNew!V122)</f>
        <v>Face to Face</v>
      </c>
      <c r="D127" t="str">
        <f>IF(ISBLANK(AllTimetableNew!DJ122),"",AllTimetableNew!DJ122)</f>
        <v>BEC</v>
      </c>
      <c r="E127" t="str">
        <f>IF(ISBLANK(AllTimetableNew!D122),"",AllTimetableNew!D122)</f>
        <v>ACM20121</v>
      </c>
      <c r="F127" t="str">
        <f>IF(ISBLANK(AllTimetableNew!E122),"",AllTimetableNew!E122)</f>
        <v>Certificate II in Animal Care</v>
      </c>
      <c r="G127">
        <f>IF(ISBLANK(AllTimetableNew!C122),"",AllTimetableNew!C122)</f>
        <v>58157</v>
      </c>
      <c r="H127" t="str">
        <f>IF(ISBLANK(AllTimetableNew!F122),"",AllTimetableNew!F122)</f>
        <v>Animal Care (Certificate II)</v>
      </c>
      <c r="I127" t="str">
        <f>IF(ISBLANK(AllTimetableNew!T122),"",AllTimetableNew!T122)</f>
        <v>FQ</v>
      </c>
      <c r="J127" t="str">
        <f>IF(ISBLANK(AllTimetableNew!U122),"",AllTimetableNew!U122)</f>
        <v>2u x 2y</v>
      </c>
      <c r="K127" t="str">
        <f>IF(ISBLANK(AllTimetableNew!W122),"",AllTimetableNew!W122)</f>
        <v>No</v>
      </c>
      <c r="L127" t="str">
        <f>IF(ISBLANK(AllTimetableNew!AC122),"TBC",AllTimetableNew!AC122)</f>
        <v>Thursday</v>
      </c>
      <c r="M127" s="22" t="str">
        <f>IF(ISBLANK(AllTimetableNew!AD122),"TBC-TBC",CONCATENATE(LOWER(TEXT(AllTimetableNew!AD122,"h:mmAM/PM")),"-",LOWER(TEXT(AllTimetableNew!AE122,"h:mmAM/PM"))))</f>
        <v>1:00pm-5:00pm</v>
      </c>
      <c r="N127" t="str">
        <f>IF(ISBLANK(AllTimetableNew!V122),"",IF(AllTimetableNew!V122="Access","Yes","No"))</f>
        <v>No</v>
      </c>
      <c r="O127" s="23" t="str">
        <f>IF(OR(ISBLANK(AllTimetableNew!A122),LEN(AllTimetableNew!A122)=0),IF(AllTimetableNew!A122="","Offered",AllTimetableNew!A122),AllTimetableNew!A122)</f>
        <v>Offered</v>
      </c>
      <c r="P127">
        <f>IF(ISBLANK(AllTimetableNew!AA122),"",AllTimetableNew!AA122)</f>
        <v>16777</v>
      </c>
      <c r="Q127" s="23" t="str">
        <f>IF(ISBLANK(AllTimetableNew!AJ122),"",IF(AllTimetableNew!AJ122=0,"",AllTimetableNew!AJ122))</f>
        <v>Appropriate clothing for working with animals including enclosed non-slip shoes, long pants and shirt.</v>
      </c>
      <c r="R127" s="23" t="str">
        <f>IF(ISBLANK(AllTimetableNew!AK122),"",AllTimetableNew!AK122)</f>
        <v/>
      </c>
      <c r="S127" s="23" t="str">
        <f>IF(ISBLANK(AllTimetableNew!AL122),"",AllTimetableNew!AL122)</f>
        <v/>
      </c>
    </row>
    <row r="128" spans="1:19" ht="60" x14ac:dyDescent="0.25">
      <c r="A128" t="str">
        <f>IF(ISNUMBER(SEARCH("Virtual",C128)),VLOOKUP(AllTimetableNew!H123,'Lookup table'!$D$3:$E$100,2,FALSE),VLOOKUP(AllTimetableNew!AG123,'Lookup table'!$A$3:$B$202,2,FALSE))</f>
        <v>South</v>
      </c>
      <c r="B128" t="str">
        <f>IF(ISBLANK(AllTimetableNew!AG123),"",AllTimetableNew!AG123)</f>
        <v>Moss Vale</v>
      </c>
      <c r="C128" t="str">
        <f>IF(ISBLANK(AllTimetableNew!V123),"",AllTimetableNew!V123)</f>
        <v>Face to Face</v>
      </c>
      <c r="D128" t="str">
        <f>IF(ISBLANK(AllTimetableNew!DJ123),"",AllTimetableNew!DJ123)</f>
        <v>BEC</v>
      </c>
      <c r="E128" t="str">
        <f>IF(ISBLANK(AllTimetableNew!D123),"",AllTimetableNew!D123)</f>
        <v>ACM20121</v>
      </c>
      <c r="F128" t="str">
        <f>IF(ISBLANK(AllTimetableNew!E123),"",AllTimetableNew!E123)</f>
        <v>Certificate II in Animal Care</v>
      </c>
      <c r="G128">
        <f>IF(ISBLANK(AllTimetableNew!C123),"",AllTimetableNew!C123)</f>
        <v>58157</v>
      </c>
      <c r="H128" t="str">
        <f>IF(ISBLANK(AllTimetableNew!F123),"",AllTimetableNew!F123)</f>
        <v>Animal Care (Certificate II)</v>
      </c>
      <c r="I128" t="str">
        <f>IF(ISBLANK(AllTimetableNew!T123),"",AllTimetableNew!T123)</f>
        <v>FQ</v>
      </c>
      <c r="J128" t="str">
        <f>IF(ISBLANK(AllTimetableNew!U123),"",AllTimetableNew!U123)</f>
        <v>2u x 2y</v>
      </c>
      <c r="K128" t="str">
        <f>IF(ISBLANK(AllTimetableNew!W123),"",AllTimetableNew!W123)</f>
        <v>No</v>
      </c>
      <c r="L128" t="str">
        <f>IF(ISBLANK(AllTimetableNew!AC123),"TBC",AllTimetableNew!AC123)</f>
        <v>Tuesday</v>
      </c>
      <c r="M128" s="22" t="str">
        <f>IF(ISBLANK(AllTimetableNew!AD123),"TBC-TBC",CONCATENATE(LOWER(TEXT(AllTimetableNew!AD123,"h:mmAM/PM")),"-",LOWER(TEXT(AllTimetableNew!AE123,"h:mmAM/PM"))))</f>
        <v>1:30pm-5:30pm</v>
      </c>
      <c r="N128" t="str">
        <f>IF(ISBLANK(AllTimetableNew!V123),"",IF(AllTimetableNew!V123="Access","Yes","No"))</f>
        <v>No</v>
      </c>
      <c r="O128" s="23" t="str">
        <f>IF(OR(ISBLANK(AllTimetableNew!A123),LEN(AllTimetableNew!A123)=0),IF(AllTimetableNew!A123="","Offered",AllTimetableNew!A123),AllTimetableNew!A123)</f>
        <v>Offered</v>
      </c>
      <c r="P128">
        <f>IF(ISBLANK(AllTimetableNew!AA123),"",AllTimetableNew!AA123)</f>
        <v>16780</v>
      </c>
      <c r="Q128" s="23" t="str">
        <f>IF(ISBLANK(AllTimetableNew!AJ123),"",IF(AllTimetableNew!AJ123=0,"",AllTimetableNew!AJ123))</f>
        <v>Appropriate clothing for working with animals including enclosed non-slip shoes, long pants and shirt.</v>
      </c>
      <c r="R128" s="23" t="str">
        <f>IF(ISBLANK(AllTimetableNew!AK123),"",AllTimetableNew!AK123)</f>
        <v/>
      </c>
      <c r="S128" s="23" t="str">
        <f>IF(ISBLANK(AllTimetableNew!AL123),"",AllTimetableNew!AL123)</f>
        <v/>
      </c>
    </row>
    <row r="129" spans="1:19" ht="60" x14ac:dyDescent="0.25">
      <c r="A129" t="str">
        <f>IF(ISNUMBER(SEARCH("Virtual",C129)),VLOOKUP(AllTimetableNew!H124,'Lookup table'!$D$3:$E$100,2,FALSE),VLOOKUP(AllTimetableNew!AG124,'Lookup table'!$A$3:$B$202,2,FALSE))</f>
        <v>North</v>
      </c>
      <c r="B129" t="str">
        <f>IF(ISBLANK(AllTimetableNew!AG124),"",AllTimetableNew!AG124)</f>
        <v>Wyong</v>
      </c>
      <c r="C129" t="str">
        <f>IF(ISBLANK(AllTimetableNew!V124),"",AllTimetableNew!V124)</f>
        <v>Face to Face</v>
      </c>
      <c r="D129" t="str">
        <f>IF(ISBLANK(AllTimetableNew!DJ124),"",AllTimetableNew!DJ124)</f>
        <v>BEC</v>
      </c>
      <c r="E129" t="str">
        <f>IF(ISBLANK(AllTimetableNew!D124),"",AllTimetableNew!D124)</f>
        <v>ACM20121</v>
      </c>
      <c r="F129" t="str">
        <f>IF(ISBLANK(AllTimetableNew!E124),"",AllTimetableNew!E124)</f>
        <v>Certificate II in Animal Care</v>
      </c>
      <c r="G129">
        <f>IF(ISBLANK(AllTimetableNew!C124),"",AllTimetableNew!C124)</f>
        <v>58157</v>
      </c>
      <c r="H129" t="str">
        <f>IF(ISBLANK(AllTimetableNew!F124),"",AllTimetableNew!F124)</f>
        <v>Animal Care (Certificate II)</v>
      </c>
      <c r="I129" t="str">
        <f>IF(ISBLANK(AllTimetableNew!T124),"",AllTimetableNew!T124)</f>
        <v>FQ</v>
      </c>
      <c r="J129" t="str">
        <f>IF(ISBLANK(AllTimetableNew!U124),"",AllTimetableNew!U124)</f>
        <v>2u x 2y</v>
      </c>
      <c r="K129" t="str">
        <f>IF(ISBLANK(AllTimetableNew!W124),"",AllTimetableNew!W124)</f>
        <v>No</v>
      </c>
      <c r="L129" t="str">
        <f>IF(ISBLANK(AllTimetableNew!AC124),"TBC",AllTimetableNew!AC124)</f>
        <v>Thursday</v>
      </c>
      <c r="M129" s="22" t="str">
        <f>IF(ISBLANK(AllTimetableNew!AD124),"TBC-TBC",CONCATENATE(LOWER(TEXT(AllTimetableNew!AD124,"h:mmAM/PM")),"-",LOWER(TEXT(AllTimetableNew!AE124,"h:mmAM/PM"))))</f>
        <v>2:00pm-6:00pm</v>
      </c>
      <c r="N129" t="str">
        <f>IF(ISBLANK(AllTimetableNew!V124),"",IF(AllTimetableNew!V124="Access","Yes","No"))</f>
        <v>No</v>
      </c>
      <c r="O129" s="23" t="str">
        <f>IF(OR(ISBLANK(AllTimetableNew!A124),LEN(AllTimetableNew!A124)=0),IF(AllTimetableNew!A124="","Offered",AllTimetableNew!A124),AllTimetableNew!A124)</f>
        <v>Offered</v>
      </c>
      <c r="P129">
        <f>IF(ISBLANK(AllTimetableNew!AA124),"",AllTimetableNew!AA124)</f>
        <v>16634</v>
      </c>
      <c r="Q129" s="23" t="str">
        <f>IF(ISBLANK(AllTimetableNew!AJ124),"",IF(AllTimetableNew!AJ124=0,"",AllTimetableNew!AJ124))</f>
        <v>Appropriate clothing for working with animals including enclosed non-slip shoes, long pants and shirt.</v>
      </c>
      <c r="R129" s="23" t="str">
        <f>IF(ISBLANK(AllTimetableNew!AK124),"",AllTimetableNew!AK124)</f>
        <v/>
      </c>
      <c r="S129" s="23" t="str">
        <f>IF(ISBLANK(AllTimetableNew!AL124),"",AllTimetableNew!AL124)</f>
        <v/>
      </c>
    </row>
    <row r="130" spans="1:19" ht="120" x14ac:dyDescent="0.25">
      <c r="A130" t="str">
        <f>IF(ISNUMBER(SEARCH("Virtual",C130)),VLOOKUP(AllTimetableNew!H125,'Lookup table'!$D$3:$E$100,2,FALSE),VLOOKUP(AllTimetableNew!AG125,'Lookup table'!$A$3:$B$202,2,FALSE))</f>
        <v>TAFE Digital</v>
      </c>
      <c r="B130" t="str">
        <f>IF(ISBLANK(AllTimetableNew!AG125),"",AllTimetableNew!AG125)</f>
        <v>TAFE Digital</v>
      </c>
      <c r="C130" t="str">
        <f>IF(ISBLANK(AllTimetableNew!V125),"",AllTimetableNew!V125)</f>
        <v>Online</v>
      </c>
      <c r="D130" t="str">
        <f>IF(ISBLANK(AllTimetableNew!DJ125),"",AllTimetableNew!DJ125)</f>
        <v>BEC</v>
      </c>
      <c r="E130" t="str">
        <f>IF(ISBLANK(AllTimetableNew!D125),"",AllTimetableNew!D125)</f>
        <v>ACM20121</v>
      </c>
      <c r="F130" t="str">
        <f>IF(ISBLANK(AllTimetableNew!E125),"",AllTimetableNew!E125)</f>
        <v>Certificate II in Animal Care</v>
      </c>
      <c r="G130">
        <f>IF(ISBLANK(AllTimetableNew!C125),"",AllTimetableNew!C125)</f>
        <v>58157</v>
      </c>
      <c r="H130" t="str">
        <f>IF(ISBLANK(AllTimetableNew!F125),"",AllTimetableNew!F125)</f>
        <v>Animal Care (Certificate II)</v>
      </c>
      <c r="I130" t="str">
        <f>IF(ISBLANK(AllTimetableNew!T125),"",AllTimetableNew!T125)</f>
        <v>FQ</v>
      </c>
      <c r="J130" t="str">
        <f>IF(ISBLANK(AllTimetableNew!U125),"",AllTimetableNew!U125)</f>
        <v>2u x 2y</v>
      </c>
      <c r="K130" t="str">
        <f>IF(ISBLANK(AllTimetableNew!W125),"",AllTimetableNew!W125)</f>
        <v>No</v>
      </c>
      <c r="L130" t="str">
        <f>IF(ISBLANK(AllTimetableNew!AC125),"TBC",AllTimetableNew!AC125)</f>
        <v>N/A</v>
      </c>
      <c r="M130" s="22" t="str">
        <f>IF(ISBLANK(AllTimetableNew!AD125),"TBC-TBC",CONCATENATE(LOWER(TEXT(AllTimetableNew!AD125,"h:mmAM/PM")),"-",LOWER(TEXT(AllTimetableNew!AE125,"h:mmAM/PM"))))</f>
        <v>n/a-n/a</v>
      </c>
      <c r="N130" t="str">
        <f>IF(ISBLANK(AllTimetableNew!V125),"",IF(AllTimetableNew!V125="Access","Yes","No"))</f>
        <v>No</v>
      </c>
      <c r="O130" s="23" t="str">
        <f>IF(OR(ISBLANK(AllTimetableNew!A125),LEN(AllTimetableNew!A125)=0),IF(AllTimetableNew!A125="","Offered",AllTimetableNew!A125),AllTimetableNew!A125)</f>
        <v>Offered</v>
      </c>
      <c r="P130">
        <f>IF(ISBLANK(AllTimetableNew!AA125),"",AllTimetableNew!AA125)</f>
        <v>16298</v>
      </c>
      <c r="Q130" s="23" t="str">
        <f>IF(ISBLANK(AllTimetableNew!AJ125),"",IF(AllTimetableNew!AJ125=0,"",AllTimetableNew!AJ125))</f>
        <v>Own computer with camera and microphone. Reliable internet connection. Recording equipment such as a phone or camera.</v>
      </c>
      <c r="R130" s="23" t="str">
        <f>IF(ISBLANK(AllTimetableNew!AK125),"",AllTimetableNew!AK125)</f>
        <v/>
      </c>
      <c r="S130" s="23" t="str">
        <f>IF(ISBLANK(AllTimetableNew!AL125),"",AllTimetableNew!AL125)</f>
        <v/>
      </c>
    </row>
    <row r="131" spans="1:19" ht="120" x14ac:dyDescent="0.25">
      <c r="A131" t="str">
        <f>IF(ISNUMBER(SEARCH("Virtual",C131)),VLOOKUP(AllTimetableNew!H126,'Lookup table'!$D$3:$E$100,2,FALSE),VLOOKUP(AllTimetableNew!AG126,'Lookup table'!$A$3:$B$202,2,FALSE))</f>
        <v>West</v>
      </c>
      <c r="B131" t="str">
        <f>IF(ISBLANK(AllTimetableNew!AG126),"",AllTimetableNew!AG126)</f>
        <v>Dubbo</v>
      </c>
      <c r="C131" t="str">
        <f>IF(ISBLANK(AllTimetableNew!V126),"",AllTimetableNew!V126)</f>
        <v>Virtual (with workshop)</v>
      </c>
      <c r="D131" t="str">
        <f>IF(ISBLANK(AllTimetableNew!DJ126),"",AllTimetableNew!DJ126)</f>
        <v>BEC</v>
      </c>
      <c r="E131" t="str">
        <f>IF(ISBLANK(AllTimetableNew!D126),"",AllTimetableNew!D126)</f>
        <v>ACM20121</v>
      </c>
      <c r="F131" t="str">
        <f>IF(ISBLANK(AllTimetableNew!E126),"",AllTimetableNew!E126)</f>
        <v>Certificate II in Animal Care</v>
      </c>
      <c r="G131">
        <f>IF(ISBLANK(AllTimetableNew!C126),"",AllTimetableNew!C126)</f>
        <v>58157</v>
      </c>
      <c r="H131" t="str">
        <f>IF(ISBLANK(AllTimetableNew!F126),"",AllTimetableNew!F126)</f>
        <v>Animal Care (Certificate II)</v>
      </c>
      <c r="I131" t="str">
        <f>IF(ISBLANK(AllTimetableNew!T126),"",AllTimetableNew!T126)</f>
        <v>FQ</v>
      </c>
      <c r="J131" t="str">
        <f>IF(ISBLANK(AllTimetableNew!U126),"",AllTimetableNew!U126)</f>
        <v>2u x 2y</v>
      </c>
      <c r="K131" t="str">
        <f>IF(ISBLANK(AllTimetableNew!W126),"",AllTimetableNew!W126)</f>
        <v>No</v>
      </c>
      <c r="L131" t="str">
        <f>IF(ISBLANK(AllTimetableNew!AC126),"TBC",AllTimetableNew!AC126)</f>
        <v>Tuesday</v>
      </c>
      <c r="M131" s="22" t="str">
        <f>IF(ISBLANK(AllTimetableNew!AD126),"TBC-TBC",CONCATENATE(LOWER(TEXT(AllTimetableNew!AD126,"h:mmAM/PM")),"-",LOWER(TEXT(AllTimetableNew!AE126,"h:mmAM/PM"))))</f>
        <v>9:00am-11:00am</v>
      </c>
      <c r="N131" t="str">
        <f>IF(ISBLANK(AllTimetableNew!V126),"",IF(AllTimetableNew!V126="Access","Yes","No"))</f>
        <v>No</v>
      </c>
      <c r="O131" s="23" t="str">
        <f>IF(OR(ISBLANK(AllTimetableNew!A126),LEN(AllTimetableNew!A126)=0),IF(AllTimetableNew!A126="","Offered",AllTimetableNew!A126),AllTimetableNew!A126)</f>
        <v>Offered</v>
      </c>
      <c r="P131">
        <f>IF(ISBLANK(AllTimetableNew!AA126),"",AllTimetableNew!AA126)</f>
        <v>16690</v>
      </c>
      <c r="Q131" s="23" t="str">
        <f>IF(ISBLANK(AllTimetableNew!AJ126),"",IF(AllTimetableNew!AJ126=0,"",AllTimetableNew!AJ126))</f>
        <v>Own computer with camera and microphone. Reliable internet connection. Mandatory workshops. At workshops students should wear appropriate clothing for working with animals including enclosed non-slip shoes, long pants and shirt.</v>
      </c>
      <c r="R131" s="23" t="str">
        <f>IF(ISBLANK(AllTimetableNew!AK126),"",AllTimetableNew!AK126)</f>
        <v/>
      </c>
      <c r="S131" s="23" t="str">
        <f>IF(ISBLANK(AllTimetableNew!AL126),"",AllTimetableNew!AL126)</f>
        <v>Virtual Classroom delivery using MS Teams with 4 practical workshops over two years. Workshops held at Dubbo campus.</v>
      </c>
    </row>
    <row r="132" spans="1:19" ht="120" x14ac:dyDescent="0.25">
      <c r="A132" t="str">
        <f>IF(ISNUMBER(SEARCH("Virtual",C132)),VLOOKUP(AllTimetableNew!H127,'Lookup table'!$D$3:$E$100,2,FALSE),VLOOKUP(AllTimetableNew!AG127,'Lookup table'!$A$3:$B$202,2,FALSE))</f>
        <v>South</v>
      </c>
      <c r="B132" t="str">
        <f>IF(ISBLANK(AllTimetableNew!AG127),"",AllTimetableNew!AG127)</f>
        <v>Goulburn</v>
      </c>
      <c r="C132" t="str">
        <f>IF(ISBLANK(AllTimetableNew!V127),"",AllTimetableNew!V127)</f>
        <v>Virtual (with workshop)</v>
      </c>
      <c r="D132" t="str">
        <f>IF(ISBLANK(AllTimetableNew!DJ127),"",AllTimetableNew!DJ127)</f>
        <v>BEC</v>
      </c>
      <c r="E132" t="str">
        <f>IF(ISBLANK(AllTimetableNew!D127),"",AllTimetableNew!D127)</f>
        <v>ACM20121</v>
      </c>
      <c r="F132" t="str">
        <f>IF(ISBLANK(AllTimetableNew!E127),"",AllTimetableNew!E127)</f>
        <v>Certificate II in Animal Care</v>
      </c>
      <c r="G132">
        <f>IF(ISBLANK(AllTimetableNew!C127),"",AllTimetableNew!C127)</f>
        <v>58157</v>
      </c>
      <c r="H132" t="str">
        <f>IF(ISBLANK(AllTimetableNew!F127),"",AllTimetableNew!F127)</f>
        <v>Animal Care (Certificate II)</v>
      </c>
      <c r="I132" t="str">
        <f>IF(ISBLANK(AllTimetableNew!T127),"",AllTimetableNew!T127)</f>
        <v>FQ</v>
      </c>
      <c r="J132" t="str">
        <f>IF(ISBLANK(AllTimetableNew!U127),"",AllTimetableNew!U127)</f>
        <v>2u x 2y</v>
      </c>
      <c r="K132" t="str">
        <f>IF(ISBLANK(AllTimetableNew!W127),"",AllTimetableNew!W127)</f>
        <v>No</v>
      </c>
      <c r="L132" t="str">
        <f>IF(ISBLANK(AllTimetableNew!AC127),"TBC",AllTimetableNew!AC127)</f>
        <v>Tuesday</v>
      </c>
      <c r="M132" s="22" t="str">
        <f>IF(ISBLANK(AllTimetableNew!AD127),"TBC-TBC",CONCATENATE(LOWER(TEXT(AllTimetableNew!AD127,"h:mmAM/PM")),"-",LOWER(TEXT(AllTimetableNew!AE127,"h:mmAM/PM"))))</f>
        <v>11:00am-2:30pm</v>
      </c>
      <c r="N132" t="str">
        <f>IF(ISBLANK(AllTimetableNew!V127),"",IF(AllTimetableNew!V127="Access","Yes","No"))</f>
        <v>No</v>
      </c>
      <c r="O132" s="23" t="str">
        <f>IF(OR(ISBLANK(AllTimetableNew!A127),LEN(AllTimetableNew!A127)=0),IF(AllTimetableNew!A127="","Offered",AllTimetableNew!A127),AllTimetableNew!A127)</f>
        <v>Offered</v>
      </c>
      <c r="P132">
        <f>IF(ISBLANK(AllTimetableNew!AA127),"",AllTimetableNew!AA127)</f>
        <v>16730</v>
      </c>
      <c r="Q132" s="23" t="str">
        <f>IF(ISBLANK(AllTimetableNew!AJ127),"",IF(AllTimetableNew!AJ127=0,"",AllTimetableNew!AJ127))</f>
        <v>Own computer with camera and microphone. Reliable internet connection. Mandatory workshops. At workshops students should wear appropriate clothing for working with animals including enclosed non-slip shoes, long pants and shirt.</v>
      </c>
      <c r="R132" s="23" t="str">
        <f>IF(ISBLANK(AllTimetableNew!AK127),"",AllTimetableNew!AK127)</f>
        <v/>
      </c>
      <c r="S132" s="23" t="str">
        <f>IF(ISBLANK(AllTimetableNew!AL127),"",AllTimetableNew!AL127)</f>
        <v xml:space="preserve">Virtual Classroom delivery on a Tuesday via MS Teams 11-2:30pm. Students to attend 2 x 6 hour workshop 9.30-3.30pm - each term </v>
      </c>
    </row>
    <row r="133" spans="1:19" ht="60" x14ac:dyDescent="0.25">
      <c r="A133" t="str">
        <f>IF(ISNUMBER(SEARCH("Virtual",C133)),VLOOKUP(AllTimetableNew!H128,'Lookup table'!$D$3:$E$100,2,FALSE),VLOOKUP(AllTimetableNew!AG128,'Lookup table'!$A$3:$B$202,2,FALSE))</f>
        <v>West</v>
      </c>
      <c r="B133" t="str">
        <f>IF(ISBLANK(AllTimetableNew!AG128),"",AllTimetableNew!AG128)</f>
        <v>Tamworth</v>
      </c>
      <c r="C133" t="str">
        <f>IF(ISBLANK(AllTimetableNew!V128),"",AllTimetableNew!V128)</f>
        <v>Virtual (with workshop)</v>
      </c>
      <c r="D133" t="str">
        <f>IF(ISBLANK(AllTimetableNew!DJ128),"",AllTimetableNew!DJ128)</f>
        <v>BEC</v>
      </c>
      <c r="E133" t="str">
        <f>IF(ISBLANK(AllTimetableNew!D128),"",AllTimetableNew!D128)</f>
        <v>ACM20121</v>
      </c>
      <c r="F133" t="str">
        <f>IF(ISBLANK(AllTimetableNew!E128),"",AllTimetableNew!E128)</f>
        <v>Certificate II in Animal Care</v>
      </c>
      <c r="G133">
        <f>IF(ISBLANK(AllTimetableNew!C128),"",AllTimetableNew!C128)</f>
        <v>58157</v>
      </c>
      <c r="H133" t="str">
        <f>IF(ISBLANK(AllTimetableNew!F128),"",AllTimetableNew!F128)</f>
        <v>Animal Care (Certificate II)</v>
      </c>
      <c r="I133" t="str">
        <f>IF(ISBLANK(AllTimetableNew!T128),"",AllTimetableNew!T128)</f>
        <v>FQ</v>
      </c>
      <c r="J133" t="str">
        <f>IF(ISBLANK(AllTimetableNew!U128),"",AllTimetableNew!U128)</f>
        <v>2u x 2y</v>
      </c>
      <c r="K133" t="str">
        <f>IF(ISBLANK(AllTimetableNew!W128),"",AllTimetableNew!W128)</f>
        <v>No</v>
      </c>
      <c r="L133" t="str">
        <f>IF(ISBLANK(AllTimetableNew!AC128),"TBC",AllTimetableNew!AC128)</f>
        <v>Monday</v>
      </c>
      <c r="M133" s="22" t="str">
        <f>IF(ISBLANK(AllTimetableNew!AD128),"TBC-TBC",CONCATENATE(LOWER(TEXT(AllTimetableNew!AD128,"h:mmAM/PM")),"-",LOWER(TEXT(AllTimetableNew!AE128,"h:mmAM/PM"))))</f>
        <v>1:00pm-3:00pm</v>
      </c>
      <c r="N133" t="str">
        <f>IF(ISBLANK(AllTimetableNew!V128),"",IF(AllTimetableNew!V128="Access","Yes","No"))</f>
        <v>No</v>
      </c>
      <c r="O133" s="23" t="str">
        <f>IF(OR(ISBLANK(AllTimetableNew!A128),LEN(AllTimetableNew!A128)=0),IF(AllTimetableNew!A128="","Offered",AllTimetableNew!A128),AllTimetableNew!A128)</f>
        <v>Offered</v>
      </c>
      <c r="P133">
        <f>IF(ISBLANK(AllTimetableNew!AA128),"",AllTimetableNew!AA128)</f>
        <v>16728</v>
      </c>
      <c r="Q133" s="23" t="str">
        <f>IF(ISBLANK(AllTimetableNew!AJ128),"",IF(AllTimetableNew!AJ128=0,"",AllTimetableNew!AJ128))</f>
        <v>Own computer with camera and microphone. Reliable internet connection. Mandatory workshops. At workshops students should wear appropriate clothing for working with animals including enclosed non-slip shoes, long pants and shirt.</v>
      </c>
      <c r="R133" s="23" t="str">
        <f>IF(ISBLANK(AllTimetableNew!AK128),"",AllTimetableNew!AK128)</f>
        <v/>
      </c>
      <c r="S133" s="23" t="str">
        <f>IF(ISBLANK(AllTimetableNew!AL128),"",AllTimetableNew!AL128)</f>
        <v>Virtual Delivery using MS Teams. 5 x Workshops will be held Face to Face over the two years. Workshops held at Tamworth campus.</v>
      </c>
    </row>
    <row r="134" spans="1:19" ht="60" x14ac:dyDescent="0.25">
      <c r="A134" t="str">
        <f>IF(ISNUMBER(SEARCH("Virtual",C134)),VLOOKUP(AllTimetableNew!H129,'Lookup table'!$D$3:$E$100,2,FALSE),VLOOKUP(AllTimetableNew!AG129,'Lookup table'!$A$3:$B$202,2,FALSE))</f>
        <v>North</v>
      </c>
      <c r="B134" t="str">
        <f>IF(ISBLANK(AllTimetableNew!AG129),"",AllTimetableNew!AG129)</f>
        <v>Wyong</v>
      </c>
      <c r="C134" t="str">
        <f>IF(ISBLANK(AllTimetableNew!V129),"",AllTimetableNew!V129)</f>
        <v>Face to Face</v>
      </c>
      <c r="D134" t="str">
        <f>IF(ISBLANK(AllTimetableNew!DJ129),"",AllTimetableNew!DJ129)</f>
        <v>BEC</v>
      </c>
      <c r="E134" t="str">
        <f>IF(ISBLANK(AllTimetableNew!D129),"",AllTimetableNew!D129)</f>
        <v>ACM20121</v>
      </c>
      <c r="F134" t="str">
        <f>IF(ISBLANK(AllTimetableNew!E129),"",AllTimetableNew!E129)</f>
        <v>Certificate II in Animal Care</v>
      </c>
      <c r="G134">
        <f>IF(ISBLANK(AllTimetableNew!C129),"",AllTimetableNew!C129)</f>
        <v>58158</v>
      </c>
      <c r="H134" t="str">
        <f>IF(ISBLANK(AllTimetableNew!F129),"",AllTimetableNew!F129)</f>
        <v>Animal Care (Certificate II)</v>
      </c>
      <c r="I134" t="str">
        <f>IF(ISBLANK(AllTimetableNew!T129),"",AllTimetableNew!T129)</f>
        <v>FQ</v>
      </c>
      <c r="J134" t="str">
        <f>IF(ISBLANK(AllTimetableNew!U129),"",AllTimetableNew!U129)</f>
        <v>4u x 1y</v>
      </c>
      <c r="K134" t="str">
        <f>IF(ISBLANK(AllTimetableNew!W129),"",AllTimetableNew!W129)</f>
        <v>No</v>
      </c>
      <c r="L134" t="str">
        <f>IF(ISBLANK(AllTimetableNew!AC129),"TBC",AllTimetableNew!AC129)</f>
        <v>Tuesday</v>
      </c>
      <c r="M134" s="22" t="str">
        <f>IF(ISBLANK(AllTimetableNew!AD129),"TBC-TBC",CONCATENATE(LOWER(TEXT(AllTimetableNew!AD129,"h:mmAM/PM")),"-",LOWER(TEXT(AllTimetableNew!AE129,"h:mmAM/PM"))))</f>
        <v>9:00am-4:00pm</v>
      </c>
      <c r="N134" t="str">
        <f>IF(ISBLANK(AllTimetableNew!V129),"",IF(AllTimetableNew!V129="Access","Yes","No"))</f>
        <v>No</v>
      </c>
      <c r="O134" s="23" t="str">
        <f>IF(OR(ISBLANK(AllTimetableNew!A129),LEN(AllTimetableNew!A129)=0),IF(AllTimetableNew!A129="","Offered",AllTimetableNew!A129),AllTimetableNew!A129)</f>
        <v>Offered</v>
      </c>
      <c r="P134">
        <f>IF(ISBLANK(AllTimetableNew!AA129),"",AllTimetableNew!AA129)</f>
        <v>16578</v>
      </c>
      <c r="Q134" s="23" t="str">
        <f>IF(ISBLANK(AllTimetableNew!AJ129),"",IF(AllTimetableNew!AJ129=0,"",AllTimetableNew!AJ129))</f>
        <v>Appropriate clothing for working with animals including enclosed non-slip shoes, long pants and shirt.</v>
      </c>
      <c r="R134" s="23" t="str">
        <f>IF(ISBLANK(AllTimetableNew!AK129),"",AllTimetableNew!AK129)</f>
        <v/>
      </c>
      <c r="S134" s="23" t="str">
        <f>IF(ISBLANK(AllTimetableNew!AL129),"",AllTimetableNew!AL129)</f>
        <v/>
      </c>
    </row>
    <row r="135" spans="1:19" ht="60" x14ac:dyDescent="0.25">
      <c r="A135" t="str">
        <f>IF(ISNUMBER(SEARCH("Virtual",C135)),VLOOKUP(AllTimetableNew!H130,'Lookup table'!$D$3:$E$100,2,FALSE),VLOOKUP(AllTimetableNew!AG130,'Lookup table'!$A$3:$B$202,2,FALSE))</f>
        <v>North</v>
      </c>
      <c r="B135" t="str">
        <f>IF(ISBLANK(AllTimetableNew!AG130),"",AllTimetableNew!AG130)</f>
        <v>Glendale</v>
      </c>
      <c r="C135" t="str">
        <f>IF(ISBLANK(AllTimetableNew!V130),"",AllTimetableNew!V130)</f>
        <v>Face to Face</v>
      </c>
      <c r="D135" t="str">
        <f>IF(ISBLANK(AllTimetableNew!DJ130),"",AllTimetableNew!DJ130)</f>
        <v>BEC</v>
      </c>
      <c r="E135" t="str">
        <f>IF(ISBLANK(AllTimetableNew!D130),"",AllTimetableNew!D130)</f>
        <v>ACM20121</v>
      </c>
      <c r="F135" t="str">
        <f>IF(ISBLANK(AllTimetableNew!E130),"",AllTimetableNew!E130)</f>
        <v>Certificate II in Animal Care</v>
      </c>
      <c r="G135">
        <f>IF(ISBLANK(AllTimetableNew!C130),"",AllTimetableNew!C130)</f>
        <v>58158</v>
      </c>
      <c r="H135" t="str">
        <f>IF(ISBLANK(AllTimetableNew!F130),"",AllTimetableNew!F130)</f>
        <v>Animal Care (Certificate II)</v>
      </c>
      <c r="I135" t="str">
        <f>IF(ISBLANK(AllTimetableNew!T130),"",AllTimetableNew!T130)</f>
        <v>FQ</v>
      </c>
      <c r="J135" t="str">
        <f>IF(ISBLANK(AllTimetableNew!U130),"",AllTimetableNew!U130)</f>
        <v>4u x 1y</v>
      </c>
      <c r="K135" t="str">
        <f>IF(ISBLANK(AllTimetableNew!W130),"",AllTimetableNew!W130)</f>
        <v>No</v>
      </c>
      <c r="L135" t="str">
        <f>IF(ISBLANK(AllTimetableNew!AC130),"TBC",AllTimetableNew!AC130)</f>
        <v>Monday</v>
      </c>
      <c r="M135" s="22" t="str">
        <f>IF(ISBLANK(AllTimetableNew!AD130),"TBC-TBC",CONCATENATE(LOWER(TEXT(AllTimetableNew!AD130,"h:mmAM/PM")),"-",LOWER(TEXT(AllTimetableNew!AE130,"h:mmAM/PM"))))</f>
        <v>9:00am-4:00pm</v>
      </c>
      <c r="N135" t="str">
        <f>IF(ISBLANK(AllTimetableNew!V130),"",IF(AllTimetableNew!V130="Access","Yes","No"))</f>
        <v>No</v>
      </c>
      <c r="O135" s="23" t="str">
        <f>IF(OR(ISBLANK(AllTimetableNew!A130),LEN(AllTimetableNew!A130)=0),IF(AllTimetableNew!A130="","Offered",AllTimetableNew!A130),AllTimetableNew!A130)</f>
        <v>Offered</v>
      </c>
      <c r="P135">
        <f>IF(ISBLANK(AllTimetableNew!AA130),"",AllTimetableNew!AA130)</f>
        <v>16579</v>
      </c>
      <c r="Q135" s="23" t="str">
        <f>IF(ISBLANK(AllTimetableNew!AJ130),"",IF(AllTimetableNew!AJ130=0,"",AllTimetableNew!AJ130))</f>
        <v>Appropriate clothing for working with animals including enclosed non-slip shoes, long pants and shirt.</v>
      </c>
      <c r="R135" s="23" t="str">
        <f>IF(ISBLANK(AllTimetableNew!AK130),"",AllTimetableNew!AK130)</f>
        <v/>
      </c>
      <c r="S135" s="23" t="str">
        <f>IF(ISBLANK(AllTimetableNew!AL130),"",AllTimetableNew!AL130)</f>
        <v/>
      </c>
    </row>
    <row r="136" spans="1:19" ht="60" x14ac:dyDescent="0.25">
      <c r="A136" t="str">
        <f>IF(ISNUMBER(SEARCH("Virtual",C136)),VLOOKUP(AllTimetableNew!H131,'Lookup table'!$D$3:$E$100,2,FALSE),VLOOKUP(AllTimetableNew!AG131,'Lookup table'!$A$3:$B$202,2,FALSE))</f>
        <v>North</v>
      </c>
      <c r="B136" t="str">
        <f>IF(ISBLANK(AllTimetableNew!AG131),"",AllTimetableNew!AG131)</f>
        <v>Kurri Kurri</v>
      </c>
      <c r="C136" t="str">
        <f>IF(ISBLANK(AllTimetableNew!V131),"",AllTimetableNew!V131)</f>
        <v>Face to Face</v>
      </c>
      <c r="D136" t="str">
        <f>IF(ISBLANK(AllTimetableNew!DJ131),"",AllTimetableNew!DJ131)</f>
        <v>BEC</v>
      </c>
      <c r="E136" t="str">
        <f>IF(ISBLANK(AllTimetableNew!D131),"",AllTimetableNew!D131)</f>
        <v>ACM20121</v>
      </c>
      <c r="F136" t="str">
        <f>IF(ISBLANK(AllTimetableNew!E131),"",AllTimetableNew!E131)</f>
        <v>Certificate II in Animal Care</v>
      </c>
      <c r="G136">
        <f>IF(ISBLANK(AllTimetableNew!C131),"",AllTimetableNew!C131)</f>
        <v>58158</v>
      </c>
      <c r="H136" t="str">
        <f>IF(ISBLANK(AllTimetableNew!F131),"",AllTimetableNew!F131)</f>
        <v>Animal Care (Certificate II)</v>
      </c>
      <c r="I136" t="str">
        <f>IF(ISBLANK(AllTimetableNew!T131),"",AllTimetableNew!T131)</f>
        <v>FQ</v>
      </c>
      <c r="J136" t="str">
        <f>IF(ISBLANK(AllTimetableNew!U131),"",AllTimetableNew!U131)</f>
        <v>4u x 1y</v>
      </c>
      <c r="K136" t="str">
        <f>IF(ISBLANK(AllTimetableNew!W131),"",AllTimetableNew!W131)</f>
        <v>No</v>
      </c>
      <c r="L136" t="str">
        <f>IF(ISBLANK(AllTimetableNew!AC131),"TBC",AllTimetableNew!AC131)</f>
        <v>Tuesday</v>
      </c>
      <c r="M136" s="22" t="str">
        <f>IF(ISBLANK(AllTimetableNew!AD131),"TBC-TBC",CONCATENATE(LOWER(TEXT(AllTimetableNew!AD131,"h:mmAM/PM")),"-",LOWER(TEXT(AllTimetableNew!AE131,"h:mmAM/PM"))))</f>
        <v>9:00am-4:00pm</v>
      </c>
      <c r="N136" t="str">
        <f>IF(ISBLANK(AllTimetableNew!V131),"",IF(AllTimetableNew!V131="Access","Yes","No"))</f>
        <v>No</v>
      </c>
      <c r="O136" s="23" t="str">
        <f>IF(OR(ISBLANK(AllTimetableNew!A131),LEN(AllTimetableNew!A131)=0),IF(AllTimetableNew!A131="","Offered",AllTimetableNew!A131),AllTimetableNew!A131)</f>
        <v>Offered</v>
      </c>
      <c r="P136">
        <f>IF(ISBLANK(AllTimetableNew!AA131),"",AllTimetableNew!AA131)</f>
        <v>16580</v>
      </c>
      <c r="Q136" s="23" t="str">
        <f>IF(ISBLANK(AllTimetableNew!AJ131),"",IF(AllTimetableNew!AJ131=0,"",AllTimetableNew!AJ131))</f>
        <v>Appropriate clothing for working with animals including enclosed non-slip shoes, long pants and shirt.</v>
      </c>
      <c r="R136" s="23" t="str">
        <f>IF(ISBLANK(AllTimetableNew!AK131),"",AllTimetableNew!AK131)</f>
        <v/>
      </c>
      <c r="S136" s="23" t="str">
        <f>IF(ISBLANK(AllTimetableNew!AL131),"",AllTimetableNew!AL131)</f>
        <v/>
      </c>
    </row>
    <row r="137" spans="1:19" ht="60" x14ac:dyDescent="0.25">
      <c r="A137" t="str">
        <f>IF(ISNUMBER(SEARCH("Virtual",C137)),VLOOKUP(AllTimetableNew!H132,'Lookup table'!$D$3:$E$100,2,FALSE),VLOOKUP(AllTimetableNew!AG132,'Lookup table'!$A$3:$B$202,2,FALSE))</f>
        <v>North</v>
      </c>
      <c r="B137" t="str">
        <f>IF(ISBLANK(AllTimetableNew!AG132),"",AllTimetableNew!AG132)</f>
        <v>Maitland</v>
      </c>
      <c r="C137" t="str">
        <f>IF(ISBLANK(AllTimetableNew!V132),"",AllTimetableNew!V132)</f>
        <v>Face to Face</v>
      </c>
      <c r="D137" t="str">
        <f>IF(ISBLANK(AllTimetableNew!DJ132),"",AllTimetableNew!DJ132)</f>
        <v>BEC</v>
      </c>
      <c r="E137" t="str">
        <f>IF(ISBLANK(AllTimetableNew!D132),"",AllTimetableNew!D132)</f>
        <v>ACM20121</v>
      </c>
      <c r="F137" t="str">
        <f>IF(ISBLANK(AllTimetableNew!E132),"",AllTimetableNew!E132)</f>
        <v>Certificate II in Animal Care</v>
      </c>
      <c r="G137">
        <f>IF(ISBLANK(AllTimetableNew!C132),"",AllTimetableNew!C132)</f>
        <v>58158</v>
      </c>
      <c r="H137" t="str">
        <f>IF(ISBLANK(AllTimetableNew!F132),"",AllTimetableNew!F132)</f>
        <v>Animal Care (Certificate II)</v>
      </c>
      <c r="I137" t="str">
        <f>IF(ISBLANK(AllTimetableNew!T132),"",AllTimetableNew!T132)</f>
        <v>FQ</v>
      </c>
      <c r="J137" t="str">
        <f>IF(ISBLANK(AllTimetableNew!U132),"",AllTimetableNew!U132)</f>
        <v>4u x 1y</v>
      </c>
      <c r="K137" t="str">
        <f>IF(ISBLANK(AllTimetableNew!W132),"",AllTimetableNew!W132)</f>
        <v>No</v>
      </c>
      <c r="L137" t="str">
        <f>IF(ISBLANK(AllTimetableNew!AC132),"TBC",AllTimetableNew!AC132)</f>
        <v>Wednesday</v>
      </c>
      <c r="M137" s="22" t="str">
        <f>IF(ISBLANK(AllTimetableNew!AD132),"TBC-TBC",CONCATENATE(LOWER(TEXT(AllTimetableNew!AD132,"h:mmAM/PM")),"-",LOWER(TEXT(AllTimetableNew!AE132,"h:mmAM/PM"))))</f>
        <v>9:00am-4:00pm</v>
      </c>
      <c r="N137" t="str">
        <f>IF(ISBLANK(AllTimetableNew!V132),"",IF(AllTimetableNew!V132="Access","Yes","No"))</f>
        <v>No</v>
      </c>
      <c r="O137" s="23" t="str">
        <f>IF(OR(ISBLANK(AllTimetableNew!A132),LEN(AllTimetableNew!A132)=0),IF(AllTimetableNew!A132="","Offered",AllTimetableNew!A132),AllTimetableNew!A132)</f>
        <v>Offered</v>
      </c>
      <c r="P137">
        <f>IF(ISBLANK(AllTimetableNew!AA132),"",AllTimetableNew!AA132)</f>
        <v>16581</v>
      </c>
      <c r="Q137" s="23" t="str">
        <f>IF(ISBLANK(AllTimetableNew!AJ132),"",IF(AllTimetableNew!AJ132=0,"",AllTimetableNew!AJ132))</f>
        <v>Appropriate clothing for working with animals including enclosed non-slip shoes, long pants and shirt.</v>
      </c>
      <c r="R137" s="23" t="str">
        <f>IF(ISBLANK(AllTimetableNew!AK132),"",AllTimetableNew!AK132)</f>
        <v/>
      </c>
      <c r="S137" s="23" t="str">
        <f>IF(ISBLANK(AllTimetableNew!AL132),"",AllTimetableNew!AL132)</f>
        <v/>
      </c>
    </row>
    <row r="138" spans="1:19" ht="60" x14ac:dyDescent="0.25">
      <c r="A138" t="str">
        <f>IF(ISNUMBER(SEARCH("Virtual",C138)),VLOOKUP(AllTimetableNew!H133,'Lookup table'!$D$3:$E$100,2,FALSE),VLOOKUP(AllTimetableNew!AG133,'Lookup table'!$A$3:$B$202,2,FALSE))</f>
        <v>North</v>
      </c>
      <c r="B138" t="str">
        <f>IF(ISBLANK(AllTimetableNew!AG133),"",AllTimetableNew!AG133)</f>
        <v>Taree</v>
      </c>
      <c r="C138" t="str">
        <f>IF(ISBLANK(AllTimetableNew!V133),"",AllTimetableNew!V133)</f>
        <v>Face to Face</v>
      </c>
      <c r="D138" t="str">
        <f>IF(ISBLANK(AllTimetableNew!DJ133),"",AllTimetableNew!DJ133)</f>
        <v>BEC</v>
      </c>
      <c r="E138" t="str">
        <f>IF(ISBLANK(AllTimetableNew!D133),"",AllTimetableNew!D133)</f>
        <v>ACM20121</v>
      </c>
      <c r="F138" t="str">
        <f>IF(ISBLANK(AllTimetableNew!E133),"",AllTimetableNew!E133)</f>
        <v>Certificate II in Animal Care</v>
      </c>
      <c r="G138">
        <f>IF(ISBLANK(AllTimetableNew!C133),"",AllTimetableNew!C133)</f>
        <v>58158</v>
      </c>
      <c r="H138" t="str">
        <f>IF(ISBLANK(AllTimetableNew!F133),"",AllTimetableNew!F133)</f>
        <v>Animal Care (Certificate II)</v>
      </c>
      <c r="I138" t="str">
        <f>IF(ISBLANK(AllTimetableNew!T133),"",AllTimetableNew!T133)</f>
        <v>FQ</v>
      </c>
      <c r="J138" t="str">
        <f>IF(ISBLANK(AllTimetableNew!U133),"",AllTimetableNew!U133)</f>
        <v>4u x 1y</v>
      </c>
      <c r="K138" t="str">
        <f>IF(ISBLANK(AllTimetableNew!W133),"",AllTimetableNew!W133)</f>
        <v>No</v>
      </c>
      <c r="L138" t="str">
        <f>IF(ISBLANK(AllTimetableNew!AC133),"TBC",AllTimetableNew!AC133)</f>
        <v>Friday</v>
      </c>
      <c r="M138" s="22" t="str">
        <f>IF(ISBLANK(AllTimetableNew!AD133),"TBC-TBC",CONCATENATE(LOWER(TEXT(AllTimetableNew!AD133,"h:mmAM/PM")),"-",LOWER(TEXT(AllTimetableNew!AE133,"h:mmAM/PM"))))</f>
        <v>9:00am-4:00pm</v>
      </c>
      <c r="N138" t="str">
        <f>IF(ISBLANK(AllTimetableNew!V133),"",IF(AllTimetableNew!V133="Access","Yes","No"))</f>
        <v>No</v>
      </c>
      <c r="O138" s="23" t="str">
        <f>IF(OR(ISBLANK(AllTimetableNew!A133),LEN(AllTimetableNew!A133)=0),IF(AllTimetableNew!A133="","Offered",AllTimetableNew!A133),AllTimetableNew!A133)</f>
        <v>Offered</v>
      </c>
      <c r="P138">
        <f>IF(ISBLANK(AllTimetableNew!AA133),"",AllTimetableNew!AA133)</f>
        <v>16582</v>
      </c>
      <c r="Q138" s="23" t="str">
        <f>IF(ISBLANK(AllTimetableNew!AJ133),"",IF(AllTimetableNew!AJ133=0,"",AllTimetableNew!AJ133))</f>
        <v>Appropriate clothing for working with animals including enclosed non-slip shoes, long pants and shirt.</v>
      </c>
      <c r="R138" s="23" t="str">
        <f>IF(ISBLANK(AllTimetableNew!AK133),"",AllTimetableNew!AK133)</f>
        <v/>
      </c>
      <c r="S138" s="23" t="str">
        <f>IF(ISBLANK(AllTimetableNew!AL133),"",AllTimetableNew!AL133)</f>
        <v/>
      </c>
    </row>
    <row r="139" spans="1:19" ht="60" x14ac:dyDescent="0.25">
      <c r="A139" t="str">
        <f>IF(ISNUMBER(SEARCH("Virtual",C139)),VLOOKUP(AllTimetableNew!H134,'Lookup table'!$D$3:$E$100,2,FALSE),VLOOKUP(AllTimetableNew!AG134,'Lookup table'!$A$3:$B$202,2,FALSE))</f>
        <v>North</v>
      </c>
      <c r="B139" t="str">
        <f>IF(ISBLANK(AllTimetableNew!AG134),"",AllTimetableNew!AG134)</f>
        <v>Coffs Harbour Education Campus (CHEC)</v>
      </c>
      <c r="C139" t="str">
        <f>IF(ISBLANK(AllTimetableNew!V134),"",AllTimetableNew!V134)</f>
        <v>Face to Face</v>
      </c>
      <c r="D139" t="str">
        <f>IF(ISBLANK(AllTimetableNew!DJ134),"",AllTimetableNew!DJ134)</f>
        <v>BEC</v>
      </c>
      <c r="E139" t="str">
        <f>IF(ISBLANK(AllTimetableNew!D134),"",AllTimetableNew!D134)</f>
        <v>ACM20121</v>
      </c>
      <c r="F139" t="str">
        <f>IF(ISBLANK(AllTimetableNew!E134),"",AllTimetableNew!E134)</f>
        <v>Certificate II in Animal Care</v>
      </c>
      <c r="G139">
        <f>IF(ISBLANK(AllTimetableNew!C134),"",AllTimetableNew!C134)</f>
        <v>58158</v>
      </c>
      <c r="H139" t="str">
        <f>IF(ISBLANK(AllTimetableNew!F134),"",AllTimetableNew!F134)</f>
        <v>Animal Care (Certificate II)</v>
      </c>
      <c r="I139" t="str">
        <f>IF(ISBLANK(AllTimetableNew!T134),"",AllTimetableNew!T134)</f>
        <v>FQ</v>
      </c>
      <c r="J139" t="str">
        <f>IF(ISBLANK(AllTimetableNew!U134),"",AllTimetableNew!U134)</f>
        <v>4u x 1y</v>
      </c>
      <c r="K139" t="str">
        <f>IF(ISBLANK(AllTimetableNew!W134),"",AllTimetableNew!W134)</f>
        <v>No</v>
      </c>
      <c r="L139" t="str">
        <f>IF(ISBLANK(AllTimetableNew!AC134),"TBC",AllTimetableNew!AC134)</f>
        <v>Wednesday</v>
      </c>
      <c r="M139" s="22" t="str">
        <f>IF(ISBLANK(AllTimetableNew!AD134),"TBC-TBC",CONCATENATE(LOWER(TEXT(AllTimetableNew!AD134,"h:mmAM/PM")),"-",LOWER(TEXT(AllTimetableNew!AE134,"h:mmAM/PM"))))</f>
        <v>9:00am-4:00pm</v>
      </c>
      <c r="N139" t="str">
        <f>IF(ISBLANK(AllTimetableNew!V134),"",IF(AllTimetableNew!V134="Access","Yes","No"))</f>
        <v>No</v>
      </c>
      <c r="O139" s="23" t="str">
        <f>IF(OR(ISBLANK(AllTimetableNew!A134),LEN(AllTimetableNew!A134)=0),IF(AllTimetableNew!A134="","Offered",AllTimetableNew!A134),AllTimetableNew!A134)</f>
        <v>Offered</v>
      </c>
      <c r="P139">
        <f>IF(ISBLANK(AllTimetableNew!AA134),"",AllTimetableNew!AA134)</f>
        <v>16583</v>
      </c>
      <c r="Q139" s="23" t="str">
        <f>IF(ISBLANK(AllTimetableNew!AJ134),"",IF(AllTimetableNew!AJ134=0,"",AllTimetableNew!AJ134))</f>
        <v>Appropriate clothing for working with animals including enclosed non-slip shoes, long pants and shirt.</v>
      </c>
      <c r="R139" s="23" t="str">
        <f>IF(ISBLANK(AllTimetableNew!AK134),"",AllTimetableNew!AK134)</f>
        <v/>
      </c>
      <c r="S139" s="23" t="str">
        <f>IF(ISBLANK(AllTimetableNew!AL134),"",AllTimetableNew!AL134)</f>
        <v/>
      </c>
    </row>
    <row r="140" spans="1:19" ht="60" x14ac:dyDescent="0.25">
      <c r="A140" t="str">
        <f>IF(ISNUMBER(SEARCH("Virtual",C140)),VLOOKUP(AllTimetableNew!H135,'Lookup table'!$D$3:$E$100,2,FALSE),VLOOKUP(AllTimetableNew!AG135,'Lookup table'!$A$3:$B$202,2,FALSE))</f>
        <v>North</v>
      </c>
      <c r="B140" t="str">
        <f>IF(ISBLANK(AllTimetableNew!AG135),"",AllTimetableNew!AG135)</f>
        <v>Grafton</v>
      </c>
      <c r="C140" t="str">
        <f>IF(ISBLANK(AllTimetableNew!V135),"",AllTimetableNew!V135)</f>
        <v>Face to Face</v>
      </c>
      <c r="D140" t="str">
        <f>IF(ISBLANK(AllTimetableNew!DJ135),"",AllTimetableNew!DJ135)</f>
        <v>BEC</v>
      </c>
      <c r="E140" t="str">
        <f>IF(ISBLANK(AllTimetableNew!D135),"",AllTimetableNew!D135)</f>
        <v>ACM20121</v>
      </c>
      <c r="F140" t="str">
        <f>IF(ISBLANK(AllTimetableNew!E135),"",AllTimetableNew!E135)</f>
        <v>Certificate II in Animal Care</v>
      </c>
      <c r="G140">
        <f>IF(ISBLANK(AllTimetableNew!C135),"",AllTimetableNew!C135)</f>
        <v>58158</v>
      </c>
      <c r="H140" t="str">
        <f>IF(ISBLANK(AllTimetableNew!F135),"",AllTimetableNew!F135)</f>
        <v>Animal Care (Certificate II)</v>
      </c>
      <c r="I140" t="str">
        <f>IF(ISBLANK(AllTimetableNew!T135),"",AllTimetableNew!T135)</f>
        <v>FQ</v>
      </c>
      <c r="J140" t="str">
        <f>IF(ISBLANK(AllTimetableNew!U135),"",AllTimetableNew!U135)</f>
        <v>4u x 1y</v>
      </c>
      <c r="K140" t="str">
        <f>IF(ISBLANK(AllTimetableNew!W135),"",AllTimetableNew!W135)</f>
        <v>No</v>
      </c>
      <c r="L140" t="str">
        <f>IF(ISBLANK(AllTimetableNew!AC135),"TBC",AllTimetableNew!AC135)</f>
        <v>Wednesday</v>
      </c>
      <c r="M140" s="22" t="str">
        <f>IF(ISBLANK(AllTimetableNew!AD135),"TBC-TBC",CONCATENATE(LOWER(TEXT(AllTimetableNew!AD135,"h:mmAM/PM")),"-",LOWER(TEXT(AllTimetableNew!AE135,"h:mmAM/PM"))))</f>
        <v>9:00am-4:00pm</v>
      </c>
      <c r="N140" t="str">
        <f>IF(ISBLANK(AllTimetableNew!V135),"",IF(AllTimetableNew!V135="Access","Yes","No"))</f>
        <v>No</v>
      </c>
      <c r="O140" s="23" t="str">
        <f>IF(OR(ISBLANK(AllTimetableNew!A135),LEN(AllTimetableNew!A135)=0),IF(AllTimetableNew!A135="","Offered",AllTimetableNew!A135),AllTimetableNew!A135)</f>
        <v>Offered</v>
      </c>
      <c r="P140">
        <f>IF(ISBLANK(AllTimetableNew!AA135),"",AllTimetableNew!AA135)</f>
        <v>16584</v>
      </c>
      <c r="Q140" s="23" t="str">
        <f>IF(ISBLANK(AllTimetableNew!AJ135),"",IF(AllTimetableNew!AJ135=0,"",AllTimetableNew!AJ135))</f>
        <v>Appropriate clothing for working with animals including enclosed non-slip shoes, long pants and shirt.</v>
      </c>
      <c r="R140" s="23" t="str">
        <f>IF(ISBLANK(AllTimetableNew!AK135),"",AllTimetableNew!AK135)</f>
        <v/>
      </c>
      <c r="S140" s="23" t="str">
        <f>IF(ISBLANK(AllTimetableNew!AL135),"",AllTimetableNew!AL135)</f>
        <v/>
      </c>
    </row>
    <row r="141" spans="1:19" ht="60" x14ac:dyDescent="0.25">
      <c r="A141" t="str">
        <f>IF(ISNUMBER(SEARCH("Virtual",C141)),VLOOKUP(AllTimetableNew!H136,'Lookup table'!$D$3:$E$100,2,FALSE),VLOOKUP(AllTimetableNew!AG136,'Lookup table'!$A$3:$B$202,2,FALSE))</f>
        <v>North</v>
      </c>
      <c r="B141" t="str">
        <f>IF(ISBLANK(AllTimetableNew!AG136),"",AllTimetableNew!AG136)</f>
        <v>Kingscliff</v>
      </c>
      <c r="C141" t="str">
        <f>IF(ISBLANK(AllTimetableNew!V136),"",AllTimetableNew!V136)</f>
        <v>Face to Face</v>
      </c>
      <c r="D141" t="str">
        <f>IF(ISBLANK(AllTimetableNew!DJ136),"",AllTimetableNew!DJ136)</f>
        <v>BEC</v>
      </c>
      <c r="E141" t="str">
        <f>IF(ISBLANK(AllTimetableNew!D136),"",AllTimetableNew!D136)</f>
        <v>ACM20121</v>
      </c>
      <c r="F141" t="str">
        <f>IF(ISBLANK(AllTimetableNew!E136),"",AllTimetableNew!E136)</f>
        <v>Certificate II in Animal Care</v>
      </c>
      <c r="G141">
        <f>IF(ISBLANK(AllTimetableNew!C136),"",AllTimetableNew!C136)</f>
        <v>58158</v>
      </c>
      <c r="H141" t="str">
        <f>IF(ISBLANK(AllTimetableNew!F136),"",AllTimetableNew!F136)</f>
        <v>Animal Care (Certificate II)</v>
      </c>
      <c r="I141" t="str">
        <f>IF(ISBLANK(AllTimetableNew!T136),"",AllTimetableNew!T136)</f>
        <v>FQ</v>
      </c>
      <c r="J141" t="str">
        <f>IF(ISBLANK(AllTimetableNew!U136),"",AllTimetableNew!U136)</f>
        <v>4u x 1y</v>
      </c>
      <c r="K141" t="str">
        <f>IF(ISBLANK(AllTimetableNew!W136),"",AllTimetableNew!W136)</f>
        <v>No</v>
      </c>
      <c r="L141" t="str">
        <f>IF(ISBLANK(AllTimetableNew!AC136),"TBC",AllTimetableNew!AC136)</f>
        <v>Wednesday</v>
      </c>
      <c r="M141" s="22" t="str">
        <f>IF(ISBLANK(AllTimetableNew!AD136),"TBC-TBC",CONCATENATE(LOWER(TEXT(AllTimetableNew!AD136,"h:mmAM/PM")),"-",LOWER(TEXT(AllTimetableNew!AE136,"h:mmAM/PM"))))</f>
        <v>9:00am-4:00pm</v>
      </c>
      <c r="N141" t="str">
        <f>IF(ISBLANK(AllTimetableNew!V136),"",IF(AllTimetableNew!V136="Access","Yes","No"))</f>
        <v>No</v>
      </c>
      <c r="O141" s="23" t="str">
        <f>IF(OR(ISBLANK(AllTimetableNew!A136),LEN(AllTimetableNew!A136)=0),IF(AllTimetableNew!A136="","Offered",AllTimetableNew!A136),AllTimetableNew!A136)</f>
        <v>Offered</v>
      </c>
      <c r="P141">
        <f>IF(ISBLANK(AllTimetableNew!AA136),"",AllTimetableNew!AA136)</f>
        <v>16585</v>
      </c>
      <c r="Q141" s="23" t="str">
        <f>IF(ISBLANK(AllTimetableNew!AJ136),"",IF(AllTimetableNew!AJ136=0,"",AllTimetableNew!AJ136))</f>
        <v>Appropriate clothing for working with animals including enclosed non-slip shoes, long pants and shirt.</v>
      </c>
      <c r="R141" s="23" t="str">
        <f>IF(ISBLANK(AllTimetableNew!AK136),"",AllTimetableNew!AK136)</f>
        <v/>
      </c>
      <c r="S141" s="23" t="str">
        <f>IF(ISBLANK(AllTimetableNew!AL136),"",AllTimetableNew!AL136)</f>
        <v/>
      </c>
    </row>
    <row r="142" spans="1:19" ht="60" x14ac:dyDescent="0.25">
      <c r="A142" t="str">
        <f>IF(ISNUMBER(SEARCH("Virtual",C142)),VLOOKUP(AllTimetableNew!H137,'Lookup table'!$D$3:$E$100,2,FALSE),VLOOKUP(AllTimetableNew!AG137,'Lookup table'!$A$3:$B$202,2,FALSE))</f>
        <v>North</v>
      </c>
      <c r="B142" t="str">
        <f>IF(ISBLANK(AllTimetableNew!AG137),"",AllTimetableNew!AG137)</f>
        <v>Wauchope</v>
      </c>
      <c r="C142" t="str">
        <f>IF(ISBLANK(AllTimetableNew!V137),"",AllTimetableNew!V137)</f>
        <v>Face to Face</v>
      </c>
      <c r="D142" t="str">
        <f>IF(ISBLANK(AllTimetableNew!DJ137),"",AllTimetableNew!DJ137)</f>
        <v>BEC</v>
      </c>
      <c r="E142" t="str">
        <f>IF(ISBLANK(AllTimetableNew!D137),"",AllTimetableNew!D137)</f>
        <v>ACM20121</v>
      </c>
      <c r="F142" t="str">
        <f>IF(ISBLANK(AllTimetableNew!E137),"",AllTimetableNew!E137)</f>
        <v>Certificate II in Animal Care</v>
      </c>
      <c r="G142">
        <f>IF(ISBLANK(AllTimetableNew!C137),"",AllTimetableNew!C137)</f>
        <v>58158</v>
      </c>
      <c r="H142" t="str">
        <f>IF(ISBLANK(AllTimetableNew!F137),"",AllTimetableNew!F137)</f>
        <v>Animal Care (Certificate II)</v>
      </c>
      <c r="I142" t="str">
        <f>IF(ISBLANK(AllTimetableNew!T137),"",AllTimetableNew!T137)</f>
        <v>FQ</v>
      </c>
      <c r="J142" t="str">
        <f>IF(ISBLANK(AllTimetableNew!U137),"",AllTimetableNew!U137)</f>
        <v>4u x 1y</v>
      </c>
      <c r="K142" t="str">
        <f>IF(ISBLANK(AllTimetableNew!W137),"",AllTimetableNew!W137)</f>
        <v>No</v>
      </c>
      <c r="L142" t="str">
        <f>IF(ISBLANK(AllTimetableNew!AC137),"TBC",AllTimetableNew!AC137)</f>
        <v>Wednesday</v>
      </c>
      <c r="M142" s="22" t="str">
        <f>IF(ISBLANK(AllTimetableNew!AD137),"TBC-TBC",CONCATENATE(LOWER(TEXT(AllTimetableNew!AD137,"h:mmAM/PM")),"-",LOWER(TEXT(AllTimetableNew!AE137,"h:mmAM/PM"))))</f>
        <v>9:00am-4:00pm</v>
      </c>
      <c r="N142" t="str">
        <f>IF(ISBLANK(AllTimetableNew!V137),"",IF(AllTimetableNew!V137="Access","Yes","No"))</f>
        <v>No</v>
      </c>
      <c r="O142" s="23" t="str">
        <f>IF(OR(ISBLANK(AllTimetableNew!A137),LEN(AllTimetableNew!A137)=0),IF(AllTimetableNew!A137="","Offered",AllTimetableNew!A137),AllTimetableNew!A137)</f>
        <v>Offered</v>
      </c>
      <c r="P142">
        <f>IF(ISBLANK(AllTimetableNew!AA137),"",AllTimetableNew!AA137)</f>
        <v>16586</v>
      </c>
      <c r="Q142" s="23" t="str">
        <f>IF(ISBLANK(AllTimetableNew!AJ137),"",IF(AllTimetableNew!AJ137=0,"",AllTimetableNew!AJ137))</f>
        <v>Appropriate clothing for working with animals including enclosed non-slip shoes, long pants and shirt.</v>
      </c>
      <c r="R142" s="23" t="str">
        <f>IF(ISBLANK(AllTimetableNew!AK137),"",AllTimetableNew!AK137)</f>
        <v/>
      </c>
      <c r="S142" s="23" t="str">
        <f>IF(ISBLANK(AllTimetableNew!AL137),"",AllTimetableNew!AL137)</f>
        <v/>
      </c>
    </row>
    <row r="143" spans="1:19" ht="60" x14ac:dyDescent="0.25">
      <c r="A143" t="str">
        <f>IF(ISNUMBER(SEARCH("Virtual",C143)),VLOOKUP(AllTimetableNew!H138,'Lookup table'!$D$3:$E$100,2,FALSE),VLOOKUP(AllTimetableNew!AG138,'Lookup table'!$A$3:$B$202,2,FALSE))</f>
        <v>North</v>
      </c>
      <c r="B143" t="str">
        <f>IF(ISBLANK(AllTimetableNew!AG138),"",AllTimetableNew!AG138)</f>
        <v>Wollongbar</v>
      </c>
      <c r="C143" t="str">
        <f>IF(ISBLANK(AllTimetableNew!V138),"",AllTimetableNew!V138)</f>
        <v>Face to Face</v>
      </c>
      <c r="D143" t="str">
        <f>IF(ISBLANK(AllTimetableNew!DJ138),"",AllTimetableNew!DJ138)</f>
        <v>BEC</v>
      </c>
      <c r="E143" t="str">
        <f>IF(ISBLANK(AllTimetableNew!D138),"",AllTimetableNew!D138)</f>
        <v>ACM20121</v>
      </c>
      <c r="F143" t="str">
        <f>IF(ISBLANK(AllTimetableNew!E138),"",AllTimetableNew!E138)</f>
        <v>Certificate II in Animal Care</v>
      </c>
      <c r="G143">
        <f>IF(ISBLANK(AllTimetableNew!C138),"",AllTimetableNew!C138)</f>
        <v>58158</v>
      </c>
      <c r="H143" t="str">
        <f>IF(ISBLANK(AllTimetableNew!F138),"",AllTimetableNew!F138)</f>
        <v>Animal Care (Certificate II)</v>
      </c>
      <c r="I143" t="str">
        <f>IF(ISBLANK(AllTimetableNew!T138),"",AllTimetableNew!T138)</f>
        <v>FQ</v>
      </c>
      <c r="J143" t="str">
        <f>IF(ISBLANK(AllTimetableNew!U138),"",AllTimetableNew!U138)</f>
        <v>4u x 1y</v>
      </c>
      <c r="K143" t="str">
        <f>IF(ISBLANK(AllTimetableNew!W138),"",AllTimetableNew!W138)</f>
        <v>No</v>
      </c>
      <c r="L143" t="str">
        <f>IF(ISBLANK(AllTimetableNew!AC138),"TBC",AllTimetableNew!AC138)</f>
        <v>Wednesday</v>
      </c>
      <c r="M143" s="22" t="str">
        <f>IF(ISBLANK(AllTimetableNew!AD138),"TBC-TBC",CONCATENATE(LOWER(TEXT(AllTimetableNew!AD138,"h:mmAM/PM")),"-",LOWER(TEXT(AllTimetableNew!AE138,"h:mmAM/PM"))))</f>
        <v>9:00am-4:00pm</v>
      </c>
      <c r="N143" t="str">
        <f>IF(ISBLANK(AllTimetableNew!V138),"",IF(AllTimetableNew!V138="Access","Yes","No"))</f>
        <v>No</v>
      </c>
      <c r="O143" s="23" t="str">
        <f>IF(OR(ISBLANK(AllTimetableNew!A138),LEN(AllTimetableNew!A138)=0),IF(AllTimetableNew!A138="","Offered",AllTimetableNew!A138),AllTimetableNew!A138)</f>
        <v>Offered</v>
      </c>
      <c r="P143">
        <f>IF(ISBLANK(AllTimetableNew!AA138),"",AllTimetableNew!AA138)</f>
        <v>16587</v>
      </c>
      <c r="Q143" s="23" t="str">
        <f>IF(ISBLANK(AllTimetableNew!AJ138),"",IF(AllTimetableNew!AJ138=0,"",AllTimetableNew!AJ138))</f>
        <v>Appropriate clothing for working with animals including enclosed non-slip shoes, long pants and shirt.</v>
      </c>
      <c r="R143" s="23" t="str">
        <f>IF(ISBLANK(AllTimetableNew!AK138),"",AllTimetableNew!AK138)</f>
        <v/>
      </c>
      <c r="S143" s="23" t="str">
        <f>IF(ISBLANK(AllTimetableNew!AL138),"",AllTimetableNew!AL138)</f>
        <v/>
      </c>
    </row>
    <row r="144" spans="1:19" ht="60" x14ac:dyDescent="0.25">
      <c r="A144" t="str">
        <f>IF(ISNUMBER(SEARCH("Virtual",C144)),VLOOKUP(AllTimetableNew!H139,'Lookup table'!$D$3:$E$100,2,FALSE),VLOOKUP(AllTimetableNew!AG139,'Lookup table'!$A$3:$B$202,2,FALSE))</f>
        <v>South</v>
      </c>
      <c r="B144" t="str">
        <f>IF(ISBLANK(AllTimetableNew!AG139),"",AllTimetableNew!AG139)</f>
        <v>Nowra</v>
      </c>
      <c r="C144" t="str">
        <f>IF(ISBLANK(AllTimetableNew!V139),"",AllTimetableNew!V139)</f>
        <v>Access</v>
      </c>
      <c r="D144" t="str">
        <f>IF(ISBLANK(AllTimetableNew!DJ139),"",AllTimetableNew!DJ139)</f>
        <v>BEC</v>
      </c>
      <c r="E144" t="str">
        <f>IF(ISBLANK(AllTimetableNew!D139),"",AllTimetableNew!D139)</f>
        <v>ACM20121</v>
      </c>
      <c r="F144" t="str">
        <f>IF(ISBLANK(AllTimetableNew!E139),"",AllTimetableNew!E139)</f>
        <v>Certificate II in Animal Care</v>
      </c>
      <c r="G144">
        <f>IF(ISBLANK(AllTimetableNew!C139),"",AllTimetableNew!C139)</f>
        <v>58156</v>
      </c>
      <c r="H144" t="str">
        <f>IF(ISBLANK(AllTimetableNew!F139),"",AllTimetableNew!F139)</f>
        <v>Animal Care (Certificate II)</v>
      </c>
      <c r="I144" t="str">
        <f>IF(ISBLANK(AllTimetableNew!T139),"",AllTimetableNew!T139)</f>
        <v>SoA</v>
      </c>
      <c r="J144" t="str">
        <f>IF(ISBLANK(AllTimetableNew!U139),"",AllTimetableNew!U139)</f>
        <v>2u x 1y</v>
      </c>
      <c r="K144" t="str">
        <f>IF(ISBLANK(AllTimetableNew!W139),"",AllTimetableNew!W139)</f>
        <v>No</v>
      </c>
      <c r="L144" t="str">
        <f>IF(ISBLANK(AllTimetableNew!AC139),"TBC",AllTimetableNew!AC139)</f>
        <v>Thursday</v>
      </c>
      <c r="M144" s="22" t="str">
        <f>IF(ISBLANK(AllTimetableNew!AD139),"TBC-TBC",CONCATENATE(LOWER(TEXT(AllTimetableNew!AD139,"h:mmAM/PM")),"-",LOWER(TEXT(AllTimetableNew!AE139,"h:mmAM/PM"))))</f>
        <v>9:00am-12:00pm</v>
      </c>
      <c r="N144" t="str">
        <f>IF(ISBLANK(AllTimetableNew!V139),"",IF(AllTimetableNew!V139="Access","Yes","No"))</f>
        <v>Yes</v>
      </c>
      <c r="O144" s="23" t="str">
        <f>IF(OR(ISBLANK(AllTimetableNew!A139),LEN(AllTimetableNew!A139)=0),IF(AllTimetableNew!A139="","Offered",AllTimetableNew!A139),AllTimetableNew!A139)</f>
        <v>Offered</v>
      </c>
      <c r="P144">
        <f>IF(ISBLANK(AllTimetableNew!AA139),"",AllTimetableNew!AA139)</f>
        <v>16732</v>
      </c>
      <c r="Q144" s="23" t="str">
        <f>IF(ISBLANK(AllTimetableNew!AJ139),"",IF(AllTimetableNew!AJ139=0,"",AllTimetableNew!AJ139))</f>
        <v>Appropriate clothing for working with animals including enclosed non-slip shoes, long pants and shirt.</v>
      </c>
      <c r="R144" s="23" t="str">
        <f>IF(ISBLANK(AllTimetableNew!AK139),"",AllTimetableNew!AK139)</f>
        <v/>
      </c>
      <c r="S144" s="23" t="str">
        <f>IF(ISBLANK(AllTimetableNew!AL139),"",AllTimetableNew!AL139)</f>
        <v/>
      </c>
    </row>
    <row r="145" spans="1:19" ht="60" x14ac:dyDescent="0.25">
      <c r="A145" t="str">
        <f>IF(ISNUMBER(SEARCH("Virtual",C145)),VLOOKUP(AllTimetableNew!H140,'Lookup table'!$D$3:$E$100,2,FALSE),VLOOKUP(AllTimetableNew!AG140,'Lookup table'!$A$3:$B$202,2,FALSE))</f>
        <v>North</v>
      </c>
      <c r="B145" t="str">
        <f>IF(ISBLANK(AllTimetableNew!AG140),"",AllTimetableNew!AG140)</f>
        <v>Wyong</v>
      </c>
      <c r="C145" t="str">
        <f>IF(ISBLANK(AllTimetableNew!V140),"",AllTimetableNew!V140)</f>
        <v>Access</v>
      </c>
      <c r="D145" t="str">
        <f>IF(ISBLANK(AllTimetableNew!DJ140),"",AllTimetableNew!DJ140)</f>
        <v>BEC</v>
      </c>
      <c r="E145" t="str">
        <f>IF(ISBLANK(AllTimetableNew!D140),"",AllTimetableNew!D140)</f>
        <v>ACM20121</v>
      </c>
      <c r="F145" t="str">
        <f>IF(ISBLANK(AllTimetableNew!E140),"",AllTimetableNew!E140)</f>
        <v>Certificate II in Animal Care</v>
      </c>
      <c r="G145">
        <f>IF(ISBLANK(AllTimetableNew!C140),"",AllTimetableNew!C140)</f>
        <v>58156</v>
      </c>
      <c r="H145" t="str">
        <f>IF(ISBLANK(AllTimetableNew!F140),"",AllTimetableNew!F140)</f>
        <v>Animal Care (Certificate II)</v>
      </c>
      <c r="I145" t="str">
        <f>IF(ISBLANK(AllTimetableNew!T140),"",AllTimetableNew!T140)</f>
        <v>SoA</v>
      </c>
      <c r="J145" t="str">
        <f>IF(ISBLANK(AllTimetableNew!U140),"",AllTimetableNew!U140)</f>
        <v>2u x 1y</v>
      </c>
      <c r="K145" t="str">
        <f>IF(ISBLANK(AllTimetableNew!W140),"",AllTimetableNew!W140)</f>
        <v>No</v>
      </c>
      <c r="L145" t="str">
        <f>IF(ISBLANK(AllTimetableNew!AC140),"TBC",AllTimetableNew!AC140)</f>
        <v>Tuesday</v>
      </c>
      <c r="M145" s="22" t="str">
        <f>IF(ISBLANK(AllTimetableNew!AD140),"TBC-TBC",CONCATENATE(LOWER(TEXT(AllTimetableNew!AD140,"h:mmAM/PM")),"-",LOWER(TEXT(AllTimetableNew!AE140,"h:mmAM/PM"))))</f>
        <v>9:00am-12:00pm</v>
      </c>
      <c r="N145" t="str">
        <f>IF(ISBLANK(AllTimetableNew!V140),"",IF(AllTimetableNew!V140="Access","Yes","No"))</f>
        <v>Yes</v>
      </c>
      <c r="O145" s="23" t="str">
        <f>IF(OR(ISBLANK(AllTimetableNew!A140),LEN(AllTimetableNew!A140)=0),IF(AllTimetableNew!A140="","Offered",AllTimetableNew!A140),AllTimetableNew!A140)</f>
        <v>Offered</v>
      </c>
      <c r="P145">
        <f>IF(ISBLANK(AllTimetableNew!AA140),"",AllTimetableNew!AA140)</f>
        <v>16588</v>
      </c>
      <c r="Q145" s="23" t="str">
        <f>IF(ISBLANK(AllTimetableNew!AJ140),"",IF(AllTimetableNew!AJ140=0,"",AllTimetableNew!AJ140))</f>
        <v>Appropriate clothing for working with animals including enclosed non-slip shoes, long pants and shirt.</v>
      </c>
      <c r="R145" s="23" t="str">
        <f>IF(ISBLANK(AllTimetableNew!AK140),"",AllTimetableNew!AK140)</f>
        <v/>
      </c>
      <c r="S145" s="23" t="str">
        <f>IF(ISBLANK(AllTimetableNew!AL140),"",AllTimetableNew!AL140)</f>
        <v/>
      </c>
    </row>
    <row r="146" spans="1:19" ht="60" x14ac:dyDescent="0.25">
      <c r="A146" t="str">
        <f>IF(ISNUMBER(SEARCH("Virtual",C146)),VLOOKUP(AllTimetableNew!H141,'Lookup table'!$D$3:$E$100,2,FALSE),VLOOKUP(AllTimetableNew!AG141,'Lookup table'!$A$3:$B$202,2,FALSE))</f>
        <v>North</v>
      </c>
      <c r="B146" t="str">
        <f>IF(ISBLANK(AllTimetableNew!AG141),"",AllTimetableNew!AG141)</f>
        <v>Newcastle</v>
      </c>
      <c r="C146" t="str">
        <f>IF(ISBLANK(AllTimetableNew!V141),"",AllTimetableNew!V141)</f>
        <v>Access</v>
      </c>
      <c r="D146" t="str">
        <f>IF(ISBLANK(AllTimetableNew!DJ141),"",AllTimetableNew!DJ141)</f>
        <v>BEC</v>
      </c>
      <c r="E146" t="str">
        <f>IF(ISBLANK(AllTimetableNew!D141),"",AllTimetableNew!D141)</f>
        <v>ACM20121</v>
      </c>
      <c r="F146" t="str">
        <f>IF(ISBLANK(AllTimetableNew!E141),"",AllTimetableNew!E141)</f>
        <v>Certificate II in Animal Care</v>
      </c>
      <c r="G146">
        <f>IF(ISBLANK(AllTimetableNew!C141),"",AllTimetableNew!C141)</f>
        <v>58156</v>
      </c>
      <c r="H146" t="str">
        <f>IF(ISBLANK(AllTimetableNew!F141),"",AllTimetableNew!F141)</f>
        <v>Animal Care (Certificate II)</v>
      </c>
      <c r="I146" t="str">
        <f>IF(ISBLANK(AllTimetableNew!T141),"",AllTimetableNew!T141)</f>
        <v>SoA</v>
      </c>
      <c r="J146" t="str">
        <f>IF(ISBLANK(AllTimetableNew!U141),"",AllTimetableNew!U141)</f>
        <v>2u x 1y</v>
      </c>
      <c r="K146" t="str">
        <f>IF(ISBLANK(AllTimetableNew!W141),"",AllTimetableNew!W141)</f>
        <v>No</v>
      </c>
      <c r="L146" t="str">
        <f>IF(ISBLANK(AllTimetableNew!AC141),"TBC",AllTimetableNew!AC141)</f>
        <v>Monday</v>
      </c>
      <c r="M146" s="22" t="str">
        <f>IF(ISBLANK(AllTimetableNew!AD141),"TBC-TBC",CONCATENATE(LOWER(TEXT(AllTimetableNew!AD141,"h:mmAM/PM")),"-",LOWER(TEXT(AllTimetableNew!AE141,"h:mmAM/PM"))))</f>
        <v>9:00am-12:00pm</v>
      </c>
      <c r="N146" t="str">
        <f>IF(ISBLANK(AllTimetableNew!V141),"",IF(AllTimetableNew!V141="Access","Yes","No"))</f>
        <v>Yes</v>
      </c>
      <c r="O146" s="23" t="str">
        <f>IF(OR(ISBLANK(AllTimetableNew!A141),LEN(AllTimetableNew!A141)=0),IF(AllTimetableNew!A141="","Offered",AllTimetableNew!A141),AllTimetableNew!A141)</f>
        <v>Offered</v>
      </c>
      <c r="P146">
        <f>IF(ISBLANK(AllTimetableNew!AA141),"",AllTimetableNew!AA141)</f>
        <v>16590</v>
      </c>
      <c r="Q146" s="23" t="str">
        <f>IF(ISBLANK(AllTimetableNew!AJ141),"",IF(AllTimetableNew!AJ141=0,"",AllTimetableNew!AJ141))</f>
        <v>Appropriate clothing for working with animals including enclosed non-slip shoes, long pants and shirt.</v>
      </c>
      <c r="R146" s="23" t="str">
        <f>IF(ISBLANK(AllTimetableNew!AK141),"",AllTimetableNew!AK141)</f>
        <v/>
      </c>
      <c r="S146" s="23" t="str">
        <f>IF(ISBLANK(AllTimetableNew!AL141),"",AllTimetableNew!AL141)</f>
        <v/>
      </c>
    </row>
    <row r="147" spans="1:19" ht="60" x14ac:dyDescent="0.25">
      <c r="A147" t="str">
        <f>IF(ISNUMBER(SEARCH("Virtual",C147)),VLOOKUP(AllTimetableNew!H142,'Lookup table'!$D$3:$E$100,2,FALSE),VLOOKUP(AllTimetableNew!AG142,'Lookup table'!$A$3:$B$202,2,FALSE))</f>
        <v>Western Sydney</v>
      </c>
      <c r="B147" t="str">
        <f>IF(ISBLANK(AllTimetableNew!AG142),"",AllTimetableNew!AG142)</f>
        <v>Richmond</v>
      </c>
      <c r="C147" t="str">
        <f>IF(ISBLANK(AllTimetableNew!V142),"",AllTimetableNew!V142)</f>
        <v>Access</v>
      </c>
      <c r="D147" t="str">
        <f>IF(ISBLANK(AllTimetableNew!DJ142),"",AllTimetableNew!DJ142)</f>
        <v>BEC</v>
      </c>
      <c r="E147" t="str">
        <f>IF(ISBLANK(AllTimetableNew!D142),"",AllTimetableNew!D142)</f>
        <v>ACM20121</v>
      </c>
      <c r="F147" t="str">
        <f>IF(ISBLANK(AllTimetableNew!E142),"",AllTimetableNew!E142)</f>
        <v>Certificate II in Animal Care</v>
      </c>
      <c r="G147">
        <f>IF(ISBLANK(AllTimetableNew!C142),"",AllTimetableNew!C142)</f>
        <v>58156</v>
      </c>
      <c r="H147" t="str">
        <f>IF(ISBLANK(AllTimetableNew!F142),"",AllTimetableNew!F142)</f>
        <v>Animal Care (Certificate II)</v>
      </c>
      <c r="I147" t="str">
        <f>IF(ISBLANK(AllTimetableNew!T142),"",AllTimetableNew!T142)</f>
        <v>SoA</v>
      </c>
      <c r="J147" t="str">
        <f>IF(ISBLANK(AllTimetableNew!U142),"",AllTimetableNew!U142)</f>
        <v>2u x 1y</v>
      </c>
      <c r="K147" t="str">
        <f>IF(ISBLANK(AllTimetableNew!W142),"",AllTimetableNew!W142)</f>
        <v>No</v>
      </c>
      <c r="L147" t="str">
        <f>IF(ISBLANK(AllTimetableNew!AC142),"TBC",AllTimetableNew!AC142)</f>
        <v>Monday</v>
      </c>
      <c r="M147" s="22" t="str">
        <f>IF(ISBLANK(AllTimetableNew!AD142),"TBC-TBC",CONCATENATE(LOWER(TEXT(AllTimetableNew!AD142,"h:mmAM/PM")),"-",LOWER(TEXT(AllTimetableNew!AE142,"h:mmAM/PM"))))</f>
        <v>9:00am-1:00pm</v>
      </c>
      <c r="N147" t="str">
        <f>IF(ISBLANK(AllTimetableNew!V142),"",IF(AllTimetableNew!V142="Access","Yes","No"))</f>
        <v>Yes</v>
      </c>
      <c r="O147" s="23" t="str">
        <f>IF(OR(ISBLANK(AllTimetableNew!A142),LEN(AllTimetableNew!A142)=0),IF(AllTimetableNew!A142="","Offered",AllTimetableNew!A142),AllTimetableNew!A142)</f>
        <v>Offered</v>
      </c>
      <c r="P147">
        <f>IF(ISBLANK(AllTimetableNew!AA142),"",AllTimetableNew!AA142)</f>
        <v>16659</v>
      </c>
      <c r="Q147" s="23" t="str">
        <f>IF(ISBLANK(AllTimetableNew!AJ142),"",IF(AllTimetableNew!AJ142=0,"",AllTimetableNew!AJ142))</f>
        <v>Appropriate clothing for working with animals including enclosed non-slip shoes, long pants and shirt.</v>
      </c>
      <c r="R147" s="23" t="str">
        <f>IF(ISBLANK(AllTimetableNew!AK142),"",AllTimetableNew!AK142)</f>
        <v/>
      </c>
      <c r="S147" s="23" t="str">
        <f>IF(ISBLANK(AllTimetableNew!AL142),"",AllTimetableNew!AL142)</f>
        <v>Discreet</v>
      </c>
    </row>
    <row r="148" spans="1:19" ht="60" x14ac:dyDescent="0.25">
      <c r="A148" t="str">
        <f>IF(ISNUMBER(SEARCH("Virtual",C148)),VLOOKUP(AllTimetableNew!H143,'Lookup table'!$D$3:$E$100,2,FALSE),VLOOKUP(AllTimetableNew!AG143,'Lookup table'!$A$3:$B$202,2,FALSE))</f>
        <v>South</v>
      </c>
      <c r="B148" t="str">
        <f>IF(ISBLANK(AllTimetableNew!AG143),"",AllTimetableNew!AG143)</f>
        <v>Yallah</v>
      </c>
      <c r="C148" t="str">
        <f>IF(ISBLANK(AllTimetableNew!V143),"",AllTimetableNew!V143)</f>
        <v>Face to Face</v>
      </c>
      <c r="D148" t="str">
        <f>IF(ISBLANK(AllTimetableNew!DJ143),"",AllTimetableNew!DJ143)</f>
        <v>BEC</v>
      </c>
      <c r="E148" t="str">
        <f>IF(ISBLANK(AllTimetableNew!D143),"",AllTimetableNew!D143)</f>
        <v>ACM20121</v>
      </c>
      <c r="F148" t="str">
        <f>IF(ISBLANK(AllTimetableNew!E143),"",AllTimetableNew!E143)</f>
        <v>Certificate II in Animal Care</v>
      </c>
      <c r="G148">
        <f>IF(ISBLANK(AllTimetableNew!C143),"",AllTimetableNew!C143)</f>
        <v>58156</v>
      </c>
      <c r="H148" t="str">
        <f>IF(ISBLANK(AllTimetableNew!F143),"",AllTimetableNew!F143)</f>
        <v>Animal Care (Certificate II)</v>
      </c>
      <c r="I148" t="str">
        <f>IF(ISBLANK(AllTimetableNew!T143),"",AllTimetableNew!T143)</f>
        <v>SoA</v>
      </c>
      <c r="J148" t="str">
        <f>IF(ISBLANK(AllTimetableNew!U143),"",AllTimetableNew!U143)</f>
        <v>2u x 1y</v>
      </c>
      <c r="K148" t="str">
        <f>IF(ISBLANK(AllTimetableNew!W143),"",AllTimetableNew!W143)</f>
        <v>No</v>
      </c>
      <c r="L148" t="str">
        <f>IF(ISBLANK(AllTimetableNew!AC143),"TBC",AllTimetableNew!AC143)</f>
        <v>Thursday</v>
      </c>
      <c r="M148" s="22" t="str">
        <f>IF(ISBLANK(AllTimetableNew!AD143),"TBC-TBC",CONCATENATE(LOWER(TEXT(AllTimetableNew!AD143,"h:mmAM/PM")),"-",LOWER(TEXT(AllTimetableNew!AE143,"h:mmAM/PM"))))</f>
        <v>1:00pm-5:00pm</v>
      </c>
      <c r="N148" t="str">
        <f>IF(ISBLANK(AllTimetableNew!V143),"",IF(AllTimetableNew!V143="Access","Yes","No"))</f>
        <v>No</v>
      </c>
      <c r="O148" s="23" t="str">
        <f>IF(OR(ISBLANK(AllTimetableNew!A143),LEN(AllTimetableNew!A143)=0),IF(AllTimetableNew!A143="","Offered",AllTimetableNew!A143),AllTimetableNew!A143)</f>
        <v>Offered</v>
      </c>
      <c r="P148">
        <f>IF(ISBLANK(AllTimetableNew!AA143),"",AllTimetableNew!AA143)</f>
        <v>16733</v>
      </c>
      <c r="Q148" s="23" t="str">
        <f>IF(ISBLANK(AllTimetableNew!AJ143),"",IF(AllTimetableNew!AJ143=0,"",AllTimetableNew!AJ143))</f>
        <v>Appropriate clothing for working with animals including enclosed non-slip shoes, long pants and shirt.</v>
      </c>
      <c r="R148" s="23" t="str">
        <f>IF(ISBLANK(AllTimetableNew!AK143),"",AllTimetableNew!AK143)</f>
        <v/>
      </c>
      <c r="S148" s="23" t="str">
        <f>IF(ISBLANK(AllTimetableNew!AL143),"",AllTimetableNew!AL143)</f>
        <v/>
      </c>
    </row>
    <row r="149" spans="1:19" ht="60" x14ac:dyDescent="0.25">
      <c r="A149" t="str">
        <f>IF(ISNUMBER(SEARCH("Virtual",C149)),VLOOKUP(AllTimetableNew!H144,'Lookup table'!$D$3:$E$100,2,FALSE),VLOOKUP(AllTimetableNew!AG144,'Lookup table'!$A$3:$B$202,2,FALSE))</f>
        <v>South</v>
      </c>
      <c r="B149" t="str">
        <f>IF(ISBLANK(AllTimetableNew!AG144),"",AllTimetableNew!AG144)</f>
        <v>Moruya</v>
      </c>
      <c r="C149" t="str">
        <f>IF(ISBLANK(AllTimetableNew!V144),"",AllTimetableNew!V144)</f>
        <v>Face to Face</v>
      </c>
      <c r="D149" t="str">
        <f>IF(ISBLANK(AllTimetableNew!DJ144),"",AllTimetableNew!DJ144)</f>
        <v>BEC</v>
      </c>
      <c r="E149" t="str">
        <f>IF(ISBLANK(AllTimetableNew!D144),"",AllTimetableNew!D144)</f>
        <v>ACM20121</v>
      </c>
      <c r="F149" t="str">
        <f>IF(ISBLANK(AllTimetableNew!E144),"",AllTimetableNew!E144)</f>
        <v>Certificate II in Animal Care</v>
      </c>
      <c r="G149">
        <f>IF(ISBLANK(AllTimetableNew!C144),"",AllTimetableNew!C144)</f>
        <v>58156</v>
      </c>
      <c r="H149" t="str">
        <f>IF(ISBLANK(AllTimetableNew!F144),"",AllTimetableNew!F144)</f>
        <v>Animal Care (Certificate II)</v>
      </c>
      <c r="I149" t="str">
        <f>IF(ISBLANK(AllTimetableNew!T144),"",AllTimetableNew!T144)</f>
        <v>SoA</v>
      </c>
      <c r="J149" t="str">
        <f>IF(ISBLANK(AllTimetableNew!U144),"",AllTimetableNew!U144)</f>
        <v>2u x 1y</v>
      </c>
      <c r="K149" t="str">
        <f>IF(ISBLANK(AllTimetableNew!W144),"",AllTimetableNew!W144)</f>
        <v>No</v>
      </c>
      <c r="L149" t="str">
        <f>IF(ISBLANK(AllTimetableNew!AC144),"TBC",AllTimetableNew!AC144)</f>
        <v>Wednesday</v>
      </c>
      <c r="M149" s="22" t="str">
        <f>IF(ISBLANK(AllTimetableNew!AD144),"TBC-TBC",CONCATENATE(LOWER(TEXT(AllTimetableNew!AD144,"h:mmAM/PM")),"-",LOWER(TEXT(AllTimetableNew!AE144,"h:mmAM/PM"))))</f>
        <v>9:00am-1:00pm</v>
      </c>
      <c r="N149" t="str">
        <f>IF(ISBLANK(AllTimetableNew!V144),"",IF(AllTimetableNew!V144="Access","Yes","No"))</f>
        <v>No</v>
      </c>
      <c r="O149" s="23" t="str">
        <f>IF(OR(ISBLANK(AllTimetableNew!A144),LEN(AllTimetableNew!A144)=0),IF(AllTimetableNew!A144="","Offered",AllTimetableNew!A144),AllTimetableNew!A144)</f>
        <v>Offered</v>
      </c>
      <c r="P149">
        <f>IF(ISBLANK(AllTimetableNew!AA144),"",AllTimetableNew!AA144)</f>
        <v>16735</v>
      </c>
      <c r="Q149" s="23" t="str">
        <f>IF(ISBLANK(AllTimetableNew!AJ144),"",IF(AllTimetableNew!AJ144=0,"",AllTimetableNew!AJ144))</f>
        <v>Appropriate clothing for working with animals including enclosed non-slip shoes, long pants and shirt.</v>
      </c>
      <c r="R149" s="23" t="str">
        <f>IF(ISBLANK(AllTimetableNew!AK144),"",AllTimetableNew!AK144)</f>
        <v/>
      </c>
      <c r="S149" s="23" t="str">
        <f>IF(ISBLANK(AllTimetableNew!AL144),"",AllTimetableNew!AL144)</f>
        <v/>
      </c>
    </row>
    <row r="150" spans="1:19" ht="60" x14ac:dyDescent="0.25">
      <c r="A150" t="str">
        <f>IF(ISNUMBER(SEARCH("Virtual",C150)),VLOOKUP(AllTimetableNew!H145,'Lookup table'!$D$3:$E$100,2,FALSE),VLOOKUP(AllTimetableNew!AG145,'Lookup table'!$A$3:$B$202,2,FALSE))</f>
        <v>South</v>
      </c>
      <c r="B150" t="str">
        <f>IF(ISBLANK(AllTimetableNew!AG145),"",AllTimetableNew!AG145)</f>
        <v>Moss Vale</v>
      </c>
      <c r="C150" t="str">
        <f>IF(ISBLANK(AllTimetableNew!V145),"",AllTimetableNew!V145)</f>
        <v>Face to Face</v>
      </c>
      <c r="D150" t="str">
        <f>IF(ISBLANK(AllTimetableNew!DJ145),"",AllTimetableNew!DJ145)</f>
        <v>BEC</v>
      </c>
      <c r="E150" t="str">
        <f>IF(ISBLANK(AllTimetableNew!D145),"",AllTimetableNew!D145)</f>
        <v>ACM20121</v>
      </c>
      <c r="F150" t="str">
        <f>IF(ISBLANK(AllTimetableNew!E145),"",AllTimetableNew!E145)</f>
        <v>Certificate II in Animal Care</v>
      </c>
      <c r="G150">
        <f>IF(ISBLANK(AllTimetableNew!C145),"",AllTimetableNew!C145)</f>
        <v>58156</v>
      </c>
      <c r="H150" t="str">
        <f>IF(ISBLANK(AllTimetableNew!F145),"",AllTimetableNew!F145)</f>
        <v>Animal Care (Certificate II)</v>
      </c>
      <c r="I150" t="str">
        <f>IF(ISBLANK(AllTimetableNew!T145),"",AllTimetableNew!T145)</f>
        <v>SoA</v>
      </c>
      <c r="J150" t="str">
        <f>IF(ISBLANK(AllTimetableNew!U145),"",AllTimetableNew!U145)</f>
        <v>2u x 1y</v>
      </c>
      <c r="K150" t="str">
        <f>IF(ISBLANK(AllTimetableNew!W145),"",AllTimetableNew!W145)</f>
        <v>No</v>
      </c>
      <c r="L150" t="str">
        <f>IF(ISBLANK(AllTimetableNew!AC145),"TBC",AllTimetableNew!AC145)</f>
        <v>Tuesday</v>
      </c>
      <c r="M150" s="22" t="str">
        <f>IF(ISBLANK(AllTimetableNew!AD145),"TBC-TBC",CONCATENATE(LOWER(TEXT(AllTimetableNew!AD145,"h:mmAM/PM")),"-",LOWER(TEXT(AllTimetableNew!AE145,"h:mmAM/PM"))))</f>
        <v>1:30pm-5:30pm</v>
      </c>
      <c r="N150" t="str">
        <f>IF(ISBLANK(AllTimetableNew!V145),"",IF(AllTimetableNew!V145="Access","Yes","No"))</f>
        <v>No</v>
      </c>
      <c r="O150" s="23" t="str">
        <f>IF(OR(ISBLANK(AllTimetableNew!A145),LEN(AllTimetableNew!A145)=0),IF(AllTimetableNew!A145="","Offered",AllTimetableNew!A145),AllTimetableNew!A145)</f>
        <v>Offered</v>
      </c>
      <c r="P150">
        <f>IF(ISBLANK(AllTimetableNew!AA145),"",AllTimetableNew!AA145)</f>
        <v>16736</v>
      </c>
      <c r="Q150" s="23" t="str">
        <f>IF(ISBLANK(AllTimetableNew!AJ145),"",IF(AllTimetableNew!AJ145=0,"",AllTimetableNew!AJ145))</f>
        <v>Appropriate clothing for working with animals including enclosed non-slip shoes, long pants and shirt.</v>
      </c>
      <c r="R150" s="23" t="str">
        <f>IF(ISBLANK(AllTimetableNew!AK145),"",AllTimetableNew!AK145)</f>
        <v/>
      </c>
      <c r="S150" s="23" t="str">
        <f>IF(ISBLANK(AllTimetableNew!AL145),"",AllTimetableNew!AL145)</f>
        <v/>
      </c>
    </row>
    <row r="151" spans="1:19" ht="60" x14ac:dyDescent="0.25">
      <c r="A151" t="str">
        <f>IF(ISNUMBER(SEARCH("Virtual",C151)),VLOOKUP(AllTimetableNew!H146,'Lookup table'!$D$3:$E$100,2,FALSE),VLOOKUP(AllTimetableNew!AG146,'Lookup table'!$A$3:$B$202,2,FALSE))</f>
        <v>South</v>
      </c>
      <c r="B151" t="str">
        <f>IF(ISBLANK(AllTimetableNew!AG146),"",AllTimetableNew!AG146)</f>
        <v>Nowra</v>
      </c>
      <c r="C151" t="str">
        <f>IF(ISBLANK(AllTimetableNew!V146),"",AllTimetableNew!V146)</f>
        <v>Face to Face</v>
      </c>
      <c r="D151" t="str">
        <f>IF(ISBLANK(AllTimetableNew!DJ146),"",AllTimetableNew!DJ146)</f>
        <v>BEC</v>
      </c>
      <c r="E151" t="str">
        <f>IF(ISBLANK(AllTimetableNew!D146),"",AllTimetableNew!D146)</f>
        <v>ACM20121</v>
      </c>
      <c r="F151" t="str">
        <f>IF(ISBLANK(AllTimetableNew!E146),"",AllTimetableNew!E146)</f>
        <v>Certificate II in Animal Care</v>
      </c>
      <c r="G151">
        <f>IF(ISBLANK(AllTimetableNew!C146),"",AllTimetableNew!C146)</f>
        <v>58156</v>
      </c>
      <c r="H151" t="str">
        <f>IF(ISBLANK(AllTimetableNew!F146),"",AllTimetableNew!F146)</f>
        <v>Animal Care (Certificate II)</v>
      </c>
      <c r="I151" t="str">
        <f>IF(ISBLANK(AllTimetableNew!T146),"",AllTimetableNew!T146)</f>
        <v>SoA</v>
      </c>
      <c r="J151" t="str">
        <f>IF(ISBLANK(AllTimetableNew!U146),"",AllTimetableNew!U146)</f>
        <v>2u x 1y</v>
      </c>
      <c r="K151" t="str">
        <f>IF(ISBLANK(AllTimetableNew!W146),"",AllTimetableNew!W146)</f>
        <v>No</v>
      </c>
      <c r="L151" t="str">
        <f>IF(ISBLANK(AllTimetableNew!AC146),"TBC",AllTimetableNew!AC146)</f>
        <v xml:space="preserve">Thursday </v>
      </c>
      <c r="M151" s="22" t="str">
        <f>IF(ISBLANK(AllTimetableNew!AD146),"TBC-TBC",CONCATENATE(LOWER(TEXT(AllTimetableNew!AD146,"h:mmAM/PM")),"-",LOWER(TEXT(AllTimetableNew!AE146,"h:mmAM/PM"))))</f>
        <v>1:00pm-5:00pm</v>
      </c>
      <c r="N151" t="str">
        <f>IF(ISBLANK(AllTimetableNew!V146),"",IF(AllTimetableNew!V146="Access","Yes","No"))</f>
        <v>No</v>
      </c>
      <c r="O151" s="23" t="str">
        <f>IF(OR(ISBLANK(AllTimetableNew!A146),LEN(AllTimetableNew!A146)=0),IF(AllTimetableNew!A146="","Offered",AllTimetableNew!A146),AllTimetableNew!A146)</f>
        <v>Offered</v>
      </c>
      <c r="P151">
        <f>IF(ISBLANK(AllTimetableNew!AA146),"",AllTimetableNew!AA146)</f>
        <v>16737</v>
      </c>
      <c r="Q151" s="23" t="str">
        <f>IF(ISBLANK(AllTimetableNew!AJ146),"",IF(AllTimetableNew!AJ146=0,"",AllTimetableNew!AJ146))</f>
        <v>Appropriate clothing for working with animals including enclosed non-slip shoes, long pants and shirt.</v>
      </c>
      <c r="R151" s="23" t="str">
        <f>IF(ISBLANK(AllTimetableNew!AK146),"",AllTimetableNew!AK146)</f>
        <v/>
      </c>
      <c r="S151" s="23" t="str">
        <f>IF(ISBLANK(AllTimetableNew!AL146),"",AllTimetableNew!AL146)</f>
        <v/>
      </c>
    </row>
    <row r="152" spans="1:19" ht="60" x14ac:dyDescent="0.25">
      <c r="A152" t="str">
        <f>IF(ISNUMBER(SEARCH("Virtual",C152)),VLOOKUP(AllTimetableNew!H147,'Lookup table'!$D$3:$E$100,2,FALSE),VLOOKUP(AllTimetableNew!AG147,'Lookup table'!$A$3:$B$202,2,FALSE))</f>
        <v>South</v>
      </c>
      <c r="B152" t="str">
        <f>IF(ISBLANK(AllTimetableNew!AG147),"",AllTimetableNew!AG147)</f>
        <v>National Environment Centre</v>
      </c>
      <c r="C152" t="str">
        <f>IF(ISBLANK(AllTimetableNew!V147),"",AllTimetableNew!V147)</f>
        <v>Face to Face</v>
      </c>
      <c r="D152" t="str">
        <f>IF(ISBLANK(AllTimetableNew!DJ147),"",AllTimetableNew!DJ147)</f>
        <v>BEC</v>
      </c>
      <c r="E152" t="str">
        <f>IF(ISBLANK(AllTimetableNew!D147),"",AllTimetableNew!D147)</f>
        <v>ACM20121</v>
      </c>
      <c r="F152" t="str">
        <f>IF(ISBLANK(AllTimetableNew!E147),"",AllTimetableNew!E147)</f>
        <v>Certificate II in Animal Care</v>
      </c>
      <c r="G152">
        <f>IF(ISBLANK(AllTimetableNew!C147),"",AllTimetableNew!C147)</f>
        <v>58156</v>
      </c>
      <c r="H152" t="str">
        <f>IF(ISBLANK(AllTimetableNew!F147),"",AllTimetableNew!F147)</f>
        <v>Animal Care (Certificate II)</v>
      </c>
      <c r="I152" t="str">
        <f>IF(ISBLANK(AllTimetableNew!T147),"",AllTimetableNew!T147)</f>
        <v>SoA</v>
      </c>
      <c r="J152" t="str">
        <f>IF(ISBLANK(AllTimetableNew!U147),"",AllTimetableNew!U147)</f>
        <v>2u x 1y</v>
      </c>
      <c r="K152" t="str">
        <f>IF(ISBLANK(AllTimetableNew!W147),"",AllTimetableNew!W147)</f>
        <v>No</v>
      </c>
      <c r="L152" t="str">
        <f>IF(ISBLANK(AllTimetableNew!AC147),"TBC",AllTimetableNew!AC147)</f>
        <v>Wednesday</v>
      </c>
      <c r="M152" s="22" t="str">
        <f>IF(ISBLANK(AllTimetableNew!AD147),"TBC-TBC",CONCATENATE(LOWER(TEXT(AllTimetableNew!AD147,"h:mmAM/PM")),"-",LOWER(TEXT(AllTimetableNew!AE147,"h:mmAM/PM"))))</f>
        <v>1:00pm-5:00pm</v>
      </c>
      <c r="N152" t="str">
        <f>IF(ISBLANK(AllTimetableNew!V147),"",IF(AllTimetableNew!V147="Access","Yes","No"))</f>
        <v>No</v>
      </c>
      <c r="O152" s="23" t="str">
        <f>IF(OR(ISBLANK(AllTimetableNew!A147),LEN(AllTimetableNew!A147)=0),IF(AllTimetableNew!A147="","Offered",AllTimetableNew!A147),AllTimetableNew!A147)</f>
        <v>Offered</v>
      </c>
      <c r="P152">
        <f>IF(ISBLANK(AllTimetableNew!AA147),"",AllTimetableNew!AA147)</f>
        <v>16783</v>
      </c>
      <c r="Q152" s="23" t="str">
        <f>IF(ISBLANK(AllTimetableNew!AJ147),"",IF(AllTimetableNew!AJ147=0,"",AllTimetableNew!AJ147))</f>
        <v>Appropriate clothing for working with animals including enclosed non-slip shoes, long pants and shirt.</v>
      </c>
      <c r="R152" s="23" t="str">
        <f>IF(ISBLANK(AllTimetableNew!AK147),"",AllTimetableNew!AK147)</f>
        <v/>
      </c>
      <c r="S152" s="23" t="str">
        <f>IF(ISBLANK(AllTimetableNew!AL147),"",AllTimetableNew!AL147)</f>
        <v/>
      </c>
    </row>
    <row r="153" spans="1:19" ht="60" x14ac:dyDescent="0.25">
      <c r="A153" t="str">
        <f>IF(ISNUMBER(SEARCH("Virtual",C153)),VLOOKUP(AllTimetableNew!H148,'Lookup table'!$D$3:$E$100,2,FALSE),VLOOKUP(AllTimetableNew!AG148,'Lookup table'!$A$3:$B$202,2,FALSE))</f>
        <v>Western Sydney</v>
      </c>
      <c r="B153" t="str">
        <f>IF(ISBLANK(AllTimetableNew!AG148),"",AllTimetableNew!AG148)</f>
        <v>Richmond</v>
      </c>
      <c r="C153" t="str">
        <f>IF(ISBLANK(AllTimetableNew!V148),"",AllTimetableNew!V148)</f>
        <v>Face to Face</v>
      </c>
      <c r="D153" t="str">
        <f>IF(ISBLANK(AllTimetableNew!DJ148),"",AllTimetableNew!DJ148)</f>
        <v>BEC</v>
      </c>
      <c r="E153" t="str">
        <f>IF(ISBLANK(AllTimetableNew!D148),"",AllTimetableNew!D148)</f>
        <v>ACM20121</v>
      </c>
      <c r="F153" t="str">
        <f>IF(ISBLANK(AllTimetableNew!E148),"",AllTimetableNew!E148)</f>
        <v>Certificate II in Animal Care</v>
      </c>
      <c r="G153">
        <f>IF(ISBLANK(AllTimetableNew!C148),"",AllTimetableNew!C148)</f>
        <v>58156</v>
      </c>
      <c r="H153" t="str">
        <f>IF(ISBLANK(AllTimetableNew!F148),"",AllTimetableNew!F148)</f>
        <v>Animal Care (Certificate II)</v>
      </c>
      <c r="I153" t="str">
        <f>IF(ISBLANK(AllTimetableNew!T148),"",AllTimetableNew!T148)</f>
        <v>SoA</v>
      </c>
      <c r="J153" t="str">
        <f>IF(ISBLANK(AllTimetableNew!U148),"",AllTimetableNew!U148)</f>
        <v>2u x 1y</v>
      </c>
      <c r="K153" t="str">
        <f>IF(ISBLANK(AllTimetableNew!W148),"",AllTimetableNew!W148)</f>
        <v>No</v>
      </c>
      <c r="L153" t="str">
        <f>IF(ISBLANK(AllTimetableNew!AC148),"TBC",AllTimetableNew!AC148)</f>
        <v>Monday</v>
      </c>
      <c r="M153" s="22" t="str">
        <f>IF(ISBLANK(AllTimetableNew!AD148),"TBC-TBC",CONCATENATE(LOWER(TEXT(AllTimetableNew!AD148,"h:mmAM/PM")),"-",LOWER(TEXT(AllTimetableNew!AE148,"h:mmAM/PM"))))</f>
        <v>2:00pm-6:00pm</v>
      </c>
      <c r="N153" t="str">
        <f>IF(ISBLANK(AllTimetableNew!V148),"",IF(AllTimetableNew!V148="Access","Yes","No"))</f>
        <v>No</v>
      </c>
      <c r="O153" s="23" t="str">
        <f>IF(OR(ISBLANK(AllTimetableNew!A148),LEN(AllTimetableNew!A148)=0),IF(AllTimetableNew!A148="","Offered",AllTimetableNew!A148),AllTimetableNew!A148)</f>
        <v>Offered</v>
      </c>
      <c r="P153">
        <f>IF(ISBLANK(AllTimetableNew!AA148),"",AllTimetableNew!AA148)</f>
        <v>16658</v>
      </c>
      <c r="Q153" s="23" t="str">
        <f>IF(ISBLANK(AllTimetableNew!AJ148),"",IF(AllTimetableNew!AJ148=0,"",AllTimetableNew!AJ148))</f>
        <v>Appropriate clothing for working with animals including enclosed non-slip shoes, long pants and shirt.</v>
      </c>
      <c r="R153" s="23" t="str">
        <f>IF(ISBLANK(AllTimetableNew!AK148),"",AllTimetableNew!AK148)</f>
        <v/>
      </c>
      <c r="S153" s="23" t="str">
        <f>IF(ISBLANK(AllTimetableNew!AL148),"",AllTimetableNew!AL148)</f>
        <v/>
      </c>
    </row>
    <row r="154" spans="1:19" ht="60" x14ac:dyDescent="0.25">
      <c r="A154" t="str">
        <f>IF(ISNUMBER(SEARCH("Virtual",C154)),VLOOKUP(AllTimetableNew!H149,'Lookup table'!$D$3:$E$100,2,FALSE),VLOOKUP(AllTimetableNew!AG149,'Lookup table'!$A$3:$B$202,2,FALSE))</f>
        <v>Western Sydney</v>
      </c>
      <c r="B154" t="str">
        <f>IF(ISBLANK(AllTimetableNew!AG149),"",AllTimetableNew!AG149)</f>
        <v>Richmond</v>
      </c>
      <c r="C154" t="str">
        <f>IF(ISBLANK(AllTimetableNew!V149),"",AllTimetableNew!V149)</f>
        <v>Face to Face</v>
      </c>
      <c r="D154" t="str">
        <f>IF(ISBLANK(AllTimetableNew!DJ149),"",AllTimetableNew!DJ149)</f>
        <v>BEC</v>
      </c>
      <c r="E154" t="str">
        <f>IF(ISBLANK(AllTimetableNew!D149),"",AllTimetableNew!D149)</f>
        <v>ACM20121</v>
      </c>
      <c r="F154" t="str">
        <f>IF(ISBLANK(AllTimetableNew!E149),"",AllTimetableNew!E149)</f>
        <v>Certificate II in Animal Care</v>
      </c>
      <c r="G154">
        <f>IF(ISBLANK(AllTimetableNew!C149),"",AllTimetableNew!C149)</f>
        <v>58156</v>
      </c>
      <c r="H154" t="str">
        <f>IF(ISBLANK(AllTimetableNew!F149),"",AllTimetableNew!F149)</f>
        <v>Animal Care (Certificate II)</v>
      </c>
      <c r="I154" t="str">
        <f>IF(ISBLANK(AllTimetableNew!T149),"",AllTimetableNew!T149)</f>
        <v>SoA</v>
      </c>
      <c r="J154" t="str">
        <f>IF(ISBLANK(AllTimetableNew!U149),"",AllTimetableNew!U149)</f>
        <v>2u x 1y</v>
      </c>
      <c r="K154" t="str">
        <f>IF(ISBLANK(AllTimetableNew!W149),"",AllTimetableNew!W149)</f>
        <v>No</v>
      </c>
      <c r="L154" t="str">
        <f>IF(ISBLANK(AllTimetableNew!AC149),"TBC",AllTimetableNew!AC149)</f>
        <v>Wednesday</v>
      </c>
      <c r="M154" s="22" t="str">
        <f>IF(ISBLANK(AllTimetableNew!AD149),"TBC-TBC",CONCATENATE(LOWER(TEXT(AllTimetableNew!AD149,"h:mmAM/PM")),"-",LOWER(TEXT(AllTimetableNew!AE149,"h:mmAM/PM"))))</f>
        <v>2:00pm-6:00pm</v>
      </c>
      <c r="N154" t="str">
        <f>IF(ISBLANK(AllTimetableNew!V149),"",IF(AllTimetableNew!V149="Access","Yes","No"))</f>
        <v>No</v>
      </c>
      <c r="O154" s="23" t="str">
        <f>IF(OR(ISBLANK(AllTimetableNew!A149),LEN(AllTimetableNew!A149)=0),IF(AllTimetableNew!A149="","Offered",AllTimetableNew!A149),AllTimetableNew!A149)</f>
        <v>Offered</v>
      </c>
      <c r="P154">
        <f>IF(ISBLANK(AllTimetableNew!AA149),"",AllTimetableNew!AA149)</f>
        <v>16660</v>
      </c>
      <c r="Q154" s="23" t="str">
        <f>IF(ISBLANK(AllTimetableNew!AJ149),"",IF(AllTimetableNew!AJ149=0,"",AllTimetableNew!AJ149))</f>
        <v>Appropriate clothing for working with animals including enclosed non-slip shoes, long pants and shirt.</v>
      </c>
      <c r="R154" s="23" t="str">
        <f>IF(ISBLANK(AllTimetableNew!AK149),"",AllTimetableNew!AK149)</f>
        <v/>
      </c>
      <c r="S154" s="23" t="str">
        <f>IF(ISBLANK(AllTimetableNew!AL149),"",AllTimetableNew!AL149)</f>
        <v/>
      </c>
    </row>
    <row r="155" spans="1:19" ht="120" x14ac:dyDescent="0.25">
      <c r="A155" t="str">
        <f>IF(ISNUMBER(SEARCH("Virtual",C155)),VLOOKUP(AllTimetableNew!H150,'Lookup table'!$D$3:$E$100,2,FALSE),VLOOKUP(AllTimetableNew!AG150,'Lookup table'!$A$3:$B$202,2,FALSE))</f>
        <v>TAFE Digital</v>
      </c>
      <c r="B155" t="str">
        <f>IF(ISBLANK(AllTimetableNew!AG150),"",AllTimetableNew!AG150)</f>
        <v>TAFE Digital</v>
      </c>
      <c r="C155" t="str">
        <f>IF(ISBLANK(AllTimetableNew!V150),"",AllTimetableNew!V150)</f>
        <v>Online</v>
      </c>
      <c r="D155" t="str">
        <f>IF(ISBLANK(AllTimetableNew!DJ150),"",AllTimetableNew!DJ150)</f>
        <v>BEC</v>
      </c>
      <c r="E155" t="str">
        <f>IF(ISBLANK(AllTimetableNew!D150),"",AllTimetableNew!D150)</f>
        <v>ACM20121</v>
      </c>
      <c r="F155" t="str">
        <f>IF(ISBLANK(AllTimetableNew!E150),"",AllTimetableNew!E150)</f>
        <v>Certificate II in Animal Care</v>
      </c>
      <c r="G155">
        <f>IF(ISBLANK(AllTimetableNew!C150),"",AllTimetableNew!C150)</f>
        <v>58156</v>
      </c>
      <c r="H155" t="str">
        <f>IF(ISBLANK(AllTimetableNew!F150),"",AllTimetableNew!F150)</f>
        <v>Animal Care (Certificate II)</v>
      </c>
      <c r="I155" t="str">
        <f>IF(ISBLANK(AllTimetableNew!T150),"",AllTimetableNew!T150)</f>
        <v>SoA</v>
      </c>
      <c r="J155" t="str">
        <f>IF(ISBLANK(AllTimetableNew!U150),"",AllTimetableNew!U150)</f>
        <v>2u x 1y</v>
      </c>
      <c r="K155" t="str">
        <f>IF(ISBLANK(AllTimetableNew!W150),"",AllTimetableNew!W150)</f>
        <v>No</v>
      </c>
      <c r="L155" t="str">
        <f>IF(ISBLANK(AllTimetableNew!AC150),"TBC",AllTimetableNew!AC150)</f>
        <v>N/A</v>
      </c>
      <c r="M155" s="22" t="str">
        <f>IF(ISBLANK(AllTimetableNew!AD150),"TBC-TBC",CONCATENATE(LOWER(TEXT(AllTimetableNew!AD150,"h:mmAM/PM")),"-",LOWER(TEXT(AllTimetableNew!AE150,"h:mmAM/PM"))))</f>
        <v>n/a-n/a</v>
      </c>
      <c r="N155" t="str">
        <f>IF(ISBLANK(AllTimetableNew!V150),"",IF(AllTimetableNew!V150="Access","Yes","No"))</f>
        <v>No</v>
      </c>
      <c r="O155" s="23" t="str">
        <f>IF(OR(ISBLANK(AllTimetableNew!A150),LEN(AllTimetableNew!A150)=0),IF(AllTimetableNew!A150="","Offered",AllTimetableNew!A150),AllTimetableNew!A150)</f>
        <v>Offered</v>
      </c>
      <c r="P155">
        <f>IF(ISBLANK(AllTimetableNew!AA150),"",AllTimetableNew!AA150)</f>
        <v>16299</v>
      </c>
      <c r="Q155" s="23" t="str">
        <f>IF(ISBLANK(AllTimetableNew!AJ150),"",IF(AllTimetableNew!AJ150=0,"",AllTimetableNew!AJ150))</f>
        <v>Own computer with camera and microphone. Reliable internet connection. Recording equipment such as a phone or camera.</v>
      </c>
      <c r="R155" s="23" t="str">
        <f>IF(ISBLANK(AllTimetableNew!AK150),"",AllTimetableNew!AK150)</f>
        <v/>
      </c>
      <c r="S155" s="23" t="str">
        <f>IF(ISBLANK(AllTimetableNew!AL150),"",AllTimetableNew!AL150)</f>
        <v/>
      </c>
    </row>
    <row r="156" spans="1:19" ht="30" x14ac:dyDescent="0.25">
      <c r="A156" t="str">
        <f>IF(ISNUMBER(SEARCH("Virtual",C156)),VLOOKUP(AllTimetableNew!H151,'Lookup table'!$D$3:$E$100,2,FALSE),VLOOKUP(AllTimetableNew!AG151,'Lookup table'!$A$3:$B$202,2,FALSE))</f>
        <v>South</v>
      </c>
      <c r="B156" t="str">
        <f>IF(ISBLANK(AllTimetableNew!AG151),"",AllTimetableNew!AG151)</f>
        <v>Goulburn</v>
      </c>
      <c r="C156" t="str">
        <f>IF(ISBLANK(AllTimetableNew!V151),"",AllTimetableNew!V151)</f>
        <v>Virtual (with workshop)</v>
      </c>
      <c r="D156" t="str">
        <f>IF(ISBLANK(AllTimetableNew!DJ151),"",AllTimetableNew!DJ151)</f>
        <v>BEC</v>
      </c>
      <c r="E156" t="str">
        <f>IF(ISBLANK(AllTimetableNew!D151),"",AllTimetableNew!D151)</f>
        <v>ACM20121</v>
      </c>
      <c r="F156" t="str">
        <f>IF(ISBLANK(AllTimetableNew!E151),"",AllTimetableNew!E151)</f>
        <v>Certificate II in Animal Care</v>
      </c>
      <c r="G156">
        <f>IF(ISBLANK(AllTimetableNew!C151),"",AllTimetableNew!C151)</f>
        <v>58156</v>
      </c>
      <c r="H156" t="str">
        <f>IF(ISBLANK(AllTimetableNew!F151),"",AllTimetableNew!F151)</f>
        <v>Animal Care (Certificate II)</v>
      </c>
      <c r="I156" t="str">
        <f>IF(ISBLANK(AllTimetableNew!T151),"",AllTimetableNew!T151)</f>
        <v>SoA</v>
      </c>
      <c r="J156" t="str">
        <f>IF(ISBLANK(AllTimetableNew!U151),"",AllTimetableNew!U151)</f>
        <v>2u x 1y</v>
      </c>
      <c r="K156" t="str">
        <f>IF(ISBLANK(AllTimetableNew!W151),"",AllTimetableNew!W151)</f>
        <v>No</v>
      </c>
      <c r="L156" t="str">
        <f>IF(ISBLANK(AllTimetableNew!AC151),"TBC",AllTimetableNew!AC151)</f>
        <v>Tuesday</v>
      </c>
      <c r="M156" s="22" t="str">
        <f>IF(ISBLANK(AllTimetableNew!AD151),"TBC-TBC",CONCATENATE(LOWER(TEXT(AllTimetableNew!AD151,"h:mmAM/PM")),"-",LOWER(TEXT(AllTimetableNew!AE151,"h:mmAM/PM"))))</f>
        <v>11:00am-2:30pm</v>
      </c>
      <c r="N156" t="str">
        <f>IF(ISBLANK(AllTimetableNew!V151),"",IF(AllTimetableNew!V151="Access","Yes","No"))</f>
        <v>No</v>
      </c>
      <c r="O156" s="23" t="str">
        <f>IF(OR(ISBLANK(AllTimetableNew!A151),LEN(AllTimetableNew!A151)=0),IF(AllTimetableNew!A151="","Offered",AllTimetableNew!A151),AllTimetableNew!A151)</f>
        <v>Offered</v>
      </c>
      <c r="P156">
        <f>IF(ISBLANK(AllTimetableNew!AA151),"",AllTimetableNew!AA151)</f>
        <v>16738</v>
      </c>
      <c r="Q156" s="23" t="str">
        <f>IF(ISBLANK(AllTimetableNew!AJ151),"",IF(AllTimetableNew!AJ151=0,"",AllTimetableNew!AJ151))</f>
        <v>Own computer with camera and microphone. Reliable internet connection. Mandatory workshops. At workshops students should wear appropriate clothing for working with animals including enclosed non-slip shoes, long pants and shirt.</v>
      </c>
      <c r="R156" s="23" t="str">
        <f>IF(ISBLANK(AllTimetableNew!AK151),"",AllTimetableNew!AK151)</f>
        <v/>
      </c>
      <c r="S156" s="23" t="str">
        <f>IF(ISBLANK(AllTimetableNew!AL151),"",AllTimetableNew!AL151)</f>
        <v xml:space="preserve">Virtual Classroom delivery on a Tuesday via MS Teams 11-2:30pm. Students to attend 2 x 6 hour workshop 9.30-3.30pm - each term </v>
      </c>
    </row>
    <row r="157" spans="1:19" ht="30" x14ac:dyDescent="0.25">
      <c r="A157" t="str">
        <f>IF(ISNUMBER(SEARCH("Virtual",C157)),VLOOKUP(AllTimetableNew!H152,'Lookup table'!$D$3:$E$100,2,FALSE),VLOOKUP(AllTimetableNew!AG152,'Lookup table'!$A$3:$B$202,2,FALSE))</f>
        <v>Western Sydney</v>
      </c>
      <c r="B157" t="str">
        <f>IF(ISBLANK(AllTimetableNew!AG152),"",AllTimetableNew!AG152)</f>
        <v>Castle Hill</v>
      </c>
      <c r="C157" t="str">
        <f>IF(ISBLANK(AllTimetableNew!V152),"",AllTimetableNew!V152)</f>
        <v>Face to Face</v>
      </c>
      <c r="D157" t="str">
        <f>IF(ISBLANK(AllTimetableNew!DJ152),"",AllTimetableNew!DJ152)</f>
        <v>BEC</v>
      </c>
      <c r="E157" t="str">
        <f>IF(ISBLANK(AllTimetableNew!D152),"",AllTimetableNew!D152)</f>
        <v>MST20722</v>
      </c>
      <c r="F157" t="str">
        <f>IF(ISBLANK(AllTimetableNew!E152),"",AllTimetableNew!E152)</f>
        <v>Certificate II in Apparel, Fashion and Textiles</v>
      </c>
      <c r="G157">
        <f>IF(ISBLANK(AllTimetableNew!C152),"",AllTimetableNew!C152)</f>
        <v>41006</v>
      </c>
      <c r="H157" t="str">
        <f>IF(ISBLANK(AllTimetableNew!F152),"",AllTimetableNew!F152)</f>
        <v>Apparel, Fashion and Textiles</v>
      </c>
      <c r="I157" t="str">
        <f>IF(ISBLANK(AllTimetableNew!T152),"",AllTimetableNew!T152)</f>
        <v>SoA</v>
      </c>
      <c r="J157" t="str">
        <f>IF(ISBLANK(AllTimetableNew!U152),"",AllTimetableNew!U152)</f>
        <v>2u x 1y</v>
      </c>
      <c r="K157" t="str">
        <f>IF(ISBLANK(AllTimetableNew!W152),"",AllTimetableNew!W152)</f>
        <v>No</v>
      </c>
      <c r="L157" t="str">
        <f>IF(ISBLANK(AllTimetableNew!AC152),"TBC",AllTimetableNew!AC152)</f>
        <v>Tuesday</v>
      </c>
      <c r="M157" s="22" t="str">
        <f>IF(ISBLANK(AllTimetableNew!AD152),"TBC-TBC",CONCATENATE(LOWER(TEXT(AllTimetableNew!AD152,"h:mmAM/PM")),"-",LOWER(TEXT(AllTimetableNew!AE152,"h:mmAM/PM"))))</f>
        <v>1:30pm-5:30pm</v>
      </c>
      <c r="N157" t="str">
        <f>IF(ISBLANK(AllTimetableNew!V152),"",IF(AllTimetableNew!V152="Access","Yes","No"))</f>
        <v>No</v>
      </c>
      <c r="O157" s="23" t="str">
        <f>IF(OR(ISBLANK(AllTimetableNew!A152),LEN(AllTimetableNew!A152)=0),IF(AllTimetableNew!A152="","Offered",AllTimetableNew!A152),AllTimetableNew!A152)</f>
        <v>Offered</v>
      </c>
      <c r="P157">
        <f>IF(ISBLANK(AllTimetableNew!AA152),"",AllTimetableNew!AA152)</f>
        <v>17101</v>
      </c>
      <c r="Q157" s="23" t="str">
        <f>IF(ISBLANK(AllTimetableNew!AJ152),"",IF(AllTimetableNew!AJ152=0,"",AllTimetableNew!AJ152))</f>
        <v>Students must wear enclosed shoes. Notebook and pen.</v>
      </c>
      <c r="R157" s="23" t="str">
        <f>IF(ISBLANK(AllTimetableNew!AK152),"",AllTimetableNew!AK152)</f>
        <v/>
      </c>
      <c r="S157" s="23" t="str">
        <f>IF(ISBLANK(AllTimetableNew!AL152),"",AllTimetableNew!AL152)</f>
        <v/>
      </c>
    </row>
    <row r="158" spans="1:19" ht="30" x14ac:dyDescent="0.25">
      <c r="A158" t="str">
        <f>IF(ISNUMBER(SEARCH("Virtual",C158)),VLOOKUP(AllTimetableNew!H153,'Lookup table'!$D$3:$E$100,2,FALSE),VLOOKUP(AllTimetableNew!AG153,'Lookup table'!$A$3:$B$202,2,FALSE))</f>
        <v>Western Sydney</v>
      </c>
      <c r="B158" t="str">
        <f>IF(ISBLANK(AllTimetableNew!AG153),"",AllTimetableNew!AG153)</f>
        <v>Lidcombe</v>
      </c>
      <c r="C158" t="str">
        <f>IF(ISBLANK(AllTimetableNew!V153),"",AllTimetableNew!V153)</f>
        <v>Face to Face</v>
      </c>
      <c r="D158" t="str">
        <f>IF(ISBLANK(AllTimetableNew!DJ153),"",AllTimetableNew!DJ153)</f>
        <v>BEC</v>
      </c>
      <c r="E158" t="str">
        <f>IF(ISBLANK(AllTimetableNew!D153),"",AllTimetableNew!D153)</f>
        <v>MST20722</v>
      </c>
      <c r="F158" t="str">
        <f>IF(ISBLANK(AllTimetableNew!E153),"",AllTimetableNew!E153)</f>
        <v>Certificate II in Apparel, Fashion and Textiles</v>
      </c>
      <c r="G158">
        <f>IF(ISBLANK(AllTimetableNew!C153),"",AllTimetableNew!C153)</f>
        <v>41006</v>
      </c>
      <c r="H158" t="str">
        <f>IF(ISBLANK(AllTimetableNew!F153),"",AllTimetableNew!F153)</f>
        <v>Apparel, Fashion and Textiles</v>
      </c>
      <c r="I158" t="str">
        <f>IF(ISBLANK(AllTimetableNew!T153),"",AllTimetableNew!T153)</f>
        <v>SoA</v>
      </c>
      <c r="J158" t="str">
        <f>IF(ISBLANK(AllTimetableNew!U153),"",AllTimetableNew!U153)</f>
        <v>2u x 1y</v>
      </c>
      <c r="K158" t="str">
        <f>IF(ISBLANK(AllTimetableNew!W153),"",AllTimetableNew!W153)</f>
        <v>No</v>
      </c>
      <c r="L158" t="str">
        <f>IF(ISBLANK(AllTimetableNew!AC153),"TBC",AllTimetableNew!AC153)</f>
        <v>Tuesday</v>
      </c>
      <c r="M158" s="22" t="str">
        <f>IF(ISBLANK(AllTimetableNew!AD153),"TBC-TBC",CONCATENATE(LOWER(TEXT(AllTimetableNew!AD153,"h:mmAM/PM")),"-",LOWER(TEXT(AllTimetableNew!AE153,"h:mmAM/PM"))))</f>
        <v>1:30pm-5:30pm</v>
      </c>
      <c r="N158" t="str">
        <f>IF(ISBLANK(AllTimetableNew!V153),"",IF(AllTimetableNew!V153="Access","Yes","No"))</f>
        <v>No</v>
      </c>
      <c r="O158" s="23" t="str">
        <f>IF(OR(ISBLANK(AllTimetableNew!A153),LEN(AllTimetableNew!A153)=0),IF(AllTimetableNew!A153="","Offered",AllTimetableNew!A153),AllTimetableNew!A153)</f>
        <v>Offered</v>
      </c>
      <c r="P158">
        <f>IF(ISBLANK(AllTimetableNew!AA153),"",AllTimetableNew!AA153)</f>
        <v>17160</v>
      </c>
      <c r="Q158" s="23" t="str">
        <f>IF(ISBLANK(AllTimetableNew!AJ153),"",IF(AllTimetableNew!AJ153=0,"",AllTimetableNew!AJ153))</f>
        <v>Students must wear enclosed shoes. Notebook and pen.</v>
      </c>
      <c r="R158" s="23" t="str">
        <f>IF(ISBLANK(AllTimetableNew!AK153),"",AllTimetableNew!AK153)</f>
        <v/>
      </c>
      <c r="S158" s="23" t="str">
        <f>IF(ISBLANK(AllTimetableNew!AL153),"",AllTimetableNew!AL153)</f>
        <v/>
      </c>
    </row>
    <row r="159" spans="1:19" ht="30" x14ac:dyDescent="0.25">
      <c r="A159" t="str">
        <f>IF(ISNUMBER(SEARCH("Virtual",C159)),VLOOKUP(AllTimetableNew!H154,'Lookup table'!$D$3:$E$100,2,FALSE),VLOOKUP(AllTimetableNew!AG154,'Lookup table'!$A$3:$B$202,2,FALSE))</f>
        <v>North</v>
      </c>
      <c r="B159" t="str">
        <f>IF(ISBLANK(AllTimetableNew!AG154),"",AllTimetableNew!AG154)</f>
        <v>Newcastle</v>
      </c>
      <c r="C159" t="str">
        <f>IF(ISBLANK(AllTimetableNew!V154),"",AllTimetableNew!V154)</f>
        <v>Face to Face</v>
      </c>
      <c r="D159" t="str">
        <f>IF(ISBLANK(AllTimetableNew!DJ154),"",AllTimetableNew!DJ154)</f>
        <v>BEC</v>
      </c>
      <c r="E159" t="str">
        <f>IF(ISBLANK(AllTimetableNew!D154),"",AllTimetableNew!D154)</f>
        <v>MST20722</v>
      </c>
      <c r="F159" t="str">
        <f>IF(ISBLANK(AllTimetableNew!E154),"",AllTimetableNew!E154)</f>
        <v>Certificate II in Apparel, Fashion and Textiles</v>
      </c>
      <c r="G159">
        <f>IF(ISBLANK(AllTimetableNew!C154),"",AllTimetableNew!C154)</f>
        <v>41006</v>
      </c>
      <c r="H159" t="str">
        <f>IF(ISBLANK(AllTimetableNew!F154),"",AllTimetableNew!F154)</f>
        <v>Apparel, Fashion and Textiles</v>
      </c>
      <c r="I159" t="str">
        <f>IF(ISBLANK(AllTimetableNew!T154),"",AllTimetableNew!T154)</f>
        <v>SoA</v>
      </c>
      <c r="J159" t="str">
        <f>IF(ISBLANK(AllTimetableNew!U154),"",AllTimetableNew!U154)</f>
        <v>2u x 1y</v>
      </c>
      <c r="K159" t="str">
        <f>IF(ISBLANK(AllTimetableNew!W154),"",AllTimetableNew!W154)</f>
        <v>No</v>
      </c>
      <c r="L159" t="str">
        <f>IF(ISBLANK(AllTimetableNew!AC154),"TBC",AllTimetableNew!AC154)</f>
        <v>Wednesday</v>
      </c>
      <c r="M159" s="22" t="str">
        <f>IF(ISBLANK(AllTimetableNew!AD154),"TBC-TBC",CONCATENATE(LOWER(TEXT(AllTimetableNew!AD154,"h:mmAM/PM")),"-",LOWER(TEXT(AllTimetableNew!AE154,"h:mmAM/PM"))))</f>
        <v>12:30pm-4:30pm</v>
      </c>
      <c r="N159" t="str">
        <f>IF(ISBLANK(AllTimetableNew!V154),"",IF(AllTimetableNew!V154="Access","Yes","No"))</f>
        <v>No</v>
      </c>
      <c r="O159" s="23" t="str">
        <f>IF(OR(ISBLANK(AllTimetableNew!A154),LEN(AllTimetableNew!A154)=0),IF(AllTimetableNew!A154="","Offered",AllTimetableNew!A154),AllTimetableNew!A154)</f>
        <v>Offered</v>
      </c>
      <c r="P159">
        <f>IF(ISBLANK(AllTimetableNew!AA154),"",AllTimetableNew!AA154)</f>
        <v>16936</v>
      </c>
      <c r="Q159" s="23" t="str">
        <f>IF(ISBLANK(AllTimetableNew!AJ154),"",IF(AllTimetableNew!AJ154=0,"",AllTimetableNew!AJ154))</f>
        <v>Students must wear enclosed shoes. Notebook and pen.</v>
      </c>
      <c r="R159" s="23" t="str">
        <f>IF(ISBLANK(AllTimetableNew!AK154),"",AllTimetableNew!AK154)</f>
        <v/>
      </c>
      <c r="S159" s="23" t="str">
        <f>IF(ISBLANK(AllTimetableNew!AL154),"",AllTimetableNew!AL154)</f>
        <v/>
      </c>
    </row>
    <row r="160" spans="1:19" ht="30" x14ac:dyDescent="0.25">
      <c r="A160" t="str">
        <f>IF(ISNUMBER(SEARCH("Virtual",C160)),VLOOKUP(AllTimetableNew!H155,'Lookup table'!$D$3:$E$100,2,FALSE),VLOOKUP(AllTimetableNew!AG155,'Lookup table'!$A$3:$B$202,2,FALSE))</f>
        <v>North</v>
      </c>
      <c r="B160" t="str">
        <f>IF(ISBLANK(AllTimetableNew!AG155),"",AllTimetableNew!AG155)</f>
        <v>Kempsey</v>
      </c>
      <c r="C160" t="str">
        <f>IF(ISBLANK(AllTimetableNew!V155),"",AllTimetableNew!V155)</f>
        <v>Face to Face</v>
      </c>
      <c r="D160" t="str">
        <f>IF(ISBLANK(AllTimetableNew!DJ155),"",AllTimetableNew!DJ155)</f>
        <v>BEC</v>
      </c>
      <c r="E160" t="str">
        <f>IF(ISBLANK(AllTimetableNew!D155),"",AllTimetableNew!D155)</f>
        <v>MST20722</v>
      </c>
      <c r="F160" t="str">
        <f>IF(ISBLANK(AllTimetableNew!E155),"",AllTimetableNew!E155)</f>
        <v>Certificate II in Apparel, Fashion and Textiles</v>
      </c>
      <c r="G160">
        <f>IF(ISBLANK(AllTimetableNew!C155),"",AllTimetableNew!C155)</f>
        <v>41006</v>
      </c>
      <c r="H160" t="str">
        <f>IF(ISBLANK(AllTimetableNew!F155),"",AllTimetableNew!F155)</f>
        <v>Apparel, Fashion and Textiles</v>
      </c>
      <c r="I160" t="str">
        <f>IF(ISBLANK(AllTimetableNew!T155),"",AllTimetableNew!T155)</f>
        <v>SoA</v>
      </c>
      <c r="J160" t="str">
        <f>IF(ISBLANK(AllTimetableNew!U155),"",AllTimetableNew!U155)</f>
        <v>2u x 1y</v>
      </c>
      <c r="K160" t="str">
        <f>IF(ISBLANK(AllTimetableNew!W155),"",AllTimetableNew!W155)</f>
        <v>No</v>
      </c>
      <c r="L160" t="str">
        <f>IF(ISBLANK(AllTimetableNew!AC155),"TBC",AllTimetableNew!AC155)</f>
        <v>Tuesday</v>
      </c>
      <c r="M160" s="22" t="str">
        <f>IF(ISBLANK(AllTimetableNew!AD155),"TBC-TBC",CONCATENATE(LOWER(TEXT(AllTimetableNew!AD155,"h:mmAM/PM")),"-",LOWER(TEXT(AllTimetableNew!AE155,"h:mmAM/PM"))))</f>
        <v>9:30am-1:30pm</v>
      </c>
      <c r="N160" t="str">
        <f>IF(ISBLANK(AllTimetableNew!V155),"",IF(AllTimetableNew!V155="Access","Yes","No"))</f>
        <v>No</v>
      </c>
      <c r="O160" s="23" t="str">
        <f>IF(OR(ISBLANK(AllTimetableNew!A155),LEN(AllTimetableNew!A155)=0),IF(AllTimetableNew!A155="","Offered",AllTimetableNew!A155),AllTimetableNew!A155)</f>
        <v>Offered</v>
      </c>
      <c r="P160">
        <f>IF(ISBLANK(AllTimetableNew!AA155),"",AllTimetableNew!AA155)</f>
        <v>16937</v>
      </c>
      <c r="Q160" s="23" t="str">
        <f>IF(ISBLANK(AllTimetableNew!AJ155),"",IF(AllTimetableNew!AJ155=0,"",AllTimetableNew!AJ155))</f>
        <v>Students must wear enclosed shoes. Notebook and pen.</v>
      </c>
      <c r="R160" s="23" t="str">
        <f>IF(ISBLANK(AllTimetableNew!AK155),"",AllTimetableNew!AK155)</f>
        <v/>
      </c>
      <c r="S160" s="23" t="str">
        <f>IF(ISBLANK(AllTimetableNew!AL155),"",AllTimetableNew!AL155)</f>
        <v/>
      </c>
    </row>
    <row r="161" spans="1:19" x14ac:dyDescent="0.25">
      <c r="A161" t="str">
        <f>IF(ISNUMBER(SEARCH("Virtual",C161)),VLOOKUP(AllTimetableNew!H156,'Lookup table'!$D$3:$E$100,2,FALSE),VLOOKUP(AllTimetableNew!AG156,'Lookup table'!$A$3:$B$202,2,FALSE))</f>
        <v>North</v>
      </c>
      <c r="B161" t="str">
        <f>IF(ISBLANK(AllTimetableNew!AG156),"",AllTimetableNew!AG156)</f>
        <v>Port Macquarie</v>
      </c>
      <c r="C161" t="str">
        <f>IF(ISBLANK(AllTimetableNew!V156),"",AllTimetableNew!V156)</f>
        <v>Face to Face</v>
      </c>
      <c r="D161" t="str">
        <f>IF(ISBLANK(AllTimetableNew!DJ156),"",AllTimetableNew!DJ156)</f>
        <v>BEC</v>
      </c>
      <c r="E161" t="str">
        <f>IF(ISBLANK(AllTimetableNew!D156),"",AllTimetableNew!D156)</f>
        <v>MST20722</v>
      </c>
      <c r="F161" t="str">
        <f>IF(ISBLANK(AllTimetableNew!E156),"",AllTimetableNew!E156)</f>
        <v>Certificate II in Apparel, Fashion and Textiles</v>
      </c>
      <c r="G161">
        <f>IF(ISBLANK(AllTimetableNew!C156),"",AllTimetableNew!C156)</f>
        <v>41006</v>
      </c>
      <c r="H161" t="str">
        <f>IF(ISBLANK(AllTimetableNew!F156),"",AllTimetableNew!F156)</f>
        <v>Apparel, Fashion and Textiles</v>
      </c>
      <c r="I161" t="str">
        <f>IF(ISBLANK(AllTimetableNew!T156),"",AllTimetableNew!T156)</f>
        <v>SoA</v>
      </c>
      <c r="J161" t="str">
        <f>IF(ISBLANK(AllTimetableNew!U156),"",AllTimetableNew!U156)</f>
        <v>2u x 1y</v>
      </c>
      <c r="K161" t="str">
        <f>IF(ISBLANK(AllTimetableNew!W156),"",AllTimetableNew!W156)</f>
        <v>No</v>
      </c>
      <c r="L161" t="str">
        <f>IF(ISBLANK(AllTimetableNew!AC156),"TBC",AllTimetableNew!AC156)</f>
        <v>Wednesday</v>
      </c>
      <c r="M161" s="22" t="str">
        <f>IF(ISBLANK(AllTimetableNew!AD156),"TBC-TBC",CONCATENATE(LOWER(TEXT(AllTimetableNew!AD156,"h:mmAM/PM")),"-",LOWER(TEXT(AllTimetableNew!AE156,"h:mmAM/PM"))))</f>
        <v>9:15am-1:15pm</v>
      </c>
      <c r="N161" t="str">
        <f>IF(ISBLANK(AllTimetableNew!V156),"",IF(AllTimetableNew!V156="Access","Yes","No"))</f>
        <v>No</v>
      </c>
      <c r="O161" s="23" t="str">
        <f>IF(OR(ISBLANK(AllTimetableNew!A156),LEN(AllTimetableNew!A156)=0),IF(AllTimetableNew!A156="","Offered",AllTimetableNew!A156),AllTimetableNew!A156)</f>
        <v>Offered</v>
      </c>
      <c r="P161">
        <f>IF(ISBLANK(AllTimetableNew!AA156),"",AllTimetableNew!AA156)</f>
        <v>16939</v>
      </c>
      <c r="Q161" s="23" t="str">
        <f>IF(ISBLANK(AllTimetableNew!AJ156),"",IF(AllTimetableNew!AJ156=0,"",AllTimetableNew!AJ156))</f>
        <v>Students must wear enclosed shoes. Notebook and pen.</v>
      </c>
      <c r="R161" s="23" t="str">
        <f>IF(ISBLANK(AllTimetableNew!AK156),"",AllTimetableNew!AK156)</f>
        <v/>
      </c>
      <c r="S161" s="23" t="str">
        <f>IF(ISBLANK(AllTimetableNew!AL156),"",AllTimetableNew!AL156)</f>
        <v/>
      </c>
    </row>
    <row r="162" spans="1:19" ht="120" x14ac:dyDescent="0.25">
      <c r="A162" t="str">
        <f>IF(ISNUMBER(SEARCH("Virtual",C162)),VLOOKUP(AllTimetableNew!H157,'Lookup table'!$D$3:$E$100,2,FALSE),VLOOKUP(AllTimetableNew!AG157,'Lookup table'!$A$3:$B$202,2,FALSE))</f>
        <v>Statewide Virtual</v>
      </c>
      <c r="B162" t="str">
        <f>IF(ISBLANK(AllTimetableNew!AG157),"",AllTimetableNew!AG157)</f>
        <v xml:space="preserve">Virtual Classroom </v>
      </c>
      <c r="C162" t="str">
        <f>IF(ISBLANK(AllTimetableNew!V157),"",AllTimetableNew!V157)</f>
        <v>Virtual</v>
      </c>
      <c r="D162" t="str">
        <f>IF(ISBLANK(AllTimetableNew!DJ157),"",AllTimetableNew!DJ157)</f>
        <v>BEC</v>
      </c>
      <c r="E162" t="str">
        <f>IF(ISBLANK(AllTimetableNew!D157),"",AllTimetableNew!D157)</f>
        <v>MST20722</v>
      </c>
      <c r="F162" t="str">
        <f>IF(ISBLANK(AllTimetableNew!E157),"",AllTimetableNew!E157)</f>
        <v>Certificate II in Apparel, Fashion and Textiles</v>
      </c>
      <c r="G162">
        <f>IF(ISBLANK(AllTimetableNew!C157),"",AllTimetableNew!C157)</f>
        <v>41006</v>
      </c>
      <c r="H162" t="str">
        <f>IF(ISBLANK(AllTimetableNew!F157),"",AllTimetableNew!F157)</f>
        <v>Apparel, Fashion and Textiles</v>
      </c>
      <c r="I162" t="str">
        <f>IF(ISBLANK(AllTimetableNew!T157),"",AllTimetableNew!T157)</f>
        <v>SoA</v>
      </c>
      <c r="J162" t="str">
        <f>IF(ISBLANK(AllTimetableNew!U157),"",AllTimetableNew!U157)</f>
        <v>2u x 1y</v>
      </c>
      <c r="K162" t="str">
        <f>IF(ISBLANK(AllTimetableNew!W157),"",AllTimetableNew!W157)</f>
        <v>No</v>
      </c>
      <c r="L162" t="str">
        <f>IF(ISBLANK(AllTimetableNew!AC157),"TBC",AllTimetableNew!AC157)</f>
        <v>Tuesday</v>
      </c>
      <c r="M162" s="22" t="str">
        <f>IF(ISBLANK(AllTimetableNew!AD157),"TBC-TBC",CONCATENATE(LOWER(TEXT(AllTimetableNew!AD157,"h:mmAM/PM")),"-",LOWER(TEXT(AllTimetableNew!AE157,"h:mmAM/PM"))))</f>
        <v>9:30am-1:30pm</v>
      </c>
      <c r="N162" t="str">
        <f>IF(ISBLANK(AllTimetableNew!V157),"",IF(AllTimetableNew!V157="Access","Yes","No"))</f>
        <v>No</v>
      </c>
      <c r="O162" s="23" t="str">
        <f>IF(OR(ISBLANK(AllTimetableNew!A157),LEN(AllTimetableNew!A157)=0),IF(AllTimetableNew!A157="","Offered",AllTimetableNew!A157),AllTimetableNew!A157)</f>
        <v>Offered</v>
      </c>
      <c r="P162">
        <f>IF(ISBLANK(AllTimetableNew!AA157),"",AllTimetableNew!AA157)</f>
        <v>16938</v>
      </c>
      <c r="Q162" s="23" t="str">
        <f>IF(ISBLANK(AllTimetableNew!AJ157),"",IF(AllTimetableNew!AJ157=0,"",AllTimetableNew!AJ157))</f>
        <v/>
      </c>
      <c r="R162" s="23" t="str">
        <f>IF(ISBLANK(AllTimetableNew!AK157),"",AllTimetableNew!AK157)</f>
        <v/>
      </c>
      <c r="S162" s="23" t="str">
        <f>IF(ISBLANK(AllTimetableNew!AL157),"",AllTimetableNew!AL157)</f>
        <v/>
      </c>
    </row>
    <row r="163" spans="1:19" ht="30" x14ac:dyDescent="0.25">
      <c r="A163" t="str">
        <f>IF(ISNUMBER(SEARCH("Virtual",C163)),VLOOKUP(AllTimetableNew!H158,'Lookup table'!$D$3:$E$100,2,FALSE),VLOOKUP(AllTimetableNew!AG158,'Lookup table'!$A$3:$B$202,2,FALSE))</f>
        <v>West</v>
      </c>
      <c r="B163" t="str">
        <f>IF(ISBLANK(AllTimetableNew!AG158),"",AllTimetableNew!AG158)</f>
        <v>Tamworth</v>
      </c>
      <c r="C163" t="str">
        <f>IF(ISBLANK(AllTimetableNew!V158),"",AllTimetableNew!V158)</f>
        <v>Blended</v>
      </c>
      <c r="D163" t="str">
        <f>IF(ISBLANK(AllTimetableNew!DJ158),"",AllTimetableNew!DJ158)</f>
        <v>BEC</v>
      </c>
      <c r="E163" t="str">
        <f>IF(ISBLANK(AllTimetableNew!D158),"",AllTimetableNew!D158)</f>
        <v>ICT20120</v>
      </c>
      <c r="F163" t="str">
        <f>IF(ISBLANK(AllTimetableNew!E158),"",AllTimetableNew!E158)</f>
        <v>Certificate II in Applied Digital Technologies</v>
      </c>
      <c r="G163">
        <f>IF(ISBLANK(AllTimetableNew!C158),"",AllTimetableNew!C158)</f>
        <v>65393</v>
      </c>
      <c r="H163" t="str">
        <f>IF(ISBLANK(AllTimetableNew!F158),"",AllTimetableNew!F158)</f>
        <v>Applied Digital Technologies</v>
      </c>
      <c r="I163" t="str">
        <f>IF(ISBLANK(AllTimetableNew!T158),"",AllTimetableNew!T158)</f>
        <v>FQ</v>
      </c>
      <c r="J163" t="str">
        <f>IF(ISBLANK(AllTimetableNew!U158),"",AllTimetableNew!U158)</f>
        <v>3u x 1y</v>
      </c>
      <c r="K163" t="str">
        <f>IF(ISBLANK(AllTimetableNew!W158),"",AllTimetableNew!W158)</f>
        <v>No</v>
      </c>
      <c r="L163" t="str">
        <f>IF(ISBLANK(AllTimetableNew!AC158),"TBC",AllTimetableNew!AC158)</f>
        <v>Friday</v>
      </c>
      <c r="M163" s="22" t="str">
        <f>IF(ISBLANK(AllTimetableNew!AD158),"TBC-TBC",CONCATENATE(LOWER(TEXT(AllTimetableNew!AD158,"h:mmAM/PM")),"-",LOWER(TEXT(AllTimetableNew!AE158,"h:mmAM/PM"))))</f>
        <v>9:30am-3:00pm</v>
      </c>
      <c r="N163" t="str">
        <f>IF(ISBLANK(AllTimetableNew!V158),"",IF(AllTimetableNew!V158="Access","Yes","No"))</f>
        <v>No</v>
      </c>
      <c r="O163" s="23" t="str">
        <f>IF(OR(ISBLANK(AllTimetableNew!A158),LEN(AllTimetableNew!A158)=0),IF(AllTimetableNew!A158="","Offered",AllTimetableNew!A158),AllTimetableNew!A158)</f>
        <v>Offered</v>
      </c>
      <c r="P163">
        <f>IF(ISBLANK(AllTimetableNew!AA158),"",AllTimetableNew!AA158)</f>
        <v>17193</v>
      </c>
      <c r="Q163" s="23" t="str">
        <f>IF(ISBLANK(AllTimetableNew!AJ158),"",IF(AllTimetableNew!AJ158=0,"",AllTimetableNew!AJ158))</f>
        <v>Fully enclosed footwear. Notepad and pen.</v>
      </c>
      <c r="R163" s="23" t="str">
        <f>IF(ISBLANK(AllTimetableNew!AK158),"",AllTimetableNew!AK158)</f>
        <v>Headset with microphone</v>
      </c>
      <c r="S163" s="23" t="str">
        <f>IF(ISBLANK(AllTimetableNew!AL158),"",AllTimetableNew!AL158)</f>
        <v>Students will require reliable &amp; reasonably fast internet and a device that includes a microphone, camera and a suitable learning environment. This course is delivered virtually using MS Teams. An MS Teams link will be sent via email prior to your first d</v>
      </c>
    </row>
    <row r="164" spans="1:19" x14ac:dyDescent="0.25">
      <c r="A164" t="str">
        <f>IF(ISNUMBER(SEARCH("Virtual",C164)),VLOOKUP(AllTimetableNew!H159,'Lookup table'!$D$3:$E$100,2,FALSE),VLOOKUP(AllTimetableNew!AG159,'Lookup table'!$A$3:$B$202,2,FALSE))</f>
        <v>West</v>
      </c>
      <c r="B164" t="str">
        <f>IF(ISBLANK(AllTimetableNew!AG159),"",AllTimetableNew!AG159)</f>
        <v>Tamworth</v>
      </c>
      <c r="C164" t="str">
        <f>IF(ISBLANK(AllTimetableNew!V159),"",AllTimetableNew!V159)</f>
        <v>Access</v>
      </c>
      <c r="D164" t="str">
        <f>IF(ISBLANK(AllTimetableNew!DJ159),"",AllTimetableNew!DJ159)</f>
        <v>BEC</v>
      </c>
      <c r="E164" t="str">
        <f>IF(ISBLANK(AllTimetableNew!D159),"",AllTimetableNew!D159)</f>
        <v>ICT20120</v>
      </c>
      <c r="F164" t="str">
        <f>IF(ISBLANK(AllTimetableNew!E159),"",AllTimetableNew!E159)</f>
        <v>Certificate II in Applied Digital Technologies</v>
      </c>
      <c r="G164">
        <f>IF(ISBLANK(AllTimetableNew!C159),"",AllTimetableNew!C159)</f>
        <v>65391</v>
      </c>
      <c r="H164" t="str">
        <f>IF(ISBLANK(AllTimetableNew!F159),"",AllTimetableNew!F159)</f>
        <v>Applied Digital Technologies</v>
      </c>
      <c r="I164" t="str">
        <f>IF(ISBLANK(AllTimetableNew!T159),"",AllTimetableNew!T159)</f>
        <v>SoA</v>
      </c>
      <c r="J164" t="str">
        <f>IF(ISBLANK(AllTimetableNew!U159),"",AllTimetableNew!U159)</f>
        <v>2u x 1y</v>
      </c>
      <c r="K164" t="str">
        <f>IF(ISBLANK(AllTimetableNew!W159),"",AllTimetableNew!W159)</f>
        <v>No</v>
      </c>
      <c r="L164" t="str">
        <f>IF(ISBLANK(AllTimetableNew!AC159),"TBC",AllTimetableNew!AC159)</f>
        <v>Monday</v>
      </c>
      <c r="M164" s="22" t="str">
        <f>IF(ISBLANK(AllTimetableNew!AD159),"TBC-TBC",CONCATENATE(LOWER(TEXT(AllTimetableNew!AD159,"h:mmAM/PM")),"-",LOWER(TEXT(AllTimetableNew!AE159,"h:mmAM/PM"))))</f>
        <v>9:30am-1:30pm</v>
      </c>
      <c r="N164" t="str">
        <f>IF(ISBLANK(AllTimetableNew!V159),"",IF(AllTimetableNew!V159="Access","Yes","No"))</f>
        <v>Yes</v>
      </c>
      <c r="O164" s="23" t="str">
        <f>IF(OR(ISBLANK(AllTimetableNew!A159),LEN(AllTimetableNew!A159)=0),IF(AllTimetableNew!A159="","Offered",AllTimetableNew!A159),AllTimetableNew!A159)</f>
        <v>Offered</v>
      </c>
      <c r="P164">
        <f>IF(ISBLANK(AllTimetableNew!AA159),"",AllTimetableNew!AA159)</f>
        <v>17194</v>
      </c>
      <c r="Q164" s="23" t="str">
        <f>IF(ISBLANK(AllTimetableNew!AJ159),"",IF(AllTimetableNew!AJ159=0,"",AllTimetableNew!AJ159))</f>
        <v>Fully enclosed footwear. Notepad and pen.</v>
      </c>
      <c r="R164" s="23" t="str">
        <f>IF(ISBLANK(AllTimetableNew!AK159),"",AllTimetableNew!AK159)</f>
        <v/>
      </c>
      <c r="S164" s="23" t="str">
        <f>IF(ISBLANK(AllTimetableNew!AL159),"",AllTimetableNew!AL159)</f>
        <v/>
      </c>
    </row>
    <row r="165" spans="1:19" x14ac:dyDescent="0.25">
      <c r="A165" t="str">
        <f>IF(ISNUMBER(SEARCH("Virtual",C165)),VLOOKUP(AllTimetableNew!H160,'Lookup table'!$D$3:$E$100,2,FALSE),VLOOKUP(AllTimetableNew!AG160,'Lookup table'!$A$3:$B$202,2,FALSE))</f>
        <v>Sydney</v>
      </c>
      <c r="B165" t="str">
        <f>IF(ISBLANK(AllTimetableNew!AG160),"",AllTimetableNew!AG160)</f>
        <v>St Leonards</v>
      </c>
      <c r="C165" t="str">
        <f>IF(ISBLANK(AllTimetableNew!V160),"",AllTimetableNew!V160)</f>
        <v>Face to Face</v>
      </c>
      <c r="D165" t="str">
        <f>IF(ISBLANK(AllTimetableNew!DJ160),"",AllTimetableNew!DJ160)</f>
        <v>BEC</v>
      </c>
      <c r="E165" t="str">
        <f>IF(ISBLANK(AllTimetableNew!D160),"",AllTimetableNew!D160)</f>
        <v>PSP20218</v>
      </c>
      <c r="F165" t="str">
        <f>IF(ISBLANK(AllTimetableNew!E160),"",AllTimetableNew!E160)</f>
        <v>Certificate II in Auslan</v>
      </c>
      <c r="G165">
        <f>IF(ISBLANK(AllTimetableNew!C160),"",AllTimetableNew!C160)</f>
        <v>65599</v>
      </c>
      <c r="H165" t="str">
        <f>IF(ISBLANK(AllTimetableNew!F160),"",AllTimetableNew!F160)</f>
        <v>Auslan (Cert II)</v>
      </c>
      <c r="I165" t="str">
        <f>IF(ISBLANK(AllTimetableNew!T160),"",AllTimetableNew!T160)</f>
        <v>FQ</v>
      </c>
      <c r="J165" t="str">
        <f>IF(ISBLANK(AllTimetableNew!U160),"",AllTimetableNew!U160)</f>
        <v>3u x 1y</v>
      </c>
      <c r="K165" t="str">
        <f>IF(ISBLANK(AllTimetableNew!W160),"",AllTimetableNew!W160)</f>
        <v>No</v>
      </c>
      <c r="L165" t="str">
        <f>IF(ISBLANK(AllTimetableNew!AC160),"TBC",AllTimetableNew!AC160)</f>
        <v>Tuesday</v>
      </c>
      <c r="M165" s="22" t="str">
        <f>IF(ISBLANK(AllTimetableNew!AD160),"TBC-TBC",CONCATENATE(LOWER(TEXT(AllTimetableNew!AD160,"h:mmAM/PM")),"-",LOWER(TEXT(AllTimetableNew!AE160,"h:mmAM/PM"))))</f>
        <v>1:30pm-5:30pm</v>
      </c>
      <c r="N165" t="str">
        <f>IF(ISBLANK(AllTimetableNew!V160),"",IF(AllTimetableNew!V160="Access","Yes","No"))</f>
        <v>No</v>
      </c>
      <c r="O165" s="23" t="str">
        <f>IF(OR(ISBLANK(AllTimetableNew!A160),LEN(AllTimetableNew!A160)=0),IF(AllTimetableNew!A160="","Offered",AllTimetableNew!A160),AllTimetableNew!A160)</f>
        <v>Offered</v>
      </c>
      <c r="P165" t="str">
        <f>IF(ISBLANK(AllTimetableNew!AA160),"",AllTimetableNew!AA160)</f>
        <v>16371</v>
      </c>
      <c r="Q165" s="23" t="str">
        <f>IF(ISBLANK(AllTimetableNew!AJ160),"",IF(AllTimetableNew!AJ160=0,"",AllTimetableNew!AJ160))</f>
        <v/>
      </c>
      <c r="R165" s="23" t="str">
        <f>IF(ISBLANK(AllTimetableNew!AK160),"",AllTimetableNew!AK160)</f>
        <v/>
      </c>
      <c r="S165" s="23" t="str">
        <f>IF(ISBLANK(AllTimetableNew!AL160),"",AllTimetableNew!AL160)</f>
        <v/>
      </c>
    </row>
    <row r="166" spans="1:19" ht="75" x14ac:dyDescent="0.25">
      <c r="A166" t="str">
        <f>IF(ISNUMBER(SEARCH("Virtual",C166)),VLOOKUP(AllTimetableNew!H161,'Lookup table'!$D$3:$E$100,2,FALSE),VLOOKUP(AllTimetableNew!AG161,'Lookup table'!$A$3:$B$202,2,FALSE))</f>
        <v>Statewide Virtual</v>
      </c>
      <c r="B166" t="str">
        <f>IF(ISBLANK(AllTimetableNew!AG161),"",AllTimetableNew!AG161)</f>
        <v xml:space="preserve">Virtual Classroom </v>
      </c>
      <c r="C166" t="str">
        <f>IF(ISBLANK(AllTimetableNew!V161),"",AllTimetableNew!V161)</f>
        <v>Virtual</v>
      </c>
      <c r="D166" t="str">
        <f>IF(ISBLANK(AllTimetableNew!DJ161),"",AllTimetableNew!DJ161)</f>
        <v>BEC</v>
      </c>
      <c r="E166" t="str">
        <f>IF(ISBLANK(AllTimetableNew!D161),"",AllTimetableNew!D161)</f>
        <v>PSP20218</v>
      </c>
      <c r="F166" t="str">
        <f>IF(ISBLANK(AllTimetableNew!E161),"",AllTimetableNew!E161)</f>
        <v>Certificate II in Auslan</v>
      </c>
      <c r="G166">
        <f>IF(ISBLANK(AllTimetableNew!C161),"",AllTimetableNew!C161)</f>
        <v>65599</v>
      </c>
      <c r="H166" t="str">
        <f>IF(ISBLANK(AllTimetableNew!F161),"",AllTimetableNew!F161)</f>
        <v>Auslan (Cert II)</v>
      </c>
      <c r="I166" t="str">
        <f>IF(ISBLANK(AllTimetableNew!T161),"",AllTimetableNew!T161)</f>
        <v>FQ</v>
      </c>
      <c r="J166" t="str">
        <f>IF(ISBLANK(AllTimetableNew!U161),"",AllTimetableNew!U161)</f>
        <v>3u x 1y</v>
      </c>
      <c r="K166" t="str">
        <f>IF(ISBLANK(AllTimetableNew!W161),"",AllTimetableNew!W161)</f>
        <v>No</v>
      </c>
      <c r="L166" t="str">
        <f>IF(ISBLANK(AllTimetableNew!AC161),"TBC",AllTimetableNew!AC161)</f>
        <v>Wednesday</v>
      </c>
      <c r="M166" s="22" t="str">
        <f>IF(ISBLANK(AllTimetableNew!AD161),"TBC-TBC",CONCATENATE(LOWER(TEXT(AllTimetableNew!AD161,"h:mmAM/PM")),"-",LOWER(TEXT(AllTimetableNew!AE161,"h:mmAM/PM"))))</f>
        <v>9:00am-2:30pm</v>
      </c>
      <c r="N166" t="str">
        <f>IF(ISBLANK(AllTimetableNew!V161),"",IF(AllTimetableNew!V161="Access","Yes","No"))</f>
        <v>No</v>
      </c>
      <c r="O166" s="23" t="str">
        <f>IF(OR(ISBLANK(AllTimetableNew!A161),LEN(AllTimetableNew!A161)=0),IF(AllTimetableNew!A161="","Offered",AllTimetableNew!A161),AllTimetableNew!A161)</f>
        <v>Offered</v>
      </c>
      <c r="P166" t="str">
        <f>IF(ISBLANK(AllTimetableNew!AA161),"",AllTimetableNew!AA161)</f>
        <v>16377</v>
      </c>
      <c r="Q166" s="23" t="str">
        <f>IF(ISBLANK(AllTimetableNew!AJ161),"",IF(AllTimetableNew!AJ161=0,"",AllTimetableNew!AJ161))</f>
        <v/>
      </c>
      <c r="R166" s="23" t="str">
        <f>IF(ISBLANK(AllTimetableNew!AK161),"",AllTimetableNew!AK161)</f>
        <v/>
      </c>
      <c r="S166" s="23" t="str">
        <f>IF(ISBLANK(AllTimetableNew!AL161),"",AllTimetableNew!AL161)</f>
        <v/>
      </c>
    </row>
    <row r="167" spans="1:19" ht="75" x14ac:dyDescent="0.25">
      <c r="A167" t="str">
        <f>IF(ISNUMBER(SEARCH("Virtual",C167)),VLOOKUP(AllTimetableNew!H162,'Lookup table'!$D$3:$E$100,2,FALSE),VLOOKUP(AllTimetableNew!AG162,'Lookup table'!$A$3:$B$202,2,FALSE))</f>
        <v>Western Sydney</v>
      </c>
      <c r="B167" t="str">
        <f>IF(ISBLANK(AllTimetableNew!AG162),"",AllTimetableNew!AG162)</f>
        <v>Campbelltown</v>
      </c>
      <c r="C167" t="str">
        <f>IF(ISBLANK(AllTimetableNew!V162),"",AllTimetableNew!V162)</f>
        <v>Face to Face</v>
      </c>
      <c r="D167" t="str">
        <f>IF(ISBLANK(AllTimetableNew!DJ162),"",AllTimetableNew!DJ162)</f>
        <v>BEC</v>
      </c>
      <c r="E167" t="str">
        <f>IF(ISBLANK(AllTimetableNew!D162),"",AllTimetableNew!D162)</f>
        <v>AUR20920</v>
      </c>
      <c r="F167" t="str">
        <f>IF(ISBLANK(AllTimetableNew!E162),"",AllTimetableNew!E162)</f>
        <v>Certificate II in Automotive Body Repair Technology</v>
      </c>
      <c r="G167">
        <f>IF(ISBLANK(AllTimetableNew!C162),"",AllTimetableNew!C162)</f>
        <v>65566</v>
      </c>
      <c r="H167" t="str">
        <f>IF(ISBLANK(AllTimetableNew!F162),"",AllTimetableNew!F162)</f>
        <v>Automotive Body Repair Technology (Certificate II)</v>
      </c>
      <c r="I167" t="str">
        <f>IF(ISBLANK(AllTimetableNew!T162),"",AllTimetableNew!T162)</f>
        <v>FQ</v>
      </c>
      <c r="J167" t="str">
        <f>IF(ISBLANK(AllTimetableNew!U162),"",AllTimetableNew!U162)</f>
        <v>2u x 2y</v>
      </c>
      <c r="K167" t="str">
        <f>IF(ISBLANK(AllTimetableNew!W162),"",AllTimetableNew!W162)</f>
        <v>No</v>
      </c>
      <c r="L167" t="str">
        <f>IF(ISBLANK(AllTimetableNew!AC162),"TBC",AllTimetableNew!AC162)</f>
        <v>Tuesday</v>
      </c>
      <c r="M167" s="22" t="str">
        <f>IF(ISBLANK(AllTimetableNew!AD162),"TBC-TBC",CONCATENATE(LOWER(TEXT(AllTimetableNew!AD162,"h:mmAM/PM")),"-",LOWER(TEXT(AllTimetableNew!AE162,"h:mmAM/PM"))))</f>
        <v>1:00pm-5:00pm</v>
      </c>
      <c r="N167" t="str">
        <f>IF(ISBLANK(AllTimetableNew!V162),"",IF(AllTimetableNew!V162="Access","Yes","No"))</f>
        <v>No</v>
      </c>
      <c r="O167" s="23" t="str">
        <f>IF(OR(ISBLANK(AllTimetableNew!A162),LEN(AllTimetableNew!A162)=0),IF(AllTimetableNew!A162="","Offered",AllTimetableNew!A162),AllTimetableNew!A162)</f>
        <v>Offered</v>
      </c>
      <c r="P167">
        <f>IF(ISBLANK(AllTimetableNew!AA162),"",AllTimetableNew!AA162)</f>
        <v>16686</v>
      </c>
      <c r="Q167" s="23" t="str">
        <f>IF(ISBLANK(AllTimetableNew!AJ162),"",IF(AllTimetableNew!AJ162=0,"",AllTimetableNew!AJ162))</f>
        <v>Clothing suitable for an automotive workshop including long cotton pants and long or short sleeve shirt and fully enclosed footwear (eg. work boots).</v>
      </c>
      <c r="R167" s="23" t="str">
        <f>IF(ISBLANK(AllTimetableNew!AK162),"",AllTimetableNew!AK162)</f>
        <v/>
      </c>
      <c r="S167" s="23" t="str">
        <f>IF(ISBLANK(AllTimetableNew!AL162),"",AllTimetableNew!AL162)</f>
        <v/>
      </c>
    </row>
    <row r="168" spans="1:19" ht="75" x14ac:dyDescent="0.25">
      <c r="A168" t="str">
        <f>IF(ISNUMBER(SEARCH("Virtual",C168)),VLOOKUP(AllTimetableNew!H163,'Lookup table'!$D$3:$E$100,2,FALSE),VLOOKUP(AllTimetableNew!AG163,'Lookup table'!$A$3:$B$202,2,FALSE))</f>
        <v>Western Sydney</v>
      </c>
      <c r="B168" t="str">
        <f>IF(ISBLANK(AllTimetableNew!AG163),"",AllTimetableNew!AG163)</f>
        <v>Campbelltown</v>
      </c>
      <c r="C168" t="str">
        <f>IF(ISBLANK(AllTimetableNew!V163),"",AllTimetableNew!V163)</f>
        <v>Face to Face</v>
      </c>
      <c r="D168" t="str">
        <f>IF(ISBLANK(AllTimetableNew!DJ163),"",AllTimetableNew!DJ163)</f>
        <v>BEC</v>
      </c>
      <c r="E168" t="str">
        <f>IF(ISBLANK(AllTimetableNew!D163),"",AllTimetableNew!D163)</f>
        <v>AUR20920</v>
      </c>
      <c r="F168" t="str">
        <f>IF(ISBLANK(AllTimetableNew!E163),"",AllTimetableNew!E163)</f>
        <v>Certificate II in Automotive Body Repair Technology</v>
      </c>
      <c r="G168">
        <f>IF(ISBLANK(AllTimetableNew!C163),"",AllTimetableNew!C163)</f>
        <v>65567</v>
      </c>
      <c r="H168" t="str">
        <f>IF(ISBLANK(AllTimetableNew!F163),"",AllTimetableNew!F163)</f>
        <v>Automotive Body Repair Technology (Certificate II)</v>
      </c>
      <c r="I168" t="str">
        <f>IF(ISBLANK(AllTimetableNew!T163),"",AllTimetableNew!T163)</f>
        <v>FQ</v>
      </c>
      <c r="J168" t="str">
        <f>IF(ISBLANK(AllTimetableNew!U163),"",AllTimetableNew!U163)</f>
        <v>4u x 1y</v>
      </c>
      <c r="K168" t="str">
        <f>IF(ISBLANK(AllTimetableNew!W163),"",AllTimetableNew!W163)</f>
        <v>No</v>
      </c>
      <c r="L168" t="str">
        <f>IF(ISBLANK(AllTimetableNew!AC163),"TBC",AllTimetableNew!AC163)</f>
        <v>Tuesday</v>
      </c>
      <c r="M168" s="22" t="str">
        <f>IF(ISBLANK(AllTimetableNew!AD163),"TBC-TBC",CONCATENATE(LOWER(TEXT(AllTimetableNew!AD163,"h:mmAM/PM")),"-",LOWER(TEXT(AllTimetableNew!AE163,"h:mmAM/PM"))))</f>
        <v>8:00am-4:30pm</v>
      </c>
      <c r="N168" t="str">
        <f>IF(ISBLANK(AllTimetableNew!V163),"",IF(AllTimetableNew!V163="Access","Yes","No"))</f>
        <v>No</v>
      </c>
      <c r="O168" s="23" t="str">
        <f>IF(OR(ISBLANK(AllTimetableNew!A163),LEN(AllTimetableNew!A163)=0),IF(AllTimetableNew!A163="","Offered",AllTimetableNew!A163),AllTimetableNew!A163)</f>
        <v>Offered</v>
      </c>
      <c r="P168">
        <f>IF(ISBLANK(AllTimetableNew!AA163),"",AllTimetableNew!AA163)</f>
        <v>16687</v>
      </c>
      <c r="Q168" s="23" t="str">
        <f>IF(ISBLANK(AllTimetableNew!AJ163),"",IF(AllTimetableNew!AJ163=0,"",AllTimetableNew!AJ163))</f>
        <v>Clothing suitable for an automotive workshop including long cotton pants and long or short sleeve shirt and fully enclosed footwear (eg. work boots).</v>
      </c>
      <c r="R168" s="23" t="str">
        <f>IF(ISBLANK(AllTimetableNew!AK163),"",AllTimetableNew!AK163)</f>
        <v/>
      </c>
      <c r="S168" s="23" t="str">
        <f>IF(ISBLANK(AllTimetableNew!AL163),"",AllTimetableNew!AL163)</f>
        <v/>
      </c>
    </row>
    <row r="169" spans="1:19" ht="75" x14ac:dyDescent="0.25">
      <c r="A169" t="str">
        <f>IF(ISNUMBER(SEARCH("Virtual",C169)),VLOOKUP(AllTimetableNew!H164,'Lookup table'!$D$3:$E$100,2,FALSE),VLOOKUP(AllTimetableNew!AG164,'Lookup table'!$A$3:$B$202,2,FALSE))</f>
        <v>Sydney</v>
      </c>
      <c r="B169" t="str">
        <f>IF(ISBLANK(AllTimetableNew!AG164),"",AllTimetableNew!AG164)</f>
        <v>Ultimo</v>
      </c>
      <c r="C169" t="str">
        <f>IF(ISBLANK(AllTimetableNew!V164),"",AllTimetableNew!V164)</f>
        <v>Face to Face</v>
      </c>
      <c r="D169" t="str">
        <f>IF(ISBLANK(AllTimetableNew!DJ164),"",AllTimetableNew!DJ164)</f>
        <v>BEC</v>
      </c>
      <c r="E169" t="str">
        <f>IF(ISBLANK(AllTimetableNew!D164),"",AllTimetableNew!D164)</f>
        <v>AUR20920</v>
      </c>
      <c r="F169" t="str">
        <f>IF(ISBLANK(AllTimetableNew!E164),"",AllTimetableNew!E164)</f>
        <v>Certificate II in Automotive Body Repair Technology</v>
      </c>
      <c r="G169">
        <f>IF(ISBLANK(AllTimetableNew!C164),"",AllTimetableNew!C164)</f>
        <v>65565</v>
      </c>
      <c r="H169" t="str">
        <f>IF(ISBLANK(AllTimetableNew!F164),"",AllTimetableNew!F164)</f>
        <v>Automotive Body Repair Technology (Certificate II)</v>
      </c>
      <c r="I169" t="str">
        <f>IF(ISBLANK(AllTimetableNew!T164),"",AllTimetableNew!T164)</f>
        <v>SoA</v>
      </c>
      <c r="J169" t="str">
        <f>IF(ISBLANK(AllTimetableNew!U164),"",AllTimetableNew!U164)</f>
        <v>2u x 1y</v>
      </c>
      <c r="K169" t="str">
        <f>IF(ISBLANK(AllTimetableNew!W164),"",AllTimetableNew!W164)</f>
        <v>No</v>
      </c>
      <c r="L169" t="str">
        <f>IF(ISBLANK(AllTimetableNew!AC164),"TBC",AllTimetableNew!AC164)</f>
        <v>Tuesday</v>
      </c>
      <c r="M169" s="22" t="str">
        <f>IF(ISBLANK(AllTimetableNew!AD164),"TBC-TBC",CONCATENATE(LOWER(TEXT(AllTimetableNew!AD164,"h:mmAM/PM")),"-",LOWER(TEXT(AllTimetableNew!AE164,"h:mmAM/PM"))))</f>
        <v>1:30pm-5:30pm</v>
      </c>
      <c r="N169" t="str">
        <f>IF(ISBLANK(AllTimetableNew!V164),"",IF(AllTimetableNew!V164="Access","Yes","No"))</f>
        <v>No</v>
      </c>
      <c r="O169" s="23" t="str">
        <f>IF(OR(ISBLANK(AllTimetableNew!A164),LEN(AllTimetableNew!A164)=0),IF(AllTimetableNew!A164="","Offered",AllTimetableNew!A164),AllTimetableNew!A164)</f>
        <v>Offered</v>
      </c>
      <c r="P169">
        <f>IF(ISBLANK(AllTimetableNew!AA164),"",AllTimetableNew!AA164)</f>
        <v>16648</v>
      </c>
      <c r="Q169" s="23" t="str">
        <f>IF(ISBLANK(AllTimetableNew!AJ164),"",IF(AllTimetableNew!AJ164=0,"",AllTimetableNew!AJ164))</f>
        <v>Clothing suitable for an automotive workshop including long cotton pants and long or short sleeve shirt and fully enclosed footwear (eg. work boots).</v>
      </c>
      <c r="R169" s="23" t="str">
        <f>IF(ISBLANK(AllTimetableNew!AK164),"",AllTimetableNew!AK164)</f>
        <v/>
      </c>
      <c r="S169" s="23" t="str">
        <f>IF(ISBLANK(AllTimetableNew!AL164),"",AllTimetableNew!AL164)</f>
        <v/>
      </c>
    </row>
    <row r="170" spans="1:19" ht="75" x14ac:dyDescent="0.25">
      <c r="A170" t="str">
        <f>IF(ISNUMBER(SEARCH("Virtual",C170)),VLOOKUP(AllTimetableNew!H165,'Lookup table'!$D$3:$E$100,2,FALSE),VLOOKUP(AllTimetableNew!AG165,'Lookup table'!$A$3:$B$202,2,FALSE))</f>
        <v>Western Sydney</v>
      </c>
      <c r="B170" t="str">
        <f>IF(ISBLANK(AllTimetableNew!AG165),"",AllTimetableNew!AG165)</f>
        <v>Campbelltown</v>
      </c>
      <c r="C170" t="str">
        <f>IF(ISBLANK(AllTimetableNew!V165),"",AllTimetableNew!V165)</f>
        <v>Face to Face</v>
      </c>
      <c r="D170" t="str">
        <f>IF(ISBLANK(AllTimetableNew!DJ165),"",AllTimetableNew!DJ165)</f>
        <v>ICF</v>
      </c>
      <c r="E170" t="str">
        <f>IF(ISBLANK(AllTimetableNew!D165),"",AllTimetableNew!D165)</f>
        <v>AUR20720</v>
      </c>
      <c r="F170" t="str">
        <f>IF(ISBLANK(AllTimetableNew!E165),"",AllTimetableNew!E165)</f>
        <v>Certificate II in Automotive Vocational Preparation</v>
      </c>
      <c r="G170">
        <f>IF(ISBLANK(AllTimetableNew!C165),"",AllTimetableNew!C165)</f>
        <v>26031</v>
      </c>
      <c r="H170" t="str">
        <f>IF(ISBLANK(AllTimetableNew!F165),"",AllTimetableNew!F165)</f>
        <v>Automotive (Mechanical Technology)</v>
      </c>
      <c r="I170" t="str">
        <f>IF(ISBLANK(AllTimetableNew!T165),"",AllTimetableNew!T165)</f>
        <v>FQ</v>
      </c>
      <c r="J170" t="str">
        <f>IF(ISBLANK(AllTimetableNew!U165),"",AllTimetableNew!U165)</f>
        <v>2u x 2y</v>
      </c>
      <c r="K170" t="str">
        <f>IF(ISBLANK(AllTimetableNew!W165),"",AllTimetableNew!W165)</f>
        <v>Yes</v>
      </c>
      <c r="L170" t="str">
        <f>IF(ISBLANK(AllTimetableNew!AC165),"TBC",AllTimetableNew!AC165)</f>
        <v>Tuesday</v>
      </c>
      <c r="M170" s="22" t="str">
        <f>IF(ISBLANK(AllTimetableNew!AD165),"TBC-TBC",CONCATENATE(LOWER(TEXT(AllTimetableNew!AD165,"h:mmAM/PM")),"-",LOWER(TEXT(AllTimetableNew!AE165,"h:mmAM/PM"))))</f>
        <v>1:00pm-5:00pm</v>
      </c>
      <c r="N170" t="str">
        <f>IF(ISBLANK(AllTimetableNew!V165),"",IF(AllTimetableNew!V165="Access","Yes","No"))</f>
        <v>No</v>
      </c>
      <c r="O170" s="23" t="str">
        <f>IF(OR(ISBLANK(AllTimetableNew!A165),LEN(AllTimetableNew!A165)=0),IF(AllTimetableNew!A165="","Offered",AllTimetableNew!A165),AllTimetableNew!A165)</f>
        <v>Offered</v>
      </c>
      <c r="P170">
        <f>IF(ISBLANK(AllTimetableNew!AA165),"",AllTimetableNew!AA165)</f>
        <v>16664</v>
      </c>
      <c r="Q170" s="23" t="str">
        <f>IF(ISBLANK(AllTimetableNew!AJ165),"",IF(AllTimetableNew!AJ165=0,"",AllTimetableNew!AJ165))</f>
        <v>Clothing suitable for an automotive workshop including long cotton pants and long or short sleeve shirt and fully enclosed footwear (eg. work boots).</v>
      </c>
      <c r="R170" s="23" t="str">
        <f>IF(ISBLANK(AllTimetableNew!AK165),"",AllTimetableNew!AK165)</f>
        <v/>
      </c>
      <c r="S170" s="23" t="str">
        <f>IF(ISBLANK(AllTimetableNew!AL165),"",AllTimetableNew!AL165)</f>
        <v/>
      </c>
    </row>
    <row r="171" spans="1:19" ht="75" x14ac:dyDescent="0.25">
      <c r="A171" t="str">
        <f>IF(ISNUMBER(SEARCH("Virtual",C171)),VLOOKUP(AllTimetableNew!H166,'Lookup table'!$D$3:$E$100,2,FALSE),VLOOKUP(AllTimetableNew!AG166,'Lookup table'!$A$3:$B$202,2,FALSE))</f>
        <v>Sydney</v>
      </c>
      <c r="B171" t="str">
        <f>IF(ISBLANK(AllTimetableNew!AG166),"",AllTimetableNew!AG166)</f>
        <v>Ultimo</v>
      </c>
      <c r="C171" t="str">
        <f>IF(ISBLANK(AllTimetableNew!V166),"",AllTimetableNew!V166)</f>
        <v>Face to Face</v>
      </c>
      <c r="D171" t="str">
        <f>IF(ISBLANK(AllTimetableNew!DJ166),"",AllTimetableNew!DJ166)</f>
        <v>ICF</v>
      </c>
      <c r="E171" t="str">
        <f>IF(ISBLANK(AllTimetableNew!D166),"",AllTimetableNew!D166)</f>
        <v>AUR20720</v>
      </c>
      <c r="F171" t="str">
        <f>IF(ISBLANK(AllTimetableNew!E166),"",AllTimetableNew!E166)</f>
        <v>Certificate II in Automotive Vocational Preparation</v>
      </c>
      <c r="G171">
        <f>IF(ISBLANK(AllTimetableNew!C166),"",AllTimetableNew!C166)</f>
        <v>26031</v>
      </c>
      <c r="H171" t="str">
        <f>IF(ISBLANK(AllTimetableNew!F166),"",AllTimetableNew!F166)</f>
        <v>Automotive (Marine Technology)</v>
      </c>
      <c r="I171" t="str">
        <f>IF(ISBLANK(AllTimetableNew!T166),"",AllTimetableNew!T166)</f>
        <v>FQ</v>
      </c>
      <c r="J171" t="str">
        <f>IF(ISBLANK(AllTimetableNew!U166),"",AllTimetableNew!U166)</f>
        <v>2u x 2y</v>
      </c>
      <c r="K171" t="str">
        <f>IF(ISBLANK(AllTimetableNew!W166),"",AllTimetableNew!W166)</f>
        <v>Yes</v>
      </c>
      <c r="L171" t="str">
        <f>IF(ISBLANK(AllTimetableNew!AC166),"TBC",AllTimetableNew!AC166)</f>
        <v>Thursday</v>
      </c>
      <c r="M171" s="22" t="str">
        <f>IF(ISBLANK(AllTimetableNew!AD166),"TBC-TBC",CONCATENATE(LOWER(TEXT(AllTimetableNew!AD166,"h:mmAM/PM")),"-",LOWER(TEXT(AllTimetableNew!AE166,"h:mmAM/PM"))))</f>
        <v>1:30pm-5:30pm</v>
      </c>
      <c r="N171" t="str">
        <f>IF(ISBLANK(AllTimetableNew!V166),"",IF(AllTimetableNew!V166="Access","Yes","No"))</f>
        <v>No</v>
      </c>
      <c r="O171" s="23" t="str">
        <f>IF(OR(ISBLANK(AllTimetableNew!A166),LEN(AllTimetableNew!A166)=0),IF(AllTimetableNew!A166="","Offered",AllTimetableNew!A166),AllTimetableNew!A166)</f>
        <v>Offered</v>
      </c>
      <c r="P171">
        <f>IF(ISBLANK(AllTimetableNew!AA166),"",AllTimetableNew!AA166)</f>
        <v>16641</v>
      </c>
      <c r="Q171" s="23" t="str">
        <f>IF(ISBLANK(AllTimetableNew!AJ166),"",IF(AllTimetableNew!AJ166=0,"",AllTimetableNew!AJ166))</f>
        <v>Clothing suitable for an automotive workshop including long cotton pants and long or short sleeve shirt and fully enclosed footwear (eg. work boots).</v>
      </c>
      <c r="R171" s="23" t="str">
        <f>IF(ISBLANK(AllTimetableNew!AK166),"",AllTimetableNew!AK166)</f>
        <v/>
      </c>
      <c r="S171" s="23" t="str">
        <f>IF(ISBLANK(AllTimetableNew!AL166),"",AllTimetableNew!AL166)</f>
        <v/>
      </c>
    </row>
    <row r="172" spans="1:19" ht="75" x14ac:dyDescent="0.25">
      <c r="A172" t="str">
        <f>IF(ISNUMBER(SEARCH("Virtual",C172)),VLOOKUP(AllTimetableNew!H167,'Lookup table'!$D$3:$E$100,2,FALSE),VLOOKUP(AllTimetableNew!AG167,'Lookup table'!$A$3:$B$202,2,FALSE))</f>
        <v>Western Sydney</v>
      </c>
      <c r="B172" t="str">
        <f>IF(ISBLANK(AllTimetableNew!AG167),"",AllTimetableNew!AG167)</f>
        <v>Mount Druitt</v>
      </c>
      <c r="C172" t="str">
        <f>IF(ISBLANK(AllTimetableNew!V167),"",AllTimetableNew!V167)</f>
        <v>Face to Face</v>
      </c>
      <c r="D172" t="str">
        <f>IF(ISBLANK(AllTimetableNew!DJ167),"",AllTimetableNew!DJ167)</f>
        <v>ICF</v>
      </c>
      <c r="E172" t="str">
        <f>IF(ISBLANK(AllTimetableNew!D167),"",AllTimetableNew!D167)</f>
        <v>AUR20720</v>
      </c>
      <c r="F172" t="str">
        <f>IF(ISBLANK(AllTimetableNew!E167),"",AllTimetableNew!E167)</f>
        <v>Certificate II in Automotive Vocational Preparation</v>
      </c>
      <c r="G172">
        <f>IF(ISBLANK(AllTimetableNew!C167),"",AllTimetableNew!C167)</f>
        <v>26031</v>
      </c>
      <c r="H172" t="str">
        <f>IF(ISBLANK(AllTimetableNew!F167),"",AllTimetableNew!F167)</f>
        <v>Automotive (Mechanical Technology)</v>
      </c>
      <c r="I172" t="str">
        <f>IF(ISBLANK(AllTimetableNew!T167),"",AllTimetableNew!T167)</f>
        <v>FQ</v>
      </c>
      <c r="J172" t="str">
        <f>IF(ISBLANK(AllTimetableNew!U167),"",AllTimetableNew!U167)</f>
        <v>2u x 2y</v>
      </c>
      <c r="K172" t="str">
        <f>IF(ISBLANK(AllTimetableNew!W167),"",AllTimetableNew!W167)</f>
        <v>Yes</v>
      </c>
      <c r="L172" t="str">
        <f>IF(ISBLANK(AllTimetableNew!AC167),"TBC",AllTimetableNew!AC167)</f>
        <v>Monday</v>
      </c>
      <c r="M172" s="22" t="str">
        <f>IF(ISBLANK(AllTimetableNew!AD167),"TBC-TBC",CONCATENATE(LOWER(TEXT(AllTimetableNew!AD167,"h:mmAM/PM")),"-",LOWER(TEXT(AllTimetableNew!AE167,"h:mmAM/PM"))))</f>
        <v>2:00pm-6:00pm</v>
      </c>
      <c r="N172" t="str">
        <f>IF(ISBLANK(AllTimetableNew!V167),"",IF(AllTimetableNew!V167="Access","Yes","No"))</f>
        <v>No</v>
      </c>
      <c r="O172" s="23" t="str">
        <f>IF(OR(ISBLANK(AllTimetableNew!A167),LEN(AllTimetableNew!A167)=0),IF(AllTimetableNew!A167="","Offered",AllTimetableNew!A167),AllTimetableNew!A167)</f>
        <v>Offered</v>
      </c>
      <c r="P172">
        <f>IF(ISBLANK(AllTimetableNew!AA167),"",AllTimetableNew!AA167)</f>
        <v>16665</v>
      </c>
      <c r="Q172" s="23" t="str">
        <f>IF(ISBLANK(AllTimetableNew!AJ167),"",IF(AllTimetableNew!AJ167=0,"",AllTimetableNew!AJ167))</f>
        <v>Clothing suitable for an automotive workshop including long cotton pants and long or short sleeve shirt and fully enclosed footwear (eg. work boots).</v>
      </c>
      <c r="R172" s="23" t="str">
        <f>IF(ISBLANK(AllTimetableNew!AK167),"",AllTimetableNew!AK167)</f>
        <v/>
      </c>
      <c r="S172" s="23" t="str">
        <f>IF(ISBLANK(AllTimetableNew!AL167),"",AllTimetableNew!AL167)</f>
        <v/>
      </c>
    </row>
    <row r="173" spans="1:19" ht="75" x14ac:dyDescent="0.25">
      <c r="A173" t="str">
        <f>IF(ISNUMBER(SEARCH("Virtual",C173)),VLOOKUP(AllTimetableNew!H168,'Lookup table'!$D$3:$E$100,2,FALSE),VLOOKUP(AllTimetableNew!AG168,'Lookup table'!$A$3:$B$202,2,FALSE))</f>
        <v>Western Sydney</v>
      </c>
      <c r="B173" t="str">
        <f>IF(ISBLANK(AllTimetableNew!AG168),"",AllTimetableNew!AG168)</f>
        <v>Mount Druitt</v>
      </c>
      <c r="C173" t="str">
        <f>IF(ISBLANK(AllTimetableNew!V168),"",AllTimetableNew!V168)</f>
        <v>Face to Face</v>
      </c>
      <c r="D173" t="str">
        <f>IF(ISBLANK(AllTimetableNew!DJ168),"",AllTimetableNew!DJ168)</f>
        <v>ICF</v>
      </c>
      <c r="E173" t="str">
        <f>IF(ISBLANK(AllTimetableNew!D168),"",AllTimetableNew!D168)</f>
        <v>AUR20720</v>
      </c>
      <c r="F173" t="str">
        <f>IF(ISBLANK(AllTimetableNew!E168),"",AllTimetableNew!E168)</f>
        <v>Certificate II in Automotive Vocational Preparation</v>
      </c>
      <c r="G173">
        <f>IF(ISBLANK(AllTimetableNew!C168),"",AllTimetableNew!C168)</f>
        <v>26031</v>
      </c>
      <c r="H173" t="str">
        <f>IF(ISBLANK(AllTimetableNew!F168),"",AllTimetableNew!F168)</f>
        <v>Automotive (Mechanical Technology)</v>
      </c>
      <c r="I173" t="str">
        <f>IF(ISBLANK(AllTimetableNew!T168),"",AllTimetableNew!T168)</f>
        <v>FQ</v>
      </c>
      <c r="J173" t="str">
        <f>IF(ISBLANK(AllTimetableNew!U168),"",AllTimetableNew!U168)</f>
        <v>2u x 2y</v>
      </c>
      <c r="K173" t="str">
        <f>IF(ISBLANK(AllTimetableNew!W168),"",AllTimetableNew!W168)</f>
        <v>Yes</v>
      </c>
      <c r="L173" t="str">
        <f>IF(ISBLANK(AllTimetableNew!AC168),"TBC",AllTimetableNew!AC168)</f>
        <v>Wednesday</v>
      </c>
      <c r="M173" s="22" t="str">
        <f>IF(ISBLANK(AllTimetableNew!AD168),"TBC-TBC",CONCATENATE(LOWER(TEXT(AllTimetableNew!AD168,"h:mmAM/PM")),"-",LOWER(TEXT(AllTimetableNew!AE168,"h:mmAM/PM"))))</f>
        <v>2:00pm-6:00pm</v>
      </c>
      <c r="N173" t="str">
        <f>IF(ISBLANK(AllTimetableNew!V168),"",IF(AllTimetableNew!V168="Access","Yes","No"))</f>
        <v>No</v>
      </c>
      <c r="O173" s="23" t="str">
        <f>IF(OR(ISBLANK(AllTimetableNew!A168),LEN(AllTimetableNew!A168)=0),IF(AllTimetableNew!A168="","Offered",AllTimetableNew!A168),AllTimetableNew!A168)</f>
        <v>Offered</v>
      </c>
      <c r="P173">
        <f>IF(ISBLANK(AllTimetableNew!AA168),"",AllTimetableNew!AA168)</f>
        <v>16666</v>
      </c>
      <c r="Q173" s="23" t="str">
        <f>IF(ISBLANK(AllTimetableNew!AJ168),"",IF(AllTimetableNew!AJ168=0,"",AllTimetableNew!AJ168))</f>
        <v>Clothing suitable for an automotive workshop including long cotton pants and long or short sleeve shirt and fully enclosed footwear (eg. work boots).</v>
      </c>
      <c r="R173" s="23" t="str">
        <f>IF(ISBLANK(AllTimetableNew!AK168),"",AllTimetableNew!AK168)</f>
        <v/>
      </c>
      <c r="S173" s="23" t="str">
        <f>IF(ISBLANK(AllTimetableNew!AL168),"",AllTimetableNew!AL168)</f>
        <v/>
      </c>
    </row>
    <row r="174" spans="1:19" ht="75" x14ac:dyDescent="0.25">
      <c r="A174" t="str">
        <f>IF(ISNUMBER(SEARCH("Virtual",C174)),VLOOKUP(AllTimetableNew!H169,'Lookup table'!$D$3:$E$100,2,FALSE),VLOOKUP(AllTimetableNew!AG169,'Lookup table'!$A$3:$B$202,2,FALSE))</f>
        <v>West</v>
      </c>
      <c r="B174" t="str">
        <f>IF(ISBLANK(AllTimetableNew!AG169),"",AllTimetableNew!AG169)</f>
        <v>Bathurst</v>
      </c>
      <c r="C174" t="str">
        <f>IF(ISBLANK(AllTimetableNew!V169),"",AllTimetableNew!V169)</f>
        <v>Face to Face</v>
      </c>
      <c r="D174" t="str">
        <f>IF(ISBLANK(AllTimetableNew!DJ169),"",AllTimetableNew!DJ169)</f>
        <v>ICF</v>
      </c>
      <c r="E174" t="str">
        <f>IF(ISBLANK(AllTimetableNew!D169),"",AllTimetableNew!D169)</f>
        <v>AUR20720</v>
      </c>
      <c r="F174" t="str">
        <f>IF(ISBLANK(AllTimetableNew!E169),"",AllTimetableNew!E169)</f>
        <v>Certificate II in Automotive Vocational Preparation</v>
      </c>
      <c r="G174">
        <f>IF(ISBLANK(AllTimetableNew!C169),"",AllTimetableNew!C169)</f>
        <v>26031</v>
      </c>
      <c r="H174" t="str">
        <f>IF(ISBLANK(AllTimetableNew!F169),"",AllTimetableNew!F169)</f>
        <v>Automotive (Mechanical Technology)</v>
      </c>
      <c r="I174" t="str">
        <f>IF(ISBLANK(AllTimetableNew!T169),"",AllTimetableNew!T169)</f>
        <v>FQ</v>
      </c>
      <c r="J174" t="str">
        <f>IF(ISBLANK(AllTimetableNew!U169),"",AllTimetableNew!U169)</f>
        <v>2u x 2y</v>
      </c>
      <c r="K174" t="str">
        <f>IF(ISBLANK(AllTimetableNew!W169),"",AllTimetableNew!W169)</f>
        <v>Yes</v>
      </c>
      <c r="L174" t="str">
        <f>IF(ISBLANK(AllTimetableNew!AC169),"TBC",AllTimetableNew!AC169)</f>
        <v>Wednesday</v>
      </c>
      <c r="M174" s="22" t="str">
        <f>IF(ISBLANK(AllTimetableNew!AD169),"TBC-TBC",CONCATENATE(LOWER(TEXT(AllTimetableNew!AD169,"h:mmAM/PM")),"-",LOWER(TEXT(AllTimetableNew!AE169,"h:mmAM/PM"))))</f>
        <v>1:00pm-5:00pm</v>
      </c>
      <c r="N174" t="str">
        <f>IF(ISBLANK(AllTimetableNew!V169),"",IF(AllTimetableNew!V169="Access","Yes","No"))</f>
        <v>No</v>
      </c>
      <c r="O174" s="23" t="str">
        <f>IF(OR(ISBLANK(AllTimetableNew!A169),LEN(AllTimetableNew!A169)=0),IF(AllTimetableNew!A169="","Offered",AllTimetableNew!A169),AllTimetableNew!A169)</f>
        <v>Offered</v>
      </c>
      <c r="P174">
        <f>IF(ISBLANK(AllTimetableNew!AA169),"",AllTimetableNew!AA169)</f>
        <v>17178</v>
      </c>
      <c r="Q174" s="23" t="str">
        <f>IF(ISBLANK(AllTimetableNew!AJ169),"",IF(AllTimetableNew!AJ169=0,"",AllTimetableNew!AJ169))</f>
        <v>Clothing suitable for an automotive workshop including long cotton pants and long or short sleeve shirt and fully enclosed footwear (eg. work boots).</v>
      </c>
      <c r="R174" s="23" t="str">
        <f>IF(ISBLANK(AllTimetableNew!AK169),"",AllTimetableNew!AK169)</f>
        <v/>
      </c>
      <c r="S174" s="23" t="str">
        <f>IF(ISBLANK(AllTimetableNew!AL169),"",AllTimetableNew!AL169)</f>
        <v/>
      </c>
    </row>
    <row r="175" spans="1:19" ht="75" x14ac:dyDescent="0.25">
      <c r="A175" t="str">
        <f>IF(ISNUMBER(SEARCH("Virtual",C175)),VLOOKUP(AllTimetableNew!H170,'Lookup table'!$D$3:$E$100,2,FALSE),VLOOKUP(AllTimetableNew!AG170,'Lookup table'!$A$3:$B$202,2,FALSE))</f>
        <v>West</v>
      </c>
      <c r="B175" t="str">
        <f>IF(ISBLANK(AllTimetableNew!AG170),"",AllTimetableNew!AG170)</f>
        <v>Condobolin</v>
      </c>
      <c r="C175" t="str">
        <f>IF(ISBLANK(AllTimetableNew!V170),"",AllTimetableNew!V170)</f>
        <v>Face to Face</v>
      </c>
      <c r="D175" t="str">
        <f>IF(ISBLANK(AllTimetableNew!DJ170),"",AllTimetableNew!DJ170)</f>
        <v>ICF</v>
      </c>
      <c r="E175" t="str">
        <f>IF(ISBLANK(AllTimetableNew!D170),"",AllTimetableNew!D170)</f>
        <v>AUR20720</v>
      </c>
      <c r="F175" t="str">
        <f>IF(ISBLANK(AllTimetableNew!E170),"",AllTimetableNew!E170)</f>
        <v>Certificate II in Automotive Vocational Preparation</v>
      </c>
      <c r="G175">
        <f>IF(ISBLANK(AllTimetableNew!C170),"",AllTimetableNew!C170)</f>
        <v>26031</v>
      </c>
      <c r="H175" t="str">
        <f>IF(ISBLANK(AllTimetableNew!F170),"",AllTimetableNew!F170)</f>
        <v>Automotive (Mechanical Technology)</v>
      </c>
      <c r="I175" t="str">
        <f>IF(ISBLANK(AllTimetableNew!T170),"",AllTimetableNew!T170)</f>
        <v>FQ</v>
      </c>
      <c r="J175" t="str">
        <f>IF(ISBLANK(AllTimetableNew!U170),"",AllTimetableNew!U170)</f>
        <v>2u x 2y</v>
      </c>
      <c r="K175" t="str">
        <f>IF(ISBLANK(AllTimetableNew!W170),"",AllTimetableNew!W170)</f>
        <v>Yes</v>
      </c>
      <c r="L175" t="str">
        <f>IF(ISBLANK(AllTimetableNew!AC170),"TBC",AllTimetableNew!AC170)</f>
        <v>Monday</v>
      </c>
      <c r="M175" s="22" t="str">
        <f>IF(ISBLANK(AllTimetableNew!AD170),"TBC-TBC",CONCATENATE(LOWER(TEXT(AllTimetableNew!AD170,"h:mmAM/PM")),"-",LOWER(TEXT(AllTimetableNew!AE170,"h:mmAM/PM"))))</f>
        <v>1:00pm-4:30pm</v>
      </c>
      <c r="N175" t="str">
        <f>IF(ISBLANK(AllTimetableNew!V170),"",IF(AllTimetableNew!V170="Access","Yes","No"))</f>
        <v>No</v>
      </c>
      <c r="O175" s="23" t="str">
        <f>IF(OR(ISBLANK(AllTimetableNew!A170),LEN(AllTimetableNew!A170)=0),IF(AllTimetableNew!A170="","Offered",AllTimetableNew!A170),AllTimetableNew!A170)</f>
        <v>Offered</v>
      </c>
      <c r="P175">
        <f>IF(ISBLANK(AllTimetableNew!AA170),"",AllTimetableNew!AA170)</f>
        <v>16702</v>
      </c>
      <c r="Q175" s="23" t="str">
        <f>IF(ISBLANK(AllTimetableNew!AJ170),"",IF(AllTimetableNew!AJ170=0,"",AllTimetableNew!AJ170))</f>
        <v>Clothing suitable for an automotive workshop including long cotton pants and long or short sleeve shirt and fully enclosed footwear (eg. work boots).</v>
      </c>
      <c r="R175" s="23" t="str">
        <f>IF(ISBLANK(AllTimetableNew!AK170),"",AllTimetableNew!AK170)</f>
        <v/>
      </c>
      <c r="S175" s="23" t="str">
        <f>IF(ISBLANK(AllTimetableNew!AL170),"",AllTimetableNew!AL170)</f>
        <v/>
      </c>
    </row>
    <row r="176" spans="1:19" ht="75" x14ac:dyDescent="0.25">
      <c r="A176" t="str">
        <f>IF(ISNUMBER(SEARCH("Virtual",C176)),VLOOKUP(AllTimetableNew!H171,'Lookup table'!$D$3:$E$100,2,FALSE),VLOOKUP(AllTimetableNew!AG171,'Lookup table'!$A$3:$B$202,2,FALSE))</f>
        <v>West</v>
      </c>
      <c r="B176" t="str">
        <f>IF(ISBLANK(AllTimetableNew!AG171),"",AllTimetableNew!AG171)</f>
        <v>Coonabarabran</v>
      </c>
      <c r="C176" t="str">
        <f>IF(ISBLANK(AllTimetableNew!V171),"",AllTimetableNew!V171)</f>
        <v>Face to Face</v>
      </c>
      <c r="D176" t="str">
        <f>IF(ISBLANK(AllTimetableNew!DJ171),"",AllTimetableNew!DJ171)</f>
        <v>ICF</v>
      </c>
      <c r="E176" t="str">
        <f>IF(ISBLANK(AllTimetableNew!D171),"",AllTimetableNew!D171)</f>
        <v>AUR20720</v>
      </c>
      <c r="F176" t="str">
        <f>IF(ISBLANK(AllTimetableNew!E171),"",AllTimetableNew!E171)</f>
        <v>Certificate II in Automotive Vocational Preparation</v>
      </c>
      <c r="G176">
        <f>IF(ISBLANK(AllTimetableNew!C171),"",AllTimetableNew!C171)</f>
        <v>26031</v>
      </c>
      <c r="H176" t="str">
        <f>IF(ISBLANK(AllTimetableNew!F171),"",AllTimetableNew!F171)</f>
        <v>Automotive (Mechanical Technology)</v>
      </c>
      <c r="I176" t="str">
        <f>IF(ISBLANK(AllTimetableNew!T171),"",AllTimetableNew!T171)</f>
        <v>FQ</v>
      </c>
      <c r="J176" t="str">
        <f>IF(ISBLANK(AllTimetableNew!U171),"",AllTimetableNew!U171)</f>
        <v>2u x 2y</v>
      </c>
      <c r="K176" t="str">
        <f>IF(ISBLANK(AllTimetableNew!W171),"",AllTimetableNew!W171)</f>
        <v>Yes</v>
      </c>
      <c r="L176" t="str">
        <f>IF(ISBLANK(AllTimetableNew!AC171),"TBC",AllTimetableNew!AC171)</f>
        <v>Tuesday</v>
      </c>
      <c r="M176" s="22" t="str">
        <f>IF(ISBLANK(AllTimetableNew!AD171),"TBC-TBC",CONCATENATE(LOWER(TEXT(AllTimetableNew!AD171,"h:mmAM/PM")),"-",LOWER(TEXT(AllTimetableNew!AE171,"h:mmAM/PM"))))</f>
        <v>9:00am-3:00pm</v>
      </c>
      <c r="N176" t="str">
        <f>IF(ISBLANK(AllTimetableNew!V171),"",IF(AllTimetableNew!V171="Access","Yes","No"))</f>
        <v>No</v>
      </c>
      <c r="O176" s="23" t="str">
        <f>IF(OR(ISBLANK(AllTimetableNew!A171),LEN(AllTimetableNew!A171)=0),IF(AllTimetableNew!A171="","Offered",AllTimetableNew!A171),AllTimetableNew!A171)</f>
        <v>Offered</v>
      </c>
      <c r="P176">
        <f>IF(ISBLANK(AllTimetableNew!AA171),"",AllTimetableNew!AA171)</f>
        <v>16703</v>
      </c>
      <c r="Q176" s="23" t="str">
        <f>IF(ISBLANK(AllTimetableNew!AJ171),"",IF(AllTimetableNew!AJ171=0,"",AllTimetableNew!AJ171))</f>
        <v>Clothing suitable for an automotive workshop including long cotton pants and long or short sleeve shirt and fully enclosed footwear (eg. work boots).</v>
      </c>
      <c r="R176" s="23" t="str">
        <f>IF(ISBLANK(AllTimetableNew!AK171),"",AllTimetableNew!AK171)</f>
        <v/>
      </c>
      <c r="S176" s="23" t="str">
        <f>IF(ISBLANK(AllTimetableNew!AL171),"",AllTimetableNew!AL171)</f>
        <v/>
      </c>
    </row>
    <row r="177" spans="1:19" ht="75" x14ac:dyDescent="0.25">
      <c r="A177" t="str">
        <f>IF(ISNUMBER(SEARCH("Virtual",C177)),VLOOKUP(AllTimetableNew!H172,'Lookup table'!$D$3:$E$100,2,FALSE),VLOOKUP(AllTimetableNew!AG172,'Lookup table'!$A$3:$B$202,2,FALSE))</f>
        <v>West</v>
      </c>
      <c r="B177" t="str">
        <f>IF(ISBLANK(AllTimetableNew!AG172),"",AllTimetableNew!AG172)</f>
        <v>Cowra</v>
      </c>
      <c r="C177" t="str">
        <f>IF(ISBLANK(AllTimetableNew!V172),"",AllTimetableNew!V172)</f>
        <v>Face to Face</v>
      </c>
      <c r="D177" t="str">
        <f>IF(ISBLANK(AllTimetableNew!DJ172),"",AllTimetableNew!DJ172)</f>
        <v>ICF</v>
      </c>
      <c r="E177" t="str">
        <f>IF(ISBLANK(AllTimetableNew!D172),"",AllTimetableNew!D172)</f>
        <v>AUR20720</v>
      </c>
      <c r="F177" t="str">
        <f>IF(ISBLANK(AllTimetableNew!E172),"",AllTimetableNew!E172)</f>
        <v>Certificate II in Automotive Vocational Preparation</v>
      </c>
      <c r="G177">
        <f>IF(ISBLANK(AllTimetableNew!C172),"",AllTimetableNew!C172)</f>
        <v>26031</v>
      </c>
      <c r="H177" t="str">
        <f>IF(ISBLANK(AllTimetableNew!F172),"",AllTimetableNew!F172)</f>
        <v>Automotive (Mechanical Technology)</v>
      </c>
      <c r="I177" t="str">
        <f>IF(ISBLANK(AllTimetableNew!T172),"",AllTimetableNew!T172)</f>
        <v>FQ</v>
      </c>
      <c r="J177" t="str">
        <f>IF(ISBLANK(AllTimetableNew!U172),"",AllTimetableNew!U172)</f>
        <v>2u x 2y</v>
      </c>
      <c r="K177" t="str">
        <f>IF(ISBLANK(AllTimetableNew!W172),"",AllTimetableNew!W172)</f>
        <v>Yes</v>
      </c>
      <c r="L177" t="str">
        <f>IF(ISBLANK(AllTimetableNew!AC172),"TBC",AllTimetableNew!AC172)</f>
        <v>Wednesday</v>
      </c>
      <c r="M177" s="22" t="str">
        <f>IF(ISBLANK(AllTimetableNew!AD172),"TBC-TBC",CONCATENATE(LOWER(TEXT(AllTimetableNew!AD172,"h:mmAM/PM")),"-",LOWER(TEXT(AllTimetableNew!AE172,"h:mmAM/PM"))))</f>
        <v>1:00pm-5:00pm</v>
      </c>
      <c r="N177" t="str">
        <f>IF(ISBLANK(AllTimetableNew!V172),"",IF(AllTimetableNew!V172="Access","Yes","No"))</f>
        <v>No</v>
      </c>
      <c r="O177" s="23" t="str">
        <f>IF(OR(ISBLANK(AllTimetableNew!A172),LEN(AllTimetableNew!A172)=0),IF(AllTimetableNew!A172="","Offered",AllTimetableNew!A172),AllTimetableNew!A172)</f>
        <v>Offered</v>
      </c>
      <c r="P177">
        <f>IF(ISBLANK(AllTimetableNew!AA172),"",AllTimetableNew!AA172)</f>
        <v>16704</v>
      </c>
      <c r="Q177" s="23" t="str">
        <f>IF(ISBLANK(AllTimetableNew!AJ172),"",IF(AllTimetableNew!AJ172=0,"",AllTimetableNew!AJ172))</f>
        <v>Clothing suitable for an automotive workshop including long cotton pants and long or short sleeve shirt and fully enclosed footwear (eg. work boots).</v>
      </c>
      <c r="R177" s="23" t="str">
        <f>IF(ISBLANK(AllTimetableNew!AK172),"",AllTimetableNew!AK172)</f>
        <v/>
      </c>
      <c r="S177" s="23" t="str">
        <f>IF(ISBLANK(AllTimetableNew!AL172),"",AllTimetableNew!AL172)</f>
        <v/>
      </c>
    </row>
    <row r="178" spans="1:19" ht="75" x14ac:dyDescent="0.25">
      <c r="A178" t="str">
        <f>IF(ISNUMBER(SEARCH("Virtual",C178)),VLOOKUP(AllTimetableNew!H173,'Lookup table'!$D$3:$E$100,2,FALSE),VLOOKUP(AllTimetableNew!AG173,'Lookup table'!$A$3:$B$202,2,FALSE))</f>
        <v>West</v>
      </c>
      <c r="B178" t="str">
        <f>IF(ISBLANK(AllTimetableNew!AG173),"",AllTimetableNew!AG173)</f>
        <v>Dubbo</v>
      </c>
      <c r="C178" t="str">
        <f>IF(ISBLANK(AllTimetableNew!V173),"",AllTimetableNew!V173)</f>
        <v>Face to Face</v>
      </c>
      <c r="D178" t="str">
        <f>IF(ISBLANK(AllTimetableNew!DJ173),"",AllTimetableNew!DJ173)</f>
        <v>ICF</v>
      </c>
      <c r="E178" t="str">
        <f>IF(ISBLANK(AllTimetableNew!D173),"",AllTimetableNew!D173)</f>
        <v>AUR20720</v>
      </c>
      <c r="F178" t="str">
        <f>IF(ISBLANK(AllTimetableNew!E173),"",AllTimetableNew!E173)</f>
        <v>Certificate II in Automotive Vocational Preparation</v>
      </c>
      <c r="G178">
        <f>IF(ISBLANK(AllTimetableNew!C173),"",AllTimetableNew!C173)</f>
        <v>26031</v>
      </c>
      <c r="H178" t="str">
        <f>IF(ISBLANK(AllTimetableNew!F173),"",AllTimetableNew!F173)</f>
        <v>Automotive (Mechanical Technology)</v>
      </c>
      <c r="I178" t="str">
        <f>IF(ISBLANK(AllTimetableNew!T173),"",AllTimetableNew!T173)</f>
        <v>FQ</v>
      </c>
      <c r="J178" t="str">
        <f>IF(ISBLANK(AllTimetableNew!U173),"",AllTimetableNew!U173)</f>
        <v>2u x 2y</v>
      </c>
      <c r="K178" t="str">
        <f>IF(ISBLANK(AllTimetableNew!W173),"",AllTimetableNew!W173)</f>
        <v>Yes</v>
      </c>
      <c r="L178" t="str">
        <f>IF(ISBLANK(AllTimetableNew!AC173),"TBC",AllTimetableNew!AC173)</f>
        <v>Tuesday</v>
      </c>
      <c r="M178" s="22" t="str">
        <f>IF(ISBLANK(AllTimetableNew!AD173),"TBC-TBC",CONCATENATE(LOWER(TEXT(AllTimetableNew!AD173,"h:mmAM/PM")),"-",LOWER(TEXT(AllTimetableNew!AE173,"h:mmAM/PM"))))</f>
        <v>12:30pm-4:30pm</v>
      </c>
      <c r="N178" t="str">
        <f>IF(ISBLANK(AllTimetableNew!V173),"",IF(AllTimetableNew!V173="Access","Yes","No"))</f>
        <v>No</v>
      </c>
      <c r="O178" s="23" t="str">
        <f>IF(OR(ISBLANK(AllTimetableNew!A173),LEN(AllTimetableNew!A173)=0),IF(AllTimetableNew!A173="","Offered",AllTimetableNew!A173),AllTimetableNew!A173)</f>
        <v>Offered</v>
      </c>
      <c r="P178">
        <f>IF(ISBLANK(AllTimetableNew!AA173),"",AllTimetableNew!AA173)</f>
        <v>16705</v>
      </c>
      <c r="Q178" s="23" t="str">
        <f>IF(ISBLANK(AllTimetableNew!AJ173),"",IF(AllTimetableNew!AJ173=0,"",AllTimetableNew!AJ173))</f>
        <v>Clothing suitable for an automotive workshop including long cotton pants and long or short sleeve shirt and fully enclosed footwear (eg. work boots).</v>
      </c>
      <c r="R178" s="23" t="str">
        <f>IF(ISBLANK(AllTimetableNew!AK173),"",AllTimetableNew!AK173)</f>
        <v/>
      </c>
      <c r="S178" s="23" t="str">
        <f>IF(ISBLANK(AllTimetableNew!AL173),"",AllTimetableNew!AL173)</f>
        <v/>
      </c>
    </row>
    <row r="179" spans="1:19" ht="75" x14ac:dyDescent="0.25">
      <c r="A179" t="str">
        <f>IF(ISNUMBER(SEARCH("Virtual",C179)),VLOOKUP(AllTimetableNew!H174,'Lookup table'!$D$3:$E$100,2,FALSE),VLOOKUP(AllTimetableNew!AG174,'Lookup table'!$A$3:$B$202,2,FALSE))</f>
        <v>West</v>
      </c>
      <c r="B179" t="str">
        <f>IF(ISBLANK(AllTimetableNew!AG174),"",AllTimetableNew!AG174)</f>
        <v>Dubbo</v>
      </c>
      <c r="C179" t="str">
        <f>IF(ISBLANK(AllTimetableNew!V174),"",AllTimetableNew!V174)</f>
        <v>Face to Face</v>
      </c>
      <c r="D179" t="str">
        <f>IF(ISBLANK(AllTimetableNew!DJ174),"",AllTimetableNew!DJ174)</f>
        <v>ICF</v>
      </c>
      <c r="E179" t="str">
        <f>IF(ISBLANK(AllTimetableNew!D174),"",AllTimetableNew!D174)</f>
        <v>AUR20720</v>
      </c>
      <c r="F179" t="str">
        <f>IF(ISBLANK(AllTimetableNew!E174),"",AllTimetableNew!E174)</f>
        <v>Certificate II in Automotive Vocational Preparation</v>
      </c>
      <c r="G179">
        <f>IF(ISBLANK(AllTimetableNew!C174),"",AllTimetableNew!C174)</f>
        <v>26031</v>
      </c>
      <c r="H179" t="str">
        <f>IF(ISBLANK(AllTimetableNew!F174),"",AllTimetableNew!F174)</f>
        <v>Automotive (Mechanical Technology)</v>
      </c>
      <c r="I179" t="str">
        <f>IF(ISBLANK(AllTimetableNew!T174),"",AllTimetableNew!T174)</f>
        <v>FQ</v>
      </c>
      <c r="J179" t="str">
        <f>IF(ISBLANK(AllTimetableNew!U174),"",AllTimetableNew!U174)</f>
        <v>2u x 2y</v>
      </c>
      <c r="K179" t="str">
        <f>IF(ISBLANK(AllTimetableNew!W174),"",AllTimetableNew!W174)</f>
        <v>Yes</v>
      </c>
      <c r="L179" t="str">
        <f>IF(ISBLANK(AllTimetableNew!AC174),"TBC",AllTimetableNew!AC174)</f>
        <v>Thursday</v>
      </c>
      <c r="M179" s="22" t="str">
        <f>IF(ISBLANK(AllTimetableNew!AD174),"TBC-TBC",CONCATENATE(LOWER(TEXT(AllTimetableNew!AD174,"h:mmAM/PM")),"-",LOWER(TEXT(AllTimetableNew!AE174,"h:mmAM/PM"))))</f>
        <v>12:30pm-4:30pm</v>
      </c>
      <c r="N179" t="str">
        <f>IF(ISBLANK(AllTimetableNew!V174),"",IF(AllTimetableNew!V174="Access","Yes","No"))</f>
        <v>No</v>
      </c>
      <c r="O179" s="23" t="str">
        <f>IF(OR(ISBLANK(AllTimetableNew!A174),LEN(AllTimetableNew!A174)=0),IF(AllTimetableNew!A174="","Offered",AllTimetableNew!A174),AllTimetableNew!A174)</f>
        <v>Offered</v>
      </c>
      <c r="P179">
        <f>IF(ISBLANK(AllTimetableNew!AA174),"",AllTimetableNew!AA174)</f>
        <v>16706</v>
      </c>
      <c r="Q179" s="23" t="str">
        <f>IF(ISBLANK(AllTimetableNew!AJ174),"",IF(AllTimetableNew!AJ174=0,"",AllTimetableNew!AJ174))</f>
        <v>Clothing suitable for an automotive workshop including long cotton pants and long or short sleeve shirt and fully enclosed footwear (eg. work boots).</v>
      </c>
      <c r="R179" s="23" t="str">
        <f>IF(ISBLANK(AllTimetableNew!AK174),"",AllTimetableNew!AK174)</f>
        <v/>
      </c>
      <c r="S179" s="23" t="str">
        <f>IF(ISBLANK(AllTimetableNew!AL174),"",AllTimetableNew!AL174)</f>
        <v/>
      </c>
    </row>
    <row r="180" spans="1:19" ht="75" x14ac:dyDescent="0.25">
      <c r="A180" t="str">
        <f>IF(ISNUMBER(SEARCH("Virtual",C180)),VLOOKUP(AllTimetableNew!H175,'Lookup table'!$D$3:$E$100,2,FALSE),VLOOKUP(AllTimetableNew!AG175,'Lookup table'!$A$3:$B$202,2,FALSE))</f>
        <v>West</v>
      </c>
      <c r="B180" t="str">
        <f>IF(ISBLANK(AllTimetableNew!AG175),"",AllTimetableNew!AG175)</f>
        <v>Dubbo</v>
      </c>
      <c r="C180" t="str">
        <f>IF(ISBLANK(AllTimetableNew!V175),"",AllTimetableNew!V175)</f>
        <v>Face to Face</v>
      </c>
      <c r="D180" t="str">
        <f>IF(ISBLANK(AllTimetableNew!DJ175),"",AllTimetableNew!DJ175)</f>
        <v>ICF</v>
      </c>
      <c r="E180" t="str">
        <f>IF(ISBLANK(AllTimetableNew!D175),"",AllTimetableNew!D175)</f>
        <v>AUR20720</v>
      </c>
      <c r="F180" t="str">
        <f>IF(ISBLANK(AllTimetableNew!E175),"",AllTimetableNew!E175)</f>
        <v>Certificate II in Automotive Vocational Preparation</v>
      </c>
      <c r="G180">
        <f>IF(ISBLANK(AllTimetableNew!C175),"",AllTimetableNew!C175)</f>
        <v>26031</v>
      </c>
      <c r="H180" t="str">
        <f>IF(ISBLANK(AllTimetableNew!F175),"",AllTimetableNew!F175)</f>
        <v>Automotive (Mechanical Technology)</v>
      </c>
      <c r="I180" t="str">
        <f>IF(ISBLANK(AllTimetableNew!T175),"",AllTimetableNew!T175)</f>
        <v>FQ</v>
      </c>
      <c r="J180" t="str">
        <f>IF(ISBLANK(AllTimetableNew!U175),"",AllTimetableNew!U175)</f>
        <v>2u x 2y</v>
      </c>
      <c r="K180" t="str">
        <f>IF(ISBLANK(AllTimetableNew!W175),"",AllTimetableNew!W175)</f>
        <v>Yes</v>
      </c>
      <c r="L180" t="str">
        <f>IF(ISBLANK(AllTimetableNew!AC175),"TBC",AllTimetableNew!AC175)</f>
        <v>Friday</v>
      </c>
      <c r="M180" s="22" t="str">
        <f>IF(ISBLANK(AllTimetableNew!AD175),"TBC-TBC",CONCATENATE(LOWER(TEXT(AllTimetableNew!AD175,"h:mmAM/PM")),"-",LOWER(TEXT(AllTimetableNew!AE175,"h:mmAM/PM"))))</f>
        <v>8:30am-12:30pm</v>
      </c>
      <c r="N180" t="str">
        <f>IF(ISBLANK(AllTimetableNew!V175),"",IF(AllTimetableNew!V175="Access","Yes","No"))</f>
        <v>No</v>
      </c>
      <c r="O180" s="23" t="str">
        <f>IF(OR(ISBLANK(AllTimetableNew!A175),LEN(AllTimetableNew!A175)=0),IF(AllTimetableNew!A175="","Offered",AllTimetableNew!A175),AllTimetableNew!A175)</f>
        <v>Offered</v>
      </c>
      <c r="P180">
        <f>IF(ISBLANK(AllTimetableNew!AA175),"",AllTimetableNew!AA175)</f>
        <v>16707</v>
      </c>
      <c r="Q180" s="23" t="str">
        <f>IF(ISBLANK(AllTimetableNew!AJ175),"",IF(AllTimetableNew!AJ175=0,"",AllTimetableNew!AJ175))</f>
        <v>Clothing suitable for an automotive workshop including long cotton pants and long or short sleeve shirt and fully enclosed footwear (eg. work boots).</v>
      </c>
      <c r="R180" s="23" t="str">
        <f>IF(ISBLANK(AllTimetableNew!AK175),"",AllTimetableNew!AK175)</f>
        <v/>
      </c>
      <c r="S180" s="23" t="str">
        <f>IF(ISBLANK(AllTimetableNew!AL175),"",AllTimetableNew!AL175)</f>
        <v/>
      </c>
    </row>
    <row r="181" spans="1:19" ht="75" x14ac:dyDescent="0.25">
      <c r="A181" t="str">
        <f>IF(ISNUMBER(SEARCH("Virtual",C181)),VLOOKUP(AllTimetableNew!H176,'Lookup table'!$D$3:$E$100,2,FALSE),VLOOKUP(AllTimetableNew!AG176,'Lookup table'!$A$3:$B$202,2,FALSE))</f>
        <v>West</v>
      </c>
      <c r="B181" t="str">
        <f>IF(ISBLANK(AllTimetableNew!AG176),"",AllTimetableNew!AG176)</f>
        <v>Forbes</v>
      </c>
      <c r="C181" t="str">
        <f>IF(ISBLANK(AllTimetableNew!V176),"",AllTimetableNew!V176)</f>
        <v>Face to Face</v>
      </c>
      <c r="D181" t="str">
        <f>IF(ISBLANK(AllTimetableNew!DJ176),"",AllTimetableNew!DJ176)</f>
        <v>ICF</v>
      </c>
      <c r="E181" t="str">
        <f>IF(ISBLANK(AllTimetableNew!D176),"",AllTimetableNew!D176)</f>
        <v>AUR20720</v>
      </c>
      <c r="F181" t="str">
        <f>IF(ISBLANK(AllTimetableNew!E176),"",AllTimetableNew!E176)</f>
        <v>Certificate II in Automotive Vocational Preparation</v>
      </c>
      <c r="G181">
        <f>IF(ISBLANK(AllTimetableNew!C176),"",AllTimetableNew!C176)</f>
        <v>26031</v>
      </c>
      <c r="H181" t="str">
        <f>IF(ISBLANK(AllTimetableNew!F176),"",AllTimetableNew!F176)</f>
        <v>Automotive (Mechanical Technology)</v>
      </c>
      <c r="I181" t="str">
        <f>IF(ISBLANK(AllTimetableNew!T176),"",AllTimetableNew!T176)</f>
        <v>FQ</v>
      </c>
      <c r="J181" t="str">
        <f>IF(ISBLANK(AllTimetableNew!U176),"",AllTimetableNew!U176)</f>
        <v>2u x 2y</v>
      </c>
      <c r="K181" t="str">
        <f>IF(ISBLANK(AllTimetableNew!W176),"",AllTimetableNew!W176)</f>
        <v>Yes</v>
      </c>
      <c r="L181" t="str">
        <f>IF(ISBLANK(AllTimetableNew!AC176),"TBC",AllTimetableNew!AC176)</f>
        <v>Tuesday</v>
      </c>
      <c r="M181" s="22" t="str">
        <f>IF(ISBLANK(AllTimetableNew!AD176),"TBC-TBC",CONCATENATE(LOWER(TEXT(AllTimetableNew!AD176,"h:mmAM/PM")),"-",LOWER(TEXT(AllTimetableNew!AE176,"h:mmAM/PM"))))</f>
        <v>8:00am-12:00pm</v>
      </c>
      <c r="N181" t="str">
        <f>IF(ISBLANK(AllTimetableNew!V176),"",IF(AllTimetableNew!V176="Access","Yes","No"))</f>
        <v>No</v>
      </c>
      <c r="O181" s="23" t="str">
        <f>IF(OR(ISBLANK(AllTimetableNew!A176),LEN(AllTimetableNew!A176)=0),IF(AllTimetableNew!A176="","Offered",AllTimetableNew!A176),AllTimetableNew!A176)</f>
        <v>Offered</v>
      </c>
      <c r="P181">
        <f>IF(ISBLANK(AllTimetableNew!AA176),"",AllTimetableNew!AA176)</f>
        <v>16708</v>
      </c>
      <c r="Q181" s="23" t="str">
        <f>IF(ISBLANK(AllTimetableNew!AJ176),"",IF(AllTimetableNew!AJ176=0,"",AllTimetableNew!AJ176))</f>
        <v>Clothing suitable for an automotive workshop including long cotton pants and long or short sleeve shirt and fully enclosed footwear (eg. work boots).</v>
      </c>
      <c r="R181" s="23" t="str">
        <f>IF(ISBLANK(AllTimetableNew!AK176),"",AllTimetableNew!AK176)</f>
        <v/>
      </c>
      <c r="S181" s="23" t="str">
        <f>IF(ISBLANK(AllTimetableNew!AL176),"",AllTimetableNew!AL176)</f>
        <v/>
      </c>
    </row>
    <row r="182" spans="1:19" ht="75" x14ac:dyDescent="0.25">
      <c r="A182" t="str">
        <f>IF(ISNUMBER(SEARCH("Virtual",C182)),VLOOKUP(AllTimetableNew!H177,'Lookup table'!$D$3:$E$100,2,FALSE),VLOOKUP(AllTimetableNew!AG177,'Lookup table'!$A$3:$B$202,2,FALSE))</f>
        <v>West</v>
      </c>
      <c r="B182" t="str">
        <f>IF(ISBLANK(AllTimetableNew!AG177),"",AllTimetableNew!AG177)</f>
        <v>Mudgee</v>
      </c>
      <c r="C182" t="str">
        <f>IF(ISBLANK(AllTimetableNew!V177),"",AllTimetableNew!V177)</f>
        <v>Face to Face</v>
      </c>
      <c r="D182" t="str">
        <f>IF(ISBLANK(AllTimetableNew!DJ177),"",AllTimetableNew!DJ177)</f>
        <v>ICF</v>
      </c>
      <c r="E182" t="str">
        <f>IF(ISBLANK(AllTimetableNew!D177),"",AllTimetableNew!D177)</f>
        <v>AUR20720</v>
      </c>
      <c r="F182" t="str">
        <f>IF(ISBLANK(AllTimetableNew!E177),"",AllTimetableNew!E177)</f>
        <v>Certificate II in Automotive Vocational Preparation</v>
      </c>
      <c r="G182">
        <f>IF(ISBLANK(AllTimetableNew!C177),"",AllTimetableNew!C177)</f>
        <v>26031</v>
      </c>
      <c r="H182" t="str">
        <f>IF(ISBLANK(AllTimetableNew!F177),"",AllTimetableNew!F177)</f>
        <v>Automotive (Mechanical Technology)</v>
      </c>
      <c r="I182" t="str">
        <f>IF(ISBLANK(AllTimetableNew!T177),"",AllTimetableNew!T177)</f>
        <v>FQ</v>
      </c>
      <c r="J182" t="str">
        <f>IF(ISBLANK(AllTimetableNew!U177),"",AllTimetableNew!U177)</f>
        <v>2u x 2y</v>
      </c>
      <c r="K182" t="str">
        <f>IF(ISBLANK(AllTimetableNew!W177),"",AllTimetableNew!W177)</f>
        <v>Yes</v>
      </c>
      <c r="L182" t="str">
        <f>IF(ISBLANK(AllTimetableNew!AC177),"TBC",AllTimetableNew!AC177)</f>
        <v>Wednesday</v>
      </c>
      <c r="M182" s="22" t="str">
        <f>IF(ISBLANK(AllTimetableNew!AD177),"TBC-TBC",CONCATENATE(LOWER(TEXT(AllTimetableNew!AD177,"h:mmAM/PM")),"-",LOWER(TEXT(AllTimetableNew!AE177,"h:mmAM/PM"))))</f>
        <v>1:00pm-5:00pm</v>
      </c>
      <c r="N182" t="str">
        <f>IF(ISBLANK(AllTimetableNew!V177),"",IF(AllTimetableNew!V177="Access","Yes","No"))</f>
        <v>No</v>
      </c>
      <c r="O182" s="23" t="str">
        <f>IF(OR(ISBLANK(AllTimetableNew!A177),LEN(AllTimetableNew!A177)=0),IF(AllTimetableNew!A177="","Offered",AllTimetableNew!A177),AllTimetableNew!A177)</f>
        <v>Offered</v>
      </c>
      <c r="P182">
        <f>IF(ISBLANK(AllTimetableNew!AA177),"",AllTimetableNew!AA177)</f>
        <v>16709</v>
      </c>
      <c r="Q182" s="23" t="str">
        <f>IF(ISBLANK(AllTimetableNew!AJ177),"",IF(AllTimetableNew!AJ177=0,"",AllTimetableNew!AJ177))</f>
        <v>Clothing suitable for an automotive workshop including long cotton pants and long or short sleeve shirt and fully enclosed footwear (eg. work boots).</v>
      </c>
      <c r="R182" s="23" t="str">
        <f>IF(ISBLANK(AllTimetableNew!AK177),"",AllTimetableNew!AK177)</f>
        <v/>
      </c>
      <c r="S182" s="23" t="str">
        <f>IF(ISBLANK(AllTimetableNew!AL177),"",AllTimetableNew!AL177)</f>
        <v/>
      </c>
    </row>
    <row r="183" spans="1:19" ht="75" x14ac:dyDescent="0.25">
      <c r="A183" t="str">
        <f>IF(ISNUMBER(SEARCH("Virtual",C183)),VLOOKUP(AllTimetableNew!H178,'Lookup table'!$D$3:$E$100,2,FALSE),VLOOKUP(AllTimetableNew!AG178,'Lookup table'!$A$3:$B$202,2,FALSE))</f>
        <v>West</v>
      </c>
      <c r="B183" t="str">
        <f>IF(ISBLANK(AllTimetableNew!AG178),"",AllTimetableNew!AG178)</f>
        <v>Orange</v>
      </c>
      <c r="C183" t="str">
        <f>IF(ISBLANK(AllTimetableNew!V178),"",AllTimetableNew!V178)</f>
        <v>Face to Face</v>
      </c>
      <c r="D183" t="str">
        <f>IF(ISBLANK(AllTimetableNew!DJ178),"",AllTimetableNew!DJ178)</f>
        <v>ICF</v>
      </c>
      <c r="E183" t="str">
        <f>IF(ISBLANK(AllTimetableNew!D178),"",AllTimetableNew!D178)</f>
        <v>AUR20720</v>
      </c>
      <c r="F183" t="str">
        <f>IF(ISBLANK(AllTimetableNew!E178),"",AllTimetableNew!E178)</f>
        <v>Certificate II in Automotive Vocational Preparation</v>
      </c>
      <c r="G183">
        <f>IF(ISBLANK(AllTimetableNew!C178),"",AllTimetableNew!C178)</f>
        <v>26031</v>
      </c>
      <c r="H183" t="str">
        <f>IF(ISBLANK(AllTimetableNew!F178),"",AllTimetableNew!F178)</f>
        <v>Automotive (Mechanical Technology)</v>
      </c>
      <c r="I183" t="str">
        <f>IF(ISBLANK(AllTimetableNew!T178),"",AllTimetableNew!T178)</f>
        <v>FQ</v>
      </c>
      <c r="J183" t="str">
        <f>IF(ISBLANK(AllTimetableNew!U178),"",AllTimetableNew!U178)</f>
        <v>2u x 2y</v>
      </c>
      <c r="K183" t="str">
        <f>IF(ISBLANK(AllTimetableNew!W178),"",AllTimetableNew!W178)</f>
        <v>Yes</v>
      </c>
      <c r="L183" t="str">
        <f>IF(ISBLANK(AllTimetableNew!AC178),"TBC",AllTimetableNew!AC178)</f>
        <v>Wednesday</v>
      </c>
      <c r="M183" s="22" t="str">
        <f>IF(ISBLANK(AllTimetableNew!AD178),"TBC-TBC",CONCATENATE(LOWER(TEXT(AllTimetableNew!AD178,"h:mmAM/PM")),"-",LOWER(TEXT(AllTimetableNew!AE178,"h:mmAM/PM"))))</f>
        <v>8:30am-12:30pm</v>
      </c>
      <c r="N183" t="str">
        <f>IF(ISBLANK(AllTimetableNew!V178),"",IF(AllTimetableNew!V178="Access","Yes","No"))</f>
        <v>No</v>
      </c>
      <c r="O183" s="23" t="str">
        <f>IF(OR(ISBLANK(AllTimetableNew!A178),LEN(AllTimetableNew!A178)=0),IF(AllTimetableNew!A178="","Offered",AllTimetableNew!A178),AllTimetableNew!A178)</f>
        <v>Offered</v>
      </c>
      <c r="P183">
        <f>IF(ISBLANK(AllTimetableNew!AA178),"",AllTimetableNew!AA178)</f>
        <v>16710</v>
      </c>
      <c r="Q183" s="23" t="str">
        <f>IF(ISBLANK(AllTimetableNew!AJ178),"",IF(AllTimetableNew!AJ178=0,"",AllTimetableNew!AJ178))</f>
        <v>Clothing suitable for an automotive workshop including long cotton pants and long or short sleeve shirt and fully enclosed footwear (eg. work boots).</v>
      </c>
      <c r="R183" s="23" t="str">
        <f>IF(ISBLANK(AllTimetableNew!AK178),"",AllTimetableNew!AK178)</f>
        <v/>
      </c>
      <c r="S183" s="23" t="str">
        <f>IF(ISBLANK(AllTimetableNew!AL178),"",AllTimetableNew!AL178)</f>
        <v/>
      </c>
    </row>
    <row r="184" spans="1:19" ht="75" x14ac:dyDescent="0.25">
      <c r="A184" t="str">
        <f>IF(ISNUMBER(SEARCH("Virtual",C184)),VLOOKUP(AllTimetableNew!H179,'Lookup table'!$D$3:$E$100,2,FALSE),VLOOKUP(AllTimetableNew!AG179,'Lookup table'!$A$3:$B$202,2,FALSE))</f>
        <v>Sydney</v>
      </c>
      <c r="B184" t="str">
        <f>IF(ISBLANK(AllTimetableNew!AG179),"",AllTimetableNew!AG179)</f>
        <v>Hornsby</v>
      </c>
      <c r="C184" t="str">
        <f>IF(ISBLANK(AllTimetableNew!V179),"",AllTimetableNew!V179)</f>
        <v>Face to Face</v>
      </c>
      <c r="D184" t="str">
        <f>IF(ISBLANK(AllTimetableNew!DJ179),"",AllTimetableNew!DJ179)</f>
        <v>ICF</v>
      </c>
      <c r="E184" t="str">
        <f>IF(ISBLANK(AllTimetableNew!D179),"",AllTimetableNew!D179)</f>
        <v>AUR20720</v>
      </c>
      <c r="F184" t="str">
        <f>IF(ISBLANK(AllTimetableNew!E179),"",AllTimetableNew!E179)</f>
        <v>Certificate II in Automotive Vocational Preparation</v>
      </c>
      <c r="G184">
        <f>IF(ISBLANK(AllTimetableNew!C179),"",AllTimetableNew!C179)</f>
        <v>26031</v>
      </c>
      <c r="H184" t="str">
        <f>IF(ISBLANK(AllTimetableNew!F179),"",AllTimetableNew!F179)</f>
        <v>Automotive (Mechanical Technology)</v>
      </c>
      <c r="I184" t="str">
        <f>IF(ISBLANK(AllTimetableNew!T179),"",AllTimetableNew!T179)</f>
        <v>FQ</v>
      </c>
      <c r="J184" t="str">
        <f>IF(ISBLANK(AllTimetableNew!U179),"",AllTimetableNew!U179)</f>
        <v>2u x 2y</v>
      </c>
      <c r="K184" t="str">
        <f>IF(ISBLANK(AllTimetableNew!W179),"",AllTimetableNew!W179)</f>
        <v>Yes</v>
      </c>
      <c r="L184" t="str">
        <f>IF(ISBLANK(AllTimetableNew!AC179),"TBC",AllTimetableNew!AC179)</f>
        <v>Tuesday</v>
      </c>
      <c r="M184" s="22" t="str">
        <f>IF(ISBLANK(AllTimetableNew!AD179),"TBC-TBC",CONCATENATE(LOWER(TEXT(AllTimetableNew!AD179,"h:mmAM/PM")),"-",LOWER(TEXT(AllTimetableNew!AE179,"h:mmAM/PM"))))</f>
        <v>1:30pm-5:30pm</v>
      </c>
      <c r="N184" t="str">
        <f>IF(ISBLANK(AllTimetableNew!V179),"",IF(AllTimetableNew!V179="Access","Yes","No"))</f>
        <v>No</v>
      </c>
      <c r="O184" s="23" t="str">
        <f>IF(OR(ISBLANK(AllTimetableNew!A179),LEN(AllTimetableNew!A179)=0),IF(AllTimetableNew!A179="","Offered",AllTimetableNew!A179),AllTimetableNew!A179)</f>
        <v>Offered</v>
      </c>
      <c r="P184">
        <f>IF(ISBLANK(AllTimetableNew!AA179),"",AllTimetableNew!AA179)</f>
        <v>16642</v>
      </c>
      <c r="Q184" s="23" t="str">
        <f>IF(ISBLANK(AllTimetableNew!AJ179),"",IF(AllTimetableNew!AJ179=0,"",AllTimetableNew!AJ179))</f>
        <v>Clothing suitable for an automotive workshop including long cotton pants and long or short sleeve shirt and fully enclosed footwear (eg. work boots).</v>
      </c>
      <c r="R184" s="23" t="str">
        <f>IF(ISBLANK(AllTimetableNew!AK179),"",AllTimetableNew!AK179)</f>
        <v/>
      </c>
      <c r="S184" s="23" t="str">
        <f>IF(ISBLANK(AllTimetableNew!AL179),"",AllTimetableNew!AL179)</f>
        <v/>
      </c>
    </row>
    <row r="185" spans="1:19" ht="75" x14ac:dyDescent="0.25">
      <c r="A185" t="str">
        <f>IF(ISNUMBER(SEARCH("Virtual",C185)),VLOOKUP(AllTimetableNew!H180,'Lookup table'!$D$3:$E$100,2,FALSE),VLOOKUP(AllTimetableNew!AG180,'Lookup table'!$A$3:$B$202,2,FALSE))</f>
        <v>Sydney</v>
      </c>
      <c r="B185" t="str">
        <f>IF(ISBLANK(AllTimetableNew!AG180),"",AllTimetableNew!AG180)</f>
        <v>Northern Beaches</v>
      </c>
      <c r="C185" t="str">
        <f>IF(ISBLANK(AllTimetableNew!V180),"",AllTimetableNew!V180)</f>
        <v>Face to Face</v>
      </c>
      <c r="D185" t="str">
        <f>IF(ISBLANK(AllTimetableNew!DJ180),"",AllTimetableNew!DJ180)</f>
        <v>ICF</v>
      </c>
      <c r="E185" t="str">
        <f>IF(ISBLANK(AllTimetableNew!D180),"",AllTimetableNew!D180)</f>
        <v>AUR20720</v>
      </c>
      <c r="F185" t="str">
        <f>IF(ISBLANK(AllTimetableNew!E180),"",AllTimetableNew!E180)</f>
        <v>Certificate II in Automotive Vocational Preparation</v>
      </c>
      <c r="G185">
        <f>IF(ISBLANK(AllTimetableNew!C180),"",AllTimetableNew!C180)</f>
        <v>26031</v>
      </c>
      <c r="H185" t="str">
        <f>IF(ISBLANK(AllTimetableNew!F180),"",AllTimetableNew!F180)</f>
        <v>Automotive (Mechanical Technology)</v>
      </c>
      <c r="I185" t="str">
        <f>IF(ISBLANK(AllTimetableNew!T180),"",AllTimetableNew!T180)</f>
        <v>FQ</v>
      </c>
      <c r="J185" t="str">
        <f>IF(ISBLANK(AllTimetableNew!U180),"",AllTimetableNew!U180)</f>
        <v>2u x 2y</v>
      </c>
      <c r="K185" t="str">
        <f>IF(ISBLANK(AllTimetableNew!W180),"",AllTimetableNew!W180)</f>
        <v>Yes</v>
      </c>
      <c r="L185" t="str">
        <f>IF(ISBLANK(AllTimetableNew!AC180),"TBC",AllTimetableNew!AC180)</f>
        <v>Tuesday</v>
      </c>
      <c r="M185" s="22" t="str">
        <f>IF(ISBLANK(AllTimetableNew!AD180),"TBC-TBC",CONCATENATE(LOWER(TEXT(AllTimetableNew!AD180,"h:mmAM/PM")),"-",LOWER(TEXT(AllTimetableNew!AE180,"h:mmAM/PM"))))</f>
        <v>1:30pm-5:30pm</v>
      </c>
      <c r="N185" t="str">
        <f>IF(ISBLANK(AllTimetableNew!V180),"",IF(AllTimetableNew!V180="Access","Yes","No"))</f>
        <v>No</v>
      </c>
      <c r="O185" s="23" t="str">
        <f>IF(OR(ISBLANK(AllTimetableNew!A180),LEN(AllTimetableNew!A180)=0),IF(AllTimetableNew!A180="","Offered",AllTimetableNew!A180),AllTimetableNew!A180)</f>
        <v>Offered</v>
      </c>
      <c r="P185">
        <f>IF(ISBLANK(AllTimetableNew!AA180),"",AllTimetableNew!AA180)</f>
        <v>16643</v>
      </c>
      <c r="Q185" s="23" t="str">
        <f>IF(ISBLANK(AllTimetableNew!AJ180),"",IF(AllTimetableNew!AJ180=0,"",AllTimetableNew!AJ180))</f>
        <v>Clothing suitable for an automotive workshop including long cotton pants and long or short sleeve shirt and fully enclosed footwear (eg. work boots).</v>
      </c>
      <c r="R185" s="23" t="str">
        <f>IF(ISBLANK(AllTimetableNew!AK180),"",AllTimetableNew!AK180)</f>
        <v/>
      </c>
      <c r="S185" s="23" t="str">
        <f>IF(ISBLANK(AllTimetableNew!AL180),"",AllTimetableNew!AL180)</f>
        <v/>
      </c>
    </row>
    <row r="186" spans="1:19" ht="75" x14ac:dyDescent="0.25">
      <c r="A186" t="str">
        <f>IF(ISNUMBER(SEARCH("Virtual",C186)),VLOOKUP(AllTimetableNew!H181,'Lookup table'!$D$3:$E$100,2,FALSE),VLOOKUP(AllTimetableNew!AG181,'Lookup table'!$A$3:$B$202,2,FALSE))</f>
        <v>Sydney</v>
      </c>
      <c r="B186" t="str">
        <f>IF(ISBLANK(AllTimetableNew!AG181),"",AllTimetableNew!AG181)</f>
        <v>Ultimo</v>
      </c>
      <c r="C186" t="str">
        <f>IF(ISBLANK(AllTimetableNew!V181),"",AllTimetableNew!V181)</f>
        <v>Face to Face</v>
      </c>
      <c r="D186" t="str">
        <f>IF(ISBLANK(AllTimetableNew!DJ181),"",AllTimetableNew!DJ181)</f>
        <v>ICF</v>
      </c>
      <c r="E186" t="str">
        <f>IF(ISBLANK(AllTimetableNew!D181),"",AllTimetableNew!D181)</f>
        <v>AUR20720</v>
      </c>
      <c r="F186" t="str">
        <f>IF(ISBLANK(AllTimetableNew!E181),"",AllTimetableNew!E181)</f>
        <v>Certificate II in Automotive Vocational Preparation</v>
      </c>
      <c r="G186">
        <f>IF(ISBLANK(AllTimetableNew!C181),"",AllTimetableNew!C181)</f>
        <v>26031</v>
      </c>
      <c r="H186" t="str">
        <f>IF(ISBLANK(AllTimetableNew!F181),"",AllTimetableNew!F181)</f>
        <v>Automotive (Mechanical Technology)</v>
      </c>
      <c r="I186" t="str">
        <f>IF(ISBLANK(AllTimetableNew!T181),"",AllTimetableNew!T181)</f>
        <v>FQ</v>
      </c>
      <c r="J186" t="str">
        <f>IF(ISBLANK(AllTimetableNew!U181),"",AllTimetableNew!U181)</f>
        <v>2u x 2y</v>
      </c>
      <c r="K186" t="str">
        <f>IF(ISBLANK(AllTimetableNew!W181),"",AllTimetableNew!W181)</f>
        <v>Yes</v>
      </c>
      <c r="L186" t="str">
        <f>IF(ISBLANK(AllTimetableNew!AC181),"TBC",AllTimetableNew!AC181)</f>
        <v>Tuesday</v>
      </c>
      <c r="M186" s="22" t="str">
        <f>IF(ISBLANK(AllTimetableNew!AD181),"TBC-TBC",CONCATENATE(LOWER(TEXT(AllTimetableNew!AD181,"h:mmAM/PM")),"-",LOWER(TEXT(AllTimetableNew!AE181,"h:mmAM/PM"))))</f>
        <v>1:30pm-5:30pm</v>
      </c>
      <c r="N186" t="str">
        <f>IF(ISBLANK(AllTimetableNew!V181),"",IF(AllTimetableNew!V181="Access","Yes","No"))</f>
        <v>No</v>
      </c>
      <c r="O186" s="23" t="str">
        <f>IF(OR(ISBLANK(AllTimetableNew!A181),LEN(AllTimetableNew!A181)=0),IF(AllTimetableNew!A181="","Offered",AllTimetableNew!A181),AllTimetableNew!A181)</f>
        <v>Offered</v>
      </c>
      <c r="P186">
        <f>IF(ISBLANK(AllTimetableNew!AA181),"",AllTimetableNew!AA181)</f>
        <v>16644</v>
      </c>
      <c r="Q186" s="23" t="str">
        <f>IF(ISBLANK(AllTimetableNew!AJ181),"",IF(AllTimetableNew!AJ181=0,"",AllTimetableNew!AJ181))</f>
        <v>Clothing suitable for an automotive workshop including long cotton pants and long or short sleeve shirt and fully enclosed footwear (eg. work boots).</v>
      </c>
      <c r="R186" s="23" t="str">
        <f>IF(ISBLANK(AllTimetableNew!AK181),"",AllTimetableNew!AK181)</f>
        <v/>
      </c>
      <c r="S186" s="23" t="str">
        <f>IF(ISBLANK(AllTimetableNew!AL181),"",AllTimetableNew!AL181)</f>
        <v/>
      </c>
    </row>
    <row r="187" spans="1:19" ht="75" x14ac:dyDescent="0.25">
      <c r="A187" t="str">
        <f>IF(ISNUMBER(SEARCH("Virtual",C187)),VLOOKUP(AllTimetableNew!H182,'Lookup table'!$D$3:$E$100,2,FALSE),VLOOKUP(AllTimetableNew!AG182,'Lookup table'!$A$3:$B$202,2,FALSE))</f>
        <v>North</v>
      </c>
      <c r="B187" t="str">
        <f>IF(ISBLANK(AllTimetableNew!AG182),"",AllTimetableNew!AG182)</f>
        <v>Taree</v>
      </c>
      <c r="C187" t="str">
        <f>IF(ISBLANK(AllTimetableNew!V182),"",AllTimetableNew!V182)</f>
        <v>Face to Face</v>
      </c>
      <c r="D187" t="str">
        <f>IF(ISBLANK(AllTimetableNew!DJ182),"",AllTimetableNew!DJ182)</f>
        <v>ICF</v>
      </c>
      <c r="E187" t="str">
        <f>IF(ISBLANK(AllTimetableNew!D182),"",AllTimetableNew!D182)</f>
        <v>AUR20720</v>
      </c>
      <c r="F187" t="str">
        <f>IF(ISBLANK(AllTimetableNew!E182),"",AllTimetableNew!E182)</f>
        <v>Certificate II in Automotive Vocational Preparation</v>
      </c>
      <c r="G187">
        <f>IF(ISBLANK(AllTimetableNew!C182),"",AllTimetableNew!C182)</f>
        <v>26031</v>
      </c>
      <c r="H187" t="str">
        <f>IF(ISBLANK(AllTimetableNew!F182),"",AllTimetableNew!F182)</f>
        <v>Automotive (Mechanical Technology)</v>
      </c>
      <c r="I187" t="str">
        <f>IF(ISBLANK(AllTimetableNew!T182),"",AllTimetableNew!T182)</f>
        <v>FQ</v>
      </c>
      <c r="J187" t="str">
        <f>IF(ISBLANK(AllTimetableNew!U182),"",AllTimetableNew!U182)</f>
        <v>2u x 2y</v>
      </c>
      <c r="K187" t="str">
        <f>IF(ISBLANK(AllTimetableNew!W182),"",AllTimetableNew!W182)</f>
        <v>Yes</v>
      </c>
      <c r="L187" t="str">
        <f>IF(ISBLANK(AllTimetableNew!AC182),"TBC",AllTimetableNew!AC182)</f>
        <v>Friday</v>
      </c>
      <c r="M187" s="22" t="str">
        <f>IF(ISBLANK(AllTimetableNew!AD182),"TBC-TBC",CONCATENATE(LOWER(TEXT(AllTimetableNew!AD182,"h:mmAM/PM")),"-",LOWER(TEXT(AllTimetableNew!AE182,"h:mmAM/PM"))))</f>
        <v>9:30am-2:30pm</v>
      </c>
      <c r="N187" t="str">
        <f>IF(ISBLANK(AllTimetableNew!V182),"",IF(AllTimetableNew!V182="Access","Yes","No"))</f>
        <v>No</v>
      </c>
      <c r="O187" s="23" t="str">
        <f>IF(OR(ISBLANK(AllTimetableNew!A182),LEN(AllTimetableNew!A182)=0),IF(AllTimetableNew!A182="","Offered",AllTimetableNew!A182),AllTimetableNew!A182)</f>
        <v>Offered</v>
      </c>
      <c r="P187">
        <f>IF(ISBLANK(AllTimetableNew!AA182),"",AllTimetableNew!AA182)</f>
        <v>16594</v>
      </c>
      <c r="Q187" s="23" t="str">
        <f>IF(ISBLANK(AllTimetableNew!AJ182),"",IF(AllTimetableNew!AJ182=0,"",AllTimetableNew!AJ182))</f>
        <v>Clothing suitable for an automotive workshop including long cotton pants and long or short sleeve shirt and fully enclosed footwear (eg. work boots).</v>
      </c>
      <c r="R187" s="23" t="str">
        <f>IF(ISBLANK(AllTimetableNew!AK182),"",AllTimetableNew!AK182)</f>
        <v/>
      </c>
      <c r="S187" s="23" t="str">
        <f>IF(ISBLANK(AllTimetableNew!AL182),"",AllTimetableNew!AL182)</f>
        <v/>
      </c>
    </row>
    <row r="188" spans="1:19" ht="75" x14ac:dyDescent="0.25">
      <c r="A188" t="str">
        <f>IF(ISNUMBER(SEARCH("Virtual",C188)),VLOOKUP(AllTimetableNew!H183,'Lookup table'!$D$3:$E$100,2,FALSE),VLOOKUP(AllTimetableNew!AG183,'Lookup table'!$A$3:$B$202,2,FALSE))</f>
        <v>South</v>
      </c>
      <c r="B188" t="str">
        <f>IF(ISBLANK(AllTimetableNew!AG183),"",AllTimetableNew!AG183)</f>
        <v>Nowra</v>
      </c>
      <c r="C188" t="str">
        <f>IF(ISBLANK(AllTimetableNew!V183),"",AllTimetableNew!V183)</f>
        <v>Face to Face</v>
      </c>
      <c r="D188" t="str">
        <f>IF(ISBLANK(AllTimetableNew!DJ183),"",AllTimetableNew!DJ183)</f>
        <v>ICF</v>
      </c>
      <c r="E188" t="str">
        <f>IF(ISBLANK(AllTimetableNew!D183),"",AllTimetableNew!D183)</f>
        <v>AUR20720</v>
      </c>
      <c r="F188" t="str">
        <f>IF(ISBLANK(AllTimetableNew!E183),"",AllTimetableNew!E183)</f>
        <v>Certificate II in Automotive Vocational Preparation</v>
      </c>
      <c r="G188">
        <f>IF(ISBLANK(AllTimetableNew!C183),"",AllTimetableNew!C183)</f>
        <v>26031</v>
      </c>
      <c r="H188" t="str">
        <f>IF(ISBLANK(AllTimetableNew!F183),"",AllTimetableNew!F183)</f>
        <v>Automotive (Mechanical Technology)</v>
      </c>
      <c r="I188" t="str">
        <f>IF(ISBLANK(AllTimetableNew!T183),"",AllTimetableNew!T183)</f>
        <v>FQ</v>
      </c>
      <c r="J188" t="str">
        <f>IF(ISBLANK(AllTimetableNew!U183),"",AllTimetableNew!U183)</f>
        <v>2u x 2y</v>
      </c>
      <c r="K188" t="str">
        <f>IF(ISBLANK(AllTimetableNew!W183),"",AllTimetableNew!W183)</f>
        <v>Yes</v>
      </c>
      <c r="L188" t="str">
        <f>IF(ISBLANK(AllTimetableNew!AC183),"TBC",AllTimetableNew!AC183)</f>
        <v>Thursday</v>
      </c>
      <c r="M188" s="22" t="str">
        <f>IF(ISBLANK(AllTimetableNew!AD183),"TBC-TBC",CONCATENATE(LOWER(TEXT(AllTimetableNew!AD183,"h:mmAM/PM")),"-",LOWER(TEXT(AllTimetableNew!AE183,"h:mmAM/PM"))))</f>
        <v>8:30am-12:30pm</v>
      </c>
      <c r="N188" t="str">
        <f>IF(ISBLANK(AllTimetableNew!V183),"",IF(AllTimetableNew!V183="Access","Yes","No"))</f>
        <v>No</v>
      </c>
      <c r="O188" s="23" t="str">
        <f>IF(OR(ISBLANK(AllTimetableNew!A183),LEN(AllTimetableNew!A183)=0),IF(AllTimetableNew!A183="","Offered",AllTimetableNew!A183),AllTimetableNew!A183)</f>
        <v>Offered</v>
      </c>
      <c r="P188">
        <f>IF(ISBLANK(AllTimetableNew!AA183),"",AllTimetableNew!AA183)</f>
        <v>16741</v>
      </c>
      <c r="Q188" s="23" t="str">
        <f>IF(ISBLANK(AllTimetableNew!AJ183),"",IF(AllTimetableNew!AJ183=0,"",AllTimetableNew!AJ183))</f>
        <v>Clothing suitable for an automotive workshop including long cotton pants and long or short sleeve shirt and fully enclosed footwear (eg. work boots).</v>
      </c>
      <c r="R188" s="23" t="str">
        <f>IF(ISBLANK(AllTimetableNew!AK183),"",AllTimetableNew!AK183)</f>
        <v/>
      </c>
      <c r="S188" s="23" t="str">
        <f>IF(ISBLANK(AllTimetableNew!AL183),"",AllTimetableNew!AL183)</f>
        <v/>
      </c>
    </row>
    <row r="189" spans="1:19" ht="75" x14ac:dyDescent="0.25">
      <c r="A189" t="str">
        <f>IF(ISNUMBER(SEARCH("Virtual",C189)),VLOOKUP(AllTimetableNew!H184,'Lookup table'!$D$3:$E$100,2,FALSE),VLOOKUP(AllTimetableNew!AG184,'Lookup table'!$A$3:$B$202,2,FALSE))</f>
        <v>West</v>
      </c>
      <c r="B189" t="str">
        <f>IF(ISBLANK(AllTimetableNew!AG184),"",AllTimetableNew!AG184)</f>
        <v>Armidale</v>
      </c>
      <c r="C189" t="str">
        <f>IF(ISBLANK(AllTimetableNew!V184),"",AllTimetableNew!V184)</f>
        <v>Face to Face</v>
      </c>
      <c r="D189" t="str">
        <f>IF(ISBLANK(AllTimetableNew!DJ184),"",AllTimetableNew!DJ184)</f>
        <v>ICF</v>
      </c>
      <c r="E189" t="str">
        <f>IF(ISBLANK(AllTimetableNew!D184),"",AllTimetableNew!D184)</f>
        <v>AUR20720</v>
      </c>
      <c r="F189" t="str">
        <f>IF(ISBLANK(AllTimetableNew!E184),"",AllTimetableNew!E184)</f>
        <v>Certificate II in Automotive Vocational Preparation</v>
      </c>
      <c r="G189">
        <f>IF(ISBLANK(AllTimetableNew!C184),"",AllTimetableNew!C184)</f>
        <v>26031</v>
      </c>
      <c r="H189" t="str">
        <f>IF(ISBLANK(AllTimetableNew!F184),"",AllTimetableNew!F184)</f>
        <v>Automotive (Mechanical Technology)</v>
      </c>
      <c r="I189" t="str">
        <f>IF(ISBLANK(AllTimetableNew!T184),"",AllTimetableNew!T184)</f>
        <v>FQ</v>
      </c>
      <c r="J189" t="str">
        <f>IF(ISBLANK(AllTimetableNew!U184),"",AllTimetableNew!U184)</f>
        <v>2u x 2y</v>
      </c>
      <c r="K189" t="str">
        <f>IF(ISBLANK(AllTimetableNew!W184),"",AllTimetableNew!W184)</f>
        <v>Yes</v>
      </c>
      <c r="L189" t="str">
        <f>IF(ISBLANK(AllTimetableNew!AC184),"TBC",AllTimetableNew!AC184)</f>
        <v>Thursday</v>
      </c>
      <c r="M189" s="22" t="str">
        <f>IF(ISBLANK(AllTimetableNew!AD184),"TBC-TBC",CONCATENATE(LOWER(TEXT(AllTimetableNew!AD184,"h:mmAM/PM")),"-",LOWER(TEXT(AllTimetableNew!AE184,"h:mmAM/PM"))))</f>
        <v>9:00am-1:00pm</v>
      </c>
      <c r="N189" t="str">
        <f>IF(ISBLANK(AllTimetableNew!V184),"",IF(AllTimetableNew!V184="Access","Yes","No"))</f>
        <v>No</v>
      </c>
      <c r="O189" s="23" t="str">
        <f>IF(OR(ISBLANK(AllTimetableNew!A184),LEN(AllTimetableNew!A184)=0),IF(AllTimetableNew!A184="","Offered",AllTimetableNew!A184),AllTimetableNew!A184)</f>
        <v>Offered</v>
      </c>
      <c r="P189">
        <f>IF(ISBLANK(AllTimetableNew!AA184),"",AllTimetableNew!AA184)</f>
        <v>16712</v>
      </c>
      <c r="Q189" s="23" t="str">
        <f>IF(ISBLANK(AllTimetableNew!AJ184),"",IF(AllTimetableNew!AJ184=0,"",AllTimetableNew!AJ184))</f>
        <v>Clothing suitable for an automotive workshop including long cotton pants and long or short sleeve shirt and fully enclosed footwear (eg. work boots).</v>
      </c>
      <c r="R189" s="23" t="str">
        <f>IF(ISBLANK(AllTimetableNew!AK184),"",AllTimetableNew!AK184)</f>
        <v/>
      </c>
      <c r="S189" s="23" t="str">
        <f>IF(ISBLANK(AllTimetableNew!AL184),"",AllTimetableNew!AL184)</f>
        <v/>
      </c>
    </row>
    <row r="190" spans="1:19" ht="75" x14ac:dyDescent="0.25">
      <c r="A190" t="str">
        <f>IF(ISNUMBER(SEARCH("Virtual",C190)),VLOOKUP(AllTimetableNew!H185,'Lookup table'!$D$3:$E$100,2,FALSE),VLOOKUP(AllTimetableNew!AG185,'Lookup table'!$A$3:$B$202,2,FALSE))</f>
        <v>West</v>
      </c>
      <c r="B190" t="str">
        <f>IF(ISBLANK(AllTimetableNew!AG185),"",AllTimetableNew!AG185)</f>
        <v>Glen Innes</v>
      </c>
      <c r="C190" t="str">
        <f>IF(ISBLANK(AllTimetableNew!V185),"",AllTimetableNew!V185)</f>
        <v>Face to Face</v>
      </c>
      <c r="D190" t="str">
        <f>IF(ISBLANK(AllTimetableNew!DJ185),"",AllTimetableNew!DJ185)</f>
        <v>ICF</v>
      </c>
      <c r="E190" t="str">
        <f>IF(ISBLANK(AllTimetableNew!D185),"",AllTimetableNew!D185)</f>
        <v>AUR20720</v>
      </c>
      <c r="F190" t="str">
        <f>IF(ISBLANK(AllTimetableNew!E185),"",AllTimetableNew!E185)</f>
        <v>Certificate II in Automotive Vocational Preparation</v>
      </c>
      <c r="G190">
        <f>IF(ISBLANK(AllTimetableNew!C185),"",AllTimetableNew!C185)</f>
        <v>26031</v>
      </c>
      <c r="H190" t="str">
        <f>IF(ISBLANK(AllTimetableNew!F185),"",AllTimetableNew!F185)</f>
        <v>Automotive (Mechanical Technology)</v>
      </c>
      <c r="I190" t="str">
        <f>IF(ISBLANK(AllTimetableNew!T185),"",AllTimetableNew!T185)</f>
        <v>FQ</v>
      </c>
      <c r="J190" t="str">
        <f>IF(ISBLANK(AllTimetableNew!U185),"",AllTimetableNew!U185)</f>
        <v>2u x 2y</v>
      </c>
      <c r="K190" t="str">
        <f>IF(ISBLANK(AllTimetableNew!W185),"",AllTimetableNew!W185)</f>
        <v>Yes</v>
      </c>
      <c r="L190" t="str">
        <f>IF(ISBLANK(AllTimetableNew!AC185),"TBC",AllTimetableNew!AC185)</f>
        <v>Thursday</v>
      </c>
      <c r="M190" s="22" t="str">
        <f>IF(ISBLANK(AllTimetableNew!AD185),"TBC-TBC",CONCATENATE(LOWER(TEXT(AllTimetableNew!AD185,"h:mmAM/PM")),"-",LOWER(TEXT(AllTimetableNew!AE185,"h:mmAM/PM"))))</f>
        <v>9:00am-3:00pm</v>
      </c>
      <c r="N190" t="str">
        <f>IF(ISBLANK(AllTimetableNew!V185),"",IF(AllTimetableNew!V185="Access","Yes","No"))</f>
        <v>No</v>
      </c>
      <c r="O190" s="23" t="str">
        <f>IF(OR(ISBLANK(AllTimetableNew!A185),LEN(AllTimetableNew!A185)=0),IF(AllTimetableNew!A185="","Offered",AllTimetableNew!A185),AllTimetableNew!A185)</f>
        <v>Offered</v>
      </c>
      <c r="P190">
        <f>IF(ISBLANK(AllTimetableNew!AA185),"",AllTimetableNew!AA185)</f>
        <v>16713</v>
      </c>
      <c r="Q190" s="23" t="str">
        <f>IF(ISBLANK(AllTimetableNew!AJ185),"",IF(AllTimetableNew!AJ185=0,"",AllTimetableNew!AJ185))</f>
        <v>Clothing suitable for an automotive workshop including long cotton pants and long or short sleeve shirt and fully enclosed footwear (eg. work boots).</v>
      </c>
      <c r="R190" s="23" t="str">
        <f>IF(ISBLANK(AllTimetableNew!AK185),"",AllTimetableNew!AK185)</f>
        <v/>
      </c>
      <c r="S190" s="23" t="str">
        <f>IF(ISBLANK(AllTimetableNew!AL185),"",AllTimetableNew!AL185)</f>
        <v/>
      </c>
    </row>
    <row r="191" spans="1:19" ht="75" x14ac:dyDescent="0.25">
      <c r="A191" t="str">
        <f>IF(ISNUMBER(SEARCH("Virtual",C191)),VLOOKUP(AllTimetableNew!H186,'Lookup table'!$D$3:$E$100,2,FALSE),VLOOKUP(AllTimetableNew!AG186,'Lookup table'!$A$3:$B$202,2,FALSE))</f>
        <v>West</v>
      </c>
      <c r="B191" t="str">
        <f>IF(ISBLANK(AllTimetableNew!AG186),"",AllTimetableNew!AG186)</f>
        <v>Gunnedah</v>
      </c>
      <c r="C191" t="str">
        <f>IF(ISBLANK(AllTimetableNew!V186),"",AllTimetableNew!V186)</f>
        <v>Face to Face</v>
      </c>
      <c r="D191" t="str">
        <f>IF(ISBLANK(AllTimetableNew!DJ186),"",AllTimetableNew!DJ186)</f>
        <v>ICF</v>
      </c>
      <c r="E191" t="str">
        <f>IF(ISBLANK(AllTimetableNew!D186),"",AllTimetableNew!D186)</f>
        <v>AUR20720</v>
      </c>
      <c r="F191" t="str">
        <f>IF(ISBLANK(AllTimetableNew!E186),"",AllTimetableNew!E186)</f>
        <v>Certificate II in Automotive Vocational Preparation</v>
      </c>
      <c r="G191">
        <f>IF(ISBLANK(AllTimetableNew!C186),"",AllTimetableNew!C186)</f>
        <v>26031</v>
      </c>
      <c r="H191" t="str">
        <f>IF(ISBLANK(AllTimetableNew!F186),"",AllTimetableNew!F186)</f>
        <v>Automotive (Mechanical Technology)</v>
      </c>
      <c r="I191" t="str">
        <f>IF(ISBLANK(AllTimetableNew!T186),"",AllTimetableNew!T186)</f>
        <v>FQ</v>
      </c>
      <c r="J191" t="str">
        <f>IF(ISBLANK(AllTimetableNew!U186),"",AllTimetableNew!U186)</f>
        <v>2u x 2y</v>
      </c>
      <c r="K191" t="str">
        <f>IF(ISBLANK(AllTimetableNew!W186),"",AllTimetableNew!W186)</f>
        <v>Yes</v>
      </c>
      <c r="L191" t="str">
        <f>IF(ISBLANK(AllTimetableNew!AC186),"TBC",AllTimetableNew!AC186)</f>
        <v>Monday</v>
      </c>
      <c r="M191" s="22" t="str">
        <f>IF(ISBLANK(AllTimetableNew!AD186),"TBC-TBC",CONCATENATE(LOWER(TEXT(AllTimetableNew!AD186,"h:mmAM/PM")),"-",LOWER(TEXT(AllTimetableNew!AE186,"h:mmAM/PM"))))</f>
        <v>9:00am-3:00pm</v>
      </c>
      <c r="N191" t="str">
        <f>IF(ISBLANK(AllTimetableNew!V186),"",IF(AllTimetableNew!V186="Access","Yes","No"))</f>
        <v>No</v>
      </c>
      <c r="O191" s="23" t="str">
        <f>IF(OR(ISBLANK(AllTimetableNew!A186),LEN(AllTimetableNew!A186)=0),IF(AllTimetableNew!A186="","Offered",AllTimetableNew!A186),AllTimetableNew!A186)</f>
        <v>Offered</v>
      </c>
      <c r="P191">
        <f>IF(ISBLANK(AllTimetableNew!AA186),"",AllTimetableNew!AA186)</f>
        <v>16714</v>
      </c>
      <c r="Q191" s="23" t="str">
        <f>IF(ISBLANK(AllTimetableNew!AJ186),"",IF(AllTimetableNew!AJ186=0,"",AllTimetableNew!AJ186))</f>
        <v>Clothing suitable for an automotive workshop including long cotton pants and long or short sleeve shirt and fully enclosed footwear (eg. work boots).</v>
      </c>
      <c r="R191" s="23" t="str">
        <f>IF(ISBLANK(AllTimetableNew!AK186),"",AllTimetableNew!AK186)</f>
        <v/>
      </c>
      <c r="S191" s="23" t="str">
        <f>IF(ISBLANK(AllTimetableNew!AL186),"",AllTimetableNew!AL186)</f>
        <v/>
      </c>
    </row>
    <row r="192" spans="1:19" ht="75" x14ac:dyDescent="0.25">
      <c r="A192" t="str">
        <f>IF(ISNUMBER(SEARCH("Virtual",C192)),VLOOKUP(AllTimetableNew!H187,'Lookup table'!$D$3:$E$100,2,FALSE),VLOOKUP(AllTimetableNew!AG187,'Lookup table'!$A$3:$B$202,2,FALSE))</f>
        <v>West</v>
      </c>
      <c r="B192" t="str">
        <f>IF(ISBLANK(AllTimetableNew!AG187),"",AllTimetableNew!AG187)</f>
        <v>Inverell</v>
      </c>
      <c r="C192" t="str">
        <f>IF(ISBLANK(AllTimetableNew!V187),"",AllTimetableNew!V187)</f>
        <v>Face to Face</v>
      </c>
      <c r="D192" t="str">
        <f>IF(ISBLANK(AllTimetableNew!DJ187),"",AllTimetableNew!DJ187)</f>
        <v>ICF</v>
      </c>
      <c r="E192" t="str">
        <f>IF(ISBLANK(AllTimetableNew!D187),"",AllTimetableNew!D187)</f>
        <v>AUR20720</v>
      </c>
      <c r="F192" t="str">
        <f>IF(ISBLANK(AllTimetableNew!E187),"",AllTimetableNew!E187)</f>
        <v>Certificate II in Automotive Vocational Preparation</v>
      </c>
      <c r="G192">
        <f>IF(ISBLANK(AllTimetableNew!C187),"",AllTimetableNew!C187)</f>
        <v>26031</v>
      </c>
      <c r="H192" t="str">
        <f>IF(ISBLANK(AllTimetableNew!F187),"",AllTimetableNew!F187)</f>
        <v>Automotive (Mechanical Technology)</v>
      </c>
      <c r="I192" t="str">
        <f>IF(ISBLANK(AllTimetableNew!T187),"",AllTimetableNew!T187)</f>
        <v>FQ</v>
      </c>
      <c r="J192" t="str">
        <f>IF(ISBLANK(AllTimetableNew!U187),"",AllTimetableNew!U187)</f>
        <v>2u x 2y</v>
      </c>
      <c r="K192" t="str">
        <f>IF(ISBLANK(AllTimetableNew!W187),"",AllTimetableNew!W187)</f>
        <v>Yes</v>
      </c>
      <c r="L192" t="str">
        <f>IF(ISBLANK(AllTimetableNew!AC187),"TBC",AllTimetableNew!AC187)</f>
        <v>Tuesday</v>
      </c>
      <c r="M192" s="22" t="str">
        <f>IF(ISBLANK(AllTimetableNew!AD187),"TBC-TBC",CONCATENATE(LOWER(TEXT(AllTimetableNew!AD187,"h:mmAM/PM")),"-",LOWER(TEXT(AllTimetableNew!AE187,"h:mmAM/PM"))))</f>
        <v>8:45am-3:15pm</v>
      </c>
      <c r="N192" t="str">
        <f>IF(ISBLANK(AllTimetableNew!V187),"",IF(AllTimetableNew!V187="Access","Yes","No"))</f>
        <v>No</v>
      </c>
      <c r="O192" s="23" t="str">
        <f>IF(OR(ISBLANK(AllTimetableNew!A187),LEN(AllTimetableNew!A187)=0),IF(AllTimetableNew!A187="","Offered",AllTimetableNew!A187),AllTimetableNew!A187)</f>
        <v>Offered</v>
      </c>
      <c r="P192">
        <f>IF(ISBLANK(AllTimetableNew!AA187),"",AllTimetableNew!AA187)</f>
        <v>16715</v>
      </c>
      <c r="Q192" s="23" t="str">
        <f>IF(ISBLANK(AllTimetableNew!AJ187),"",IF(AllTimetableNew!AJ187=0,"",AllTimetableNew!AJ187))</f>
        <v>Clothing suitable for an automotive workshop including long cotton pants and long or short sleeve shirt and fully enclosed footwear (eg. work boots).</v>
      </c>
      <c r="R192" s="23" t="str">
        <f>IF(ISBLANK(AllTimetableNew!AK187),"",AllTimetableNew!AK187)</f>
        <v/>
      </c>
      <c r="S192" s="23" t="str">
        <f>IF(ISBLANK(AllTimetableNew!AL187),"",AllTimetableNew!AL187)</f>
        <v/>
      </c>
    </row>
    <row r="193" spans="1:19" ht="75" x14ac:dyDescent="0.25">
      <c r="A193" t="str">
        <f>IF(ISNUMBER(SEARCH("Virtual",C193)),VLOOKUP(AllTimetableNew!H188,'Lookup table'!$D$3:$E$100,2,FALSE),VLOOKUP(AllTimetableNew!AG188,'Lookup table'!$A$3:$B$202,2,FALSE))</f>
        <v>West</v>
      </c>
      <c r="B193" t="str">
        <f>IF(ISBLANK(AllTimetableNew!AG188),"",AllTimetableNew!AG188)</f>
        <v>Moree</v>
      </c>
      <c r="C193" t="str">
        <f>IF(ISBLANK(AllTimetableNew!V188),"",AllTimetableNew!V188)</f>
        <v>Face to Face</v>
      </c>
      <c r="D193" t="str">
        <f>IF(ISBLANK(AllTimetableNew!DJ188),"",AllTimetableNew!DJ188)</f>
        <v>ICF</v>
      </c>
      <c r="E193" t="str">
        <f>IF(ISBLANK(AllTimetableNew!D188),"",AllTimetableNew!D188)</f>
        <v>AUR20720</v>
      </c>
      <c r="F193" t="str">
        <f>IF(ISBLANK(AllTimetableNew!E188),"",AllTimetableNew!E188)</f>
        <v>Certificate II in Automotive Vocational Preparation</v>
      </c>
      <c r="G193">
        <f>IF(ISBLANK(AllTimetableNew!C188),"",AllTimetableNew!C188)</f>
        <v>26031</v>
      </c>
      <c r="H193" t="str">
        <f>IF(ISBLANK(AllTimetableNew!F188),"",AllTimetableNew!F188)</f>
        <v>Automotive (Mechanical Technology)</v>
      </c>
      <c r="I193" t="str">
        <f>IF(ISBLANK(AllTimetableNew!T188),"",AllTimetableNew!T188)</f>
        <v>FQ</v>
      </c>
      <c r="J193" t="str">
        <f>IF(ISBLANK(AllTimetableNew!U188),"",AllTimetableNew!U188)</f>
        <v>2u x 2y</v>
      </c>
      <c r="K193" t="str">
        <f>IF(ISBLANK(AllTimetableNew!W188),"",AllTimetableNew!W188)</f>
        <v>Yes</v>
      </c>
      <c r="L193" t="str">
        <f>IF(ISBLANK(AllTimetableNew!AC188),"TBC",AllTimetableNew!AC188)</f>
        <v>Friday</v>
      </c>
      <c r="M193" s="22" t="str">
        <f>IF(ISBLANK(AllTimetableNew!AD188),"TBC-TBC",CONCATENATE(LOWER(TEXT(AllTimetableNew!AD188,"h:mmAM/PM")),"-",LOWER(TEXT(AllTimetableNew!AE188,"h:mmAM/PM"))))</f>
        <v>9:00am-3:00pm</v>
      </c>
      <c r="N193" t="str">
        <f>IF(ISBLANK(AllTimetableNew!V188),"",IF(AllTimetableNew!V188="Access","Yes","No"))</f>
        <v>No</v>
      </c>
      <c r="O193" s="23" t="str">
        <f>IF(OR(ISBLANK(AllTimetableNew!A188),LEN(AllTimetableNew!A188)=0),IF(AllTimetableNew!A188="","Offered",AllTimetableNew!A188),AllTimetableNew!A188)</f>
        <v>Offered</v>
      </c>
      <c r="P193">
        <f>IF(ISBLANK(AllTimetableNew!AA188),"",AllTimetableNew!AA188)</f>
        <v>16716</v>
      </c>
      <c r="Q193" s="23" t="str">
        <f>IF(ISBLANK(AllTimetableNew!AJ188),"",IF(AllTimetableNew!AJ188=0,"",AllTimetableNew!AJ188))</f>
        <v>Clothing suitable for an automotive workshop including long cotton pants and long or short sleeve shirt and fully enclosed footwear (eg. work boots).</v>
      </c>
      <c r="R193" s="23" t="str">
        <f>IF(ISBLANK(AllTimetableNew!AK188),"",AllTimetableNew!AK188)</f>
        <v/>
      </c>
      <c r="S193" s="23" t="str">
        <f>IF(ISBLANK(AllTimetableNew!AL188),"",AllTimetableNew!AL188)</f>
        <v/>
      </c>
    </row>
    <row r="194" spans="1:19" ht="75" x14ac:dyDescent="0.25">
      <c r="A194" t="str">
        <f>IF(ISNUMBER(SEARCH("Virtual",C194)),VLOOKUP(AllTimetableNew!H189,'Lookup table'!$D$3:$E$100,2,FALSE),VLOOKUP(AllTimetableNew!AG189,'Lookup table'!$A$3:$B$202,2,FALSE))</f>
        <v>West</v>
      </c>
      <c r="B194" t="str">
        <f>IF(ISBLANK(AllTimetableNew!AG189),"",AllTimetableNew!AG189)</f>
        <v>Narrabri</v>
      </c>
      <c r="C194" t="str">
        <f>IF(ISBLANK(AllTimetableNew!V189),"",AllTimetableNew!V189)</f>
        <v>Face to Face</v>
      </c>
      <c r="D194" t="str">
        <f>IF(ISBLANK(AllTimetableNew!DJ189),"",AllTimetableNew!DJ189)</f>
        <v>ICF</v>
      </c>
      <c r="E194" t="str">
        <f>IF(ISBLANK(AllTimetableNew!D189),"",AllTimetableNew!D189)</f>
        <v>AUR20720</v>
      </c>
      <c r="F194" t="str">
        <f>IF(ISBLANK(AllTimetableNew!E189),"",AllTimetableNew!E189)</f>
        <v>Certificate II in Automotive Vocational Preparation</v>
      </c>
      <c r="G194">
        <f>IF(ISBLANK(AllTimetableNew!C189),"",AllTimetableNew!C189)</f>
        <v>26031</v>
      </c>
      <c r="H194" t="str">
        <f>IF(ISBLANK(AllTimetableNew!F189),"",AllTimetableNew!F189)</f>
        <v>Automotive (Mechanical Technology)</v>
      </c>
      <c r="I194" t="str">
        <f>IF(ISBLANK(AllTimetableNew!T189),"",AllTimetableNew!T189)</f>
        <v>FQ</v>
      </c>
      <c r="J194" t="str">
        <f>IF(ISBLANK(AllTimetableNew!U189),"",AllTimetableNew!U189)</f>
        <v>2u x 2y</v>
      </c>
      <c r="K194" t="str">
        <f>IF(ISBLANK(AllTimetableNew!W189),"",AllTimetableNew!W189)</f>
        <v>Yes</v>
      </c>
      <c r="L194" t="str">
        <f>IF(ISBLANK(AllTimetableNew!AC189),"TBC",AllTimetableNew!AC189)</f>
        <v>Wednesday</v>
      </c>
      <c r="M194" s="22" t="str">
        <f>IF(ISBLANK(AllTimetableNew!AD189),"TBC-TBC",CONCATENATE(LOWER(TEXT(AllTimetableNew!AD189,"h:mmAM/PM")),"-",LOWER(TEXT(AllTimetableNew!AE189,"h:mmAM/PM"))))</f>
        <v>9:00am-3:00pm</v>
      </c>
      <c r="N194" t="str">
        <f>IF(ISBLANK(AllTimetableNew!V189),"",IF(AllTimetableNew!V189="Access","Yes","No"))</f>
        <v>No</v>
      </c>
      <c r="O194" s="23" t="str">
        <f>IF(OR(ISBLANK(AllTimetableNew!A189),LEN(AllTimetableNew!A189)=0),IF(AllTimetableNew!A189="","Offered",AllTimetableNew!A189),AllTimetableNew!A189)</f>
        <v>Offered</v>
      </c>
      <c r="P194">
        <f>IF(ISBLANK(AllTimetableNew!AA189),"",AllTimetableNew!AA189)</f>
        <v>16717</v>
      </c>
      <c r="Q194" s="23" t="str">
        <f>IF(ISBLANK(AllTimetableNew!AJ189),"",IF(AllTimetableNew!AJ189=0,"",AllTimetableNew!AJ189))</f>
        <v>Clothing suitable for an automotive workshop including long cotton pants and long or short sleeve shirt and fully enclosed footwear (eg. work boots).</v>
      </c>
      <c r="R194" s="23" t="str">
        <f>IF(ISBLANK(AllTimetableNew!AK189),"",AllTimetableNew!AK189)</f>
        <v/>
      </c>
      <c r="S194" s="23" t="str">
        <f>IF(ISBLANK(AllTimetableNew!AL189),"",AllTimetableNew!AL189)</f>
        <v/>
      </c>
    </row>
    <row r="195" spans="1:19" ht="75" x14ac:dyDescent="0.25">
      <c r="A195" t="str">
        <f>IF(ISNUMBER(SEARCH("Virtual",C195)),VLOOKUP(AllTimetableNew!H190,'Lookup table'!$D$3:$E$100,2,FALSE),VLOOKUP(AllTimetableNew!AG190,'Lookup table'!$A$3:$B$202,2,FALSE))</f>
        <v>West</v>
      </c>
      <c r="B195" t="str">
        <f>IF(ISBLANK(AllTimetableNew!AG190),"",AllTimetableNew!AG190)</f>
        <v>Peel High School</v>
      </c>
      <c r="C195" t="str">
        <f>IF(ISBLANK(AllTimetableNew!V190),"",AllTimetableNew!V190)</f>
        <v>Face to Face</v>
      </c>
      <c r="D195" t="str">
        <f>IF(ISBLANK(AllTimetableNew!DJ190),"",AllTimetableNew!DJ190)</f>
        <v>ICF</v>
      </c>
      <c r="E195" t="str">
        <f>IF(ISBLANK(AllTimetableNew!D190),"",AllTimetableNew!D190)</f>
        <v>AUR20720</v>
      </c>
      <c r="F195" t="str">
        <f>IF(ISBLANK(AllTimetableNew!E190),"",AllTimetableNew!E190)</f>
        <v>Certificate II in Automotive Vocational Preparation</v>
      </c>
      <c r="G195">
        <f>IF(ISBLANK(AllTimetableNew!C190),"",AllTimetableNew!C190)</f>
        <v>26031</v>
      </c>
      <c r="H195" t="str">
        <f>IF(ISBLANK(AllTimetableNew!F190),"",AllTimetableNew!F190)</f>
        <v>Automotive (Mechanical Technology)</v>
      </c>
      <c r="I195" t="str">
        <f>IF(ISBLANK(AllTimetableNew!T190),"",AllTimetableNew!T190)</f>
        <v>FQ</v>
      </c>
      <c r="J195" t="str">
        <f>IF(ISBLANK(AllTimetableNew!U190),"",AllTimetableNew!U190)</f>
        <v>2u x 2y</v>
      </c>
      <c r="K195" t="str">
        <f>IF(ISBLANK(AllTimetableNew!W190),"",AllTimetableNew!W190)</f>
        <v>Yes</v>
      </c>
      <c r="L195" t="str">
        <f>IF(ISBLANK(AllTimetableNew!AC190),"TBC",AllTimetableNew!AC190)</f>
        <v>Wednesday</v>
      </c>
      <c r="M195" s="22" t="str">
        <f>IF(ISBLANK(AllTimetableNew!AD190),"TBC-TBC",CONCATENATE(LOWER(TEXT(AllTimetableNew!AD190,"h:mmAM/PM")),"-",LOWER(TEXT(AllTimetableNew!AE190,"h:mmAM/PM"))))</f>
        <v>9:00am-12:30pm</v>
      </c>
      <c r="N195" t="str">
        <f>IF(ISBLANK(AllTimetableNew!V190),"",IF(AllTimetableNew!V190="Access","Yes","No"))</f>
        <v>No</v>
      </c>
      <c r="O195" s="23" t="str">
        <f>IF(OR(ISBLANK(AllTimetableNew!A190),LEN(AllTimetableNew!A190)=0),IF(AllTimetableNew!A190="","Offered",AllTimetableNew!A190),AllTimetableNew!A190)</f>
        <v>Offered</v>
      </c>
      <c r="P195">
        <f>IF(ISBLANK(AllTimetableNew!AA190),"",AllTimetableNew!AA190)</f>
        <v>16718</v>
      </c>
      <c r="Q195" s="23" t="str">
        <f>IF(ISBLANK(AllTimetableNew!AJ190),"",IF(AllTimetableNew!AJ190=0,"",AllTimetableNew!AJ190))</f>
        <v>Clothing suitable for an automotive workshop including long cotton pants and long or short sleeve shirt and fully enclosed footwear (eg. work boots).</v>
      </c>
      <c r="R195" s="23" t="str">
        <f>IF(ISBLANK(AllTimetableNew!AK190),"",AllTimetableNew!AK190)</f>
        <v/>
      </c>
      <c r="S195" s="23" t="str">
        <f>IF(ISBLANK(AllTimetableNew!AL190),"",AllTimetableNew!AL190)</f>
        <v/>
      </c>
    </row>
    <row r="196" spans="1:19" ht="75" x14ac:dyDescent="0.25">
      <c r="A196" t="str">
        <f>IF(ISNUMBER(SEARCH("Virtual",C196)),VLOOKUP(AllTimetableNew!H191,'Lookup table'!$D$3:$E$100,2,FALSE),VLOOKUP(AllTimetableNew!AG191,'Lookup table'!$A$3:$B$202,2,FALSE))</f>
        <v>West</v>
      </c>
      <c r="B196" t="str">
        <f>IF(ISBLANK(AllTimetableNew!AG191),"",AllTimetableNew!AG191)</f>
        <v>Tamworth</v>
      </c>
      <c r="C196" t="str">
        <f>IF(ISBLANK(AllTimetableNew!V191),"",AllTimetableNew!V191)</f>
        <v>Face to Face</v>
      </c>
      <c r="D196" t="str">
        <f>IF(ISBLANK(AllTimetableNew!DJ191),"",AllTimetableNew!DJ191)</f>
        <v>ICF</v>
      </c>
      <c r="E196" t="str">
        <f>IF(ISBLANK(AllTimetableNew!D191),"",AllTimetableNew!D191)</f>
        <v>AUR20720</v>
      </c>
      <c r="F196" t="str">
        <f>IF(ISBLANK(AllTimetableNew!E191),"",AllTimetableNew!E191)</f>
        <v>Certificate II in Automotive Vocational Preparation</v>
      </c>
      <c r="G196">
        <f>IF(ISBLANK(AllTimetableNew!C191),"",AllTimetableNew!C191)</f>
        <v>26031</v>
      </c>
      <c r="H196" t="str">
        <f>IF(ISBLANK(AllTimetableNew!F191),"",AllTimetableNew!F191)</f>
        <v>Automotive (Mechanical Technology)</v>
      </c>
      <c r="I196" t="str">
        <f>IF(ISBLANK(AllTimetableNew!T191),"",AllTimetableNew!T191)</f>
        <v>FQ</v>
      </c>
      <c r="J196" t="str">
        <f>IF(ISBLANK(AllTimetableNew!U191),"",AllTimetableNew!U191)</f>
        <v>2u x 2y</v>
      </c>
      <c r="K196" t="str">
        <f>IF(ISBLANK(AllTimetableNew!W191),"",AllTimetableNew!W191)</f>
        <v>Yes</v>
      </c>
      <c r="L196" t="str">
        <f>IF(ISBLANK(AllTimetableNew!AC191),"TBC",AllTimetableNew!AC191)</f>
        <v>Tuesday</v>
      </c>
      <c r="M196" s="22" t="str">
        <f>IF(ISBLANK(AllTimetableNew!AD191),"TBC-TBC",CONCATENATE(LOWER(TEXT(AllTimetableNew!AD191,"h:mmAM/PM")),"-",LOWER(TEXT(AllTimetableNew!AE191,"h:mmAM/PM"))))</f>
        <v>1:00pm-5:00pm</v>
      </c>
      <c r="N196" t="str">
        <f>IF(ISBLANK(AllTimetableNew!V191),"",IF(AllTimetableNew!V191="Access","Yes","No"))</f>
        <v>No</v>
      </c>
      <c r="O196" s="23" t="str">
        <f>IF(OR(ISBLANK(AllTimetableNew!A191),LEN(AllTimetableNew!A191)=0),IF(AllTimetableNew!A191="","Offered",AllTimetableNew!A191),AllTimetableNew!A191)</f>
        <v>Offered</v>
      </c>
      <c r="P196">
        <f>IF(ISBLANK(AllTimetableNew!AA191),"",AllTimetableNew!AA191)</f>
        <v>17179</v>
      </c>
      <c r="Q196" s="23" t="str">
        <f>IF(ISBLANK(AllTimetableNew!AJ191),"",IF(AllTimetableNew!AJ191=0,"",AllTimetableNew!AJ191))</f>
        <v>Clothing suitable for an automotive workshop including long cotton pants and long or short sleeve shirt and fully enclosed footwear (eg. work boots).</v>
      </c>
      <c r="R196" s="23" t="str">
        <f>IF(ISBLANK(AllTimetableNew!AK191),"",AllTimetableNew!AK191)</f>
        <v/>
      </c>
      <c r="S196" s="23" t="str">
        <f>IF(ISBLANK(AllTimetableNew!AL191),"",AllTimetableNew!AL191)</f>
        <v/>
      </c>
    </row>
    <row r="197" spans="1:19" ht="75" x14ac:dyDescent="0.25">
      <c r="A197" t="str">
        <f>IF(ISNUMBER(SEARCH("Virtual",C197)),VLOOKUP(AllTimetableNew!H192,'Lookup table'!$D$3:$E$100,2,FALSE),VLOOKUP(AllTimetableNew!AG192,'Lookup table'!$A$3:$B$202,2,FALSE))</f>
        <v>West</v>
      </c>
      <c r="B197" t="str">
        <f>IF(ISBLANK(AllTimetableNew!AG192),"",AllTimetableNew!AG192)</f>
        <v>Tamworth</v>
      </c>
      <c r="C197" t="str">
        <f>IF(ISBLANK(AllTimetableNew!V192),"",AllTimetableNew!V192)</f>
        <v>Face to Face</v>
      </c>
      <c r="D197" t="str">
        <f>IF(ISBLANK(AllTimetableNew!DJ192),"",AllTimetableNew!DJ192)</f>
        <v>ICF</v>
      </c>
      <c r="E197" t="str">
        <f>IF(ISBLANK(AllTimetableNew!D192),"",AllTimetableNew!D192)</f>
        <v>AUR20720</v>
      </c>
      <c r="F197" t="str">
        <f>IF(ISBLANK(AllTimetableNew!E192),"",AllTimetableNew!E192)</f>
        <v>Certificate II in Automotive Vocational Preparation</v>
      </c>
      <c r="G197">
        <f>IF(ISBLANK(AllTimetableNew!C192),"",AllTimetableNew!C192)</f>
        <v>26031</v>
      </c>
      <c r="H197" t="str">
        <f>IF(ISBLANK(AllTimetableNew!F192),"",AllTimetableNew!F192)</f>
        <v>Automotive (Mechanical Technology)</v>
      </c>
      <c r="I197" t="str">
        <f>IF(ISBLANK(AllTimetableNew!T192),"",AllTimetableNew!T192)</f>
        <v>FQ</v>
      </c>
      <c r="J197" t="str">
        <f>IF(ISBLANK(AllTimetableNew!U192),"",AllTimetableNew!U192)</f>
        <v>2u x 2y</v>
      </c>
      <c r="K197" t="str">
        <f>IF(ISBLANK(AllTimetableNew!W192),"",AllTimetableNew!W192)</f>
        <v>Yes</v>
      </c>
      <c r="L197" t="str">
        <f>IF(ISBLANK(AllTimetableNew!AC192),"TBC",AllTimetableNew!AC192)</f>
        <v>Thursday</v>
      </c>
      <c r="M197" s="22" t="str">
        <f>IF(ISBLANK(AllTimetableNew!AD192),"TBC-TBC",CONCATENATE(LOWER(TEXT(AllTimetableNew!AD192,"h:mmAM/PM")),"-",LOWER(TEXT(AllTimetableNew!AE192,"h:mmAM/PM"))))</f>
        <v>1:00pm-5:00pm</v>
      </c>
      <c r="N197" t="str">
        <f>IF(ISBLANK(AllTimetableNew!V192),"",IF(AllTimetableNew!V192="Access","Yes","No"))</f>
        <v>No</v>
      </c>
      <c r="O197" s="23" t="str">
        <f>IF(OR(ISBLANK(AllTimetableNew!A192),LEN(AllTimetableNew!A192)=0),IF(AllTimetableNew!A192="","Offered",AllTimetableNew!A192),AllTimetableNew!A192)</f>
        <v>Offered</v>
      </c>
      <c r="P197">
        <f>IF(ISBLANK(AllTimetableNew!AA192),"",AllTimetableNew!AA192)</f>
        <v>17180</v>
      </c>
      <c r="Q197" s="23" t="str">
        <f>IF(ISBLANK(AllTimetableNew!AJ192),"",IF(AllTimetableNew!AJ192=0,"",AllTimetableNew!AJ192))</f>
        <v>Clothing suitable for an automotive workshop including long cotton pants and long or short sleeve shirt and fully enclosed footwear (eg. work boots).</v>
      </c>
      <c r="R197" s="23" t="str">
        <f>IF(ISBLANK(AllTimetableNew!AK192),"",AllTimetableNew!AK192)</f>
        <v/>
      </c>
      <c r="S197" s="23" t="str">
        <f>IF(ISBLANK(AllTimetableNew!AL192),"",AllTimetableNew!AL192)</f>
        <v/>
      </c>
    </row>
    <row r="198" spans="1:19" ht="75" x14ac:dyDescent="0.25">
      <c r="A198" t="str">
        <f>IF(ISNUMBER(SEARCH("Virtual",C198)),VLOOKUP(AllTimetableNew!H193,'Lookup table'!$D$3:$E$100,2,FALSE),VLOOKUP(AllTimetableNew!AG193,'Lookup table'!$A$3:$B$202,2,FALSE))</f>
        <v>North</v>
      </c>
      <c r="B198" t="str">
        <f>IF(ISBLANK(AllTimetableNew!AG193),"",AllTimetableNew!AG193)</f>
        <v>Kingscliff</v>
      </c>
      <c r="C198" t="str">
        <f>IF(ISBLANK(AllTimetableNew!V193),"",AllTimetableNew!V193)</f>
        <v>Face to Face</v>
      </c>
      <c r="D198" t="str">
        <f>IF(ISBLANK(AllTimetableNew!DJ193),"",AllTimetableNew!DJ193)</f>
        <v>ICF</v>
      </c>
      <c r="E198" t="str">
        <f>IF(ISBLANK(AllTimetableNew!D193),"",AllTimetableNew!D193)</f>
        <v>AUR20720</v>
      </c>
      <c r="F198" t="str">
        <f>IF(ISBLANK(AllTimetableNew!E193),"",AllTimetableNew!E193)</f>
        <v>Certificate II in Automotive Vocational Preparation</v>
      </c>
      <c r="G198">
        <f>IF(ISBLANK(AllTimetableNew!C193),"",AllTimetableNew!C193)</f>
        <v>26031</v>
      </c>
      <c r="H198" t="str">
        <f>IF(ISBLANK(AllTimetableNew!F193),"",AllTimetableNew!F193)</f>
        <v>Automotive (Mechanical Technology)</v>
      </c>
      <c r="I198" t="str">
        <f>IF(ISBLANK(AllTimetableNew!T193),"",AllTimetableNew!T193)</f>
        <v>FQ</v>
      </c>
      <c r="J198" t="str">
        <f>IF(ISBLANK(AllTimetableNew!U193),"",AllTimetableNew!U193)</f>
        <v>2u x 2y</v>
      </c>
      <c r="K198" t="str">
        <f>IF(ISBLANK(AllTimetableNew!W193),"",AllTimetableNew!W193)</f>
        <v>Yes</v>
      </c>
      <c r="L198" t="str">
        <f>IF(ISBLANK(AllTimetableNew!AC193),"TBC",AllTimetableNew!AC193)</f>
        <v>Monday</v>
      </c>
      <c r="M198" s="22" t="str">
        <f>IF(ISBLANK(AllTimetableNew!AD193),"TBC-TBC",CONCATENATE(LOWER(TEXT(AllTimetableNew!AD193,"h:mmAM/PM")),"-",LOWER(TEXT(AllTimetableNew!AE193,"h:mmAM/PM"))))</f>
        <v>1:00pm-5:00pm</v>
      </c>
      <c r="N198" t="str">
        <f>IF(ISBLANK(AllTimetableNew!V193),"",IF(AllTimetableNew!V193="Access","Yes","No"))</f>
        <v>No</v>
      </c>
      <c r="O198" s="23" t="str">
        <f>IF(OR(ISBLANK(AllTimetableNew!A193),LEN(AllTimetableNew!A193)=0),IF(AllTimetableNew!A193="","Offered",AllTimetableNew!A193),AllTimetableNew!A193)</f>
        <v>Offered</v>
      </c>
      <c r="P198">
        <f>IF(ISBLANK(AllTimetableNew!AA193),"",AllTimetableNew!AA193)</f>
        <v>16597</v>
      </c>
      <c r="Q198" s="23" t="str">
        <f>IF(ISBLANK(AllTimetableNew!AJ193),"",IF(AllTimetableNew!AJ193=0,"",AllTimetableNew!AJ193))</f>
        <v>Clothing suitable for an automotive workshop including long cotton pants and long or short sleeve shirt and fully enclosed footwear (eg. work boots).</v>
      </c>
      <c r="R198" s="23" t="str">
        <f>IF(ISBLANK(AllTimetableNew!AK193),"",AllTimetableNew!AK193)</f>
        <v>Yr 2 time change to Monday 8.30am - 12.30pm</v>
      </c>
      <c r="S198" s="23" t="str">
        <f>IF(ISBLANK(AllTimetableNew!AL193),"",AllTimetableNew!AL193)</f>
        <v/>
      </c>
    </row>
    <row r="199" spans="1:19" ht="75" x14ac:dyDescent="0.25">
      <c r="A199" t="str">
        <f>IF(ISNUMBER(SEARCH("Virtual",C199)),VLOOKUP(AllTimetableNew!H194,'Lookup table'!$D$3:$E$100,2,FALSE),VLOOKUP(AllTimetableNew!AG194,'Lookup table'!$A$3:$B$202,2,FALSE))</f>
        <v>South</v>
      </c>
      <c r="B199" t="str">
        <f>IF(ISBLANK(AllTimetableNew!AG194),"",AllTimetableNew!AG194)</f>
        <v>Bega CLC</v>
      </c>
      <c r="C199" t="str">
        <f>IF(ISBLANK(AllTimetableNew!V194),"",AllTimetableNew!V194)</f>
        <v>Face to Face</v>
      </c>
      <c r="D199" t="str">
        <f>IF(ISBLANK(AllTimetableNew!DJ194),"",AllTimetableNew!DJ194)</f>
        <v>ICF</v>
      </c>
      <c r="E199" t="str">
        <f>IF(ISBLANK(AllTimetableNew!D194),"",AllTimetableNew!D194)</f>
        <v>AUR20720</v>
      </c>
      <c r="F199" t="str">
        <f>IF(ISBLANK(AllTimetableNew!E194),"",AllTimetableNew!E194)</f>
        <v>Certificate II in Automotive Vocational Preparation</v>
      </c>
      <c r="G199">
        <f>IF(ISBLANK(AllTimetableNew!C194),"",AllTimetableNew!C194)</f>
        <v>26031</v>
      </c>
      <c r="H199" t="str">
        <f>IF(ISBLANK(AllTimetableNew!F194),"",AllTimetableNew!F194)</f>
        <v>Automotive (Mechanical Technology)</v>
      </c>
      <c r="I199" t="str">
        <f>IF(ISBLANK(AllTimetableNew!T194),"",AllTimetableNew!T194)</f>
        <v>FQ</v>
      </c>
      <c r="J199" t="str">
        <f>IF(ISBLANK(AllTimetableNew!U194),"",AllTimetableNew!U194)</f>
        <v>2u x 2y</v>
      </c>
      <c r="K199" t="str">
        <f>IF(ISBLANK(AllTimetableNew!W194),"",AllTimetableNew!W194)</f>
        <v>Yes</v>
      </c>
      <c r="L199" t="str">
        <f>IF(ISBLANK(AllTimetableNew!AC194),"TBC",AllTimetableNew!AC194)</f>
        <v>Thursday</v>
      </c>
      <c r="M199" s="22" t="str">
        <f>IF(ISBLANK(AllTimetableNew!AD194),"TBC-TBC",CONCATENATE(LOWER(TEXT(AllTimetableNew!AD194,"h:mmAM/PM")),"-",LOWER(TEXT(AllTimetableNew!AE194,"h:mmAM/PM"))))</f>
        <v>9:00am-3:00pm</v>
      </c>
      <c r="N199" t="str">
        <f>IF(ISBLANK(AllTimetableNew!V194),"",IF(AllTimetableNew!V194="Access","Yes","No"))</f>
        <v>No</v>
      </c>
      <c r="O199" s="23" t="str">
        <f>IF(OR(ISBLANK(AllTimetableNew!A194),LEN(AllTimetableNew!A194)=0),IF(AllTimetableNew!A194="","Offered",AllTimetableNew!A194),AllTimetableNew!A194)</f>
        <v>Offered</v>
      </c>
      <c r="P199">
        <f>IF(ISBLANK(AllTimetableNew!AA194),"",AllTimetableNew!AA194)</f>
        <v>16785</v>
      </c>
      <c r="Q199" s="23" t="str">
        <f>IF(ISBLANK(AllTimetableNew!AJ194),"",IF(AllTimetableNew!AJ194=0,"",AllTimetableNew!AJ194))</f>
        <v>Clothing suitable for an automotive workshop including long cotton pants and long or short sleeve shirt and fully enclosed footwear (eg. work boots).</v>
      </c>
      <c r="R199" s="23" t="str">
        <f>IF(ISBLANK(AllTimetableNew!AK194),"",AllTimetableNew!AK194)</f>
        <v/>
      </c>
      <c r="S199" s="23" t="str">
        <f>IF(ISBLANK(AllTimetableNew!AL194),"",AllTimetableNew!AL194)</f>
        <v/>
      </c>
    </row>
    <row r="200" spans="1:19" ht="75" x14ac:dyDescent="0.25">
      <c r="A200" t="str">
        <f>IF(ISNUMBER(SEARCH("Virtual",C200)),VLOOKUP(AllTimetableNew!H195,'Lookup table'!$D$3:$E$100,2,FALSE),VLOOKUP(AllTimetableNew!AG195,'Lookup table'!$A$3:$B$202,2,FALSE))</f>
        <v>South</v>
      </c>
      <c r="B200" t="str">
        <f>IF(ISBLANK(AllTimetableNew!AG195),"",AllTimetableNew!AG195)</f>
        <v>Cooma</v>
      </c>
      <c r="C200" t="str">
        <f>IF(ISBLANK(AllTimetableNew!V195),"",AllTimetableNew!V195)</f>
        <v>Face to Face</v>
      </c>
      <c r="D200" t="str">
        <f>IF(ISBLANK(AllTimetableNew!DJ195),"",AllTimetableNew!DJ195)</f>
        <v>ICF</v>
      </c>
      <c r="E200" t="str">
        <f>IF(ISBLANK(AllTimetableNew!D195),"",AllTimetableNew!D195)</f>
        <v>AUR20720</v>
      </c>
      <c r="F200" t="str">
        <f>IF(ISBLANK(AllTimetableNew!E195),"",AllTimetableNew!E195)</f>
        <v>Certificate II in Automotive Vocational Preparation</v>
      </c>
      <c r="G200">
        <f>IF(ISBLANK(AllTimetableNew!C195),"",AllTimetableNew!C195)</f>
        <v>26031</v>
      </c>
      <c r="H200" t="str">
        <f>IF(ISBLANK(AllTimetableNew!F195),"",AllTimetableNew!F195)</f>
        <v>Automotive (Mechanical Technology)</v>
      </c>
      <c r="I200" t="str">
        <f>IF(ISBLANK(AllTimetableNew!T195),"",AllTimetableNew!T195)</f>
        <v>FQ</v>
      </c>
      <c r="J200" t="str">
        <f>IF(ISBLANK(AllTimetableNew!U195),"",AllTimetableNew!U195)</f>
        <v>2u x 2y</v>
      </c>
      <c r="K200" t="str">
        <f>IF(ISBLANK(AllTimetableNew!W195),"",AllTimetableNew!W195)</f>
        <v>Yes</v>
      </c>
      <c r="L200" t="str">
        <f>IF(ISBLANK(AllTimetableNew!AC195),"TBC",AllTimetableNew!AC195)</f>
        <v>Wednesday</v>
      </c>
      <c r="M200" s="22" t="str">
        <f>IF(ISBLANK(AllTimetableNew!AD195),"TBC-TBC",CONCATENATE(LOWER(TEXT(AllTimetableNew!AD195,"h:mmAM/PM")),"-",LOWER(TEXT(AllTimetableNew!AE195,"h:mmAM/PM"))))</f>
        <v>9:00am-3:00pm</v>
      </c>
      <c r="N200" t="str">
        <f>IF(ISBLANK(AllTimetableNew!V195),"",IF(AllTimetableNew!V195="Access","Yes","No"))</f>
        <v>No</v>
      </c>
      <c r="O200" s="23" t="str">
        <f>IF(OR(ISBLANK(AllTimetableNew!A195),LEN(AllTimetableNew!A195)=0),IF(AllTimetableNew!A195="","Offered",AllTimetableNew!A195),AllTimetableNew!A195)</f>
        <v>Offered</v>
      </c>
      <c r="P200">
        <f>IF(ISBLANK(AllTimetableNew!AA195),"",AllTimetableNew!AA195)</f>
        <v>16742</v>
      </c>
      <c r="Q200" s="23" t="str">
        <f>IF(ISBLANK(AllTimetableNew!AJ195),"",IF(AllTimetableNew!AJ195=0,"",AllTimetableNew!AJ195))</f>
        <v>Clothing suitable for an automotive workshop including long cotton pants and long or short sleeve shirt and fully enclosed footwear (eg. work boots).</v>
      </c>
      <c r="R200" s="23" t="str">
        <f>IF(ISBLANK(AllTimetableNew!AK195),"",AllTimetableNew!AK195)</f>
        <v/>
      </c>
      <c r="S200" s="23" t="str">
        <f>IF(ISBLANK(AllTimetableNew!AL195),"",AllTimetableNew!AL195)</f>
        <v/>
      </c>
    </row>
    <row r="201" spans="1:19" ht="75" x14ac:dyDescent="0.25">
      <c r="A201" t="str">
        <f>IF(ISNUMBER(SEARCH("Virtual",C201)),VLOOKUP(AllTimetableNew!H196,'Lookup table'!$D$3:$E$100,2,FALSE),VLOOKUP(AllTimetableNew!AG196,'Lookup table'!$A$3:$B$202,2,FALSE))</f>
        <v>South</v>
      </c>
      <c r="B201" t="str">
        <f>IF(ISBLANK(AllTimetableNew!AG196),"",AllTimetableNew!AG196)</f>
        <v>Goulburn</v>
      </c>
      <c r="C201" t="str">
        <f>IF(ISBLANK(AllTimetableNew!V196),"",AllTimetableNew!V196)</f>
        <v>Face to Face</v>
      </c>
      <c r="D201" t="str">
        <f>IF(ISBLANK(AllTimetableNew!DJ196),"",AllTimetableNew!DJ196)</f>
        <v>ICF</v>
      </c>
      <c r="E201" t="str">
        <f>IF(ISBLANK(AllTimetableNew!D196),"",AllTimetableNew!D196)</f>
        <v>AUR20720</v>
      </c>
      <c r="F201" t="str">
        <f>IF(ISBLANK(AllTimetableNew!E196),"",AllTimetableNew!E196)</f>
        <v>Certificate II in Automotive Vocational Preparation</v>
      </c>
      <c r="G201">
        <f>IF(ISBLANK(AllTimetableNew!C196),"",AllTimetableNew!C196)</f>
        <v>26031</v>
      </c>
      <c r="H201" t="str">
        <f>IF(ISBLANK(AllTimetableNew!F196),"",AllTimetableNew!F196)</f>
        <v>Automotive (Mechanical Technology)</v>
      </c>
      <c r="I201" t="str">
        <f>IF(ISBLANK(AllTimetableNew!T196),"",AllTimetableNew!T196)</f>
        <v>FQ</v>
      </c>
      <c r="J201" t="str">
        <f>IF(ISBLANK(AllTimetableNew!U196),"",AllTimetableNew!U196)</f>
        <v>2u x 2y</v>
      </c>
      <c r="K201" t="str">
        <f>IF(ISBLANK(AllTimetableNew!W196),"",AllTimetableNew!W196)</f>
        <v>Yes</v>
      </c>
      <c r="L201" t="str">
        <f>IF(ISBLANK(AllTimetableNew!AC196),"TBC",AllTimetableNew!AC196)</f>
        <v>Tuesday</v>
      </c>
      <c r="M201" s="22" t="str">
        <f>IF(ISBLANK(AllTimetableNew!AD196),"TBC-TBC",CONCATENATE(LOWER(TEXT(AllTimetableNew!AD196,"h:mmAM/PM")),"-",LOWER(TEXT(AllTimetableNew!AE196,"h:mmAM/PM"))))</f>
        <v>12:30pm-4:30pm</v>
      </c>
      <c r="N201" t="str">
        <f>IF(ISBLANK(AllTimetableNew!V196),"",IF(AllTimetableNew!V196="Access","Yes","No"))</f>
        <v>No</v>
      </c>
      <c r="O201" s="23" t="str">
        <f>IF(OR(ISBLANK(AllTimetableNew!A196),LEN(AllTimetableNew!A196)=0),IF(AllTimetableNew!A196="","Offered",AllTimetableNew!A196),AllTimetableNew!A196)</f>
        <v>Offered</v>
      </c>
      <c r="P201">
        <f>IF(ISBLANK(AllTimetableNew!AA196),"",AllTimetableNew!AA196)</f>
        <v>16743</v>
      </c>
      <c r="Q201" s="23" t="str">
        <f>IF(ISBLANK(AllTimetableNew!AJ196),"",IF(AllTimetableNew!AJ196=0,"",AllTimetableNew!AJ196))</f>
        <v>Clothing suitable for an automotive workshop including long cotton pants and long or short sleeve shirt and fully enclosed footwear (eg. work boots).</v>
      </c>
      <c r="R201" s="23" t="str">
        <f>IF(ISBLANK(AllTimetableNew!AK196),"",AllTimetableNew!AK196)</f>
        <v/>
      </c>
      <c r="S201" s="23" t="str">
        <f>IF(ISBLANK(AllTimetableNew!AL196),"",AllTimetableNew!AL196)</f>
        <v/>
      </c>
    </row>
    <row r="202" spans="1:19" ht="75" x14ac:dyDescent="0.25">
      <c r="A202" t="str">
        <f>IF(ISNUMBER(SEARCH("Virtual",C202)),VLOOKUP(AllTimetableNew!H197,'Lookup table'!$D$3:$E$100,2,FALSE),VLOOKUP(AllTimetableNew!AG197,'Lookup table'!$A$3:$B$202,2,FALSE))</f>
        <v>South</v>
      </c>
      <c r="B202" t="str">
        <f>IF(ISBLANK(AllTimetableNew!AG197),"",AllTimetableNew!AG197)</f>
        <v>Moruya</v>
      </c>
      <c r="C202" t="str">
        <f>IF(ISBLANK(AllTimetableNew!V197),"",AllTimetableNew!V197)</f>
        <v>Face to Face</v>
      </c>
      <c r="D202" t="str">
        <f>IF(ISBLANK(AllTimetableNew!DJ197),"",AllTimetableNew!DJ197)</f>
        <v>ICF</v>
      </c>
      <c r="E202" t="str">
        <f>IF(ISBLANK(AllTimetableNew!D197),"",AllTimetableNew!D197)</f>
        <v>AUR20720</v>
      </c>
      <c r="F202" t="str">
        <f>IF(ISBLANK(AllTimetableNew!E197),"",AllTimetableNew!E197)</f>
        <v>Certificate II in Automotive Vocational Preparation</v>
      </c>
      <c r="G202">
        <f>IF(ISBLANK(AllTimetableNew!C197),"",AllTimetableNew!C197)</f>
        <v>26031</v>
      </c>
      <c r="H202" t="str">
        <f>IF(ISBLANK(AllTimetableNew!F197),"",AllTimetableNew!F197)</f>
        <v>Automotive (Mechanical Technology)</v>
      </c>
      <c r="I202" t="str">
        <f>IF(ISBLANK(AllTimetableNew!T197),"",AllTimetableNew!T197)</f>
        <v>FQ</v>
      </c>
      <c r="J202" t="str">
        <f>IF(ISBLANK(AllTimetableNew!U197),"",AllTimetableNew!U197)</f>
        <v>2u x 2y</v>
      </c>
      <c r="K202" t="str">
        <f>IF(ISBLANK(AllTimetableNew!W197),"",AllTimetableNew!W197)</f>
        <v>Yes</v>
      </c>
      <c r="L202" t="str">
        <f>IF(ISBLANK(AllTimetableNew!AC197),"TBC",AllTimetableNew!AC197)</f>
        <v xml:space="preserve">Friday </v>
      </c>
      <c r="M202" s="22" t="str">
        <f>IF(ISBLANK(AllTimetableNew!AD197),"TBC-TBC",CONCATENATE(LOWER(TEXT(AllTimetableNew!AD197,"h:mmAM/PM")),"-",LOWER(TEXT(AllTimetableNew!AE197,"h:mmAM/PM"))))</f>
        <v>9:00am-3:00pm</v>
      </c>
      <c r="N202" t="str">
        <f>IF(ISBLANK(AllTimetableNew!V197),"",IF(AllTimetableNew!V197="Access","Yes","No"))</f>
        <v>No</v>
      </c>
      <c r="O202" s="23" t="str">
        <f>IF(OR(ISBLANK(AllTimetableNew!A197),LEN(AllTimetableNew!A197)=0),IF(AllTimetableNew!A197="","Offered",AllTimetableNew!A197),AllTimetableNew!A197)</f>
        <v>Offered</v>
      </c>
      <c r="P202">
        <f>IF(ISBLANK(AllTimetableNew!AA197),"",AllTimetableNew!AA197)</f>
        <v>16744</v>
      </c>
      <c r="Q202" s="23" t="str">
        <f>IF(ISBLANK(AllTimetableNew!AJ197),"",IF(AllTimetableNew!AJ197=0,"",AllTimetableNew!AJ197))</f>
        <v>Clothing suitable for an automotive workshop including long cotton pants and long or short sleeve shirt and fully enclosed footwear (eg. work boots).</v>
      </c>
      <c r="R202" s="23" t="str">
        <f>IF(ISBLANK(AllTimetableNew!AK197),"",AllTimetableNew!AK197)</f>
        <v/>
      </c>
      <c r="S202" s="23" t="str">
        <f>IF(ISBLANK(AllTimetableNew!AL197),"",AllTimetableNew!AL197)</f>
        <v/>
      </c>
    </row>
    <row r="203" spans="1:19" ht="75" x14ac:dyDescent="0.25">
      <c r="A203" t="str">
        <f>IF(ISNUMBER(SEARCH("Virtual",C203)),VLOOKUP(AllTimetableNew!H198,'Lookup table'!$D$3:$E$100,2,FALSE),VLOOKUP(AllTimetableNew!AG198,'Lookup table'!$A$3:$B$202,2,FALSE))</f>
        <v>South</v>
      </c>
      <c r="B203" t="str">
        <f>IF(ISBLANK(AllTimetableNew!AG198),"",AllTimetableNew!AG198)</f>
        <v>Queanbeyan</v>
      </c>
      <c r="C203" t="str">
        <f>IF(ISBLANK(AllTimetableNew!V198),"",AllTimetableNew!V198)</f>
        <v>Face to Face</v>
      </c>
      <c r="D203" t="str">
        <f>IF(ISBLANK(AllTimetableNew!DJ198),"",AllTimetableNew!DJ198)</f>
        <v>ICF</v>
      </c>
      <c r="E203" t="str">
        <f>IF(ISBLANK(AllTimetableNew!D198),"",AllTimetableNew!D198)</f>
        <v>AUR20720</v>
      </c>
      <c r="F203" t="str">
        <f>IF(ISBLANK(AllTimetableNew!E198),"",AllTimetableNew!E198)</f>
        <v>Certificate II in Automotive Vocational Preparation</v>
      </c>
      <c r="G203">
        <f>IF(ISBLANK(AllTimetableNew!C198),"",AllTimetableNew!C198)</f>
        <v>26031</v>
      </c>
      <c r="H203" t="str">
        <f>IF(ISBLANK(AllTimetableNew!F198),"",AllTimetableNew!F198)</f>
        <v>Automotive (Mechanical Technology)</v>
      </c>
      <c r="I203" t="str">
        <f>IF(ISBLANK(AllTimetableNew!T198),"",AllTimetableNew!T198)</f>
        <v>FQ</v>
      </c>
      <c r="J203" t="str">
        <f>IF(ISBLANK(AllTimetableNew!U198),"",AllTimetableNew!U198)</f>
        <v>2u x 2y</v>
      </c>
      <c r="K203" t="str">
        <f>IF(ISBLANK(AllTimetableNew!W198),"",AllTimetableNew!W198)</f>
        <v>Yes</v>
      </c>
      <c r="L203" t="str">
        <f>IF(ISBLANK(AllTimetableNew!AC198),"TBC",AllTimetableNew!AC198)</f>
        <v>Wednesday</v>
      </c>
      <c r="M203" s="22" t="str">
        <f>IF(ISBLANK(AllTimetableNew!AD198),"TBC-TBC",CONCATENATE(LOWER(TEXT(AllTimetableNew!AD198,"h:mmAM/PM")),"-",LOWER(TEXT(AllTimetableNew!AE198,"h:mmAM/PM"))))</f>
        <v>9:00am-3:00pm</v>
      </c>
      <c r="N203" t="str">
        <f>IF(ISBLANK(AllTimetableNew!V198),"",IF(AllTimetableNew!V198="Access","Yes","No"))</f>
        <v>No</v>
      </c>
      <c r="O203" s="23" t="str">
        <f>IF(OR(ISBLANK(AllTimetableNew!A198),LEN(AllTimetableNew!A198)=0),IF(AllTimetableNew!A198="","Offered",AllTimetableNew!A198),AllTimetableNew!A198)</f>
        <v>Offered</v>
      </c>
      <c r="P203">
        <f>IF(ISBLANK(AllTimetableNew!AA198),"",AllTimetableNew!AA198)</f>
        <v>16745</v>
      </c>
      <c r="Q203" s="23" t="str">
        <f>IF(ISBLANK(AllTimetableNew!AJ198),"",IF(AllTimetableNew!AJ198=0,"",AllTimetableNew!AJ198))</f>
        <v>Clothing suitable for an automotive workshop including long cotton pants and long or short sleeve shirt and fully enclosed footwear (eg. work boots).</v>
      </c>
      <c r="R203" s="23" t="str">
        <f>IF(ISBLANK(AllTimetableNew!AK198),"",AllTimetableNew!AK198)</f>
        <v/>
      </c>
      <c r="S203" s="23" t="str">
        <f>IF(ISBLANK(AllTimetableNew!AL198),"",AllTimetableNew!AL198)</f>
        <v/>
      </c>
    </row>
    <row r="204" spans="1:19" ht="75" x14ac:dyDescent="0.25">
      <c r="A204" t="str">
        <f>IF(ISNUMBER(SEARCH("Virtual",C204)),VLOOKUP(AllTimetableNew!H199,'Lookup table'!$D$3:$E$100,2,FALSE),VLOOKUP(AllTimetableNew!AG199,'Lookup table'!$A$3:$B$202,2,FALSE))</f>
        <v>South</v>
      </c>
      <c r="B204" t="str">
        <f>IF(ISBLANK(AllTimetableNew!AG199),"",AllTimetableNew!AG199)</f>
        <v>Young</v>
      </c>
      <c r="C204" t="str">
        <f>IF(ISBLANK(AllTimetableNew!V199),"",AllTimetableNew!V199)</f>
        <v>Face to Face</v>
      </c>
      <c r="D204" t="str">
        <f>IF(ISBLANK(AllTimetableNew!DJ199),"",AllTimetableNew!DJ199)</f>
        <v>ICF</v>
      </c>
      <c r="E204" t="str">
        <f>IF(ISBLANK(AllTimetableNew!D199),"",AllTimetableNew!D199)</f>
        <v>AUR20720</v>
      </c>
      <c r="F204" t="str">
        <f>IF(ISBLANK(AllTimetableNew!E199),"",AllTimetableNew!E199)</f>
        <v>Certificate II in Automotive Vocational Preparation</v>
      </c>
      <c r="G204">
        <f>IF(ISBLANK(AllTimetableNew!C199),"",AllTimetableNew!C199)</f>
        <v>26031</v>
      </c>
      <c r="H204" t="str">
        <f>IF(ISBLANK(AllTimetableNew!F199),"",AllTimetableNew!F199)</f>
        <v>Automotive (Mechanical Technology)</v>
      </c>
      <c r="I204" t="str">
        <f>IF(ISBLANK(AllTimetableNew!T199),"",AllTimetableNew!T199)</f>
        <v>FQ</v>
      </c>
      <c r="J204" t="str">
        <f>IF(ISBLANK(AllTimetableNew!U199),"",AllTimetableNew!U199)</f>
        <v>2u x 2y</v>
      </c>
      <c r="K204" t="str">
        <f>IF(ISBLANK(AllTimetableNew!W199),"",AllTimetableNew!W199)</f>
        <v>Yes</v>
      </c>
      <c r="L204" t="str">
        <f>IF(ISBLANK(AllTimetableNew!AC199),"TBC",AllTimetableNew!AC199)</f>
        <v>Wednesday</v>
      </c>
      <c r="M204" s="22" t="str">
        <f>IF(ISBLANK(AllTimetableNew!AD199),"TBC-TBC",CONCATENATE(LOWER(TEXT(AllTimetableNew!AD199,"h:mmAM/PM")),"-",LOWER(TEXT(AllTimetableNew!AE199,"h:mmAM/PM"))))</f>
        <v>9:00am-1:00pm</v>
      </c>
      <c r="N204" t="str">
        <f>IF(ISBLANK(AllTimetableNew!V199),"",IF(AllTimetableNew!V199="Access","Yes","No"))</f>
        <v>No</v>
      </c>
      <c r="O204" s="23" t="str">
        <f>IF(OR(ISBLANK(AllTimetableNew!A199),LEN(AllTimetableNew!A199)=0),IF(AllTimetableNew!A199="","Offered",AllTimetableNew!A199),AllTimetableNew!A199)</f>
        <v>Offered</v>
      </c>
      <c r="P204">
        <f>IF(ISBLANK(AllTimetableNew!AA199),"",AllTimetableNew!AA199)</f>
        <v>16746</v>
      </c>
      <c r="Q204" s="23" t="str">
        <f>IF(ISBLANK(AllTimetableNew!AJ199),"",IF(AllTimetableNew!AJ199=0,"",AllTimetableNew!AJ199))</f>
        <v>Clothing suitable for an automotive workshop including long cotton pants and long or short sleeve shirt and fully enclosed footwear (eg. work boots).</v>
      </c>
      <c r="R204" s="23" t="str">
        <f>IF(ISBLANK(AllTimetableNew!AK199),"",AllTimetableNew!AK199)</f>
        <v/>
      </c>
      <c r="S204" s="23" t="str">
        <f>IF(ISBLANK(AllTimetableNew!AL199),"",AllTimetableNew!AL199)</f>
        <v/>
      </c>
    </row>
    <row r="205" spans="1:19" ht="75" x14ac:dyDescent="0.25">
      <c r="A205" t="str">
        <f>IF(ISNUMBER(SEARCH("Virtual",C205)),VLOOKUP(AllTimetableNew!H200,'Lookup table'!$D$3:$E$100,2,FALSE),VLOOKUP(AllTimetableNew!AG200,'Lookup table'!$A$3:$B$202,2,FALSE))</f>
        <v>South</v>
      </c>
      <c r="B205" t="str">
        <f>IF(ISBLANK(AllTimetableNew!AG200),"",AllTimetableNew!AG200)</f>
        <v>Albury</v>
      </c>
      <c r="C205" t="str">
        <f>IF(ISBLANK(AllTimetableNew!V200),"",AllTimetableNew!V200)</f>
        <v>Face to Face</v>
      </c>
      <c r="D205" t="str">
        <f>IF(ISBLANK(AllTimetableNew!DJ200),"",AllTimetableNew!DJ200)</f>
        <v>ICF</v>
      </c>
      <c r="E205" t="str">
        <f>IF(ISBLANK(AllTimetableNew!D200),"",AllTimetableNew!D200)</f>
        <v>AUR20720</v>
      </c>
      <c r="F205" t="str">
        <f>IF(ISBLANK(AllTimetableNew!E200),"",AllTimetableNew!E200)</f>
        <v>Certificate II in Automotive Vocational Preparation</v>
      </c>
      <c r="G205">
        <f>IF(ISBLANK(AllTimetableNew!C200),"",AllTimetableNew!C200)</f>
        <v>26031</v>
      </c>
      <c r="H205" t="str">
        <f>IF(ISBLANK(AllTimetableNew!F200),"",AllTimetableNew!F200)</f>
        <v>Automotive (Mechanical Technology)</v>
      </c>
      <c r="I205" t="str">
        <f>IF(ISBLANK(AllTimetableNew!T200),"",AllTimetableNew!T200)</f>
        <v>FQ</v>
      </c>
      <c r="J205" t="str">
        <f>IF(ISBLANK(AllTimetableNew!U200),"",AllTimetableNew!U200)</f>
        <v>2u x 2y</v>
      </c>
      <c r="K205" t="str">
        <f>IF(ISBLANK(AllTimetableNew!W200),"",AllTimetableNew!W200)</f>
        <v>Yes</v>
      </c>
      <c r="L205" t="str">
        <f>IF(ISBLANK(AllTimetableNew!AC200),"TBC",AllTimetableNew!AC200)</f>
        <v>Wednesday</v>
      </c>
      <c r="M205" s="22" t="str">
        <f>IF(ISBLANK(AllTimetableNew!AD200),"TBC-TBC",CONCATENATE(LOWER(TEXT(AllTimetableNew!AD200,"h:mmAM/PM")),"-",LOWER(TEXT(AllTimetableNew!AE200,"h:mmAM/PM"))))</f>
        <v>1:30pm-5:30pm</v>
      </c>
      <c r="N205" t="str">
        <f>IF(ISBLANK(AllTimetableNew!V200),"",IF(AllTimetableNew!V200="Access","Yes","No"))</f>
        <v>No</v>
      </c>
      <c r="O205" s="23" t="str">
        <f>IF(OR(ISBLANK(AllTimetableNew!A200),LEN(AllTimetableNew!A200)=0),IF(AllTimetableNew!A200="","Offered",AllTimetableNew!A200),AllTimetableNew!A200)</f>
        <v>Offered</v>
      </c>
      <c r="P205">
        <f>IF(ISBLANK(AllTimetableNew!AA200),"",AllTimetableNew!AA200)</f>
        <v>16747</v>
      </c>
      <c r="Q205" s="23" t="str">
        <f>IF(ISBLANK(AllTimetableNew!AJ200),"",IF(AllTimetableNew!AJ200=0,"",AllTimetableNew!AJ200))</f>
        <v>Clothing suitable for an automotive workshop including long cotton pants and long or short sleeve shirt and fully enclosed footwear (eg. work boots).</v>
      </c>
      <c r="R205" s="23" t="str">
        <f>IF(ISBLANK(AllTimetableNew!AK200),"",AllTimetableNew!AK200)</f>
        <v/>
      </c>
      <c r="S205" s="23" t="str">
        <f>IF(ISBLANK(AllTimetableNew!AL200),"",AllTimetableNew!AL200)</f>
        <v/>
      </c>
    </row>
    <row r="206" spans="1:19" ht="75" x14ac:dyDescent="0.25">
      <c r="A206" t="str">
        <f>IF(ISNUMBER(SEARCH("Virtual",C206)),VLOOKUP(AllTimetableNew!H201,'Lookup table'!$D$3:$E$100,2,FALSE),VLOOKUP(AllTimetableNew!AG201,'Lookup table'!$A$3:$B$202,2,FALSE))</f>
        <v>South</v>
      </c>
      <c r="B206" t="str">
        <f>IF(ISBLANK(AllTimetableNew!AG201),"",AllTimetableNew!AG201)</f>
        <v>Cootamundra</v>
      </c>
      <c r="C206" t="str">
        <f>IF(ISBLANK(AllTimetableNew!V201),"",AllTimetableNew!V201)</f>
        <v>Face to Face</v>
      </c>
      <c r="D206" t="str">
        <f>IF(ISBLANK(AllTimetableNew!DJ201),"",AllTimetableNew!DJ201)</f>
        <v>ICF</v>
      </c>
      <c r="E206" t="str">
        <f>IF(ISBLANK(AllTimetableNew!D201),"",AllTimetableNew!D201)</f>
        <v>AUR20720</v>
      </c>
      <c r="F206" t="str">
        <f>IF(ISBLANK(AllTimetableNew!E201),"",AllTimetableNew!E201)</f>
        <v>Certificate II in Automotive Vocational Preparation</v>
      </c>
      <c r="G206">
        <f>IF(ISBLANK(AllTimetableNew!C201),"",AllTimetableNew!C201)</f>
        <v>26031</v>
      </c>
      <c r="H206" t="str">
        <f>IF(ISBLANK(AllTimetableNew!F201),"",AllTimetableNew!F201)</f>
        <v>Automotive (Mechanical Technology)</v>
      </c>
      <c r="I206" t="str">
        <f>IF(ISBLANK(AllTimetableNew!T201),"",AllTimetableNew!T201)</f>
        <v>FQ</v>
      </c>
      <c r="J206" t="str">
        <f>IF(ISBLANK(AllTimetableNew!U201),"",AllTimetableNew!U201)</f>
        <v>2u x 2y</v>
      </c>
      <c r="K206" t="str">
        <f>IF(ISBLANK(AllTimetableNew!W201),"",AllTimetableNew!W201)</f>
        <v>Yes</v>
      </c>
      <c r="L206" t="str">
        <f>IF(ISBLANK(AllTimetableNew!AC201),"TBC",AllTimetableNew!AC201)</f>
        <v>Wednesday</v>
      </c>
      <c r="M206" s="22" t="str">
        <f>IF(ISBLANK(AllTimetableNew!AD201),"TBC-TBC",CONCATENATE(LOWER(TEXT(AllTimetableNew!AD201,"h:mmAM/PM")),"-",LOWER(TEXT(AllTimetableNew!AE201,"h:mmAM/PM"))))</f>
        <v>12:30pm-4:30pm</v>
      </c>
      <c r="N206" t="str">
        <f>IF(ISBLANK(AllTimetableNew!V201),"",IF(AllTimetableNew!V201="Access","Yes","No"))</f>
        <v>No</v>
      </c>
      <c r="O206" s="23" t="str">
        <f>IF(OR(ISBLANK(AllTimetableNew!A201),LEN(AllTimetableNew!A201)=0),IF(AllTimetableNew!A201="","Offered",AllTimetableNew!A201),AllTimetableNew!A201)</f>
        <v>Offered</v>
      </c>
      <c r="P206">
        <f>IF(ISBLANK(AllTimetableNew!AA201),"",AllTimetableNew!AA201)</f>
        <v>16748</v>
      </c>
      <c r="Q206" s="23" t="str">
        <f>IF(ISBLANK(AllTimetableNew!AJ201),"",IF(AllTimetableNew!AJ201=0,"",AllTimetableNew!AJ201))</f>
        <v>Clothing suitable for an automotive workshop including long cotton pants and long or short sleeve shirt and fully enclosed footwear (eg. work boots).</v>
      </c>
      <c r="R206" s="23" t="str">
        <f>IF(ISBLANK(AllTimetableNew!AK201),"",AllTimetableNew!AK201)</f>
        <v/>
      </c>
      <c r="S206" s="23" t="str">
        <f>IF(ISBLANK(AllTimetableNew!AL201),"",AllTimetableNew!AL201)</f>
        <v/>
      </c>
    </row>
    <row r="207" spans="1:19" ht="75" x14ac:dyDescent="0.25">
      <c r="A207" t="str">
        <f>IF(ISNUMBER(SEARCH("Virtual",C207)),VLOOKUP(AllTimetableNew!H202,'Lookup table'!$D$3:$E$100,2,FALSE),VLOOKUP(AllTimetableNew!AG202,'Lookup table'!$A$3:$B$202,2,FALSE))</f>
        <v>South</v>
      </c>
      <c r="B207" t="str">
        <f>IF(ISBLANK(AllTimetableNew!AG202),"",AllTimetableNew!AG202)</f>
        <v>Griffith</v>
      </c>
      <c r="C207" t="str">
        <f>IF(ISBLANK(AllTimetableNew!V202),"",AllTimetableNew!V202)</f>
        <v>Face to Face</v>
      </c>
      <c r="D207" t="str">
        <f>IF(ISBLANK(AllTimetableNew!DJ202),"",AllTimetableNew!DJ202)</f>
        <v>ICF</v>
      </c>
      <c r="E207" t="str">
        <f>IF(ISBLANK(AllTimetableNew!D202),"",AllTimetableNew!D202)</f>
        <v>AUR20720</v>
      </c>
      <c r="F207" t="str">
        <f>IF(ISBLANK(AllTimetableNew!E202),"",AllTimetableNew!E202)</f>
        <v>Certificate II in Automotive Vocational Preparation</v>
      </c>
      <c r="G207">
        <f>IF(ISBLANK(AllTimetableNew!C202),"",AllTimetableNew!C202)</f>
        <v>26031</v>
      </c>
      <c r="H207" t="str">
        <f>IF(ISBLANK(AllTimetableNew!F202),"",AllTimetableNew!F202)</f>
        <v>Automotive (Mechanical Technology)</v>
      </c>
      <c r="I207" t="str">
        <f>IF(ISBLANK(AllTimetableNew!T202),"",AllTimetableNew!T202)</f>
        <v>FQ</v>
      </c>
      <c r="J207" t="str">
        <f>IF(ISBLANK(AllTimetableNew!U202),"",AllTimetableNew!U202)</f>
        <v>2u x 2y</v>
      </c>
      <c r="K207" t="str">
        <f>IF(ISBLANK(AllTimetableNew!W202),"",AllTimetableNew!W202)</f>
        <v>Yes</v>
      </c>
      <c r="L207" t="str">
        <f>IF(ISBLANK(AllTimetableNew!AC202),"TBC",AllTimetableNew!AC202)</f>
        <v>Thursday</v>
      </c>
      <c r="M207" s="22" t="str">
        <f>IF(ISBLANK(AllTimetableNew!AD202),"TBC-TBC",CONCATENATE(LOWER(TEXT(AllTimetableNew!AD202,"h:mmAM/PM")),"-",LOWER(TEXT(AllTimetableNew!AE202,"h:mmAM/PM"))))</f>
        <v>1:00pm-5:00pm</v>
      </c>
      <c r="N207" t="str">
        <f>IF(ISBLANK(AllTimetableNew!V202),"",IF(AllTimetableNew!V202="Access","Yes","No"))</f>
        <v>No</v>
      </c>
      <c r="O207" s="23" t="str">
        <f>IF(OR(ISBLANK(AllTimetableNew!A202),LEN(AllTimetableNew!A202)=0),IF(AllTimetableNew!A202="","Offered",AllTimetableNew!A202),AllTimetableNew!A202)</f>
        <v>Offered</v>
      </c>
      <c r="P207">
        <f>IF(ISBLANK(AllTimetableNew!AA202),"",AllTimetableNew!AA202)</f>
        <v>16749</v>
      </c>
      <c r="Q207" s="23" t="str">
        <f>IF(ISBLANK(AllTimetableNew!AJ202),"",IF(AllTimetableNew!AJ202=0,"",AllTimetableNew!AJ202))</f>
        <v>Clothing suitable for an automotive workshop including long cotton pants and long or short sleeve shirt and fully enclosed footwear (eg. work boots).</v>
      </c>
      <c r="R207" s="23" t="str">
        <f>IF(ISBLANK(AllTimetableNew!AK202),"",AllTimetableNew!AK202)</f>
        <v/>
      </c>
      <c r="S207" s="23" t="str">
        <f>IF(ISBLANK(AllTimetableNew!AL202),"",AllTimetableNew!AL202)</f>
        <v/>
      </c>
    </row>
    <row r="208" spans="1:19" ht="75" x14ac:dyDescent="0.25">
      <c r="A208" t="str">
        <f>IF(ISNUMBER(SEARCH("Virtual",C208)),VLOOKUP(AllTimetableNew!H203,'Lookup table'!$D$3:$E$100,2,FALSE),VLOOKUP(AllTimetableNew!AG203,'Lookup table'!$A$3:$B$202,2,FALSE))</f>
        <v>South</v>
      </c>
      <c r="B208" t="str">
        <f>IF(ISBLANK(AllTimetableNew!AG203),"",AllTimetableNew!AG203)</f>
        <v>Tumut</v>
      </c>
      <c r="C208" t="str">
        <f>IF(ISBLANK(AllTimetableNew!V203),"",AllTimetableNew!V203)</f>
        <v>Face to Face</v>
      </c>
      <c r="D208" t="str">
        <f>IF(ISBLANK(AllTimetableNew!DJ203),"",AllTimetableNew!DJ203)</f>
        <v>ICF</v>
      </c>
      <c r="E208" t="str">
        <f>IF(ISBLANK(AllTimetableNew!D203),"",AllTimetableNew!D203)</f>
        <v>AUR20720</v>
      </c>
      <c r="F208" t="str">
        <f>IF(ISBLANK(AllTimetableNew!E203),"",AllTimetableNew!E203)</f>
        <v>Certificate II in Automotive Vocational Preparation</v>
      </c>
      <c r="G208">
        <f>IF(ISBLANK(AllTimetableNew!C203),"",AllTimetableNew!C203)</f>
        <v>26031</v>
      </c>
      <c r="H208" t="str">
        <f>IF(ISBLANK(AllTimetableNew!F203),"",AllTimetableNew!F203)</f>
        <v>Automotive (Mechanical Technology)</v>
      </c>
      <c r="I208" t="str">
        <f>IF(ISBLANK(AllTimetableNew!T203),"",AllTimetableNew!T203)</f>
        <v>FQ</v>
      </c>
      <c r="J208" t="str">
        <f>IF(ISBLANK(AllTimetableNew!U203),"",AllTimetableNew!U203)</f>
        <v>2u x 2y</v>
      </c>
      <c r="K208" t="str">
        <f>IF(ISBLANK(AllTimetableNew!W203),"",AllTimetableNew!W203)</f>
        <v>Yes</v>
      </c>
      <c r="L208" t="str">
        <f>IF(ISBLANK(AllTimetableNew!AC203),"TBC",AllTimetableNew!AC203)</f>
        <v>Wednesday</v>
      </c>
      <c r="M208" s="22" t="str">
        <f>IF(ISBLANK(AllTimetableNew!AD203),"TBC-TBC",CONCATENATE(LOWER(TEXT(AllTimetableNew!AD203,"h:mmAM/PM")),"-",LOWER(TEXT(AllTimetableNew!AE203,"h:mmAM/PM"))))</f>
        <v>9:30am-1:30pm</v>
      </c>
      <c r="N208" t="str">
        <f>IF(ISBLANK(AllTimetableNew!V203),"",IF(AllTimetableNew!V203="Access","Yes","No"))</f>
        <v>No</v>
      </c>
      <c r="O208" s="23" t="str">
        <f>IF(OR(ISBLANK(AllTimetableNew!A203),LEN(AllTimetableNew!A203)=0),IF(AllTimetableNew!A203="","Offered",AllTimetableNew!A203),AllTimetableNew!A203)</f>
        <v>Offered</v>
      </c>
      <c r="P208">
        <f>IF(ISBLANK(AllTimetableNew!AA203),"",AllTimetableNew!AA203)</f>
        <v>16750</v>
      </c>
      <c r="Q208" s="23" t="str">
        <f>IF(ISBLANK(AllTimetableNew!AJ203),"",IF(AllTimetableNew!AJ203=0,"",AllTimetableNew!AJ203))</f>
        <v>Clothing suitable for an automotive workshop including long cotton pants and long or short sleeve shirt and fully enclosed footwear (eg. work boots).</v>
      </c>
      <c r="R208" s="23" t="str">
        <f>IF(ISBLANK(AllTimetableNew!AK203),"",AllTimetableNew!AK203)</f>
        <v/>
      </c>
      <c r="S208" s="23" t="str">
        <f>IF(ISBLANK(AllTimetableNew!AL203),"",AllTimetableNew!AL203)</f>
        <v/>
      </c>
    </row>
    <row r="209" spans="1:19" ht="75" x14ac:dyDescent="0.25">
      <c r="A209" t="str">
        <f>IF(ISNUMBER(SEARCH("Virtual",C209)),VLOOKUP(AllTimetableNew!H204,'Lookup table'!$D$3:$E$100,2,FALSE),VLOOKUP(AllTimetableNew!AG204,'Lookup table'!$A$3:$B$202,2,FALSE))</f>
        <v>Western Sydney</v>
      </c>
      <c r="B209" t="str">
        <f>IF(ISBLANK(AllTimetableNew!AG204),"",AllTimetableNew!AG204)</f>
        <v>Granville</v>
      </c>
      <c r="C209" t="str">
        <f>IF(ISBLANK(AllTimetableNew!V204),"",AllTimetableNew!V204)</f>
        <v>Face to Face</v>
      </c>
      <c r="D209" t="str">
        <f>IF(ISBLANK(AllTimetableNew!DJ204),"",AllTimetableNew!DJ204)</f>
        <v>ICF</v>
      </c>
      <c r="E209" t="str">
        <f>IF(ISBLANK(AllTimetableNew!D204),"",AllTimetableNew!D204)</f>
        <v>AUR20720</v>
      </c>
      <c r="F209" t="str">
        <f>IF(ISBLANK(AllTimetableNew!E204),"",AllTimetableNew!E204)</f>
        <v>Certificate II in Automotive Vocational Preparation</v>
      </c>
      <c r="G209">
        <f>IF(ISBLANK(AllTimetableNew!C204),"",AllTimetableNew!C204)</f>
        <v>26031</v>
      </c>
      <c r="H209" t="str">
        <f>IF(ISBLANK(AllTimetableNew!F204),"",AllTimetableNew!F204)</f>
        <v>Automotive (Mechanical Technology)</v>
      </c>
      <c r="I209" t="str">
        <f>IF(ISBLANK(AllTimetableNew!T204),"",AllTimetableNew!T204)</f>
        <v>FQ</v>
      </c>
      <c r="J209" t="str">
        <f>IF(ISBLANK(AllTimetableNew!U204),"",AllTimetableNew!U204)</f>
        <v>2u x 2y</v>
      </c>
      <c r="K209" t="str">
        <f>IF(ISBLANK(AllTimetableNew!W204),"",AllTimetableNew!W204)</f>
        <v>Yes</v>
      </c>
      <c r="L209" t="str">
        <f>IF(ISBLANK(AllTimetableNew!AC204),"TBC",AllTimetableNew!AC204)</f>
        <v>Monday</v>
      </c>
      <c r="M209" s="22" t="str">
        <f>IF(ISBLANK(AllTimetableNew!AD204),"TBC-TBC",CONCATENATE(LOWER(TEXT(AllTimetableNew!AD204,"h:mmAM/PM")),"-",LOWER(TEXT(AllTimetableNew!AE204,"h:mmAM/PM"))))</f>
        <v>1:30pm-5:30pm</v>
      </c>
      <c r="N209" t="str">
        <f>IF(ISBLANK(AllTimetableNew!V204),"",IF(AllTimetableNew!V204="Access","Yes","No"))</f>
        <v>No</v>
      </c>
      <c r="O209" s="23" t="str">
        <f>IF(OR(ISBLANK(AllTimetableNew!A204),LEN(AllTimetableNew!A204)=0),IF(AllTimetableNew!A204="","Offered",AllTimetableNew!A204),AllTimetableNew!A204)</f>
        <v>Offered</v>
      </c>
      <c r="P209">
        <f>IF(ISBLANK(AllTimetableNew!AA204),"",AllTimetableNew!AA204)</f>
        <v>16667</v>
      </c>
      <c r="Q209" s="23" t="str">
        <f>IF(ISBLANK(AllTimetableNew!AJ204),"",IF(AllTimetableNew!AJ204=0,"",AllTimetableNew!AJ204))</f>
        <v>Clothing suitable for an automotive workshop including long cotton pants and long or short sleeve shirt and fully enclosed footwear (eg. work boots).</v>
      </c>
      <c r="R209" s="23" t="str">
        <f>IF(ISBLANK(AllTimetableNew!AK204),"",AllTimetableNew!AK204)</f>
        <v/>
      </c>
      <c r="S209" s="23" t="str">
        <f>IF(ISBLANK(AllTimetableNew!AL204),"",AllTimetableNew!AL204)</f>
        <v/>
      </c>
    </row>
    <row r="210" spans="1:19" ht="75" x14ac:dyDescent="0.25">
      <c r="A210" t="str">
        <f>IF(ISNUMBER(SEARCH("Virtual",C210)),VLOOKUP(AllTimetableNew!H205,'Lookup table'!$D$3:$E$100,2,FALSE),VLOOKUP(AllTimetableNew!AG205,'Lookup table'!$A$3:$B$202,2,FALSE))</f>
        <v>Western Sydney</v>
      </c>
      <c r="B210" t="str">
        <f>IF(ISBLANK(AllTimetableNew!AG205),"",AllTimetableNew!AG205)</f>
        <v>Granville</v>
      </c>
      <c r="C210" t="str">
        <f>IF(ISBLANK(AllTimetableNew!V205),"",AllTimetableNew!V205)</f>
        <v>Face to Face</v>
      </c>
      <c r="D210" t="str">
        <f>IF(ISBLANK(AllTimetableNew!DJ205),"",AllTimetableNew!DJ205)</f>
        <v>ICF</v>
      </c>
      <c r="E210" t="str">
        <f>IF(ISBLANK(AllTimetableNew!D205),"",AllTimetableNew!D205)</f>
        <v>AUR20720</v>
      </c>
      <c r="F210" t="str">
        <f>IF(ISBLANK(AllTimetableNew!E205),"",AllTimetableNew!E205)</f>
        <v>Certificate II in Automotive Vocational Preparation</v>
      </c>
      <c r="G210">
        <f>IF(ISBLANK(AllTimetableNew!C205),"",AllTimetableNew!C205)</f>
        <v>26031</v>
      </c>
      <c r="H210" t="str">
        <f>IF(ISBLANK(AllTimetableNew!F205),"",AllTimetableNew!F205)</f>
        <v>Automotive (Mechanical Technology)</v>
      </c>
      <c r="I210" t="str">
        <f>IF(ISBLANK(AllTimetableNew!T205),"",AllTimetableNew!T205)</f>
        <v>FQ</v>
      </c>
      <c r="J210" t="str">
        <f>IF(ISBLANK(AllTimetableNew!U205),"",AllTimetableNew!U205)</f>
        <v>2u x 2y</v>
      </c>
      <c r="K210" t="str">
        <f>IF(ISBLANK(AllTimetableNew!W205),"",AllTimetableNew!W205)</f>
        <v>Yes</v>
      </c>
      <c r="L210" t="str">
        <f>IF(ISBLANK(AllTimetableNew!AC205),"TBC",AllTimetableNew!AC205)</f>
        <v>Wednesday</v>
      </c>
      <c r="M210" s="22" t="str">
        <f>IF(ISBLANK(AllTimetableNew!AD205),"TBC-TBC",CONCATENATE(LOWER(TEXT(AllTimetableNew!AD205,"h:mmAM/PM")),"-",LOWER(TEXT(AllTimetableNew!AE205,"h:mmAM/PM"))))</f>
        <v>1:30pm-5:30pm</v>
      </c>
      <c r="N210" t="str">
        <f>IF(ISBLANK(AllTimetableNew!V205),"",IF(AllTimetableNew!V205="Access","Yes","No"))</f>
        <v>No</v>
      </c>
      <c r="O210" s="23" t="str">
        <f>IF(OR(ISBLANK(AllTimetableNew!A205),LEN(AllTimetableNew!A205)=0),IF(AllTimetableNew!A205="","Offered",AllTimetableNew!A205),AllTimetableNew!A205)</f>
        <v>Offered</v>
      </c>
      <c r="P210">
        <f>IF(ISBLANK(AllTimetableNew!AA205),"",AllTimetableNew!AA205)</f>
        <v>16668</v>
      </c>
      <c r="Q210" s="23" t="str">
        <f>IF(ISBLANK(AllTimetableNew!AJ205),"",IF(AllTimetableNew!AJ205=0,"",AllTimetableNew!AJ205))</f>
        <v>Clothing suitable for an automotive workshop including long cotton pants and long or short sleeve shirt and fully enclosed footwear (eg. work boots).</v>
      </c>
      <c r="R210" s="23" t="str">
        <f>IF(ISBLANK(AllTimetableNew!AK205),"",AllTimetableNew!AK205)</f>
        <v/>
      </c>
      <c r="S210" s="23" t="str">
        <f>IF(ISBLANK(AllTimetableNew!AL205),"",AllTimetableNew!AL205)</f>
        <v/>
      </c>
    </row>
    <row r="211" spans="1:19" ht="75" x14ac:dyDescent="0.25">
      <c r="A211" t="str">
        <f>IF(ISNUMBER(SEARCH("Virtual",C211)),VLOOKUP(AllTimetableNew!H206,'Lookup table'!$D$3:$E$100,2,FALSE),VLOOKUP(AllTimetableNew!AG206,'Lookup table'!$A$3:$B$202,2,FALSE))</f>
        <v>West</v>
      </c>
      <c r="B211" t="str">
        <f>IF(ISBLANK(AllTimetableNew!AG206),"",AllTimetableNew!AG206)</f>
        <v>Cobar CLC</v>
      </c>
      <c r="C211" t="str">
        <f>IF(ISBLANK(AllTimetableNew!V206),"",AllTimetableNew!V206)</f>
        <v>Face to Face</v>
      </c>
      <c r="D211" t="str">
        <f>IF(ISBLANK(AllTimetableNew!DJ206),"",AllTimetableNew!DJ206)</f>
        <v>ICF</v>
      </c>
      <c r="E211" t="str">
        <f>IF(ISBLANK(AllTimetableNew!D206),"",AllTimetableNew!D206)</f>
        <v>AUR20720</v>
      </c>
      <c r="F211" t="str">
        <f>IF(ISBLANK(AllTimetableNew!E206),"",AllTimetableNew!E206)</f>
        <v>Certificate II in Automotive Vocational Preparation</v>
      </c>
      <c r="G211">
        <f>IF(ISBLANK(AllTimetableNew!C206),"",AllTimetableNew!C206)</f>
        <v>26031</v>
      </c>
      <c r="H211" t="str">
        <f>IF(ISBLANK(AllTimetableNew!F206),"",AllTimetableNew!F206)</f>
        <v>Automotive (Mechanical Technology)</v>
      </c>
      <c r="I211" t="str">
        <f>IF(ISBLANK(AllTimetableNew!T206),"",AllTimetableNew!T206)</f>
        <v>FQ</v>
      </c>
      <c r="J211" t="str">
        <f>IF(ISBLANK(AllTimetableNew!U206),"",AllTimetableNew!U206)</f>
        <v>2u x 2y</v>
      </c>
      <c r="K211" t="str">
        <f>IF(ISBLANK(AllTimetableNew!W206),"",AllTimetableNew!W206)</f>
        <v>Yes</v>
      </c>
      <c r="L211" t="str">
        <f>IF(ISBLANK(AllTimetableNew!AC206),"TBC",AllTimetableNew!AC206)</f>
        <v>Friday</v>
      </c>
      <c r="M211" s="22" t="str">
        <f>IF(ISBLANK(AllTimetableNew!AD206),"TBC-TBC",CONCATENATE(LOWER(TEXT(AllTimetableNew!AD206,"h:mmAM/PM")),"-",LOWER(TEXT(AllTimetableNew!AE206,"h:mmAM/PM"))))</f>
        <v>9:00am-1:30pm</v>
      </c>
      <c r="N211" t="str">
        <f>IF(ISBLANK(AllTimetableNew!V206),"",IF(AllTimetableNew!V206="Access","Yes","No"))</f>
        <v>No</v>
      </c>
      <c r="O211" s="23" t="str">
        <f>IF(OR(ISBLANK(AllTimetableNew!A206),LEN(AllTimetableNew!A206)=0),IF(AllTimetableNew!A206="","Offered",AllTimetableNew!A206),AllTimetableNew!A206)</f>
        <v>Offered</v>
      </c>
      <c r="P211">
        <f>IF(ISBLANK(AllTimetableNew!AA206),"",AllTimetableNew!AA206)</f>
        <v>16788</v>
      </c>
      <c r="Q211" s="23" t="str">
        <f>IF(ISBLANK(AllTimetableNew!AJ206),"",IF(AllTimetableNew!AJ206=0,"",AllTimetableNew!AJ206))</f>
        <v>Clothing suitable for an automotive workshop including long cotton pants and long or short sleeve shirt and fully enclosed footwear (eg. work boots).</v>
      </c>
      <c r="R211" s="23" t="str">
        <f>IF(ISBLANK(AllTimetableNew!AK206),"",AllTimetableNew!AK206)</f>
        <v/>
      </c>
      <c r="S211" s="23" t="str">
        <f>IF(ISBLANK(AllTimetableNew!AL206),"",AllTimetableNew!AL206)</f>
        <v/>
      </c>
    </row>
    <row r="212" spans="1:19" ht="75" x14ac:dyDescent="0.25">
      <c r="A212" t="str">
        <f>IF(ISNUMBER(SEARCH("Virtual",C212)),VLOOKUP(AllTimetableNew!H207,'Lookup table'!$D$3:$E$100,2,FALSE),VLOOKUP(AllTimetableNew!AG207,'Lookup table'!$A$3:$B$202,2,FALSE))</f>
        <v>West</v>
      </c>
      <c r="B212" t="str">
        <f>IF(ISBLANK(AllTimetableNew!AG207),"",AllTimetableNew!AG207)</f>
        <v>Orange</v>
      </c>
      <c r="C212" t="str">
        <f>IF(ISBLANK(AllTimetableNew!V207),"",AllTimetableNew!V207)</f>
        <v>Face to Face</v>
      </c>
      <c r="D212" t="str">
        <f>IF(ISBLANK(AllTimetableNew!DJ207),"",AllTimetableNew!DJ207)</f>
        <v>ICF</v>
      </c>
      <c r="E212" t="str">
        <f>IF(ISBLANK(AllTimetableNew!D207),"",AllTimetableNew!D207)</f>
        <v>AUR20720</v>
      </c>
      <c r="F212" t="str">
        <f>IF(ISBLANK(AllTimetableNew!E207),"",AllTimetableNew!E207)</f>
        <v>Certificate II in Automotive Vocational Preparation</v>
      </c>
      <c r="G212">
        <f>IF(ISBLANK(AllTimetableNew!C207),"",AllTimetableNew!C207)</f>
        <v>26031</v>
      </c>
      <c r="H212" t="str">
        <f>IF(ISBLANK(AllTimetableNew!F207),"",AllTimetableNew!F207)</f>
        <v>Automotive (Mechanical Technology)</v>
      </c>
      <c r="I212" t="str">
        <f>IF(ISBLANK(AllTimetableNew!T207),"",AllTimetableNew!T207)</f>
        <v>FQ</v>
      </c>
      <c r="J212" t="str">
        <f>IF(ISBLANK(AllTimetableNew!U207),"",AllTimetableNew!U207)</f>
        <v>2u x 2y</v>
      </c>
      <c r="K212" t="str">
        <f>IF(ISBLANK(AllTimetableNew!W207),"",AllTimetableNew!W207)</f>
        <v>Yes</v>
      </c>
      <c r="L212" t="str">
        <f>IF(ISBLANK(AllTimetableNew!AC207),"TBC",AllTimetableNew!AC207)</f>
        <v>Wednesday</v>
      </c>
      <c r="M212" s="22" t="str">
        <f>IF(ISBLANK(AllTimetableNew!AD207),"TBC-TBC",CONCATENATE(LOWER(TEXT(AllTimetableNew!AD207,"h:mmAM/PM")),"-",LOWER(TEXT(AllTimetableNew!AE207,"h:mmAM/PM"))))</f>
        <v>12:45pm-4:45pm</v>
      </c>
      <c r="N212" t="str">
        <f>IF(ISBLANK(AllTimetableNew!V207),"",IF(AllTimetableNew!V207="Access","Yes","No"))</f>
        <v>No</v>
      </c>
      <c r="O212" s="23" t="str">
        <f>IF(OR(ISBLANK(AllTimetableNew!A207),LEN(AllTimetableNew!A207)=0),IF(AllTimetableNew!A207="","Offered",AllTimetableNew!A207),AllTimetableNew!A207)</f>
        <v>Offered</v>
      </c>
      <c r="P212">
        <f>IF(ISBLANK(AllTimetableNew!AA207),"",AllTimetableNew!AA207)</f>
        <v>16727</v>
      </c>
      <c r="Q212" s="23" t="str">
        <f>IF(ISBLANK(AllTimetableNew!AJ207),"",IF(AllTimetableNew!AJ207=0,"",AllTimetableNew!AJ207))</f>
        <v>Clothing suitable for an automotive workshop including long cotton pants and long or short sleeve shirt and fully enclosed footwear (eg. work boots).</v>
      </c>
      <c r="R212" s="23" t="str">
        <f>IF(ISBLANK(AllTimetableNew!AK207),"",AllTimetableNew!AK207)</f>
        <v/>
      </c>
      <c r="S212" s="23" t="str">
        <f>IF(ISBLANK(AllTimetableNew!AL207),"",AllTimetableNew!AL207)</f>
        <v/>
      </c>
    </row>
    <row r="213" spans="1:19" ht="75" x14ac:dyDescent="0.25">
      <c r="A213" t="str">
        <f>IF(ISNUMBER(SEARCH("Virtual",C213)),VLOOKUP(AllTimetableNew!H208,'Lookup table'!$D$3:$E$100,2,FALSE),VLOOKUP(AllTimetableNew!AG208,'Lookup table'!$A$3:$B$202,2,FALSE))</f>
        <v>South</v>
      </c>
      <c r="B213" t="str">
        <f>IF(ISBLANK(AllTimetableNew!AG208),"",AllTimetableNew!AG208)</f>
        <v>Wagga Wagga</v>
      </c>
      <c r="C213" t="str">
        <f>IF(ISBLANK(AllTimetableNew!V208),"",AllTimetableNew!V208)</f>
        <v>Face to Face</v>
      </c>
      <c r="D213" t="str">
        <f>IF(ISBLANK(AllTimetableNew!DJ208),"",AllTimetableNew!DJ208)</f>
        <v>ICF</v>
      </c>
      <c r="E213" t="str">
        <f>IF(ISBLANK(AllTimetableNew!D208),"",AllTimetableNew!D208)</f>
        <v>AUR20720</v>
      </c>
      <c r="F213" t="str">
        <f>IF(ISBLANK(AllTimetableNew!E208),"",AllTimetableNew!E208)</f>
        <v>Certificate II in Automotive Vocational Preparation</v>
      </c>
      <c r="G213">
        <f>IF(ISBLANK(AllTimetableNew!C208),"",AllTimetableNew!C208)</f>
        <v>26031</v>
      </c>
      <c r="H213" t="str">
        <f>IF(ISBLANK(AllTimetableNew!F208),"",AllTimetableNew!F208)</f>
        <v>Automotive (Mechanical Technology)</v>
      </c>
      <c r="I213" t="str">
        <f>IF(ISBLANK(AllTimetableNew!T208),"",AllTimetableNew!T208)</f>
        <v>FQ</v>
      </c>
      <c r="J213" t="str">
        <f>IF(ISBLANK(AllTimetableNew!U208),"",AllTimetableNew!U208)</f>
        <v>2u x 2y</v>
      </c>
      <c r="K213" t="str">
        <f>IF(ISBLANK(AllTimetableNew!W208),"",AllTimetableNew!W208)</f>
        <v>Yes</v>
      </c>
      <c r="L213" t="str">
        <f>IF(ISBLANK(AllTimetableNew!AC208),"TBC",AllTimetableNew!AC208)</f>
        <v>Thursday</v>
      </c>
      <c r="M213" s="22" t="str">
        <f>IF(ISBLANK(AllTimetableNew!AD208),"TBC-TBC",CONCATENATE(LOWER(TEXT(AllTimetableNew!AD208,"h:mmAM/PM")),"-",LOWER(TEXT(AllTimetableNew!AE208,"h:mmAM/PM"))))</f>
        <v>1:00pm-5:00pm</v>
      </c>
      <c r="N213" t="str">
        <f>IF(ISBLANK(AllTimetableNew!V208),"",IF(AllTimetableNew!V208="Access","Yes","No"))</f>
        <v>No</v>
      </c>
      <c r="O213" s="23" t="str">
        <f>IF(OR(ISBLANK(AllTimetableNew!A208),LEN(AllTimetableNew!A208)=0),IF(AllTimetableNew!A208="","Offered",AllTimetableNew!A208),AllTimetableNew!A208)</f>
        <v>Offered</v>
      </c>
      <c r="P213">
        <f>IF(ISBLANK(AllTimetableNew!AA208),"",AllTimetableNew!AA208)</f>
        <v>16779</v>
      </c>
      <c r="Q213" s="23" t="str">
        <f>IF(ISBLANK(AllTimetableNew!AJ208),"",IF(AllTimetableNew!AJ208=0,"",AllTimetableNew!AJ208))</f>
        <v>Clothing suitable for an automotive workshop including long cotton pants and long or short sleeve shirt and fully enclosed footwear (eg. work boots).</v>
      </c>
      <c r="R213" s="23" t="str">
        <f>IF(ISBLANK(AllTimetableNew!AK208),"",AllTimetableNew!AK208)</f>
        <v/>
      </c>
      <c r="S213" s="23" t="str">
        <f>IF(ISBLANK(AllTimetableNew!AL208),"",AllTimetableNew!AL208)</f>
        <v/>
      </c>
    </row>
    <row r="214" spans="1:19" ht="75" x14ac:dyDescent="0.25">
      <c r="A214" t="str">
        <f>IF(ISNUMBER(SEARCH("Virtual",C214)),VLOOKUP(AllTimetableNew!H209,'Lookup table'!$D$3:$E$100,2,FALSE),VLOOKUP(AllTimetableNew!AG209,'Lookup table'!$A$3:$B$202,2,FALSE))</f>
        <v>West</v>
      </c>
      <c r="B214" t="str">
        <f>IF(ISBLANK(AllTimetableNew!AG209),"",AllTimetableNew!AG209)</f>
        <v>Cobar CLC</v>
      </c>
      <c r="C214" t="str">
        <f>IF(ISBLANK(AllTimetableNew!V209),"",AllTimetableNew!V209)</f>
        <v>Face to Face</v>
      </c>
      <c r="D214" t="str">
        <f>IF(ISBLANK(AllTimetableNew!DJ209),"",AllTimetableNew!DJ209)</f>
        <v>ICF</v>
      </c>
      <c r="E214" t="str">
        <f>IF(ISBLANK(AllTimetableNew!D209),"",AllTimetableNew!D209)</f>
        <v>AUR20720</v>
      </c>
      <c r="F214" t="str">
        <f>IF(ISBLANK(AllTimetableNew!E209),"",AllTimetableNew!E209)</f>
        <v>Certificate II in Automotive Vocational Preparation</v>
      </c>
      <c r="G214">
        <f>IF(ISBLANK(AllTimetableNew!C209),"",AllTimetableNew!C209)</f>
        <v>26031</v>
      </c>
      <c r="H214" t="str">
        <f>IF(ISBLANK(AllTimetableNew!F209),"",AllTimetableNew!F209)</f>
        <v>Automotive (Mechanical Technology)</v>
      </c>
      <c r="I214" t="str">
        <f>IF(ISBLANK(AllTimetableNew!T209),"",AllTimetableNew!T209)</f>
        <v>FQ</v>
      </c>
      <c r="J214" t="str">
        <f>IF(ISBLANK(AllTimetableNew!U209),"",AllTimetableNew!U209)</f>
        <v>2u x 2y</v>
      </c>
      <c r="K214" t="str">
        <f>IF(ISBLANK(AllTimetableNew!W209),"",AllTimetableNew!W209)</f>
        <v>Yes</v>
      </c>
      <c r="L214" t="str">
        <f>IF(ISBLANK(AllTimetableNew!AC209),"TBC",AllTimetableNew!AC209)</f>
        <v>Thursday</v>
      </c>
      <c r="M214" s="22" t="str">
        <f>IF(ISBLANK(AllTimetableNew!AD209),"TBC-TBC",CONCATENATE(LOWER(TEXT(AllTimetableNew!AD209,"h:mmAM/PM")),"-",LOWER(TEXT(AllTimetableNew!AE209,"h:mmAM/PM"))))</f>
        <v>9:00am-1:30pm</v>
      </c>
      <c r="N214" t="str">
        <f>IF(ISBLANK(AllTimetableNew!V209),"",IF(AllTimetableNew!V209="Access","Yes","No"))</f>
        <v>No</v>
      </c>
      <c r="O214" s="23" t="str">
        <f>IF(OR(ISBLANK(AllTimetableNew!A209),LEN(AllTimetableNew!A209)=0),IF(AllTimetableNew!A209="","Offered",AllTimetableNew!A209),AllTimetableNew!A209)</f>
        <v>Offered</v>
      </c>
      <c r="P214">
        <f>IF(ISBLANK(AllTimetableNew!AA209),"",AllTimetableNew!AA209)</f>
        <v>16789</v>
      </c>
      <c r="Q214" s="23" t="str">
        <f>IF(ISBLANK(AllTimetableNew!AJ209),"",IF(AllTimetableNew!AJ209=0,"",AllTimetableNew!AJ209))</f>
        <v>Clothing suitable for an automotive workshop including long cotton pants and long or short sleeve shirt and fully enclosed footwear (eg. work boots).</v>
      </c>
      <c r="R214" s="23" t="str">
        <f>IF(ISBLANK(AllTimetableNew!AK209),"",AllTimetableNew!AK209)</f>
        <v/>
      </c>
      <c r="S214" s="23" t="str">
        <f>IF(ISBLANK(AllTimetableNew!AL209),"",AllTimetableNew!AL209)</f>
        <v/>
      </c>
    </row>
    <row r="215" spans="1:19" ht="75" x14ac:dyDescent="0.25">
      <c r="A215" t="str">
        <f>IF(ISNUMBER(SEARCH("Virtual",C215)),VLOOKUP(AllTimetableNew!H210,'Lookup table'!$D$3:$E$100,2,FALSE),VLOOKUP(AllTimetableNew!AG210,'Lookup table'!$A$3:$B$202,2,FALSE))</f>
        <v>West</v>
      </c>
      <c r="B215" t="str">
        <f>IF(ISBLANK(AllTimetableNew!AG210),"",AllTimetableNew!AG210)</f>
        <v>Warialda High School</v>
      </c>
      <c r="C215" t="str">
        <f>IF(ISBLANK(AllTimetableNew!V210),"",AllTimetableNew!V210)</f>
        <v>Face to Face</v>
      </c>
      <c r="D215" t="str">
        <f>IF(ISBLANK(AllTimetableNew!DJ210),"",AllTimetableNew!DJ210)</f>
        <v>ICF</v>
      </c>
      <c r="E215" t="str">
        <f>IF(ISBLANK(AllTimetableNew!D210),"",AllTimetableNew!D210)</f>
        <v>AUR20720</v>
      </c>
      <c r="F215" t="str">
        <f>IF(ISBLANK(AllTimetableNew!E210),"",AllTimetableNew!E210)</f>
        <v>Certificate II in Automotive Vocational Preparation</v>
      </c>
      <c r="G215">
        <f>IF(ISBLANK(AllTimetableNew!C210),"",AllTimetableNew!C210)</f>
        <v>26031</v>
      </c>
      <c r="H215" t="str">
        <f>IF(ISBLANK(AllTimetableNew!F210),"",AllTimetableNew!F210)</f>
        <v>Automotive (Mechanical Technology)</v>
      </c>
      <c r="I215" t="str">
        <f>IF(ISBLANK(AllTimetableNew!T210),"",AllTimetableNew!T210)</f>
        <v>FQ</v>
      </c>
      <c r="J215" t="str">
        <f>IF(ISBLANK(AllTimetableNew!U210),"",AllTimetableNew!U210)</f>
        <v>2u x 2y</v>
      </c>
      <c r="K215" t="str">
        <f>IF(ISBLANK(AllTimetableNew!W210),"",AllTimetableNew!W210)</f>
        <v>Yes</v>
      </c>
      <c r="L215" t="str">
        <f>IF(ISBLANK(AllTimetableNew!AC210),"TBC",AllTimetableNew!AC210)</f>
        <v>Wednesday</v>
      </c>
      <c r="M215" s="22" t="str">
        <f>IF(ISBLANK(AllTimetableNew!AD210),"TBC-TBC",CONCATENATE(LOWER(TEXT(AllTimetableNew!AD210,"h:mmAM/PM")),"-",LOWER(TEXT(AllTimetableNew!AE210,"h:mmAM/PM"))))</f>
        <v>9:00am-1:00pm</v>
      </c>
      <c r="N215" t="str">
        <f>IF(ISBLANK(AllTimetableNew!V210),"",IF(AllTimetableNew!V210="Access","Yes","No"))</f>
        <v>No</v>
      </c>
      <c r="O215" s="23" t="str">
        <f>IF(OR(ISBLANK(AllTimetableNew!A210),LEN(AllTimetableNew!A210)=0),IF(AllTimetableNew!A210="","Offered",AllTimetableNew!A210),AllTimetableNew!A210)</f>
        <v>Offered</v>
      </c>
      <c r="P215">
        <f>IF(ISBLANK(AllTimetableNew!AA210),"",AllTimetableNew!AA210)</f>
        <v>17319</v>
      </c>
      <c r="Q215" s="23" t="str">
        <f>IF(ISBLANK(AllTimetableNew!AJ210),"",IF(AllTimetableNew!AJ210=0,"",AllTimetableNew!AJ210))</f>
        <v>Clothing suitable for an automotive workshop including long cotton pants and long or short sleeve shirt and fully enclosed footwear (eg. work boots).</v>
      </c>
      <c r="R215" s="23" t="str">
        <f>IF(ISBLANK(AllTimetableNew!AK210),"",AllTimetableNew!AK210)</f>
        <v/>
      </c>
      <c r="S215" s="23" t="str">
        <f>IF(ISBLANK(AllTimetableNew!AL210),"",AllTimetableNew!AL210)</f>
        <v/>
      </c>
    </row>
    <row r="216" spans="1:19" ht="75" x14ac:dyDescent="0.25">
      <c r="A216" t="str">
        <f>IF(ISNUMBER(SEARCH("Virtual",C216)),VLOOKUP(AllTimetableNew!H211,'Lookup table'!$D$3:$E$100,2,FALSE),VLOOKUP(AllTimetableNew!AG211,'Lookup table'!$A$3:$B$202,2,FALSE))</f>
        <v>North</v>
      </c>
      <c r="B216" t="str">
        <f>IF(ISBLANK(AllTimetableNew!AG211),"",AllTimetableNew!AG211)</f>
        <v>Glendale</v>
      </c>
      <c r="C216" t="str">
        <f>IF(ISBLANK(AllTimetableNew!V211),"",AllTimetableNew!V211)</f>
        <v>Face to Face</v>
      </c>
      <c r="D216" t="str">
        <f>IF(ISBLANK(AllTimetableNew!DJ211),"",AllTimetableNew!DJ211)</f>
        <v>ICF</v>
      </c>
      <c r="E216" t="str">
        <f>IF(ISBLANK(AllTimetableNew!D211),"",AllTimetableNew!D211)</f>
        <v>AUR20720</v>
      </c>
      <c r="F216" t="str">
        <f>IF(ISBLANK(AllTimetableNew!E211),"",AllTimetableNew!E211)</f>
        <v>Certificate II in Automotive Vocational Preparation</v>
      </c>
      <c r="G216">
        <f>IF(ISBLANK(AllTimetableNew!C211),"",AllTimetableNew!C211)</f>
        <v>26032</v>
      </c>
      <c r="H216" t="str">
        <f>IF(ISBLANK(AllTimetableNew!F211),"",AllTimetableNew!F211)</f>
        <v>Automotive (Mechanical Technology)</v>
      </c>
      <c r="I216" t="str">
        <f>IF(ISBLANK(AllTimetableNew!T211),"",AllTimetableNew!T211)</f>
        <v>FQ</v>
      </c>
      <c r="J216" t="str">
        <f>IF(ISBLANK(AllTimetableNew!U211),"",AllTimetableNew!U211)</f>
        <v>4u x 1y</v>
      </c>
      <c r="K216" t="str">
        <f>IF(ISBLANK(AllTimetableNew!W211),"",AllTimetableNew!W211)</f>
        <v>Yes</v>
      </c>
      <c r="L216" t="str">
        <f>IF(ISBLANK(AllTimetableNew!AC211),"TBC",AllTimetableNew!AC211)</f>
        <v>Monday</v>
      </c>
      <c r="M216" s="22" t="str">
        <f>IF(ISBLANK(AllTimetableNew!AD211),"TBC-TBC",CONCATENATE(LOWER(TEXT(AllTimetableNew!AD211,"h:mmAM/PM")),"-",LOWER(TEXT(AllTimetableNew!AE211,"h:mmAM/PM"))))</f>
        <v>8:00am-4:30pm</v>
      </c>
      <c r="N216" t="str">
        <f>IF(ISBLANK(AllTimetableNew!V211),"",IF(AllTimetableNew!V211="Access","Yes","No"))</f>
        <v>No</v>
      </c>
      <c r="O216" s="23" t="str">
        <f>IF(OR(ISBLANK(AllTimetableNew!A211),LEN(AllTimetableNew!A211)=0),IF(AllTimetableNew!A211="","Offered",AllTimetableNew!A211),AllTimetableNew!A211)</f>
        <v>Offered</v>
      </c>
      <c r="P216">
        <f>IF(ISBLANK(AllTimetableNew!AA211),"",AllTimetableNew!AA211)</f>
        <v>16598</v>
      </c>
      <c r="Q216" s="23" t="str">
        <f>IF(ISBLANK(AllTimetableNew!AJ211),"",IF(AllTimetableNew!AJ211=0,"",AllTimetableNew!AJ211))</f>
        <v>Clothing suitable for an automotive workshop including long cotton pants and long or short sleeve shirt and fully enclosed footwear (eg. work boots).</v>
      </c>
      <c r="R216" s="23" t="str">
        <f>IF(ISBLANK(AllTimetableNew!AK211),"",AllTimetableNew!AK211)</f>
        <v/>
      </c>
      <c r="S216" s="23" t="str">
        <f>IF(ISBLANK(AllTimetableNew!AL211),"",AllTimetableNew!AL211)</f>
        <v/>
      </c>
    </row>
    <row r="217" spans="1:19" ht="75" x14ac:dyDescent="0.25">
      <c r="A217" t="str">
        <f>IF(ISNUMBER(SEARCH("Virtual",C217)),VLOOKUP(AllTimetableNew!H212,'Lookup table'!$D$3:$E$100,2,FALSE),VLOOKUP(AllTimetableNew!AG212,'Lookup table'!$A$3:$B$202,2,FALSE))</f>
        <v>North</v>
      </c>
      <c r="B217" t="str">
        <f>IF(ISBLANK(AllTimetableNew!AG212),"",AllTimetableNew!AG212)</f>
        <v>Glendale</v>
      </c>
      <c r="C217" t="str">
        <f>IF(ISBLANK(AllTimetableNew!V212),"",AllTimetableNew!V212)</f>
        <v>Face to Face</v>
      </c>
      <c r="D217" t="str">
        <f>IF(ISBLANK(AllTimetableNew!DJ212),"",AllTimetableNew!DJ212)</f>
        <v>ICF</v>
      </c>
      <c r="E217" t="str">
        <f>IF(ISBLANK(AllTimetableNew!D212),"",AllTimetableNew!D212)</f>
        <v>AUR20720</v>
      </c>
      <c r="F217" t="str">
        <f>IF(ISBLANK(AllTimetableNew!E212),"",AllTimetableNew!E212)</f>
        <v>Certificate II in Automotive Vocational Preparation</v>
      </c>
      <c r="G217">
        <f>IF(ISBLANK(AllTimetableNew!C212),"",AllTimetableNew!C212)</f>
        <v>26032</v>
      </c>
      <c r="H217" t="str">
        <f>IF(ISBLANK(AllTimetableNew!F212),"",AllTimetableNew!F212)</f>
        <v>Automotive (Mechanical Technology)</v>
      </c>
      <c r="I217" t="str">
        <f>IF(ISBLANK(AllTimetableNew!T212),"",AllTimetableNew!T212)</f>
        <v>FQ</v>
      </c>
      <c r="J217" t="str">
        <f>IF(ISBLANK(AllTimetableNew!U212),"",AllTimetableNew!U212)</f>
        <v>4u x 1y</v>
      </c>
      <c r="K217" t="str">
        <f>IF(ISBLANK(AllTimetableNew!W212),"",AllTimetableNew!W212)</f>
        <v>Yes</v>
      </c>
      <c r="L217" t="str">
        <f>IF(ISBLANK(AllTimetableNew!AC212),"TBC",AllTimetableNew!AC212)</f>
        <v>Wednesday</v>
      </c>
      <c r="M217" s="22" t="str">
        <f>IF(ISBLANK(AllTimetableNew!AD212),"TBC-TBC",CONCATENATE(LOWER(TEXT(AllTimetableNew!AD212,"h:mmAM/PM")),"-",LOWER(TEXT(AllTimetableNew!AE212,"h:mmAM/PM"))))</f>
        <v>8:00am-4:30pm</v>
      </c>
      <c r="N217" t="str">
        <f>IF(ISBLANK(AllTimetableNew!V212),"",IF(AllTimetableNew!V212="Access","Yes","No"))</f>
        <v>No</v>
      </c>
      <c r="O217" s="23" t="str">
        <f>IF(OR(ISBLANK(AllTimetableNew!A212),LEN(AllTimetableNew!A212)=0),IF(AllTimetableNew!A212="","Offered",AllTimetableNew!A212),AllTimetableNew!A212)</f>
        <v>Offered</v>
      </c>
      <c r="P217">
        <f>IF(ISBLANK(AllTimetableNew!AA212),"",AllTimetableNew!AA212)</f>
        <v>16600</v>
      </c>
      <c r="Q217" s="23" t="str">
        <f>IF(ISBLANK(AllTimetableNew!AJ212),"",IF(AllTimetableNew!AJ212=0,"",AllTimetableNew!AJ212))</f>
        <v>Clothing suitable for an automotive workshop including long cotton pants and long or short sleeve shirt and fully enclosed footwear (eg. work boots).</v>
      </c>
      <c r="R217" s="23" t="str">
        <f>IF(ISBLANK(AllTimetableNew!AK212),"",AllTimetableNew!AK212)</f>
        <v/>
      </c>
      <c r="S217" s="23" t="str">
        <f>IF(ISBLANK(AllTimetableNew!AL212),"",AllTimetableNew!AL212)</f>
        <v/>
      </c>
    </row>
    <row r="218" spans="1:19" ht="75" x14ac:dyDescent="0.25">
      <c r="A218" t="str">
        <f>IF(ISNUMBER(SEARCH("Virtual",C218)),VLOOKUP(AllTimetableNew!H213,'Lookup table'!$D$3:$E$100,2,FALSE),VLOOKUP(AllTimetableNew!AG213,'Lookup table'!$A$3:$B$202,2,FALSE))</f>
        <v>North</v>
      </c>
      <c r="B218" t="str">
        <f>IF(ISBLANK(AllTimetableNew!AG213),"",AllTimetableNew!AG213)</f>
        <v>Muswellbrook</v>
      </c>
      <c r="C218" t="str">
        <f>IF(ISBLANK(AllTimetableNew!V213),"",AllTimetableNew!V213)</f>
        <v>Face to Face</v>
      </c>
      <c r="D218" t="str">
        <f>IF(ISBLANK(AllTimetableNew!DJ213),"",AllTimetableNew!DJ213)</f>
        <v>ICF</v>
      </c>
      <c r="E218" t="str">
        <f>IF(ISBLANK(AllTimetableNew!D213),"",AllTimetableNew!D213)</f>
        <v>AUR20720</v>
      </c>
      <c r="F218" t="str">
        <f>IF(ISBLANK(AllTimetableNew!E213),"",AllTimetableNew!E213)</f>
        <v>Certificate II in Automotive Vocational Preparation</v>
      </c>
      <c r="G218">
        <f>IF(ISBLANK(AllTimetableNew!C213),"",AllTimetableNew!C213)</f>
        <v>26032</v>
      </c>
      <c r="H218" t="str">
        <f>IF(ISBLANK(AllTimetableNew!F213),"",AllTimetableNew!F213)</f>
        <v>Automotive (Mechanical Technology)</v>
      </c>
      <c r="I218" t="str">
        <f>IF(ISBLANK(AllTimetableNew!T213),"",AllTimetableNew!T213)</f>
        <v>FQ</v>
      </c>
      <c r="J218" t="str">
        <f>IF(ISBLANK(AllTimetableNew!U213),"",AllTimetableNew!U213)</f>
        <v>4u x 1y</v>
      </c>
      <c r="K218" t="str">
        <f>IF(ISBLANK(AllTimetableNew!W213),"",AllTimetableNew!W213)</f>
        <v>Yes</v>
      </c>
      <c r="L218" t="str">
        <f>IF(ISBLANK(AllTimetableNew!AC213),"TBC",AllTimetableNew!AC213)</f>
        <v>Thursday</v>
      </c>
      <c r="M218" s="22" t="str">
        <f>IF(ISBLANK(AllTimetableNew!AD213),"TBC-TBC",CONCATENATE(LOWER(TEXT(AllTimetableNew!AD213,"h:mmAM/PM")),"-",LOWER(TEXT(AllTimetableNew!AE213,"h:mmAM/PM"))))</f>
        <v>8:00am-4:30pm</v>
      </c>
      <c r="N218" t="str">
        <f>IF(ISBLANK(AllTimetableNew!V213),"",IF(AllTimetableNew!V213="Access","Yes","No"))</f>
        <v>No</v>
      </c>
      <c r="O218" s="23" t="str">
        <f>IF(OR(ISBLANK(AllTimetableNew!A213),LEN(AllTimetableNew!A213)=0),IF(AllTimetableNew!A213="","Offered",AllTimetableNew!A213),AllTimetableNew!A213)</f>
        <v>Offered</v>
      </c>
      <c r="P218">
        <f>IF(ISBLANK(AllTimetableNew!AA213),"",AllTimetableNew!AA213)</f>
        <v>16601</v>
      </c>
      <c r="Q218" s="23" t="str">
        <f>IF(ISBLANK(AllTimetableNew!AJ213),"",IF(AllTimetableNew!AJ213=0,"",AllTimetableNew!AJ213))</f>
        <v>Clothing suitable for an automotive workshop including long cotton pants and long or short sleeve shirt and fully enclosed footwear (eg. work boots).</v>
      </c>
      <c r="R218" s="23" t="str">
        <f>IF(ISBLANK(AllTimetableNew!AK213),"",AllTimetableNew!AK213)</f>
        <v/>
      </c>
      <c r="S218" s="23" t="str">
        <f>IF(ISBLANK(AllTimetableNew!AL213),"",AllTimetableNew!AL213)</f>
        <v/>
      </c>
    </row>
    <row r="219" spans="1:19" ht="75" x14ac:dyDescent="0.25">
      <c r="A219" t="str">
        <f>IF(ISNUMBER(SEARCH("Virtual",C219)),VLOOKUP(AllTimetableNew!H214,'Lookup table'!$D$3:$E$100,2,FALSE),VLOOKUP(AllTimetableNew!AG214,'Lookup table'!$A$3:$B$202,2,FALSE))</f>
        <v>North</v>
      </c>
      <c r="B219" t="str">
        <f>IF(ISBLANK(AllTimetableNew!AG214),"",AllTimetableNew!AG214)</f>
        <v>Singleton</v>
      </c>
      <c r="C219" t="str">
        <f>IF(ISBLANK(AllTimetableNew!V214),"",AllTimetableNew!V214)</f>
        <v>Face to Face</v>
      </c>
      <c r="D219" t="str">
        <f>IF(ISBLANK(AllTimetableNew!DJ214),"",AllTimetableNew!DJ214)</f>
        <v>ICF</v>
      </c>
      <c r="E219" t="str">
        <f>IF(ISBLANK(AllTimetableNew!D214),"",AllTimetableNew!D214)</f>
        <v>AUR20720</v>
      </c>
      <c r="F219" t="str">
        <f>IF(ISBLANK(AllTimetableNew!E214),"",AllTimetableNew!E214)</f>
        <v>Certificate II in Automotive Vocational Preparation</v>
      </c>
      <c r="G219">
        <f>IF(ISBLANK(AllTimetableNew!C214),"",AllTimetableNew!C214)</f>
        <v>26032</v>
      </c>
      <c r="H219" t="str">
        <f>IF(ISBLANK(AllTimetableNew!F214),"",AllTimetableNew!F214)</f>
        <v>Automotive (Mechanical Technology)</v>
      </c>
      <c r="I219" t="str">
        <f>IF(ISBLANK(AllTimetableNew!T214),"",AllTimetableNew!T214)</f>
        <v>FQ</v>
      </c>
      <c r="J219" t="str">
        <f>IF(ISBLANK(AllTimetableNew!U214),"",AllTimetableNew!U214)</f>
        <v>4u x 1y</v>
      </c>
      <c r="K219" t="str">
        <f>IF(ISBLANK(AllTimetableNew!W214),"",AllTimetableNew!W214)</f>
        <v>Yes</v>
      </c>
      <c r="L219" t="str">
        <f>IF(ISBLANK(AllTimetableNew!AC214),"TBC",AllTimetableNew!AC214)</f>
        <v>Wednesday</v>
      </c>
      <c r="M219" s="22" t="str">
        <f>IF(ISBLANK(AllTimetableNew!AD214),"TBC-TBC",CONCATENATE(LOWER(TEXT(AllTimetableNew!AD214,"h:mmAM/PM")),"-",LOWER(TEXT(AllTimetableNew!AE214,"h:mmAM/PM"))))</f>
        <v>8:00am-4:30pm</v>
      </c>
      <c r="N219" t="str">
        <f>IF(ISBLANK(AllTimetableNew!V214),"",IF(AllTimetableNew!V214="Access","Yes","No"))</f>
        <v>No</v>
      </c>
      <c r="O219" s="23" t="str">
        <f>IF(OR(ISBLANK(AllTimetableNew!A214),LEN(AllTimetableNew!A214)=0),IF(AllTimetableNew!A214="","Offered",AllTimetableNew!A214),AllTimetableNew!A214)</f>
        <v>Offered</v>
      </c>
      <c r="P219">
        <f>IF(ISBLANK(AllTimetableNew!AA214),"",AllTimetableNew!AA214)</f>
        <v>16602</v>
      </c>
      <c r="Q219" s="23" t="str">
        <f>IF(ISBLANK(AllTimetableNew!AJ214),"",IF(AllTimetableNew!AJ214=0,"",AllTimetableNew!AJ214))</f>
        <v>Clothing suitable for an automotive workshop including long cotton pants and long or short sleeve shirt and fully enclosed footwear (eg. work boots).</v>
      </c>
      <c r="R219" s="23" t="str">
        <f>IF(ISBLANK(AllTimetableNew!AK214),"",AllTimetableNew!AK214)</f>
        <v/>
      </c>
      <c r="S219" s="23" t="str">
        <f>IF(ISBLANK(AllTimetableNew!AL214),"",AllTimetableNew!AL214)</f>
        <v/>
      </c>
    </row>
    <row r="220" spans="1:19" ht="75" x14ac:dyDescent="0.25">
      <c r="A220" t="str">
        <f>IF(ISNUMBER(SEARCH("Virtual",C220)),VLOOKUP(AllTimetableNew!H215,'Lookup table'!$D$3:$E$100,2,FALSE),VLOOKUP(AllTimetableNew!AG215,'Lookup table'!$A$3:$B$202,2,FALSE))</f>
        <v>North</v>
      </c>
      <c r="B220" t="str">
        <f>IF(ISBLANK(AllTimetableNew!AG215),"",AllTimetableNew!AG215)</f>
        <v>Singleton</v>
      </c>
      <c r="C220" t="str">
        <f>IF(ISBLANK(AllTimetableNew!V215),"",AllTimetableNew!V215)</f>
        <v>Face to Face</v>
      </c>
      <c r="D220" t="str">
        <f>IF(ISBLANK(AllTimetableNew!DJ215),"",AllTimetableNew!DJ215)</f>
        <v>ICF</v>
      </c>
      <c r="E220" t="str">
        <f>IF(ISBLANK(AllTimetableNew!D215),"",AllTimetableNew!D215)</f>
        <v>AUR20720</v>
      </c>
      <c r="F220" t="str">
        <f>IF(ISBLANK(AllTimetableNew!E215),"",AllTimetableNew!E215)</f>
        <v>Certificate II in Automotive Vocational Preparation</v>
      </c>
      <c r="G220">
        <f>IF(ISBLANK(AllTimetableNew!C215),"",AllTimetableNew!C215)</f>
        <v>26032</v>
      </c>
      <c r="H220" t="str">
        <f>IF(ISBLANK(AllTimetableNew!F215),"",AllTimetableNew!F215)</f>
        <v>Automotive (Mechanical Technology)</v>
      </c>
      <c r="I220" t="str">
        <f>IF(ISBLANK(AllTimetableNew!T215),"",AllTimetableNew!T215)</f>
        <v>FQ</v>
      </c>
      <c r="J220" t="str">
        <f>IF(ISBLANK(AllTimetableNew!U215),"",AllTimetableNew!U215)</f>
        <v>4u x 1y</v>
      </c>
      <c r="K220" t="str">
        <f>IF(ISBLANK(AllTimetableNew!W215),"",AllTimetableNew!W215)</f>
        <v>Yes</v>
      </c>
      <c r="L220" t="str">
        <f>IF(ISBLANK(AllTimetableNew!AC215),"TBC",AllTimetableNew!AC215)</f>
        <v>Thursday</v>
      </c>
      <c r="M220" s="22" t="str">
        <f>IF(ISBLANK(AllTimetableNew!AD215),"TBC-TBC",CONCATENATE(LOWER(TEXT(AllTimetableNew!AD215,"h:mmAM/PM")),"-",LOWER(TEXT(AllTimetableNew!AE215,"h:mmAM/PM"))))</f>
        <v>8:00am-4:30pm</v>
      </c>
      <c r="N220" t="str">
        <f>IF(ISBLANK(AllTimetableNew!V215),"",IF(AllTimetableNew!V215="Access","Yes","No"))</f>
        <v>No</v>
      </c>
      <c r="O220" s="23" t="str">
        <f>IF(OR(ISBLANK(AllTimetableNew!A215),LEN(AllTimetableNew!A215)=0),IF(AllTimetableNew!A215="","Offered",AllTimetableNew!A215),AllTimetableNew!A215)</f>
        <v>Offered</v>
      </c>
      <c r="P220">
        <f>IF(ISBLANK(AllTimetableNew!AA215),"",AllTimetableNew!AA215)</f>
        <v>16603</v>
      </c>
      <c r="Q220" s="23" t="str">
        <f>IF(ISBLANK(AllTimetableNew!AJ215),"",IF(AllTimetableNew!AJ215=0,"",AllTimetableNew!AJ215))</f>
        <v>Clothing suitable for an automotive workshop including long cotton pants and long or short sleeve shirt and fully enclosed footwear (eg. work boots).</v>
      </c>
      <c r="R220" s="23" t="str">
        <f>IF(ISBLANK(AllTimetableNew!AK215),"",AllTimetableNew!AK215)</f>
        <v/>
      </c>
      <c r="S220" s="23" t="str">
        <f>IF(ISBLANK(AllTimetableNew!AL215),"",AllTimetableNew!AL215)</f>
        <v/>
      </c>
    </row>
    <row r="221" spans="1:19" ht="75" x14ac:dyDescent="0.25">
      <c r="A221" t="str">
        <f>IF(ISNUMBER(SEARCH("Virtual",C221)),VLOOKUP(AllTimetableNew!H216,'Lookup table'!$D$3:$E$100,2,FALSE),VLOOKUP(AllTimetableNew!AG216,'Lookup table'!$A$3:$B$202,2,FALSE))</f>
        <v>South</v>
      </c>
      <c r="B221" t="str">
        <f>IF(ISBLANK(AllTimetableNew!AG216),"",AllTimetableNew!AG216)</f>
        <v>Shellharbour</v>
      </c>
      <c r="C221" t="str">
        <f>IF(ISBLANK(AllTimetableNew!V216),"",AllTimetableNew!V216)</f>
        <v>Face to Face</v>
      </c>
      <c r="D221" t="str">
        <f>IF(ISBLANK(AllTimetableNew!DJ216),"",AllTimetableNew!DJ216)</f>
        <v>ICF</v>
      </c>
      <c r="E221" t="str">
        <f>IF(ISBLANK(AllTimetableNew!D216),"",AllTimetableNew!D216)</f>
        <v>AUR20720</v>
      </c>
      <c r="F221" t="str">
        <f>IF(ISBLANK(AllTimetableNew!E216),"",AllTimetableNew!E216)</f>
        <v>Certificate II in Automotive Vocational Preparation</v>
      </c>
      <c r="G221">
        <f>IF(ISBLANK(AllTimetableNew!C216),"",AllTimetableNew!C216)</f>
        <v>26032</v>
      </c>
      <c r="H221" t="str">
        <f>IF(ISBLANK(AllTimetableNew!F216),"",AllTimetableNew!F216)</f>
        <v>Automotive (Mechanical Technology)</v>
      </c>
      <c r="I221" t="str">
        <f>IF(ISBLANK(AllTimetableNew!T216),"",AllTimetableNew!T216)</f>
        <v>FQ</v>
      </c>
      <c r="J221" t="str">
        <f>IF(ISBLANK(AllTimetableNew!U216),"",AllTimetableNew!U216)</f>
        <v>4u x 1y</v>
      </c>
      <c r="K221" t="str">
        <f>IF(ISBLANK(AllTimetableNew!W216),"",AllTimetableNew!W216)</f>
        <v>Yes</v>
      </c>
      <c r="L221" t="str">
        <f>IF(ISBLANK(AllTimetableNew!AC216),"TBC",AllTimetableNew!AC216)</f>
        <v xml:space="preserve">Thursday </v>
      </c>
      <c r="M221" s="22" t="str">
        <f>IF(ISBLANK(AllTimetableNew!AD216),"TBC-TBC",CONCATENATE(LOWER(TEXT(AllTimetableNew!AD216,"h:mmAM/PM")),"-",LOWER(TEXT(AllTimetableNew!AE216,"h:mmAM/PM"))))</f>
        <v>8:30am-5:00pm</v>
      </c>
      <c r="N221" t="str">
        <f>IF(ISBLANK(AllTimetableNew!V216),"",IF(AllTimetableNew!V216="Access","Yes","No"))</f>
        <v>No</v>
      </c>
      <c r="O221" s="23" t="str">
        <f>IF(OR(ISBLANK(AllTimetableNew!A216),LEN(AllTimetableNew!A216)=0),IF(AllTimetableNew!A216="","Offered",AllTimetableNew!A216),AllTimetableNew!A216)</f>
        <v>Offered</v>
      </c>
      <c r="P221">
        <f>IF(ISBLANK(AllTimetableNew!AA216),"",AllTimetableNew!AA216)</f>
        <v>16751</v>
      </c>
      <c r="Q221" s="23" t="str">
        <f>IF(ISBLANK(AllTimetableNew!AJ216),"",IF(AllTimetableNew!AJ216=0,"",AllTimetableNew!AJ216))</f>
        <v>Clothing suitable for an automotive workshop including long cotton pants and long or short sleeve shirt and fully enclosed footwear (eg. work boots).</v>
      </c>
      <c r="R221" s="23" t="str">
        <f>IF(ISBLANK(AllTimetableNew!AK216),"",AllTimetableNew!AK216)</f>
        <v/>
      </c>
      <c r="S221" s="23" t="str">
        <f>IF(ISBLANK(AllTimetableNew!AL216),"",AllTimetableNew!AL216)</f>
        <v/>
      </c>
    </row>
    <row r="222" spans="1:19" ht="75" x14ac:dyDescent="0.25">
      <c r="A222" t="str">
        <f>IF(ISNUMBER(SEARCH("Virtual",C222)),VLOOKUP(AllTimetableNew!H217,'Lookup table'!$D$3:$E$100,2,FALSE),VLOOKUP(AllTimetableNew!AG217,'Lookup table'!$A$3:$B$202,2,FALSE))</f>
        <v>North</v>
      </c>
      <c r="B222" t="str">
        <f>IF(ISBLANK(AllTimetableNew!AG217),"",AllTimetableNew!AG217)</f>
        <v>Coffs Harbour Education Campus (CHEC)</v>
      </c>
      <c r="C222" t="str">
        <f>IF(ISBLANK(AllTimetableNew!V217),"",AllTimetableNew!V217)</f>
        <v>Face to Face</v>
      </c>
      <c r="D222" t="str">
        <f>IF(ISBLANK(AllTimetableNew!DJ217),"",AllTimetableNew!DJ217)</f>
        <v>ICF</v>
      </c>
      <c r="E222" t="str">
        <f>IF(ISBLANK(AllTimetableNew!D217),"",AllTimetableNew!D217)</f>
        <v>AUR20720</v>
      </c>
      <c r="F222" t="str">
        <f>IF(ISBLANK(AllTimetableNew!E217),"",AllTimetableNew!E217)</f>
        <v>Certificate II in Automotive Vocational Preparation</v>
      </c>
      <c r="G222">
        <f>IF(ISBLANK(AllTimetableNew!C217),"",AllTimetableNew!C217)</f>
        <v>26032</v>
      </c>
      <c r="H222" t="str">
        <f>IF(ISBLANK(AllTimetableNew!F217),"",AllTimetableNew!F217)</f>
        <v>Automotive (Mechanical Technology)</v>
      </c>
      <c r="I222" t="str">
        <f>IF(ISBLANK(AllTimetableNew!T217),"",AllTimetableNew!T217)</f>
        <v>FQ</v>
      </c>
      <c r="J222" t="str">
        <f>IF(ISBLANK(AllTimetableNew!U217),"",AllTimetableNew!U217)</f>
        <v>4u x 1y</v>
      </c>
      <c r="K222" t="str">
        <f>IF(ISBLANK(AllTimetableNew!W217),"",AllTimetableNew!W217)</f>
        <v>Yes</v>
      </c>
      <c r="L222" t="str">
        <f>IF(ISBLANK(AllTimetableNew!AC217),"TBC",AllTimetableNew!AC217)</f>
        <v>Friday</v>
      </c>
      <c r="M222" s="22" t="str">
        <f>IF(ISBLANK(AllTimetableNew!AD217),"TBC-TBC",CONCATENATE(LOWER(TEXT(AllTimetableNew!AD217,"h:mmAM/PM")),"-",LOWER(TEXT(AllTimetableNew!AE217,"h:mmAM/PM"))))</f>
        <v>8:30am-4:00pm</v>
      </c>
      <c r="N222" t="str">
        <f>IF(ISBLANK(AllTimetableNew!V217),"",IF(AllTimetableNew!V217="Access","Yes","No"))</f>
        <v>No</v>
      </c>
      <c r="O222" s="23" t="str">
        <f>IF(OR(ISBLANK(AllTimetableNew!A217),LEN(AllTimetableNew!A217)=0),IF(AllTimetableNew!A217="","Offered",AllTimetableNew!A217),AllTimetableNew!A217)</f>
        <v>Offered</v>
      </c>
      <c r="P222">
        <f>IF(ISBLANK(AllTimetableNew!AA217),"",AllTimetableNew!AA217)</f>
        <v>16604</v>
      </c>
      <c r="Q222" s="23" t="str">
        <f>IF(ISBLANK(AllTimetableNew!AJ217),"",IF(AllTimetableNew!AJ217=0,"",AllTimetableNew!AJ217))</f>
        <v>Clothing suitable for an automotive workshop including long cotton pants and long or short sleeve shirt and fully enclosed footwear (eg. work boots).</v>
      </c>
      <c r="R222" s="23" t="str">
        <f>IF(ISBLANK(AllTimetableNew!AK217),"",AllTimetableNew!AK217)</f>
        <v/>
      </c>
      <c r="S222" s="23" t="str">
        <f>IF(ISBLANK(AllTimetableNew!AL217),"",AllTimetableNew!AL217)</f>
        <v/>
      </c>
    </row>
    <row r="223" spans="1:19" ht="75" x14ac:dyDescent="0.25">
      <c r="A223" t="str">
        <f>IF(ISNUMBER(SEARCH("Virtual",C223)),VLOOKUP(AllTimetableNew!H218,'Lookup table'!$D$3:$E$100,2,FALSE),VLOOKUP(AllTimetableNew!AG218,'Lookup table'!$A$3:$B$202,2,FALSE))</f>
        <v>North</v>
      </c>
      <c r="B223" t="str">
        <f>IF(ISBLANK(AllTimetableNew!AG218),"",AllTimetableNew!AG218)</f>
        <v>Grafton</v>
      </c>
      <c r="C223" t="str">
        <f>IF(ISBLANK(AllTimetableNew!V218),"",AllTimetableNew!V218)</f>
        <v>Face to Face</v>
      </c>
      <c r="D223" t="str">
        <f>IF(ISBLANK(AllTimetableNew!DJ218),"",AllTimetableNew!DJ218)</f>
        <v>ICF</v>
      </c>
      <c r="E223" t="str">
        <f>IF(ISBLANK(AllTimetableNew!D218),"",AllTimetableNew!D218)</f>
        <v>AUR20720</v>
      </c>
      <c r="F223" t="str">
        <f>IF(ISBLANK(AllTimetableNew!E218),"",AllTimetableNew!E218)</f>
        <v>Certificate II in Automotive Vocational Preparation</v>
      </c>
      <c r="G223">
        <f>IF(ISBLANK(AllTimetableNew!C218),"",AllTimetableNew!C218)</f>
        <v>26032</v>
      </c>
      <c r="H223" t="str">
        <f>IF(ISBLANK(AllTimetableNew!F218),"",AllTimetableNew!F218)</f>
        <v>Automotive (Mechanical Technology)</v>
      </c>
      <c r="I223" t="str">
        <f>IF(ISBLANK(AllTimetableNew!T218),"",AllTimetableNew!T218)</f>
        <v>FQ</v>
      </c>
      <c r="J223" t="str">
        <f>IF(ISBLANK(AllTimetableNew!U218),"",AllTimetableNew!U218)</f>
        <v>4u x 1y</v>
      </c>
      <c r="K223" t="str">
        <f>IF(ISBLANK(AllTimetableNew!W218),"",AllTimetableNew!W218)</f>
        <v>Yes</v>
      </c>
      <c r="L223" t="str">
        <f>IF(ISBLANK(AllTimetableNew!AC218),"TBC",AllTimetableNew!AC218)</f>
        <v>Monday</v>
      </c>
      <c r="M223" s="22" t="str">
        <f>IF(ISBLANK(AllTimetableNew!AD218),"TBC-TBC",CONCATENATE(LOWER(TEXT(AllTimetableNew!AD218,"h:mmAM/PM")),"-",LOWER(TEXT(AllTimetableNew!AE218,"h:mmAM/PM"))))</f>
        <v>8:30am-4:00pm</v>
      </c>
      <c r="N223" t="str">
        <f>IF(ISBLANK(AllTimetableNew!V218),"",IF(AllTimetableNew!V218="Access","Yes","No"))</f>
        <v>No</v>
      </c>
      <c r="O223" s="23" t="str">
        <f>IF(OR(ISBLANK(AllTimetableNew!A218),LEN(AllTimetableNew!A218)=0),IF(AllTimetableNew!A218="","Offered",AllTimetableNew!A218),AllTimetableNew!A218)</f>
        <v>Offered</v>
      </c>
      <c r="P223">
        <f>IF(ISBLANK(AllTimetableNew!AA218),"",AllTimetableNew!AA218)</f>
        <v>16605</v>
      </c>
      <c r="Q223" s="23" t="str">
        <f>IF(ISBLANK(AllTimetableNew!AJ218),"",IF(AllTimetableNew!AJ218=0,"",AllTimetableNew!AJ218))</f>
        <v>Clothing suitable for an automotive workshop including long cotton pants and long or short sleeve shirt and fully enclosed footwear (eg. work boots).</v>
      </c>
      <c r="R223" s="23" t="str">
        <f>IF(ISBLANK(AllTimetableNew!AK218),"",AllTimetableNew!AK218)</f>
        <v/>
      </c>
      <c r="S223" s="23" t="str">
        <f>IF(ISBLANK(AllTimetableNew!AL218),"",AllTimetableNew!AL218)</f>
        <v/>
      </c>
    </row>
    <row r="224" spans="1:19" ht="75" x14ac:dyDescent="0.25">
      <c r="A224" t="str">
        <f>IF(ISNUMBER(SEARCH("Virtual",C224)),VLOOKUP(AllTimetableNew!H219,'Lookup table'!$D$3:$E$100,2,FALSE),VLOOKUP(AllTimetableNew!AG219,'Lookup table'!$A$3:$B$202,2,FALSE))</f>
        <v>North</v>
      </c>
      <c r="B224" t="str">
        <f>IF(ISBLANK(AllTimetableNew!AG219),"",AllTimetableNew!AG219)</f>
        <v>Kempsey</v>
      </c>
      <c r="C224" t="str">
        <f>IF(ISBLANK(AllTimetableNew!V219),"",AllTimetableNew!V219)</f>
        <v>Face to Face</v>
      </c>
      <c r="D224" t="str">
        <f>IF(ISBLANK(AllTimetableNew!DJ219),"",AllTimetableNew!DJ219)</f>
        <v>ICF</v>
      </c>
      <c r="E224" t="str">
        <f>IF(ISBLANK(AllTimetableNew!D219),"",AllTimetableNew!D219)</f>
        <v>AUR20720</v>
      </c>
      <c r="F224" t="str">
        <f>IF(ISBLANK(AllTimetableNew!E219),"",AllTimetableNew!E219)</f>
        <v>Certificate II in Automotive Vocational Preparation</v>
      </c>
      <c r="G224">
        <f>IF(ISBLANK(AllTimetableNew!C219),"",AllTimetableNew!C219)</f>
        <v>26032</v>
      </c>
      <c r="H224" t="str">
        <f>IF(ISBLANK(AllTimetableNew!F219),"",AllTimetableNew!F219)</f>
        <v>Automotive (Mechanical Technology)</v>
      </c>
      <c r="I224" t="str">
        <f>IF(ISBLANK(AllTimetableNew!T219),"",AllTimetableNew!T219)</f>
        <v>FQ</v>
      </c>
      <c r="J224" t="str">
        <f>IF(ISBLANK(AllTimetableNew!U219),"",AllTimetableNew!U219)</f>
        <v>4u x 1y</v>
      </c>
      <c r="K224" t="str">
        <f>IF(ISBLANK(AllTimetableNew!W219),"",AllTimetableNew!W219)</f>
        <v>Yes</v>
      </c>
      <c r="L224" t="str">
        <f>IF(ISBLANK(AllTimetableNew!AC219),"TBC",AllTimetableNew!AC219)</f>
        <v>Friday</v>
      </c>
      <c r="M224" s="22" t="str">
        <f>IF(ISBLANK(AllTimetableNew!AD219),"TBC-TBC",CONCATENATE(LOWER(TEXT(AllTimetableNew!AD219,"h:mmAM/PM")),"-",LOWER(TEXT(AllTimetableNew!AE219,"h:mmAM/PM"))))</f>
        <v>8:30am-3:30pm</v>
      </c>
      <c r="N224" t="str">
        <f>IF(ISBLANK(AllTimetableNew!V219),"",IF(AllTimetableNew!V219="Access","Yes","No"))</f>
        <v>No</v>
      </c>
      <c r="O224" s="23" t="str">
        <f>IF(OR(ISBLANK(AllTimetableNew!A219),LEN(AllTimetableNew!A219)=0),IF(AllTimetableNew!A219="","Offered",AllTimetableNew!A219),AllTimetableNew!A219)</f>
        <v>Offered</v>
      </c>
      <c r="P224">
        <f>IF(ISBLANK(AllTimetableNew!AA219),"",AllTimetableNew!AA219)</f>
        <v>16606</v>
      </c>
      <c r="Q224" s="23" t="str">
        <f>IF(ISBLANK(AllTimetableNew!AJ219),"",IF(AllTimetableNew!AJ219=0,"",AllTimetableNew!AJ219))</f>
        <v>Clothing suitable for an automotive workshop including long cotton pants and long or short sleeve shirt and fully enclosed footwear (eg. work boots).</v>
      </c>
      <c r="R224" s="23" t="str">
        <f>IF(ISBLANK(AllTimetableNew!AK219),"",AllTimetableNew!AK219)</f>
        <v/>
      </c>
      <c r="S224" s="23" t="str">
        <f>IF(ISBLANK(AllTimetableNew!AL219),"",AllTimetableNew!AL219)</f>
        <v/>
      </c>
    </row>
    <row r="225" spans="1:19" ht="75" x14ac:dyDescent="0.25">
      <c r="A225" t="str">
        <f>IF(ISNUMBER(SEARCH("Virtual",C225)),VLOOKUP(AllTimetableNew!H220,'Lookup table'!$D$3:$E$100,2,FALSE),VLOOKUP(AllTimetableNew!AG220,'Lookup table'!$A$3:$B$202,2,FALSE))</f>
        <v>North</v>
      </c>
      <c r="B225" t="str">
        <f>IF(ISBLANK(AllTimetableNew!AG220),"",AllTimetableNew!AG220)</f>
        <v>Kingscliff</v>
      </c>
      <c r="C225" t="str">
        <f>IF(ISBLANK(AllTimetableNew!V220),"",AllTimetableNew!V220)</f>
        <v>Face to Face</v>
      </c>
      <c r="D225" t="str">
        <f>IF(ISBLANK(AllTimetableNew!DJ220),"",AllTimetableNew!DJ220)</f>
        <v>ICF</v>
      </c>
      <c r="E225" t="str">
        <f>IF(ISBLANK(AllTimetableNew!D220),"",AllTimetableNew!D220)</f>
        <v>AUR20720</v>
      </c>
      <c r="F225" t="str">
        <f>IF(ISBLANK(AllTimetableNew!E220),"",AllTimetableNew!E220)</f>
        <v>Certificate II in Automotive Vocational Preparation</v>
      </c>
      <c r="G225">
        <f>IF(ISBLANK(AllTimetableNew!C220),"",AllTimetableNew!C220)</f>
        <v>26032</v>
      </c>
      <c r="H225" t="str">
        <f>IF(ISBLANK(AllTimetableNew!F220),"",AllTimetableNew!F220)</f>
        <v>Automotive (Mechanical Technology)</v>
      </c>
      <c r="I225" t="str">
        <f>IF(ISBLANK(AllTimetableNew!T220),"",AllTimetableNew!T220)</f>
        <v>FQ</v>
      </c>
      <c r="J225" t="str">
        <f>IF(ISBLANK(AllTimetableNew!U220),"",AllTimetableNew!U220)</f>
        <v>4u x 1y</v>
      </c>
      <c r="K225" t="str">
        <f>IF(ISBLANK(AllTimetableNew!W220),"",AllTimetableNew!W220)</f>
        <v>Yes</v>
      </c>
      <c r="L225" t="str">
        <f>IF(ISBLANK(AllTimetableNew!AC220),"TBC",AllTimetableNew!AC220)</f>
        <v>Monday</v>
      </c>
      <c r="M225" s="22" t="str">
        <f>IF(ISBLANK(AllTimetableNew!AD220),"TBC-TBC",CONCATENATE(LOWER(TEXT(AllTimetableNew!AD220,"h:mmAM/PM")),"-",LOWER(TEXT(AllTimetableNew!AE220,"h:mmAM/PM"))))</f>
        <v>8:30am-5:00pm</v>
      </c>
      <c r="N225" t="str">
        <f>IF(ISBLANK(AllTimetableNew!V220),"",IF(AllTimetableNew!V220="Access","Yes","No"))</f>
        <v>No</v>
      </c>
      <c r="O225" s="23" t="str">
        <f>IF(OR(ISBLANK(AllTimetableNew!A220),LEN(AllTimetableNew!A220)=0),IF(AllTimetableNew!A220="","Offered",AllTimetableNew!A220),AllTimetableNew!A220)</f>
        <v>Offered</v>
      </c>
      <c r="P225">
        <f>IF(ISBLANK(AllTimetableNew!AA220),"",AllTimetableNew!AA220)</f>
        <v>16607</v>
      </c>
      <c r="Q225" s="23" t="str">
        <f>IF(ISBLANK(AllTimetableNew!AJ220),"",IF(AllTimetableNew!AJ220=0,"",AllTimetableNew!AJ220))</f>
        <v>Clothing suitable for an automotive workshop including long cotton pants and long or short sleeve shirt and fully enclosed footwear (eg. work boots).</v>
      </c>
      <c r="R225" s="23" t="str">
        <f>IF(ISBLANK(AllTimetableNew!AK220),"",AllTimetableNew!AK220)</f>
        <v/>
      </c>
      <c r="S225" s="23" t="str">
        <f>IF(ISBLANK(AllTimetableNew!AL220),"",AllTimetableNew!AL220)</f>
        <v/>
      </c>
    </row>
    <row r="226" spans="1:19" ht="75" x14ac:dyDescent="0.25">
      <c r="A226" t="str">
        <f>IF(ISNUMBER(SEARCH("Virtual",C226)),VLOOKUP(AllTimetableNew!H221,'Lookup table'!$D$3:$E$100,2,FALSE),VLOOKUP(AllTimetableNew!AG221,'Lookup table'!$A$3:$B$202,2,FALSE))</f>
        <v>North</v>
      </c>
      <c r="B226" t="str">
        <f>IF(ISBLANK(AllTimetableNew!AG221),"",AllTimetableNew!AG221)</f>
        <v>Wollongbar</v>
      </c>
      <c r="C226" t="str">
        <f>IF(ISBLANK(AllTimetableNew!V221),"",AllTimetableNew!V221)</f>
        <v>Face to Face</v>
      </c>
      <c r="D226" t="str">
        <f>IF(ISBLANK(AllTimetableNew!DJ221),"",AllTimetableNew!DJ221)</f>
        <v>ICF</v>
      </c>
      <c r="E226" t="str">
        <f>IF(ISBLANK(AllTimetableNew!D221),"",AllTimetableNew!D221)</f>
        <v>AUR20720</v>
      </c>
      <c r="F226" t="str">
        <f>IF(ISBLANK(AllTimetableNew!E221),"",AllTimetableNew!E221)</f>
        <v>Certificate II in Automotive Vocational Preparation</v>
      </c>
      <c r="G226">
        <f>IF(ISBLANK(AllTimetableNew!C221),"",AllTimetableNew!C221)</f>
        <v>26032</v>
      </c>
      <c r="H226" t="str">
        <f>IF(ISBLANK(AllTimetableNew!F221),"",AllTimetableNew!F221)</f>
        <v>Automotive (Mechanical Technology)</v>
      </c>
      <c r="I226" t="str">
        <f>IF(ISBLANK(AllTimetableNew!T221),"",AllTimetableNew!T221)</f>
        <v>FQ</v>
      </c>
      <c r="J226" t="str">
        <f>IF(ISBLANK(AllTimetableNew!U221),"",AllTimetableNew!U221)</f>
        <v>4u x 1y</v>
      </c>
      <c r="K226" t="str">
        <f>IF(ISBLANK(AllTimetableNew!W221),"",AllTimetableNew!W221)</f>
        <v>Yes</v>
      </c>
      <c r="L226" t="str">
        <f>IF(ISBLANK(AllTimetableNew!AC221),"TBC",AllTimetableNew!AC221)</f>
        <v>Wednesday</v>
      </c>
      <c r="M226" s="22" t="str">
        <f>IF(ISBLANK(AllTimetableNew!AD221),"TBC-TBC",CONCATENATE(LOWER(TEXT(AllTimetableNew!AD221,"h:mmAM/PM")),"-",LOWER(TEXT(AllTimetableNew!AE221,"h:mmAM/PM"))))</f>
        <v>8:30am-5:00pm</v>
      </c>
      <c r="N226" t="str">
        <f>IF(ISBLANK(AllTimetableNew!V221),"",IF(AllTimetableNew!V221="Access","Yes","No"))</f>
        <v>No</v>
      </c>
      <c r="O226" s="23" t="str">
        <f>IF(OR(ISBLANK(AllTimetableNew!A221),LEN(AllTimetableNew!A221)=0),IF(AllTimetableNew!A221="","Offered",AllTimetableNew!A221),AllTimetableNew!A221)</f>
        <v>Offered</v>
      </c>
      <c r="P226">
        <f>IF(ISBLANK(AllTimetableNew!AA221),"",AllTimetableNew!AA221)</f>
        <v>16608</v>
      </c>
      <c r="Q226" s="23" t="str">
        <f>IF(ISBLANK(AllTimetableNew!AJ221),"",IF(AllTimetableNew!AJ221=0,"",AllTimetableNew!AJ221))</f>
        <v>Clothing suitable for an automotive workshop including long cotton pants and long or short sleeve shirt and fully enclosed footwear (eg. work boots).</v>
      </c>
      <c r="R226" s="23" t="str">
        <f>IF(ISBLANK(AllTimetableNew!AK221),"",AllTimetableNew!AK221)</f>
        <v/>
      </c>
      <c r="S226" s="23" t="str">
        <f>IF(ISBLANK(AllTimetableNew!AL221),"",AllTimetableNew!AL221)</f>
        <v/>
      </c>
    </row>
    <row r="227" spans="1:19" ht="75" x14ac:dyDescent="0.25">
      <c r="A227" t="str">
        <f>IF(ISNUMBER(SEARCH("Virtual",C227)),VLOOKUP(AllTimetableNew!H222,'Lookup table'!$D$3:$E$100,2,FALSE),VLOOKUP(AllTimetableNew!AG222,'Lookup table'!$A$3:$B$202,2,FALSE))</f>
        <v>South</v>
      </c>
      <c r="B227" t="str">
        <f>IF(ISBLANK(AllTimetableNew!AG222),"",AllTimetableNew!AG222)</f>
        <v>Moss Vale</v>
      </c>
      <c r="C227" t="str">
        <f>IF(ISBLANK(AllTimetableNew!V222),"",AllTimetableNew!V222)</f>
        <v>Face to Face</v>
      </c>
      <c r="D227" t="str">
        <f>IF(ISBLANK(AllTimetableNew!DJ222),"",AllTimetableNew!DJ222)</f>
        <v>ICF</v>
      </c>
      <c r="E227" t="str">
        <f>IF(ISBLANK(AllTimetableNew!D222),"",AllTimetableNew!D222)</f>
        <v>AUR20720</v>
      </c>
      <c r="F227" t="str">
        <f>IF(ISBLANK(AllTimetableNew!E222),"",AllTimetableNew!E222)</f>
        <v>Certificate II in Automotive Vocational Preparation</v>
      </c>
      <c r="G227">
        <f>IF(ISBLANK(AllTimetableNew!C222),"",AllTimetableNew!C222)</f>
        <v>26032</v>
      </c>
      <c r="H227" t="str">
        <f>IF(ISBLANK(AllTimetableNew!F222),"",AllTimetableNew!F222)</f>
        <v>Automotive (Mechanical Technology)</v>
      </c>
      <c r="I227" t="str">
        <f>IF(ISBLANK(AllTimetableNew!T222),"",AllTimetableNew!T222)</f>
        <v>FQ</v>
      </c>
      <c r="J227" t="str">
        <f>IF(ISBLANK(AllTimetableNew!U222),"",AllTimetableNew!U222)</f>
        <v>4u x 1y</v>
      </c>
      <c r="K227" t="str">
        <f>IF(ISBLANK(AllTimetableNew!W222),"",AllTimetableNew!W222)</f>
        <v>Yes</v>
      </c>
      <c r="L227" t="str">
        <f>IF(ISBLANK(AllTimetableNew!AC222),"TBC",AllTimetableNew!AC222)</f>
        <v>Tuesday</v>
      </c>
      <c r="M227" s="22" t="str">
        <f>IF(ISBLANK(AllTimetableNew!AD222),"TBC-TBC",CONCATENATE(LOWER(TEXT(AllTimetableNew!AD222,"h:mmAM/PM")),"-",LOWER(TEXT(AllTimetableNew!AE222,"h:mmAM/PM"))))</f>
        <v>8:30am-5:00pm</v>
      </c>
      <c r="N227" t="str">
        <f>IF(ISBLANK(AllTimetableNew!V222),"",IF(AllTimetableNew!V222="Access","Yes","No"))</f>
        <v>No</v>
      </c>
      <c r="O227" s="23" t="str">
        <f>IF(OR(ISBLANK(AllTimetableNew!A222),LEN(AllTimetableNew!A222)=0),IF(AllTimetableNew!A222="","Offered",AllTimetableNew!A222),AllTimetableNew!A222)</f>
        <v>Offered</v>
      </c>
      <c r="P227">
        <f>IF(ISBLANK(AllTimetableNew!AA222),"",AllTimetableNew!AA222)</f>
        <v>16753</v>
      </c>
      <c r="Q227" s="23" t="str">
        <f>IF(ISBLANK(AllTimetableNew!AJ222),"",IF(AllTimetableNew!AJ222=0,"",AllTimetableNew!AJ222))</f>
        <v>Clothing suitable for an automotive workshop including long cotton pants and long or short sleeve shirt and fully enclosed footwear (eg. work boots).</v>
      </c>
      <c r="R227" s="23" t="str">
        <f>IF(ISBLANK(AllTimetableNew!AK222),"",AllTimetableNew!AK222)</f>
        <v/>
      </c>
      <c r="S227" s="23" t="str">
        <f>IF(ISBLANK(AllTimetableNew!AL222),"",AllTimetableNew!AL222)</f>
        <v/>
      </c>
    </row>
    <row r="228" spans="1:19" ht="75" x14ac:dyDescent="0.25">
      <c r="A228" t="str">
        <f>IF(ISNUMBER(SEARCH("Virtual",C228)),VLOOKUP(AllTimetableNew!H223,'Lookup table'!$D$3:$E$100,2,FALSE),VLOOKUP(AllTimetableNew!AG223,'Lookup table'!$A$3:$B$202,2,FALSE))</f>
        <v>Western Sydney</v>
      </c>
      <c r="B228" t="str">
        <f>IF(ISBLANK(AllTimetableNew!AG223),"",AllTimetableNew!AG223)</f>
        <v>Campbelltown</v>
      </c>
      <c r="C228" t="str">
        <f>IF(ISBLANK(AllTimetableNew!V223),"",AllTimetableNew!V223)</f>
        <v>Face to Face</v>
      </c>
      <c r="D228" t="str">
        <f>IF(ISBLANK(AllTimetableNew!DJ223),"",AllTimetableNew!DJ223)</f>
        <v>ICF</v>
      </c>
      <c r="E228" t="str">
        <f>IF(ISBLANK(AllTimetableNew!D223),"",AllTimetableNew!D223)</f>
        <v>AUR20720</v>
      </c>
      <c r="F228" t="str">
        <f>IF(ISBLANK(AllTimetableNew!E223),"",AllTimetableNew!E223)</f>
        <v>Certificate II in Automotive Vocational Preparation</v>
      </c>
      <c r="G228">
        <f>IF(ISBLANK(AllTimetableNew!C223),"",AllTimetableNew!C223)</f>
        <v>26032</v>
      </c>
      <c r="H228" t="str">
        <f>IF(ISBLANK(AllTimetableNew!F223),"",AllTimetableNew!F223)</f>
        <v>Automotive (Mechanical Technology)</v>
      </c>
      <c r="I228" t="str">
        <f>IF(ISBLANK(AllTimetableNew!T223),"",AllTimetableNew!T223)</f>
        <v>FQ</v>
      </c>
      <c r="J228" t="str">
        <f>IF(ISBLANK(AllTimetableNew!U223),"",AllTimetableNew!U223)</f>
        <v>4u x 1y</v>
      </c>
      <c r="K228" t="str">
        <f>IF(ISBLANK(AllTimetableNew!W223),"",AllTimetableNew!W223)</f>
        <v>Yes</v>
      </c>
      <c r="L228" t="str">
        <f>IF(ISBLANK(AllTimetableNew!AC223),"TBC",AllTimetableNew!AC223)</f>
        <v>Monday</v>
      </c>
      <c r="M228" s="22" t="str">
        <f>IF(ISBLANK(AllTimetableNew!AD223),"TBC-TBC",CONCATENATE(LOWER(TEXT(AllTimetableNew!AD223,"h:mmAM/PM")),"-",LOWER(TEXT(AllTimetableNew!AE223,"h:mmAM/PM"))))</f>
        <v>8:00am-4:30pm</v>
      </c>
      <c r="N228" t="str">
        <f>IF(ISBLANK(AllTimetableNew!V223),"",IF(AllTimetableNew!V223="Access","Yes","No"))</f>
        <v>No</v>
      </c>
      <c r="O228" s="23" t="str">
        <f>IF(OR(ISBLANK(AllTimetableNew!A223),LEN(AllTimetableNew!A223)=0),IF(AllTimetableNew!A223="","Offered",AllTimetableNew!A223),AllTimetableNew!A223)</f>
        <v>Offered</v>
      </c>
      <c r="P228">
        <f>IF(ISBLANK(AllTimetableNew!AA223),"",AllTimetableNew!AA223)</f>
        <v>16671</v>
      </c>
      <c r="Q228" s="23" t="str">
        <f>IF(ISBLANK(AllTimetableNew!AJ223),"",IF(AllTimetableNew!AJ223=0,"",AllTimetableNew!AJ223))</f>
        <v>Clothing suitable for an automotive workshop including long cotton pants and long or short sleeve shirt and fully enclosed footwear (eg. work boots).</v>
      </c>
      <c r="R228" s="23" t="str">
        <f>IF(ISBLANK(AllTimetableNew!AK223),"",AllTimetableNew!AK223)</f>
        <v/>
      </c>
      <c r="S228" s="23" t="str">
        <f>IF(ISBLANK(AllTimetableNew!AL223),"",AllTimetableNew!AL223)</f>
        <v/>
      </c>
    </row>
    <row r="229" spans="1:19" ht="75" x14ac:dyDescent="0.25">
      <c r="A229" t="str">
        <f>IF(ISNUMBER(SEARCH("Virtual",C229)),VLOOKUP(AllTimetableNew!H224,'Lookup table'!$D$3:$E$100,2,FALSE),VLOOKUP(AllTimetableNew!AG224,'Lookup table'!$A$3:$B$202,2,FALSE))</f>
        <v>Western Sydney</v>
      </c>
      <c r="B229" t="str">
        <f>IF(ISBLANK(AllTimetableNew!AG224),"",AllTimetableNew!AG224)</f>
        <v>Campbelltown</v>
      </c>
      <c r="C229" t="str">
        <f>IF(ISBLANK(AllTimetableNew!V224),"",AllTimetableNew!V224)</f>
        <v>Face to Face</v>
      </c>
      <c r="D229" t="str">
        <f>IF(ISBLANK(AllTimetableNew!DJ224),"",AllTimetableNew!DJ224)</f>
        <v>ICF</v>
      </c>
      <c r="E229" t="str">
        <f>IF(ISBLANK(AllTimetableNew!D224),"",AllTimetableNew!D224)</f>
        <v>AUR20720</v>
      </c>
      <c r="F229" t="str">
        <f>IF(ISBLANK(AllTimetableNew!E224),"",AllTimetableNew!E224)</f>
        <v>Certificate II in Automotive Vocational Preparation</v>
      </c>
      <c r="G229">
        <f>IF(ISBLANK(AllTimetableNew!C224),"",AllTimetableNew!C224)</f>
        <v>26032</v>
      </c>
      <c r="H229" t="str">
        <f>IF(ISBLANK(AllTimetableNew!F224),"",AllTimetableNew!F224)</f>
        <v>Automotive (Mechanical Technology)</v>
      </c>
      <c r="I229" t="str">
        <f>IF(ISBLANK(AllTimetableNew!T224),"",AllTimetableNew!T224)</f>
        <v>FQ</v>
      </c>
      <c r="J229" t="str">
        <f>IF(ISBLANK(AllTimetableNew!U224),"",AllTimetableNew!U224)</f>
        <v>4u x 1y</v>
      </c>
      <c r="K229" t="str">
        <f>IF(ISBLANK(AllTimetableNew!W224),"",AllTimetableNew!W224)</f>
        <v>Yes</v>
      </c>
      <c r="L229" t="str">
        <f>IF(ISBLANK(AllTimetableNew!AC224),"TBC",AllTimetableNew!AC224)</f>
        <v>Wednesday</v>
      </c>
      <c r="M229" s="22" t="str">
        <f>IF(ISBLANK(AllTimetableNew!AD224),"TBC-TBC",CONCATENATE(LOWER(TEXT(AllTimetableNew!AD224,"h:mmAM/PM")),"-",LOWER(TEXT(AllTimetableNew!AE224,"h:mmAM/PM"))))</f>
        <v>8:00am-4:30pm</v>
      </c>
      <c r="N229" t="str">
        <f>IF(ISBLANK(AllTimetableNew!V224),"",IF(AllTimetableNew!V224="Access","Yes","No"))</f>
        <v>No</v>
      </c>
      <c r="O229" s="23" t="str">
        <f>IF(OR(ISBLANK(AllTimetableNew!A224),LEN(AllTimetableNew!A224)=0),IF(AllTimetableNew!A224="","Offered",AllTimetableNew!A224),AllTimetableNew!A224)</f>
        <v>Offered</v>
      </c>
      <c r="P229">
        <f>IF(ISBLANK(AllTimetableNew!AA224),"",AllTimetableNew!AA224)</f>
        <v>16672</v>
      </c>
      <c r="Q229" s="23" t="str">
        <f>IF(ISBLANK(AllTimetableNew!AJ224),"",IF(AllTimetableNew!AJ224=0,"",AllTimetableNew!AJ224))</f>
        <v>Clothing suitable for an automotive workshop including long cotton pants and long or short sleeve shirt and fully enclosed footwear (eg. work boots).</v>
      </c>
      <c r="R229" s="23" t="str">
        <f>IF(ISBLANK(AllTimetableNew!AK224),"",AllTimetableNew!AK224)</f>
        <v/>
      </c>
      <c r="S229" s="23" t="str">
        <f>IF(ISBLANK(AllTimetableNew!AL224),"",AllTimetableNew!AL224)</f>
        <v/>
      </c>
    </row>
    <row r="230" spans="1:19" ht="75" x14ac:dyDescent="0.25">
      <c r="A230" t="str">
        <f>IF(ISNUMBER(SEARCH("Virtual",C230)),VLOOKUP(AllTimetableNew!H225,'Lookup table'!$D$3:$E$100,2,FALSE),VLOOKUP(AllTimetableNew!AG225,'Lookup table'!$A$3:$B$202,2,FALSE))</f>
        <v>Western Sydney</v>
      </c>
      <c r="B230" t="str">
        <f>IF(ISBLANK(AllTimetableNew!AG225),"",AllTimetableNew!AG225)</f>
        <v>Campbelltown</v>
      </c>
      <c r="C230" t="str">
        <f>IF(ISBLANK(AllTimetableNew!V225),"",AllTimetableNew!V225)</f>
        <v>Face to Face</v>
      </c>
      <c r="D230" t="str">
        <f>IF(ISBLANK(AllTimetableNew!DJ225),"",AllTimetableNew!DJ225)</f>
        <v>ICF</v>
      </c>
      <c r="E230" t="str">
        <f>IF(ISBLANK(AllTimetableNew!D225),"",AllTimetableNew!D225)</f>
        <v>AUR20720</v>
      </c>
      <c r="F230" t="str">
        <f>IF(ISBLANK(AllTimetableNew!E225),"",AllTimetableNew!E225)</f>
        <v>Certificate II in Automotive Vocational Preparation</v>
      </c>
      <c r="G230">
        <f>IF(ISBLANK(AllTimetableNew!C225),"",AllTimetableNew!C225)</f>
        <v>26032</v>
      </c>
      <c r="H230" t="str">
        <f>IF(ISBLANK(AllTimetableNew!F225),"",AllTimetableNew!F225)</f>
        <v>Automotive (Mechanical Technology)</v>
      </c>
      <c r="I230" t="str">
        <f>IF(ISBLANK(AllTimetableNew!T225),"",AllTimetableNew!T225)</f>
        <v>FQ</v>
      </c>
      <c r="J230" t="str">
        <f>IF(ISBLANK(AllTimetableNew!U225),"",AllTimetableNew!U225)</f>
        <v>4u x 1y</v>
      </c>
      <c r="K230" t="str">
        <f>IF(ISBLANK(AllTimetableNew!W225),"",AllTimetableNew!W225)</f>
        <v>Yes</v>
      </c>
      <c r="L230" t="str">
        <f>IF(ISBLANK(AllTimetableNew!AC225),"TBC",AllTimetableNew!AC225)</f>
        <v>Thursday</v>
      </c>
      <c r="M230" s="22" t="str">
        <f>IF(ISBLANK(AllTimetableNew!AD225),"TBC-TBC",CONCATENATE(LOWER(TEXT(AllTimetableNew!AD225,"h:mmAM/PM")),"-",LOWER(TEXT(AllTimetableNew!AE225,"h:mmAM/PM"))))</f>
        <v>8:00am-4:30pm</v>
      </c>
      <c r="N230" t="str">
        <f>IF(ISBLANK(AllTimetableNew!V225),"",IF(AllTimetableNew!V225="Access","Yes","No"))</f>
        <v>No</v>
      </c>
      <c r="O230" s="23" t="str">
        <f>IF(OR(ISBLANK(AllTimetableNew!A225),LEN(AllTimetableNew!A225)=0),IF(AllTimetableNew!A225="","Offered",AllTimetableNew!A225),AllTimetableNew!A225)</f>
        <v>Offered</v>
      </c>
      <c r="P230">
        <f>IF(ISBLANK(AllTimetableNew!AA225),"",AllTimetableNew!AA225)</f>
        <v>16673</v>
      </c>
      <c r="Q230" s="23" t="str">
        <f>IF(ISBLANK(AllTimetableNew!AJ225),"",IF(AllTimetableNew!AJ225=0,"",AllTimetableNew!AJ225))</f>
        <v>Clothing suitable for an automotive workshop including long cotton pants and long or short sleeve shirt and fully enclosed footwear (eg. work boots).</v>
      </c>
      <c r="R230" s="23" t="str">
        <f>IF(ISBLANK(AllTimetableNew!AK225),"",AllTimetableNew!AK225)</f>
        <v/>
      </c>
      <c r="S230" s="23" t="str">
        <f>IF(ISBLANK(AllTimetableNew!AL225),"",AllTimetableNew!AL225)</f>
        <v/>
      </c>
    </row>
    <row r="231" spans="1:19" ht="75" x14ac:dyDescent="0.25">
      <c r="A231" t="str">
        <f>IF(ISNUMBER(SEARCH("Virtual",C231)),VLOOKUP(AllTimetableNew!H226,'Lookup table'!$D$3:$E$100,2,FALSE),VLOOKUP(AllTimetableNew!AG226,'Lookup table'!$A$3:$B$202,2,FALSE))</f>
        <v>North</v>
      </c>
      <c r="B231" t="str">
        <f>IF(ISBLANK(AllTimetableNew!AG226),"",AllTimetableNew!AG226)</f>
        <v>Wyong</v>
      </c>
      <c r="C231" t="str">
        <f>IF(ISBLANK(AllTimetableNew!V226),"",AllTimetableNew!V226)</f>
        <v>Face to Face</v>
      </c>
      <c r="D231" t="str">
        <f>IF(ISBLANK(AllTimetableNew!DJ226),"",AllTimetableNew!DJ226)</f>
        <v>ICF</v>
      </c>
      <c r="E231" t="str">
        <f>IF(ISBLANK(AllTimetableNew!D226),"",AllTimetableNew!D226)</f>
        <v>AUR20720</v>
      </c>
      <c r="F231" t="str">
        <f>IF(ISBLANK(AllTimetableNew!E226),"",AllTimetableNew!E226)</f>
        <v>Certificate II in Automotive Vocational Preparation</v>
      </c>
      <c r="G231">
        <f>IF(ISBLANK(AllTimetableNew!C226),"",AllTimetableNew!C226)</f>
        <v>26032</v>
      </c>
      <c r="H231" t="str">
        <f>IF(ISBLANK(AllTimetableNew!F226),"",AllTimetableNew!F226)</f>
        <v>Automotive (Mechanical Technology)</v>
      </c>
      <c r="I231" t="str">
        <f>IF(ISBLANK(AllTimetableNew!T226),"",AllTimetableNew!T226)</f>
        <v>FQ</v>
      </c>
      <c r="J231" t="str">
        <f>IF(ISBLANK(AllTimetableNew!U226),"",AllTimetableNew!U226)</f>
        <v>4u x 1y</v>
      </c>
      <c r="K231" t="str">
        <f>IF(ISBLANK(AllTimetableNew!W226),"",AllTimetableNew!W226)</f>
        <v>Yes</v>
      </c>
      <c r="L231" t="str">
        <f>IF(ISBLANK(AllTimetableNew!AC226),"TBC",AllTimetableNew!AC226)</f>
        <v>Tuesday</v>
      </c>
      <c r="M231" s="22" t="str">
        <f>IF(ISBLANK(AllTimetableNew!AD226),"TBC-TBC",CONCATENATE(LOWER(TEXT(AllTimetableNew!AD226,"h:mmAM/PM")),"-",LOWER(TEXT(AllTimetableNew!AE226,"h:mmAM/PM"))))</f>
        <v>8:00am-4:30pm</v>
      </c>
      <c r="N231" t="str">
        <f>IF(ISBLANK(AllTimetableNew!V226),"",IF(AllTimetableNew!V226="Access","Yes","No"))</f>
        <v>No</v>
      </c>
      <c r="O231" s="23" t="str">
        <f>IF(OR(ISBLANK(AllTimetableNew!A226),LEN(AllTimetableNew!A226)=0),IF(AllTimetableNew!A226="","Offered",AllTimetableNew!A226),AllTimetableNew!A226)</f>
        <v>Offered</v>
      </c>
      <c r="P231">
        <f>IF(ISBLANK(AllTimetableNew!AA226),"",AllTimetableNew!AA226)</f>
        <v>16632</v>
      </c>
      <c r="Q231" s="23" t="str">
        <f>IF(ISBLANK(AllTimetableNew!AJ226),"",IF(AllTimetableNew!AJ226=0,"",AllTimetableNew!AJ226))</f>
        <v>Clothing suitable for an automotive workshop including long cotton pants and long or short sleeve shirt and fully enclosed footwear (eg. work boots).</v>
      </c>
      <c r="R231" s="23" t="str">
        <f>IF(ISBLANK(AllTimetableNew!AK226),"",AllTimetableNew!AK226)</f>
        <v/>
      </c>
      <c r="S231" s="23" t="str">
        <f>IF(ISBLANK(AllTimetableNew!AL226),"",AllTimetableNew!AL226)</f>
        <v/>
      </c>
    </row>
    <row r="232" spans="1:19" ht="75" x14ac:dyDescent="0.25">
      <c r="A232" t="str">
        <f>IF(ISNUMBER(SEARCH("Virtual",C232)),VLOOKUP(AllTimetableNew!H227,'Lookup table'!$D$3:$E$100,2,FALSE),VLOOKUP(AllTimetableNew!AG227,'Lookup table'!$A$3:$B$202,2,FALSE))</f>
        <v>North</v>
      </c>
      <c r="B232" t="str">
        <f>IF(ISBLANK(AllTimetableNew!AG227),"",AllTimetableNew!AG227)</f>
        <v>Taree</v>
      </c>
      <c r="C232" t="str">
        <f>IF(ISBLANK(AllTimetableNew!V227),"",AllTimetableNew!V227)</f>
        <v>Face to Face</v>
      </c>
      <c r="D232" t="str">
        <f>IF(ISBLANK(AllTimetableNew!DJ227),"",AllTimetableNew!DJ227)</f>
        <v>ICF</v>
      </c>
      <c r="E232" t="str">
        <f>IF(ISBLANK(AllTimetableNew!D227),"",AllTimetableNew!D227)</f>
        <v>AUR20720</v>
      </c>
      <c r="F232" t="str">
        <f>IF(ISBLANK(AllTimetableNew!E227),"",AllTimetableNew!E227)</f>
        <v>Certificate II in Automotive Vocational Preparation</v>
      </c>
      <c r="G232">
        <f>IF(ISBLANK(AllTimetableNew!C227),"",AllTimetableNew!C227)</f>
        <v>26032</v>
      </c>
      <c r="H232" t="str">
        <f>IF(ISBLANK(AllTimetableNew!F227),"",AllTimetableNew!F227)</f>
        <v>Automotive (Mechanical Technology)</v>
      </c>
      <c r="I232" t="str">
        <f>IF(ISBLANK(AllTimetableNew!T227),"",AllTimetableNew!T227)</f>
        <v>FQ</v>
      </c>
      <c r="J232" t="str">
        <f>IF(ISBLANK(AllTimetableNew!U227),"",AllTimetableNew!U227)</f>
        <v>4u x 1y</v>
      </c>
      <c r="K232" t="str">
        <f>IF(ISBLANK(AllTimetableNew!W227),"",AllTimetableNew!W227)</f>
        <v>Yes</v>
      </c>
      <c r="L232" t="str">
        <f>IF(ISBLANK(AllTimetableNew!AC227),"TBC",AllTimetableNew!AC227)</f>
        <v>Friday</v>
      </c>
      <c r="M232" s="22" t="str">
        <f>IF(ISBLANK(AllTimetableNew!AD227),"TBC-TBC",CONCATENATE(LOWER(TEXT(AllTimetableNew!AD227,"h:mmAM/PM")),"-",LOWER(TEXT(AllTimetableNew!AE227,"h:mmAM/PM"))))</f>
        <v>8:30am-3:30pm</v>
      </c>
      <c r="N232" t="str">
        <f>IF(ISBLANK(AllTimetableNew!V227),"",IF(AllTimetableNew!V227="Access","Yes","No"))</f>
        <v>No</v>
      </c>
      <c r="O232" s="23" t="str">
        <f>IF(OR(ISBLANK(AllTimetableNew!A227),LEN(AllTimetableNew!A227)=0),IF(AllTimetableNew!A227="","Offered",AllTimetableNew!A227),AllTimetableNew!A227)</f>
        <v>Offered</v>
      </c>
      <c r="P232">
        <f>IF(ISBLANK(AllTimetableNew!AA227),"",AllTimetableNew!AA227)</f>
        <v>16633</v>
      </c>
      <c r="Q232" s="23" t="str">
        <f>IF(ISBLANK(AllTimetableNew!AJ227),"",IF(AllTimetableNew!AJ227=0,"",AllTimetableNew!AJ227))</f>
        <v>Clothing suitable for an automotive workshop including long cotton pants and long or short sleeve shirt and fully enclosed footwear (eg. work boots).</v>
      </c>
      <c r="R232" s="23" t="str">
        <f>IF(ISBLANK(AllTimetableNew!AK227),"",AllTimetableNew!AK227)</f>
        <v>Students must make travel arrangements to ensure they attend full class times</v>
      </c>
      <c r="S232" s="23" t="str">
        <f>IF(ISBLANK(AllTimetableNew!AL227),"",AllTimetableNew!AL227)</f>
        <v/>
      </c>
    </row>
    <row r="233" spans="1:19" ht="75" x14ac:dyDescent="0.25">
      <c r="A233" t="str">
        <f>IF(ISNUMBER(SEARCH("Virtual",C233)),VLOOKUP(AllTimetableNew!H228,'Lookup table'!$D$3:$E$100,2,FALSE),VLOOKUP(AllTimetableNew!AG228,'Lookup table'!$A$3:$B$202,2,FALSE))</f>
        <v>North</v>
      </c>
      <c r="B233" t="str">
        <f>IF(ISBLANK(AllTimetableNew!AG228),"",AllTimetableNew!AG228)</f>
        <v>Wollongbar</v>
      </c>
      <c r="C233" t="str">
        <f>IF(ISBLANK(AllTimetableNew!V228),"",AllTimetableNew!V228)</f>
        <v>Face to Face</v>
      </c>
      <c r="D233" t="str">
        <f>IF(ISBLANK(AllTimetableNew!DJ228),"",AllTimetableNew!DJ228)</f>
        <v>ICF</v>
      </c>
      <c r="E233" t="str">
        <f>IF(ISBLANK(AllTimetableNew!D228),"",AllTimetableNew!D228)</f>
        <v>AUR20720</v>
      </c>
      <c r="F233" t="str">
        <f>IF(ISBLANK(AllTimetableNew!E228),"",AllTimetableNew!E228)</f>
        <v>Certificate II in Automotive Vocational Preparation</v>
      </c>
      <c r="G233">
        <f>IF(ISBLANK(AllTimetableNew!C228),"",AllTimetableNew!C228)</f>
        <v>26032</v>
      </c>
      <c r="H233" t="str">
        <f>IF(ISBLANK(AllTimetableNew!F228),"",AllTimetableNew!F228)</f>
        <v>Automotive (Vehicle Body)</v>
      </c>
      <c r="I233" t="str">
        <f>IF(ISBLANK(AllTimetableNew!T228),"",AllTimetableNew!T228)</f>
        <v>FQ</v>
      </c>
      <c r="J233" t="str">
        <f>IF(ISBLANK(AllTimetableNew!U228),"",AllTimetableNew!U228)</f>
        <v>4u x 1y</v>
      </c>
      <c r="K233" t="str">
        <f>IF(ISBLANK(AllTimetableNew!W228),"",AllTimetableNew!W228)</f>
        <v>Yes</v>
      </c>
      <c r="L233" t="str">
        <f>IF(ISBLANK(AllTimetableNew!AC228),"TBC",AllTimetableNew!AC228)</f>
        <v>Wednesday</v>
      </c>
      <c r="M233" s="22" t="str">
        <f>IF(ISBLANK(AllTimetableNew!AD228),"TBC-TBC",CONCATENATE(LOWER(TEXT(AllTimetableNew!AD228,"h:mmAM/PM")),"-",LOWER(TEXT(AllTimetableNew!AE228,"h:mmAM/PM"))))</f>
        <v>8:30am-5:00pm</v>
      </c>
      <c r="N233" t="str">
        <f>IF(ISBLANK(AllTimetableNew!V228),"",IF(AllTimetableNew!V228="Access","Yes","No"))</f>
        <v>No</v>
      </c>
      <c r="O233" s="23" t="str">
        <f>IF(OR(ISBLANK(AllTimetableNew!A228),LEN(AllTimetableNew!A228)=0),IF(AllTimetableNew!A228="","Offered",AllTimetableNew!A228),AllTimetableNew!A228)</f>
        <v>Offered</v>
      </c>
      <c r="P233">
        <f>IF(ISBLANK(AllTimetableNew!AA228),"",AllTimetableNew!AA228)</f>
        <v>16635</v>
      </c>
      <c r="Q233" s="23" t="str">
        <f>IF(ISBLANK(AllTimetableNew!AJ228),"",IF(AllTimetableNew!AJ228=0,"",AllTimetableNew!AJ228))</f>
        <v>Clothing suitable for an automotive workshop including long cotton pants and long or short sleeve shirt and fully enclosed footwear (eg. work boots).</v>
      </c>
      <c r="R233" s="23" t="str">
        <f>IF(ISBLANK(AllTimetableNew!AK228),"",AllTimetableNew!AK228)</f>
        <v/>
      </c>
      <c r="S233" s="23" t="str">
        <f>IF(ISBLANK(AllTimetableNew!AL228),"",AllTimetableNew!AL228)</f>
        <v/>
      </c>
    </row>
    <row r="234" spans="1:19" ht="75" x14ac:dyDescent="0.25">
      <c r="A234" t="str">
        <f>IF(ISNUMBER(SEARCH("Virtual",C234)),VLOOKUP(AllTimetableNew!H229,'Lookup table'!$D$3:$E$100,2,FALSE),VLOOKUP(AllTimetableNew!AG229,'Lookup table'!$A$3:$B$202,2,FALSE))</f>
        <v>North</v>
      </c>
      <c r="B234" t="str">
        <f>IF(ISBLANK(AllTimetableNew!AG229),"",AllTimetableNew!AG229)</f>
        <v>Wyong</v>
      </c>
      <c r="C234" t="str">
        <f>IF(ISBLANK(AllTimetableNew!V229),"",AllTimetableNew!V229)</f>
        <v>Access</v>
      </c>
      <c r="D234" t="str">
        <f>IF(ISBLANK(AllTimetableNew!DJ229),"",AllTimetableNew!DJ229)</f>
        <v>ICF</v>
      </c>
      <c r="E234" t="str">
        <f>IF(ISBLANK(AllTimetableNew!D229),"",AllTimetableNew!D229)</f>
        <v>AUR20720</v>
      </c>
      <c r="F234" t="str">
        <f>IF(ISBLANK(AllTimetableNew!E229),"",AllTimetableNew!E229)</f>
        <v>Certificate II in Automotive Vocational Preparation</v>
      </c>
      <c r="G234">
        <f>IF(ISBLANK(AllTimetableNew!C229),"",AllTimetableNew!C229)</f>
        <v>26030</v>
      </c>
      <c r="H234" t="str">
        <f>IF(ISBLANK(AllTimetableNew!F229),"",AllTimetableNew!F229)</f>
        <v>Automotive (Mechanical Technology)</v>
      </c>
      <c r="I234" t="str">
        <f>IF(ISBLANK(AllTimetableNew!T229),"",AllTimetableNew!T229)</f>
        <v>SoA</v>
      </c>
      <c r="J234" t="str">
        <f>IF(ISBLANK(AllTimetableNew!U229),"",AllTimetableNew!U229)</f>
        <v>2u x 1y</v>
      </c>
      <c r="K234" t="str">
        <f>IF(ISBLANK(AllTimetableNew!W229),"",AllTimetableNew!W229)</f>
        <v>No</v>
      </c>
      <c r="L234" t="str">
        <f>IF(ISBLANK(AllTimetableNew!AC229),"TBC",AllTimetableNew!AC229)</f>
        <v>Thursday</v>
      </c>
      <c r="M234" s="22" t="str">
        <f>IF(ISBLANK(AllTimetableNew!AD229),"TBC-TBC",CONCATENATE(LOWER(TEXT(AllTimetableNew!AD229,"h:mmAM/PM")),"-",LOWER(TEXT(AllTimetableNew!AE229,"h:mmAM/PM"))))</f>
        <v>8:00am-12:00pm</v>
      </c>
      <c r="N234" t="str">
        <f>IF(ISBLANK(AllTimetableNew!V229),"",IF(AllTimetableNew!V229="Access","Yes","No"))</f>
        <v>Yes</v>
      </c>
      <c r="O234" s="23" t="str">
        <f>IF(OR(ISBLANK(AllTimetableNew!A229),LEN(AllTimetableNew!A229)=0),IF(AllTimetableNew!A229="","Offered",AllTimetableNew!A229),AllTimetableNew!A229)</f>
        <v>Offered</v>
      </c>
      <c r="P234">
        <f>IF(ISBLANK(AllTimetableNew!AA229),"",AllTimetableNew!AA229)</f>
        <v>16609</v>
      </c>
      <c r="Q234" s="23" t="str">
        <f>IF(ISBLANK(AllTimetableNew!AJ229),"",IF(AllTimetableNew!AJ229=0,"",AllTimetableNew!AJ229))</f>
        <v>Clothing suitable for an automotive workshop including long cotton pants and long or short sleeve shirt and fully enclosed footwear (eg. work boots).</v>
      </c>
      <c r="R234" s="23" t="str">
        <f>IF(ISBLANK(AllTimetableNew!AK229),"",AllTimetableNew!AK229)</f>
        <v/>
      </c>
      <c r="S234" s="23" t="str">
        <f>IF(ISBLANK(AllTimetableNew!AL229),"",AllTimetableNew!AL229)</f>
        <v/>
      </c>
    </row>
    <row r="235" spans="1:19" ht="75" x14ac:dyDescent="0.25">
      <c r="A235" t="str">
        <f>IF(ISNUMBER(SEARCH("Virtual",C235)),VLOOKUP(AllTimetableNew!H230,'Lookup table'!$D$3:$E$100,2,FALSE),VLOOKUP(AllTimetableNew!AG230,'Lookup table'!$A$3:$B$202,2,FALSE))</f>
        <v>Sydney</v>
      </c>
      <c r="B235" t="str">
        <f>IF(ISBLANK(AllTimetableNew!AG230),"",AllTimetableNew!AG230)</f>
        <v>Hornsby</v>
      </c>
      <c r="C235" t="str">
        <f>IF(ISBLANK(AllTimetableNew!V230),"",AllTimetableNew!V230)</f>
        <v>Access</v>
      </c>
      <c r="D235" t="str">
        <f>IF(ISBLANK(AllTimetableNew!DJ230),"",AllTimetableNew!DJ230)</f>
        <v>ICF</v>
      </c>
      <c r="E235" t="str">
        <f>IF(ISBLANK(AllTimetableNew!D230),"",AllTimetableNew!D230)</f>
        <v>AUR20720</v>
      </c>
      <c r="F235" t="str">
        <f>IF(ISBLANK(AllTimetableNew!E230),"",AllTimetableNew!E230)</f>
        <v>Certificate II in Automotive Vocational Preparation</v>
      </c>
      <c r="G235">
        <f>IF(ISBLANK(AllTimetableNew!C230),"",AllTimetableNew!C230)</f>
        <v>26030</v>
      </c>
      <c r="H235" t="str">
        <f>IF(ISBLANK(AllTimetableNew!F230),"",AllTimetableNew!F230)</f>
        <v>Automotive (Mechanical Technology)</v>
      </c>
      <c r="I235" t="str">
        <f>IF(ISBLANK(AllTimetableNew!T230),"",AllTimetableNew!T230)</f>
        <v>SoA</v>
      </c>
      <c r="J235" t="str">
        <f>IF(ISBLANK(AllTimetableNew!U230),"",AllTimetableNew!U230)</f>
        <v>2u x 1y</v>
      </c>
      <c r="K235" t="str">
        <f>IF(ISBLANK(AllTimetableNew!W230),"",AllTimetableNew!W230)</f>
        <v>No</v>
      </c>
      <c r="L235" t="str">
        <f>IF(ISBLANK(AllTimetableNew!AC230),"TBC",AllTimetableNew!AC230)</f>
        <v>Tuesday</v>
      </c>
      <c r="M235" s="22" t="str">
        <f>IF(ISBLANK(AllTimetableNew!AD230),"TBC-TBC",CONCATENATE(LOWER(TEXT(AllTimetableNew!AD230,"h:mmAM/PM")),"-",LOWER(TEXT(AllTimetableNew!AE230,"h:mmAM/PM"))))</f>
        <v>1:30pm-5:30pm</v>
      </c>
      <c r="N235" t="str">
        <f>IF(ISBLANK(AllTimetableNew!V230),"",IF(AllTimetableNew!V230="Access","Yes","No"))</f>
        <v>Yes</v>
      </c>
      <c r="O235" s="23" t="str">
        <f>IF(OR(ISBLANK(AllTimetableNew!A230),LEN(AllTimetableNew!A230)=0),IF(AllTimetableNew!A230="","Offered",AllTimetableNew!A230),AllTimetableNew!A230)</f>
        <v>Offered</v>
      </c>
      <c r="P235">
        <f>IF(ISBLANK(AllTimetableNew!AA230),"",AllTimetableNew!AA230)</f>
        <v>16645</v>
      </c>
      <c r="Q235" s="23" t="str">
        <f>IF(ISBLANK(AllTimetableNew!AJ230),"",IF(AllTimetableNew!AJ230=0,"",AllTimetableNew!AJ230))</f>
        <v>Clothing suitable for an automotive workshop including long cotton pants and long or short sleeve shirt and fully enclosed footwear (eg. work boots).</v>
      </c>
      <c r="R235" s="23" t="str">
        <f>IF(ISBLANK(AllTimetableNew!AK230),"",AllTimetableNew!AK230)</f>
        <v/>
      </c>
      <c r="S235" s="23" t="str">
        <f>IF(ISBLANK(AllTimetableNew!AL230),"",AllTimetableNew!AL230)</f>
        <v/>
      </c>
    </row>
    <row r="236" spans="1:19" ht="75" x14ac:dyDescent="0.25">
      <c r="A236" t="str">
        <f>IF(ISNUMBER(SEARCH("Virtual",C236)),VLOOKUP(AllTimetableNew!H231,'Lookup table'!$D$3:$E$100,2,FALSE),VLOOKUP(AllTimetableNew!AG231,'Lookup table'!$A$3:$B$202,2,FALSE))</f>
        <v>South</v>
      </c>
      <c r="B236" t="str">
        <f>IF(ISBLANK(AllTimetableNew!AG231),"",AllTimetableNew!AG231)</f>
        <v>Nowra</v>
      </c>
      <c r="C236" t="str">
        <f>IF(ISBLANK(AllTimetableNew!V231),"",AllTimetableNew!V231)</f>
        <v>Access</v>
      </c>
      <c r="D236" t="str">
        <f>IF(ISBLANK(AllTimetableNew!DJ231),"",AllTimetableNew!DJ231)</f>
        <v>ICF</v>
      </c>
      <c r="E236" t="str">
        <f>IF(ISBLANK(AllTimetableNew!D231),"",AllTimetableNew!D231)</f>
        <v>AUR20720</v>
      </c>
      <c r="F236" t="str">
        <f>IF(ISBLANK(AllTimetableNew!E231),"",AllTimetableNew!E231)</f>
        <v>Certificate II in Automotive Vocational Preparation</v>
      </c>
      <c r="G236">
        <f>IF(ISBLANK(AllTimetableNew!C231),"",AllTimetableNew!C231)</f>
        <v>26030</v>
      </c>
      <c r="H236" t="str">
        <f>IF(ISBLANK(AllTimetableNew!F231),"",AllTimetableNew!F231)</f>
        <v>Automotive (Mechanical Technology)</v>
      </c>
      <c r="I236" t="str">
        <f>IF(ISBLANK(AllTimetableNew!T231),"",AllTimetableNew!T231)</f>
        <v>SoA</v>
      </c>
      <c r="J236" t="str">
        <f>IF(ISBLANK(AllTimetableNew!U231),"",AllTimetableNew!U231)</f>
        <v>2u x 1y</v>
      </c>
      <c r="K236" t="str">
        <f>IF(ISBLANK(AllTimetableNew!W231),"",AllTimetableNew!W231)</f>
        <v>No</v>
      </c>
      <c r="L236" t="str">
        <f>IF(ISBLANK(AllTimetableNew!AC231),"TBC",AllTimetableNew!AC231)</f>
        <v>Monday</v>
      </c>
      <c r="M236" s="22" t="str">
        <f>IF(ISBLANK(AllTimetableNew!AD231),"TBC-TBC",CONCATENATE(LOWER(TEXT(AllTimetableNew!AD231,"h:mmAM/PM")),"-",LOWER(TEXT(AllTimetableNew!AE231,"h:mmAM/PM"))))</f>
        <v>1:00pm-5:00pm</v>
      </c>
      <c r="N236" t="str">
        <f>IF(ISBLANK(AllTimetableNew!V231),"",IF(AllTimetableNew!V231="Access","Yes","No"))</f>
        <v>Yes</v>
      </c>
      <c r="O236" s="23" t="str">
        <f>IF(OR(ISBLANK(AllTimetableNew!A231),LEN(AllTimetableNew!A231)=0),IF(AllTimetableNew!A231="","Offered",AllTimetableNew!A231),AllTimetableNew!A231)</f>
        <v>Offered</v>
      </c>
      <c r="P236">
        <f>IF(ISBLANK(AllTimetableNew!AA231),"",AllTimetableNew!AA231)</f>
        <v>16754</v>
      </c>
      <c r="Q236" s="23" t="str">
        <f>IF(ISBLANK(AllTimetableNew!AJ231),"",IF(AllTimetableNew!AJ231=0,"",AllTimetableNew!AJ231))</f>
        <v>Clothing suitable for an automotive workshop including long cotton pants and long or short sleeve shirt and fully enclosed footwear (eg. work boots).</v>
      </c>
      <c r="R236" s="23" t="str">
        <f>IF(ISBLANK(AllTimetableNew!AK231),"",AllTimetableNew!AK231)</f>
        <v/>
      </c>
      <c r="S236" s="23" t="str">
        <f>IF(ISBLANK(AllTimetableNew!AL231),"",AllTimetableNew!AL231)</f>
        <v/>
      </c>
    </row>
    <row r="237" spans="1:19" ht="75" x14ac:dyDescent="0.25">
      <c r="A237" t="str">
        <f>IF(ISNUMBER(SEARCH("Virtual",C237)),VLOOKUP(AllTimetableNew!H232,'Lookup table'!$D$3:$E$100,2,FALSE),VLOOKUP(AllTimetableNew!AG232,'Lookup table'!$A$3:$B$202,2,FALSE))</f>
        <v>West</v>
      </c>
      <c r="B237" t="str">
        <f>IF(ISBLANK(AllTimetableNew!AG232),"",AllTimetableNew!AG232)</f>
        <v>Tamworth</v>
      </c>
      <c r="C237" t="str">
        <f>IF(ISBLANK(AllTimetableNew!V232),"",AllTimetableNew!V232)</f>
        <v>Access</v>
      </c>
      <c r="D237" t="str">
        <f>IF(ISBLANK(AllTimetableNew!DJ232),"",AllTimetableNew!DJ232)</f>
        <v>ICF</v>
      </c>
      <c r="E237" t="str">
        <f>IF(ISBLANK(AllTimetableNew!D232),"",AllTimetableNew!D232)</f>
        <v>AUR20720</v>
      </c>
      <c r="F237" t="str">
        <f>IF(ISBLANK(AllTimetableNew!E232),"",AllTimetableNew!E232)</f>
        <v>Certificate II in Automotive Vocational Preparation</v>
      </c>
      <c r="G237">
        <f>IF(ISBLANK(AllTimetableNew!C232),"",AllTimetableNew!C232)</f>
        <v>26030</v>
      </c>
      <c r="H237" t="str">
        <f>IF(ISBLANK(AllTimetableNew!F232),"",AllTimetableNew!F232)</f>
        <v>Automotive (Mechanical Technology)</v>
      </c>
      <c r="I237" t="str">
        <f>IF(ISBLANK(AllTimetableNew!T232),"",AllTimetableNew!T232)</f>
        <v>SoA</v>
      </c>
      <c r="J237" t="str">
        <f>IF(ISBLANK(AllTimetableNew!U232),"",AllTimetableNew!U232)</f>
        <v>2u x 1y</v>
      </c>
      <c r="K237" t="str">
        <f>IF(ISBLANK(AllTimetableNew!W232),"",AllTimetableNew!W232)</f>
        <v>No</v>
      </c>
      <c r="L237" t="str">
        <f>IF(ISBLANK(AllTimetableNew!AC232),"TBC",AllTimetableNew!AC232)</f>
        <v>Friday</v>
      </c>
      <c r="M237" s="22" t="str">
        <f>IF(ISBLANK(AllTimetableNew!AD232),"TBC-TBC",CONCATENATE(LOWER(TEXT(AllTimetableNew!AD232,"h:mmAM/PM")),"-",LOWER(TEXT(AllTimetableNew!AE232,"h:mmAM/PM"))))</f>
        <v>9:30am-12:30pm</v>
      </c>
      <c r="N237" t="str">
        <f>IF(ISBLANK(AllTimetableNew!V232),"",IF(AllTimetableNew!V232="Access","Yes","No"))</f>
        <v>Yes</v>
      </c>
      <c r="O237" s="23" t="str">
        <f>IF(OR(ISBLANK(AllTimetableNew!A232),LEN(AllTimetableNew!A232)=0),IF(AllTimetableNew!A232="","Offered",AllTimetableNew!A232),AllTimetableNew!A232)</f>
        <v>Offered</v>
      </c>
      <c r="P237">
        <f>IF(ISBLANK(AllTimetableNew!AA232),"",AllTimetableNew!AA232)</f>
        <v>17181</v>
      </c>
      <c r="Q237" s="23" t="str">
        <f>IF(ISBLANK(AllTimetableNew!AJ232),"",IF(AllTimetableNew!AJ232=0,"",AllTimetableNew!AJ232))</f>
        <v>Clothing suitable for an automotive workshop including long cotton pants and long or short sleeve shirt and fully enclosed footwear (eg. work boots).</v>
      </c>
      <c r="R237" s="23" t="str">
        <f>IF(ISBLANK(AllTimetableNew!AK232),"",AllTimetableNew!AK232)</f>
        <v/>
      </c>
      <c r="S237" s="23" t="str">
        <f>IF(ISBLANK(AllTimetableNew!AL232),"",AllTimetableNew!AL232)</f>
        <v/>
      </c>
    </row>
    <row r="238" spans="1:19" ht="75" x14ac:dyDescent="0.25">
      <c r="A238" t="str">
        <f>IF(ISNUMBER(SEARCH("Virtual",C238)),VLOOKUP(AllTimetableNew!H233,'Lookup table'!$D$3:$E$100,2,FALSE),VLOOKUP(AllTimetableNew!AG233,'Lookup table'!$A$3:$B$202,2,FALSE))</f>
        <v>Western Sydney</v>
      </c>
      <c r="B238" t="str">
        <f>IF(ISBLANK(AllTimetableNew!AG233),"",AllTimetableNew!AG233)</f>
        <v>Mount Druitt</v>
      </c>
      <c r="C238" t="str">
        <f>IF(ISBLANK(AllTimetableNew!V233),"",AllTimetableNew!V233)</f>
        <v>Access</v>
      </c>
      <c r="D238" t="str">
        <f>IF(ISBLANK(AllTimetableNew!DJ233),"",AllTimetableNew!DJ233)</f>
        <v>ICF</v>
      </c>
      <c r="E238" t="str">
        <f>IF(ISBLANK(AllTimetableNew!D233),"",AllTimetableNew!D233)</f>
        <v>AUR20720</v>
      </c>
      <c r="F238" t="str">
        <f>IF(ISBLANK(AllTimetableNew!E233),"",AllTimetableNew!E233)</f>
        <v>Certificate II in Automotive Vocational Preparation</v>
      </c>
      <c r="G238">
        <f>IF(ISBLANK(AllTimetableNew!C233),"",AllTimetableNew!C233)</f>
        <v>26030</v>
      </c>
      <c r="H238" t="str">
        <f>IF(ISBLANK(AllTimetableNew!F233),"",AllTimetableNew!F233)</f>
        <v>Automotive (Vehicle Body)</v>
      </c>
      <c r="I238" t="str">
        <f>IF(ISBLANK(AllTimetableNew!T233),"",AllTimetableNew!T233)</f>
        <v>SoA</v>
      </c>
      <c r="J238" t="str">
        <f>IF(ISBLANK(AllTimetableNew!U233),"",AllTimetableNew!U233)</f>
        <v>2u x 1y</v>
      </c>
      <c r="K238" t="str">
        <f>IF(ISBLANK(AllTimetableNew!W233),"",AllTimetableNew!W233)</f>
        <v>No</v>
      </c>
      <c r="L238" t="str">
        <f>IF(ISBLANK(AllTimetableNew!AC233),"TBC",AllTimetableNew!AC233)</f>
        <v>Tuesday</v>
      </c>
      <c r="M238" s="22" t="str">
        <f>IF(ISBLANK(AllTimetableNew!AD233),"TBC-TBC",CONCATENATE(LOWER(TEXT(AllTimetableNew!AD233,"h:mmAM/PM")),"-",LOWER(TEXT(AllTimetableNew!AE233,"h:mmAM/PM"))))</f>
        <v>9:00am-1:00pm</v>
      </c>
      <c r="N238" t="str">
        <f>IF(ISBLANK(AllTimetableNew!V233),"",IF(AllTimetableNew!V233="Access","Yes","No"))</f>
        <v>Yes</v>
      </c>
      <c r="O238" s="23" t="str">
        <f>IF(OR(ISBLANK(AllTimetableNew!A233),LEN(AllTimetableNew!A233)=0),IF(AllTimetableNew!A233="","Offered",AllTimetableNew!A233),AllTimetableNew!A233)</f>
        <v>Offered</v>
      </c>
      <c r="P238">
        <f>IF(ISBLANK(AllTimetableNew!AA233),"",AllTimetableNew!AA233)</f>
        <v>16674</v>
      </c>
      <c r="Q238" s="23" t="str">
        <f>IF(ISBLANK(AllTimetableNew!AJ233),"",IF(AllTimetableNew!AJ233=0,"",AllTimetableNew!AJ233))</f>
        <v>Clothing suitable for an automotive workshop including long cotton pants and long or short sleeve shirt and fully enclosed footwear (eg. work boots).</v>
      </c>
      <c r="R238" s="23" t="str">
        <f>IF(ISBLANK(AllTimetableNew!AK233),"",AllTimetableNew!AK233)</f>
        <v/>
      </c>
      <c r="S238" s="23" t="str">
        <f>IF(ISBLANK(AllTimetableNew!AL233),"",AllTimetableNew!AL233)</f>
        <v/>
      </c>
    </row>
    <row r="239" spans="1:19" ht="75" x14ac:dyDescent="0.25">
      <c r="A239" t="str">
        <f>IF(ISNUMBER(SEARCH("Virtual",C239)),VLOOKUP(AllTimetableNew!H234,'Lookup table'!$D$3:$E$100,2,FALSE),VLOOKUP(AllTimetableNew!AG234,'Lookup table'!$A$3:$B$202,2,FALSE))</f>
        <v>Western Sydney</v>
      </c>
      <c r="B239" t="str">
        <f>IF(ISBLANK(AllTimetableNew!AG234),"",AllTimetableNew!AG234)</f>
        <v>Campbelltown</v>
      </c>
      <c r="C239" t="str">
        <f>IF(ISBLANK(AllTimetableNew!V234),"",AllTimetableNew!V234)</f>
        <v>Access</v>
      </c>
      <c r="D239" t="str">
        <f>IF(ISBLANK(AllTimetableNew!DJ234),"",AllTimetableNew!DJ234)</f>
        <v>ICF</v>
      </c>
      <c r="E239" t="str">
        <f>IF(ISBLANK(AllTimetableNew!D234),"",AllTimetableNew!D234)</f>
        <v>AUR20720</v>
      </c>
      <c r="F239" t="str">
        <f>IF(ISBLANK(AllTimetableNew!E234),"",AllTimetableNew!E234)</f>
        <v>Certificate II in Automotive Vocational Preparation</v>
      </c>
      <c r="G239">
        <f>IF(ISBLANK(AllTimetableNew!C234),"",AllTimetableNew!C234)</f>
        <v>26030</v>
      </c>
      <c r="H239" t="str">
        <f>IF(ISBLANK(AllTimetableNew!F234),"",AllTimetableNew!F234)</f>
        <v>Automotive (Vehicle Body)</v>
      </c>
      <c r="I239" t="str">
        <f>IF(ISBLANK(AllTimetableNew!T234),"",AllTimetableNew!T234)</f>
        <v>SoA</v>
      </c>
      <c r="J239" t="str">
        <f>IF(ISBLANK(AllTimetableNew!U234),"",AllTimetableNew!U234)</f>
        <v>2u x 1y</v>
      </c>
      <c r="K239" t="str">
        <f>IF(ISBLANK(AllTimetableNew!W234),"",AllTimetableNew!W234)</f>
        <v>No</v>
      </c>
      <c r="L239" t="str">
        <f>IF(ISBLANK(AllTimetableNew!AC234),"TBC",AllTimetableNew!AC234)</f>
        <v>Tuesday</v>
      </c>
      <c r="M239" s="22" t="str">
        <f>IF(ISBLANK(AllTimetableNew!AD234),"TBC-TBC",CONCATENATE(LOWER(TEXT(AllTimetableNew!AD234,"h:mmAM/PM")),"-",LOWER(TEXT(AllTimetableNew!AE234,"h:mmAM/PM"))))</f>
        <v>9:00am-1:00pm</v>
      </c>
      <c r="N239" t="str">
        <f>IF(ISBLANK(AllTimetableNew!V234),"",IF(AllTimetableNew!V234="Access","Yes","No"))</f>
        <v>Yes</v>
      </c>
      <c r="O239" s="23" t="str">
        <f>IF(OR(ISBLANK(AllTimetableNew!A234),LEN(AllTimetableNew!A234)=0),IF(AllTimetableNew!A234="","Offered",AllTimetableNew!A234),AllTimetableNew!A234)</f>
        <v>Offered</v>
      </c>
      <c r="P239">
        <f>IF(ISBLANK(AllTimetableNew!AA234),"",AllTimetableNew!AA234)</f>
        <v>17394</v>
      </c>
      <c r="Q239" s="23" t="str">
        <f>IF(ISBLANK(AllTimetableNew!AJ234),"",IF(AllTimetableNew!AJ234=0,"",AllTimetableNew!AJ234))</f>
        <v>Clothing suitable for an automotive workshop including long cotton pants and long or short sleeve shirt and fully enclosed footwear (eg. work boots).</v>
      </c>
      <c r="R239" s="23" t="str">
        <f>IF(ISBLANK(AllTimetableNew!AK234),"",AllTimetableNew!AK234)</f>
        <v/>
      </c>
      <c r="S239" s="23" t="str">
        <f>IF(ISBLANK(AllTimetableNew!AL234),"",AllTimetableNew!AL234)</f>
        <v/>
      </c>
    </row>
    <row r="240" spans="1:19" ht="75" x14ac:dyDescent="0.25">
      <c r="A240" t="str">
        <f>IF(ISNUMBER(SEARCH("Virtual",C240)),VLOOKUP(AllTimetableNew!H235,'Lookup table'!$D$3:$E$100,2,FALSE),VLOOKUP(AllTimetableNew!AG235,'Lookup table'!$A$3:$B$202,2,FALSE))</f>
        <v>Sydney</v>
      </c>
      <c r="B240" t="str">
        <f>IF(ISBLANK(AllTimetableNew!AG235),"",AllTimetableNew!AG235)</f>
        <v>Northern Beaches</v>
      </c>
      <c r="C240" t="str">
        <f>IF(ISBLANK(AllTimetableNew!V235),"",AllTimetableNew!V235)</f>
        <v>Face to Face</v>
      </c>
      <c r="D240" t="str">
        <f>IF(ISBLANK(AllTimetableNew!DJ235),"",AllTimetableNew!DJ235)</f>
        <v>ICF</v>
      </c>
      <c r="E240" t="str">
        <f>IF(ISBLANK(AllTimetableNew!D235),"",AllTimetableNew!D235)</f>
        <v>AUR20720</v>
      </c>
      <c r="F240" t="str">
        <f>IF(ISBLANK(AllTimetableNew!E235),"",AllTimetableNew!E235)</f>
        <v>Certificate II in Automotive Vocational Preparation</v>
      </c>
      <c r="G240">
        <f>IF(ISBLANK(AllTimetableNew!C235),"",AllTimetableNew!C235)</f>
        <v>26030</v>
      </c>
      <c r="H240" t="str">
        <f>IF(ISBLANK(AllTimetableNew!F235),"",AllTimetableNew!F235)</f>
        <v>Automotive (Mechanical Technology)</v>
      </c>
      <c r="I240" t="str">
        <f>IF(ISBLANK(AllTimetableNew!T235),"",AllTimetableNew!T235)</f>
        <v>SoA</v>
      </c>
      <c r="J240" t="str">
        <f>IF(ISBLANK(AllTimetableNew!U235),"",AllTimetableNew!U235)</f>
        <v>2u x 1y</v>
      </c>
      <c r="K240" t="str">
        <f>IF(ISBLANK(AllTimetableNew!W235),"",AllTimetableNew!W235)</f>
        <v>No</v>
      </c>
      <c r="L240" t="str">
        <f>IF(ISBLANK(AllTimetableNew!AC235),"TBC",AllTimetableNew!AC235)</f>
        <v>Tuesday</v>
      </c>
      <c r="M240" s="22" t="str">
        <f>IF(ISBLANK(AllTimetableNew!AD235),"TBC-TBC",CONCATENATE(LOWER(TEXT(AllTimetableNew!AD235,"h:mmAM/PM")),"-",LOWER(TEXT(AllTimetableNew!AE235,"h:mmAM/PM"))))</f>
        <v>1:30pm-5:30pm</v>
      </c>
      <c r="N240" t="str">
        <f>IF(ISBLANK(AllTimetableNew!V235),"",IF(AllTimetableNew!V235="Access","Yes","No"))</f>
        <v>No</v>
      </c>
      <c r="O240" s="23" t="str">
        <f>IF(OR(ISBLANK(AllTimetableNew!A235),LEN(AllTimetableNew!A235)=0),IF(AllTimetableNew!A235="","Offered",AllTimetableNew!A235),AllTimetableNew!A235)</f>
        <v>Offered</v>
      </c>
      <c r="P240">
        <f>IF(ISBLANK(AllTimetableNew!AA235),"",AllTimetableNew!AA235)</f>
        <v>16646</v>
      </c>
      <c r="Q240" s="23" t="str">
        <f>IF(ISBLANK(AllTimetableNew!AJ235),"",IF(AllTimetableNew!AJ235=0,"",AllTimetableNew!AJ235))</f>
        <v>Clothing suitable for an automotive workshop including long cotton pants and long or short sleeve shirt and fully enclosed footwear (eg. work boots).</v>
      </c>
      <c r="R240" s="23" t="str">
        <f>IF(ISBLANK(AllTimetableNew!AK235),"",AllTimetableNew!AK235)</f>
        <v/>
      </c>
      <c r="S240" s="23" t="str">
        <f>IF(ISBLANK(AllTimetableNew!AL235),"",AllTimetableNew!AL235)</f>
        <v/>
      </c>
    </row>
    <row r="241" spans="1:19" ht="75" x14ac:dyDescent="0.25">
      <c r="A241" t="str">
        <f>IF(ISNUMBER(SEARCH("Virtual",C241)),VLOOKUP(AllTimetableNew!H236,'Lookup table'!$D$3:$E$100,2,FALSE),VLOOKUP(AllTimetableNew!AG236,'Lookup table'!$A$3:$B$202,2,FALSE))</f>
        <v>Sydney</v>
      </c>
      <c r="B241" t="str">
        <f>IF(ISBLANK(AllTimetableNew!AG236),"",AllTimetableNew!AG236)</f>
        <v>Ultimo</v>
      </c>
      <c r="C241" t="str">
        <f>IF(ISBLANK(AllTimetableNew!V236),"",AllTimetableNew!V236)</f>
        <v>Face to Face</v>
      </c>
      <c r="D241" t="str">
        <f>IF(ISBLANK(AllTimetableNew!DJ236),"",AllTimetableNew!DJ236)</f>
        <v>ICF</v>
      </c>
      <c r="E241" t="str">
        <f>IF(ISBLANK(AllTimetableNew!D236),"",AllTimetableNew!D236)</f>
        <v>AUR20720</v>
      </c>
      <c r="F241" t="str">
        <f>IF(ISBLANK(AllTimetableNew!E236),"",AllTimetableNew!E236)</f>
        <v>Certificate II in Automotive Vocational Preparation</v>
      </c>
      <c r="G241">
        <f>IF(ISBLANK(AllTimetableNew!C236),"",AllTimetableNew!C236)</f>
        <v>26030</v>
      </c>
      <c r="H241" t="str">
        <f>IF(ISBLANK(AllTimetableNew!F236),"",AllTimetableNew!F236)</f>
        <v>Automotive (Mechanical Technology)</v>
      </c>
      <c r="I241" t="str">
        <f>IF(ISBLANK(AllTimetableNew!T236),"",AllTimetableNew!T236)</f>
        <v>SoA</v>
      </c>
      <c r="J241" t="str">
        <f>IF(ISBLANK(AllTimetableNew!U236),"",AllTimetableNew!U236)</f>
        <v>2u x 1y</v>
      </c>
      <c r="K241" t="str">
        <f>IF(ISBLANK(AllTimetableNew!W236),"",AllTimetableNew!W236)</f>
        <v>No</v>
      </c>
      <c r="L241" t="str">
        <f>IF(ISBLANK(AllTimetableNew!AC236),"TBC",AllTimetableNew!AC236)</f>
        <v>Tuesday</v>
      </c>
      <c r="M241" s="22" t="str">
        <f>IF(ISBLANK(AllTimetableNew!AD236),"TBC-TBC",CONCATENATE(LOWER(TEXT(AllTimetableNew!AD236,"h:mmAM/PM")),"-",LOWER(TEXT(AllTimetableNew!AE236,"h:mmAM/PM"))))</f>
        <v>1:30pm-5:30pm</v>
      </c>
      <c r="N241" t="str">
        <f>IF(ISBLANK(AllTimetableNew!V236),"",IF(AllTimetableNew!V236="Access","Yes","No"))</f>
        <v>No</v>
      </c>
      <c r="O241" s="23" t="str">
        <f>IF(OR(ISBLANK(AllTimetableNew!A236),LEN(AllTimetableNew!A236)=0),IF(AllTimetableNew!A236="","Offered",AllTimetableNew!A236),AllTimetableNew!A236)</f>
        <v>Offered</v>
      </c>
      <c r="P241">
        <f>IF(ISBLANK(AllTimetableNew!AA236),"",AllTimetableNew!AA236)</f>
        <v>16647</v>
      </c>
      <c r="Q241" s="23" t="str">
        <f>IF(ISBLANK(AllTimetableNew!AJ236),"",IF(AllTimetableNew!AJ236=0,"",AllTimetableNew!AJ236))</f>
        <v>Clothing suitable for an automotive workshop including long cotton pants and long or short sleeve shirt and fully enclosed footwear (eg. work boots).</v>
      </c>
      <c r="R241" s="23" t="str">
        <f>IF(ISBLANK(AllTimetableNew!AK236),"",AllTimetableNew!AK236)</f>
        <v/>
      </c>
      <c r="S241" s="23" t="str">
        <f>IF(ISBLANK(AllTimetableNew!AL236),"",AllTimetableNew!AL236)</f>
        <v/>
      </c>
    </row>
    <row r="242" spans="1:19" ht="75" x14ac:dyDescent="0.25">
      <c r="A242" t="str">
        <f>IF(ISNUMBER(SEARCH("Virtual",C242)),VLOOKUP(AllTimetableNew!H237,'Lookup table'!$D$3:$E$100,2,FALSE),VLOOKUP(AllTimetableNew!AG237,'Lookup table'!$A$3:$B$202,2,FALSE))</f>
        <v>South</v>
      </c>
      <c r="B242" t="str">
        <f>IF(ISBLANK(AllTimetableNew!AG237),"",AllTimetableNew!AG237)</f>
        <v>Nowra</v>
      </c>
      <c r="C242" t="str">
        <f>IF(ISBLANK(AllTimetableNew!V237),"",AllTimetableNew!V237)</f>
        <v>Face to Face</v>
      </c>
      <c r="D242" t="str">
        <f>IF(ISBLANK(AllTimetableNew!DJ237),"",AllTimetableNew!DJ237)</f>
        <v>ICF</v>
      </c>
      <c r="E242" t="str">
        <f>IF(ISBLANK(AllTimetableNew!D237),"",AllTimetableNew!D237)</f>
        <v>AUR20720</v>
      </c>
      <c r="F242" t="str">
        <f>IF(ISBLANK(AllTimetableNew!E237),"",AllTimetableNew!E237)</f>
        <v>Certificate II in Automotive Vocational Preparation</v>
      </c>
      <c r="G242">
        <f>IF(ISBLANK(AllTimetableNew!C237),"",AllTimetableNew!C237)</f>
        <v>26030</v>
      </c>
      <c r="H242" t="str">
        <f>IF(ISBLANK(AllTimetableNew!F237),"",AllTimetableNew!F237)</f>
        <v>Automotive (Mechanical Technology)</v>
      </c>
      <c r="I242" t="str">
        <f>IF(ISBLANK(AllTimetableNew!T237),"",AllTimetableNew!T237)</f>
        <v>SoA</v>
      </c>
      <c r="J242" t="str">
        <f>IF(ISBLANK(AllTimetableNew!U237),"",AllTimetableNew!U237)</f>
        <v>2u x 1y</v>
      </c>
      <c r="K242" t="str">
        <f>IF(ISBLANK(AllTimetableNew!W237),"",AllTimetableNew!W237)</f>
        <v>No</v>
      </c>
      <c r="L242" t="str">
        <f>IF(ISBLANK(AllTimetableNew!AC237),"TBC",AllTimetableNew!AC237)</f>
        <v>Thursday</v>
      </c>
      <c r="M242" s="22" t="str">
        <f>IF(ISBLANK(AllTimetableNew!AD237),"TBC-TBC",CONCATENATE(LOWER(TEXT(AllTimetableNew!AD237,"h:mmAM/PM")),"-",LOWER(TEXT(AllTimetableNew!AE237,"h:mmAM/PM"))))</f>
        <v>8:30am-12:30pm</v>
      </c>
      <c r="N242" t="str">
        <f>IF(ISBLANK(AllTimetableNew!V237),"",IF(AllTimetableNew!V237="Access","Yes","No"))</f>
        <v>No</v>
      </c>
      <c r="O242" s="23" t="str">
        <f>IF(OR(ISBLANK(AllTimetableNew!A237),LEN(AllTimetableNew!A237)=0),IF(AllTimetableNew!A237="","Offered",AllTimetableNew!A237),AllTimetableNew!A237)</f>
        <v>Offered</v>
      </c>
      <c r="P242">
        <f>IF(ISBLANK(AllTimetableNew!AA237),"",AllTimetableNew!AA237)</f>
        <v>16755</v>
      </c>
      <c r="Q242" s="23" t="str">
        <f>IF(ISBLANK(AllTimetableNew!AJ237),"",IF(AllTimetableNew!AJ237=0,"",AllTimetableNew!AJ237))</f>
        <v>Clothing suitable for an automotive workshop including long cotton pants and long or short sleeve shirt and fully enclosed footwear (eg. work boots).</v>
      </c>
      <c r="R242" s="23" t="str">
        <f>IF(ISBLANK(AllTimetableNew!AK237),"",AllTimetableNew!AK237)</f>
        <v/>
      </c>
      <c r="S242" s="23" t="str">
        <f>IF(ISBLANK(AllTimetableNew!AL237),"",AllTimetableNew!AL237)</f>
        <v/>
      </c>
    </row>
    <row r="243" spans="1:19" ht="75" x14ac:dyDescent="0.25">
      <c r="A243" t="str">
        <f>IF(ISNUMBER(SEARCH("Virtual",C243)),VLOOKUP(AllTimetableNew!H238,'Lookup table'!$D$3:$E$100,2,FALSE),VLOOKUP(AllTimetableNew!AG238,'Lookup table'!$A$3:$B$202,2,FALSE))</f>
        <v>South</v>
      </c>
      <c r="B243" t="str">
        <f>IF(ISBLANK(AllTimetableNew!AG238),"",AllTimetableNew!AG238)</f>
        <v>Goulburn</v>
      </c>
      <c r="C243" t="str">
        <f>IF(ISBLANK(AllTimetableNew!V238),"",AllTimetableNew!V238)</f>
        <v>Face to Face</v>
      </c>
      <c r="D243" t="str">
        <f>IF(ISBLANK(AllTimetableNew!DJ238),"",AllTimetableNew!DJ238)</f>
        <v>ICF</v>
      </c>
      <c r="E243" t="str">
        <f>IF(ISBLANK(AllTimetableNew!D238),"",AllTimetableNew!D238)</f>
        <v>AUR20720</v>
      </c>
      <c r="F243" t="str">
        <f>IF(ISBLANK(AllTimetableNew!E238),"",AllTimetableNew!E238)</f>
        <v>Certificate II in Automotive Vocational Preparation</v>
      </c>
      <c r="G243">
        <f>IF(ISBLANK(AllTimetableNew!C238),"",AllTimetableNew!C238)</f>
        <v>26030</v>
      </c>
      <c r="H243" t="str">
        <f>IF(ISBLANK(AllTimetableNew!F238),"",AllTimetableNew!F238)</f>
        <v>Automotive (Mechanical Technology)</v>
      </c>
      <c r="I243" t="str">
        <f>IF(ISBLANK(AllTimetableNew!T238),"",AllTimetableNew!T238)</f>
        <v>SoA</v>
      </c>
      <c r="J243" t="str">
        <f>IF(ISBLANK(AllTimetableNew!U238),"",AllTimetableNew!U238)</f>
        <v>2u x 1y</v>
      </c>
      <c r="K243" t="str">
        <f>IF(ISBLANK(AllTimetableNew!W238),"",AllTimetableNew!W238)</f>
        <v>No</v>
      </c>
      <c r="L243" t="str">
        <f>IF(ISBLANK(AllTimetableNew!AC238),"TBC",AllTimetableNew!AC238)</f>
        <v>Tuesday</v>
      </c>
      <c r="M243" s="22" t="str">
        <f>IF(ISBLANK(AllTimetableNew!AD238),"TBC-TBC",CONCATENATE(LOWER(TEXT(AllTimetableNew!AD238,"h:mmAM/PM")),"-",LOWER(TEXT(AllTimetableNew!AE238,"h:mmAM/PM"))))</f>
        <v>12:30pm-4:30pm</v>
      </c>
      <c r="N243" t="str">
        <f>IF(ISBLANK(AllTimetableNew!V238),"",IF(AllTimetableNew!V238="Access","Yes","No"))</f>
        <v>No</v>
      </c>
      <c r="O243" s="23" t="str">
        <f>IF(OR(ISBLANK(AllTimetableNew!A238),LEN(AllTimetableNew!A238)=0),IF(AllTimetableNew!A238="","Offered",AllTimetableNew!A238),AllTimetableNew!A238)</f>
        <v>Offered</v>
      </c>
      <c r="P243">
        <f>IF(ISBLANK(AllTimetableNew!AA238),"",AllTimetableNew!AA238)</f>
        <v>16758</v>
      </c>
      <c r="Q243" s="23" t="str">
        <f>IF(ISBLANK(AllTimetableNew!AJ238),"",IF(AllTimetableNew!AJ238=0,"",AllTimetableNew!AJ238))</f>
        <v>Clothing suitable for an automotive workshop including long cotton pants and long or short sleeve shirt and fully enclosed footwear (eg. work boots).</v>
      </c>
      <c r="R243" s="23" t="str">
        <f>IF(ISBLANK(AllTimetableNew!AK238),"",AllTimetableNew!AK238)</f>
        <v/>
      </c>
      <c r="S243" s="23" t="str">
        <f>IF(ISBLANK(AllTimetableNew!AL238),"",AllTimetableNew!AL238)</f>
        <v/>
      </c>
    </row>
    <row r="244" spans="1:19" ht="75" x14ac:dyDescent="0.25">
      <c r="A244" t="str">
        <f>IF(ISNUMBER(SEARCH("Virtual",C244)),VLOOKUP(AllTimetableNew!H239,'Lookup table'!$D$3:$E$100,2,FALSE),VLOOKUP(AllTimetableNew!AG239,'Lookup table'!$A$3:$B$202,2,FALSE))</f>
        <v>South</v>
      </c>
      <c r="B244" t="str">
        <f>IF(ISBLANK(AllTimetableNew!AG239),"",AllTimetableNew!AG239)</f>
        <v>Young</v>
      </c>
      <c r="C244" t="str">
        <f>IF(ISBLANK(AllTimetableNew!V239),"",AllTimetableNew!V239)</f>
        <v>Face to Face</v>
      </c>
      <c r="D244" t="str">
        <f>IF(ISBLANK(AllTimetableNew!DJ239),"",AllTimetableNew!DJ239)</f>
        <v>ICF</v>
      </c>
      <c r="E244" t="str">
        <f>IF(ISBLANK(AllTimetableNew!D239),"",AllTimetableNew!D239)</f>
        <v>AUR20720</v>
      </c>
      <c r="F244" t="str">
        <f>IF(ISBLANK(AllTimetableNew!E239),"",AllTimetableNew!E239)</f>
        <v>Certificate II in Automotive Vocational Preparation</v>
      </c>
      <c r="G244">
        <f>IF(ISBLANK(AllTimetableNew!C239),"",AllTimetableNew!C239)</f>
        <v>26030</v>
      </c>
      <c r="H244" t="str">
        <f>IF(ISBLANK(AllTimetableNew!F239),"",AllTimetableNew!F239)</f>
        <v>Automotive (Mechanical Technology)</v>
      </c>
      <c r="I244" t="str">
        <f>IF(ISBLANK(AllTimetableNew!T239),"",AllTimetableNew!T239)</f>
        <v>SoA</v>
      </c>
      <c r="J244" t="str">
        <f>IF(ISBLANK(AllTimetableNew!U239),"",AllTimetableNew!U239)</f>
        <v>2u x 1y</v>
      </c>
      <c r="K244" t="str">
        <f>IF(ISBLANK(AllTimetableNew!W239),"",AllTimetableNew!W239)</f>
        <v>No</v>
      </c>
      <c r="L244" t="str">
        <f>IF(ISBLANK(AllTimetableNew!AC239),"TBC",AllTimetableNew!AC239)</f>
        <v>Wednesday</v>
      </c>
      <c r="M244" s="22" t="str">
        <f>IF(ISBLANK(AllTimetableNew!AD239),"TBC-TBC",CONCATENATE(LOWER(TEXT(AllTimetableNew!AD239,"h:mmAM/PM")),"-",LOWER(TEXT(AllTimetableNew!AE239,"h:mmAM/PM"))))</f>
        <v>9:00am-1:00pm</v>
      </c>
      <c r="N244" t="str">
        <f>IF(ISBLANK(AllTimetableNew!V239),"",IF(AllTimetableNew!V239="Access","Yes","No"))</f>
        <v>No</v>
      </c>
      <c r="O244" s="23" t="str">
        <f>IF(OR(ISBLANK(AllTimetableNew!A239),LEN(AllTimetableNew!A239)=0),IF(AllTimetableNew!A239="","Offered",AllTimetableNew!A239),AllTimetableNew!A239)</f>
        <v>Offered</v>
      </c>
      <c r="P244">
        <f>IF(ISBLANK(AllTimetableNew!AA239),"",AllTimetableNew!AA239)</f>
        <v>16760</v>
      </c>
      <c r="Q244" s="23" t="str">
        <f>IF(ISBLANK(AllTimetableNew!AJ239),"",IF(AllTimetableNew!AJ239=0,"",AllTimetableNew!AJ239))</f>
        <v>Clothing suitable for an automotive workshop including long cotton pants and long or short sleeve shirt and fully enclosed footwear (eg. work boots).</v>
      </c>
      <c r="R244" s="23" t="str">
        <f>IF(ISBLANK(AllTimetableNew!AK239),"",AllTimetableNew!AK239)</f>
        <v/>
      </c>
      <c r="S244" s="23" t="str">
        <f>IF(ISBLANK(AllTimetableNew!AL239),"",AllTimetableNew!AL239)</f>
        <v/>
      </c>
    </row>
    <row r="245" spans="1:19" ht="75" x14ac:dyDescent="0.25">
      <c r="A245" t="str">
        <f>IF(ISNUMBER(SEARCH("Virtual",C245)),VLOOKUP(AllTimetableNew!H240,'Lookup table'!$D$3:$E$100,2,FALSE),VLOOKUP(AllTimetableNew!AG240,'Lookup table'!$A$3:$B$202,2,FALSE))</f>
        <v>South</v>
      </c>
      <c r="B245" t="str">
        <f>IF(ISBLANK(AllTimetableNew!AG240),"",AllTimetableNew!AG240)</f>
        <v>Wagga Wagga</v>
      </c>
      <c r="C245" t="str">
        <f>IF(ISBLANK(AllTimetableNew!V240),"",AllTimetableNew!V240)</f>
        <v>Face to Face</v>
      </c>
      <c r="D245" t="str">
        <f>IF(ISBLANK(AllTimetableNew!DJ240),"",AllTimetableNew!DJ240)</f>
        <v>ICF</v>
      </c>
      <c r="E245" t="str">
        <f>IF(ISBLANK(AllTimetableNew!D240),"",AllTimetableNew!D240)</f>
        <v>AUR20720</v>
      </c>
      <c r="F245" t="str">
        <f>IF(ISBLANK(AllTimetableNew!E240),"",AllTimetableNew!E240)</f>
        <v>Certificate II in Automotive Vocational Preparation</v>
      </c>
      <c r="G245">
        <f>IF(ISBLANK(AllTimetableNew!C240),"",AllTimetableNew!C240)</f>
        <v>26030</v>
      </c>
      <c r="H245" t="str">
        <f>IF(ISBLANK(AllTimetableNew!F240),"",AllTimetableNew!F240)</f>
        <v>Automotive (Mechanical Technology)</v>
      </c>
      <c r="I245" t="str">
        <f>IF(ISBLANK(AllTimetableNew!T240),"",AllTimetableNew!T240)</f>
        <v>SoA</v>
      </c>
      <c r="J245" t="str">
        <f>IF(ISBLANK(AllTimetableNew!U240),"",AllTimetableNew!U240)</f>
        <v>2u x 1y</v>
      </c>
      <c r="K245" t="str">
        <f>IF(ISBLANK(AllTimetableNew!W240),"",AllTimetableNew!W240)</f>
        <v>No</v>
      </c>
      <c r="L245" t="str">
        <f>IF(ISBLANK(AllTimetableNew!AC240),"TBC",AllTimetableNew!AC240)</f>
        <v>Thursday</v>
      </c>
      <c r="M245" s="22" t="str">
        <f>IF(ISBLANK(AllTimetableNew!AD240),"TBC-TBC",CONCATENATE(LOWER(TEXT(AllTimetableNew!AD240,"h:mmAM/PM")),"-",LOWER(TEXT(AllTimetableNew!AE240,"h:mmAM/PM"))))</f>
        <v>1:00pm-5:00pm</v>
      </c>
      <c r="N245" t="str">
        <f>IF(ISBLANK(AllTimetableNew!V240),"",IF(AllTimetableNew!V240="Access","Yes","No"))</f>
        <v>No</v>
      </c>
      <c r="O245" s="23" t="str">
        <f>IF(OR(ISBLANK(AllTimetableNew!A240),LEN(AllTimetableNew!A240)=0),IF(AllTimetableNew!A240="","Offered",AllTimetableNew!A240),AllTimetableNew!A240)</f>
        <v>Offered</v>
      </c>
      <c r="P245">
        <f>IF(ISBLANK(AllTimetableNew!AA240),"",AllTimetableNew!AA240)</f>
        <v>16761</v>
      </c>
      <c r="Q245" s="23" t="str">
        <f>IF(ISBLANK(AllTimetableNew!AJ240),"",IF(AllTimetableNew!AJ240=0,"",AllTimetableNew!AJ240))</f>
        <v>Clothing suitable for an automotive workshop including long cotton pants and long or short sleeve shirt and fully enclosed footwear (eg. work boots).</v>
      </c>
      <c r="R245" s="23" t="str">
        <f>IF(ISBLANK(AllTimetableNew!AK240),"",AllTimetableNew!AK240)</f>
        <v/>
      </c>
      <c r="S245" s="23" t="str">
        <f>IF(ISBLANK(AllTimetableNew!AL240),"",AllTimetableNew!AL240)</f>
        <v/>
      </c>
    </row>
    <row r="246" spans="1:19" ht="75" x14ac:dyDescent="0.25">
      <c r="A246" t="str">
        <f>IF(ISNUMBER(SEARCH("Virtual",C246)),VLOOKUP(AllTimetableNew!H241,'Lookup table'!$D$3:$E$100,2,FALSE),VLOOKUP(AllTimetableNew!AG241,'Lookup table'!$A$3:$B$202,2,FALSE))</f>
        <v>South</v>
      </c>
      <c r="B246" t="str">
        <f>IF(ISBLANK(AllTimetableNew!AG241),"",AllTimetableNew!AG241)</f>
        <v>Tumut</v>
      </c>
      <c r="C246" t="str">
        <f>IF(ISBLANK(AllTimetableNew!V241),"",AllTimetableNew!V241)</f>
        <v>Face to Face</v>
      </c>
      <c r="D246" t="str">
        <f>IF(ISBLANK(AllTimetableNew!DJ241),"",AllTimetableNew!DJ241)</f>
        <v>ICF</v>
      </c>
      <c r="E246" t="str">
        <f>IF(ISBLANK(AllTimetableNew!D241),"",AllTimetableNew!D241)</f>
        <v>AUR20720</v>
      </c>
      <c r="F246" t="str">
        <f>IF(ISBLANK(AllTimetableNew!E241),"",AllTimetableNew!E241)</f>
        <v>Certificate II in Automotive Vocational Preparation</v>
      </c>
      <c r="G246">
        <f>IF(ISBLANK(AllTimetableNew!C241),"",AllTimetableNew!C241)</f>
        <v>26030</v>
      </c>
      <c r="H246" t="str">
        <f>IF(ISBLANK(AllTimetableNew!F241),"",AllTimetableNew!F241)</f>
        <v>Automotive (Mechanical Technology)</v>
      </c>
      <c r="I246" t="str">
        <f>IF(ISBLANK(AllTimetableNew!T241),"",AllTimetableNew!T241)</f>
        <v>SoA</v>
      </c>
      <c r="J246" t="str">
        <f>IF(ISBLANK(AllTimetableNew!U241),"",AllTimetableNew!U241)</f>
        <v>2u x 1y</v>
      </c>
      <c r="K246" t="str">
        <f>IF(ISBLANK(AllTimetableNew!W241),"",AllTimetableNew!W241)</f>
        <v>No</v>
      </c>
      <c r="L246" t="str">
        <f>IF(ISBLANK(AllTimetableNew!AC241),"TBC",AllTimetableNew!AC241)</f>
        <v>Wednesday</v>
      </c>
      <c r="M246" s="22" t="str">
        <f>IF(ISBLANK(AllTimetableNew!AD241),"TBC-TBC",CONCATENATE(LOWER(TEXT(AllTimetableNew!AD241,"h:mmAM/PM")),"-",LOWER(TEXT(AllTimetableNew!AE241,"h:mmAM/PM"))))</f>
        <v>9:30am-1:30pm</v>
      </c>
      <c r="N246" t="str">
        <f>IF(ISBLANK(AllTimetableNew!V241),"",IF(AllTimetableNew!V241="Access","Yes","No"))</f>
        <v>No</v>
      </c>
      <c r="O246" s="23" t="str">
        <f>IF(OR(ISBLANK(AllTimetableNew!A241),LEN(AllTimetableNew!A241)=0),IF(AllTimetableNew!A241="","Offered",AllTimetableNew!A241),AllTimetableNew!A241)</f>
        <v>Offered</v>
      </c>
      <c r="P246">
        <f>IF(ISBLANK(AllTimetableNew!AA241),"",AllTimetableNew!AA241)</f>
        <v>16763</v>
      </c>
      <c r="Q246" s="23" t="str">
        <f>IF(ISBLANK(AllTimetableNew!AJ241),"",IF(AllTimetableNew!AJ241=0,"",AllTimetableNew!AJ241))</f>
        <v>Clothing suitable for an automotive workshop including long cotton pants and long or short sleeve shirt and fully enclosed footwear (eg. work boots).</v>
      </c>
      <c r="R246" s="23" t="str">
        <f>IF(ISBLANK(AllTimetableNew!AK241),"",AllTimetableNew!AK241)</f>
        <v/>
      </c>
      <c r="S246" s="23" t="str">
        <f>IF(ISBLANK(AllTimetableNew!AL241),"",AllTimetableNew!AL241)</f>
        <v/>
      </c>
    </row>
    <row r="247" spans="1:19" ht="75" x14ac:dyDescent="0.25">
      <c r="A247" t="str">
        <f>IF(ISNUMBER(SEARCH("Virtual",C247)),VLOOKUP(AllTimetableNew!H242,'Lookup table'!$D$3:$E$100,2,FALSE),VLOOKUP(AllTimetableNew!AG242,'Lookup table'!$A$3:$B$202,2,FALSE))</f>
        <v>Western Sydney</v>
      </c>
      <c r="B247" t="str">
        <f>IF(ISBLANK(AllTimetableNew!AG242),"",AllTimetableNew!AG242)</f>
        <v>Granville</v>
      </c>
      <c r="C247" t="str">
        <f>IF(ISBLANK(AllTimetableNew!V242),"",AllTimetableNew!V242)</f>
        <v>Face to Face</v>
      </c>
      <c r="D247" t="str">
        <f>IF(ISBLANK(AllTimetableNew!DJ242),"",AllTimetableNew!DJ242)</f>
        <v>ICF</v>
      </c>
      <c r="E247" t="str">
        <f>IF(ISBLANK(AllTimetableNew!D242),"",AllTimetableNew!D242)</f>
        <v>AUR20720</v>
      </c>
      <c r="F247" t="str">
        <f>IF(ISBLANK(AllTimetableNew!E242),"",AllTimetableNew!E242)</f>
        <v>Certificate II in Automotive Vocational Preparation</v>
      </c>
      <c r="G247">
        <f>IF(ISBLANK(AllTimetableNew!C242),"",AllTimetableNew!C242)</f>
        <v>26030</v>
      </c>
      <c r="H247" t="str">
        <f>IF(ISBLANK(AllTimetableNew!F242),"",AllTimetableNew!F242)</f>
        <v>Automotive (Mechanical Technology)</v>
      </c>
      <c r="I247" t="str">
        <f>IF(ISBLANK(AllTimetableNew!T242),"",AllTimetableNew!T242)</f>
        <v>SoA</v>
      </c>
      <c r="J247" t="str">
        <f>IF(ISBLANK(AllTimetableNew!U242),"",AllTimetableNew!U242)</f>
        <v>2u x 1y</v>
      </c>
      <c r="K247" t="str">
        <f>IF(ISBLANK(AllTimetableNew!W242),"",AllTimetableNew!W242)</f>
        <v>No</v>
      </c>
      <c r="L247" t="str">
        <f>IF(ISBLANK(AllTimetableNew!AC242),"TBC",AllTimetableNew!AC242)</f>
        <v>Monday</v>
      </c>
      <c r="M247" s="22" t="str">
        <f>IF(ISBLANK(AllTimetableNew!AD242),"TBC-TBC",CONCATENATE(LOWER(TEXT(AllTimetableNew!AD242,"h:mmAM/PM")),"-",LOWER(TEXT(AllTimetableNew!AE242,"h:mmAM/PM"))))</f>
        <v>1:30pm-5:30pm</v>
      </c>
      <c r="N247" t="str">
        <f>IF(ISBLANK(AllTimetableNew!V242),"",IF(AllTimetableNew!V242="Access","Yes","No"))</f>
        <v>No</v>
      </c>
      <c r="O247" s="23" t="str">
        <f>IF(OR(ISBLANK(AllTimetableNew!A242),LEN(AllTimetableNew!A242)=0),IF(AllTimetableNew!A242="","Offered",AllTimetableNew!A242),AllTimetableNew!A242)</f>
        <v>Offered</v>
      </c>
      <c r="P247">
        <f>IF(ISBLANK(AllTimetableNew!AA242),"",AllTimetableNew!AA242)</f>
        <v>17389</v>
      </c>
      <c r="Q247" s="23" t="str">
        <f>IF(ISBLANK(AllTimetableNew!AJ242),"",IF(AllTimetableNew!AJ242=0,"",AllTimetableNew!AJ242))</f>
        <v>Clothing suitable for an automotive workshop including long cotton pants and long or short sleeve shirt and fully enclosed footwear (eg. work boots).</v>
      </c>
      <c r="R247" s="23" t="str">
        <f>IF(ISBLANK(AllTimetableNew!AK242),"",AllTimetableNew!AK242)</f>
        <v/>
      </c>
      <c r="S247" s="23" t="str">
        <f>IF(ISBLANK(AllTimetableNew!AL242),"",AllTimetableNew!AL242)</f>
        <v/>
      </c>
    </row>
    <row r="248" spans="1:19" ht="30" x14ac:dyDescent="0.25">
      <c r="A248" t="str">
        <f>IF(ISNUMBER(SEARCH("Virtual",C248)),VLOOKUP(AllTimetableNew!H243,'Lookup table'!$D$3:$E$100,2,FALSE),VLOOKUP(AllTimetableNew!AG243,'Lookup table'!$A$3:$B$202,2,FALSE))</f>
        <v>Western Sydney</v>
      </c>
      <c r="B248" t="str">
        <f>IF(ISBLANK(AllTimetableNew!AG243),"",AllTimetableNew!AG243)</f>
        <v>Granville</v>
      </c>
      <c r="C248" t="str">
        <f>IF(ISBLANK(AllTimetableNew!V243),"",AllTimetableNew!V243)</f>
        <v>Face to Face</v>
      </c>
      <c r="D248" t="str">
        <f>IF(ISBLANK(AllTimetableNew!DJ243),"",AllTimetableNew!DJ243)</f>
        <v>ICF</v>
      </c>
      <c r="E248" t="str">
        <f>IF(ISBLANK(AllTimetableNew!D243),"",AllTimetableNew!D243)</f>
        <v>AUR20720</v>
      </c>
      <c r="F248" t="str">
        <f>IF(ISBLANK(AllTimetableNew!E243),"",AllTimetableNew!E243)</f>
        <v>Certificate II in Automotive Vocational Preparation</v>
      </c>
      <c r="G248">
        <f>IF(ISBLANK(AllTimetableNew!C243),"",AllTimetableNew!C243)</f>
        <v>26030</v>
      </c>
      <c r="H248" t="str">
        <f>IF(ISBLANK(AllTimetableNew!F243),"",AllTimetableNew!F243)</f>
        <v>Automotive (Mechanical Technology)</v>
      </c>
      <c r="I248" t="str">
        <f>IF(ISBLANK(AllTimetableNew!T243),"",AllTimetableNew!T243)</f>
        <v>SoA</v>
      </c>
      <c r="J248" t="str">
        <f>IF(ISBLANK(AllTimetableNew!U243),"",AllTimetableNew!U243)</f>
        <v>2u x 1y</v>
      </c>
      <c r="K248" t="str">
        <f>IF(ISBLANK(AllTimetableNew!W243),"",AllTimetableNew!W243)</f>
        <v>No</v>
      </c>
      <c r="L248" t="str">
        <f>IF(ISBLANK(AllTimetableNew!AC243),"TBC",AllTimetableNew!AC243)</f>
        <v>Wednesday</v>
      </c>
      <c r="M248" s="22" t="str">
        <f>IF(ISBLANK(AllTimetableNew!AD243),"TBC-TBC",CONCATENATE(LOWER(TEXT(AllTimetableNew!AD243,"h:mmAM/PM")),"-",LOWER(TEXT(AllTimetableNew!AE243,"h:mmAM/PM"))))</f>
        <v>1:30pm-5:30pm</v>
      </c>
      <c r="N248" t="str">
        <f>IF(ISBLANK(AllTimetableNew!V243),"",IF(AllTimetableNew!V243="Access","Yes","No"))</f>
        <v>No</v>
      </c>
      <c r="O248" s="23" t="str">
        <f>IF(OR(ISBLANK(AllTimetableNew!A243),LEN(AllTimetableNew!A243)=0),IF(AllTimetableNew!A243="","Offered",AllTimetableNew!A243),AllTimetableNew!A243)</f>
        <v>Offered</v>
      </c>
      <c r="P248">
        <f>IF(ISBLANK(AllTimetableNew!AA243),"",AllTimetableNew!AA243)</f>
        <v>17390</v>
      </c>
      <c r="Q248" s="23" t="str">
        <f>IF(ISBLANK(AllTimetableNew!AJ243),"",IF(AllTimetableNew!AJ243=0,"",AllTimetableNew!AJ243))</f>
        <v>Clothing suitable for an automotive workshop including long cotton pants and long or short sleeve shirt and fully enclosed footwear (eg. work boots).</v>
      </c>
      <c r="R248" s="23" t="str">
        <f>IF(ISBLANK(AllTimetableNew!AK243),"",AllTimetableNew!AK243)</f>
        <v/>
      </c>
      <c r="S248" s="23" t="str">
        <f>IF(ISBLANK(AllTimetableNew!AL243),"",AllTimetableNew!AL243)</f>
        <v/>
      </c>
    </row>
    <row r="249" spans="1:19" ht="30" x14ac:dyDescent="0.25">
      <c r="A249" t="str">
        <f>IF(ISNUMBER(SEARCH("Virtual",C249)),VLOOKUP(AllTimetableNew!H244,'Lookup table'!$D$3:$E$100,2,FALSE),VLOOKUP(AllTimetableNew!AG244,'Lookup table'!$A$3:$B$202,2,FALSE))</f>
        <v>West</v>
      </c>
      <c r="B249" t="str">
        <f>IF(ISBLANK(AllTimetableNew!AG244),"",AllTimetableNew!AG244)</f>
        <v>Tamworth</v>
      </c>
      <c r="C249" t="str">
        <f>IF(ISBLANK(AllTimetableNew!V244),"",AllTimetableNew!V244)</f>
        <v>Face to Face</v>
      </c>
      <c r="D249" t="str">
        <f>IF(ISBLANK(AllTimetableNew!DJ244),"",AllTimetableNew!DJ244)</f>
        <v>ICF</v>
      </c>
      <c r="E249" t="str">
        <f>IF(ISBLANK(AllTimetableNew!D244),"",AllTimetableNew!D244)</f>
        <v>AUR20720</v>
      </c>
      <c r="F249" t="str">
        <f>IF(ISBLANK(AllTimetableNew!E244),"",AllTimetableNew!E244)</f>
        <v>Certificate II in Automotive Vocational Preparation</v>
      </c>
      <c r="G249">
        <f>IF(ISBLANK(AllTimetableNew!C244),"",AllTimetableNew!C244)</f>
        <v>26030</v>
      </c>
      <c r="H249" t="str">
        <f>IF(ISBLANK(AllTimetableNew!F244),"",AllTimetableNew!F244)</f>
        <v>Automotive (Mechanical Technology)</v>
      </c>
      <c r="I249" t="str">
        <f>IF(ISBLANK(AllTimetableNew!T244),"",AllTimetableNew!T244)</f>
        <v>SoA</v>
      </c>
      <c r="J249" t="str">
        <f>IF(ISBLANK(AllTimetableNew!U244),"",AllTimetableNew!U244)</f>
        <v>2u x 1y</v>
      </c>
      <c r="K249" t="str">
        <f>IF(ISBLANK(AllTimetableNew!W244),"",AllTimetableNew!W244)</f>
        <v>No</v>
      </c>
      <c r="L249" t="str">
        <f>IF(ISBLANK(AllTimetableNew!AC244),"TBC",AllTimetableNew!AC244)</f>
        <v>Thursday</v>
      </c>
      <c r="M249" s="22" t="str">
        <f>IF(ISBLANK(AllTimetableNew!AD244),"TBC-TBC",CONCATENATE(LOWER(TEXT(AllTimetableNew!AD244,"h:mmAM/PM")),"-",LOWER(TEXT(AllTimetableNew!AE244,"h:mmAM/PM"))))</f>
        <v>1:00pm-5:00pm</v>
      </c>
      <c r="N249" t="str">
        <f>IF(ISBLANK(AllTimetableNew!V244),"",IF(AllTimetableNew!V244="Access","Yes","No"))</f>
        <v>No</v>
      </c>
      <c r="O249" s="23" t="str">
        <f>IF(OR(ISBLANK(AllTimetableNew!A244),LEN(AllTimetableNew!A244)=0),IF(AllTimetableNew!A244="","Offered",AllTimetableNew!A244),AllTimetableNew!A244)</f>
        <v>Offered</v>
      </c>
      <c r="P249">
        <f>IF(ISBLANK(AllTimetableNew!AA244),"",AllTimetableNew!AA244)</f>
        <v>17436</v>
      </c>
      <c r="Q249" s="23" t="str">
        <f>IF(ISBLANK(AllTimetableNew!AJ244),"",IF(AllTimetableNew!AJ244=0,"",AllTimetableNew!AJ244))</f>
        <v>Clothing suitable for an automotive workshop including long cotton pants and long or short sleeve shirt and fully enclosed footwear (eg. work boots).</v>
      </c>
      <c r="R249" s="23" t="str">
        <f>IF(ISBLANK(AllTimetableNew!AK244),"",AllTimetableNew!AK244)</f>
        <v/>
      </c>
      <c r="S249" s="23" t="str">
        <f>IF(ISBLANK(AllTimetableNew!AL244),"",AllTimetableNew!AL244)</f>
        <v/>
      </c>
    </row>
    <row r="250" spans="1:19" ht="60" x14ac:dyDescent="0.25">
      <c r="A250" t="str">
        <f>IF(ISNUMBER(SEARCH("Virtual",C250)),VLOOKUP(AllTimetableNew!H245,'Lookup table'!$D$3:$E$100,2,FALSE),VLOOKUP(AllTimetableNew!AG245,'Lookup table'!$A$3:$B$202,2,FALSE))</f>
        <v>Western Sydney</v>
      </c>
      <c r="B250" t="str">
        <f>IF(ISBLANK(AllTimetableNew!AG245),"",AllTimetableNew!AG245)</f>
        <v>Nirimba</v>
      </c>
      <c r="C250" t="str">
        <f>IF(ISBLANK(AllTimetableNew!V245),"",AllTimetableNew!V245)</f>
        <v>Face to Face</v>
      </c>
      <c r="D250" t="str">
        <f>IF(ISBLANK(AllTimetableNew!DJ245),"",AllTimetableNew!DJ245)</f>
        <v>BEC</v>
      </c>
      <c r="E250" t="str">
        <f>IF(ISBLANK(AllTimetableNew!D245),"",AllTimetableNew!D245)</f>
        <v>AVI20219</v>
      </c>
      <c r="F250" t="str">
        <f>IF(ISBLANK(AllTimetableNew!E245),"",AllTimetableNew!E245)</f>
        <v>Certificate II in Aviation (Ground Operations and Service)</v>
      </c>
      <c r="G250">
        <f>IF(ISBLANK(AllTimetableNew!C245),"",AllTimetableNew!C245)</f>
        <v>51413</v>
      </c>
      <c r="H250" t="str">
        <f>IF(ISBLANK(AllTimetableNew!F245),"",AllTimetableNew!F245)</f>
        <v>Aviation ((Ground Operations and Service))</v>
      </c>
      <c r="I250" t="str">
        <f>IF(ISBLANK(AllTimetableNew!T245),"",AllTimetableNew!T245)</f>
        <v>FQ</v>
      </c>
      <c r="J250" t="str">
        <f>IF(ISBLANK(AllTimetableNew!U245),"",AllTimetableNew!U245)</f>
        <v>4u x 1y</v>
      </c>
      <c r="K250" t="str">
        <f>IF(ISBLANK(AllTimetableNew!W245),"",AllTimetableNew!W245)</f>
        <v>No</v>
      </c>
      <c r="L250" t="str">
        <f>IF(ISBLANK(AllTimetableNew!AC245),"TBC",AllTimetableNew!AC245)</f>
        <v>Wednesday</v>
      </c>
      <c r="M250" s="22" t="str">
        <f>IF(ISBLANK(AllTimetableNew!AD245),"TBC-TBC",CONCATENATE(LOWER(TEXT(AllTimetableNew!AD245,"h:mmAM/PM")),"-",LOWER(TEXT(AllTimetableNew!AE245,"h:mmAM/PM"))))</f>
        <v>9:30am-4:30pm</v>
      </c>
      <c r="N250" t="str">
        <f>IF(ISBLANK(AllTimetableNew!V245),"",IF(AllTimetableNew!V245="Access","Yes","No"))</f>
        <v>No</v>
      </c>
      <c r="O250" s="23" t="str">
        <f>IF(OR(ISBLANK(AllTimetableNew!A245),LEN(AllTimetableNew!A245)=0),IF(AllTimetableNew!A245="","Offered",AllTimetableNew!A245),AllTimetableNew!A245)</f>
        <v>Offered</v>
      </c>
      <c r="P250">
        <f>IF(ISBLANK(AllTimetableNew!AA245),"",AllTimetableNew!AA245)</f>
        <v>16678</v>
      </c>
      <c r="Q250" s="23" t="str">
        <f>IF(ISBLANK(AllTimetableNew!AJ245),"",IF(AllTimetableNew!AJ245=0,"",AllTimetableNew!AJ245))</f>
        <v>Fully enclosed footwear. Notebook and pen.</v>
      </c>
      <c r="R250" s="23" t="str">
        <f>IF(ISBLANK(AllTimetableNew!AK245),"",AllTimetableNew!AK245)</f>
        <v/>
      </c>
      <c r="S250" s="23" t="str">
        <f>IF(ISBLANK(AllTimetableNew!AL245),"",AllTimetableNew!AL245)</f>
        <v/>
      </c>
    </row>
    <row r="251" spans="1:19" ht="60" x14ac:dyDescent="0.25">
      <c r="A251" t="str">
        <f>IF(ISNUMBER(SEARCH("Virtual",C251)),VLOOKUP(AllTimetableNew!H246,'Lookup table'!$D$3:$E$100,2,FALSE),VLOOKUP(AllTimetableNew!AG246,'Lookup table'!$A$3:$B$202,2,FALSE))</f>
        <v>North</v>
      </c>
      <c r="B251" t="str">
        <f>IF(ISBLANK(AllTimetableNew!AG246),"",AllTimetableNew!AG246)</f>
        <v>Wollongbar</v>
      </c>
      <c r="C251" t="str">
        <f>IF(ISBLANK(AllTimetableNew!V246),"",AllTimetableNew!V246)</f>
        <v>Face to Face</v>
      </c>
      <c r="D251" t="str">
        <f>IF(ISBLANK(AllTimetableNew!DJ246),"",AllTimetableNew!DJ246)</f>
        <v>BEC</v>
      </c>
      <c r="E251" t="str">
        <f>IF(ISBLANK(AllTimetableNew!D246),"",AllTimetableNew!D246)</f>
        <v>AVI20219</v>
      </c>
      <c r="F251" t="str">
        <f>IF(ISBLANK(AllTimetableNew!E246),"",AllTimetableNew!E246)</f>
        <v>Certificate II in Aviation (Ground Operations and Service)</v>
      </c>
      <c r="G251">
        <f>IF(ISBLANK(AllTimetableNew!C246),"",AllTimetableNew!C246)</f>
        <v>51413</v>
      </c>
      <c r="H251" t="str">
        <f>IF(ISBLANK(AllTimetableNew!F246),"",AllTimetableNew!F246)</f>
        <v>Aviation ((Ground Operations and Service))</v>
      </c>
      <c r="I251" t="str">
        <f>IF(ISBLANK(AllTimetableNew!T246),"",AllTimetableNew!T246)</f>
        <v>FQ</v>
      </c>
      <c r="J251" t="str">
        <f>IF(ISBLANK(AllTimetableNew!U246),"",AllTimetableNew!U246)</f>
        <v>4u x 1y</v>
      </c>
      <c r="K251" t="str">
        <f>IF(ISBLANK(AllTimetableNew!W246),"",AllTimetableNew!W246)</f>
        <v>No</v>
      </c>
      <c r="L251" t="str">
        <f>IF(ISBLANK(AllTimetableNew!AC246),"TBC",AllTimetableNew!AC246)</f>
        <v>Wednesday</v>
      </c>
      <c r="M251" s="22" t="str">
        <f>IF(ISBLANK(AllTimetableNew!AD246),"TBC-TBC",CONCATENATE(LOWER(TEXT(AllTimetableNew!AD246,"h:mmAM/PM")),"-",LOWER(TEXT(AllTimetableNew!AE246,"h:mmAM/PM"))))</f>
        <v>9:30am-4:30pm</v>
      </c>
      <c r="N251" t="str">
        <f>IF(ISBLANK(AllTimetableNew!V246),"",IF(AllTimetableNew!V246="Access","Yes","No"))</f>
        <v>No</v>
      </c>
      <c r="O251" s="23" t="str">
        <f>IF(OR(ISBLANK(AllTimetableNew!A246),LEN(AllTimetableNew!A246)=0),IF(AllTimetableNew!A246="","Offered",AllTimetableNew!A246),AllTimetableNew!A246)</f>
        <v>Offered</v>
      </c>
      <c r="P251">
        <f>IF(ISBLANK(AllTimetableNew!AA246),"",AllTimetableNew!AA246)</f>
        <v>16613</v>
      </c>
      <c r="Q251" s="23" t="str">
        <f>IF(ISBLANK(AllTimetableNew!AJ246),"",IF(AllTimetableNew!AJ246=0,"",AllTimetableNew!AJ246))</f>
        <v>Fully enclosed footwear. Notebook and pen.</v>
      </c>
      <c r="R251" s="23" t="str">
        <f>IF(ISBLANK(AllTimetableNew!AK246),"",AllTimetableNew!AK246)</f>
        <v/>
      </c>
      <c r="S251" s="23" t="str">
        <f>IF(ISBLANK(AllTimetableNew!AL246),"",AllTimetableNew!AL246)</f>
        <v/>
      </c>
    </row>
    <row r="252" spans="1:19" ht="60" x14ac:dyDescent="0.25">
      <c r="A252" t="str">
        <f>IF(ISNUMBER(SEARCH("Virtual",C252)),VLOOKUP(AllTimetableNew!H247,'Lookup table'!$D$3:$E$100,2,FALSE),VLOOKUP(AllTimetableNew!AG247,'Lookup table'!$A$3:$B$202,2,FALSE))</f>
        <v>Sydney</v>
      </c>
      <c r="B252" t="str">
        <f>IF(ISBLANK(AllTimetableNew!AG247),"",AllTimetableNew!AG247)</f>
        <v>Ryde</v>
      </c>
      <c r="C252" t="str">
        <f>IF(ISBLANK(AllTimetableNew!V247),"",AllTimetableNew!V247)</f>
        <v>Access</v>
      </c>
      <c r="D252" t="str">
        <f>IF(ISBLANK(AllTimetableNew!DJ247),"",AllTimetableNew!DJ247)</f>
        <v>BEC</v>
      </c>
      <c r="E252" t="str">
        <f>IF(ISBLANK(AllTimetableNew!D247),"",AllTimetableNew!D247)</f>
        <v>FBP20221</v>
      </c>
      <c r="F252" t="str">
        <f>IF(ISBLANK(AllTimetableNew!E247),"",AllTimetableNew!E247)</f>
        <v>Certificate II in Baking</v>
      </c>
      <c r="G252">
        <f>IF(ISBLANK(AllTimetableNew!C247),"",AllTimetableNew!C247)</f>
        <v>59403</v>
      </c>
      <c r="H252" t="str">
        <f>IF(ISBLANK(AllTimetableNew!F247),"",AllTimetableNew!F247)</f>
        <v>Baking</v>
      </c>
      <c r="I252" t="str">
        <f>IF(ISBLANK(AllTimetableNew!T247),"",AllTimetableNew!T247)</f>
        <v>SoA</v>
      </c>
      <c r="J252" t="str">
        <f>IF(ISBLANK(AllTimetableNew!U247),"",AllTimetableNew!U247)</f>
        <v>2u x 1y</v>
      </c>
      <c r="K252" t="str">
        <f>IF(ISBLANK(AllTimetableNew!W247),"",AllTimetableNew!W247)</f>
        <v>No</v>
      </c>
      <c r="L252" t="str">
        <f>IF(ISBLANK(AllTimetableNew!AC247),"TBC",AllTimetableNew!AC247)</f>
        <v>Tuesday</v>
      </c>
      <c r="M252" s="22" t="str">
        <f>IF(ISBLANK(AllTimetableNew!AD247),"TBC-TBC",CONCATENATE(LOWER(TEXT(AllTimetableNew!AD247,"h:mmAM/PM")),"-",LOWER(TEXT(AllTimetableNew!AE247,"h:mmAM/PM"))))</f>
        <v>9:00am-1:00pm</v>
      </c>
      <c r="N252" t="str">
        <f>IF(ISBLANK(AllTimetableNew!V247),"",IF(AllTimetableNew!V247="Access","Yes","No"))</f>
        <v>Yes</v>
      </c>
      <c r="O252" s="23" t="str">
        <f>IF(OR(ISBLANK(AllTimetableNew!A247),LEN(AllTimetableNew!A247)=0),IF(AllTimetableNew!A247="","Offered",AllTimetableNew!A247),AllTimetableNew!A247)</f>
        <v>Offered</v>
      </c>
      <c r="P252">
        <f>IF(ISBLANK(AllTimetableNew!AA247),"",AllTimetableNew!AA247)</f>
        <v>17030</v>
      </c>
      <c r="Q252" s="23" t="str">
        <f>IF(ISBLANK(AllTimetableNew!AJ247),"",IF(AllTimetableNew!AJ247=0,"",AllTimetableNew!AJ247))</f>
        <v>Students should wear fully enclosed, hard upper, non-slip footwear, long cotton pants and a white T-shirt. Notebook and pen.</v>
      </c>
      <c r="R252" s="23" t="str">
        <f>IF(ISBLANK(AllTimetableNew!AK247),"",AllTimetableNew!AK247)</f>
        <v/>
      </c>
      <c r="S252" s="23" t="str">
        <f>IF(ISBLANK(AllTimetableNew!AL247),"",AllTimetableNew!AL247)</f>
        <v/>
      </c>
    </row>
    <row r="253" spans="1:19" ht="60" x14ac:dyDescent="0.25">
      <c r="A253" t="str">
        <f>IF(ISNUMBER(SEARCH("Virtual",C253)),VLOOKUP(AllTimetableNew!H248,'Lookup table'!$D$3:$E$100,2,FALSE),VLOOKUP(AllTimetableNew!AG248,'Lookup table'!$A$3:$B$202,2,FALSE))</f>
        <v>North</v>
      </c>
      <c r="B253" t="str">
        <f>IF(ISBLANK(AllTimetableNew!AG248),"",AllTimetableNew!AG248)</f>
        <v>Hamilton</v>
      </c>
      <c r="C253" t="str">
        <f>IF(ISBLANK(AllTimetableNew!V248),"",AllTimetableNew!V248)</f>
        <v>Access</v>
      </c>
      <c r="D253" t="str">
        <f>IF(ISBLANK(AllTimetableNew!DJ248),"",AllTimetableNew!DJ248)</f>
        <v>BEC</v>
      </c>
      <c r="E253" t="str">
        <f>IF(ISBLANK(AllTimetableNew!D248),"",AllTimetableNew!D248)</f>
        <v>FBP20221</v>
      </c>
      <c r="F253" t="str">
        <f>IF(ISBLANK(AllTimetableNew!E248),"",AllTimetableNew!E248)</f>
        <v>Certificate II in Baking</v>
      </c>
      <c r="G253">
        <f>IF(ISBLANK(AllTimetableNew!C248),"",AllTimetableNew!C248)</f>
        <v>59403</v>
      </c>
      <c r="H253" t="str">
        <f>IF(ISBLANK(AllTimetableNew!F248),"",AllTimetableNew!F248)</f>
        <v>Baking</v>
      </c>
      <c r="I253" t="str">
        <f>IF(ISBLANK(AllTimetableNew!T248),"",AllTimetableNew!T248)</f>
        <v>SoA</v>
      </c>
      <c r="J253" t="str">
        <f>IF(ISBLANK(AllTimetableNew!U248),"",AllTimetableNew!U248)</f>
        <v>2u x 1y</v>
      </c>
      <c r="K253" t="str">
        <f>IF(ISBLANK(AllTimetableNew!W248),"",AllTimetableNew!W248)</f>
        <v>No</v>
      </c>
      <c r="L253" t="str">
        <f>IF(ISBLANK(AllTimetableNew!AC248),"TBC",AllTimetableNew!AC248)</f>
        <v>Tuesday</v>
      </c>
      <c r="M253" s="22" t="str">
        <f>IF(ISBLANK(AllTimetableNew!AD248),"TBC-TBC",CONCATENATE(LOWER(TEXT(AllTimetableNew!AD248,"h:mmAM/PM")),"-",LOWER(TEXT(AllTimetableNew!AE248,"h:mmAM/PM"))))</f>
        <v>9:30am-1:30pm</v>
      </c>
      <c r="N253" t="str">
        <f>IF(ISBLANK(AllTimetableNew!V248),"",IF(AllTimetableNew!V248="Access","Yes","No"))</f>
        <v>Yes</v>
      </c>
      <c r="O253" s="23" t="str">
        <f>IF(OR(ISBLANK(AllTimetableNew!A248),LEN(AllTimetableNew!A248)=0),IF(AllTimetableNew!A248="","Offered",AllTimetableNew!A248),AllTimetableNew!A248)</f>
        <v>Offered</v>
      </c>
      <c r="P253">
        <f>IF(ISBLANK(AllTimetableNew!AA248),"",AllTimetableNew!AA248)</f>
        <v>16940</v>
      </c>
      <c r="Q253" s="23" t="str">
        <f>IF(ISBLANK(AllTimetableNew!AJ248),"",IF(AllTimetableNew!AJ248=0,"",AllTimetableNew!AJ248))</f>
        <v>Students should wear fully enclosed, hard upper, non-slip footwear, long cotton pants and a white T-shirt. Notebook and pen.</v>
      </c>
      <c r="R253" s="23" t="str">
        <f>IF(ISBLANK(AllTimetableNew!AK248),"",AllTimetableNew!AK248)</f>
        <v/>
      </c>
      <c r="S253" s="23" t="str">
        <f>IF(ISBLANK(AllTimetableNew!AL248),"",AllTimetableNew!AL248)</f>
        <v/>
      </c>
    </row>
    <row r="254" spans="1:19" ht="60" x14ac:dyDescent="0.25">
      <c r="A254" t="str">
        <f>IF(ISNUMBER(SEARCH("Virtual",C254)),VLOOKUP(AllTimetableNew!H249,'Lookup table'!$D$3:$E$100,2,FALSE),VLOOKUP(AllTimetableNew!AG249,'Lookup table'!$A$3:$B$202,2,FALSE))</f>
        <v>South</v>
      </c>
      <c r="B254" t="str">
        <f>IF(ISBLANK(AllTimetableNew!AG249),"",AllTimetableNew!AG249)</f>
        <v>Nowra</v>
      </c>
      <c r="C254" t="str">
        <f>IF(ISBLANK(AllTimetableNew!V249),"",AllTimetableNew!V249)</f>
        <v>Access</v>
      </c>
      <c r="D254" t="str">
        <f>IF(ISBLANK(AllTimetableNew!DJ249),"",AllTimetableNew!DJ249)</f>
        <v>BEC</v>
      </c>
      <c r="E254" t="str">
        <f>IF(ISBLANK(AllTimetableNew!D249),"",AllTimetableNew!D249)</f>
        <v>FBP20221</v>
      </c>
      <c r="F254" t="str">
        <f>IF(ISBLANK(AllTimetableNew!E249),"",AllTimetableNew!E249)</f>
        <v>Certificate II in Baking</v>
      </c>
      <c r="G254">
        <f>IF(ISBLANK(AllTimetableNew!C249),"",AllTimetableNew!C249)</f>
        <v>59403</v>
      </c>
      <c r="H254" t="str">
        <f>IF(ISBLANK(AllTimetableNew!F249),"",AllTimetableNew!F249)</f>
        <v>Baking</v>
      </c>
      <c r="I254" t="str">
        <f>IF(ISBLANK(AllTimetableNew!T249),"",AllTimetableNew!T249)</f>
        <v>SoA</v>
      </c>
      <c r="J254" t="str">
        <f>IF(ISBLANK(AllTimetableNew!U249),"",AllTimetableNew!U249)</f>
        <v>2u x 1y</v>
      </c>
      <c r="K254" t="str">
        <f>IF(ISBLANK(AllTimetableNew!W249),"",AllTimetableNew!W249)</f>
        <v>No</v>
      </c>
      <c r="L254" t="str">
        <f>IF(ISBLANK(AllTimetableNew!AC249),"TBC",AllTimetableNew!AC249)</f>
        <v>Thursday</v>
      </c>
      <c r="M254" s="22" t="str">
        <f>IF(ISBLANK(AllTimetableNew!AD249),"TBC-TBC",CONCATENATE(LOWER(TEXT(AllTimetableNew!AD249,"h:mmAM/PM")),"-",LOWER(TEXT(AllTimetableNew!AE249,"h:mmAM/PM"))))</f>
        <v>9:30am-1:30pm</v>
      </c>
      <c r="N254" t="str">
        <f>IF(ISBLANK(AllTimetableNew!V249),"",IF(AllTimetableNew!V249="Access","Yes","No"))</f>
        <v>Yes</v>
      </c>
      <c r="O254" s="23" t="str">
        <f>IF(OR(ISBLANK(AllTimetableNew!A249),LEN(AllTimetableNew!A249)=0),IF(AllTimetableNew!A249="","Offered",AllTimetableNew!A249),AllTimetableNew!A249)</f>
        <v>Offered</v>
      </c>
      <c r="P254">
        <f>IF(ISBLANK(AllTimetableNew!AA249),"",AllTimetableNew!AA249)</f>
        <v>16994</v>
      </c>
      <c r="Q254" s="23" t="str">
        <f>IF(ISBLANK(AllTimetableNew!AJ249),"",IF(AllTimetableNew!AJ249=0,"",AllTimetableNew!AJ249))</f>
        <v>Students should wear fully enclosed, hard upper, non-slip footwear, long cotton pants and a white T-shirt. Notebook and pen.</v>
      </c>
      <c r="R254" s="23" t="str">
        <f>IF(ISBLANK(AllTimetableNew!AK249),"",AllTimetableNew!AK249)</f>
        <v/>
      </c>
      <c r="S254" s="23" t="str">
        <f>IF(ISBLANK(AllTimetableNew!AL249),"",AllTimetableNew!AL249)</f>
        <v/>
      </c>
    </row>
    <row r="255" spans="1:19" ht="60" x14ac:dyDescent="0.25">
      <c r="A255" t="str">
        <f>IF(ISNUMBER(SEARCH("Virtual",C255)),VLOOKUP(AllTimetableNew!H250,'Lookup table'!$D$3:$E$100,2,FALSE),VLOOKUP(AllTimetableNew!AG250,'Lookup table'!$A$3:$B$202,2,FALSE))</f>
        <v>South</v>
      </c>
      <c r="B255" t="str">
        <f>IF(ISBLANK(AllTimetableNew!AG250),"",AllTimetableNew!AG250)</f>
        <v>Wollongong</v>
      </c>
      <c r="C255" t="str">
        <f>IF(ISBLANK(AllTimetableNew!V250),"",AllTimetableNew!V250)</f>
        <v>Access</v>
      </c>
      <c r="D255" t="str">
        <f>IF(ISBLANK(AllTimetableNew!DJ250),"",AllTimetableNew!DJ250)</f>
        <v>BEC</v>
      </c>
      <c r="E255" t="str">
        <f>IF(ISBLANK(AllTimetableNew!D250),"",AllTimetableNew!D250)</f>
        <v>FBP20221</v>
      </c>
      <c r="F255" t="str">
        <f>IF(ISBLANK(AllTimetableNew!E250),"",AllTimetableNew!E250)</f>
        <v>Certificate II in Baking</v>
      </c>
      <c r="G255">
        <f>IF(ISBLANK(AllTimetableNew!C250),"",AllTimetableNew!C250)</f>
        <v>59403</v>
      </c>
      <c r="H255" t="str">
        <f>IF(ISBLANK(AllTimetableNew!F250),"",AllTimetableNew!F250)</f>
        <v>Baking</v>
      </c>
      <c r="I255" t="str">
        <f>IF(ISBLANK(AllTimetableNew!T250),"",AllTimetableNew!T250)</f>
        <v>SoA</v>
      </c>
      <c r="J255" t="str">
        <f>IF(ISBLANK(AllTimetableNew!U250),"",AllTimetableNew!U250)</f>
        <v>2u x 1y</v>
      </c>
      <c r="K255" t="str">
        <f>IF(ISBLANK(AllTimetableNew!W250),"",AllTimetableNew!W250)</f>
        <v>No</v>
      </c>
      <c r="L255" t="str">
        <f>IF(ISBLANK(AllTimetableNew!AC250),"TBC",AllTimetableNew!AC250)</f>
        <v>Friday</v>
      </c>
      <c r="M255" s="22" t="str">
        <f>IF(ISBLANK(AllTimetableNew!AD250),"TBC-TBC",CONCATENATE(LOWER(TEXT(AllTimetableNew!AD250,"h:mmAM/PM")),"-",LOWER(TEXT(AllTimetableNew!AE250,"h:mmAM/PM"))))</f>
        <v>9:30am-1:30pm</v>
      </c>
      <c r="N255" t="str">
        <f>IF(ISBLANK(AllTimetableNew!V250),"",IF(AllTimetableNew!V250="Access","Yes","No"))</f>
        <v>Yes</v>
      </c>
      <c r="O255" s="23" t="str">
        <f>IF(OR(ISBLANK(AllTimetableNew!A250),LEN(AllTimetableNew!A250)=0),IF(AllTimetableNew!A250="","Offered",AllTimetableNew!A250),AllTimetableNew!A250)</f>
        <v>Offered</v>
      </c>
      <c r="P255">
        <f>IF(ISBLANK(AllTimetableNew!AA250),"",AllTimetableNew!AA250)</f>
        <v>16995</v>
      </c>
      <c r="Q255" s="23" t="str">
        <f>IF(ISBLANK(AllTimetableNew!AJ250),"",IF(AllTimetableNew!AJ250=0,"",AllTimetableNew!AJ250))</f>
        <v>Students should wear fully enclosed, hard upper, non-slip footwear, long cotton pants and a white T-shirt. Notebook and pen.</v>
      </c>
      <c r="R255" s="23" t="str">
        <f>IF(ISBLANK(AllTimetableNew!AK250),"",AllTimetableNew!AK250)</f>
        <v/>
      </c>
      <c r="S255" s="23" t="str">
        <f>IF(ISBLANK(AllTimetableNew!AL250),"",AllTimetableNew!AL250)</f>
        <v/>
      </c>
    </row>
    <row r="256" spans="1:19" ht="60" x14ac:dyDescent="0.25">
      <c r="A256" t="str">
        <f>IF(ISNUMBER(SEARCH("Virtual",C256)),VLOOKUP(AllTimetableNew!H251,'Lookup table'!$D$3:$E$100,2,FALSE),VLOOKUP(AllTimetableNew!AG251,'Lookup table'!$A$3:$B$202,2,FALSE))</f>
        <v>North</v>
      </c>
      <c r="B256" t="str">
        <f>IF(ISBLANK(AllTimetableNew!AG251),"",AllTimetableNew!AG251)</f>
        <v>Kingscliff</v>
      </c>
      <c r="C256" t="str">
        <f>IF(ISBLANK(AllTimetableNew!V251),"",AllTimetableNew!V251)</f>
        <v>Access</v>
      </c>
      <c r="D256" t="str">
        <f>IF(ISBLANK(AllTimetableNew!DJ251),"",AllTimetableNew!DJ251)</f>
        <v>BEC</v>
      </c>
      <c r="E256" t="str">
        <f>IF(ISBLANK(AllTimetableNew!D251),"",AllTimetableNew!D251)</f>
        <v>FBP20221</v>
      </c>
      <c r="F256" t="str">
        <f>IF(ISBLANK(AllTimetableNew!E251),"",AllTimetableNew!E251)</f>
        <v>Certificate II in Baking</v>
      </c>
      <c r="G256">
        <f>IF(ISBLANK(AllTimetableNew!C251),"",AllTimetableNew!C251)</f>
        <v>59403</v>
      </c>
      <c r="H256" t="str">
        <f>IF(ISBLANK(AllTimetableNew!F251),"",AllTimetableNew!F251)</f>
        <v>Baking</v>
      </c>
      <c r="I256" t="str">
        <f>IF(ISBLANK(AllTimetableNew!T251),"",AllTimetableNew!T251)</f>
        <v>SoA</v>
      </c>
      <c r="J256" t="str">
        <f>IF(ISBLANK(AllTimetableNew!U251),"",AllTimetableNew!U251)</f>
        <v>2u x 1y</v>
      </c>
      <c r="K256" t="str">
        <f>IF(ISBLANK(AllTimetableNew!W251),"",AllTimetableNew!W251)</f>
        <v>No</v>
      </c>
      <c r="L256" t="str">
        <f>IF(ISBLANK(AllTimetableNew!AC251),"TBC",AllTimetableNew!AC251)</f>
        <v>Monday</v>
      </c>
      <c r="M256" s="22" t="str">
        <f>IF(ISBLANK(AllTimetableNew!AD251),"TBC-TBC",CONCATENATE(LOWER(TEXT(AllTimetableNew!AD251,"h:mmAM/PM")),"-",LOWER(TEXT(AllTimetableNew!AE251,"h:mmAM/PM"))))</f>
        <v>1:30pm-5:30pm</v>
      </c>
      <c r="N256" t="str">
        <f>IF(ISBLANK(AllTimetableNew!V251),"",IF(AllTimetableNew!V251="Access","Yes","No"))</f>
        <v>Yes</v>
      </c>
      <c r="O256" s="23" t="str">
        <f>IF(OR(ISBLANK(AllTimetableNew!A251),LEN(AllTimetableNew!A251)=0),IF(AllTimetableNew!A251="","Offered",AllTimetableNew!A251),AllTimetableNew!A251)</f>
        <v>Offered</v>
      </c>
      <c r="P256">
        <f>IF(ISBLANK(AllTimetableNew!AA251),"",AllTimetableNew!AA251)</f>
        <v>16943</v>
      </c>
      <c r="Q256" s="23" t="str">
        <f>IF(ISBLANK(AllTimetableNew!AJ251),"",IF(AllTimetableNew!AJ251=0,"",AllTimetableNew!AJ251))</f>
        <v>Students should wear fully enclosed, hard upper, non-slip footwear, long cotton pants and a white T-shirt. Notebook and pen.</v>
      </c>
      <c r="R256" s="23" t="str">
        <f>IF(ISBLANK(AllTimetableNew!AK251),"",AllTimetableNew!AK251)</f>
        <v/>
      </c>
      <c r="S256" s="23" t="str">
        <f>IF(ISBLANK(AllTimetableNew!AL251),"",AllTimetableNew!AL251)</f>
        <v/>
      </c>
    </row>
    <row r="257" spans="1:19" ht="60" x14ac:dyDescent="0.25">
      <c r="A257" t="str">
        <f>IF(ISNUMBER(SEARCH("Virtual",C257)),VLOOKUP(AllTimetableNew!H252,'Lookup table'!$D$3:$E$100,2,FALSE),VLOOKUP(AllTimetableNew!AG252,'Lookup table'!$A$3:$B$202,2,FALSE))</f>
        <v>Western Sydney</v>
      </c>
      <c r="B257" t="str">
        <f>IF(ISBLANK(AllTimetableNew!AG252),"",AllTimetableNew!AG252)</f>
        <v>Campbelltown</v>
      </c>
      <c r="C257" t="str">
        <f>IF(ISBLANK(AllTimetableNew!V252),"",AllTimetableNew!V252)</f>
        <v>Access</v>
      </c>
      <c r="D257" t="str">
        <f>IF(ISBLANK(AllTimetableNew!DJ252),"",AllTimetableNew!DJ252)</f>
        <v>BEC</v>
      </c>
      <c r="E257" t="str">
        <f>IF(ISBLANK(AllTimetableNew!D252),"",AllTimetableNew!D252)</f>
        <v>FBP20221</v>
      </c>
      <c r="F257" t="str">
        <f>IF(ISBLANK(AllTimetableNew!E252),"",AllTimetableNew!E252)</f>
        <v>Certificate II in Baking</v>
      </c>
      <c r="G257">
        <f>IF(ISBLANK(AllTimetableNew!C252),"",AllTimetableNew!C252)</f>
        <v>59403</v>
      </c>
      <c r="H257" t="str">
        <f>IF(ISBLANK(AllTimetableNew!F252),"",AllTimetableNew!F252)</f>
        <v>Baking</v>
      </c>
      <c r="I257" t="str">
        <f>IF(ISBLANK(AllTimetableNew!T252),"",AllTimetableNew!T252)</f>
        <v>SoA</v>
      </c>
      <c r="J257" t="str">
        <f>IF(ISBLANK(AllTimetableNew!U252),"",AllTimetableNew!U252)</f>
        <v>2u x 1y</v>
      </c>
      <c r="K257" t="str">
        <f>IF(ISBLANK(AllTimetableNew!W252),"",AllTimetableNew!W252)</f>
        <v>No</v>
      </c>
      <c r="L257" t="str">
        <f>IF(ISBLANK(AllTimetableNew!AC252),"TBC",AllTimetableNew!AC252)</f>
        <v>Wednesday</v>
      </c>
      <c r="M257" s="22" t="str">
        <f>IF(ISBLANK(AllTimetableNew!AD252),"TBC-TBC",CONCATENATE(LOWER(TEXT(AllTimetableNew!AD252,"h:mmAM/PM")),"-",LOWER(TEXT(AllTimetableNew!AE252,"h:mmAM/PM"))))</f>
        <v>9:00am-1:00pm</v>
      </c>
      <c r="N257" t="str">
        <f>IF(ISBLANK(AllTimetableNew!V252),"",IF(AllTimetableNew!V252="Access","Yes","No"))</f>
        <v>Yes</v>
      </c>
      <c r="O257" s="23" t="str">
        <f>IF(OR(ISBLANK(AllTimetableNew!A252),LEN(AllTimetableNew!A252)=0),IF(AllTimetableNew!A252="","Offered",AllTimetableNew!A252),AllTimetableNew!A252)</f>
        <v>Offered</v>
      </c>
      <c r="P257">
        <f>IF(ISBLANK(AllTimetableNew!AA252),"",AllTimetableNew!AA252)</f>
        <v>17102</v>
      </c>
      <c r="Q257" s="23" t="str">
        <f>IF(ISBLANK(AllTimetableNew!AJ252),"",IF(AllTimetableNew!AJ252=0,"",AllTimetableNew!AJ252))</f>
        <v>Students should wear fully enclosed, hard upper, non-slip footwear, long cotton pants and a white T-shirt. Notebook and pen.</v>
      </c>
      <c r="R257" s="23" t="str">
        <f>IF(ISBLANK(AllTimetableNew!AK252),"",AllTimetableNew!AK252)</f>
        <v/>
      </c>
      <c r="S257" s="23" t="str">
        <f>IF(ISBLANK(AllTimetableNew!AL252),"",AllTimetableNew!AL252)</f>
        <v/>
      </c>
    </row>
    <row r="258" spans="1:19" ht="60" x14ac:dyDescent="0.25">
      <c r="A258" t="str">
        <f>IF(ISNUMBER(SEARCH("Virtual",C258)),VLOOKUP(AllTimetableNew!H253,'Lookup table'!$D$3:$E$100,2,FALSE),VLOOKUP(AllTimetableNew!AG253,'Lookup table'!$A$3:$B$202,2,FALSE))</f>
        <v>Western Sydney</v>
      </c>
      <c r="B258" t="str">
        <f>IF(ISBLANK(AllTimetableNew!AG253),"",AllTimetableNew!AG253)</f>
        <v>Kingswood</v>
      </c>
      <c r="C258" t="str">
        <f>IF(ISBLANK(AllTimetableNew!V253),"",AllTimetableNew!V253)</f>
        <v>Access</v>
      </c>
      <c r="D258" t="str">
        <f>IF(ISBLANK(AllTimetableNew!DJ253),"",AllTimetableNew!DJ253)</f>
        <v>BEC</v>
      </c>
      <c r="E258" t="str">
        <f>IF(ISBLANK(AllTimetableNew!D253),"",AllTimetableNew!D253)</f>
        <v>FBP20221</v>
      </c>
      <c r="F258" t="str">
        <f>IF(ISBLANK(AllTimetableNew!E253),"",AllTimetableNew!E253)</f>
        <v>Certificate II in Baking</v>
      </c>
      <c r="G258">
        <f>IF(ISBLANK(AllTimetableNew!C253),"",AllTimetableNew!C253)</f>
        <v>59403</v>
      </c>
      <c r="H258" t="str">
        <f>IF(ISBLANK(AllTimetableNew!F253),"",AllTimetableNew!F253)</f>
        <v>Baking</v>
      </c>
      <c r="I258" t="str">
        <f>IF(ISBLANK(AllTimetableNew!T253),"",AllTimetableNew!T253)</f>
        <v>SoA</v>
      </c>
      <c r="J258" t="str">
        <f>IF(ISBLANK(AllTimetableNew!U253),"",AllTimetableNew!U253)</f>
        <v>2u x 1y</v>
      </c>
      <c r="K258" t="str">
        <f>IF(ISBLANK(AllTimetableNew!W253),"",AllTimetableNew!W253)</f>
        <v>No</v>
      </c>
      <c r="L258" t="str">
        <f>IF(ISBLANK(AllTimetableNew!AC253),"TBC",AllTimetableNew!AC253)</f>
        <v>Monday</v>
      </c>
      <c r="M258" s="22" t="str">
        <f>IF(ISBLANK(AllTimetableNew!AD253),"TBC-TBC",CONCATENATE(LOWER(TEXT(AllTimetableNew!AD253,"h:mmAM/PM")),"-",LOWER(TEXT(AllTimetableNew!AE253,"h:mmAM/PM"))))</f>
        <v>9:00am-1:00pm</v>
      </c>
      <c r="N258" t="str">
        <f>IF(ISBLANK(AllTimetableNew!V253),"",IF(AllTimetableNew!V253="Access","Yes","No"))</f>
        <v>Yes</v>
      </c>
      <c r="O258" s="23" t="str">
        <f>IF(OR(ISBLANK(AllTimetableNew!A253),LEN(AllTimetableNew!A253)=0),IF(AllTimetableNew!A253="","Offered",AllTimetableNew!A253),AllTimetableNew!A253)</f>
        <v>Offered</v>
      </c>
      <c r="P258">
        <f>IF(ISBLANK(AllTimetableNew!AA253),"",AllTimetableNew!AA253)</f>
        <v>17105</v>
      </c>
      <c r="Q258" s="23" t="str">
        <f>IF(ISBLANK(AllTimetableNew!AJ253),"",IF(AllTimetableNew!AJ253=0,"",AllTimetableNew!AJ253))</f>
        <v>Students should wear fully enclosed, hard upper, non-slip footwear, long cotton pants and a white T-shirt. Notebook and pen.</v>
      </c>
      <c r="R258" s="23" t="str">
        <f>IF(ISBLANK(AllTimetableNew!AK253),"",AllTimetableNew!AK253)</f>
        <v/>
      </c>
      <c r="S258" s="23" t="str">
        <f>IF(ISBLANK(AllTimetableNew!AL253),"",AllTimetableNew!AL253)</f>
        <v/>
      </c>
    </row>
    <row r="259" spans="1:19" ht="60" x14ac:dyDescent="0.25">
      <c r="A259" t="str">
        <f>IF(ISNUMBER(SEARCH("Virtual",C259)),VLOOKUP(AllTimetableNew!H254,'Lookup table'!$D$3:$E$100,2,FALSE),VLOOKUP(AllTimetableNew!AG254,'Lookup table'!$A$3:$B$202,2,FALSE))</f>
        <v>Sydney</v>
      </c>
      <c r="B259" t="str">
        <f>IF(ISBLANK(AllTimetableNew!AG254),"",AllTimetableNew!AG254)</f>
        <v>Ultimo</v>
      </c>
      <c r="C259" t="str">
        <f>IF(ISBLANK(AllTimetableNew!V254),"",AllTimetableNew!V254)</f>
        <v>Face to Face</v>
      </c>
      <c r="D259" t="str">
        <f>IF(ISBLANK(AllTimetableNew!DJ254),"",AllTimetableNew!DJ254)</f>
        <v>BEC</v>
      </c>
      <c r="E259" t="str">
        <f>IF(ISBLANK(AllTimetableNew!D254),"",AllTimetableNew!D254)</f>
        <v>FBP20221</v>
      </c>
      <c r="F259" t="str">
        <f>IF(ISBLANK(AllTimetableNew!E254),"",AllTimetableNew!E254)</f>
        <v>Certificate II in Baking</v>
      </c>
      <c r="G259">
        <f>IF(ISBLANK(AllTimetableNew!C254),"",AllTimetableNew!C254)</f>
        <v>59403</v>
      </c>
      <c r="H259" t="str">
        <f>IF(ISBLANK(AllTimetableNew!F254),"",AllTimetableNew!F254)</f>
        <v>Baking</v>
      </c>
      <c r="I259" t="str">
        <f>IF(ISBLANK(AllTimetableNew!T254),"",AllTimetableNew!T254)</f>
        <v>SoA</v>
      </c>
      <c r="J259" t="str">
        <f>IF(ISBLANK(AllTimetableNew!U254),"",AllTimetableNew!U254)</f>
        <v>2u x 1y</v>
      </c>
      <c r="K259" t="str">
        <f>IF(ISBLANK(AllTimetableNew!W254),"",AllTimetableNew!W254)</f>
        <v>No</v>
      </c>
      <c r="L259" t="str">
        <f>IF(ISBLANK(AllTimetableNew!AC254),"TBC",AllTimetableNew!AC254)</f>
        <v>Tuesday</v>
      </c>
      <c r="M259" s="22" t="str">
        <f>IF(ISBLANK(AllTimetableNew!AD254),"TBC-TBC",CONCATENATE(LOWER(TEXT(AllTimetableNew!AD254,"h:mmAM/PM")),"-",LOWER(TEXT(AllTimetableNew!AE254,"h:mmAM/PM"))))</f>
        <v>1:30pm-5:30pm</v>
      </c>
      <c r="N259" t="str">
        <f>IF(ISBLANK(AllTimetableNew!V254),"",IF(AllTimetableNew!V254="Access","Yes","No"))</f>
        <v>No</v>
      </c>
      <c r="O259" s="23" t="str">
        <f>IF(OR(ISBLANK(AllTimetableNew!A254),LEN(AllTimetableNew!A254)=0),IF(AllTimetableNew!A254="","Offered",AllTimetableNew!A254),AllTimetableNew!A254)</f>
        <v>Offered</v>
      </c>
      <c r="P259">
        <f>IF(ISBLANK(AllTimetableNew!AA254),"",AllTimetableNew!AA254)</f>
        <v>17031</v>
      </c>
      <c r="Q259" s="23" t="str">
        <f>IF(ISBLANK(AllTimetableNew!AJ254),"",IF(AllTimetableNew!AJ254=0,"",AllTimetableNew!AJ254))</f>
        <v>Students should wear fully enclosed, hard upper, non-slip footwear, long cotton pants and a white T-shirt. Notebook and pen.</v>
      </c>
      <c r="R259" s="23" t="str">
        <f>IF(ISBLANK(AllTimetableNew!AK254),"",AllTimetableNew!AK254)</f>
        <v/>
      </c>
      <c r="S259" s="23" t="str">
        <f>IF(ISBLANK(AllTimetableNew!AL254),"",AllTimetableNew!AL254)</f>
        <v/>
      </c>
    </row>
    <row r="260" spans="1:19" ht="60" x14ac:dyDescent="0.25">
      <c r="A260" t="str">
        <f>IF(ISNUMBER(SEARCH("Virtual",C260)),VLOOKUP(AllTimetableNew!H255,'Lookup table'!$D$3:$E$100,2,FALSE),VLOOKUP(AllTimetableNew!AG255,'Lookup table'!$A$3:$B$202,2,FALSE))</f>
        <v>North</v>
      </c>
      <c r="B260" t="str">
        <f>IF(ISBLANK(AllTimetableNew!AG255),"",AllTimetableNew!AG255)</f>
        <v>Hamilton</v>
      </c>
      <c r="C260" t="str">
        <f>IF(ISBLANK(AllTimetableNew!V255),"",AllTimetableNew!V255)</f>
        <v>Face to Face</v>
      </c>
      <c r="D260" t="str">
        <f>IF(ISBLANK(AllTimetableNew!DJ255),"",AllTimetableNew!DJ255)</f>
        <v>BEC</v>
      </c>
      <c r="E260" t="str">
        <f>IF(ISBLANK(AllTimetableNew!D255),"",AllTimetableNew!D255)</f>
        <v>FBP20221</v>
      </c>
      <c r="F260" t="str">
        <f>IF(ISBLANK(AllTimetableNew!E255),"",AllTimetableNew!E255)</f>
        <v>Certificate II in Baking</v>
      </c>
      <c r="G260">
        <f>IF(ISBLANK(AllTimetableNew!C255),"",AllTimetableNew!C255)</f>
        <v>59403</v>
      </c>
      <c r="H260" t="str">
        <f>IF(ISBLANK(AllTimetableNew!F255),"",AllTimetableNew!F255)</f>
        <v>Baking</v>
      </c>
      <c r="I260" t="str">
        <f>IF(ISBLANK(AllTimetableNew!T255),"",AllTimetableNew!T255)</f>
        <v>SoA</v>
      </c>
      <c r="J260" t="str">
        <f>IF(ISBLANK(AllTimetableNew!U255),"",AllTimetableNew!U255)</f>
        <v>2u x 1y</v>
      </c>
      <c r="K260" t="str">
        <f>IF(ISBLANK(AllTimetableNew!W255),"",AllTimetableNew!W255)</f>
        <v>No</v>
      </c>
      <c r="L260" t="str">
        <f>IF(ISBLANK(AllTimetableNew!AC255),"TBC",AllTimetableNew!AC255)</f>
        <v>Monday</v>
      </c>
      <c r="M260" s="22" t="str">
        <f>IF(ISBLANK(AllTimetableNew!AD255),"TBC-TBC",CONCATENATE(LOWER(TEXT(AllTimetableNew!AD255,"h:mmAM/PM")),"-",LOWER(TEXT(AllTimetableNew!AE255,"h:mmAM/PM"))))</f>
        <v>2:00pm-6:00pm</v>
      </c>
      <c r="N260" t="str">
        <f>IF(ISBLANK(AllTimetableNew!V255),"",IF(AllTimetableNew!V255="Access","Yes","No"))</f>
        <v>No</v>
      </c>
      <c r="O260" s="23" t="str">
        <f>IF(OR(ISBLANK(AllTimetableNew!A255),LEN(AllTimetableNew!A255)=0),IF(AllTimetableNew!A255="","Offered",AllTimetableNew!A255),AllTimetableNew!A255)</f>
        <v>Offered</v>
      </c>
      <c r="P260">
        <f>IF(ISBLANK(AllTimetableNew!AA255),"",AllTimetableNew!AA255)</f>
        <v>16941</v>
      </c>
      <c r="Q260" s="23" t="str">
        <f>IF(ISBLANK(AllTimetableNew!AJ255),"",IF(AllTimetableNew!AJ255=0,"",AllTimetableNew!AJ255))</f>
        <v>Students should wear fully enclosed, hard upper, non-slip footwear, long cotton pants and a white T-shirt. Notebook and pen.</v>
      </c>
      <c r="R260" s="23" t="str">
        <f>IF(ISBLANK(AllTimetableNew!AK255),"",AllTimetableNew!AK255)</f>
        <v/>
      </c>
      <c r="S260" s="23" t="str">
        <f>IF(ISBLANK(AllTimetableNew!AL255),"",AllTimetableNew!AL255)</f>
        <v/>
      </c>
    </row>
    <row r="261" spans="1:19" ht="60" x14ac:dyDescent="0.25">
      <c r="A261" t="str">
        <f>IF(ISNUMBER(SEARCH("Virtual",C261)),VLOOKUP(AllTimetableNew!H256,'Lookup table'!$D$3:$E$100,2,FALSE),VLOOKUP(AllTimetableNew!AG256,'Lookup table'!$A$3:$B$202,2,FALSE))</f>
        <v>North</v>
      </c>
      <c r="B261" t="str">
        <f>IF(ISBLANK(AllTimetableNew!AG256),"",AllTimetableNew!AG256)</f>
        <v>Coffs Harbour Education Campus (CHEC)</v>
      </c>
      <c r="C261" t="str">
        <f>IF(ISBLANK(AllTimetableNew!V256),"",AllTimetableNew!V256)</f>
        <v>Face to Face</v>
      </c>
      <c r="D261" t="str">
        <f>IF(ISBLANK(AllTimetableNew!DJ256),"",AllTimetableNew!DJ256)</f>
        <v>BEC</v>
      </c>
      <c r="E261" t="str">
        <f>IF(ISBLANK(AllTimetableNew!D256),"",AllTimetableNew!D256)</f>
        <v>FBP20221</v>
      </c>
      <c r="F261" t="str">
        <f>IF(ISBLANK(AllTimetableNew!E256),"",AllTimetableNew!E256)</f>
        <v>Certificate II in Baking</v>
      </c>
      <c r="G261">
        <f>IF(ISBLANK(AllTimetableNew!C256),"",AllTimetableNew!C256)</f>
        <v>59403</v>
      </c>
      <c r="H261" t="str">
        <f>IF(ISBLANK(AllTimetableNew!F256),"",AllTimetableNew!F256)</f>
        <v>Baking</v>
      </c>
      <c r="I261" t="str">
        <f>IF(ISBLANK(AllTimetableNew!T256),"",AllTimetableNew!T256)</f>
        <v>SoA</v>
      </c>
      <c r="J261" t="str">
        <f>IF(ISBLANK(AllTimetableNew!U256),"",AllTimetableNew!U256)</f>
        <v>2u x 1y</v>
      </c>
      <c r="K261" t="str">
        <f>IF(ISBLANK(AllTimetableNew!W256),"",AllTimetableNew!W256)</f>
        <v>No</v>
      </c>
      <c r="L261" t="str">
        <f>IF(ISBLANK(AllTimetableNew!AC256),"TBC",AllTimetableNew!AC256)</f>
        <v>Wednesday</v>
      </c>
      <c r="M261" s="22" t="str">
        <f>IF(ISBLANK(AllTimetableNew!AD256),"TBC-TBC",CONCATENATE(LOWER(TEXT(AllTimetableNew!AD256,"h:mmAM/PM")),"-",LOWER(TEXT(AllTimetableNew!AE256,"h:mmAM/PM"))))</f>
        <v>1:00pm-5:00pm</v>
      </c>
      <c r="N261" t="str">
        <f>IF(ISBLANK(AllTimetableNew!V256),"",IF(AllTimetableNew!V256="Access","Yes","No"))</f>
        <v>No</v>
      </c>
      <c r="O261" s="23" t="str">
        <f>IF(OR(ISBLANK(AllTimetableNew!A256),LEN(AllTimetableNew!A256)=0),IF(AllTimetableNew!A256="","Offered",AllTimetableNew!A256),AllTimetableNew!A256)</f>
        <v>Offered</v>
      </c>
      <c r="P261">
        <f>IF(ISBLANK(AllTimetableNew!AA256),"",AllTimetableNew!AA256)</f>
        <v>16942</v>
      </c>
      <c r="Q261" s="23" t="str">
        <f>IF(ISBLANK(AllTimetableNew!AJ256),"",IF(AllTimetableNew!AJ256=0,"",AllTimetableNew!AJ256))</f>
        <v>Students should wear fully enclosed, hard upper, non-slip footwear, long cotton pants and a white T-shirt. Notebook and pen.</v>
      </c>
      <c r="R261" s="23" t="str">
        <f>IF(ISBLANK(AllTimetableNew!AK256),"",AllTimetableNew!AK256)</f>
        <v/>
      </c>
      <c r="S261" s="23" t="str">
        <f>IF(ISBLANK(AllTimetableNew!AL256),"",AllTimetableNew!AL256)</f>
        <v/>
      </c>
    </row>
    <row r="262" spans="1:19" ht="60" x14ac:dyDescent="0.25">
      <c r="A262" t="str">
        <f>IF(ISNUMBER(SEARCH("Virtual",C262)),VLOOKUP(AllTimetableNew!H257,'Lookup table'!$D$3:$E$100,2,FALSE),VLOOKUP(AllTimetableNew!AG257,'Lookup table'!$A$3:$B$202,2,FALSE))</f>
        <v>North</v>
      </c>
      <c r="B262" t="str">
        <f>IF(ISBLANK(AllTimetableNew!AG257),"",AllTimetableNew!AG257)</f>
        <v>Wollongbar</v>
      </c>
      <c r="C262" t="str">
        <f>IF(ISBLANK(AllTimetableNew!V257),"",AllTimetableNew!V257)</f>
        <v>Face to Face</v>
      </c>
      <c r="D262" t="str">
        <f>IF(ISBLANK(AllTimetableNew!DJ257),"",AllTimetableNew!DJ257)</f>
        <v>BEC</v>
      </c>
      <c r="E262" t="str">
        <f>IF(ISBLANK(AllTimetableNew!D257),"",AllTimetableNew!D257)</f>
        <v>FBP20221</v>
      </c>
      <c r="F262" t="str">
        <f>IF(ISBLANK(AllTimetableNew!E257),"",AllTimetableNew!E257)</f>
        <v>Certificate II in Baking</v>
      </c>
      <c r="G262">
        <f>IF(ISBLANK(AllTimetableNew!C257),"",AllTimetableNew!C257)</f>
        <v>59403</v>
      </c>
      <c r="H262" t="str">
        <f>IF(ISBLANK(AllTimetableNew!F257),"",AllTimetableNew!F257)</f>
        <v>Baking</v>
      </c>
      <c r="I262" t="str">
        <f>IF(ISBLANK(AllTimetableNew!T257),"",AllTimetableNew!T257)</f>
        <v>SoA</v>
      </c>
      <c r="J262" t="str">
        <f>IF(ISBLANK(AllTimetableNew!U257),"",AllTimetableNew!U257)</f>
        <v>2u x 1y</v>
      </c>
      <c r="K262" t="str">
        <f>IF(ISBLANK(AllTimetableNew!W257),"",AllTimetableNew!W257)</f>
        <v>No</v>
      </c>
      <c r="L262" t="str">
        <f>IF(ISBLANK(AllTimetableNew!AC257),"TBC",AllTimetableNew!AC257)</f>
        <v>Wednesday</v>
      </c>
      <c r="M262" s="22" t="str">
        <f>IF(ISBLANK(AllTimetableNew!AD257),"TBC-TBC",CONCATENATE(LOWER(TEXT(AllTimetableNew!AD257,"h:mmAM/PM")),"-",LOWER(TEXT(AllTimetableNew!AE257,"h:mmAM/PM"))))</f>
        <v>1:00pm-5:00pm</v>
      </c>
      <c r="N262" t="str">
        <f>IF(ISBLANK(AllTimetableNew!V257),"",IF(AllTimetableNew!V257="Access","Yes","No"))</f>
        <v>No</v>
      </c>
      <c r="O262" s="23" t="str">
        <f>IF(OR(ISBLANK(AllTimetableNew!A257),LEN(AllTimetableNew!A257)=0),IF(AllTimetableNew!A257="","Offered",AllTimetableNew!A257),AllTimetableNew!A257)</f>
        <v>Offered</v>
      </c>
      <c r="P262">
        <f>IF(ISBLANK(AllTimetableNew!AA257),"",AllTimetableNew!AA257)</f>
        <v>16944</v>
      </c>
      <c r="Q262" s="23" t="str">
        <f>IF(ISBLANK(AllTimetableNew!AJ257),"",IF(AllTimetableNew!AJ257=0,"",AllTimetableNew!AJ257))</f>
        <v>Students should wear fully enclosed, hard upper, non-slip footwear, long cotton pants and a white T-shirt. Notebook and pen.</v>
      </c>
      <c r="R262" s="23" t="str">
        <f>IF(ISBLANK(AllTimetableNew!AK257),"",AllTimetableNew!AK257)</f>
        <v/>
      </c>
      <c r="S262" s="23" t="str">
        <f>IF(ISBLANK(AllTimetableNew!AL257),"",AllTimetableNew!AL257)</f>
        <v/>
      </c>
    </row>
    <row r="263" spans="1:19" x14ac:dyDescent="0.25">
      <c r="A263" t="str">
        <f>IF(ISNUMBER(SEARCH("Virtual",C263)),VLOOKUP(AllTimetableNew!H258,'Lookup table'!$D$3:$E$100,2,FALSE),VLOOKUP(AllTimetableNew!AG258,'Lookup table'!$A$3:$B$202,2,FALSE))</f>
        <v>Western Sydney</v>
      </c>
      <c r="B263" t="str">
        <f>IF(ISBLANK(AllTimetableNew!AG258),"",AllTimetableNew!AG258)</f>
        <v>Campbelltown</v>
      </c>
      <c r="C263" t="str">
        <f>IF(ISBLANK(AllTimetableNew!V258),"",AllTimetableNew!V258)</f>
        <v>Face to Face</v>
      </c>
      <c r="D263" t="str">
        <f>IF(ISBLANK(AllTimetableNew!DJ258),"",AllTimetableNew!DJ258)</f>
        <v>BEC</v>
      </c>
      <c r="E263" t="str">
        <f>IF(ISBLANK(AllTimetableNew!D258),"",AllTimetableNew!D258)</f>
        <v>FBP20221</v>
      </c>
      <c r="F263" t="str">
        <f>IF(ISBLANK(AllTimetableNew!E258),"",AllTimetableNew!E258)</f>
        <v>Certificate II in Baking</v>
      </c>
      <c r="G263">
        <f>IF(ISBLANK(AllTimetableNew!C258),"",AllTimetableNew!C258)</f>
        <v>59403</v>
      </c>
      <c r="H263" t="str">
        <f>IF(ISBLANK(AllTimetableNew!F258),"",AllTimetableNew!F258)</f>
        <v>Baking</v>
      </c>
      <c r="I263" t="str">
        <f>IF(ISBLANK(AllTimetableNew!T258),"",AllTimetableNew!T258)</f>
        <v>SoA</v>
      </c>
      <c r="J263" t="str">
        <f>IF(ISBLANK(AllTimetableNew!U258),"",AllTimetableNew!U258)</f>
        <v>2u x 1y</v>
      </c>
      <c r="K263" t="str">
        <f>IF(ISBLANK(AllTimetableNew!W258),"",AllTimetableNew!W258)</f>
        <v>No</v>
      </c>
      <c r="L263" t="str">
        <f>IF(ISBLANK(AllTimetableNew!AC258),"TBC",AllTimetableNew!AC258)</f>
        <v>Tuesday</v>
      </c>
      <c r="M263" s="22" t="str">
        <f>IF(ISBLANK(AllTimetableNew!AD258),"TBC-TBC",CONCATENATE(LOWER(TEXT(AllTimetableNew!AD258,"h:mmAM/PM")),"-",LOWER(TEXT(AllTimetableNew!AE258,"h:mmAM/PM"))))</f>
        <v>2:00pm-6:00pm</v>
      </c>
      <c r="N263" t="str">
        <f>IF(ISBLANK(AllTimetableNew!V258),"",IF(AllTimetableNew!V258="Access","Yes","No"))</f>
        <v>No</v>
      </c>
      <c r="O263" s="23" t="str">
        <f>IF(OR(ISBLANK(AllTimetableNew!A258),LEN(AllTimetableNew!A258)=0),IF(AllTimetableNew!A258="","Offered",AllTimetableNew!A258),AllTimetableNew!A258)</f>
        <v>Offered</v>
      </c>
      <c r="P263">
        <f>IF(ISBLANK(AllTimetableNew!AA258),"",AllTimetableNew!AA258)</f>
        <v>17103</v>
      </c>
      <c r="Q263" s="23" t="str">
        <f>IF(ISBLANK(AllTimetableNew!AJ258),"",IF(AllTimetableNew!AJ258=0,"",AllTimetableNew!AJ258))</f>
        <v>Students should wear fully enclosed, hard upper, non-slip footwear, long cotton pants and a white T-shirt. Notebook and pen.</v>
      </c>
      <c r="R263" s="23" t="str">
        <f>IF(ISBLANK(AllTimetableNew!AK258),"",AllTimetableNew!AK258)</f>
        <v/>
      </c>
      <c r="S263" s="23" t="str">
        <f>IF(ISBLANK(AllTimetableNew!AL258),"",AllTimetableNew!AL258)</f>
        <v/>
      </c>
    </row>
    <row r="264" spans="1:19" ht="30" x14ac:dyDescent="0.25">
      <c r="A264" t="str">
        <f>IF(ISNUMBER(SEARCH("Virtual",C264)),VLOOKUP(AllTimetableNew!H259,'Lookup table'!$D$3:$E$100,2,FALSE),VLOOKUP(AllTimetableNew!AG259,'Lookup table'!$A$3:$B$202,2,FALSE))</f>
        <v>Western Sydney</v>
      </c>
      <c r="B264" t="str">
        <f>IF(ISBLANK(AllTimetableNew!AG259),"",AllTimetableNew!AG259)</f>
        <v>Kingswood</v>
      </c>
      <c r="C264" t="str">
        <f>IF(ISBLANK(AllTimetableNew!V259),"",AllTimetableNew!V259)</f>
        <v>Face to Face</v>
      </c>
      <c r="D264" t="str">
        <f>IF(ISBLANK(AllTimetableNew!DJ259),"",AllTimetableNew!DJ259)</f>
        <v>BEC</v>
      </c>
      <c r="E264" t="str">
        <f>IF(ISBLANK(AllTimetableNew!D259),"",AllTimetableNew!D259)</f>
        <v>FBP20221</v>
      </c>
      <c r="F264" t="str">
        <f>IF(ISBLANK(AllTimetableNew!E259),"",AllTimetableNew!E259)</f>
        <v>Certificate II in Baking</v>
      </c>
      <c r="G264">
        <f>IF(ISBLANK(AllTimetableNew!C259),"",AllTimetableNew!C259)</f>
        <v>59403</v>
      </c>
      <c r="H264" t="str">
        <f>IF(ISBLANK(AllTimetableNew!F259),"",AllTimetableNew!F259)</f>
        <v>Baking</v>
      </c>
      <c r="I264" t="str">
        <f>IF(ISBLANK(AllTimetableNew!T259),"",AllTimetableNew!T259)</f>
        <v>SoA</v>
      </c>
      <c r="J264" t="str">
        <f>IF(ISBLANK(AllTimetableNew!U259),"",AllTimetableNew!U259)</f>
        <v>2u x 1y</v>
      </c>
      <c r="K264" t="str">
        <f>IF(ISBLANK(AllTimetableNew!W259),"",AllTimetableNew!W259)</f>
        <v>No</v>
      </c>
      <c r="L264" t="str">
        <f>IF(ISBLANK(AllTimetableNew!AC259),"TBC",AllTimetableNew!AC259)</f>
        <v>Monday</v>
      </c>
      <c r="M264" s="22" t="str">
        <f>IF(ISBLANK(AllTimetableNew!AD259),"TBC-TBC",CONCATENATE(LOWER(TEXT(AllTimetableNew!AD259,"h:mmAM/PM")),"-",LOWER(TEXT(AllTimetableNew!AE259,"h:mmAM/PM"))))</f>
        <v>2:00pm-6:00pm</v>
      </c>
      <c r="N264" t="str">
        <f>IF(ISBLANK(AllTimetableNew!V259),"",IF(AllTimetableNew!V259="Access","Yes","No"))</f>
        <v>No</v>
      </c>
      <c r="O264" s="23" t="str">
        <f>IF(OR(ISBLANK(AllTimetableNew!A259),LEN(AllTimetableNew!A259)=0),IF(AllTimetableNew!A259="","Offered",AllTimetableNew!A259),AllTimetableNew!A259)</f>
        <v>Offered</v>
      </c>
      <c r="P264">
        <f>IF(ISBLANK(AllTimetableNew!AA259),"",AllTimetableNew!AA259)</f>
        <v>17104</v>
      </c>
      <c r="Q264" s="23" t="str">
        <f>IF(ISBLANK(AllTimetableNew!AJ259),"",IF(AllTimetableNew!AJ259=0,"",AllTimetableNew!AJ259))</f>
        <v>Students should wear fully enclosed, hard upper, non-slip footwear, long cotton pants and a white T-shirt. Notebook and pen.</v>
      </c>
      <c r="R264" s="23" t="str">
        <f>IF(ISBLANK(AllTimetableNew!AK259),"",AllTimetableNew!AK259)</f>
        <v/>
      </c>
      <c r="S264" s="23" t="str">
        <f>IF(ISBLANK(AllTimetableNew!AL259),"",AllTimetableNew!AL259)</f>
        <v/>
      </c>
    </row>
    <row r="265" spans="1:19" ht="30" x14ac:dyDescent="0.25">
      <c r="A265" t="str">
        <f>IF(ISNUMBER(SEARCH("Virtual",C265)),VLOOKUP(AllTimetableNew!H260,'Lookup table'!$D$3:$E$100,2,FALSE),VLOOKUP(AllTimetableNew!AG260,'Lookup table'!$A$3:$B$202,2,FALSE))</f>
        <v>Statewide Virtual</v>
      </c>
      <c r="B265" t="str">
        <f>IF(ISBLANK(AllTimetableNew!AG260),"",AllTimetableNew!AG260)</f>
        <v xml:space="preserve">Virtual Classroom </v>
      </c>
      <c r="C265" t="str">
        <f>IF(ISBLANK(AllTimetableNew!V260),"",AllTimetableNew!V260)</f>
        <v>Virtual</v>
      </c>
      <c r="D265" t="str">
        <f>IF(ISBLANK(AllTimetableNew!DJ260),"",AllTimetableNew!DJ260)</f>
        <v>ICF</v>
      </c>
      <c r="E265" t="str">
        <f>IF(ISBLANK(AllTimetableNew!D260),"",AllTimetableNew!D260)</f>
        <v>SIR20116</v>
      </c>
      <c r="F265" t="str">
        <f>IF(ISBLANK(AllTimetableNew!E260),"",AllTimetableNew!E260)</f>
        <v>Certificate II in Community Pharmacy</v>
      </c>
      <c r="G265">
        <f>IF(ISBLANK(AllTimetableNew!C260),"",AllTimetableNew!C260)</f>
        <v>26912</v>
      </c>
      <c r="H265" t="str">
        <f>IF(ISBLANK(AllTimetableNew!F260),"",AllTimetableNew!F260)</f>
        <v>Retail Services (Community Pharmacy)</v>
      </c>
      <c r="I265" t="str">
        <f>IF(ISBLANK(AllTimetableNew!T260),"",AllTimetableNew!T260)</f>
        <v>FQ</v>
      </c>
      <c r="J265" t="str">
        <f>IF(ISBLANK(AllTimetableNew!U260),"",AllTimetableNew!U260)</f>
        <v>4u x 1y</v>
      </c>
      <c r="K265" t="str">
        <f>IF(ISBLANK(AllTimetableNew!W260),"",AllTimetableNew!W260)</f>
        <v>Yes</v>
      </c>
      <c r="L265" t="str">
        <f>IF(ISBLANK(AllTimetableNew!AC260),"TBC",AllTimetableNew!AC260)</f>
        <v>Tuesday</v>
      </c>
      <c r="M265" s="22" t="str">
        <f>IF(ISBLANK(AllTimetableNew!AD260),"TBC-TBC",CONCATENATE(LOWER(TEXT(AllTimetableNew!AD260,"h:mmAM/PM")),"-",LOWER(TEXT(AllTimetableNew!AE260,"h:mmAM/PM"))))</f>
        <v>9:00am-3:00pm</v>
      </c>
      <c r="N265" t="str">
        <f>IF(ISBLANK(AllTimetableNew!V260),"",IF(AllTimetableNew!V260="Access","Yes","No"))</f>
        <v>No</v>
      </c>
      <c r="O265" s="23" t="str">
        <f>IF(OR(ISBLANK(AllTimetableNew!A260),LEN(AllTimetableNew!A260)=0),IF(AllTimetableNew!A260="","Offered",AllTimetableNew!A260),AllTimetableNew!A260)</f>
        <v>Offered</v>
      </c>
      <c r="P265">
        <f>IF(ISBLANK(AllTimetableNew!AA260),"",AllTimetableNew!AA260)</f>
        <v>17088</v>
      </c>
      <c r="Q265" s="23" t="str">
        <f>IF(ISBLANK(AllTimetableNew!AJ260),"",IF(AllTimetableNew!AJ260=0,"",AllTimetableNew!AJ260))</f>
        <v/>
      </c>
      <c r="R265" s="23" t="str">
        <f>IF(ISBLANK(AllTimetableNew!AK260),"",AllTimetableNew!AK260)</f>
        <v/>
      </c>
      <c r="S265" s="23" t="str">
        <f>IF(ISBLANK(AllTimetableNew!AL260),"",AllTimetableNew!AL260)</f>
        <v/>
      </c>
    </row>
    <row r="266" spans="1:19" ht="30" x14ac:dyDescent="0.25">
      <c r="A266" t="str">
        <f>IF(ISNUMBER(SEARCH("Virtual",C266)),VLOOKUP(AllTimetableNew!H261,'Lookup table'!$D$3:$E$100,2,FALSE),VLOOKUP(AllTimetableNew!AG261,'Lookup table'!$A$3:$B$202,2,FALSE))</f>
        <v>Western Sydney</v>
      </c>
      <c r="B266" t="str">
        <f>IF(ISBLANK(AllTimetableNew!AG261),"",AllTimetableNew!AG261)</f>
        <v>Wetherill Park</v>
      </c>
      <c r="C266" t="str">
        <f>IF(ISBLANK(AllTimetableNew!V261),"",AllTimetableNew!V261)</f>
        <v>Access</v>
      </c>
      <c r="D266" t="str">
        <f>IF(ISBLANK(AllTimetableNew!DJ261),"",AllTimetableNew!DJ261)</f>
        <v>BEC</v>
      </c>
      <c r="E266" t="str">
        <f>IF(ISBLANK(AllTimetableNew!D261),"",AllTimetableNew!D261)</f>
        <v>CHC22015</v>
      </c>
      <c r="F266" t="str">
        <f>IF(ISBLANK(AllTimetableNew!E261),"",AllTimetableNew!E261)</f>
        <v>Certificate II in Community Services</v>
      </c>
      <c r="G266">
        <f>IF(ISBLANK(AllTimetableNew!C261),"",AllTimetableNew!C261)</f>
        <v>58255</v>
      </c>
      <c r="H266" t="str">
        <f>IF(ISBLANK(AllTimetableNew!F261),"",AllTimetableNew!F261)</f>
        <v>Community Services - Introduction</v>
      </c>
      <c r="I266" t="str">
        <f>IF(ISBLANK(AllTimetableNew!T261),"",AllTimetableNew!T261)</f>
        <v>FQ</v>
      </c>
      <c r="J266" t="str">
        <f>IF(ISBLANK(AllTimetableNew!U261),"",AllTimetableNew!U261)</f>
        <v>3u x 1y</v>
      </c>
      <c r="K266" t="str">
        <f>IF(ISBLANK(AllTimetableNew!W261),"",AllTimetableNew!W261)</f>
        <v>No</v>
      </c>
      <c r="L266" t="str">
        <f>IF(ISBLANK(AllTimetableNew!AC261),"TBC",AllTimetableNew!AC261)</f>
        <v>Tuesday</v>
      </c>
      <c r="M266" s="22" t="str">
        <f>IF(ISBLANK(AllTimetableNew!AD261),"TBC-TBC",CONCATENATE(LOWER(TEXT(AllTimetableNew!AD261,"h:mmAM/PM")),"-",LOWER(TEXT(AllTimetableNew!AE261,"h:mmAM/PM"))))</f>
        <v>9:00am-1:00pm</v>
      </c>
      <c r="N266" t="str">
        <f>IF(ISBLANK(AllTimetableNew!V261),"",IF(AllTimetableNew!V261="Access","Yes","No"))</f>
        <v>Yes</v>
      </c>
      <c r="O266" s="23" t="str">
        <f>IF(OR(ISBLANK(AllTimetableNew!A261),LEN(AllTimetableNew!A261)=0),IF(AllTimetableNew!A261="","Offered",AllTimetableNew!A261),AllTimetableNew!A261)</f>
        <v>Offered</v>
      </c>
      <c r="P266">
        <f>IF(ISBLANK(AllTimetableNew!AA261),"",AllTimetableNew!AA261)</f>
        <v>16919</v>
      </c>
      <c r="Q266" s="23" t="str">
        <f>IF(ISBLANK(AllTimetableNew!AJ261),"",IF(AllTimetableNew!AJ261=0,"",AllTimetableNew!AJ261))</f>
        <v>Students must wear enclosed shoes. Notebook and pen.</v>
      </c>
      <c r="R266" s="23" t="str">
        <f>IF(ISBLANK(AllTimetableNew!AK261),"",AllTimetableNew!AK261)</f>
        <v/>
      </c>
      <c r="S266" s="23" t="str">
        <f>IF(ISBLANK(AllTimetableNew!AL261),"",AllTimetableNew!AL261)</f>
        <v/>
      </c>
    </row>
    <row r="267" spans="1:19" ht="30" x14ac:dyDescent="0.25">
      <c r="A267" t="str">
        <f>IF(ISNUMBER(SEARCH("Virtual",C267)),VLOOKUP(AllTimetableNew!H262,'Lookup table'!$D$3:$E$100,2,FALSE),VLOOKUP(AllTimetableNew!AG262,'Lookup table'!$A$3:$B$202,2,FALSE))</f>
        <v>Western Sydney</v>
      </c>
      <c r="B267" t="str">
        <f>IF(ISBLANK(AllTimetableNew!AG262),"",AllTimetableNew!AG262)</f>
        <v>Nirimba</v>
      </c>
      <c r="C267" t="str">
        <f>IF(ISBLANK(AllTimetableNew!V262),"",AllTimetableNew!V262)</f>
        <v>Face to Face</v>
      </c>
      <c r="D267" t="str">
        <f>IF(ISBLANK(AllTimetableNew!DJ262),"",AllTimetableNew!DJ262)</f>
        <v>BEC</v>
      </c>
      <c r="E267" t="str">
        <f>IF(ISBLANK(AllTimetableNew!D262),"",AllTimetableNew!D262)</f>
        <v>CHC22015</v>
      </c>
      <c r="F267" t="str">
        <f>IF(ISBLANK(AllTimetableNew!E262),"",AllTimetableNew!E262)</f>
        <v>Certificate II in Community Services</v>
      </c>
      <c r="G267">
        <f>IF(ISBLANK(AllTimetableNew!C262),"",AllTimetableNew!C262)</f>
        <v>58255</v>
      </c>
      <c r="H267" t="str">
        <f>IF(ISBLANK(AllTimetableNew!F262),"",AllTimetableNew!F262)</f>
        <v>Community Services - Introduction</v>
      </c>
      <c r="I267" t="str">
        <f>IF(ISBLANK(AllTimetableNew!T262),"",AllTimetableNew!T262)</f>
        <v>FQ</v>
      </c>
      <c r="J267" t="str">
        <f>IF(ISBLANK(AllTimetableNew!U262),"",AllTimetableNew!U262)</f>
        <v>3u x 1y</v>
      </c>
      <c r="K267" t="str">
        <f>IF(ISBLANK(AllTimetableNew!W262),"",AllTimetableNew!W262)</f>
        <v>No</v>
      </c>
      <c r="L267" t="str">
        <f>IF(ISBLANK(AllTimetableNew!AC262),"TBC",AllTimetableNew!AC262)</f>
        <v>Monday</v>
      </c>
      <c r="M267" s="22" t="str">
        <f>IF(ISBLANK(AllTimetableNew!AD262),"TBC-TBC",CONCATENATE(LOWER(TEXT(AllTimetableNew!AD262,"h:mmAM/PM")),"-",LOWER(TEXT(AllTimetableNew!AE262,"h:mmAM/PM"))))</f>
        <v>1:00pm-6:00pm</v>
      </c>
      <c r="N267" t="str">
        <f>IF(ISBLANK(AllTimetableNew!V262),"",IF(AllTimetableNew!V262="Access","Yes","No"))</f>
        <v>No</v>
      </c>
      <c r="O267" s="23" t="str">
        <f>IF(OR(ISBLANK(AllTimetableNew!A262),LEN(AllTimetableNew!A262)=0),IF(AllTimetableNew!A262="","Offered",AllTimetableNew!A262),AllTimetableNew!A262)</f>
        <v>Offered</v>
      </c>
      <c r="P267">
        <f>IF(ISBLANK(AllTimetableNew!AA262),"",AllTimetableNew!AA262)</f>
        <v>16917</v>
      </c>
      <c r="Q267" s="23" t="str">
        <f>IF(ISBLANK(AllTimetableNew!AJ262),"",IF(AllTimetableNew!AJ262=0,"",AllTimetableNew!AJ262))</f>
        <v>Students must wear enclosed shoes. Notebook and pen.</v>
      </c>
      <c r="R267" s="23" t="str">
        <f>IF(ISBLANK(AllTimetableNew!AK262),"",AllTimetableNew!AK262)</f>
        <v/>
      </c>
      <c r="S267" s="23" t="str">
        <f>IF(ISBLANK(AllTimetableNew!AL262),"",AllTimetableNew!AL262)</f>
        <v/>
      </c>
    </row>
    <row r="268" spans="1:19" ht="75" x14ac:dyDescent="0.25">
      <c r="A268" t="str">
        <f>IF(ISNUMBER(SEARCH("Virtual",C268)),VLOOKUP(AllTimetableNew!H263,'Lookup table'!$D$3:$E$100,2,FALSE),VLOOKUP(AllTimetableNew!AG263,'Lookup table'!$A$3:$B$202,2,FALSE))</f>
        <v>Sydney</v>
      </c>
      <c r="B268" t="str">
        <f>IF(ISBLANK(AllTimetableNew!AG263),"",AllTimetableNew!AG263)</f>
        <v>Meadowbank</v>
      </c>
      <c r="C268" t="str">
        <f>IF(ISBLANK(AllTimetableNew!V263),"",AllTimetableNew!V263)</f>
        <v>Face to Face</v>
      </c>
      <c r="D268" t="str">
        <f>IF(ISBLANK(AllTimetableNew!DJ263),"",AllTimetableNew!DJ263)</f>
        <v>BEC</v>
      </c>
      <c r="E268" t="str">
        <f>IF(ISBLANK(AllTimetableNew!D263),"",AllTimetableNew!D263)</f>
        <v>CHC22015</v>
      </c>
      <c r="F268" t="str">
        <f>IF(ISBLANK(AllTimetableNew!E263),"",AllTimetableNew!E263)</f>
        <v>Certificate II in Community Services</v>
      </c>
      <c r="G268">
        <f>IF(ISBLANK(AllTimetableNew!C263),"",AllTimetableNew!C263)</f>
        <v>58255</v>
      </c>
      <c r="H268" t="str">
        <f>IF(ISBLANK(AllTimetableNew!F263),"",AllTimetableNew!F263)</f>
        <v>Community Services - Introduction</v>
      </c>
      <c r="I268" t="str">
        <f>IF(ISBLANK(AllTimetableNew!T263),"",AllTimetableNew!T263)</f>
        <v>FQ</v>
      </c>
      <c r="J268" t="str">
        <f>IF(ISBLANK(AllTimetableNew!U263),"",AllTimetableNew!U263)</f>
        <v>3u x 1y</v>
      </c>
      <c r="K268" t="str">
        <f>IF(ISBLANK(AllTimetableNew!W263),"",AllTimetableNew!W263)</f>
        <v>No</v>
      </c>
      <c r="L268" t="str">
        <f>IF(ISBLANK(AllTimetableNew!AC263),"TBC",AllTimetableNew!AC263)</f>
        <v>Thursday</v>
      </c>
      <c r="M268" s="22" t="str">
        <f>IF(ISBLANK(AllTimetableNew!AD263),"TBC-TBC",CONCATENATE(LOWER(TEXT(AllTimetableNew!AD263,"h:mmAM/PM")),"-",LOWER(TEXT(AllTimetableNew!AE263,"h:mmAM/PM"))))</f>
        <v>1:30pm-5:30pm</v>
      </c>
      <c r="N268" t="str">
        <f>IF(ISBLANK(AllTimetableNew!V263),"",IF(AllTimetableNew!V263="Access","Yes","No"))</f>
        <v>No</v>
      </c>
      <c r="O268" s="23" t="str">
        <f>IF(OR(ISBLANK(AllTimetableNew!A263),LEN(AllTimetableNew!A263)=0),IF(AllTimetableNew!A263="","Offered",AllTimetableNew!A263),AllTimetableNew!A263)</f>
        <v>Offered</v>
      </c>
      <c r="P268">
        <f>IF(ISBLANK(AllTimetableNew!AA263),"",AllTimetableNew!AA263)</f>
        <v>16874</v>
      </c>
      <c r="Q268" s="23" t="str">
        <f>IF(ISBLANK(AllTimetableNew!AJ263),"",IF(AllTimetableNew!AJ263=0,"",AllTimetableNew!AJ263))</f>
        <v>Students must wear enclosed shoes. Notebook and pen.</v>
      </c>
      <c r="R268" s="23" t="str">
        <f>IF(ISBLANK(AllTimetableNew!AK263),"",AllTimetableNew!AK263)</f>
        <v/>
      </c>
      <c r="S268" s="23" t="str">
        <f>IF(ISBLANK(AllTimetableNew!AL263),"",AllTimetableNew!AL263)</f>
        <v/>
      </c>
    </row>
    <row r="269" spans="1:19" x14ac:dyDescent="0.25">
      <c r="A269" t="str">
        <f>IF(ISNUMBER(SEARCH("Virtual",C269)),VLOOKUP(AllTimetableNew!H264,'Lookup table'!$D$3:$E$100,2,FALSE),VLOOKUP(AllTimetableNew!AG264,'Lookup table'!$A$3:$B$202,2,FALSE))</f>
        <v>Western Sydney</v>
      </c>
      <c r="B269" t="str">
        <f>IF(ISBLANK(AllTimetableNew!AG264),"",AllTimetableNew!AG264)</f>
        <v>Campbelltown</v>
      </c>
      <c r="C269" t="str">
        <f>IF(ISBLANK(AllTimetableNew!V264),"",AllTimetableNew!V264)</f>
        <v>Face to Face</v>
      </c>
      <c r="D269" t="str">
        <f>IF(ISBLANK(AllTimetableNew!DJ264),"",AllTimetableNew!DJ264)</f>
        <v>BEC</v>
      </c>
      <c r="E269" t="str">
        <f>IF(ISBLANK(AllTimetableNew!D264),"",AllTimetableNew!D264)</f>
        <v>CHC22015</v>
      </c>
      <c r="F269" t="str">
        <f>IF(ISBLANK(AllTimetableNew!E264),"",AllTimetableNew!E264)</f>
        <v>Certificate II in Community Services</v>
      </c>
      <c r="G269">
        <f>IF(ISBLANK(AllTimetableNew!C264),"",AllTimetableNew!C264)</f>
        <v>58255</v>
      </c>
      <c r="H269" t="str">
        <f>IF(ISBLANK(AllTimetableNew!F264),"",AllTimetableNew!F264)</f>
        <v>Community Services - Introduction</v>
      </c>
      <c r="I269" t="str">
        <f>IF(ISBLANK(AllTimetableNew!T264),"",AllTimetableNew!T264)</f>
        <v>FQ</v>
      </c>
      <c r="J269" t="str">
        <f>IF(ISBLANK(AllTimetableNew!U264),"",AllTimetableNew!U264)</f>
        <v>3u x 1y</v>
      </c>
      <c r="K269" t="str">
        <f>IF(ISBLANK(AllTimetableNew!W264),"",AllTimetableNew!W264)</f>
        <v>No</v>
      </c>
      <c r="L269" t="str">
        <f>IF(ISBLANK(AllTimetableNew!AC264),"TBC",AllTimetableNew!AC264)</f>
        <v>Tuesday</v>
      </c>
      <c r="M269" s="22" t="str">
        <f>IF(ISBLANK(AllTimetableNew!AD264),"TBC-TBC",CONCATENATE(LOWER(TEXT(AllTimetableNew!AD264,"h:mmAM/PM")),"-",LOWER(TEXT(AllTimetableNew!AE264,"h:mmAM/PM"))))</f>
        <v>12:00pm-5:00pm</v>
      </c>
      <c r="N269" t="str">
        <f>IF(ISBLANK(AllTimetableNew!V264),"",IF(AllTimetableNew!V264="Access","Yes","No"))</f>
        <v>No</v>
      </c>
      <c r="O269" s="23" t="str">
        <f>IF(OR(ISBLANK(AllTimetableNew!A264),LEN(AllTimetableNew!A264)=0),IF(AllTimetableNew!A264="","Offered",AllTimetableNew!A264),AllTimetableNew!A264)</f>
        <v>Offered</v>
      </c>
      <c r="P269">
        <f>IF(ISBLANK(AllTimetableNew!AA264),"",AllTimetableNew!AA264)</f>
        <v>16918</v>
      </c>
      <c r="Q269" s="23" t="str">
        <f>IF(ISBLANK(AllTimetableNew!AJ264),"",IF(AllTimetableNew!AJ264=0,"",AllTimetableNew!AJ264))</f>
        <v>Students must wear enclosed shoes. Notebook and pen.</v>
      </c>
      <c r="R269" s="23" t="str">
        <f>IF(ISBLANK(AllTimetableNew!AK264),"",AllTimetableNew!AK264)</f>
        <v/>
      </c>
      <c r="S269" s="23" t="str">
        <f>IF(ISBLANK(AllTimetableNew!AL264),"",AllTimetableNew!AL264)</f>
        <v/>
      </c>
    </row>
    <row r="270" spans="1:19" ht="120" x14ac:dyDescent="0.25">
      <c r="A270" t="str">
        <f>IF(ISNUMBER(SEARCH("Virtual",C270)),VLOOKUP(AllTimetableNew!H265,'Lookup table'!$D$3:$E$100,2,FALSE),VLOOKUP(AllTimetableNew!AG265,'Lookup table'!$A$3:$B$202,2,FALSE))</f>
        <v>West</v>
      </c>
      <c r="B270" t="str">
        <f>IF(ISBLANK(AllTimetableNew!AG265),"",AllTimetableNew!AG265)</f>
        <v>Tamworth</v>
      </c>
      <c r="C270" t="str">
        <f>IF(ISBLANK(AllTimetableNew!V265),"",AllTimetableNew!V265)</f>
        <v>Face to Face</v>
      </c>
      <c r="D270" t="str">
        <f>IF(ISBLANK(AllTimetableNew!DJ265),"",AllTimetableNew!DJ265)</f>
        <v>ICF</v>
      </c>
      <c r="E270" t="str">
        <f>IF(ISBLANK(AllTimetableNew!D265),"",AllTimetableNew!D265)</f>
        <v>AHC21024</v>
      </c>
      <c r="F270" t="str">
        <f>IF(ISBLANK(AllTimetableNew!E265),"",AllTimetableNew!E265)</f>
        <v>Certificate II in Conservation and Ecosystem Management</v>
      </c>
      <c r="G270">
        <f>IF(ISBLANK(AllTimetableNew!C265),"",AllTimetableNew!C265)</f>
        <v>26821</v>
      </c>
      <c r="H270" t="str">
        <f>IF(ISBLANK(AllTimetableNew!F265),"",AllTimetableNew!F265)</f>
        <v>Primary Industries (Conservation and Ecosystem Management)</v>
      </c>
      <c r="I270" t="str">
        <f>IF(ISBLANK(AllTimetableNew!T265),"",AllTimetableNew!T265)</f>
        <v>FQ</v>
      </c>
      <c r="J270" t="str">
        <f>IF(ISBLANK(AllTimetableNew!U265),"",AllTimetableNew!U265)</f>
        <v>2u x 2y</v>
      </c>
      <c r="K270" t="str">
        <f>IF(ISBLANK(AllTimetableNew!W265),"",AllTimetableNew!W265)</f>
        <v>Yes</v>
      </c>
      <c r="L270" t="str">
        <f>IF(ISBLANK(AllTimetableNew!AC265),"TBC",AllTimetableNew!AC265)</f>
        <v>Tuesday</v>
      </c>
      <c r="M270" s="22" t="str">
        <f>IF(ISBLANK(AllTimetableNew!AD265),"TBC-TBC",CONCATENATE(LOWER(TEXT(AllTimetableNew!AD265,"h:mmAM/PM")),"-",LOWER(TEXT(AllTimetableNew!AE265,"h:mmAM/PM"))))</f>
        <v>9:00am-1:00pm</v>
      </c>
      <c r="N270" t="str">
        <f>IF(ISBLANK(AllTimetableNew!V265),"",IF(AllTimetableNew!V265="Access","Yes","No"))</f>
        <v>No</v>
      </c>
      <c r="O270" s="23" t="str">
        <f>IF(OR(ISBLANK(AllTimetableNew!A265),LEN(AllTimetableNew!A265)=0),IF(AllTimetableNew!A265="","Offered",AllTimetableNew!A265),AllTimetableNew!A265)</f>
        <v>Offered</v>
      </c>
      <c r="P270">
        <f>IF(ISBLANK(AllTimetableNew!AA265),"",AllTimetableNew!AA265)</f>
        <v>17310</v>
      </c>
      <c r="Q270" s="23" t="str">
        <f>IF(ISBLANK(AllTimetableNew!AJ265),"",IF(AllTimetableNew!AJ265=0,"",AllTimetableNew!AJ265))</f>
        <v>Students should wear suitable clothing for working outdoors including a hat and fully enclosed leather footwear (ie work boots). Notebook and pen.</v>
      </c>
      <c r="R270" s="23" t="str">
        <f>IF(ISBLANK(AllTimetableNew!AK265),"",AllTimetableNew!AK265)</f>
        <v/>
      </c>
      <c r="S270" s="23" t="str">
        <f>IF(ISBLANK(AllTimetableNew!AL265),"",AllTimetableNew!AL265)</f>
        <v/>
      </c>
    </row>
    <row r="271" spans="1:19" ht="120" x14ac:dyDescent="0.25">
      <c r="A271" t="str">
        <f>IF(ISNUMBER(SEARCH("Virtual",C271)),VLOOKUP(AllTimetableNew!H266,'Lookup table'!$D$3:$E$100,2,FALSE),VLOOKUP(AllTimetableNew!AG266,'Lookup table'!$A$3:$B$202,2,FALSE))</f>
        <v>North</v>
      </c>
      <c r="B271" t="str">
        <f>IF(ISBLANK(AllTimetableNew!AG266),"",AllTimetableNew!AG266)</f>
        <v>Wollongbar</v>
      </c>
      <c r="C271" t="str">
        <f>IF(ISBLANK(AllTimetableNew!V266),"",AllTimetableNew!V266)</f>
        <v>Face to Face</v>
      </c>
      <c r="D271" t="str">
        <f>IF(ISBLANK(AllTimetableNew!DJ266),"",AllTimetableNew!DJ266)</f>
        <v>ICF</v>
      </c>
      <c r="E271" t="str">
        <f>IF(ISBLANK(AllTimetableNew!D266),"",AllTimetableNew!D266)</f>
        <v>AHC21024</v>
      </c>
      <c r="F271" t="str">
        <f>IF(ISBLANK(AllTimetableNew!E266),"",AllTimetableNew!E266)</f>
        <v>Certificate II in Conservation and Ecosystem Management</v>
      </c>
      <c r="G271">
        <f>IF(ISBLANK(AllTimetableNew!C266),"",AllTimetableNew!C266)</f>
        <v>26822</v>
      </c>
      <c r="H271" t="str">
        <f>IF(ISBLANK(AllTimetableNew!F266),"",AllTimetableNew!F266)</f>
        <v>Primary Industries (Conservation and Ecosystem Management)</v>
      </c>
      <c r="I271" t="str">
        <f>IF(ISBLANK(AllTimetableNew!T266),"",AllTimetableNew!T266)</f>
        <v>FQ</v>
      </c>
      <c r="J271" t="str">
        <f>IF(ISBLANK(AllTimetableNew!U266),"",AllTimetableNew!U266)</f>
        <v>4u x 1y</v>
      </c>
      <c r="K271" t="str">
        <f>IF(ISBLANK(AllTimetableNew!W266),"",AllTimetableNew!W266)</f>
        <v>Yes</v>
      </c>
      <c r="L271" t="str">
        <f>IF(ISBLANK(AllTimetableNew!AC266),"TBC",AllTimetableNew!AC266)</f>
        <v>Monday</v>
      </c>
      <c r="M271" s="22" t="str">
        <f>IF(ISBLANK(AllTimetableNew!AD266),"TBC-TBC",CONCATENATE(LOWER(TEXT(AllTimetableNew!AD266,"h:mmAM/PM")),"-",LOWER(TEXT(AllTimetableNew!AE266,"h:mmAM/PM"))))</f>
        <v>9:00am-4:00pm</v>
      </c>
      <c r="N271" t="str">
        <f>IF(ISBLANK(AllTimetableNew!V266),"",IF(AllTimetableNew!V266="Access","Yes","No"))</f>
        <v>No</v>
      </c>
      <c r="O271" s="23" t="str">
        <f>IF(OR(ISBLANK(AllTimetableNew!A266),LEN(AllTimetableNew!A266)=0),IF(AllTimetableNew!A266="","Offered",AllTimetableNew!A266),AllTimetableNew!A266)</f>
        <v>Offered</v>
      </c>
      <c r="P271">
        <f>IF(ISBLANK(AllTimetableNew!AA266),"",AllTimetableNew!AA266)</f>
        <v>17346</v>
      </c>
      <c r="Q271" s="23" t="str">
        <f>IF(ISBLANK(AllTimetableNew!AJ266),"",IF(AllTimetableNew!AJ266=0,"",AllTimetableNew!AJ266))</f>
        <v/>
      </c>
      <c r="R271" s="23" t="str">
        <f>IF(ISBLANK(AllTimetableNew!AK266),"",AllTimetableNew!AK266)</f>
        <v/>
      </c>
      <c r="S271" s="23" t="str">
        <f>IF(ISBLANK(AllTimetableNew!AL266),"",AllTimetableNew!AL266)</f>
        <v/>
      </c>
    </row>
    <row r="272" spans="1:19" ht="120" x14ac:dyDescent="0.25">
      <c r="A272" t="str">
        <f>IF(ISNUMBER(SEARCH("Virtual",C272)),VLOOKUP(AllTimetableNew!H267,'Lookup table'!$D$3:$E$100,2,FALSE),VLOOKUP(AllTimetableNew!AG267,'Lookup table'!$A$3:$B$202,2,FALSE))</f>
        <v>Sydney</v>
      </c>
      <c r="B272" t="str">
        <f>IF(ISBLANK(AllTimetableNew!AG267),"",AllTimetableNew!AG267)</f>
        <v>Gymea</v>
      </c>
      <c r="C272" t="str">
        <f>IF(ISBLANK(AllTimetableNew!V267),"",AllTimetableNew!V267)</f>
        <v>Face to Face</v>
      </c>
      <c r="D272" t="str">
        <f>IF(ISBLANK(AllTimetableNew!DJ267),"",AllTimetableNew!DJ267)</f>
        <v>ICF</v>
      </c>
      <c r="E272" t="str">
        <f>IF(ISBLANK(AllTimetableNew!D267),"",AllTimetableNew!D267)</f>
        <v>CPC20220</v>
      </c>
      <c r="F272" t="str">
        <f>IF(ISBLANK(AllTimetableNew!E267),"",AllTimetableNew!E267)</f>
        <v>Certificate II in Construction Pathways</v>
      </c>
      <c r="G272">
        <f>IF(ISBLANK(AllTimetableNew!C267),"",AllTimetableNew!C267)</f>
        <v>26211</v>
      </c>
      <c r="H272" t="str">
        <f>IF(ISBLANK(AllTimetableNew!F267),"",AllTimetableNew!F267)</f>
        <v>Construction</v>
      </c>
      <c r="I272" t="str">
        <f>IF(ISBLANK(AllTimetableNew!T267),"",AllTimetableNew!T267)</f>
        <v>FQ</v>
      </c>
      <c r="J272" t="str">
        <f>IF(ISBLANK(AllTimetableNew!U267),"",AllTimetableNew!U267)</f>
        <v>2u x 2y</v>
      </c>
      <c r="K272" t="str">
        <f>IF(ISBLANK(AllTimetableNew!W267),"",AllTimetableNew!W267)</f>
        <v>Yes</v>
      </c>
      <c r="L272" t="str">
        <f>IF(ISBLANK(AllTimetableNew!AC267),"TBC",AllTimetableNew!AC267)</f>
        <v>Tuesday</v>
      </c>
      <c r="M272" s="22" t="str">
        <f>IF(ISBLANK(AllTimetableNew!AD267),"TBC-TBC",CONCATENATE(LOWER(TEXT(AllTimetableNew!AD267,"h:mmAM/PM")),"-",LOWER(TEXT(AllTimetableNew!AE267,"h:mmAM/PM"))))</f>
        <v>1:30pm-5:30pm</v>
      </c>
      <c r="N272" t="str">
        <f>IF(ISBLANK(AllTimetableNew!V267),"",IF(AllTimetableNew!V267="Access","Yes","No"))</f>
        <v>No</v>
      </c>
      <c r="O272" s="23" t="str">
        <f>IF(OR(ISBLANK(AllTimetableNew!A267),LEN(AllTimetableNew!A267)=0),IF(AllTimetableNew!A267="","Offered",AllTimetableNew!A267),AllTimetableNew!A267)</f>
        <v>Offered</v>
      </c>
      <c r="P272">
        <f>IF(ISBLANK(AllTimetableNew!AA267),"",AllTimetableNew!AA267)</f>
        <v>17287</v>
      </c>
      <c r="Q272" s="23" t="str">
        <f>IF(ISBLANK(AllTimetableNew!AJ267),"",IF(AllTimetableNew!AJ267=0,"",AllTimetableNew!AJ267))</f>
        <v>Students should wear suitable clothing for a Construction environment (long cotton pants and long sleeve shirt) and ensure they wear fully enclosed footwear (e.g. work boots) as required to meet workshop requirements. Notebook and pen.</v>
      </c>
      <c r="R272" s="23" t="str">
        <f>IF(ISBLANK(AllTimetableNew!AK267),"",AllTimetableNew!AK267)</f>
        <v/>
      </c>
      <c r="S272" s="23" t="str">
        <f>IF(ISBLANK(AllTimetableNew!AL267),"",AllTimetableNew!AL267)</f>
        <v/>
      </c>
    </row>
    <row r="273" spans="1:19" ht="120" x14ac:dyDescent="0.25">
      <c r="A273" t="str">
        <f>IF(ISNUMBER(SEARCH("Virtual",C273)),VLOOKUP(AllTimetableNew!H268,'Lookup table'!$D$3:$E$100,2,FALSE),VLOOKUP(AllTimetableNew!AG268,'Lookup table'!$A$3:$B$202,2,FALSE))</f>
        <v>Western Sydney</v>
      </c>
      <c r="B273" t="str">
        <f>IF(ISBLANK(AllTimetableNew!AG268),"",AllTimetableNew!AG268)</f>
        <v>Nirimba</v>
      </c>
      <c r="C273" t="str">
        <f>IF(ISBLANK(AllTimetableNew!V268),"",AllTimetableNew!V268)</f>
        <v>Face to Face</v>
      </c>
      <c r="D273" t="str">
        <f>IF(ISBLANK(AllTimetableNew!DJ268),"",AllTimetableNew!DJ268)</f>
        <v>ICF</v>
      </c>
      <c r="E273" t="str">
        <f>IF(ISBLANK(AllTimetableNew!D268),"",AllTimetableNew!D268)</f>
        <v>CPC20220</v>
      </c>
      <c r="F273" t="str">
        <f>IF(ISBLANK(AllTimetableNew!E268),"",AllTimetableNew!E268)</f>
        <v>Certificate II in Construction Pathways</v>
      </c>
      <c r="G273">
        <f>IF(ISBLANK(AllTimetableNew!C268),"",AllTimetableNew!C268)</f>
        <v>26211</v>
      </c>
      <c r="H273" t="str">
        <f>IF(ISBLANK(AllTimetableNew!F268),"",AllTimetableNew!F268)</f>
        <v>Construction</v>
      </c>
      <c r="I273" t="str">
        <f>IF(ISBLANK(AllTimetableNew!T268),"",AllTimetableNew!T268)</f>
        <v>FQ</v>
      </c>
      <c r="J273" t="str">
        <f>IF(ISBLANK(AllTimetableNew!U268),"",AllTimetableNew!U268)</f>
        <v>2u x 2y</v>
      </c>
      <c r="K273" t="str">
        <f>IF(ISBLANK(AllTimetableNew!W268),"",AllTimetableNew!W268)</f>
        <v>Yes</v>
      </c>
      <c r="L273" t="str">
        <f>IF(ISBLANK(AllTimetableNew!AC268),"TBC",AllTimetableNew!AC268)</f>
        <v>Monday</v>
      </c>
      <c r="M273" s="22" t="str">
        <f>IF(ISBLANK(AllTimetableNew!AD268),"TBC-TBC",CONCATENATE(LOWER(TEXT(AllTimetableNew!AD268,"h:mmAM/PM")),"-",LOWER(TEXT(AllTimetableNew!AE268,"h:mmAM/PM"))))</f>
        <v>1:30pm-5:30pm</v>
      </c>
      <c r="N273" t="str">
        <f>IF(ISBLANK(AllTimetableNew!V268),"",IF(AllTimetableNew!V268="Access","Yes","No"))</f>
        <v>No</v>
      </c>
      <c r="O273" s="23" t="str">
        <f>IF(OR(ISBLANK(AllTimetableNew!A268),LEN(AllTimetableNew!A268)=0),IF(AllTimetableNew!A268="","Offered",AllTimetableNew!A268),AllTimetableNew!A268)</f>
        <v>Offered</v>
      </c>
      <c r="P273">
        <f>IF(ISBLANK(AllTimetableNew!AA268),"",AllTimetableNew!AA268)</f>
        <v>16554</v>
      </c>
      <c r="Q273" s="23" t="str">
        <f>IF(ISBLANK(AllTimetableNew!AJ268),"",IF(AllTimetableNew!AJ268=0,"",AllTimetableNew!AJ268))</f>
        <v>Students should wear suitable clothing for a Construction environment (long cotton pants and long sleeve shirt) and ensure they wear fully enclosed footwear (e.g. work boots) as required to meet workshop requirements. Notebook and pen.</v>
      </c>
      <c r="R273" s="23" t="str">
        <f>IF(ISBLANK(AllTimetableNew!AK268),"",AllTimetableNew!AK268)</f>
        <v/>
      </c>
      <c r="S273" s="23" t="str">
        <f>IF(ISBLANK(AllTimetableNew!AL268),"",AllTimetableNew!AL268)</f>
        <v/>
      </c>
    </row>
    <row r="274" spans="1:19" ht="120" x14ac:dyDescent="0.25">
      <c r="A274" t="str">
        <f>IF(ISNUMBER(SEARCH("Virtual",C274)),VLOOKUP(AllTimetableNew!H269,'Lookup table'!$D$3:$E$100,2,FALSE),VLOOKUP(AllTimetableNew!AG269,'Lookup table'!$A$3:$B$202,2,FALSE))</f>
        <v>West</v>
      </c>
      <c r="B274" t="str">
        <f>IF(ISBLANK(AllTimetableNew!AG269),"",AllTimetableNew!AG269)</f>
        <v>Mudgee</v>
      </c>
      <c r="C274" t="str">
        <f>IF(ISBLANK(AllTimetableNew!V269),"",AllTimetableNew!V269)</f>
        <v>Face to Face</v>
      </c>
      <c r="D274" t="str">
        <f>IF(ISBLANK(AllTimetableNew!DJ269),"",AllTimetableNew!DJ269)</f>
        <v>ICF</v>
      </c>
      <c r="E274" t="str">
        <f>IF(ISBLANK(AllTimetableNew!D269),"",AllTimetableNew!D269)</f>
        <v>CPC20220</v>
      </c>
      <c r="F274" t="str">
        <f>IF(ISBLANK(AllTimetableNew!E269),"",AllTimetableNew!E269)</f>
        <v>Certificate II in Construction Pathways</v>
      </c>
      <c r="G274">
        <f>IF(ISBLANK(AllTimetableNew!C269),"",AllTimetableNew!C269)</f>
        <v>26211</v>
      </c>
      <c r="H274" t="str">
        <f>IF(ISBLANK(AllTimetableNew!F269),"",AllTimetableNew!F269)</f>
        <v>Construction</v>
      </c>
      <c r="I274" t="str">
        <f>IF(ISBLANK(AllTimetableNew!T269),"",AllTimetableNew!T269)</f>
        <v>FQ</v>
      </c>
      <c r="J274" t="str">
        <f>IF(ISBLANK(AllTimetableNew!U269),"",AllTimetableNew!U269)</f>
        <v>2u x 2y</v>
      </c>
      <c r="K274" t="str">
        <f>IF(ISBLANK(AllTimetableNew!W269),"",AllTimetableNew!W269)</f>
        <v>Yes</v>
      </c>
      <c r="L274" t="str">
        <f>IF(ISBLANK(AllTimetableNew!AC269),"TBC",AllTimetableNew!AC269)</f>
        <v>Wednesday</v>
      </c>
      <c r="M274" s="22" t="str">
        <f>IF(ISBLANK(AllTimetableNew!AD269),"TBC-TBC",CONCATENATE(LOWER(TEXT(AllTimetableNew!AD269,"h:mmAM/PM")),"-",LOWER(TEXT(AllTimetableNew!AE269,"h:mmAM/PM"))))</f>
        <v>9:00am-1:00pm</v>
      </c>
      <c r="N274" t="str">
        <f>IF(ISBLANK(AllTimetableNew!V269),"",IF(AllTimetableNew!V269="Access","Yes","No"))</f>
        <v>No</v>
      </c>
      <c r="O274" s="23" t="str">
        <f>IF(OR(ISBLANK(AllTimetableNew!A269),LEN(AllTimetableNew!A269)=0),IF(AllTimetableNew!A269="","Offered",AllTimetableNew!A269),AllTimetableNew!A269)</f>
        <v>Offered</v>
      </c>
      <c r="P274">
        <f>IF(ISBLANK(AllTimetableNew!AA269),"",AllTimetableNew!AA269)</f>
        <v>16544</v>
      </c>
      <c r="Q274" s="23" t="str">
        <f>IF(ISBLANK(AllTimetableNew!AJ269),"",IF(AllTimetableNew!AJ269=0,"",AllTimetableNew!AJ269))</f>
        <v>Students should wear suitable clothing for a Construction environment (long cotton pants and long sleeve shirt) and ensure they wear fully enclosed footwear (e.g. work boots) as required to meet workshop requirements. Notebook and pen.</v>
      </c>
      <c r="R274" s="23" t="str">
        <f>IF(ISBLANK(AllTimetableNew!AK269),"",AllTimetableNew!AK269)</f>
        <v/>
      </c>
      <c r="S274" s="23" t="str">
        <f>IF(ISBLANK(AllTimetableNew!AL269),"",AllTimetableNew!AL269)</f>
        <v/>
      </c>
    </row>
    <row r="275" spans="1:19" ht="120" x14ac:dyDescent="0.25">
      <c r="A275" t="str">
        <f>IF(ISNUMBER(SEARCH("Virtual",C275)),VLOOKUP(AllTimetableNew!H270,'Lookup table'!$D$3:$E$100,2,FALSE),VLOOKUP(AllTimetableNew!AG270,'Lookup table'!$A$3:$B$202,2,FALSE))</f>
        <v>Sydney</v>
      </c>
      <c r="B275" t="str">
        <f>IF(ISBLANK(AllTimetableNew!AG270),"",AllTimetableNew!AG270)</f>
        <v>Hornsby</v>
      </c>
      <c r="C275" t="str">
        <f>IF(ISBLANK(AllTimetableNew!V270),"",AllTimetableNew!V270)</f>
        <v>Face to Face</v>
      </c>
      <c r="D275" t="str">
        <f>IF(ISBLANK(AllTimetableNew!DJ270),"",AllTimetableNew!DJ270)</f>
        <v>ICF</v>
      </c>
      <c r="E275" t="str">
        <f>IF(ISBLANK(AllTimetableNew!D270),"",AllTimetableNew!D270)</f>
        <v>CPC20220</v>
      </c>
      <c r="F275" t="str">
        <f>IF(ISBLANK(AllTimetableNew!E270),"",AllTimetableNew!E270)</f>
        <v>Certificate II in Construction Pathways</v>
      </c>
      <c r="G275">
        <f>IF(ISBLANK(AllTimetableNew!C270),"",AllTimetableNew!C270)</f>
        <v>26211</v>
      </c>
      <c r="H275" t="str">
        <f>IF(ISBLANK(AllTimetableNew!F270),"",AllTimetableNew!F270)</f>
        <v>Construction</v>
      </c>
      <c r="I275" t="str">
        <f>IF(ISBLANK(AllTimetableNew!T270),"",AllTimetableNew!T270)</f>
        <v>FQ</v>
      </c>
      <c r="J275" t="str">
        <f>IF(ISBLANK(AllTimetableNew!U270),"",AllTimetableNew!U270)</f>
        <v>2u x 2y</v>
      </c>
      <c r="K275" t="str">
        <f>IF(ISBLANK(AllTimetableNew!W270),"",AllTimetableNew!W270)</f>
        <v>Yes</v>
      </c>
      <c r="L275" t="str">
        <f>IF(ISBLANK(AllTimetableNew!AC270),"TBC",AllTimetableNew!AC270)</f>
        <v>Tuesday</v>
      </c>
      <c r="M275" s="22" t="str">
        <f>IF(ISBLANK(AllTimetableNew!AD270),"TBC-TBC",CONCATENATE(LOWER(TEXT(AllTimetableNew!AD270,"h:mmAM/PM")),"-",LOWER(TEXT(AllTimetableNew!AE270,"h:mmAM/PM"))))</f>
        <v>1:30pm-5:30pm</v>
      </c>
      <c r="N275" t="str">
        <f>IF(ISBLANK(AllTimetableNew!V270),"",IF(AllTimetableNew!V270="Access","Yes","No"))</f>
        <v>No</v>
      </c>
      <c r="O275" s="23" t="str">
        <f>IF(OR(ISBLANK(AllTimetableNew!A270),LEN(AllTimetableNew!A270)=0),IF(AllTimetableNew!A270="","Offered",AllTimetableNew!A270),AllTimetableNew!A270)</f>
        <v>Offered</v>
      </c>
      <c r="P275">
        <f>IF(ISBLANK(AllTimetableNew!AA270),"",AllTimetableNew!AA270)</f>
        <v>16517</v>
      </c>
      <c r="Q275" s="23" t="str">
        <f>IF(ISBLANK(AllTimetableNew!AJ270),"",IF(AllTimetableNew!AJ270=0,"",AllTimetableNew!AJ270))</f>
        <v>Students should wear suitable clothing for a Construction environment (long cotton pants and long sleeve shirt) and ensure they wear fully enclosed footwear (e.g. work boots) as required to meet workshop requirements. Notebook and pen.</v>
      </c>
      <c r="R275" s="23" t="str">
        <f>IF(ISBLANK(AllTimetableNew!AK270),"",AllTimetableNew!AK270)</f>
        <v>Students should bring pen, paper and scientific calculator to their first day of class.  Students should also bring their White Card to the first day of class</v>
      </c>
      <c r="S275" s="23" t="str">
        <f>IF(ISBLANK(AllTimetableNew!AL270),"",AllTimetableNew!AL270)</f>
        <v/>
      </c>
    </row>
    <row r="276" spans="1:19" ht="120" x14ac:dyDescent="0.25">
      <c r="A276" t="str">
        <f>IF(ISNUMBER(SEARCH("Virtual",C276)),VLOOKUP(AllTimetableNew!H271,'Lookup table'!$D$3:$E$100,2,FALSE),VLOOKUP(AllTimetableNew!AG271,'Lookup table'!$A$3:$B$202,2,FALSE))</f>
        <v>Sydney</v>
      </c>
      <c r="B276" t="str">
        <f>IF(ISBLANK(AllTimetableNew!AG271),"",AllTimetableNew!AG271)</f>
        <v>Meadowbank</v>
      </c>
      <c r="C276" t="str">
        <f>IF(ISBLANK(AllTimetableNew!V271),"",AllTimetableNew!V271)</f>
        <v>Face to Face</v>
      </c>
      <c r="D276" t="str">
        <f>IF(ISBLANK(AllTimetableNew!DJ271),"",AllTimetableNew!DJ271)</f>
        <v>ICF</v>
      </c>
      <c r="E276" t="str">
        <f>IF(ISBLANK(AllTimetableNew!D271),"",AllTimetableNew!D271)</f>
        <v>CPC20220</v>
      </c>
      <c r="F276" t="str">
        <f>IF(ISBLANK(AllTimetableNew!E271),"",AllTimetableNew!E271)</f>
        <v>Certificate II in Construction Pathways</v>
      </c>
      <c r="G276">
        <f>IF(ISBLANK(AllTimetableNew!C271),"",AllTimetableNew!C271)</f>
        <v>26211</v>
      </c>
      <c r="H276" t="str">
        <f>IF(ISBLANK(AllTimetableNew!F271),"",AllTimetableNew!F271)</f>
        <v>Construction</v>
      </c>
      <c r="I276" t="str">
        <f>IF(ISBLANK(AllTimetableNew!T271),"",AllTimetableNew!T271)</f>
        <v>FQ</v>
      </c>
      <c r="J276" t="str">
        <f>IF(ISBLANK(AllTimetableNew!U271),"",AllTimetableNew!U271)</f>
        <v>2u x 2y</v>
      </c>
      <c r="K276" t="str">
        <f>IF(ISBLANK(AllTimetableNew!W271),"",AllTimetableNew!W271)</f>
        <v>Yes</v>
      </c>
      <c r="L276" t="str">
        <f>IF(ISBLANK(AllTimetableNew!AC271),"TBC",AllTimetableNew!AC271)</f>
        <v>Tuesday</v>
      </c>
      <c r="M276" s="22" t="str">
        <f>IF(ISBLANK(AllTimetableNew!AD271),"TBC-TBC",CONCATENATE(LOWER(TEXT(AllTimetableNew!AD271,"h:mmAM/PM")),"-",LOWER(TEXT(AllTimetableNew!AE271,"h:mmAM/PM"))))</f>
        <v>2:00pm-6:00pm</v>
      </c>
      <c r="N276" t="str">
        <f>IF(ISBLANK(AllTimetableNew!V271),"",IF(AllTimetableNew!V271="Access","Yes","No"))</f>
        <v>No</v>
      </c>
      <c r="O276" s="23" t="str">
        <f>IF(OR(ISBLANK(AllTimetableNew!A271),LEN(AllTimetableNew!A271)=0),IF(AllTimetableNew!A271="","Offered",AllTimetableNew!A271),AllTimetableNew!A271)</f>
        <v>Offered</v>
      </c>
      <c r="P276">
        <f>IF(ISBLANK(AllTimetableNew!AA271),"",AllTimetableNew!AA271)</f>
        <v>16518</v>
      </c>
      <c r="Q276" s="23" t="str">
        <f>IF(ISBLANK(AllTimetableNew!AJ271),"",IF(AllTimetableNew!AJ271=0,"",AllTimetableNew!AJ271))</f>
        <v>Students should wear suitable clothing for a Construction environment (long cotton pants and long sleeve shirt) and ensure they wear fully enclosed footwear (e.g. work boots) as required to meet workshop requirements. Notebook and pen.</v>
      </c>
      <c r="R276" s="23" t="str">
        <f>IF(ISBLANK(AllTimetableNew!AK271),"",AllTimetableNew!AK271)</f>
        <v>Students should bring pen, paper and calculator to their first day of class.  Students should also bring their White Card to the first day of class</v>
      </c>
      <c r="S276" s="23" t="str">
        <f>IF(ISBLANK(AllTimetableNew!AL271),"",AllTimetableNew!AL271)</f>
        <v/>
      </c>
    </row>
    <row r="277" spans="1:19" ht="120" x14ac:dyDescent="0.25">
      <c r="A277" t="str">
        <f>IF(ISNUMBER(SEARCH("Virtual",C277)),VLOOKUP(AllTimetableNew!H272,'Lookup table'!$D$3:$E$100,2,FALSE),VLOOKUP(AllTimetableNew!AG272,'Lookup table'!$A$3:$B$202,2,FALSE))</f>
        <v>Sydney</v>
      </c>
      <c r="B277" t="str">
        <f>IF(ISBLANK(AllTimetableNew!AG272),"",AllTimetableNew!AG272)</f>
        <v>Randwick</v>
      </c>
      <c r="C277" t="str">
        <f>IF(ISBLANK(AllTimetableNew!V272),"",AllTimetableNew!V272)</f>
        <v>Face to Face</v>
      </c>
      <c r="D277" t="str">
        <f>IF(ISBLANK(AllTimetableNew!DJ272),"",AllTimetableNew!DJ272)</f>
        <v>ICF</v>
      </c>
      <c r="E277" t="str">
        <f>IF(ISBLANK(AllTimetableNew!D272),"",AllTimetableNew!D272)</f>
        <v>CPC20220</v>
      </c>
      <c r="F277" t="str">
        <f>IF(ISBLANK(AllTimetableNew!E272),"",AllTimetableNew!E272)</f>
        <v>Certificate II in Construction Pathways</v>
      </c>
      <c r="G277">
        <f>IF(ISBLANK(AllTimetableNew!C272),"",AllTimetableNew!C272)</f>
        <v>26211</v>
      </c>
      <c r="H277" t="str">
        <f>IF(ISBLANK(AllTimetableNew!F272),"",AllTimetableNew!F272)</f>
        <v>Construction</v>
      </c>
      <c r="I277" t="str">
        <f>IF(ISBLANK(AllTimetableNew!T272),"",AllTimetableNew!T272)</f>
        <v>FQ</v>
      </c>
      <c r="J277" t="str">
        <f>IF(ISBLANK(AllTimetableNew!U272),"",AllTimetableNew!U272)</f>
        <v>2u x 2y</v>
      </c>
      <c r="K277" t="str">
        <f>IF(ISBLANK(AllTimetableNew!W272),"",AllTimetableNew!W272)</f>
        <v>Yes</v>
      </c>
      <c r="L277" t="str">
        <f>IF(ISBLANK(AllTimetableNew!AC272),"TBC",AllTimetableNew!AC272)</f>
        <v>Tuesday</v>
      </c>
      <c r="M277" s="22" t="str">
        <f>IF(ISBLANK(AllTimetableNew!AD272),"TBC-TBC",CONCATENATE(LOWER(TEXT(AllTimetableNew!AD272,"h:mmAM/PM")),"-",LOWER(TEXT(AllTimetableNew!AE272,"h:mmAM/PM"))))</f>
        <v>9:30am-1:30pm</v>
      </c>
      <c r="N277" t="str">
        <f>IF(ISBLANK(AllTimetableNew!V272),"",IF(AllTimetableNew!V272="Access","Yes","No"))</f>
        <v>No</v>
      </c>
      <c r="O277" s="23" t="str">
        <f>IF(OR(ISBLANK(AllTimetableNew!A272),LEN(AllTimetableNew!A272)=0),IF(AllTimetableNew!A272="","Offered",AllTimetableNew!A272),AllTimetableNew!A272)</f>
        <v>Offered</v>
      </c>
      <c r="P277">
        <f>IF(ISBLANK(AllTimetableNew!AA272),"",AllTimetableNew!AA272)</f>
        <v>16519</v>
      </c>
      <c r="Q277" s="23" t="str">
        <f>IF(ISBLANK(AllTimetableNew!AJ272),"",IF(AllTimetableNew!AJ272=0,"",AllTimetableNew!AJ272))</f>
        <v>Students should wear suitable clothing for a Construction environment (long cotton pants and long sleeve shirt) and ensure they wear fully enclosed footwear (e.g. work boots) as required to meet workshop requirements. Notebook and pen.</v>
      </c>
      <c r="R277" s="23" t="str">
        <f>IF(ISBLANK(AllTimetableNew!AK272),"",AllTimetableNew!AK272)</f>
        <v>Students should bring pen, paper and scientific calculator to their first day of class.  Students should also bring their White Card to the first day of class</v>
      </c>
      <c r="S277" s="23" t="str">
        <f>IF(ISBLANK(AllTimetableNew!AL272),"",AllTimetableNew!AL272)</f>
        <v/>
      </c>
    </row>
    <row r="278" spans="1:19" ht="120" x14ac:dyDescent="0.25">
      <c r="A278" t="str">
        <f>IF(ISNUMBER(SEARCH("Virtual",C278)),VLOOKUP(AllTimetableNew!H273,'Lookup table'!$D$3:$E$100,2,FALSE),VLOOKUP(AllTimetableNew!AG273,'Lookup table'!$A$3:$B$202,2,FALSE))</f>
        <v>West</v>
      </c>
      <c r="B278" t="str">
        <f>IF(ISBLANK(AllTimetableNew!AG273),"",AllTimetableNew!AG273)</f>
        <v>Walgett</v>
      </c>
      <c r="C278" t="str">
        <f>IF(ISBLANK(AllTimetableNew!V273),"",AllTimetableNew!V273)</f>
        <v>Face to Face</v>
      </c>
      <c r="D278" t="str">
        <f>IF(ISBLANK(AllTimetableNew!DJ273),"",AllTimetableNew!DJ273)</f>
        <v>ICF</v>
      </c>
      <c r="E278" t="str">
        <f>IF(ISBLANK(AllTimetableNew!D273),"",AllTimetableNew!D273)</f>
        <v>CPC20220</v>
      </c>
      <c r="F278" t="str">
        <f>IF(ISBLANK(AllTimetableNew!E273),"",AllTimetableNew!E273)</f>
        <v>Certificate II in Construction Pathways</v>
      </c>
      <c r="G278">
        <f>IF(ISBLANK(AllTimetableNew!C273),"",AllTimetableNew!C273)</f>
        <v>26211</v>
      </c>
      <c r="H278" t="str">
        <f>IF(ISBLANK(AllTimetableNew!F273),"",AllTimetableNew!F273)</f>
        <v>Construction</v>
      </c>
      <c r="I278" t="str">
        <f>IF(ISBLANK(AllTimetableNew!T273),"",AllTimetableNew!T273)</f>
        <v>FQ</v>
      </c>
      <c r="J278" t="str">
        <f>IF(ISBLANK(AllTimetableNew!U273),"",AllTimetableNew!U273)</f>
        <v>2u x 2y</v>
      </c>
      <c r="K278" t="str">
        <f>IF(ISBLANK(AllTimetableNew!W273),"",AllTimetableNew!W273)</f>
        <v>Yes</v>
      </c>
      <c r="L278" t="str">
        <f>IF(ISBLANK(AllTimetableNew!AC273),"TBC",AllTimetableNew!AC273)</f>
        <v>Monday</v>
      </c>
      <c r="M278" s="22" t="str">
        <f>IF(ISBLANK(AllTimetableNew!AD273),"TBC-TBC",CONCATENATE(LOWER(TEXT(AllTimetableNew!AD273,"h:mmAM/PM")),"-",LOWER(TEXT(AllTimetableNew!AE273,"h:mmAM/PM"))))</f>
        <v>9:00am-1:40pm</v>
      </c>
      <c r="N278" t="str">
        <f>IF(ISBLANK(AllTimetableNew!V273),"",IF(AllTimetableNew!V273="Access","Yes","No"))</f>
        <v>No</v>
      </c>
      <c r="O278" s="23" t="str">
        <f>IF(OR(ISBLANK(AllTimetableNew!A273),LEN(AllTimetableNew!A273)=0),IF(AllTimetableNew!A273="","Offered",AllTimetableNew!A273),AllTimetableNew!A273)</f>
        <v>Offered</v>
      </c>
      <c r="P278">
        <f>IF(ISBLANK(AllTimetableNew!AA273),"",AllTimetableNew!AA273)</f>
        <v>16546</v>
      </c>
      <c r="Q278" s="23" t="str">
        <f>IF(ISBLANK(AllTimetableNew!AJ273),"",IF(AllTimetableNew!AJ273=0,"",AllTimetableNew!AJ273))</f>
        <v>Students should wear suitable clothing for a Construction environment (long cotton pants and long sleeve shirt) and ensure they wear fully enclosed footwear (e.g. work boots) as required to meet workshop requirements. Notebook and pen.</v>
      </c>
      <c r="R278" s="23" t="str">
        <f>IF(ISBLANK(AllTimetableNew!AK273),"",AllTimetableNew!AK273)</f>
        <v/>
      </c>
      <c r="S278" s="23" t="str">
        <f>IF(ISBLANK(AllTimetableNew!AL273),"",AllTimetableNew!AL273)</f>
        <v/>
      </c>
    </row>
    <row r="279" spans="1:19" ht="120" x14ac:dyDescent="0.25">
      <c r="A279" t="str">
        <f>IF(ISNUMBER(SEARCH("Virtual",C279)),VLOOKUP(AllTimetableNew!H274,'Lookup table'!$D$3:$E$100,2,FALSE),VLOOKUP(AllTimetableNew!AG274,'Lookup table'!$A$3:$B$202,2,FALSE))</f>
        <v>West</v>
      </c>
      <c r="B279" t="str">
        <f>IF(ISBLANK(AllTimetableNew!AG274),"",AllTimetableNew!AG274)</f>
        <v>Tamworth</v>
      </c>
      <c r="C279" t="str">
        <f>IF(ISBLANK(AllTimetableNew!V274),"",AllTimetableNew!V274)</f>
        <v>Face to Face</v>
      </c>
      <c r="D279" t="str">
        <f>IF(ISBLANK(AllTimetableNew!DJ274),"",AllTimetableNew!DJ274)</f>
        <v>ICF</v>
      </c>
      <c r="E279" t="str">
        <f>IF(ISBLANK(AllTimetableNew!D274),"",AllTimetableNew!D274)</f>
        <v>CPC20220</v>
      </c>
      <c r="F279" t="str">
        <f>IF(ISBLANK(AllTimetableNew!E274),"",AllTimetableNew!E274)</f>
        <v>Certificate II in Construction Pathways</v>
      </c>
      <c r="G279">
        <f>IF(ISBLANK(AllTimetableNew!C274),"",AllTimetableNew!C274)</f>
        <v>26211</v>
      </c>
      <c r="H279" t="str">
        <f>IF(ISBLANK(AllTimetableNew!F274),"",AllTimetableNew!F274)</f>
        <v>Construction</v>
      </c>
      <c r="I279" t="str">
        <f>IF(ISBLANK(AllTimetableNew!T274),"",AllTimetableNew!T274)</f>
        <v>FQ</v>
      </c>
      <c r="J279" t="str">
        <f>IF(ISBLANK(AllTimetableNew!U274),"",AllTimetableNew!U274)</f>
        <v>2u x 2y</v>
      </c>
      <c r="K279" t="str">
        <f>IF(ISBLANK(AllTimetableNew!W274),"",AllTimetableNew!W274)</f>
        <v>Yes</v>
      </c>
      <c r="L279" t="str">
        <f>IF(ISBLANK(AllTimetableNew!AC274),"TBC",AllTimetableNew!AC274)</f>
        <v>Thursday</v>
      </c>
      <c r="M279" s="22" t="str">
        <f>IF(ISBLANK(AllTimetableNew!AD274),"TBC-TBC",CONCATENATE(LOWER(TEXT(AllTimetableNew!AD274,"h:mmAM/PM")),"-",LOWER(TEXT(AllTimetableNew!AE274,"h:mmAM/PM"))))</f>
        <v>9:00am-3:00pm</v>
      </c>
      <c r="N279" t="str">
        <f>IF(ISBLANK(AllTimetableNew!V274),"",IF(AllTimetableNew!V274="Access","Yes","No"))</f>
        <v>No</v>
      </c>
      <c r="O279" s="23" t="str">
        <f>IF(OR(ISBLANK(AllTimetableNew!A274),LEN(AllTimetableNew!A274)=0),IF(AllTimetableNew!A274="","Offered",AllTimetableNew!A274),AllTimetableNew!A274)</f>
        <v>Offered</v>
      </c>
      <c r="P279">
        <f>IF(ISBLANK(AllTimetableNew!AA274),"",AllTimetableNew!AA274)</f>
        <v>17185</v>
      </c>
      <c r="Q279" s="23" t="str">
        <f>IF(ISBLANK(AllTimetableNew!AJ274),"",IF(AllTimetableNew!AJ274=0,"",AllTimetableNew!AJ274))</f>
        <v>Students should wear suitable clothing for a Construction environment (long cotton pants and long sleeve shirt) and ensure they wear fully enclosed footwear (e.g. work boots) as required to meet workshop requirements. Notebook and pen.</v>
      </c>
      <c r="R279" s="23" t="str">
        <f>IF(ISBLANK(AllTimetableNew!AK274),"",AllTimetableNew!AK274)</f>
        <v/>
      </c>
      <c r="S279" s="23" t="str">
        <f>IF(ISBLANK(AllTimetableNew!AL274),"",AllTimetableNew!AL274)</f>
        <v/>
      </c>
    </row>
    <row r="280" spans="1:19" ht="120" x14ac:dyDescent="0.25">
      <c r="A280" t="str">
        <f>IF(ISNUMBER(SEARCH("Virtual",C280)),VLOOKUP(AllTimetableNew!H275,'Lookup table'!$D$3:$E$100,2,FALSE),VLOOKUP(AllTimetableNew!AG275,'Lookup table'!$A$3:$B$202,2,FALSE))</f>
        <v>North</v>
      </c>
      <c r="B280" t="str">
        <f>IF(ISBLANK(AllTimetableNew!AG275),"",AllTimetableNew!AG275)</f>
        <v>Kingscliff</v>
      </c>
      <c r="C280" t="str">
        <f>IF(ISBLANK(AllTimetableNew!V275),"",AllTimetableNew!V275)</f>
        <v>Face to Face</v>
      </c>
      <c r="D280" t="str">
        <f>IF(ISBLANK(AllTimetableNew!DJ275),"",AllTimetableNew!DJ275)</f>
        <v>ICF</v>
      </c>
      <c r="E280" t="str">
        <f>IF(ISBLANK(AllTimetableNew!D275),"",AllTimetableNew!D275)</f>
        <v>CPC20220</v>
      </c>
      <c r="F280" t="str">
        <f>IF(ISBLANK(AllTimetableNew!E275),"",AllTimetableNew!E275)</f>
        <v>Certificate II in Construction Pathways</v>
      </c>
      <c r="G280">
        <f>IF(ISBLANK(AllTimetableNew!C275),"",AllTimetableNew!C275)</f>
        <v>26211</v>
      </c>
      <c r="H280" t="str">
        <f>IF(ISBLANK(AllTimetableNew!F275),"",AllTimetableNew!F275)</f>
        <v>Construction</v>
      </c>
      <c r="I280" t="str">
        <f>IF(ISBLANK(AllTimetableNew!T275),"",AllTimetableNew!T275)</f>
        <v>FQ</v>
      </c>
      <c r="J280" t="str">
        <f>IF(ISBLANK(AllTimetableNew!U275),"",AllTimetableNew!U275)</f>
        <v>2u x 2y</v>
      </c>
      <c r="K280" t="str">
        <f>IF(ISBLANK(AllTimetableNew!W275),"",AllTimetableNew!W275)</f>
        <v>Yes</v>
      </c>
      <c r="L280" t="str">
        <f>IF(ISBLANK(AllTimetableNew!AC275),"TBC",AllTimetableNew!AC275)</f>
        <v>Monday</v>
      </c>
      <c r="M280" s="22" t="str">
        <f>IF(ISBLANK(AllTimetableNew!AD275),"TBC-TBC",CONCATENATE(LOWER(TEXT(AllTimetableNew!AD275,"h:mmAM/PM")),"-",LOWER(TEXT(AllTimetableNew!AE275,"h:mmAM/PM"))))</f>
        <v>1:00pm-5:00pm</v>
      </c>
      <c r="N280" t="str">
        <f>IF(ISBLANK(AllTimetableNew!V275),"",IF(AllTimetableNew!V275="Access","Yes","No"))</f>
        <v>No</v>
      </c>
      <c r="O280" s="23" t="str">
        <f>IF(OR(ISBLANK(AllTimetableNew!A275),LEN(AllTimetableNew!A275)=0),IF(AllTimetableNew!A275="","Offered",AllTimetableNew!A275),AllTimetableNew!A275)</f>
        <v>Offered</v>
      </c>
      <c r="P280">
        <f>IF(ISBLANK(AllTimetableNew!AA275),"",AllTimetableNew!AA275)</f>
        <v>16457</v>
      </c>
      <c r="Q280" s="23" t="str">
        <f>IF(ISBLANK(AllTimetableNew!AJ275),"",IF(AllTimetableNew!AJ275=0,"",AllTimetableNew!AJ275))</f>
        <v>Students should wear suitable clothing for a Construction environment (long cotton pants and long sleeve shirt) and ensure they wear fully enclosed footwear (e.g. work boots) as required to meet workshop requirements. Notebook and pen.</v>
      </c>
      <c r="R280" s="23" t="str">
        <f>IF(ISBLANK(AllTimetableNew!AK275),"",AllTimetableNew!AK275)</f>
        <v/>
      </c>
      <c r="S280" s="23" t="str">
        <f>IF(ISBLANK(AllTimetableNew!AL275),"",AllTimetableNew!AL275)</f>
        <v/>
      </c>
    </row>
    <row r="281" spans="1:19" ht="120" x14ac:dyDescent="0.25">
      <c r="A281" t="str">
        <f>IF(ISNUMBER(SEARCH("Virtual",C281)),VLOOKUP(AllTimetableNew!H276,'Lookup table'!$D$3:$E$100,2,FALSE),VLOOKUP(AllTimetableNew!AG276,'Lookup table'!$A$3:$B$202,2,FALSE))</f>
        <v>North</v>
      </c>
      <c r="B281" t="str">
        <f>IF(ISBLANK(AllTimetableNew!AG276),"",AllTimetableNew!AG276)</f>
        <v>Wollongbar</v>
      </c>
      <c r="C281" t="str">
        <f>IF(ISBLANK(AllTimetableNew!V276),"",AllTimetableNew!V276)</f>
        <v>Face to Face</v>
      </c>
      <c r="D281" t="str">
        <f>IF(ISBLANK(AllTimetableNew!DJ276),"",AllTimetableNew!DJ276)</f>
        <v>ICF</v>
      </c>
      <c r="E281" t="str">
        <f>IF(ISBLANK(AllTimetableNew!D276),"",AllTimetableNew!D276)</f>
        <v>CPC20220</v>
      </c>
      <c r="F281" t="str">
        <f>IF(ISBLANK(AllTimetableNew!E276),"",AllTimetableNew!E276)</f>
        <v>Certificate II in Construction Pathways</v>
      </c>
      <c r="G281">
        <f>IF(ISBLANK(AllTimetableNew!C276),"",AllTimetableNew!C276)</f>
        <v>26211</v>
      </c>
      <c r="H281" t="str">
        <f>IF(ISBLANK(AllTimetableNew!F276),"",AllTimetableNew!F276)</f>
        <v>Construction</v>
      </c>
      <c r="I281" t="str">
        <f>IF(ISBLANK(AllTimetableNew!T276),"",AllTimetableNew!T276)</f>
        <v>FQ</v>
      </c>
      <c r="J281" t="str">
        <f>IF(ISBLANK(AllTimetableNew!U276),"",AllTimetableNew!U276)</f>
        <v>2u x 2y</v>
      </c>
      <c r="K281" t="str">
        <f>IF(ISBLANK(AllTimetableNew!W276),"",AllTimetableNew!W276)</f>
        <v>Yes</v>
      </c>
      <c r="L281" t="str">
        <f>IF(ISBLANK(AllTimetableNew!AC276),"TBC",AllTimetableNew!AC276)</f>
        <v>Wednesday</v>
      </c>
      <c r="M281" s="22" t="str">
        <f>IF(ISBLANK(AllTimetableNew!AD276),"TBC-TBC",CONCATENATE(LOWER(TEXT(AllTimetableNew!AD276,"h:mmAM/PM")),"-",LOWER(TEXT(AllTimetableNew!AE276,"h:mmAM/PM"))))</f>
        <v>1:00pm-5:00pm</v>
      </c>
      <c r="N281" t="str">
        <f>IF(ISBLANK(AllTimetableNew!V276),"",IF(AllTimetableNew!V276="Access","Yes","No"))</f>
        <v>No</v>
      </c>
      <c r="O281" s="23" t="str">
        <f>IF(OR(ISBLANK(AllTimetableNew!A276),LEN(AllTimetableNew!A276)=0),IF(AllTimetableNew!A276="","Offered",AllTimetableNew!A276),AllTimetableNew!A276)</f>
        <v>Offered</v>
      </c>
      <c r="P281">
        <f>IF(ISBLANK(AllTimetableNew!AA276),"",AllTimetableNew!AA276)</f>
        <v>16458</v>
      </c>
      <c r="Q281" s="23" t="str">
        <f>IF(ISBLANK(AllTimetableNew!AJ276),"",IF(AllTimetableNew!AJ276=0,"",AllTimetableNew!AJ276))</f>
        <v>Students should wear suitable clothing for a Construction environment (long cotton pants and long sleeve shirt) and ensure they wear fully enclosed footwear (e.g. work boots) as required to meet workshop requirements. Notebook and pen.</v>
      </c>
      <c r="R281" s="23" t="str">
        <f>IF(ISBLANK(AllTimetableNew!AK276),"",AllTimetableNew!AK276)</f>
        <v/>
      </c>
      <c r="S281" s="23" t="str">
        <f>IF(ISBLANK(AllTimetableNew!AL276),"",AllTimetableNew!AL276)</f>
        <v/>
      </c>
    </row>
    <row r="282" spans="1:19" ht="120" x14ac:dyDescent="0.25">
      <c r="A282" t="str">
        <f>IF(ISNUMBER(SEARCH("Virtual",C282)),VLOOKUP(AllTimetableNew!H277,'Lookup table'!$D$3:$E$100,2,FALSE),VLOOKUP(AllTimetableNew!AG277,'Lookup table'!$A$3:$B$202,2,FALSE))</f>
        <v>South</v>
      </c>
      <c r="B282" t="str">
        <f>IF(ISBLANK(AllTimetableNew!AG277),"",AllTimetableNew!AG277)</f>
        <v>Albury</v>
      </c>
      <c r="C282" t="str">
        <f>IF(ISBLANK(AllTimetableNew!V277),"",AllTimetableNew!V277)</f>
        <v>Face to Face</v>
      </c>
      <c r="D282" t="str">
        <f>IF(ISBLANK(AllTimetableNew!DJ277),"",AllTimetableNew!DJ277)</f>
        <v>ICF</v>
      </c>
      <c r="E282" t="str">
        <f>IF(ISBLANK(AllTimetableNew!D277),"",AllTimetableNew!D277)</f>
        <v>CPC20220</v>
      </c>
      <c r="F282" t="str">
        <f>IF(ISBLANK(AllTimetableNew!E277),"",AllTimetableNew!E277)</f>
        <v>Certificate II in Construction Pathways</v>
      </c>
      <c r="G282">
        <f>IF(ISBLANK(AllTimetableNew!C277),"",AllTimetableNew!C277)</f>
        <v>26211</v>
      </c>
      <c r="H282" t="str">
        <f>IF(ISBLANK(AllTimetableNew!F277),"",AllTimetableNew!F277)</f>
        <v>Construction</v>
      </c>
      <c r="I282" t="str">
        <f>IF(ISBLANK(AllTimetableNew!T277),"",AllTimetableNew!T277)</f>
        <v>FQ</v>
      </c>
      <c r="J282" t="str">
        <f>IF(ISBLANK(AllTimetableNew!U277),"",AllTimetableNew!U277)</f>
        <v>2u x 2y</v>
      </c>
      <c r="K282" t="str">
        <f>IF(ISBLANK(AllTimetableNew!W277),"",AllTimetableNew!W277)</f>
        <v>Yes</v>
      </c>
      <c r="L282" t="str">
        <f>IF(ISBLANK(AllTimetableNew!AC277),"TBC",AllTimetableNew!AC277)</f>
        <v xml:space="preserve">Wednesday </v>
      </c>
      <c r="M282" s="22" t="str">
        <f>IF(ISBLANK(AllTimetableNew!AD277),"TBC-TBC",CONCATENATE(LOWER(TEXT(AllTimetableNew!AD277,"h:mmAM/PM")),"-",LOWER(TEXT(AllTimetableNew!AE277,"h:mmAM/PM"))))</f>
        <v>1:30pm-5:30pm</v>
      </c>
      <c r="N282" t="str">
        <f>IF(ISBLANK(AllTimetableNew!V277),"",IF(AllTimetableNew!V277="Access","Yes","No"))</f>
        <v>No</v>
      </c>
      <c r="O282" s="23" t="str">
        <f>IF(OR(ISBLANK(AllTimetableNew!A277),LEN(AllTimetableNew!A277)=0),IF(AllTimetableNew!A277="","Offered",AllTimetableNew!A277),AllTimetableNew!A277)</f>
        <v>Offered</v>
      </c>
      <c r="P282">
        <f>IF(ISBLANK(AllTimetableNew!AA277),"",AllTimetableNew!AA277)</f>
        <v>16486</v>
      </c>
      <c r="Q282" s="23" t="str">
        <f>IF(ISBLANK(AllTimetableNew!AJ277),"",IF(AllTimetableNew!AJ277=0,"",AllTimetableNew!AJ277))</f>
        <v>Students should wear suitable clothing for a Construction environment (long cotton pants and long sleeve shirt) and ensure they wear fully enclosed footwear (e.g. work boots) as required to meet workshop requirements. Notebook and pen.</v>
      </c>
      <c r="R282" s="23" t="str">
        <f>IF(ISBLANK(AllTimetableNew!AK277),"",AllTimetableNew!AK277)</f>
        <v/>
      </c>
      <c r="S282" s="23" t="str">
        <f>IF(ISBLANK(AllTimetableNew!AL277),"",AllTimetableNew!AL277)</f>
        <v/>
      </c>
    </row>
    <row r="283" spans="1:19" ht="120" x14ac:dyDescent="0.25">
      <c r="A283" t="str">
        <f>IF(ISNUMBER(SEARCH("Virtual",C283)),VLOOKUP(AllTimetableNew!H278,'Lookup table'!$D$3:$E$100,2,FALSE),VLOOKUP(AllTimetableNew!AG278,'Lookup table'!$A$3:$B$202,2,FALSE))</f>
        <v>South</v>
      </c>
      <c r="B283" t="str">
        <f>IF(ISBLANK(AllTimetableNew!AG278),"",AllTimetableNew!AG278)</f>
        <v>Griffith</v>
      </c>
      <c r="C283" t="str">
        <f>IF(ISBLANK(AllTimetableNew!V278),"",AllTimetableNew!V278)</f>
        <v>Face to Face</v>
      </c>
      <c r="D283" t="str">
        <f>IF(ISBLANK(AllTimetableNew!DJ278),"",AllTimetableNew!DJ278)</f>
        <v>ICF</v>
      </c>
      <c r="E283" t="str">
        <f>IF(ISBLANK(AllTimetableNew!D278),"",AllTimetableNew!D278)</f>
        <v>CPC20220</v>
      </c>
      <c r="F283" t="str">
        <f>IF(ISBLANK(AllTimetableNew!E278),"",AllTimetableNew!E278)</f>
        <v>Certificate II in Construction Pathways</v>
      </c>
      <c r="G283">
        <f>IF(ISBLANK(AllTimetableNew!C278),"",AllTimetableNew!C278)</f>
        <v>26211</v>
      </c>
      <c r="H283" t="str">
        <f>IF(ISBLANK(AllTimetableNew!F278),"",AllTimetableNew!F278)</f>
        <v>Construction</v>
      </c>
      <c r="I283" t="str">
        <f>IF(ISBLANK(AllTimetableNew!T278),"",AllTimetableNew!T278)</f>
        <v>FQ</v>
      </c>
      <c r="J283" t="str">
        <f>IF(ISBLANK(AllTimetableNew!U278),"",AllTimetableNew!U278)</f>
        <v>2u x 2y</v>
      </c>
      <c r="K283" t="str">
        <f>IF(ISBLANK(AllTimetableNew!W278),"",AllTimetableNew!W278)</f>
        <v>Yes</v>
      </c>
      <c r="L283" t="str">
        <f>IF(ISBLANK(AllTimetableNew!AC278),"TBC",AllTimetableNew!AC278)</f>
        <v>Thursday</v>
      </c>
      <c r="M283" s="22" t="str">
        <f>IF(ISBLANK(AllTimetableNew!AD278),"TBC-TBC",CONCATENATE(LOWER(TEXT(AllTimetableNew!AD278,"h:mmAM/PM")),"-",LOWER(TEXT(AllTimetableNew!AE278,"h:mmAM/PM"))))</f>
        <v>1:15pm-5:15pm</v>
      </c>
      <c r="N283" t="str">
        <f>IF(ISBLANK(AllTimetableNew!V278),"",IF(AllTimetableNew!V278="Access","Yes","No"))</f>
        <v>No</v>
      </c>
      <c r="O283" s="23" t="str">
        <f>IF(OR(ISBLANK(AllTimetableNew!A278),LEN(AllTimetableNew!A278)=0),IF(AllTimetableNew!A278="","Offered",AllTimetableNew!A278),AllTimetableNew!A278)</f>
        <v>Offered</v>
      </c>
      <c r="P283">
        <f>IF(ISBLANK(AllTimetableNew!AA278),"",AllTimetableNew!AA278)</f>
        <v>16488</v>
      </c>
      <c r="Q283" s="23" t="str">
        <f>IF(ISBLANK(AllTimetableNew!AJ278),"",IF(AllTimetableNew!AJ278=0,"",AllTimetableNew!AJ278))</f>
        <v>Students should wear suitable clothing for a Construction environment (long cotton pants and long sleeve shirt) and ensure they wear fully enclosed footwear (e.g. work boots) as required to meet workshop requirements. Notebook and pen.</v>
      </c>
      <c r="R283" s="23" t="str">
        <f>IF(ISBLANK(AllTimetableNew!AK278),"",AllTimetableNew!AK278)</f>
        <v/>
      </c>
      <c r="S283" s="23" t="str">
        <f>IF(ISBLANK(AllTimetableNew!AL278),"",AllTimetableNew!AL278)</f>
        <v/>
      </c>
    </row>
    <row r="284" spans="1:19" ht="120" x14ac:dyDescent="0.25">
      <c r="A284" t="str">
        <f>IF(ISNUMBER(SEARCH("Virtual",C284)),VLOOKUP(AllTimetableNew!H279,'Lookup table'!$D$3:$E$100,2,FALSE),VLOOKUP(AllTimetableNew!AG279,'Lookup table'!$A$3:$B$202,2,FALSE))</f>
        <v>Sydney</v>
      </c>
      <c r="B284" t="str">
        <f>IF(ISBLANK(AllTimetableNew!AG279),"",AllTimetableNew!AG279)</f>
        <v>Hornsby</v>
      </c>
      <c r="C284" t="str">
        <f>IF(ISBLANK(AllTimetableNew!V279),"",AllTimetableNew!V279)</f>
        <v>Face to Face</v>
      </c>
      <c r="D284" t="str">
        <f>IF(ISBLANK(AllTimetableNew!DJ279),"",AllTimetableNew!DJ279)</f>
        <v>ICF</v>
      </c>
      <c r="E284" t="str">
        <f>IF(ISBLANK(AllTimetableNew!D279),"",AllTimetableNew!D279)</f>
        <v>CPC20220</v>
      </c>
      <c r="F284" t="str">
        <f>IF(ISBLANK(AllTimetableNew!E279),"",AllTimetableNew!E279)</f>
        <v>Certificate II in Construction Pathways</v>
      </c>
      <c r="G284">
        <f>IF(ISBLANK(AllTimetableNew!C279),"",AllTimetableNew!C279)</f>
        <v>26211</v>
      </c>
      <c r="H284" t="str">
        <f>IF(ISBLANK(AllTimetableNew!F279),"",AllTimetableNew!F279)</f>
        <v>Construction</v>
      </c>
      <c r="I284" t="str">
        <f>IF(ISBLANK(AllTimetableNew!T279),"",AllTimetableNew!T279)</f>
        <v>FQ</v>
      </c>
      <c r="J284" t="str">
        <f>IF(ISBLANK(AllTimetableNew!U279),"",AllTimetableNew!U279)</f>
        <v>2u x 2y</v>
      </c>
      <c r="K284" t="str">
        <f>IF(ISBLANK(AllTimetableNew!W279),"",AllTimetableNew!W279)</f>
        <v>Yes</v>
      </c>
      <c r="L284" t="str">
        <f>IF(ISBLANK(AllTimetableNew!AC279),"TBC",AllTimetableNew!AC279)</f>
        <v>Wednesday</v>
      </c>
      <c r="M284" s="22" t="str">
        <f>IF(ISBLANK(AllTimetableNew!AD279),"TBC-TBC",CONCATENATE(LOWER(TEXT(AllTimetableNew!AD279,"h:mmAM/PM")),"-",LOWER(TEXT(AllTimetableNew!AE279,"h:mmAM/PM"))))</f>
        <v>9:00am-1:00pm</v>
      </c>
      <c r="N284" t="str">
        <f>IF(ISBLANK(AllTimetableNew!V279),"",IF(AllTimetableNew!V279="Access","Yes","No"))</f>
        <v>No</v>
      </c>
      <c r="O284" s="23" t="str">
        <f>IF(OR(ISBLANK(AllTimetableNew!A279),LEN(AllTimetableNew!A279)=0),IF(AllTimetableNew!A279="","Offered",AllTimetableNew!A279),AllTimetableNew!A279)</f>
        <v>Offered</v>
      </c>
      <c r="P284">
        <f>IF(ISBLANK(AllTimetableNew!AA279),"",AllTimetableNew!AA279)</f>
        <v>16540</v>
      </c>
      <c r="Q284" s="23" t="str">
        <f>IF(ISBLANK(AllTimetableNew!AJ279),"",IF(AllTimetableNew!AJ279=0,"",AllTimetableNew!AJ279))</f>
        <v>Students should wear suitable clothing for a Construction environment (long cotton pants and long sleeve shirt) and ensure they wear fully enclosed footwear (e.g. work boots) as required to meet workshop requirements. Notebook and pen.</v>
      </c>
      <c r="R284" s="23" t="str">
        <f>IF(ISBLANK(AllTimetableNew!AK279),"",AllTimetableNew!AK279)</f>
        <v>Students should bring pen, paper and scientific calculator to their first day of class.  Students should also bring their White Card to the first day of class</v>
      </c>
      <c r="S284" s="23" t="str">
        <f>IF(ISBLANK(AllTimetableNew!AL279),"",AllTimetableNew!AL279)</f>
        <v/>
      </c>
    </row>
    <row r="285" spans="1:19" ht="120" x14ac:dyDescent="0.25">
      <c r="A285" t="str">
        <f>IF(ISNUMBER(SEARCH("Virtual",C285)),VLOOKUP(AllTimetableNew!H280,'Lookup table'!$D$3:$E$100,2,FALSE),VLOOKUP(AllTimetableNew!AG280,'Lookup table'!$A$3:$B$202,2,FALSE))</f>
        <v>Sydney</v>
      </c>
      <c r="B285" t="str">
        <f>IF(ISBLANK(AllTimetableNew!AG280),"",AllTimetableNew!AG280)</f>
        <v>Randwick</v>
      </c>
      <c r="C285" t="str">
        <f>IF(ISBLANK(AllTimetableNew!V280),"",AllTimetableNew!V280)</f>
        <v>Face to Face</v>
      </c>
      <c r="D285" t="str">
        <f>IF(ISBLANK(AllTimetableNew!DJ280),"",AllTimetableNew!DJ280)</f>
        <v>ICF</v>
      </c>
      <c r="E285" t="str">
        <f>IF(ISBLANK(AllTimetableNew!D280),"",AllTimetableNew!D280)</f>
        <v>CPC20220</v>
      </c>
      <c r="F285" t="str">
        <f>IF(ISBLANK(AllTimetableNew!E280),"",AllTimetableNew!E280)</f>
        <v>Certificate II in Construction Pathways</v>
      </c>
      <c r="G285">
        <f>IF(ISBLANK(AllTimetableNew!C280),"",AllTimetableNew!C280)</f>
        <v>26211</v>
      </c>
      <c r="H285" t="str">
        <f>IF(ISBLANK(AllTimetableNew!F280),"",AllTimetableNew!F280)</f>
        <v>Construction</v>
      </c>
      <c r="I285" t="str">
        <f>IF(ISBLANK(AllTimetableNew!T280),"",AllTimetableNew!T280)</f>
        <v>FQ</v>
      </c>
      <c r="J285" t="str">
        <f>IF(ISBLANK(AllTimetableNew!U280),"",AllTimetableNew!U280)</f>
        <v>2u x 2y</v>
      </c>
      <c r="K285" t="str">
        <f>IF(ISBLANK(AllTimetableNew!W280),"",AllTimetableNew!W280)</f>
        <v>Yes</v>
      </c>
      <c r="L285" t="str">
        <f>IF(ISBLANK(AllTimetableNew!AC280),"TBC",AllTimetableNew!AC280)</f>
        <v>Tuesday</v>
      </c>
      <c r="M285" s="22" t="str">
        <f>IF(ISBLANK(AllTimetableNew!AD280),"TBC-TBC",CONCATENATE(LOWER(TEXT(AllTimetableNew!AD280,"h:mmAM/PM")),"-",LOWER(TEXT(AllTimetableNew!AE280,"h:mmAM/PM"))))</f>
        <v>1:30pm-5:30pm</v>
      </c>
      <c r="N285" t="str">
        <f>IF(ISBLANK(AllTimetableNew!V280),"",IF(AllTimetableNew!V280="Access","Yes","No"))</f>
        <v>No</v>
      </c>
      <c r="O285" s="23" t="str">
        <f>IF(OR(ISBLANK(AllTimetableNew!A280),LEN(AllTimetableNew!A280)=0),IF(AllTimetableNew!A280="","Offered",AllTimetableNew!A280),AllTimetableNew!A280)</f>
        <v>Offered</v>
      </c>
      <c r="P285">
        <f>IF(ISBLANK(AllTimetableNew!AA280),"",AllTimetableNew!AA280)</f>
        <v>16541</v>
      </c>
      <c r="Q285" s="23" t="str">
        <f>IF(ISBLANK(AllTimetableNew!AJ280),"",IF(AllTimetableNew!AJ280=0,"",AllTimetableNew!AJ280))</f>
        <v>Students should wear suitable clothing for a Construction environment (long cotton pants and long sleeve shirt) and ensure they wear fully enclosed footwear (e.g. work boots) as required to meet workshop requirements. Notebook and pen.</v>
      </c>
      <c r="R285" s="23" t="str">
        <f>IF(ISBLANK(AllTimetableNew!AK280),"",AllTimetableNew!AK280)</f>
        <v>Students should bring pen, paper and scientific calculator to their first day of class.  Students should also bring their White Card to the first day of class</v>
      </c>
      <c r="S285" s="23" t="str">
        <f>IF(ISBLANK(AllTimetableNew!AL280),"",AllTimetableNew!AL280)</f>
        <v/>
      </c>
    </row>
    <row r="286" spans="1:19" ht="120" x14ac:dyDescent="0.25">
      <c r="A286" t="str">
        <f>IF(ISNUMBER(SEARCH("Virtual",C286)),VLOOKUP(AllTimetableNew!H281,'Lookup table'!$D$3:$E$100,2,FALSE),VLOOKUP(AllTimetableNew!AG281,'Lookup table'!$A$3:$B$202,2,FALSE))</f>
        <v>Western Sydney</v>
      </c>
      <c r="B286" t="str">
        <f>IF(ISBLANK(AllTimetableNew!AG281),"",AllTimetableNew!AG281)</f>
        <v>MBISC (Ingleburn)</v>
      </c>
      <c r="C286" t="str">
        <f>IF(ISBLANK(AllTimetableNew!V281),"",AllTimetableNew!V281)</f>
        <v>Face to Face</v>
      </c>
      <c r="D286" t="str">
        <f>IF(ISBLANK(AllTimetableNew!DJ281),"",AllTimetableNew!DJ281)</f>
        <v>ICF</v>
      </c>
      <c r="E286" t="str">
        <f>IF(ISBLANK(AllTimetableNew!D281),"",AllTimetableNew!D281)</f>
        <v>CPC20220</v>
      </c>
      <c r="F286" t="str">
        <f>IF(ISBLANK(AllTimetableNew!E281),"",AllTimetableNew!E281)</f>
        <v>Certificate II in Construction Pathways</v>
      </c>
      <c r="G286">
        <f>IF(ISBLANK(AllTimetableNew!C281),"",AllTimetableNew!C281)</f>
        <v>26211</v>
      </c>
      <c r="H286" t="str">
        <f>IF(ISBLANK(AllTimetableNew!F281),"",AllTimetableNew!F281)</f>
        <v>Construction</v>
      </c>
      <c r="I286" t="str">
        <f>IF(ISBLANK(AllTimetableNew!T281),"",AllTimetableNew!T281)</f>
        <v>FQ</v>
      </c>
      <c r="J286" t="str">
        <f>IF(ISBLANK(AllTimetableNew!U281),"",AllTimetableNew!U281)</f>
        <v>2u x 2y</v>
      </c>
      <c r="K286" t="str">
        <f>IF(ISBLANK(AllTimetableNew!W281),"",AllTimetableNew!W281)</f>
        <v>Yes</v>
      </c>
      <c r="L286" t="str">
        <f>IF(ISBLANK(AllTimetableNew!AC281),"TBC",AllTimetableNew!AC281)</f>
        <v>Tuesday</v>
      </c>
      <c r="M286" s="22" t="str">
        <f>IF(ISBLANK(AllTimetableNew!AD281),"TBC-TBC",CONCATENATE(LOWER(TEXT(AllTimetableNew!AD281,"h:mmAM/PM")),"-",LOWER(TEXT(AllTimetableNew!AE281,"h:mmAM/PM"))))</f>
        <v>12:00pm-4:00pm</v>
      </c>
      <c r="N286" t="str">
        <f>IF(ISBLANK(AllTimetableNew!V281),"",IF(AllTimetableNew!V281="Access","Yes","No"))</f>
        <v>No</v>
      </c>
      <c r="O286" s="23" t="str">
        <f>IF(OR(ISBLANK(AllTimetableNew!A281),LEN(AllTimetableNew!A281)=0),IF(AllTimetableNew!A281="","Offered",AllTimetableNew!A281),AllTimetableNew!A281)</f>
        <v>Offered</v>
      </c>
      <c r="P286">
        <f>IF(ISBLANK(AllTimetableNew!AA281),"",AllTimetableNew!AA281)</f>
        <v>17305</v>
      </c>
      <c r="Q286" s="23" t="str">
        <f>IF(ISBLANK(AllTimetableNew!AJ281),"",IF(AllTimetableNew!AJ281=0,"",AllTimetableNew!AJ281))</f>
        <v>Students should wear suitable clothing for a Construction environment (long cotton pants and long sleeve shirt) and ensure they wear fully enclosed footwear (e.g. work boots) as required to meet workshop requirements. Notebook and pen.</v>
      </c>
      <c r="R286" s="23" t="str">
        <f>IF(ISBLANK(AllTimetableNew!AK281),"",AllTimetableNew!AK281)</f>
        <v/>
      </c>
      <c r="S286" s="23" t="str">
        <f>IF(ISBLANK(AllTimetableNew!AL281),"",AllTimetableNew!AL281)</f>
        <v/>
      </c>
    </row>
    <row r="287" spans="1:19" ht="120" x14ac:dyDescent="0.25">
      <c r="A287" t="str">
        <f>IF(ISNUMBER(SEARCH("Virtual",C287)),VLOOKUP(AllTimetableNew!H282,'Lookup table'!$D$3:$E$100,2,FALSE),VLOOKUP(AllTimetableNew!AG282,'Lookup table'!$A$3:$B$202,2,FALSE))</f>
        <v>South</v>
      </c>
      <c r="B287" t="str">
        <f>IF(ISBLANK(AllTimetableNew!AG282),"",AllTimetableNew!AG282)</f>
        <v>Wollongong</v>
      </c>
      <c r="C287" t="str">
        <f>IF(ISBLANK(AllTimetableNew!V282),"",AllTimetableNew!V282)</f>
        <v>Face to Face</v>
      </c>
      <c r="D287" t="str">
        <f>IF(ISBLANK(AllTimetableNew!DJ282),"",AllTimetableNew!DJ282)</f>
        <v>ICF</v>
      </c>
      <c r="E287" t="str">
        <f>IF(ISBLANK(AllTimetableNew!D282),"",AllTimetableNew!D282)</f>
        <v>CPC20220</v>
      </c>
      <c r="F287" t="str">
        <f>IF(ISBLANK(AllTimetableNew!E282),"",AllTimetableNew!E282)</f>
        <v>Certificate II in Construction Pathways</v>
      </c>
      <c r="G287">
        <f>IF(ISBLANK(AllTimetableNew!C282),"",AllTimetableNew!C282)</f>
        <v>26212</v>
      </c>
      <c r="H287" t="str">
        <f>IF(ISBLANK(AllTimetableNew!F282),"",AllTimetableNew!F282)</f>
        <v>Construction</v>
      </c>
      <c r="I287" t="str">
        <f>IF(ISBLANK(AllTimetableNew!T282),"",AllTimetableNew!T282)</f>
        <v>FQ</v>
      </c>
      <c r="J287" t="str">
        <f>IF(ISBLANK(AllTimetableNew!U282),"",AllTimetableNew!U282)</f>
        <v>4u x 1y</v>
      </c>
      <c r="K287" t="str">
        <f>IF(ISBLANK(AllTimetableNew!W282),"",AllTimetableNew!W282)</f>
        <v>Yes</v>
      </c>
      <c r="L287" t="str">
        <f>IF(ISBLANK(AllTimetableNew!AC282),"TBC",AllTimetableNew!AC282)</f>
        <v xml:space="preserve">Wednesday </v>
      </c>
      <c r="M287" s="22" t="str">
        <f>IF(ISBLANK(AllTimetableNew!AD282),"TBC-TBC",CONCATENATE(LOWER(TEXT(AllTimetableNew!AD282,"h:mmAM/PM")),"-",LOWER(TEXT(AllTimetableNew!AE282,"h:mmAM/PM"))))</f>
        <v>8:00am-4:30pm</v>
      </c>
      <c r="N287" t="str">
        <f>IF(ISBLANK(AllTimetableNew!V282),"",IF(AllTimetableNew!V282="Access","Yes","No"))</f>
        <v>No</v>
      </c>
      <c r="O287" s="23" t="str">
        <f>IF(OR(ISBLANK(AllTimetableNew!A282),LEN(AllTimetableNew!A282)=0),IF(AllTimetableNew!A282="","Offered",AllTimetableNew!A282),AllTimetableNew!A282)</f>
        <v>Offered</v>
      </c>
      <c r="P287">
        <f>IF(ISBLANK(AllTimetableNew!AA282),"",AllTimetableNew!AA282)</f>
        <v>16484</v>
      </c>
      <c r="Q287" s="23" t="str">
        <f>IF(ISBLANK(AllTimetableNew!AJ282),"",IF(AllTimetableNew!AJ282=0,"",AllTimetableNew!AJ282))</f>
        <v>Students should wear suitable clothing for a Construction environment (long cotton pants and long sleeve shirt) and ensure they wear fully enclosed footwear (e.g. work boots) as required to meet workshop requirements. Notebook and pen.</v>
      </c>
      <c r="R287" s="23" t="str">
        <f>IF(ISBLANK(AllTimetableNew!AK282),"",AllTimetableNew!AK282)</f>
        <v/>
      </c>
      <c r="S287" s="23" t="str">
        <f>IF(ISBLANK(AllTimetableNew!AL282),"",AllTimetableNew!AL282)</f>
        <v/>
      </c>
    </row>
    <row r="288" spans="1:19" ht="120" x14ac:dyDescent="0.25">
      <c r="A288" t="str">
        <f>IF(ISNUMBER(SEARCH("Virtual",C288)),VLOOKUP(AllTimetableNew!H283,'Lookup table'!$D$3:$E$100,2,FALSE),VLOOKUP(AllTimetableNew!AG283,'Lookup table'!$A$3:$B$202,2,FALSE))</f>
        <v>South</v>
      </c>
      <c r="B288" t="str">
        <f>IF(ISBLANK(AllTimetableNew!AG283),"",AllTimetableNew!AG283)</f>
        <v>Moss Vale</v>
      </c>
      <c r="C288" t="str">
        <f>IF(ISBLANK(AllTimetableNew!V283),"",AllTimetableNew!V283)</f>
        <v>Face to Face</v>
      </c>
      <c r="D288" t="str">
        <f>IF(ISBLANK(AllTimetableNew!DJ283),"",AllTimetableNew!DJ283)</f>
        <v>ICF</v>
      </c>
      <c r="E288" t="str">
        <f>IF(ISBLANK(AllTimetableNew!D283),"",AllTimetableNew!D283)</f>
        <v>CPC20220</v>
      </c>
      <c r="F288" t="str">
        <f>IF(ISBLANK(AllTimetableNew!E283),"",AllTimetableNew!E283)</f>
        <v>Certificate II in Construction Pathways</v>
      </c>
      <c r="G288">
        <f>IF(ISBLANK(AllTimetableNew!C283),"",AllTimetableNew!C283)</f>
        <v>26212</v>
      </c>
      <c r="H288" t="str">
        <f>IF(ISBLANK(AllTimetableNew!F283),"",AllTimetableNew!F283)</f>
        <v>Construction (Bricklaying Focus)</v>
      </c>
      <c r="I288" t="str">
        <f>IF(ISBLANK(AllTimetableNew!T283),"",AllTimetableNew!T283)</f>
        <v>FQ</v>
      </c>
      <c r="J288" t="str">
        <f>IF(ISBLANK(AllTimetableNew!U283),"",AllTimetableNew!U283)</f>
        <v>4u x 1y</v>
      </c>
      <c r="K288" t="str">
        <f>IF(ISBLANK(AllTimetableNew!W283),"",AllTimetableNew!W283)</f>
        <v>Yes</v>
      </c>
      <c r="L288" t="str">
        <f>IF(ISBLANK(AllTimetableNew!AC283),"TBC",AllTimetableNew!AC283)</f>
        <v xml:space="preserve">Tuesday </v>
      </c>
      <c r="M288" s="22" t="str">
        <f>IF(ISBLANK(AllTimetableNew!AD283),"TBC-TBC",CONCATENATE(LOWER(TEXT(AllTimetableNew!AD283,"h:mmAM/PM")),"-",LOWER(TEXT(AllTimetableNew!AE283,"h:mmAM/PM"))))</f>
        <v>8:00am-4:30pm</v>
      </c>
      <c r="N288" t="str">
        <f>IF(ISBLANK(AllTimetableNew!V283),"",IF(AllTimetableNew!V283="Access","Yes","No"))</f>
        <v>No</v>
      </c>
      <c r="O288" s="23" t="str">
        <f>IF(OR(ISBLANK(AllTimetableNew!A283),LEN(AllTimetableNew!A283)=0),IF(AllTimetableNew!A283="","Offered",AllTimetableNew!A283),AllTimetableNew!A283)</f>
        <v>Offered</v>
      </c>
      <c r="P288">
        <f>IF(ISBLANK(AllTimetableNew!AA283),"",AllTimetableNew!AA283)</f>
        <v>16485</v>
      </c>
      <c r="Q288" s="23" t="str">
        <f>IF(ISBLANK(AllTimetableNew!AJ283),"",IF(AllTimetableNew!AJ283=0,"",AllTimetableNew!AJ283))</f>
        <v>Students should wear suitable clothing for a Construction environment (long cotton pants and long sleeve shirt) and ensure they wear fully enclosed footwear (e.g. work boots) as required to meet workshop requirements. Notebook and pen.</v>
      </c>
      <c r="R288" s="23" t="str">
        <f>IF(ISBLANK(AllTimetableNew!AK283),"",AllTimetableNew!AK283)</f>
        <v/>
      </c>
      <c r="S288" s="23" t="str">
        <f>IF(ISBLANK(AllTimetableNew!AL283),"",AllTimetableNew!AL283)</f>
        <v/>
      </c>
    </row>
    <row r="289" spans="1:19" ht="120" x14ac:dyDescent="0.25">
      <c r="A289" t="str">
        <f>IF(ISNUMBER(SEARCH("Virtual",C289)),VLOOKUP(AllTimetableNew!H284,'Lookup table'!$D$3:$E$100,2,FALSE),VLOOKUP(AllTimetableNew!AG284,'Lookup table'!$A$3:$B$202,2,FALSE))</f>
        <v>West</v>
      </c>
      <c r="B289" t="str">
        <f>IF(ISBLANK(AllTimetableNew!AG284),"",AllTimetableNew!AG284)</f>
        <v>Orange</v>
      </c>
      <c r="C289" t="str">
        <f>IF(ISBLANK(AllTimetableNew!V284),"",AllTimetableNew!V284)</f>
        <v>Face to Face</v>
      </c>
      <c r="D289" t="str">
        <f>IF(ISBLANK(AllTimetableNew!DJ284),"",AllTimetableNew!DJ284)</f>
        <v>ICF</v>
      </c>
      <c r="E289" t="str">
        <f>IF(ISBLANK(AllTimetableNew!D284),"",AllTimetableNew!D284)</f>
        <v>CPC20220</v>
      </c>
      <c r="F289" t="str">
        <f>IF(ISBLANK(AllTimetableNew!E284),"",AllTimetableNew!E284)</f>
        <v>Certificate II in Construction Pathways</v>
      </c>
      <c r="G289">
        <f>IF(ISBLANK(AllTimetableNew!C284),"",AllTimetableNew!C284)</f>
        <v>26212</v>
      </c>
      <c r="H289" t="str">
        <f>IF(ISBLANK(AllTimetableNew!F284),"",AllTimetableNew!F284)</f>
        <v>Construction</v>
      </c>
      <c r="I289" t="str">
        <f>IF(ISBLANK(AllTimetableNew!T284),"",AllTimetableNew!T284)</f>
        <v>FQ</v>
      </c>
      <c r="J289" t="str">
        <f>IF(ISBLANK(AllTimetableNew!U284),"",AllTimetableNew!U284)</f>
        <v>4u x 1y</v>
      </c>
      <c r="K289" t="str">
        <f>IF(ISBLANK(AllTimetableNew!W284),"",AllTimetableNew!W284)</f>
        <v>Yes</v>
      </c>
      <c r="L289" t="str">
        <f>IF(ISBLANK(AllTimetableNew!AC284),"TBC",AllTimetableNew!AC284)</f>
        <v>Thursday</v>
      </c>
      <c r="M289" s="22" t="str">
        <f>IF(ISBLANK(AllTimetableNew!AD284),"TBC-TBC",CONCATENATE(LOWER(TEXT(AllTimetableNew!AD284,"h:mmAM/PM")),"-",LOWER(TEXT(AllTimetableNew!AE284,"h:mmAM/PM"))))</f>
        <v>8:00am-4:30pm</v>
      </c>
      <c r="N289" t="str">
        <f>IF(ISBLANK(AllTimetableNew!V284),"",IF(AllTimetableNew!V284="Access","Yes","No"))</f>
        <v>No</v>
      </c>
      <c r="O289" s="23" t="str">
        <f>IF(OR(ISBLANK(AllTimetableNew!A284),LEN(AllTimetableNew!A284)=0),IF(AllTimetableNew!A284="","Offered",AllTimetableNew!A284),AllTimetableNew!A284)</f>
        <v>Offered</v>
      </c>
      <c r="P289">
        <f>IF(ISBLANK(AllTimetableNew!AA284),"",AllTimetableNew!AA284)</f>
        <v>16545</v>
      </c>
      <c r="Q289" s="23" t="str">
        <f>IF(ISBLANK(AllTimetableNew!AJ284),"",IF(AllTimetableNew!AJ284=0,"",AllTimetableNew!AJ284))</f>
        <v>Students should wear suitable clothing for a Construction environment (long cotton pants and long sleeve shirt) and ensure they wear fully enclosed footwear (e.g. work boots) as required to meet workshop requirements. Notebook and pen.</v>
      </c>
      <c r="R289" s="23" t="str">
        <f>IF(ISBLANK(AllTimetableNew!AK284),"",AllTimetableNew!AK284)</f>
        <v/>
      </c>
      <c r="S289" s="23" t="str">
        <f>IF(ISBLANK(AllTimetableNew!AL284),"",AllTimetableNew!AL284)</f>
        <v/>
      </c>
    </row>
    <row r="290" spans="1:19" ht="120" x14ac:dyDescent="0.25">
      <c r="A290" t="str">
        <f>IF(ISNUMBER(SEARCH("Virtual",C290)),VLOOKUP(AllTimetableNew!H285,'Lookup table'!$D$3:$E$100,2,FALSE),VLOOKUP(AllTimetableNew!AG285,'Lookup table'!$A$3:$B$202,2,FALSE))</f>
        <v>North</v>
      </c>
      <c r="B290" t="str">
        <f>IF(ISBLANK(AllTimetableNew!AG285),"",AllTimetableNew!AG285)</f>
        <v>Newcastle</v>
      </c>
      <c r="C290" t="str">
        <f>IF(ISBLANK(AllTimetableNew!V285),"",AllTimetableNew!V285)</f>
        <v>Face to Face</v>
      </c>
      <c r="D290" t="str">
        <f>IF(ISBLANK(AllTimetableNew!DJ285),"",AllTimetableNew!DJ285)</f>
        <v>ICF</v>
      </c>
      <c r="E290" t="str">
        <f>IF(ISBLANK(AllTimetableNew!D285),"",AllTimetableNew!D285)</f>
        <v>CPC20220</v>
      </c>
      <c r="F290" t="str">
        <f>IF(ISBLANK(AllTimetableNew!E285),"",AllTimetableNew!E285)</f>
        <v>Certificate II in Construction Pathways</v>
      </c>
      <c r="G290">
        <f>IF(ISBLANK(AllTimetableNew!C285),"",AllTimetableNew!C285)</f>
        <v>26212</v>
      </c>
      <c r="H290" t="str">
        <f>IF(ISBLANK(AllTimetableNew!F285),"",AllTimetableNew!F285)</f>
        <v>Construction</v>
      </c>
      <c r="I290" t="str">
        <f>IF(ISBLANK(AllTimetableNew!T285),"",AllTimetableNew!T285)</f>
        <v>FQ</v>
      </c>
      <c r="J290" t="str">
        <f>IF(ISBLANK(AllTimetableNew!U285),"",AllTimetableNew!U285)</f>
        <v>4u x 1y</v>
      </c>
      <c r="K290" t="str">
        <f>IF(ISBLANK(AllTimetableNew!W285),"",AllTimetableNew!W285)</f>
        <v>Yes</v>
      </c>
      <c r="L290" t="str">
        <f>IF(ISBLANK(AllTimetableNew!AC285),"TBC",AllTimetableNew!AC285)</f>
        <v>Wednesday</v>
      </c>
      <c r="M290" s="22" t="str">
        <f>IF(ISBLANK(AllTimetableNew!AD285),"TBC-TBC",CONCATENATE(LOWER(TEXT(AllTimetableNew!AD285,"h:mmAM/PM")),"-",LOWER(TEXT(AllTimetableNew!AE285,"h:mmAM/PM"))))</f>
        <v>8:00am-3:30pm</v>
      </c>
      <c r="N290" t="str">
        <f>IF(ISBLANK(AllTimetableNew!V285),"",IF(AllTimetableNew!V285="Access","Yes","No"))</f>
        <v>No</v>
      </c>
      <c r="O290" s="23" t="str">
        <f>IF(OR(ISBLANK(AllTimetableNew!A285),LEN(AllTimetableNew!A285)=0),IF(AllTimetableNew!A285="","Offered",AllTimetableNew!A285),AllTimetableNew!A285)</f>
        <v>Offered</v>
      </c>
      <c r="P290">
        <f>IF(ISBLANK(AllTimetableNew!AA285),"",AllTimetableNew!AA285)</f>
        <v>16459</v>
      </c>
      <c r="Q290" s="23" t="str">
        <f>IF(ISBLANK(AllTimetableNew!AJ285),"",IF(AllTimetableNew!AJ285=0,"",AllTimetableNew!AJ285))</f>
        <v>Students should wear suitable clothing for a Construction environment (long cotton pants and long sleeve shirt) and ensure they wear fully enclosed footwear (e.g. work boots) as required to meet workshop requirements. Notebook and pen.</v>
      </c>
      <c r="R290" s="23" t="str">
        <f>IF(ISBLANK(AllTimetableNew!AK285),"",AllTimetableNew!AK285)</f>
        <v>Students are recommended to attain White Card prior to course commencement</v>
      </c>
      <c r="S290" s="23" t="str">
        <f>IF(ISBLANK(AllTimetableNew!AL285),"",AllTimetableNew!AL285)</f>
        <v>Newcastle Campus
G.G.2P - Classroom 
G.G.02 - Workshop
8am - 3.30pm</v>
      </c>
    </row>
    <row r="291" spans="1:19" ht="120" x14ac:dyDescent="0.25">
      <c r="A291" t="str">
        <f>IF(ISNUMBER(SEARCH("Virtual",C291)),VLOOKUP(AllTimetableNew!H286,'Lookup table'!$D$3:$E$100,2,FALSE),VLOOKUP(AllTimetableNew!AG286,'Lookup table'!$A$3:$B$202,2,FALSE))</f>
        <v>North</v>
      </c>
      <c r="B291" t="str">
        <f>IF(ISBLANK(AllTimetableNew!AG286),"",AllTimetableNew!AG286)</f>
        <v>Newcastle</v>
      </c>
      <c r="C291" t="str">
        <f>IF(ISBLANK(AllTimetableNew!V286),"",AllTimetableNew!V286)</f>
        <v>Face to Face</v>
      </c>
      <c r="D291" t="str">
        <f>IF(ISBLANK(AllTimetableNew!DJ286),"",AllTimetableNew!DJ286)</f>
        <v>ICF</v>
      </c>
      <c r="E291" t="str">
        <f>IF(ISBLANK(AllTimetableNew!D286),"",AllTimetableNew!D286)</f>
        <v>CPC20220</v>
      </c>
      <c r="F291" t="str">
        <f>IF(ISBLANK(AllTimetableNew!E286),"",AllTimetableNew!E286)</f>
        <v>Certificate II in Construction Pathways</v>
      </c>
      <c r="G291">
        <f>IF(ISBLANK(AllTimetableNew!C286),"",AllTimetableNew!C286)</f>
        <v>26212</v>
      </c>
      <c r="H291" t="str">
        <f>IF(ISBLANK(AllTimetableNew!F286),"",AllTimetableNew!F286)</f>
        <v>Construction</v>
      </c>
      <c r="I291" t="str">
        <f>IF(ISBLANK(AllTimetableNew!T286),"",AllTimetableNew!T286)</f>
        <v>FQ</v>
      </c>
      <c r="J291" t="str">
        <f>IF(ISBLANK(AllTimetableNew!U286),"",AllTimetableNew!U286)</f>
        <v>4u x 1y</v>
      </c>
      <c r="K291" t="str">
        <f>IF(ISBLANK(AllTimetableNew!W286),"",AllTimetableNew!W286)</f>
        <v>Yes</v>
      </c>
      <c r="L291" t="str">
        <f>IF(ISBLANK(AllTimetableNew!AC286),"TBC",AllTimetableNew!AC286)</f>
        <v>Thursday</v>
      </c>
      <c r="M291" s="22" t="str">
        <f>IF(ISBLANK(AllTimetableNew!AD286),"TBC-TBC",CONCATENATE(LOWER(TEXT(AllTimetableNew!AD286,"h:mmAM/PM")),"-",LOWER(TEXT(AllTimetableNew!AE286,"h:mmAM/PM"))))</f>
        <v>8:00am-3:30pm</v>
      </c>
      <c r="N291" t="str">
        <f>IF(ISBLANK(AllTimetableNew!V286),"",IF(AllTimetableNew!V286="Access","Yes","No"))</f>
        <v>No</v>
      </c>
      <c r="O291" s="23" t="str">
        <f>IF(OR(ISBLANK(AllTimetableNew!A286),LEN(AllTimetableNew!A286)=0),IF(AllTimetableNew!A286="","Offered",AllTimetableNew!A286),AllTimetableNew!A286)</f>
        <v>Offered</v>
      </c>
      <c r="P291">
        <f>IF(ISBLANK(AllTimetableNew!AA286),"",AllTimetableNew!AA286)</f>
        <v>16460</v>
      </c>
      <c r="Q291" s="23" t="str">
        <f>IF(ISBLANK(AllTimetableNew!AJ286),"",IF(AllTimetableNew!AJ286=0,"",AllTimetableNew!AJ286))</f>
        <v>Students should wear suitable clothing for a Construction environment (long cotton pants and long sleeve shirt) and ensure they wear fully enclosed footwear (e.g. work boots) as required to meet workshop requirements. Notebook and pen.</v>
      </c>
      <c r="R291" s="23" t="str">
        <f>IF(ISBLANK(AllTimetableNew!AK286),"",AllTimetableNew!AK286)</f>
        <v>Students are recommended to attain White Card prior to course commencement</v>
      </c>
      <c r="S291" s="23" t="str">
        <f>IF(ISBLANK(AllTimetableNew!AL286),"",AllTimetableNew!AL286)</f>
        <v>Newcastle Campus
G.G.2P - Classroom 
G.G.02 - Workshop
8am - 3.30pm</v>
      </c>
    </row>
    <row r="292" spans="1:19" ht="120" x14ac:dyDescent="0.25">
      <c r="A292" t="str">
        <f>IF(ISNUMBER(SEARCH("Virtual",C292)),VLOOKUP(AllTimetableNew!H287,'Lookup table'!$D$3:$E$100,2,FALSE),VLOOKUP(AllTimetableNew!AG287,'Lookup table'!$A$3:$B$202,2,FALSE))</f>
        <v>North</v>
      </c>
      <c r="B292" t="str">
        <f>IF(ISBLANK(AllTimetableNew!AG287),"",AllTimetableNew!AG287)</f>
        <v>Newcastle</v>
      </c>
      <c r="C292" t="str">
        <f>IF(ISBLANK(AllTimetableNew!V287),"",AllTimetableNew!V287)</f>
        <v>Face to Face</v>
      </c>
      <c r="D292" t="str">
        <f>IF(ISBLANK(AllTimetableNew!DJ287),"",AllTimetableNew!DJ287)</f>
        <v>ICF</v>
      </c>
      <c r="E292" t="str">
        <f>IF(ISBLANK(AllTimetableNew!D287),"",AllTimetableNew!D287)</f>
        <v>CPC20220</v>
      </c>
      <c r="F292" t="str">
        <f>IF(ISBLANK(AllTimetableNew!E287),"",AllTimetableNew!E287)</f>
        <v>Certificate II in Construction Pathways</v>
      </c>
      <c r="G292">
        <f>IF(ISBLANK(AllTimetableNew!C287),"",AllTimetableNew!C287)</f>
        <v>26212</v>
      </c>
      <c r="H292" t="str">
        <f>IF(ISBLANK(AllTimetableNew!F287),"",AllTimetableNew!F287)</f>
        <v>Construction</v>
      </c>
      <c r="I292" t="str">
        <f>IF(ISBLANK(AllTimetableNew!T287),"",AllTimetableNew!T287)</f>
        <v>FQ</v>
      </c>
      <c r="J292" t="str">
        <f>IF(ISBLANK(AllTimetableNew!U287),"",AllTimetableNew!U287)</f>
        <v>4u x 1y</v>
      </c>
      <c r="K292" t="str">
        <f>IF(ISBLANK(AllTimetableNew!W287),"",AllTimetableNew!W287)</f>
        <v>Yes</v>
      </c>
      <c r="L292" t="str">
        <f>IF(ISBLANK(AllTimetableNew!AC287),"TBC",AllTimetableNew!AC287)</f>
        <v>Friday</v>
      </c>
      <c r="M292" s="22" t="str">
        <f>IF(ISBLANK(AllTimetableNew!AD287),"TBC-TBC",CONCATENATE(LOWER(TEXT(AllTimetableNew!AD287,"h:mmAM/PM")),"-",LOWER(TEXT(AllTimetableNew!AE287,"h:mmAM/PM"))))</f>
        <v>8:00am-3:30pm</v>
      </c>
      <c r="N292" t="str">
        <f>IF(ISBLANK(AllTimetableNew!V287),"",IF(AllTimetableNew!V287="Access","Yes","No"))</f>
        <v>No</v>
      </c>
      <c r="O292" s="23" t="str">
        <f>IF(OR(ISBLANK(AllTimetableNew!A287),LEN(AllTimetableNew!A287)=0),IF(AllTimetableNew!A287="","Offered",AllTimetableNew!A287),AllTimetableNew!A287)</f>
        <v>Offered</v>
      </c>
      <c r="P292">
        <f>IF(ISBLANK(AllTimetableNew!AA287),"",AllTimetableNew!AA287)</f>
        <v>16461</v>
      </c>
      <c r="Q292" s="23" t="str">
        <f>IF(ISBLANK(AllTimetableNew!AJ287),"",IF(AllTimetableNew!AJ287=0,"",AllTimetableNew!AJ287))</f>
        <v>Students should wear suitable clothing for a Construction environment (long cotton pants and long sleeve shirt) and ensure they wear fully enclosed footwear (e.g. work boots) as required to meet workshop requirements. Notebook and pen.</v>
      </c>
      <c r="R292" s="23" t="str">
        <f>IF(ISBLANK(AllTimetableNew!AK287),"",AllTimetableNew!AK287)</f>
        <v>Students are recommended to attain White Card prior to course commencement</v>
      </c>
      <c r="S292" s="23" t="str">
        <f>IF(ISBLANK(AllTimetableNew!AL287),"",AllTimetableNew!AL287)</f>
        <v>Newcastle Campus
G.G.2P - Classroom 
G.G.02 - Workshop
8am - 3.30pm</v>
      </c>
    </row>
    <row r="293" spans="1:19" ht="120" x14ac:dyDescent="0.25">
      <c r="A293" t="str">
        <f>IF(ISNUMBER(SEARCH("Virtual",C293)),VLOOKUP(AllTimetableNew!H288,'Lookup table'!$D$3:$E$100,2,FALSE),VLOOKUP(AllTimetableNew!AG288,'Lookup table'!$A$3:$B$202,2,FALSE))</f>
        <v>South</v>
      </c>
      <c r="B293" t="str">
        <f>IF(ISBLANK(AllTimetableNew!AG288),"",AllTimetableNew!AG288)</f>
        <v>Nowra</v>
      </c>
      <c r="C293" t="str">
        <f>IF(ISBLANK(AllTimetableNew!V288),"",AllTimetableNew!V288)</f>
        <v>Face to Face</v>
      </c>
      <c r="D293" t="str">
        <f>IF(ISBLANK(AllTimetableNew!DJ288),"",AllTimetableNew!DJ288)</f>
        <v>ICF</v>
      </c>
      <c r="E293" t="str">
        <f>IF(ISBLANK(AllTimetableNew!D288),"",AllTimetableNew!D288)</f>
        <v>CPC20220</v>
      </c>
      <c r="F293" t="str">
        <f>IF(ISBLANK(AllTimetableNew!E288),"",AllTimetableNew!E288)</f>
        <v>Certificate II in Construction Pathways</v>
      </c>
      <c r="G293">
        <f>IF(ISBLANK(AllTimetableNew!C288),"",AllTimetableNew!C288)</f>
        <v>26212</v>
      </c>
      <c r="H293" t="str">
        <f>IF(ISBLANK(AllTimetableNew!F288),"",AllTimetableNew!F288)</f>
        <v>Construction</v>
      </c>
      <c r="I293" t="str">
        <f>IF(ISBLANK(AllTimetableNew!T288),"",AllTimetableNew!T288)</f>
        <v>FQ</v>
      </c>
      <c r="J293" t="str">
        <f>IF(ISBLANK(AllTimetableNew!U288),"",AllTimetableNew!U288)</f>
        <v>4u x 1y</v>
      </c>
      <c r="K293" t="str">
        <f>IF(ISBLANK(AllTimetableNew!W288),"",AllTimetableNew!W288)</f>
        <v>Yes</v>
      </c>
      <c r="L293" t="str">
        <f>IF(ISBLANK(AllTimetableNew!AC288),"TBC",AllTimetableNew!AC288)</f>
        <v>Wednesday</v>
      </c>
      <c r="M293" s="22" t="str">
        <f>IF(ISBLANK(AllTimetableNew!AD288),"TBC-TBC",CONCATENATE(LOWER(TEXT(AllTimetableNew!AD288,"h:mmAM/PM")),"-",LOWER(TEXT(AllTimetableNew!AE288,"h:mmAM/PM"))))</f>
        <v>8:30am-5:00pm</v>
      </c>
      <c r="N293" t="str">
        <f>IF(ISBLANK(AllTimetableNew!V288),"",IF(AllTimetableNew!V288="Access","Yes","No"))</f>
        <v>No</v>
      </c>
      <c r="O293" s="23" t="str">
        <f>IF(OR(ISBLANK(AllTimetableNew!A288),LEN(AllTimetableNew!A288)=0),IF(AllTimetableNew!A288="","Offered",AllTimetableNew!A288),AllTimetableNew!A288)</f>
        <v>Offered</v>
      </c>
      <c r="P293">
        <f>IF(ISBLANK(AllTimetableNew!AA288),"",AllTimetableNew!AA288)</f>
        <v>16489</v>
      </c>
      <c r="Q293" s="23" t="str">
        <f>IF(ISBLANK(AllTimetableNew!AJ288),"",IF(AllTimetableNew!AJ288=0,"",AllTimetableNew!AJ288))</f>
        <v>Students should wear suitable clothing for a Construction environment (long cotton pants and long sleeve shirt) and ensure they wear fully enclosed footwear (e.g. work boots) as required to meet workshop requirements. Notebook and pen.</v>
      </c>
      <c r="R293" s="23" t="str">
        <f>IF(ISBLANK(AllTimetableNew!AK288),"",AllTimetableNew!AK288)</f>
        <v>Students are recommended to attain White Card prior to course commencement</v>
      </c>
      <c r="S293" s="23" t="str">
        <f>IF(ISBLANK(AllTimetableNew!AL288),"",AllTimetableNew!AL288)</f>
        <v/>
      </c>
    </row>
    <row r="294" spans="1:19" ht="120" x14ac:dyDescent="0.25">
      <c r="A294" t="str">
        <f>IF(ISNUMBER(SEARCH("Virtual",C294)),VLOOKUP(AllTimetableNew!H289,'Lookup table'!$D$3:$E$100,2,FALSE),VLOOKUP(AllTimetableNew!AG289,'Lookup table'!$A$3:$B$202,2,FALSE))</f>
        <v>South</v>
      </c>
      <c r="B294" t="str">
        <f>IF(ISBLANK(AllTimetableNew!AG289),"",AllTimetableNew!AG289)</f>
        <v>Wollongong</v>
      </c>
      <c r="C294" t="str">
        <f>IF(ISBLANK(AllTimetableNew!V289),"",AllTimetableNew!V289)</f>
        <v>Face to Face</v>
      </c>
      <c r="D294" t="str">
        <f>IF(ISBLANK(AllTimetableNew!DJ289),"",AllTimetableNew!DJ289)</f>
        <v>ICF</v>
      </c>
      <c r="E294" t="str">
        <f>IF(ISBLANK(AllTimetableNew!D289),"",AllTimetableNew!D289)</f>
        <v>CPC20220</v>
      </c>
      <c r="F294" t="str">
        <f>IF(ISBLANK(AllTimetableNew!E289),"",AllTimetableNew!E289)</f>
        <v>Certificate II in Construction Pathways</v>
      </c>
      <c r="G294">
        <f>IF(ISBLANK(AllTimetableNew!C289),"",AllTimetableNew!C289)</f>
        <v>26212</v>
      </c>
      <c r="H294" t="str">
        <f>IF(ISBLANK(AllTimetableNew!F289),"",AllTimetableNew!F289)</f>
        <v>Construction (Bricklaying Focus)</v>
      </c>
      <c r="I294" t="str">
        <f>IF(ISBLANK(AllTimetableNew!T289),"",AllTimetableNew!T289)</f>
        <v>FQ</v>
      </c>
      <c r="J294" t="str">
        <f>IF(ISBLANK(AllTimetableNew!U289),"",AllTimetableNew!U289)</f>
        <v>4u x 1y</v>
      </c>
      <c r="K294" t="str">
        <f>IF(ISBLANK(AllTimetableNew!W289),"",AllTimetableNew!W289)</f>
        <v>Yes</v>
      </c>
      <c r="L294" t="str">
        <f>IF(ISBLANK(AllTimetableNew!AC289),"TBC",AllTimetableNew!AC289)</f>
        <v>Thursday</v>
      </c>
      <c r="M294" s="22" t="str">
        <f>IF(ISBLANK(AllTimetableNew!AD289),"TBC-TBC",CONCATENATE(LOWER(TEXT(AllTimetableNew!AD289,"h:mmAM/PM")),"-",LOWER(TEXT(AllTimetableNew!AE289,"h:mmAM/PM"))))</f>
        <v>8:00am-4:30pm</v>
      </c>
      <c r="N294" t="str">
        <f>IF(ISBLANK(AllTimetableNew!V289),"",IF(AllTimetableNew!V289="Access","Yes","No"))</f>
        <v>No</v>
      </c>
      <c r="O294" s="23" t="str">
        <f>IF(OR(ISBLANK(AllTimetableNew!A289),LEN(AllTimetableNew!A289)=0),IF(AllTimetableNew!A289="","Offered",AllTimetableNew!A289),AllTimetableNew!A289)</f>
        <v>Offered</v>
      </c>
      <c r="P294">
        <f>IF(ISBLANK(AllTimetableNew!AA289),"",AllTimetableNew!AA289)</f>
        <v>16490</v>
      </c>
      <c r="Q294" s="23" t="str">
        <f>IF(ISBLANK(AllTimetableNew!AJ289),"",IF(AllTimetableNew!AJ289=0,"",AllTimetableNew!AJ289))</f>
        <v>Students should wear suitable clothing for a Construction environment (long cotton pants and long sleeve shirt) and ensure they wear fully enclosed footwear (e.g. work boots) as required to meet workshop requirements. Notebook and pen.</v>
      </c>
      <c r="R294" s="23" t="str">
        <f>IF(ISBLANK(AllTimetableNew!AK289),"",AllTimetableNew!AK289)</f>
        <v/>
      </c>
      <c r="S294" s="23" t="str">
        <f>IF(ISBLANK(AllTimetableNew!AL289),"",AllTimetableNew!AL289)</f>
        <v/>
      </c>
    </row>
    <row r="295" spans="1:19" ht="120" x14ac:dyDescent="0.25">
      <c r="A295" t="str">
        <f>IF(ISNUMBER(SEARCH("Virtual",C295)),VLOOKUP(AllTimetableNew!H290,'Lookup table'!$D$3:$E$100,2,FALSE),VLOOKUP(AllTimetableNew!AG290,'Lookup table'!$A$3:$B$202,2,FALSE))</f>
        <v>South</v>
      </c>
      <c r="B295" t="str">
        <f>IF(ISBLANK(AllTimetableNew!AG290),"",AllTimetableNew!AG290)</f>
        <v>Moruya</v>
      </c>
      <c r="C295" t="str">
        <f>IF(ISBLANK(AllTimetableNew!V290),"",AllTimetableNew!V290)</f>
        <v>Face to Face</v>
      </c>
      <c r="D295" t="str">
        <f>IF(ISBLANK(AllTimetableNew!DJ290),"",AllTimetableNew!DJ290)</f>
        <v>ICF</v>
      </c>
      <c r="E295" t="str">
        <f>IF(ISBLANK(AllTimetableNew!D290),"",AllTimetableNew!D290)</f>
        <v>CPC20220</v>
      </c>
      <c r="F295" t="str">
        <f>IF(ISBLANK(AllTimetableNew!E290),"",AllTimetableNew!E290)</f>
        <v>Certificate II in Construction Pathways</v>
      </c>
      <c r="G295">
        <f>IF(ISBLANK(AllTimetableNew!C290),"",AllTimetableNew!C290)</f>
        <v>26212</v>
      </c>
      <c r="H295" t="str">
        <f>IF(ISBLANK(AllTimetableNew!F290),"",AllTimetableNew!F290)</f>
        <v>Construction</v>
      </c>
      <c r="I295" t="str">
        <f>IF(ISBLANK(AllTimetableNew!T290),"",AllTimetableNew!T290)</f>
        <v>FQ</v>
      </c>
      <c r="J295" t="str">
        <f>IF(ISBLANK(AllTimetableNew!U290),"",AllTimetableNew!U290)</f>
        <v>4u x 1y</v>
      </c>
      <c r="K295" t="str">
        <f>IF(ISBLANK(AllTimetableNew!W290),"",AllTimetableNew!W290)</f>
        <v>Yes</v>
      </c>
      <c r="L295" t="str">
        <f>IF(ISBLANK(AllTimetableNew!AC290),"TBC",AllTimetableNew!AC290)</f>
        <v>Friday</v>
      </c>
      <c r="M295" s="22" t="str">
        <f>IF(ISBLANK(AllTimetableNew!AD290),"TBC-TBC",CONCATENATE(LOWER(TEXT(AllTimetableNew!AD290,"h:mmAM/PM")),"-",LOWER(TEXT(AllTimetableNew!AE290,"h:mmAM/PM"))))</f>
        <v>8:30am-5:00pm</v>
      </c>
      <c r="N295" t="str">
        <f>IF(ISBLANK(AllTimetableNew!V290),"",IF(AllTimetableNew!V290="Access","Yes","No"))</f>
        <v>No</v>
      </c>
      <c r="O295" s="23" t="str">
        <f>IF(OR(ISBLANK(AllTimetableNew!A290),LEN(AllTimetableNew!A290)=0),IF(AllTimetableNew!A290="","Offered",AllTimetableNew!A290),AllTimetableNew!A290)</f>
        <v>Offered</v>
      </c>
      <c r="P295">
        <f>IF(ISBLANK(AllTimetableNew!AA290),"",AllTimetableNew!AA290)</f>
        <v>16491</v>
      </c>
      <c r="Q295" s="23" t="str">
        <f>IF(ISBLANK(AllTimetableNew!AJ290),"",IF(AllTimetableNew!AJ290=0,"",AllTimetableNew!AJ290))</f>
        <v>Students should wear suitable clothing for a Construction environment (long cotton pants and long sleeve shirt) and ensure they wear fully enclosed footwear (e.g. work boots) as required to meet workshop requirements. Notebook and pen.</v>
      </c>
      <c r="R295" s="23" t="str">
        <f>IF(ISBLANK(AllTimetableNew!AK290),"",AllTimetableNew!AK290)</f>
        <v>Students are recommended to attain White Card prior to course commencement</v>
      </c>
      <c r="S295" s="23" t="str">
        <f>IF(ISBLANK(AllTimetableNew!AL290),"",AllTimetableNew!AL290)</f>
        <v/>
      </c>
    </row>
    <row r="296" spans="1:19" ht="120" x14ac:dyDescent="0.25">
      <c r="A296" t="str">
        <f>IF(ISNUMBER(SEARCH("Virtual",C296)),VLOOKUP(AllTimetableNew!H291,'Lookup table'!$D$3:$E$100,2,FALSE),VLOOKUP(AllTimetableNew!AG291,'Lookup table'!$A$3:$B$202,2,FALSE))</f>
        <v>Western Sydney</v>
      </c>
      <c r="B296" t="str">
        <f>IF(ISBLANK(AllTimetableNew!AG291),"",AllTimetableNew!AG291)</f>
        <v>MBISC (Ingleburn)</v>
      </c>
      <c r="C296" t="str">
        <f>IF(ISBLANK(AllTimetableNew!V291),"",AllTimetableNew!V291)</f>
        <v>Face to Face</v>
      </c>
      <c r="D296" t="str">
        <f>IF(ISBLANK(AllTimetableNew!DJ291),"",AllTimetableNew!DJ291)</f>
        <v>ICF</v>
      </c>
      <c r="E296" t="str">
        <f>IF(ISBLANK(AllTimetableNew!D291),"",AllTimetableNew!D291)</f>
        <v>CPC20220</v>
      </c>
      <c r="F296" t="str">
        <f>IF(ISBLANK(AllTimetableNew!E291),"",AllTimetableNew!E291)</f>
        <v>Certificate II in Construction Pathways</v>
      </c>
      <c r="G296">
        <f>IF(ISBLANK(AllTimetableNew!C291),"",AllTimetableNew!C291)</f>
        <v>26212</v>
      </c>
      <c r="H296" t="str">
        <f>IF(ISBLANK(AllTimetableNew!F291),"",AllTimetableNew!F291)</f>
        <v>Construction</v>
      </c>
      <c r="I296" t="str">
        <f>IF(ISBLANK(AllTimetableNew!T291),"",AllTimetableNew!T291)</f>
        <v>FQ</v>
      </c>
      <c r="J296" t="str">
        <f>IF(ISBLANK(AllTimetableNew!U291),"",AllTimetableNew!U291)</f>
        <v>4u x 1y</v>
      </c>
      <c r="K296" t="str">
        <f>IF(ISBLANK(AllTimetableNew!W291),"",AllTimetableNew!W291)</f>
        <v>Yes</v>
      </c>
      <c r="L296" t="str">
        <f>IF(ISBLANK(AllTimetableNew!AC291),"TBC",AllTimetableNew!AC291)</f>
        <v>Tuesday</v>
      </c>
      <c r="M296" s="22" t="str">
        <f>IF(ISBLANK(AllTimetableNew!AD291),"TBC-TBC",CONCATENATE(LOWER(TEXT(AllTimetableNew!AD291,"h:mmAM/PM")),"-",LOWER(TEXT(AllTimetableNew!AE291,"h:mmAM/PM"))))</f>
        <v>8:00am-4:00pm</v>
      </c>
      <c r="N296" t="str">
        <f>IF(ISBLANK(AllTimetableNew!V291),"",IF(AllTimetableNew!V291="Access","Yes","No"))</f>
        <v>No</v>
      </c>
      <c r="O296" s="23" t="str">
        <f>IF(OR(ISBLANK(AllTimetableNew!A291),LEN(AllTimetableNew!A291)=0),IF(AllTimetableNew!A291="","Offered",AllTimetableNew!A291),AllTimetableNew!A291)</f>
        <v>Offered</v>
      </c>
      <c r="P296">
        <f>IF(ISBLANK(AllTimetableNew!AA291),"",AllTimetableNew!AA291)</f>
        <v>17306</v>
      </c>
      <c r="Q296" s="23" t="str">
        <f>IF(ISBLANK(AllTimetableNew!AJ291),"",IF(AllTimetableNew!AJ291=0,"",AllTimetableNew!AJ291))</f>
        <v>Students should wear suitable clothing for a Construction environment (long cotton pants and long sleeve shirt) and ensure they wear fully enclosed footwear (e.g. work boots) as required to meet workshop requirements. Notebook and pen.</v>
      </c>
      <c r="R296" s="23" t="str">
        <f>IF(ISBLANK(AllTimetableNew!AK291),"",AllTimetableNew!AK291)</f>
        <v>Bring a pen, notebook and calculator for first day</v>
      </c>
      <c r="S296" s="23" t="str">
        <f>IF(ISBLANK(AllTimetableNew!AL291),"",AllTimetableNew!AL291)</f>
        <v/>
      </c>
    </row>
    <row r="297" spans="1:19" ht="120" x14ac:dyDescent="0.25">
      <c r="A297" t="str">
        <f>IF(ISNUMBER(SEARCH("Virtual",C297)),VLOOKUP(AllTimetableNew!H292,'Lookup table'!$D$3:$E$100,2,FALSE),VLOOKUP(AllTimetableNew!AG292,'Lookup table'!$A$3:$B$202,2,FALSE))</f>
        <v>South</v>
      </c>
      <c r="B297" t="str">
        <f>IF(ISBLANK(AllTimetableNew!AG292),"",AllTimetableNew!AG292)</f>
        <v>Albury</v>
      </c>
      <c r="C297" t="str">
        <f>IF(ISBLANK(AllTimetableNew!V292),"",AllTimetableNew!V292)</f>
        <v>Face to Face</v>
      </c>
      <c r="D297" t="str">
        <f>IF(ISBLANK(AllTimetableNew!DJ292),"",AllTimetableNew!DJ292)</f>
        <v>ICF</v>
      </c>
      <c r="E297" t="str">
        <f>IF(ISBLANK(AllTimetableNew!D292),"",AllTimetableNew!D292)</f>
        <v>CPC20220</v>
      </c>
      <c r="F297" t="str">
        <f>IF(ISBLANK(AllTimetableNew!E292),"",AllTimetableNew!E292)</f>
        <v>Certificate II in Construction Pathways</v>
      </c>
      <c r="G297">
        <f>IF(ISBLANK(AllTimetableNew!C292),"",AllTimetableNew!C292)</f>
        <v>26210</v>
      </c>
      <c r="H297" t="str">
        <f>IF(ISBLANK(AllTimetableNew!F292),"",AllTimetableNew!F292)</f>
        <v>Construction</v>
      </c>
      <c r="I297" t="str">
        <f>IF(ISBLANK(AllTimetableNew!T292),"",AllTimetableNew!T292)</f>
        <v>SoA</v>
      </c>
      <c r="J297" t="str">
        <f>IF(ISBLANK(AllTimetableNew!U292),"",AllTimetableNew!U292)</f>
        <v>2u x 1y</v>
      </c>
      <c r="K297" t="str">
        <f>IF(ISBLANK(AllTimetableNew!W292),"",AllTimetableNew!W292)</f>
        <v>No</v>
      </c>
      <c r="L297" t="str">
        <f>IF(ISBLANK(AllTimetableNew!AC292),"TBC",AllTimetableNew!AC292)</f>
        <v xml:space="preserve">Wednesday </v>
      </c>
      <c r="M297" s="22" t="str">
        <f>IF(ISBLANK(AllTimetableNew!AD292),"TBC-TBC",CONCATENATE(LOWER(TEXT(AllTimetableNew!AD292,"h:mmAM/PM")),"-",LOWER(TEXT(AllTimetableNew!AE292,"h:mmAM/PM"))))</f>
        <v>1:30pm-5:30pm</v>
      </c>
      <c r="N297" t="str">
        <f>IF(ISBLANK(AllTimetableNew!V292),"",IF(AllTimetableNew!V292="Access","Yes","No"))</f>
        <v>No</v>
      </c>
      <c r="O297" s="23" t="str">
        <f>IF(OR(ISBLANK(AllTimetableNew!A292),LEN(AllTimetableNew!A292)=0),IF(AllTimetableNew!A292="","Offered",AllTimetableNew!A292),AllTimetableNew!A292)</f>
        <v>Offered</v>
      </c>
      <c r="P297">
        <f>IF(ISBLANK(AllTimetableNew!AA292),"",AllTimetableNew!AA292)</f>
        <v>16487</v>
      </c>
      <c r="Q297" s="23" t="str">
        <f>IF(ISBLANK(AllTimetableNew!AJ292),"",IF(AllTimetableNew!AJ292=0,"",AllTimetableNew!AJ292))</f>
        <v>Students should wear suitable clothing for a Construction environment (long cotton pants and long sleeve shirt) and ensure they wear fully enclosed footwear (e.g. work boots) as required to meet workshop requirements. Notebook and pen.</v>
      </c>
      <c r="R297" s="23" t="str">
        <f>IF(ISBLANK(AllTimetableNew!AK292),"",AllTimetableNew!AK292)</f>
        <v/>
      </c>
      <c r="S297" s="23" t="str">
        <f>IF(ISBLANK(AllTimetableNew!AL292),"",AllTimetableNew!AL292)</f>
        <v/>
      </c>
    </row>
    <row r="298" spans="1:19" ht="120" x14ac:dyDescent="0.25">
      <c r="A298" t="str">
        <f>IF(ISNUMBER(SEARCH("Virtual",C298)),VLOOKUP(AllTimetableNew!H293,'Lookup table'!$D$3:$E$100,2,FALSE),VLOOKUP(AllTimetableNew!AG293,'Lookup table'!$A$3:$B$202,2,FALSE))</f>
        <v>South</v>
      </c>
      <c r="B298" t="str">
        <f>IF(ISBLANK(AllTimetableNew!AG293),"",AllTimetableNew!AG293)</f>
        <v>Griffith</v>
      </c>
      <c r="C298" t="str">
        <f>IF(ISBLANK(AllTimetableNew!V293),"",AllTimetableNew!V293)</f>
        <v>Face to Face</v>
      </c>
      <c r="D298" t="str">
        <f>IF(ISBLANK(AllTimetableNew!DJ293),"",AllTimetableNew!DJ293)</f>
        <v>ICF</v>
      </c>
      <c r="E298" t="str">
        <f>IF(ISBLANK(AllTimetableNew!D293),"",AllTimetableNew!D293)</f>
        <v>CPC20220</v>
      </c>
      <c r="F298" t="str">
        <f>IF(ISBLANK(AllTimetableNew!E293),"",AllTimetableNew!E293)</f>
        <v>Certificate II in Construction Pathways</v>
      </c>
      <c r="G298">
        <f>IF(ISBLANK(AllTimetableNew!C293),"",AllTimetableNew!C293)</f>
        <v>26210</v>
      </c>
      <c r="H298" t="str">
        <f>IF(ISBLANK(AllTimetableNew!F293),"",AllTimetableNew!F293)</f>
        <v>Construction</v>
      </c>
      <c r="I298" t="str">
        <f>IF(ISBLANK(AllTimetableNew!T293),"",AllTimetableNew!T293)</f>
        <v>SoA</v>
      </c>
      <c r="J298" t="str">
        <f>IF(ISBLANK(AllTimetableNew!U293),"",AllTimetableNew!U293)</f>
        <v>2u x 1y</v>
      </c>
      <c r="K298" t="str">
        <f>IF(ISBLANK(AllTimetableNew!W293),"",AllTimetableNew!W293)</f>
        <v>No</v>
      </c>
      <c r="L298" t="str">
        <f>IF(ISBLANK(AllTimetableNew!AC293),"TBC",AllTimetableNew!AC293)</f>
        <v>Thursday</v>
      </c>
      <c r="M298" s="22" t="str">
        <f>IF(ISBLANK(AllTimetableNew!AD293),"TBC-TBC",CONCATENATE(LOWER(TEXT(AllTimetableNew!AD293,"h:mmAM/PM")),"-",LOWER(TEXT(AllTimetableNew!AE293,"h:mmAM/PM"))))</f>
        <v>1:15pm-5:15pm</v>
      </c>
      <c r="N298" t="str">
        <f>IF(ISBLANK(AllTimetableNew!V293),"",IF(AllTimetableNew!V293="Access","Yes","No"))</f>
        <v>No</v>
      </c>
      <c r="O298" s="23" t="str">
        <f>IF(OR(ISBLANK(AllTimetableNew!A293),LEN(AllTimetableNew!A293)=0),IF(AllTimetableNew!A293="","Offered",AllTimetableNew!A293),AllTimetableNew!A293)</f>
        <v>Offered</v>
      </c>
      <c r="P298">
        <f>IF(ISBLANK(AllTimetableNew!AA293),"",AllTimetableNew!AA293)</f>
        <v>16492</v>
      </c>
      <c r="Q298" s="23" t="str">
        <f>IF(ISBLANK(AllTimetableNew!AJ293),"",IF(AllTimetableNew!AJ293=0,"",AllTimetableNew!AJ293))</f>
        <v>Students should wear suitable clothing for a Construction environment (long cotton pants and long sleeve shirt) and ensure they wear fully enclosed footwear (e.g. work boots) as required to meet workshop requirements. Notebook and pen.</v>
      </c>
      <c r="R298" s="23" t="str">
        <f>IF(ISBLANK(AllTimetableNew!AK293),"",AllTimetableNew!AK293)</f>
        <v/>
      </c>
      <c r="S298" s="23" t="str">
        <f>IF(ISBLANK(AllTimetableNew!AL293),"",AllTimetableNew!AL293)</f>
        <v/>
      </c>
    </row>
    <row r="299" spans="1:19" ht="105" x14ac:dyDescent="0.25">
      <c r="A299" t="str">
        <f>IF(ISNUMBER(SEARCH("Virtual",C299)),VLOOKUP(AllTimetableNew!H294,'Lookup table'!$D$3:$E$100,2,FALSE),VLOOKUP(AllTimetableNew!AG294,'Lookup table'!$A$3:$B$202,2,FALSE))</f>
        <v>Western Sydney</v>
      </c>
      <c r="B299" t="str">
        <f>IF(ISBLANK(AllTimetableNew!AG294),"",AllTimetableNew!AG294)</f>
        <v>Miller</v>
      </c>
      <c r="C299" t="str">
        <f>IF(ISBLANK(AllTimetableNew!V294),"",AllTimetableNew!V294)</f>
        <v>Face to Face</v>
      </c>
      <c r="D299" t="str">
        <f>IF(ISBLANK(AllTimetableNew!DJ294),"",AllTimetableNew!DJ294)</f>
        <v>ICF</v>
      </c>
      <c r="E299" t="str">
        <f>IF(ISBLANK(AllTimetableNew!D294),"",AllTimetableNew!D294)</f>
        <v>CPC20220</v>
      </c>
      <c r="F299" t="str">
        <f>IF(ISBLANK(AllTimetableNew!E294),"",AllTimetableNew!E294)</f>
        <v>Certificate II in Construction Pathways</v>
      </c>
      <c r="G299">
        <f>IF(ISBLANK(AllTimetableNew!C294),"",AllTimetableNew!C294)</f>
        <v>26210</v>
      </c>
      <c r="H299" t="str">
        <f>IF(ISBLANK(AllTimetableNew!F294),"",AllTimetableNew!F294)</f>
        <v>Construction</v>
      </c>
      <c r="I299" t="str">
        <f>IF(ISBLANK(AllTimetableNew!T294),"",AllTimetableNew!T294)</f>
        <v>SoA</v>
      </c>
      <c r="J299" t="str">
        <f>IF(ISBLANK(AllTimetableNew!U294),"",AllTimetableNew!U294)</f>
        <v>2u x 1y</v>
      </c>
      <c r="K299" t="str">
        <f>IF(ISBLANK(AllTimetableNew!W294),"",AllTimetableNew!W294)</f>
        <v>No</v>
      </c>
      <c r="L299" t="str">
        <f>IF(ISBLANK(AllTimetableNew!AC294),"TBC",AllTimetableNew!AC294)</f>
        <v>Monday</v>
      </c>
      <c r="M299" s="22" t="str">
        <f>IF(ISBLANK(AllTimetableNew!AD294),"TBC-TBC",CONCATENATE(LOWER(TEXT(AllTimetableNew!AD294,"h:mmAM/PM")),"-",LOWER(TEXT(AllTimetableNew!AE294,"h:mmAM/PM"))))</f>
        <v>1:30pm-5:30pm</v>
      </c>
      <c r="N299" t="str">
        <f>IF(ISBLANK(AllTimetableNew!V294),"",IF(AllTimetableNew!V294="Access","Yes","No"))</f>
        <v>No</v>
      </c>
      <c r="O299" s="23" t="str">
        <f>IF(OR(ISBLANK(AllTimetableNew!A294),LEN(AllTimetableNew!A294)=0),IF(AllTimetableNew!A294="","Offered",AllTimetableNew!A294),AllTimetableNew!A294)</f>
        <v>Offered</v>
      </c>
      <c r="P299">
        <f>IF(ISBLANK(AllTimetableNew!AA294),"",AllTimetableNew!AA294)</f>
        <v>16557</v>
      </c>
      <c r="Q299" s="23" t="str">
        <f>IF(ISBLANK(AllTimetableNew!AJ294),"",IF(AllTimetableNew!AJ294=0,"",AllTimetableNew!AJ294))</f>
        <v>Students should wear suitable clothing for a Construction environment (long cotton pants and long sleeve shirt) and ensure they wear fully enclosed footwear (e.g. work boots) as required to meet workshop requirements. Notebook and pen.</v>
      </c>
      <c r="R299" s="23" t="str">
        <f>IF(ISBLANK(AllTimetableNew!AK294),"",AllTimetableNew!AK294)</f>
        <v/>
      </c>
      <c r="S299" s="23" t="str">
        <f>IF(ISBLANK(AllTimetableNew!AL294),"",AllTimetableNew!AL294)</f>
        <v/>
      </c>
    </row>
    <row r="300" spans="1:19" ht="105" x14ac:dyDescent="0.25">
      <c r="A300" t="str">
        <f>IF(ISNUMBER(SEARCH("Virtual",C300)),VLOOKUP(AllTimetableNew!H295,'Lookup table'!$D$3:$E$100,2,FALSE),VLOOKUP(AllTimetableNew!AG295,'Lookup table'!$A$3:$B$202,2,FALSE))</f>
        <v>Western Sydney</v>
      </c>
      <c r="B300" t="str">
        <f>IF(ISBLANK(AllTimetableNew!AG295),"",AllTimetableNew!AG295)</f>
        <v>Miller</v>
      </c>
      <c r="C300" t="str">
        <f>IF(ISBLANK(AllTimetableNew!V295),"",AllTimetableNew!V295)</f>
        <v>Face to Face</v>
      </c>
      <c r="D300" t="str">
        <f>IF(ISBLANK(AllTimetableNew!DJ295),"",AllTimetableNew!DJ295)</f>
        <v>ICF</v>
      </c>
      <c r="E300" t="str">
        <f>IF(ISBLANK(AllTimetableNew!D295),"",AllTimetableNew!D295)</f>
        <v>CPC20220</v>
      </c>
      <c r="F300" t="str">
        <f>IF(ISBLANK(AllTimetableNew!E295),"",AllTimetableNew!E295)</f>
        <v>Certificate II in Construction Pathways</v>
      </c>
      <c r="G300">
        <f>IF(ISBLANK(AllTimetableNew!C295),"",AllTimetableNew!C295)</f>
        <v>26210</v>
      </c>
      <c r="H300" t="str">
        <f>IF(ISBLANK(AllTimetableNew!F295),"",AllTimetableNew!F295)</f>
        <v>Construction</v>
      </c>
      <c r="I300" t="str">
        <f>IF(ISBLANK(AllTimetableNew!T295),"",AllTimetableNew!T295)</f>
        <v>SoA</v>
      </c>
      <c r="J300" t="str">
        <f>IF(ISBLANK(AllTimetableNew!U295),"",AllTimetableNew!U295)</f>
        <v>2u x 1y</v>
      </c>
      <c r="K300" t="str">
        <f>IF(ISBLANK(AllTimetableNew!W295),"",AllTimetableNew!W295)</f>
        <v>No</v>
      </c>
      <c r="L300" t="str">
        <f>IF(ISBLANK(AllTimetableNew!AC295),"TBC",AllTimetableNew!AC295)</f>
        <v>Monday</v>
      </c>
      <c r="M300" s="22" t="str">
        <f>IF(ISBLANK(AllTimetableNew!AD295),"TBC-TBC",CONCATENATE(LOWER(TEXT(AllTimetableNew!AD295,"h:mmAM/PM")),"-",LOWER(TEXT(AllTimetableNew!AE295,"h:mmAM/PM"))))</f>
        <v>9:00am-1:00pm</v>
      </c>
      <c r="N300" t="str">
        <f>IF(ISBLANK(AllTimetableNew!V295),"",IF(AllTimetableNew!V295="Access","Yes","No"))</f>
        <v>No</v>
      </c>
      <c r="O300" s="23" t="str">
        <f>IF(OR(ISBLANK(AllTimetableNew!A295),LEN(AllTimetableNew!A295)=0),IF(AllTimetableNew!A295="","Offered",AllTimetableNew!A295),AllTimetableNew!A295)</f>
        <v>Offered</v>
      </c>
      <c r="P300">
        <f>IF(ISBLANK(AllTimetableNew!AA295),"",AllTimetableNew!AA295)</f>
        <v>16558</v>
      </c>
      <c r="Q300" s="23" t="str">
        <f>IF(ISBLANK(AllTimetableNew!AJ295),"",IF(AllTimetableNew!AJ295=0,"",AllTimetableNew!AJ295))</f>
        <v>Students should wear suitable clothing for a Construction environment (long cotton pants and long sleeve shirt) and ensure they wear fully enclosed footwear (e.g. work boots) as required to meet workshop requirements. Notebook and pen.</v>
      </c>
      <c r="R300" s="23" t="str">
        <f>IF(ISBLANK(AllTimetableNew!AK295),"",AllTimetableNew!AK295)</f>
        <v/>
      </c>
      <c r="S300" s="23" t="str">
        <f>IF(ISBLANK(AllTimetableNew!AL295),"",AllTimetableNew!AL295)</f>
        <v/>
      </c>
    </row>
    <row r="301" spans="1:19" ht="105" x14ac:dyDescent="0.25">
      <c r="A301" t="str">
        <f>IF(ISNUMBER(SEARCH("Virtual",C301)),VLOOKUP(AllTimetableNew!H296,'Lookup table'!$D$3:$E$100,2,FALSE),VLOOKUP(AllTimetableNew!AG296,'Lookup table'!$A$3:$B$202,2,FALSE))</f>
        <v>West</v>
      </c>
      <c r="B301" t="str">
        <f>IF(ISBLANK(AllTimetableNew!AG296),"",AllTimetableNew!AG296)</f>
        <v>Dubbo</v>
      </c>
      <c r="C301" t="str">
        <f>IF(ISBLANK(AllTimetableNew!V296),"",AllTimetableNew!V296)</f>
        <v>Access</v>
      </c>
      <c r="D301" t="str">
        <f>IF(ISBLANK(AllTimetableNew!DJ296),"",AllTimetableNew!DJ296)</f>
        <v>ICF</v>
      </c>
      <c r="E301" t="str">
        <f>IF(ISBLANK(AllTimetableNew!D296),"",AllTimetableNew!D296)</f>
        <v>SIT20421</v>
      </c>
      <c r="F301" t="str">
        <f>IF(ISBLANK(AllTimetableNew!E296),"",AllTimetableNew!E296)</f>
        <v>Certificate II in Cookery</v>
      </c>
      <c r="G301">
        <f>IF(ISBLANK(AllTimetableNew!C296),"",AllTimetableNew!C296)</f>
        <v>26521</v>
      </c>
      <c r="H301" t="str">
        <f>IF(ISBLANK(AllTimetableNew!F296),"",AllTimetableNew!F296)</f>
        <v>Hospitality (Kitchen Operations and Cookery)</v>
      </c>
      <c r="I301" t="str">
        <f>IF(ISBLANK(AllTimetableNew!T296),"",AllTimetableNew!T296)</f>
        <v>FQ</v>
      </c>
      <c r="J301" t="str">
        <f>IF(ISBLANK(AllTimetableNew!U296),"",AllTimetableNew!U296)</f>
        <v>2u x 2y</v>
      </c>
      <c r="K301" t="str">
        <f>IF(ISBLANK(AllTimetableNew!W296),"",AllTimetableNew!W296)</f>
        <v>Yes</v>
      </c>
      <c r="L301" t="str">
        <f>IF(ISBLANK(AllTimetableNew!AC296),"TBC",AllTimetableNew!AC296)</f>
        <v>Friday</v>
      </c>
      <c r="M301" s="22" t="str">
        <f>IF(ISBLANK(AllTimetableNew!AD296),"TBC-TBC",CONCATENATE(LOWER(TEXT(AllTimetableNew!AD296,"h:mmAM/PM")),"-",LOWER(TEXT(AllTimetableNew!AE296,"h:mmAM/PM"))))</f>
        <v>9:00am-1:00pm</v>
      </c>
      <c r="N301" t="str">
        <f>IF(ISBLANK(AllTimetableNew!V296),"",IF(AllTimetableNew!V296="Access","Yes","No"))</f>
        <v>Yes</v>
      </c>
      <c r="O301" s="23" t="str">
        <f>IF(OR(ISBLANK(AllTimetableNew!A296),LEN(AllTimetableNew!A296)=0),IF(AllTimetableNew!A296="","Offered",AllTimetableNew!A296),AllTimetableNew!A296)</f>
        <v>Offered</v>
      </c>
      <c r="P301">
        <f>IF(ISBLANK(AllTimetableNew!AA296),"",AllTimetableNew!AA296)</f>
        <v>17254</v>
      </c>
      <c r="Q301" s="23" t="str">
        <f>IF(ISBLANK(AllTimetableNew!AJ296),"",IF(AllTimetableNew!AJ296=0,"",AllTimetableNew!AJ296))</f>
        <v>Students should wear black long sleeve shirt and long black pants (no jeans) in addition to fully enclosed footwear (hard upper, non-slip) as per legislative requirements. Some workplaces may require COVID vaccinations.</v>
      </c>
      <c r="R301" s="23" t="str">
        <f>IF(ISBLANK(AllTimetableNew!AK296),"",AllTimetableNew!AK296)</f>
        <v/>
      </c>
      <c r="S301" s="23" t="str">
        <f>IF(ISBLANK(AllTimetableNew!AL296),"",AllTimetableNew!AL296)</f>
        <v/>
      </c>
    </row>
    <row r="302" spans="1:19" ht="105" x14ac:dyDescent="0.25">
      <c r="A302" t="str">
        <f>IF(ISNUMBER(SEARCH("Virtual",C302)),VLOOKUP(AllTimetableNew!H297,'Lookup table'!$D$3:$E$100,2,FALSE),VLOOKUP(AllTimetableNew!AG297,'Lookup table'!$A$3:$B$202,2,FALSE))</f>
        <v>West</v>
      </c>
      <c r="B302" t="str">
        <f>IF(ISBLANK(AllTimetableNew!AG297),"",AllTimetableNew!AG297)</f>
        <v>Lithgow</v>
      </c>
      <c r="C302" t="str">
        <f>IF(ISBLANK(AllTimetableNew!V297),"",AllTimetableNew!V297)</f>
        <v>Access</v>
      </c>
      <c r="D302" t="str">
        <f>IF(ISBLANK(AllTimetableNew!DJ297),"",AllTimetableNew!DJ297)</f>
        <v>ICF</v>
      </c>
      <c r="E302" t="str">
        <f>IF(ISBLANK(AllTimetableNew!D297),"",AllTimetableNew!D297)</f>
        <v>SIT20421</v>
      </c>
      <c r="F302" t="str">
        <f>IF(ISBLANK(AllTimetableNew!E297),"",AllTimetableNew!E297)</f>
        <v>Certificate II in Cookery</v>
      </c>
      <c r="G302">
        <f>IF(ISBLANK(AllTimetableNew!C297),"",AllTimetableNew!C297)</f>
        <v>26521</v>
      </c>
      <c r="H302" t="str">
        <f>IF(ISBLANK(AllTimetableNew!F297),"",AllTimetableNew!F297)</f>
        <v>Hospitality (Kitchen Operations and Cookery)</v>
      </c>
      <c r="I302" t="str">
        <f>IF(ISBLANK(AllTimetableNew!T297),"",AllTimetableNew!T297)</f>
        <v>FQ</v>
      </c>
      <c r="J302" t="str">
        <f>IF(ISBLANK(AllTimetableNew!U297),"",AllTimetableNew!U297)</f>
        <v>2u x 2y</v>
      </c>
      <c r="K302" t="str">
        <f>IF(ISBLANK(AllTimetableNew!W297),"",AllTimetableNew!W297)</f>
        <v>Yes</v>
      </c>
      <c r="L302" t="str">
        <f>IF(ISBLANK(AllTimetableNew!AC297),"TBC",AllTimetableNew!AC297)</f>
        <v>Wednesday</v>
      </c>
      <c r="M302" s="22" t="str">
        <f>IF(ISBLANK(AllTimetableNew!AD297),"TBC-TBC",CONCATENATE(LOWER(TEXT(AllTimetableNew!AD297,"h:mmAM/PM")),"-",LOWER(TEXT(AllTimetableNew!AE297,"h:mmAM/PM"))))</f>
        <v>9:00am-12:30pm</v>
      </c>
      <c r="N302" t="str">
        <f>IF(ISBLANK(AllTimetableNew!V297),"",IF(AllTimetableNew!V297="Access","Yes","No"))</f>
        <v>Yes</v>
      </c>
      <c r="O302" s="23" t="str">
        <f>IF(OR(ISBLANK(AllTimetableNew!A297),LEN(AllTimetableNew!A297)=0),IF(AllTimetableNew!A297="","Offered",AllTimetableNew!A297),AllTimetableNew!A297)</f>
        <v>Offered</v>
      </c>
      <c r="P302">
        <f>IF(ISBLANK(AllTimetableNew!AA297),"",AllTimetableNew!AA297)</f>
        <v>17255</v>
      </c>
      <c r="Q302" s="23" t="str">
        <f>IF(ISBLANK(AllTimetableNew!AJ297),"",IF(AllTimetableNew!AJ297=0,"",AllTimetableNew!AJ297))</f>
        <v>Students should wear black long sleeve shirt and long black pants (no jeans) in addition to fully enclosed footwear (hard upper, non-slip) as per legislative requirements. Some workplaces may require COVID vaccinations.</v>
      </c>
      <c r="R302" s="23" t="str">
        <f>IF(ISBLANK(AllTimetableNew!AK297),"",AllTimetableNew!AK297)</f>
        <v/>
      </c>
      <c r="S302" s="23" t="str">
        <f>IF(ISBLANK(AllTimetableNew!AL297),"",AllTimetableNew!AL297)</f>
        <v/>
      </c>
    </row>
    <row r="303" spans="1:19" ht="105" x14ac:dyDescent="0.25">
      <c r="A303" t="str">
        <f>IF(ISNUMBER(SEARCH("Virtual",C303)),VLOOKUP(AllTimetableNew!H298,'Lookup table'!$D$3:$E$100,2,FALSE),VLOOKUP(AllTimetableNew!AG298,'Lookup table'!$A$3:$B$202,2,FALSE))</f>
        <v>West</v>
      </c>
      <c r="B303" t="str">
        <f>IF(ISBLANK(AllTimetableNew!AG298),"",AllTimetableNew!AG298)</f>
        <v>Tamworth</v>
      </c>
      <c r="C303" t="str">
        <f>IF(ISBLANK(AllTimetableNew!V298),"",AllTimetableNew!V298)</f>
        <v>Access</v>
      </c>
      <c r="D303" t="str">
        <f>IF(ISBLANK(AllTimetableNew!DJ298),"",AllTimetableNew!DJ298)</f>
        <v>ICF</v>
      </c>
      <c r="E303" t="str">
        <f>IF(ISBLANK(AllTimetableNew!D298),"",AllTimetableNew!D298)</f>
        <v>SIT20421</v>
      </c>
      <c r="F303" t="str">
        <f>IF(ISBLANK(AllTimetableNew!E298),"",AllTimetableNew!E298)</f>
        <v>Certificate II in Cookery</v>
      </c>
      <c r="G303">
        <f>IF(ISBLANK(AllTimetableNew!C298),"",AllTimetableNew!C298)</f>
        <v>26521</v>
      </c>
      <c r="H303" t="str">
        <f>IF(ISBLANK(AllTimetableNew!F298),"",AllTimetableNew!F298)</f>
        <v>Hospitality (Kitchen Operations and Cookery)</v>
      </c>
      <c r="I303" t="str">
        <f>IF(ISBLANK(AllTimetableNew!T298),"",AllTimetableNew!T298)</f>
        <v>FQ</v>
      </c>
      <c r="J303" t="str">
        <f>IF(ISBLANK(AllTimetableNew!U298),"",AllTimetableNew!U298)</f>
        <v>2u x 2y</v>
      </c>
      <c r="K303" t="str">
        <f>IF(ISBLANK(AllTimetableNew!W298),"",AllTimetableNew!W298)</f>
        <v>Yes</v>
      </c>
      <c r="L303" t="str">
        <f>IF(ISBLANK(AllTimetableNew!AC298),"TBC",AllTimetableNew!AC298)</f>
        <v>Thursday</v>
      </c>
      <c r="M303" s="22" t="str">
        <f>IF(ISBLANK(AllTimetableNew!AD298),"TBC-TBC",CONCATENATE(LOWER(TEXT(AllTimetableNew!AD298,"h:mmAM/PM")),"-",LOWER(TEXT(AllTimetableNew!AE298,"h:mmAM/PM"))))</f>
        <v>9:00am-2:30pm</v>
      </c>
      <c r="N303" t="str">
        <f>IF(ISBLANK(AllTimetableNew!V298),"",IF(AllTimetableNew!V298="Access","Yes","No"))</f>
        <v>Yes</v>
      </c>
      <c r="O303" s="23" t="str">
        <f>IF(OR(ISBLANK(AllTimetableNew!A298),LEN(AllTimetableNew!A298)=0),IF(AllTimetableNew!A298="","Offered",AllTimetableNew!A298),AllTimetableNew!A298)</f>
        <v>Offered</v>
      </c>
      <c r="P303">
        <f>IF(ISBLANK(AllTimetableNew!AA298),"",AllTimetableNew!AA298)</f>
        <v>17257</v>
      </c>
      <c r="Q303" s="23" t="str">
        <f>IF(ISBLANK(AllTimetableNew!AJ298),"",IF(AllTimetableNew!AJ298=0,"",AllTimetableNew!AJ298))</f>
        <v>Students should wear black long sleeve shirt and long black pants (no jeans) in addition to fully enclosed footwear (hard upper, non-slip) as per legislative requirements. Some workplaces may require COVID vaccinations.</v>
      </c>
      <c r="R303" s="23" t="str">
        <f>IF(ISBLANK(AllTimetableNew!AK298),"",AllTimetableNew!AK298)</f>
        <v/>
      </c>
      <c r="S303" s="23" t="str">
        <f>IF(ISBLANK(AllTimetableNew!AL298),"",AllTimetableNew!AL298)</f>
        <v/>
      </c>
    </row>
    <row r="304" spans="1:19" ht="105" x14ac:dyDescent="0.25">
      <c r="A304" t="str">
        <f>IF(ISNUMBER(SEARCH("Virtual",C304)),VLOOKUP(AllTimetableNew!H299,'Lookup table'!$D$3:$E$100,2,FALSE),VLOOKUP(AllTimetableNew!AG299,'Lookup table'!$A$3:$B$202,2,FALSE))</f>
        <v>West</v>
      </c>
      <c r="B304" t="str">
        <f>IF(ISBLANK(AllTimetableNew!AG299),"",AllTimetableNew!AG299)</f>
        <v>Mudgee</v>
      </c>
      <c r="C304" t="str">
        <f>IF(ISBLANK(AllTimetableNew!V299),"",AllTimetableNew!V299)</f>
        <v>Face to Face</v>
      </c>
      <c r="D304" t="str">
        <f>IF(ISBLANK(AllTimetableNew!DJ299),"",AllTimetableNew!DJ299)</f>
        <v>ICF</v>
      </c>
      <c r="E304" t="str">
        <f>IF(ISBLANK(AllTimetableNew!D299),"",AllTimetableNew!D299)</f>
        <v>SIT20421</v>
      </c>
      <c r="F304" t="str">
        <f>IF(ISBLANK(AllTimetableNew!E299),"",AllTimetableNew!E299)</f>
        <v>Certificate II in Cookery</v>
      </c>
      <c r="G304">
        <f>IF(ISBLANK(AllTimetableNew!C299),"",AllTimetableNew!C299)</f>
        <v>26521</v>
      </c>
      <c r="H304" t="str">
        <f>IF(ISBLANK(AllTimetableNew!F299),"",AllTimetableNew!F299)</f>
        <v>Hospitality (Kitchen Operations and Cookery)</v>
      </c>
      <c r="I304" t="str">
        <f>IF(ISBLANK(AllTimetableNew!T299),"",AllTimetableNew!T299)</f>
        <v>FQ</v>
      </c>
      <c r="J304" t="str">
        <f>IF(ISBLANK(AllTimetableNew!U299),"",AllTimetableNew!U299)</f>
        <v>2u x 2y</v>
      </c>
      <c r="K304" t="str">
        <f>IF(ISBLANK(AllTimetableNew!W299),"",AllTimetableNew!W299)</f>
        <v>Yes</v>
      </c>
      <c r="L304" t="str">
        <f>IF(ISBLANK(AllTimetableNew!AC299),"TBC",AllTimetableNew!AC299)</f>
        <v>Friday</v>
      </c>
      <c r="M304" s="22" t="str">
        <f>IF(ISBLANK(AllTimetableNew!AD299),"TBC-TBC",CONCATENATE(LOWER(TEXT(AllTimetableNew!AD299,"h:mmAM/PM")),"-",LOWER(TEXT(AllTimetableNew!AE299,"h:mmAM/PM"))))</f>
        <v>9:00am-1:00pm</v>
      </c>
      <c r="N304" t="str">
        <f>IF(ISBLANK(AllTimetableNew!V299),"",IF(AllTimetableNew!V299="Access","Yes","No"))</f>
        <v>No</v>
      </c>
      <c r="O304" s="23" t="str">
        <f>IF(OR(ISBLANK(AllTimetableNew!A299),LEN(AllTimetableNew!A299)=0),IF(AllTimetableNew!A299="","Offered",AllTimetableNew!A299),AllTimetableNew!A299)</f>
        <v>Offered</v>
      </c>
      <c r="P304">
        <f>IF(ISBLANK(AllTimetableNew!AA299),"",AllTimetableNew!AA299)</f>
        <v>17256</v>
      </c>
      <c r="Q304" s="23" t="str">
        <f>IF(ISBLANK(AllTimetableNew!AJ299),"",IF(AllTimetableNew!AJ299=0,"",AllTimetableNew!AJ299))</f>
        <v>Students should wear black long sleeve shirt and long black pants (no jeans) in addition to fully enclosed footwear (hard upper, non-slip) as per legislative requirements. Some workplaces may require COVID vaccinations.</v>
      </c>
      <c r="R304" s="23" t="str">
        <f>IF(ISBLANK(AllTimetableNew!AK299),"",AllTimetableNew!AK299)</f>
        <v/>
      </c>
      <c r="S304" s="23" t="str">
        <f>IF(ISBLANK(AllTimetableNew!AL299),"",AllTimetableNew!AL299)</f>
        <v/>
      </c>
    </row>
    <row r="305" spans="1:19" ht="105" x14ac:dyDescent="0.25">
      <c r="A305" t="str">
        <f>IF(ISNUMBER(SEARCH("Virtual",C305)),VLOOKUP(AllTimetableNew!H300,'Lookup table'!$D$3:$E$100,2,FALSE),VLOOKUP(AllTimetableNew!AG300,'Lookup table'!$A$3:$B$202,2,FALSE))</f>
        <v>South</v>
      </c>
      <c r="B305" t="str">
        <f>IF(ISBLANK(AllTimetableNew!AG300),"",AllTimetableNew!AG300)</f>
        <v>Wollongong</v>
      </c>
      <c r="C305" t="str">
        <f>IF(ISBLANK(AllTimetableNew!V300),"",AllTimetableNew!V300)</f>
        <v>Face to Face</v>
      </c>
      <c r="D305" t="str">
        <f>IF(ISBLANK(AllTimetableNew!DJ300),"",AllTimetableNew!DJ300)</f>
        <v>ICF</v>
      </c>
      <c r="E305" t="str">
        <f>IF(ISBLANK(AllTimetableNew!D300),"",AllTimetableNew!D300)</f>
        <v>SIT20421</v>
      </c>
      <c r="F305" t="str">
        <f>IF(ISBLANK(AllTimetableNew!E300),"",AllTimetableNew!E300)</f>
        <v>Certificate II in Cookery</v>
      </c>
      <c r="G305">
        <f>IF(ISBLANK(AllTimetableNew!C300),"",AllTimetableNew!C300)</f>
        <v>26521</v>
      </c>
      <c r="H305" t="str">
        <f>IF(ISBLANK(AllTimetableNew!F300),"",AllTimetableNew!F300)</f>
        <v>Hospitality (Kitchen Operations and Cookery)</v>
      </c>
      <c r="I305" t="str">
        <f>IF(ISBLANK(AllTimetableNew!T300),"",AllTimetableNew!T300)</f>
        <v>FQ</v>
      </c>
      <c r="J305" t="str">
        <f>IF(ISBLANK(AllTimetableNew!U300),"",AllTimetableNew!U300)</f>
        <v>2u x 2y</v>
      </c>
      <c r="K305" t="str">
        <f>IF(ISBLANK(AllTimetableNew!W300),"",AllTimetableNew!W300)</f>
        <v>Yes</v>
      </c>
      <c r="L305" t="str">
        <f>IF(ISBLANK(AllTimetableNew!AC300),"TBC",AllTimetableNew!AC300)</f>
        <v>Friday</v>
      </c>
      <c r="M305" s="22" t="str">
        <f>IF(ISBLANK(AllTimetableNew!AD300),"TBC-TBC",CONCATENATE(LOWER(TEXT(AllTimetableNew!AD300,"h:mmAM/PM")),"-",LOWER(TEXT(AllTimetableNew!AE300,"h:mmAM/PM"))))</f>
        <v>9:00am-1:00pm</v>
      </c>
      <c r="N305" t="str">
        <f>IF(ISBLANK(AllTimetableNew!V300),"",IF(AllTimetableNew!V300="Access","Yes","No"))</f>
        <v>No</v>
      </c>
      <c r="O305" s="23" t="str">
        <f>IF(OR(ISBLANK(AllTimetableNew!A300),LEN(AllTimetableNew!A300)=0),IF(AllTimetableNew!A300="","Offered",AllTimetableNew!A300),AllTimetableNew!A300)</f>
        <v>Offered</v>
      </c>
      <c r="P305">
        <f>IF(ISBLANK(AllTimetableNew!AA300),"",AllTimetableNew!AA300)</f>
        <v>17259</v>
      </c>
      <c r="Q305" s="23" t="str">
        <f>IF(ISBLANK(AllTimetableNew!AJ300),"",IF(AllTimetableNew!AJ300=0,"",AllTimetableNew!AJ300))</f>
        <v>Students should wear black long sleeve shirt and long black pants (no jeans) in addition to fully enclosed footwear (hard upper, non-slip) as per legislative requirements. Some workplaces may require COVID vaccinations.</v>
      </c>
      <c r="R305" s="23" t="str">
        <f>IF(ISBLANK(AllTimetableNew!AK300),"",AllTimetableNew!AK300)</f>
        <v/>
      </c>
      <c r="S305" s="23" t="str">
        <f>IF(ISBLANK(AllTimetableNew!AL300),"",AllTimetableNew!AL300)</f>
        <v/>
      </c>
    </row>
    <row r="306" spans="1:19" ht="105" x14ac:dyDescent="0.25">
      <c r="A306" t="str">
        <f>IF(ISNUMBER(SEARCH("Virtual",C306)),VLOOKUP(AllTimetableNew!H301,'Lookup table'!$D$3:$E$100,2,FALSE),VLOOKUP(AllTimetableNew!AG301,'Lookup table'!$A$3:$B$202,2,FALSE))</f>
        <v>Western Sydney</v>
      </c>
      <c r="B306" t="str">
        <f>IF(ISBLANK(AllTimetableNew!AG301),"",AllTimetableNew!AG301)</f>
        <v>Campbelltown</v>
      </c>
      <c r="C306" t="str">
        <f>IF(ISBLANK(AllTimetableNew!V301),"",AllTimetableNew!V301)</f>
        <v>Face to Face</v>
      </c>
      <c r="D306" t="str">
        <f>IF(ISBLANK(AllTimetableNew!DJ301),"",AllTimetableNew!DJ301)</f>
        <v>ICF</v>
      </c>
      <c r="E306" t="str">
        <f>IF(ISBLANK(AllTimetableNew!D301),"",AllTimetableNew!D301)</f>
        <v>SIT20421</v>
      </c>
      <c r="F306" t="str">
        <f>IF(ISBLANK(AllTimetableNew!E301),"",AllTimetableNew!E301)</f>
        <v>Certificate II in Cookery</v>
      </c>
      <c r="G306">
        <f>IF(ISBLANK(AllTimetableNew!C301),"",AllTimetableNew!C301)</f>
        <v>26521</v>
      </c>
      <c r="H306" t="str">
        <f>IF(ISBLANK(AllTimetableNew!F301),"",AllTimetableNew!F301)</f>
        <v>Hospitality (Kitchen Operations and Cookery)</v>
      </c>
      <c r="I306" t="str">
        <f>IF(ISBLANK(AllTimetableNew!T301),"",AllTimetableNew!T301)</f>
        <v>FQ</v>
      </c>
      <c r="J306" t="str">
        <f>IF(ISBLANK(AllTimetableNew!U301),"",AllTimetableNew!U301)</f>
        <v>2u x 2y</v>
      </c>
      <c r="K306" t="str">
        <f>IF(ISBLANK(AllTimetableNew!W301),"",AllTimetableNew!W301)</f>
        <v>Yes</v>
      </c>
      <c r="L306" t="str">
        <f>IF(ISBLANK(AllTimetableNew!AC301),"TBC",AllTimetableNew!AC301)</f>
        <v>Tuesday</v>
      </c>
      <c r="M306" s="22" t="str">
        <f>IF(ISBLANK(AllTimetableNew!AD301),"TBC-TBC",CONCATENATE(LOWER(TEXT(AllTimetableNew!AD301,"h:mmAM/PM")),"-",LOWER(TEXT(AllTimetableNew!AE301,"h:mmAM/PM"))))</f>
        <v>2:00pm-6:00pm</v>
      </c>
      <c r="N306" t="str">
        <f>IF(ISBLANK(AllTimetableNew!V301),"",IF(AllTimetableNew!V301="Access","Yes","No"))</f>
        <v>No</v>
      </c>
      <c r="O306" s="23" t="str">
        <f>IF(OR(ISBLANK(AllTimetableNew!A301),LEN(AllTimetableNew!A301)=0),IF(AllTimetableNew!A301="","Offered",AllTimetableNew!A301),AllTimetableNew!A301)</f>
        <v>Offered</v>
      </c>
      <c r="P306">
        <f>IF(ISBLANK(AllTimetableNew!AA301),"",AllTimetableNew!AA301)</f>
        <v>17248</v>
      </c>
      <c r="Q306" s="23" t="str">
        <f>IF(ISBLANK(AllTimetableNew!AJ301),"",IF(AllTimetableNew!AJ301=0,"",AllTimetableNew!AJ301))</f>
        <v>Students should wear black long sleeve shirt and long black pants (no jeans) in addition to fully enclosed footwear (hard upper, non-slip) as per legislative requirements. Some workplaces may require COVID vaccinations.</v>
      </c>
      <c r="R306" s="23" t="str">
        <f>IF(ISBLANK(AllTimetableNew!AK301),"",AllTimetableNew!AK301)</f>
        <v/>
      </c>
      <c r="S306" s="23" t="str">
        <f>IF(ISBLANK(AllTimetableNew!AL301),"",AllTimetableNew!AL301)</f>
        <v/>
      </c>
    </row>
    <row r="307" spans="1:19" ht="105" x14ac:dyDescent="0.25">
      <c r="A307" t="str">
        <f>IF(ISNUMBER(SEARCH("Virtual",C307)),VLOOKUP(AllTimetableNew!H302,'Lookup table'!$D$3:$E$100,2,FALSE),VLOOKUP(AllTimetableNew!AG302,'Lookup table'!$A$3:$B$202,2,FALSE))</f>
        <v>West</v>
      </c>
      <c r="B307" t="str">
        <f>IF(ISBLANK(AllTimetableNew!AG302),"",AllTimetableNew!AG302)</f>
        <v>Tamworth</v>
      </c>
      <c r="C307" t="str">
        <f>IF(ISBLANK(AllTimetableNew!V302),"",AllTimetableNew!V302)</f>
        <v>Face to Face</v>
      </c>
      <c r="D307" t="str">
        <f>IF(ISBLANK(AllTimetableNew!DJ302),"",AllTimetableNew!DJ302)</f>
        <v>ICF</v>
      </c>
      <c r="E307" t="str">
        <f>IF(ISBLANK(AllTimetableNew!D302),"",AllTimetableNew!D302)</f>
        <v>SIT20421</v>
      </c>
      <c r="F307" t="str">
        <f>IF(ISBLANK(AllTimetableNew!E302),"",AllTimetableNew!E302)</f>
        <v>Certificate II in Cookery</v>
      </c>
      <c r="G307">
        <f>IF(ISBLANK(AllTimetableNew!C302),"",AllTimetableNew!C302)</f>
        <v>26522</v>
      </c>
      <c r="H307" t="str">
        <f>IF(ISBLANK(AllTimetableNew!F302),"",AllTimetableNew!F302)</f>
        <v>Hospitality (Kitchen Operations and Cookery)</v>
      </c>
      <c r="I307" t="str">
        <f>IF(ISBLANK(AllTimetableNew!T302),"",AllTimetableNew!T302)</f>
        <v>FQ</v>
      </c>
      <c r="J307" t="str">
        <f>IF(ISBLANK(AllTimetableNew!U302),"",AllTimetableNew!U302)</f>
        <v>4u x 1y</v>
      </c>
      <c r="K307" t="str">
        <f>IF(ISBLANK(AllTimetableNew!W302),"",AllTimetableNew!W302)</f>
        <v>Yes</v>
      </c>
      <c r="L307" t="str">
        <f>IF(ISBLANK(AllTimetableNew!AC302),"TBC",AllTimetableNew!AC302)</f>
        <v>Wednesday</v>
      </c>
      <c r="M307" s="22" t="str">
        <f>IF(ISBLANK(AllTimetableNew!AD302),"TBC-TBC",CONCATENATE(LOWER(TEXT(AllTimetableNew!AD302,"h:mmAM/PM")),"-",LOWER(TEXT(AllTimetableNew!AE302,"h:mmAM/PM"))))</f>
        <v>8:30am-4:30pm</v>
      </c>
      <c r="N307" t="str">
        <f>IF(ISBLANK(AllTimetableNew!V302),"",IF(AllTimetableNew!V302="Access","Yes","No"))</f>
        <v>No</v>
      </c>
      <c r="O307" s="23" t="str">
        <f>IF(OR(ISBLANK(AllTimetableNew!A302),LEN(AllTimetableNew!A302)=0),IF(AllTimetableNew!A302="","Offered",AllTimetableNew!A302),AllTimetableNew!A302)</f>
        <v>Offered</v>
      </c>
      <c r="P307">
        <f>IF(ISBLANK(AllTimetableNew!AA302),"",AllTimetableNew!AA302)</f>
        <v>17258</v>
      </c>
      <c r="Q307" s="23" t="str">
        <f>IF(ISBLANK(AllTimetableNew!AJ302),"",IF(AllTimetableNew!AJ302=0,"",AllTimetableNew!AJ302))</f>
        <v>Students should wear black long sleeve shirt and long black pants (no jeans) in addition to fully enclosed footwear (hard upper, non-slip) as per legislative requirements. Some workplaces may require COVID vaccinations.</v>
      </c>
      <c r="R307" s="23" t="str">
        <f>IF(ISBLANK(AllTimetableNew!AK302),"",AllTimetableNew!AK302)</f>
        <v/>
      </c>
      <c r="S307" s="23" t="str">
        <f>IF(ISBLANK(AllTimetableNew!AL302),"",AllTimetableNew!AL302)</f>
        <v/>
      </c>
    </row>
    <row r="308" spans="1:19" ht="105" x14ac:dyDescent="0.25">
      <c r="A308" t="str">
        <f>IF(ISNUMBER(SEARCH("Virtual",C308)),VLOOKUP(AllTimetableNew!H303,'Lookup table'!$D$3:$E$100,2,FALSE),VLOOKUP(AllTimetableNew!AG303,'Lookup table'!$A$3:$B$202,2,FALSE))</f>
        <v>Western Sydney</v>
      </c>
      <c r="B308" t="str">
        <f>IF(ISBLANK(AllTimetableNew!AG303),"",AllTimetableNew!AG303)</f>
        <v>Kingswood</v>
      </c>
      <c r="C308" t="str">
        <f>IF(ISBLANK(AllTimetableNew!V303),"",AllTimetableNew!V303)</f>
        <v>Face to Face</v>
      </c>
      <c r="D308" t="str">
        <f>IF(ISBLANK(AllTimetableNew!DJ303),"",AllTimetableNew!DJ303)</f>
        <v>ICF</v>
      </c>
      <c r="E308" t="str">
        <f>IF(ISBLANK(AllTimetableNew!D303),"",AllTimetableNew!D303)</f>
        <v>SIT20421</v>
      </c>
      <c r="F308" t="str">
        <f>IF(ISBLANK(AllTimetableNew!E303),"",AllTimetableNew!E303)</f>
        <v>Certificate II in Cookery</v>
      </c>
      <c r="G308">
        <f>IF(ISBLANK(AllTimetableNew!C303),"",AllTimetableNew!C303)</f>
        <v>26522</v>
      </c>
      <c r="H308" t="str">
        <f>IF(ISBLANK(AllTimetableNew!F303),"",AllTimetableNew!F303)</f>
        <v>Hospitality (Kitchen Operations and Cookery)</v>
      </c>
      <c r="I308" t="str">
        <f>IF(ISBLANK(AllTimetableNew!T303),"",AllTimetableNew!T303)</f>
        <v>FQ</v>
      </c>
      <c r="J308" t="str">
        <f>IF(ISBLANK(AllTimetableNew!U303),"",AllTimetableNew!U303)</f>
        <v>4u x 1y</v>
      </c>
      <c r="K308" t="str">
        <f>IF(ISBLANK(AllTimetableNew!W303),"",AllTimetableNew!W303)</f>
        <v>Yes</v>
      </c>
      <c r="L308" t="str">
        <f>IF(ISBLANK(AllTimetableNew!AC303),"TBC",AllTimetableNew!AC303)</f>
        <v>Thursday</v>
      </c>
      <c r="M308" s="22" t="str">
        <f>IF(ISBLANK(AllTimetableNew!AD303),"TBC-TBC",CONCATENATE(LOWER(TEXT(AllTimetableNew!AD303,"h:mmAM/PM")),"-",LOWER(TEXT(AllTimetableNew!AE303,"h:mmAM/PM"))))</f>
        <v>9:00am-4:30pm</v>
      </c>
      <c r="N308" t="str">
        <f>IF(ISBLANK(AllTimetableNew!V303),"",IF(AllTimetableNew!V303="Access","Yes","No"))</f>
        <v>No</v>
      </c>
      <c r="O308" s="23" t="str">
        <f>IF(OR(ISBLANK(AllTimetableNew!A303),LEN(AllTimetableNew!A303)=0),IF(AllTimetableNew!A303="","Offered",AllTimetableNew!A303),AllTimetableNew!A303)</f>
        <v>Offered</v>
      </c>
      <c r="P308">
        <f>IF(ISBLANK(AllTimetableNew!AA303),"",AllTimetableNew!AA303)</f>
        <v>17249</v>
      </c>
      <c r="Q308" s="23" t="str">
        <f>IF(ISBLANK(AllTimetableNew!AJ303),"",IF(AllTimetableNew!AJ303=0,"",AllTimetableNew!AJ303))</f>
        <v>Students should wear black long sleeve shirt and long black pants (no jeans) in addition to fully enclosed footwear (hard upper, non-slip) as per legislative requirements. Some workplaces may require COVID vaccinations.</v>
      </c>
      <c r="R308" s="23" t="str">
        <f>IF(ISBLANK(AllTimetableNew!AK303),"",AllTimetableNew!AK303)</f>
        <v/>
      </c>
      <c r="S308" s="23" t="str">
        <f>IF(ISBLANK(AllTimetableNew!AL303),"",AllTimetableNew!AL303)</f>
        <v/>
      </c>
    </row>
    <row r="309" spans="1:19" ht="105" x14ac:dyDescent="0.25">
      <c r="A309" t="str">
        <f>IF(ISNUMBER(SEARCH("Virtual",C309)),VLOOKUP(AllTimetableNew!H304,'Lookup table'!$D$3:$E$100,2,FALSE),VLOOKUP(AllTimetableNew!AG304,'Lookup table'!$A$3:$B$202,2,FALSE))</f>
        <v>North</v>
      </c>
      <c r="B309" t="str">
        <f>IF(ISBLANK(AllTimetableNew!AG304),"",AllTimetableNew!AG304)</f>
        <v>Ourimbah</v>
      </c>
      <c r="C309" t="str">
        <f>IF(ISBLANK(AllTimetableNew!V304),"",AllTimetableNew!V304)</f>
        <v>Access</v>
      </c>
      <c r="D309" t="str">
        <f>IF(ISBLANK(AllTimetableNew!DJ304),"",AllTimetableNew!DJ304)</f>
        <v>ICF</v>
      </c>
      <c r="E309" t="str">
        <f>IF(ISBLANK(AllTimetableNew!D304),"",AllTimetableNew!D304)</f>
        <v>SIT20421</v>
      </c>
      <c r="F309" t="str">
        <f>IF(ISBLANK(AllTimetableNew!E304),"",AllTimetableNew!E304)</f>
        <v>Certificate II in Cookery</v>
      </c>
      <c r="G309">
        <f>IF(ISBLANK(AllTimetableNew!C304),"",AllTimetableNew!C304)</f>
        <v>26520</v>
      </c>
      <c r="H309" t="str">
        <f>IF(ISBLANK(AllTimetableNew!F304),"",AllTimetableNew!F304)</f>
        <v>Hospitality (Kitchen Operations and Cookery)</v>
      </c>
      <c r="I309" t="str">
        <f>IF(ISBLANK(AllTimetableNew!T304),"",AllTimetableNew!T304)</f>
        <v>SoA</v>
      </c>
      <c r="J309" t="str">
        <f>IF(ISBLANK(AllTimetableNew!U304),"",AllTimetableNew!U304)</f>
        <v>2u x 1y</v>
      </c>
      <c r="K309" t="str">
        <f>IF(ISBLANK(AllTimetableNew!W304),"",AllTimetableNew!W304)</f>
        <v>No</v>
      </c>
      <c r="L309" t="str">
        <f>IF(ISBLANK(AllTimetableNew!AC304),"TBC",AllTimetableNew!AC304)</f>
        <v>Thursday</v>
      </c>
      <c r="M309" s="22" t="str">
        <f>IF(ISBLANK(AllTimetableNew!AD304),"TBC-TBC",CONCATENATE(LOWER(TEXT(AllTimetableNew!AD304,"h:mmAM/PM")),"-",LOWER(TEXT(AllTimetableNew!AE304,"h:mmAM/PM"))))</f>
        <v>9:00am-1:00pm</v>
      </c>
      <c r="N309" t="str">
        <f>IF(ISBLANK(AllTimetableNew!V304),"",IF(AllTimetableNew!V304="Access","Yes","No"))</f>
        <v>Yes</v>
      </c>
      <c r="O309" s="23" t="str">
        <f>IF(OR(ISBLANK(AllTimetableNew!A304),LEN(AllTimetableNew!A304)=0),IF(AllTimetableNew!A304="","Offered",AllTimetableNew!A304),AllTimetableNew!A304)</f>
        <v>Offered</v>
      </c>
      <c r="P309">
        <f>IF(ISBLANK(AllTimetableNew!AA304),"",AllTimetableNew!AA304)</f>
        <v>17265</v>
      </c>
      <c r="Q309" s="23" t="str">
        <f>IF(ISBLANK(AllTimetableNew!AJ304),"",IF(AllTimetableNew!AJ304=0,"",AllTimetableNew!AJ304))</f>
        <v>Students should wear black long sleeve shirt and long black pants (no jeans) in addition to fully enclosed footwear (hard upper, non-slip) as per legislative requirements. Some workplaces may require COVID vaccinations.</v>
      </c>
      <c r="R309" s="23" t="str">
        <f>IF(ISBLANK(AllTimetableNew!AK304),"",AllTimetableNew!AK304)</f>
        <v/>
      </c>
      <c r="S309" s="23" t="str">
        <f>IF(ISBLANK(AllTimetableNew!AL304),"",AllTimetableNew!AL304)</f>
        <v/>
      </c>
    </row>
    <row r="310" spans="1:19" ht="105" x14ac:dyDescent="0.25">
      <c r="A310" t="str">
        <f>IF(ISNUMBER(SEARCH("Virtual",C310)),VLOOKUP(AllTimetableNew!H305,'Lookup table'!$D$3:$E$100,2,FALSE),VLOOKUP(AllTimetableNew!AG305,'Lookup table'!$A$3:$B$202,2,FALSE))</f>
        <v>North</v>
      </c>
      <c r="B310" t="str">
        <f>IF(ISBLANK(AllTimetableNew!AG305),"",AllTimetableNew!AG305)</f>
        <v>Ourimbah</v>
      </c>
      <c r="C310" t="str">
        <f>IF(ISBLANK(AllTimetableNew!V305),"",AllTimetableNew!V305)</f>
        <v>Access</v>
      </c>
      <c r="D310" t="str">
        <f>IF(ISBLANK(AllTimetableNew!DJ305),"",AllTimetableNew!DJ305)</f>
        <v>ICF</v>
      </c>
      <c r="E310" t="str">
        <f>IF(ISBLANK(AllTimetableNew!D305),"",AllTimetableNew!D305)</f>
        <v>SIT20421</v>
      </c>
      <c r="F310" t="str">
        <f>IF(ISBLANK(AllTimetableNew!E305),"",AllTimetableNew!E305)</f>
        <v>Certificate II in Cookery</v>
      </c>
      <c r="G310">
        <f>IF(ISBLANK(AllTimetableNew!C305),"",AllTimetableNew!C305)</f>
        <v>26520</v>
      </c>
      <c r="H310" t="str">
        <f>IF(ISBLANK(AllTimetableNew!F305),"",AllTimetableNew!F305)</f>
        <v>Hospitality (Kitchen Operations and Cookery)</v>
      </c>
      <c r="I310" t="str">
        <f>IF(ISBLANK(AllTimetableNew!T305),"",AllTimetableNew!T305)</f>
        <v>SoA</v>
      </c>
      <c r="J310" t="str">
        <f>IF(ISBLANK(AllTimetableNew!U305),"",AllTimetableNew!U305)</f>
        <v>2u x 1y</v>
      </c>
      <c r="K310" t="str">
        <f>IF(ISBLANK(AllTimetableNew!W305),"",AllTimetableNew!W305)</f>
        <v>No</v>
      </c>
      <c r="L310" t="str">
        <f>IF(ISBLANK(AllTimetableNew!AC305),"TBC",AllTimetableNew!AC305)</f>
        <v>Friday</v>
      </c>
      <c r="M310" s="22" t="str">
        <f>IF(ISBLANK(AllTimetableNew!AD305),"TBC-TBC",CONCATENATE(LOWER(TEXT(AllTimetableNew!AD305,"h:mmAM/PM")),"-",LOWER(TEXT(AllTimetableNew!AE305,"h:mmAM/PM"))))</f>
        <v>9:00am-1:00pm</v>
      </c>
      <c r="N310" t="str">
        <f>IF(ISBLANK(AllTimetableNew!V305),"",IF(AllTimetableNew!V305="Access","Yes","No"))</f>
        <v>Yes</v>
      </c>
      <c r="O310" s="23" t="str">
        <f>IF(OR(ISBLANK(AllTimetableNew!A305),LEN(AllTimetableNew!A305)=0),IF(AllTimetableNew!A305="","Offered",AllTimetableNew!A305),AllTimetableNew!A305)</f>
        <v>Offered</v>
      </c>
      <c r="P310">
        <f>IF(ISBLANK(AllTimetableNew!AA305),"",AllTimetableNew!AA305)</f>
        <v>17266</v>
      </c>
      <c r="Q310" s="23" t="str">
        <f>IF(ISBLANK(AllTimetableNew!AJ305),"",IF(AllTimetableNew!AJ305=0,"",AllTimetableNew!AJ305))</f>
        <v>Students should wear black long sleeve shirt and long black pants (no jeans) in addition to fully enclosed footwear (hard upper, non-slip) as per legislative requirements. Some workplaces may require COVID vaccinations.</v>
      </c>
      <c r="R310" s="23" t="str">
        <f>IF(ISBLANK(AllTimetableNew!AK305),"",AllTimetableNew!AK305)</f>
        <v/>
      </c>
      <c r="S310" s="23" t="str">
        <f>IF(ISBLANK(AllTimetableNew!AL305),"",AllTimetableNew!AL305)</f>
        <v/>
      </c>
    </row>
    <row r="311" spans="1:19" ht="105" x14ac:dyDescent="0.25">
      <c r="A311" t="str">
        <f>IF(ISNUMBER(SEARCH("Virtual",C311)),VLOOKUP(AllTimetableNew!H306,'Lookup table'!$D$3:$E$100,2,FALSE),VLOOKUP(AllTimetableNew!AG306,'Lookup table'!$A$3:$B$202,2,FALSE))</f>
        <v>North</v>
      </c>
      <c r="B311" t="str">
        <f>IF(ISBLANK(AllTimetableNew!AG306),"",AllTimetableNew!AG306)</f>
        <v>Hamilton</v>
      </c>
      <c r="C311" t="str">
        <f>IF(ISBLANK(AllTimetableNew!V306),"",AllTimetableNew!V306)</f>
        <v>Access</v>
      </c>
      <c r="D311" t="str">
        <f>IF(ISBLANK(AllTimetableNew!DJ306),"",AllTimetableNew!DJ306)</f>
        <v>ICF</v>
      </c>
      <c r="E311" t="str">
        <f>IF(ISBLANK(AllTimetableNew!D306),"",AllTimetableNew!D306)</f>
        <v>SIT20421</v>
      </c>
      <c r="F311" t="str">
        <f>IF(ISBLANK(AllTimetableNew!E306),"",AllTimetableNew!E306)</f>
        <v>Certificate II in Cookery</v>
      </c>
      <c r="G311">
        <f>IF(ISBLANK(AllTimetableNew!C306),"",AllTimetableNew!C306)</f>
        <v>26520</v>
      </c>
      <c r="H311" t="str">
        <f>IF(ISBLANK(AllTimetableNew!F306),"",AllTimetableNew!F306)</f>
        <v>Hospitality (Kitchen Operations and Cookery)</v>
      </c>
      <c r="I311" t="str">
        <f>IF(ISBLANK(AllTimetableNew!T306),"",AllTimetableNew!T306)</f>
        <v>SoA</v>
      </c>
      <c r="J311" t="str">
        <f>IF(ISBLANK(AllTimetableNew!U306),"",AllTimetableNew!U306)</f>
        <v>2u x 1y</v>
      </c>
      <c r="K311" t="str">
        <f>IF(ISBLANK(AllTimetableNew!W306),"",AllTimetableNew!W306)</f>
        <v>No</v>
      </c>
      <c r="L311" t="str">
        <f>IF(ISBLANK(AllTimetableNew!AC306),"TBC",AllTimetableNew!AC306)</f>
        <v>Thursday</v>
      </c>
      <c r="M311" s="22" t="str">
        <f>IF(ISBLANK(AllTimetableNew!AD306),"TBC-TBC",CONCATENATE(LOWER(TEXT(AllTimetableNew!AD306,"h:mmAM/PM")),"-",LOWER(TEXT(AllTimetableNew!AE306,"h:mmAM/PM"))))</f>
        <v>9:30am-1:30pm</v>
      </c>
      <c r="N311" t="str">
        <f>IF(ISBLANK(AllTimetableNew!V306),"",IF(AllTimetableNew!V306="Access","Yes","No"))</f>
        <v>Yes</v>
      </c>
      <c r="O311" s="23" t="str">
        <f>IF(OR(ISBLANK(AllTimetableNew!A306),LEN(AllTimetableNew!A306)=0),IF(AllTimetableNew!A306="","Offered",AllTimetableNew!A306),AllTimetableNew!A306)</f>
        <v>Offered</v>
      </c>
      <c r="P311">
        <f>IF(ISBLANK(AllTimetableNew!AA306),"",AllTimetableNew!AA306)</f>
        <v>17267</v>
      </c>
      <c r="Q311" s="23" t="str">
        <f>IF(ISBLANK(AllTimetableNew!AJ306),"",IF(AllTimetableNew!AJ306=0,"",AllTimetableNew!AJ306))</f>
        <v>Students should wear black long sleeve shirt and long black pants (no jeans) in addition to fully enclosed footwear (hard upper, non-slip) as per legislative requirements. Some workplaces may require COVID vaccinations.</v>
      </c>
      <c r="R311" s="23" t="str">
        <f>IF(ISBLANK(AllTimetableNew!AK306),"",AllTimetableNew!AK306)</f>
        <v/>
      </c>
      <c r="S311" s="23" t="str">
        <f>IF(ISBLANK(AllTimetableNew!AL306),"",AllTimetableNew!AL306)</f>
        <v/>
      </c>
    </row>
    <row r="312" spans="1:19" ht="105" x14ac:dyDescent="0.25">
      <c r="A312" t="str">
        <f>IF(ISNUMBER(SEARCH("Virtual",C312)),VLOOKUP(AllTimetableNew!H307,'Lookup table'!$D$3:$E$100,2,FALSE),VLOOKUP(AllTimetableNew!AG307,'Lookup table'!$A$3:$B$202,2,FALSE))</f>
        <v>South</v>
      </c>
      <c r="B312" t="str">
        <f>IF(ISBLANK(AllTimetableNew!AG307),"",AllTimetableNew!AG307)</f>
        <v>Nowra</v>
      </c>
      <c r="C312" t="str">
        <f>IF(ISBLANK(AllTimetableNew!V307),"",AllTimetableNew!V307)</f>
        <v>Access</v>
      </c>
      <c r="D312" t="str">
        <f>IF(ISBLANK(AllTimetableNew!DJ307),"",AllTimetableNew!DJ307)</f>
        <v>ICF</v>
      </c>
      <c r="E312" t="str">
        <f>IF(ISBLANK(AllTimetableNew!D307),"",AllTimetableNew!D307)</f>
        <v>SIT20421</v>
      </c>
      <c r="F312" t="str">
        <f>IF(ISBLANK(AllTimetableNew!E307),"",AllTimetableNew!E307)</f>
        <v>Certificate II in Cookery</v>
      </c>
      <c r="G312">
        <f>IF(ISBLANK(AllTimetableNew!C307),"",AllTimetableNew!C307)</f>
        <v>26520</v>
      </c>
      <c r="H312" t="str">
        <f>IF(ISBLANK(AllTimetableNew!F307),"",AllTimetableNew!F307)</f>
        <v>Hospitality (Kitchen Operations and Cookery)</v>
      </c>
      <c r="I312" t="str">
        <f>IF(ISBLANK(AllTimetableNew!T307),"",AllTimetableNew!T307)</f>
        <v>SoA</v>
      </c>
      <c r="J312" t="str">
        <f>IF(ISBLANK(AllTimetableNew!U307),"",AllTimetableNew!U307)</f>
        <v>2u x 1y</v>
      </c>
      <c r="K312" t="str">
        <f>IF(ISBLANK(AllTimetableNew!W307),"",AllTimetableNew!W307)</f>
        <v>No</v>
      </c>
      <c r="L312" t="str">
        <f>IF(ISBLANK(AllTimetableNew!AC307),"TBC",AllTimetableNew!AC307)</f>
        <v>Friday</v>
      </c>
      <c r="M312" s="22" t="str">
        <f>IF(ISBLANK(AllTimetableNew!AD307),"TBC-TBC",CONCATENATE(LOWER(TEXT(AllTimetableNew!AD307,"h:mmAM/PM")),"-",LOWER(TEXT(AllTimetableNew!AE307,"h:mmAM/PM"))))</f>
        <v>9:30am-1:30pm</v>
      </c>
      <c r="N312" t="str">
        <f>IF(ISBLANK(AllTimetableNew!V307),"",IF(AllTimetableNew!V307="Access","Yes","No"))</f>
        <v>Yes</v>
      </c>
      <c r="O312" s="23" t="str">
        <f>IF(OR(ISBLANK(AllTimetableNew!A307),LEN(AllTimetableNew!A307)=0),IF(AllTimetableNew!A307="","Offered",AllTimetableNew!A307),AllTimetableNew!A307)</f>
        <v>Offered</v>
      </c>
      <c r="P312">
        <f>IF(ISBLANK(AllTimetableNew!AA307),"",AllTimetableNew!AA307)</f>
        <v>17260</v>
      </c>
      <c r="Q312" s="23" t="str">
        <f>IF(ISBLANK(AllTimetableNew!AJ307),"",IF(AllTimetableNew!AJ307=0,"",AllTimetableNew!AJ307))</f>
        <v>Students should wear black long sleeve shirt and long black pants (no jeans) in addition to fully enclosed footwear (hard upper, non-slip) as per legislative requirements. Some workplaces may require COVID vaccinations.</v>
      </c>
      <c r="R312" s="23" t="str">
        <f>IF(ISBLANK(AllTimetableNew!AK307),"",AllTimetableNew!AK307)</f>
        <v/>
      </c>
      <c r="S312" s="23" t="str">
        <f>IF(ISBLANK(AllTimetableNew!AL307),"",AllTimetableNew!AL307)</f>
        <v/>
      </c>
    </row>
    <row r="313" spans="1:19" ht="105" x14ac:dyDescent="0.25">
      <c r="A313" t="str">
        <f>IF(ISNUMBER(SEARCH("Virtual",C313)),VLOOKUP(AllTimetableNew!H308,'Lookup table'!$D$3:$E$100,2,FALSE),VLOOKUP(AllTimetableNew!AG308,'Lookup table'!$A$3:$B$202,2,FALSE))</f>
        <v>South</v>
      </c>
      <c r="B313" t="str">
        <f>IF(ISBLANK(AllTimetableNew!AG308),"",AllTimetableNew!AG308)</f>
        <v>Wollongong</v>
      </c>
      <c r="C313" t="str">
        <f>IF(ISBLANK(AllTimetableNew!V308),"",AllTimetableNew!V308)</f>
        <v>Access</v>
      </c>
      <c r="D313" t="str">
        <f>IF(ISBLANK(AllTimetableNew!DJ308),"",AllTimetableNew!DJ308)</f>
        <v>ICF</v>
      </c>
      <c r="E313" t="str">
        <f>IF(ISBLANK(AllTimetableNew!D308),"",AllTimetableNew!D308)</f>
        <v>SIT20421</v>
      </c>
      <c r="F313" t="str">
        <f>IF(ISBLANK(AllTimetableNew!E308),"",AllTimetableNew!E308)</f>
        <v>Certificate II in Cookery</v>
      </c>
      <c r="G313">
        <f>IF(ISBLANK(AllTimetableNew!C308),"",AllTimetableNew!C308)</f>
        <v>26520</v>
      </c>
      <c r="H313" t="str">
        <f>IF(ISBLANK(AllTimetableNew!F308),"",AllTimetableNew!F308)</f>
        <v>Hospitality (Kitchen Operations and Cookery)</v>
      </c>
      <c r="I313" t="str">
        <f>IF(ISBLANK(AllTimetableNew!T308),"",AllTimetableNew!T308)</f>
        <v>SoA</v>
      </c>
      <c r="J313" t="str">
        <f>IF(ISBLANK(AllTimetableNew!U308),"",AllTimetableNew!U308)</f>
        <v>2u x 1y</v>
      </c>
      <c r="K313" t="str">
        <f>IF(ISBLANK(AllTimetableNew!W308),"",AllTimetableNew!W308)</f>
        <v>No</v>
      </c>
      <c r="L313" t="str">
        <f>IF(ISBLANK(AllTimetableNew!AC308),"TBC",AllTimetableNew!AC308)</f>
        <v>Friday</v>
      </c>
      <c r="M313" s="22" t="str">
        <f>IF(ISBLANK(AllTimetableNew!AD308),"TBC-TBC",CONCATENATE(LOWER(TEXT(AllTimetableNew!AD308,"h:mmAM/PM")),"-",LOWER(TEXT(AllTimetableNew!AE308,"h:mmAM/PM"))))</f>
        <v>9:00am-1:00pm</v>
      </c>
      <c r="N313" t="str">
        <f>IF(ISBLANK(AllTimetableNew!V308),"",IF(AllTimetableNew!V308="Access","Yes","No"))</f>
        <v>Yes</v>
      </c>
      <c r="O313" s="23" t="str">
        <f>IF(OR(ISBLANK(AllTimetableNew!A308),LEN(AllTimetableNew!A308)=0),IF(AllTimetableNew!A308="","Offered",AllTimetableNew!A308),AllTimetableNew!A308)</f>
        <v>Offered</v>
      </c>
      <c r="P313">
        <f>IF(ISBLANK(AllTimetableNew!AA308),"",AllTimetableNew!AA308)</f>
        <v>17261</v>
      </c>
      <c r="Q313" s="23" t="str">
        <f>IF(ISBLANK(AllTimetableNew!AJ308),"",IF(AllTimetableNew!AJ308=0,"",AllTimetableNew!AJ308))</f>
        <v>Students should wear black long sleeve shirt and long black pants (no jeans) in addition to fully enclosed footwear (hard upper, non-slip) as per legislative requirements. Some workplaces may require COVID vaccinations.</v>
      </c>
      <c r="R313" s="23" t="str">
        <f>IF(ISBLANK(AllTimetableNew!AK308),"",AllTimetableNew!AK308)</f>
        <v/>
      </c>
      <c r="S313" s="23" t="str">
        <f>IF(ISBLANK(AllTimetableNew!AL308),"",AllTimetableNew!AL308)</f>
        <v/>
      </c>
    </row>
    <row r="314" spans="1:19" ht="105" x14ac:dyDescent="0.25">
      <c r="A314" t="str">
        <f>IF(ISNUMBER(SEARCH("Virtual",C314)),VLOOKUP(AllTimetableNew!H309,'Lookup table'!$D$3:$E$100,2,FALSE),VLOOKUP(AllTimetableNew!AG309,'Lookup table'!$A$3:$B$202,2,FALSE))</f>
        <v>South</v>
      </c>
      <c r="B314" t="str">
        <f>IF(ISBLANK(AllTimetableNew!AG309),"",AllTimetableNew!AG309)</f>
        <v>Albury</v>
      </c>
      <c r="C314" t="str">
        <f>IF(ISBLANK(AllTimetableNew!V309),"",AllTimetableNew!V309)</f>
        <v>Access</v>
      </c>
      <c r="D314" t="str">
        <f>IF(ISBLANK(AllTimetableNew!DJ309),"",AllTimetableNew!DJ309)</f>
        <v>ICF</v>
      </c>
      <c r="E314" t="str">
        <f>IF(ISBLANK(AllTimetableNew!D309),"",AllTimetableNew!D309)</f>
        <v>SIT20421</v>
      </c>
      <c r="F314" t="str">
        <f>IF(ISBLANK(AllTimetableNew!E309),"",AllTimetableNew!E309)</f>
        <v>Certificate II in Cookery</v>
      </c>
      <c r="G314">
        <f>IF(ISBLANK(AllTimetableNew!C309),"",AllTimetableNew!C309)</f>
        <v>26520</v>
      </c>
      <c r="H314" t="str">
        <f>IF(ISBLANK(AllTimetableNew!F309),"",AllTimetableNew!F309)</f>
        <v>Hospitality (Kitchen Operations and Cookery)</v>
      </c>
      <c r="I314" t="str">
        <f>IF(ISBLANK(AllTimetableNew!T309),"",AllTimetableNew!T309)</f>
        <v>SoA</v>
      </c>
      <c r="J314" t="str">
        <f>IF(ISBLANK(AllTimetableNew!U309),"",AllTimetableNew!U309)</f>
        <v>2u x 1y</v>
      </c>
      <c r="K314" t="str">
        <f>IF(ISBLANK(AllTimetableNew!W309),"",AllTimetableNew!W309)</f>
        <v>No</v>
      </c>
      <c r="L314" t="str">
        <f>IF(ISBLANK(AllTimetableNew!AC309),"TBC",AllTimetableNew!AC309)</f>
        <v>Friday</v>
      </c>
      <c r="M314" s="22" t="str">
        <f>IF(ISBLANK(AllTimetableNew!AD309),"TBC-TBC",CONCATENATE(LOWER(TEXT(AllTimetableNew!AD309,"h:mmAM/PM")),"-",LOWER(TEXT(AllTimetableNew!AE309,"h:mmAM/PM"))))</f>
        <v>9:30am-1:30pm</v>
      </c>
      <c r="N314" t="str">
        <f>IF(ISBLANK(AllTimetableNew!V309),"",IF(AllTimetableNew!V309="Access","Yes","No"))</f>
        <v>Yes</v>
      </c>
      <c r="O314" s="23" t="str">
        <f>IF(OR(ISBLANK(AllTimetableNew!A309),LEN(AllTimetableNew!A309)=0),IF(AllTimetableNew!A309="","Offered",AllTimetableNew!A309),AllTimetableNew!A309)</f>
        <v>Offered</v>
      </c>
      <c r="P314">
        <f>IF(ISBLANK(AllTimetableNew!AA309),"",AllTimetableNew!AA309)</f>
        <v>17263</v>
      </c>
      <c r="Q314" s="23" t="str">
        <f>IF(ISBLANK(AllTimetableNew!AJ309),"",IF(AllTimetableNew!AJ309=0,"",AllTimetableNew!AJ309))</f>
        <v>Students should wear black long sleeve shirt and long black pants (no jeans) in addition to fully enclosed footwear (hard upper, non-slip) as per legislative requirements. Some workplaces may require COVID vaccinations.</v>
      </c>
      <c r="R314" s="23" t="str">
        <f>IF(ISBLANK(AllTimetableNew!AK309),"",AllTimetableNew!AK309)</f>
        <v/>
      </c>
      <c r="S314" s="23" t="str">
        <f>IF(ISBLANK(AllTimetableNew!AL309),"",AllTimetableNew!AL309)</f>
        <v/>
      </c>
    </row>
    <row r="315" spans="1:19" ht="105" x14ac:dyDescent="0.25">
      <c r="A315" t="str">
        <f>IF(ISNUMBER(SEARCH("Virtual",C315)),VLOOKUP(AllTimetableNew!H310,'Lookup table'!$D$3:$E$100,2,FALSE),VLOOKUP(AllTimetableNew!AG310,'Lookup table'!$A$3:$B$202,2,FALSE))</f>
        <v>South</v>
      </c>
      <c r="B315" t="str">
        <f>IF(ISBLANK(AllTimetableNew!AG310),"",AllTimetableNew!AG310)</f>
        <v>Wagga Wagga</v>
      </c>
      <c r="C315" t="str">
        <f>IF(ISBLANK(AllTimetableNew!V310),"",AllTimetableNew!V310)</f>
        <v>Access</v>
      </c>
      <c r="D315" t="str">
        <f>IF(ISBLANK(AllTimetableNew!DJ310),"",AllTimetableNew!DJ310)</f>
        <v>ICF</v>
      </c>
      <c r="E315" t="str">
        <f>IF(ISBLANK(AllTimetableNew!D310),"",AllTimetableNew!D310)</f>
        <v>SIT20421</v>
      </c>
      <c r="F315" t="str">
        <f>IF(ISBLANK(AllTimetableNew!E310),"",AllTimetableNew!E310)</f>
        <v>Certificate II in Cookery</v>
      </c>
      <c r="G315">
        <f>IF(ISBLANK(AllTimetableNew!C310),"",AllTimetableNew!C310)</f>
        <v>26520</v>
      </c>
      <c r="H315" t="str">
        <f>IF(ISBLANK(AllTimetableNew!F310),"",AllTimetableNew!F310)</f>
        <v>Hospitality (Kitchen Operations and Cookery)</v>
      </c>
      <c r="I315" t="str">
        <f>IF(ISBLANK(AllTimetableNew!T310),"",AllTimetableNew!T310)</f>
        <v>SoA</v>
      </c>
      <c r="J315" t="str">
        <f>IF(ISBLANK(AllTimetableNew!U310),"",AllTimetableNew!U310)</f>
        <v>2u x 1y</v>
      </c>
      <c r="K315" t="str">
        <f>IF(ISBLANK(AllTimetableNew!W310),"",AllTimetableNew!W310)</f>
        <v>No</v>
      </c>
      <c r="L315" t="str">
        <f>IF(ISBLANK(AllTimetableNew!AC310),"TBC",AllTimetableNew!AC310)</f>
        <v>Friday</v>
      </c>
      <c r="M315" s="22" t="str">
        <f>IF(ISBLANK(AllTimetableNew!AD310),"TBC-TBC",CONCATENATE(LOWER(TEXT(AllTimetableNew!AD310,"h:mmAM/PM")),"-",LOWER(TEXT(AllTimetableNew!AE310,"h:mmAM/PM"))))</f>
        <v>9:30am-1:30pm</v>
      </c>
      <c r="N315" t="str">
        <f>IF(ISBLANK(AllTimetableNew!V310),"",IF(AllTimetableNew!V310="Access","Yes","No"))</f>
        <v>Yes</v>
      </c>
      <c r="O315" s="23" t="str">
        <f>IF(OR(ISBLANK(AllTimetableNew!A310),LEN(AllTimetableNew!A310)=0),IF(AllTimetableNew!A310="","Offered",AllTimetableNew!A310),AllTimetableNew!A310)</f>
        <v>Offered</v>
      </c>
      <c r="P315">
        <f>IF(ISBLANK(AllTimetableNew!AA310),"",AllTimetableNew!AA310)</f>
        <v>17264</v>
      </c>
      <c r="Q315" s="23" t="str">
        <f>IF(ISBLANK(AllTimetableNew!AJ310),"",IF(AllTimetableNew!AJ310=0,"",AllTimetableNew!AJ310))</f>
        <v>Students should wear black long sleeve shirt and long black pants (no jeans) in addition to fully enclosed footwear (hard upper, non-slip) as per legislative requirements. Some workplaces may require COVID vaccinations.</v>
      </c>
      <c r="R315" s="23" t="str">
        <f>IF(ISBLANK(AllTimetableNew!AK310),"",AllTimetableNew!AK310)</f>
        <v/>
      </c>
      <c r="S315" s="23" t="str">
        <f>IF(ISBLANK(AllTimetableNew!AL310),"",AllTimetableNew!AL310)</f>
        <v/>
      </c>
    </row>
    <row r="316" spans="1:19" ht="90" x14ac:dyDescent="0.25">
      <c r="A316" t="str">
        <f>IF(ISNUMBER(SEARCH("Virtual",C316)),VLOOKUP(AllTimetableNew!H311,'Lookup table'!$D$3:$E$100,2,FALSE),VLOOKUP(AllTimetableNew!AG311,'Lookup table'!$A$3:$B$202,2,FALSE))</f>
        <v>South</v>
      </c>
      <c r="B316" t="str">
        <f>IF(ISBLANK(AllTimetableNew!AG311),"",AllTimetableNew!AG311)</f>
        <v>Wollongong</v>
      </c>
      <c r="C316" t="str">
        <f>IF(ISBLANK(AllTimetableNew!V311),"",AllTimetableNew!V311)</f>
        <v>Face to Face</v>
      </c>
      <c r="D316" t="str">
        <f>IF(ISBLANK(AllTimetableNew!DJ311),"",AllTimetableNew!DJ311)</f>
        <v>ICF</v>
      </c>
      <c r="E316" t="str">
        <f>IF(ISBLANK(AllTimetableNew!D311),"",AllTimetableNew!D311)</f>
        <v>SIT20421</v>
      </c>
      <c r="F316" t="str">
        <f>IF(ISBLANK(AllTimetableNew!E311),"",AllTimetableNew!E311)</f>
        <v>Certificate II in Cookery</v>
      </c>
      <c r="G316">
        <f>IF(ISBLANK(AllTimetableNew!C311),"",AllTimetableNew!C311)</f>
        <v>26520</v>
      </c>
      <c r="H316" t="str">
        <f>IF(ISBLANK(AllTimetableNew!F311),"",AllTimetableNew!F311)</f>
        <v>Hospitality (Kitchen Operations and Cookery)</v>
      </c>
      <c r="I316" t="str">
        <f>IF(ISBLANK(AllTimetableNew!T311),"",AllTimetableNew!T311)</f>
        <v>SoA</v>
      </c>
      <c r="J316" t="str">
        <f>IF(ISBLANK(AllTimetableNew!U311),"",AllTimetableNew!U311)</f>
        <v>2u x 1y</v>
      </c>
      <c r="K316" t="str">
        <f>IF(ISBLANK(AllTimetableNew!W311),"",AllTimetableNew!W311)</f>
        <v>No</v>
      </c>
      <c r="L316" t="str">
        <f>IF(ISBLANK(AllTimetableNew!AC311),"TBC",AllTimetableNew!AC311)</f>
        <v>Friday</v>
      </c>
      <c r="M316" s="22" t="str">
        <f>IF(ISBLANK(AllTimetableNew!AD311),"TBC-TBC",CONCATENATE(LOWER(TEXT(AllTimetableNew!AD311,"h:mmAM/PM")),"-",LOWER(TEXT(AllTimetableNew!AE311,"h:mmAM/PM"))))</f>
        <v>9:00am-1:00pm</v>
      </c>
      <c r="N316" t="str">
        <f>IF(ISBLANK(AllTimetableNew!V311),"",IF(AllTimetableNew!V311="Access","Yes","No"))</f>
        <v>No</v>
      </c>
      <c r="O316" s="23" t="str">
        <f>IF(OR(ISBLANK(AllTimetableNew!A311),LEN(AllTimetableNew!A311)=0),IF(AllTimetableNew!A311="","Offered",AllTimetableNew!A311),AllTimetableNew!A311)</f>
        <v>Offered</v>
      </c>
      <c r="P316">
        <f>IF(ISBLANK(AllTimetableNew!AA311),"",AllTimetableNew!AA311)</f>
        <v>17262</v>
      </c>
      <c r="Q316" s="23" t="str">
        <f>IF(ISBLANK(AllTimetableNew!AJ311),"",IF(AllTimetableNew!AJ311=0,"",AllTimetableNew!AJ311))</f>
        <v>Students should wear black long sleeve shirt and long black pants (no jeans) in addition to fully enclosed footwear (hard upper, non-slip) as per legislative requirements. Some workplaces may require COVID vaccinations.</v>
      </c>
      <c r="R316" s="23" t="str">
        <f>IF(ISBLANK(AllTimetableNew!AK311),"",AllTimetableNew!AK311)</f>
        <v/>
      </c>
      <c r="S316" s="23" t="str">
        <f>IF(ISBLANK(AllTimetableNew!AL311),"",AllTimetableNew!AL311)</f>
        <v/>
      </c>
    </row>
    <row r="317" spans="1:19" ht="90" x14ac:dyDescent="0.25">
      <c r="A317" t="str">
        <f>IF(ISNUMBER(SEARCH("Virtual",C317)),VLOOKUP(AllTimetableNew!H312,'Lookup table'!$D$3:$E$100,2,FALSE),VLOOKUP(AllTimetableNew!AG312,'Lookup table'!$A$3:$B$202,2,FALSE))</f>
        <v>Western Sydney</v>
      </c>
      <c r="B317" t="str">
        <f>IF(ISBLANK(AllTimetableNew!AG312),"",AllTimetableNew!AG312)</f>
        <v>Campbelltown</v>
      </c>
      <c r="C317" t="str">
        <f>IF(ISBLANK(AllTimetableNew!V312),"",AllTimetableNew!V312)</f>
        <v>Face to Face</v>
      </c>
      <c r="D317" t="str">
        <f>IF(ISBLANK(AllTimetableNew!DJ312),"",AllTimetableNew!DJ312)</f>
        <v>ICF</v>
      </c>
      <c r="E317" t="str">
        <f>IF(ISBLANK(AllTimetableNew!D312),"",AllTimetableNew!D312)</f>
        <v>SIT20421</v>
      </c>
      <c r="F317" t="str">
        <f>IF(ISBLANK(AllTimetableNew!E312),"",AllTimetableNew!E312)</f>
        <v>Certificate II in Cookery</v>
      </c>
      <c r="G317">
        <f>IF(ISBLANK(AllTimetableNew!C312),"",AllTimetableNew!C312)</f>
        <v>26520</v>
      </c>
      <c r="H317" t="str">
        <f>IF(ISBLANK(AllTimetableNew!F312),"",AllTimetableNew!F312)</f>
        <v>Hospitality (Kitchen Operations and Cookery)</v>
      </c>
      <c r="I317" t="str">
        <f>IF(ISBLANK(AllTimetableNew!T312),"",AllTimetableNew!T312)</f>
        <v>SoA</v>
      </c>
      <c r="J317" t="str">
        <f>IF(ISBLANK(AllTimetableNew!U312),"",AllTimetableNew!U312)</f>
        <v>2u x 1y</v>
      </c>
      <c r="K317" t="str">
        <f>IF(ISBLANK(AllTimetableNew!W312),"",AllTimetableNew!W312)</f>
        <v>No</v>
      </c>
      <c r="L317" t="str">
        <f>IF(ISBLANK(AllTimetableNew!AC312),"TBC",AllTimetableNew!AC312)</f>
        <v>Tuesday</v>
      </c>
      <c r="M317" s="22" t="str">
        <f>IF(ISBLANK(AllTimetableNew!AD312),"TBC-TBC",CONCATENATE(LOWER(TEXT(AllTimetableNew!AD312,"h:mmAM/PM")),"-",LOWER(TEXT(AllTimetableNew!AE312,"h:mmAM/PM"))))</f>
        <v>2:00pm-6:00pm</v>
      </c>
      <c r="N317" t="str">
        <f>IF(ISBLANK(AllTimetableNew!V312),"",IF(AllTimetableNew!V312="Access","Yes","No"))</f>
        <v>No</v>
      </c>
      <c r="O317" s="23" t="str">
        <f>IF(OR(ISBLANK(AllTimetableNew!A312),LEN(AllTimetableNew!A312)=0),IF(AllTimetableNew!A312="","Offered",AllTimetableNew!A312),AllTimetableNew!A312)</f>
        <v>Offered</v>
      </c>
      <c r="P317">
        <f>IF(ISBLANK(AllTimetableNew!AA312),"",AllTimetableNew!AA312)</f>
        <v>17250</v>
      </c>
      <c r="Q317" s="23" t="str">
        <f>IF(ISBLANK(AllTimetableNew!AJ312),"",IF(AllTimetableNew!AJ312=0,"",AllTimetableNew!AJ312))</f>
        <v>Students should wear black long sleeve shirt and long black pants (no jeans) in addition to fully enclosed footwear (hard upper, non-slip) as per legislative requirements. Some workplaces may require COVID vaccinations.</v>
      </c>
      <c r="R317" s="23" t="str">
        <f>IF(ISBLANK(AllTimetableNew!AK312),"",AllTimetableNew!AK312)</f>
        <v/>
      </c>
      <c r="S317" s="23" t="str">
        <f>IF(ISBLANK(AllTimetableNew!AL312),"",AllTimetableNew!AL312)</f>
        <v/>
      </c>
    </row>
    <row r="318" spans="1:19" ht="90" x14ac:dyDescent="0.25">
      <c r="A318" t="str">
        <f>IF(ISNUMBER(SEARCH("Virtual",C318)),VLOOKUP(AllTimetableNew!H313,'Lookup table'!$D$3:$E$100,2,FALSE),VLOOKUP(AllTimetableNew!AG313,'Lookup table'!$A$3:$B$202,2,FALSE))</f>
        <v>Western Sydney</v>
      </c>
      <c r="B318" t="str">
        <f>IF(ISBLANK(AllTimetableNew!AG313),"",AllTimetableNew!AG313)</f>
        <v>Granville</v>
      </c>
      <c r="C318" t="str">
        <f>IF(ISBLANK(AllTimetableNew!V313),"",AllTimetableNew!V313)</f>
        <v>Face to Face</v>
      </c>
      <c r="D318" t="str">
        <f>IF(ISBLANK(AllTimetableNew!DJ313),"",AllTimetableNew!DJ313)</f>
        <v>BEC</v>
      </c>
      <c r="E318" t="str">
        <f>IF(ISBLANK(AllTimetableNew!D313),"",AllTimetableNew!D313)</f>
        <v>CPC20720</v>
      </c>
      <c r="F318" t="str">
        <f>IF(ISBLANK(AllTimetableNew!E313),"",AllTimetableNew!E313)</f>
        <v>Certificate II in Drainage</v>
      </c>
      <c r="G318">
        <f>IF(ISBLANK(AllTimetableNew!C313),"",AllTimetableNew!C313)</f>
        <v>52195</v>
      </c>
      <c r="H318" t="str">
        <f>IF(ISBLANK(AllTimetableNew!F313),"",AllTimetableNew!F313)</f>
        <v>Drainage</v>
      </c>
      <c r="I318" t="str">
        <f>IF(ISBLANK(AllTimetableNew!T313),"",AllTimetableNew!T313)</f>
        <v>SoA</v>
      </c>
      <c r="J318" t="str">
        <f>IF(ISBLANK(AllTimetableNew!U313),"",AllTimetableNew!U313)</f>
        <v>2u x 2y</v>
      </c>
      <c r="K318" t="str">
        <f>IF(ISBLANK(AllTimetableNew!W313),"",AllTimetableNew!W313)</f>
        <v>No</v>
      </c>
      <c r="L318" t="str">
        <f>IF(ISBLANK(AllTimetableNew!AC313),"TBC",AllTimetableNew!AC313)</f>
        <v>Monday</v>
      </c>
      <c r="M318" s="22" t="str">
        <f>IF(ISBLANK(AllTimetableNew!AD313),"TBC-TBC",CONCATENATE(LOWER(TEXT(AllTimetableNew!AD313,"h:mmAM/PM")),"-",LOWER(TEXT(AllTimetableNew!AE313,"h:mmAM/PM"))))</f>
        <v>1:00pm-5:00pm</v>
      </c>
      <c r="N318" t="str">
        <f>IF(ISBLANK(AllTimetableNew!V313),"",IF(AllTimetableNew!V313="Access","Yes","No"))</f>
        <v>No</v>
      </c>
      <c r="O318" s="23" t="str">
        <f>IF(OR(ISBLANK(AllTimetableNew!A313),LEN(AllTimetableNew!A313)=0),IF(AllTimetableNew!A313="","Offered",AllTimetableNew!A313),AllTimetableNew!A313)</f>
        <v>Offered</v>
      </c>
      <c r="P318">
        <f>IF(ISBLANK(AllTimetableNew!AA313),"",AllTimetableNew!AA313)</f>
        <v>16559</v>
      </c>
      <c r="Q318" s="23" t="str">
        <f>IF(ISBLANK(AllTimetableNew!AJ313),"",IF(AllTimetableNew!AJ313=0,"",AllTimetableNew!AJ313))</f>
        <v>Students must wear suitable clothing, including long pants,  long sleeve shirt and fully enclosed footwear (ie work boots) as per workshop requirements. Notebook and pen.  Long hair tied back.</v>
      </c>
      <c r="R318" s="23" t="str">
        <f>IF(ISBLANK(AllTimetableNew!AK313),"",AllTimetableNew!AK313)</f>
        <v>Students should bring pen, paper and calculator to their first day of class.  Students should also bring their White Card to the first day of class</v>
      </c>
      <c r="S318" s="23" t="str">
        <f>IF(ISBLANK(AllTimetableNew!AL313),"",AllTimetableNew!AL313)</f>
        <v/>
      </c>
    </row>
    <row r="319" spans="1:19" ht="90" x14ac:dyDescent="0.25">
      <c r="A319" t="str">
        <f>IF(ISNUMBER(SEARCH("Virtual",C319)),VLOOKUP(AllTimetableNew!H314,'Lookup table'!$D$3:$E$100,2,FALSE),VLOOKUP(AllTimetableNew!AG314,'Lookup table'!$A$3:$B$202,2,FALSE))</f>
        <v>Western Sydney</v>
      </c>
      <c r="B319" t="str">
        <f>IF(ISBLANK(AllTimetableNew!AG314),"",AllTimetableNew!AG314)</f>
        <v>Mount Druitt</v>
      </c>
      <c r="C319" t="str">
        <f>IF(ISBLANK(AllTimetableNew!V314),"",AllTimetableNew!V314)</f>
        <v>Face to Face</v>
      </c>
      <c r="D319" t="str">
        <f>IF(ISBLANK(AllTimetableNew!DJ314),"",AllTimetableNew!DJ314)</f>
        <v>BEC</v>
      </c>
      <c r="E319" t="str">
        <f>IF(ISBLANK(AllTimetableNew!D314),"",AllTimetableNew!D314)</f>
        <v>CPC20720</v>
      </c>
      <c r="F319" t="str">
        <f>IF(ISBLANK(AllTimetableNew!E314),"",AllTimetableNew!E314)</f>
        <v>Certificate II in Drainage</v>
      </c>
      <c r="G319">
        <f>IF(ISBLANK(AllTimetableNew!C314),"",AllTimetableNew!C314)</f>
        <v>52195</v>
      </c>
      <c r="H319" t="str">
        <f>IF(ISBLANK(AllTimetableNew!F314),"",AllTimetableNew!F314)</f>
        <v>Drainage</v>
      </c>
      <c r="I319" t="str">
        <f>IF(ISBLANK(AllTimetableNew!T314),"",AllTimetableNew!T314)</f>
        <v>SoA</v>
      </c>
      <c r="J319" t="str">
        <f>IF(ISBLANK(AllTimetableNew!U314),"",AllTimetableNew!U314)</f>
        <v>2u x 2y</v>
      </c>
      <c r="K319" t="str">
        <f>IF(ISBLANK(AllTimetableNew!W314),"",AllTimetableNew!W314)</f>
        <v>No</v>
      </c>
      <c r="L319" t="str">
        <f>IF(ISBLANK(AllTimetableNew!AC314),"TBC",AllTimetableNew!AC314)</f>
        <v>Wednesday</v>
      </c>
      <c r="M319" s="22" t="str">
        <f>IF(ISBLANK(AllTimetableNew!AD314),"TBC-TBC",CONCATENATE(LOWER(TEXT(AllTimetableNew!AD314,"h:mmAM/PM")),"-",LOWER(TEXT(AllTimetableNew!AE314,"h:mmAM/PM"))))</f>
        <v>1:00pm-5:00pm</v>
      </c>
      <c r="N319" t="str">
        <f>IF(ISBLANK(AllTimetableNew!V314),"",IF(AllTimetableNew!V314="Access","Yes","No"))</f>
        <v>No</v>
      </c>
      <c r="O319" s="23" t="str">
        <f>IF(OR(ISBLANK(AllTimetableNew!A314),LEN(AllTimetableNew!A314)=0),IF(AllTimetableNew!A314="","Offered",AllTimetableNew!A314),AllTimetableNew!A314)</f>
        <v>Offered</v>
      </c>
      <c r="P319">
        <f>IF(ISBLANK(AllTimetableNew!AA314),"",AllTimetableNew!AA314)</f>
        <v>16561</v>
      </c>
      <c r="Q319" s="23" t="str">
        <f>IF(ISBLANK(AllTimetableNew!AJ314),"",IF(AllTimetableNew!AJ314=0,"",AllTimetableNew!AJ314))</f>
        <v>Students must wear suitable clothing, including long pants,  long sleeve shirt and fully enclosed footwear (ie work boots) as per workshop requirements. Notebook and pen.  Long hair tied back.</v>
      </c>
      <c r="R319" s="23" t="str">
        <f>IF(ISBLANK(AllTimetableNew!AK314),"",AllTimetableNew!AK314)</f>
        <v>Students should bring pen, paper and calculator to their first day of class.  Students should also bring their White Card to the first day of class</v>
      </c>
      <c r="S319" s="23" t="str">
        <f>IF(ISBLANK(AllTimetableNew!AL314),"",AllTimetableNew!AL314)</f>
        <v/>
      </c>
    </row>
    <row r="320" spans="1:19" ht="90" x14ac:dyDescent="0.25">
      <c r="A320" t="str">
        <f>IF(ISNUMBER(SEARCH("Virtual",C320)),VLOOKUP(AllTimetableNew!H315,'Lookup table'!$D$3:$E$100,2,FALSE),VLOOKUP(AllTimetableNew!AG315,'Lookup table'!$A$3:$B$202,2,FALSE))</f>
        <v>Western Sydney</v>
      </c>
      <c r="B320" t="str">
        <f>IF(ISBLANK(AllTimetableNew!AG315),"",AllTimetableNew!AG315)</f>
        <v>Seven Hills High School</v>
      </c>
      <c r="C320" t="str">
        <f>IF(ISBLANK(AllTimetableNew!V315),"",AllTimetableNew!V315)</f>
        <v>Face to Face</v>
      </c>
      <c r="D320" t="str">
        <f>IF(ISBLANK(AllTimetableNew!DJ315),"",AllTimetableNew!DJ315)</f>
        <v>BEC</v>
      </c>
      <c r="E320" t="str">
        <f>IF(ISBLANK(AllTimetableNew!D315),"",AllTimetableNew!D315)</f>
        <v>CPC20720</v>
      </c>
      <c r="F320" t="str">
        <f>IF(ISBLANK(AllTimetableNew!E315),"",AllTimetableNew!E315)</f>
        <v>Certificate II in Drainage</v>
      </c>
      <c r="G320">
        <f>IF(ISBLANK(AllTimetableNew!C315),"",AllTimetableNew!C315)</f>
        <v>52195</v>
      </c>
      <c r="H320" t="str">
        <f>IF(ISBLANK(AllTimetableNew!F315),"",AllTimetableNew!F315)</f>
        <v>Drainage</v>
      </c>
      <c r="I320" t="str">
        <f>IF(ISBLANK(AllTimetableNew!T315),"",AllTimetableNew!T315)</f>
        <v>SoA</v>
      </c>
      <c r="J320" t="str">
        <f>IF(ISBLANK(AllTimetableNew!U315),"",AllTimetableNew!U315)</f>
        <v>2u x 2y</v>
      </c>
      <c r="K320" t="str">
        <f>IF(ISBLANK(AllTimetableNew!W315),"",AllTimetableNew!W315)</f>
        <v>No</v>
      </c>
      <c r="L320" t="str">
        <f>IF(ISBLANK(AllTimetableNew!AC315),"TBC",AllTimetableNew!AC315)</f>
        <v>Tuesday</v>
      </c>
      <c r="M320" s="22" t="str">
        <f>IF(ISBLANK(AllTimetableNew!AD315),"TBC-TBC",CONCATENATE(LOWER(TEXT(AllTimetableNew!AD315,"h:mmAM/PM")),"-",LOWER(TEXT(AllTimetableNew!AE315,"h:mmAM/PM"))))</f>
        <v>8:00am-12:00pm</v>
      </c>
      <c r="N320" t="str">
        <f>IF(ISBLANK(AllTimetableNew!V315),"",IF(AllTimetableNew!V315="Access","Yes","No"))</f>
        <v>No</v>
      </c>
      <c r="O320" s="23" t="str">
        <f>IF(OR(ISBLANK(AllTimetableNew!A315),LEN(AllTimetableNew!A315)=0),IF(AllTimetableNew!A315="","Offered",AllTimetableNew!A315),AllTimetableNew!A315)</f>
        <v>Offered</v>
      </c>
      <c r="P320">
        <f>IF(ISBLANK(AllTimetableNew!AA315),"",AllTimetableNew!AA315)</f>
        <v>16562</v>
      </c>
      <c r="Q320" s="23" t="str">
        <f>IF(ISBLANK(AllTimetableNew!AJ315),"",IF(AllTimetableNew!AJ315=0,"",AllTimetableNew!AJ315))</f>
        <v>Students must wear suitable clothing, including long pants,  long sleeve shirt and fully enclosed footwear (ie work boots) as per workshop requirements. Notebook and pen.  Long hair tied back.</v>
      </c>
      <c r="R320" s="23" t="str">
        <f>IF(ISBLANK(AllTimetableNew!AK315),"",AllTimetableNew!AK315)</f>
        <v>Students should bring pen, paper and calculator to their first day of class.  Students should also bring their White Card to the first day of class</v>
      </c>
      <c r="S320" s="23" t="str">
        <f>IF(ISBLANK(AllTimetableNew!AL315),"",AllTimetableNew!AL315)</f>
        <v/>
      </c>
    </row>
    <row r="321" spans="1:19" ht="90" x14ac:dyDescent="0.25">
      <c r="A321" t="str">
        <f>IF(ISNUMBER(SEARCH("Virtual",C321)),VLOOKUP(AllTimetableNew!H316,'Lookup table'!$D$3:$E$100,2,FALSE),VLOOKUP(AllTimetableNew!AG316,'Lookup table'!$A$3:$B$202,2,FALSE))</f>
        <v>North</v>
      </c>
      <c r="B321" t="str">
        <f>IF(ISBLANK(AllTimetableNew!AG316),"",AllTimetableNew!AG316)</f>
        <v>Wyong</v>
      </c>
      <c r="C321" t="str">
        <f>IF(ISBLANK(AllTimetableNew!V316),"",AllTimetableNew!V316)</f>
        <v>Face to Face</v>
      </c>
      <c r="D321" t="str">
        <f>IF(ISBLANK(AllTimetableNew!DJ316),"",AllTimetableNew!DJ316)</f>
        <v>BEC</v>
      </c>
      <c r="E321" t="str">
        <f>IF(ISBLANK(AllTimetableNew!D316),"",AllTimetableNew!D316)</f>
        <v>CPC20720</v>
      </c>
      <c r="F321" t="str">
        <f>IF(ISBLANK(AllTimetableNew!E316),"",AllTimetableNew!E316)</f>
        <v>Certificate II in Drainage</v>
      </c>
      <c r="G321">
        <f>IF(ISBLANK(AllTimetableNew!C316),"",AllTimetableNew!C316)</f>
        <v>52195</v>
      </c>
      <c r="H321" t="str">
        <f>IF(ISBLANK(AllTimetableNew!F316),"",AllTimetableNew!F316)</f>
        <v>Drainage</v>
      </c>
      <c r="I321" t="str">
        <f>IF(ISBLANK(AllTimetableNew!T316),"",AllTimetableNew!T316)</f>
        <v>SoA</v>
      </c>
      <c r="J321" t="str">
        <f>IF(ISBLANK(AllTimetableNew!U316),"",AllTimetableNew!U316)</f>
        <v>2u x 2y</v>
      </c>
      <c r="K321" t="str">
        <f>IF(ISBLANK(AllTimetableNew!W316),"",AllTimetableNew!W316)</f>
        <v>No</v>
      </c>
      <c r="L321" t="str">
        <f>IF(ISBLANK(AllTimetableNew!AC316),"TBC",AllTimetableNew!AC316)</f>
        <v>Thursday</v>
      </c>
      <c r="M321" s="22" t="str">
        <f>IF(ISBLANK(AllTimetableNew!AD316),"TBC-TBC",CONCATENATE(LOWER(TEXT(AllTimetableNew!AD316,"h:mmAM/PM")),"-",LOWER(TEXT(AllTimetableNew!AE316,"h:mmAM/PM"))))</f>
        <v>8:30am-12:30pm</v>
      </c>
      <c r="N321" t="str">
        <f>IF(ISBLANK(AllTimetableNew!V316),"",IF(AllTimetableNew!V316="Access","Yes","No"))</f>
        <v>No</v>
      </c>
      <c r="O321" s="23" t="str">
        <f>IF(OR(ISBLANK(AllTimetableNew!A316),LEN(AllTimetableNew!A316)=0),IF(AllTimetableNew!A316="","Offered",AllTimetableNew!A316),AllTimetableNew!A316)</f>
        <v>Offered</v>
      </c>
      <c r="P321">
        <f>IF(ISBLANK(AllTimetableNew!AA316),"",AllTimetableNew!AA316)</f>
        <v>16462</v>
      </c>
      <c r="Q321" s="23" t="str">
        <f>IF(ISBLANK(AllTimetableNew!AJ316),"",IF(AllTimetableNew!AJ316=0,"",AllTimetableNew!AJ316))</f>
        <v>Students must wear suitable clothing, including long pants,  long sleeve shirt and fully enclosed footwear (ie work boots) as per workshop requirements. Notebook and pen.  Long hair tied back.</v>
      </c>
      <c r="R321" s="23" t="str">
        <f>IF(ISBLANK(AllTimetableNew!AK316),"",AllTimetableNew!AK316)</f>
        <v>Students should bring pen, paper and calculator to their first day of class.  Students should also bring their White Card to the first day of class</v>
      </c>
      <c r="S321" s="23" t="str">
        <f>IF(ISBLANK(AllTimetableNew!AL316),"",AllTimetableNew!AL316)</f>
        <v/>
      </c>
    </row>
    <row r="322" spans="1:19" ht="90" x14ac:dyDescent="0.25">
      <c r="A322" t="str">
        <f>IF(ISNUMBER(SEARCH("Virtual",C322)),VLOOKUP(AllTimetableNew!H317,'Lookup table'!$D$3:$E$100,2,FALSE),VLOOKUP(AllTimetableNew!AG317,'Lookup table'!$A$3:$B$202,2,FALSE))</f>
        <v>Sydney</v>
      </c>
      <c r="B322" t="str">
        <f>IF(ISBLANK(AllTimetableNew!AG317),"",AllTimetableNew!AG317)</f>
        <v>Meadowbank</v>
      </c>
      <c r="C322" t="str">
        <f>IF(ISBLANK(AllTimetableNew!V317),"",AllTimetableNew!V317)</f>
        <v>Face to Face</v>
      </c>
      <c r="D322" t="str">
        <f>IF(ISBLANK(AllTimetableNew!DJ317),"",AllTimetableNew!DJ317)</f>
        <v>BEC</v>
      </c>
      <c r="E322" t="str">
        <f>IF(ISBLANK(AllTimetableNew!D317),"",AllTimetableNew!D317)</f>
        <v>CPC20720</v>
      </c>
      <c r="F322" t="str">
        <f>IF(ISBLANK(AllTimetableNew!E317),"",AllTimetableNew!E317)</f>
        <v>Certificate II in Drainage</v>
      </c>
      <c r="G322">
        <f>IF(ISBLANK(AllTimetableNew!C317),"",AllTimetableNew!C317)</f>
        <v>52195</v>
      </c>
      <c r="H322" t="str">
        <f>IF(ISBLANK(AllTimetableNew!F317),"",AllTimetableNew!F317)</f>
        <v>Drainage</v>
      </c>
      <c r="I322" t="str">
        <f>IF(ISBLANK(AllTimetableNew!T317),"",AllTimetableNew!T317)</f>
        <v>SoA</v>
      </c>
      <c r="J322" t="str">
        <f>IF(ISBLANK(AllTimetableNew!U317),"",AllTimetableNew!U317)</f>
        <v>2u x 2y</v>
      </c>
      <c r="K322" t="str">
        <f>IF(ISBLANK(AllTimetableNew!W317),"",AllTimetableNew!W317)</f>
        <v>No</v>
      </c>
      <c r="L322" t="str">
        <f>IF(ISBLANK(AllTimetableNew!AC317),"TBC",AllTimetableNew!AC317)</f>
        <v>Tuesday</v>
      </c>
      <c r="M322" s="22" t="str">
        <f>IF(ISBLANK(AllTimetableNew!AD317),"TBC-TBC",CONCATENATE(LOWER(TEXT(AllTimetableNew!AD317,"h:mmAM/PM")),"-",LOWER(TEXT(AllTimetableNew!AE317,"h:mmAM/PM"))))</f>
        <v>8:30am-12:30pm</v>
      </c>
      <c r="N322" t="str">
        <f>IF(ISBLANK(AllTimetableNew!V317),"",IF(AllTimetableNew!V317="Access","Yes","No"))</f>
        <v>No</v>
      </c>
      <c r="O322" s="23" t="str">
        <f>IF(OR(ISBLANK(AllTimetableNew!A317),LEN(AllTimetableNew!A317)=0),IF(AllTimetableNew!A317="","Offered",AllTimetableNew!A317),AllTimetableNew!A317)</f>
        <v>Offered</v>
      </c>
      <c r="P322">
        <f>IF(ISBLANK(AllTimetableNew!AA317),"",AllTimetableNew!AA317)</f>
        <v>16520</v>
      </c>
      <c r="Q322" s="23" t="str">
        <f>IF(ISBLANK(AllTimetableNew!AJ317),"",IF(AllTimetableNew!AJ317=0,"",AllTimetableNew!AJ317))</f>
        <v>Students must wear suitable clothing, including long pants,  long sleeve shirt and fully enclosed footwear (ie work boots) as per workshop requirements. Notebook and pen.  Long hair tied back.</v>
      </c>
      <c r="R322" s="23" t="str">
        <f>IF(ISBLANK(AllTimetableNew!AK317),"",AllTimetableNew!AK317)</f>
        <v>Students should bring pen, paper and calculator to their first day of class.  Students should also bring their White Card to the first day of class</v>
      </c>
      <c r="S322" s="23" t="str">
        <f>IF(ISBLANK(AllTimetableNew!AL317),"",AllTimetableNew!AL317)</f>
        <v/>
      </c>
    </row>
    <row r="323" spans="1:19" ht="90" x14ac:dyDescent="0.25">
      <c r="A323" t="str">
        <f>IF(ISNUMBER(SEARCH("Virtual",C323)),VLOOKUP(AllTimetableNew!H318,'Lookup table'!$D$3:$E$100,2,FALSE),VLOOKUP(AllTimetableNew!AG318,'Lookup table'!$A$3:$B$202,2,FALSE))</f>
        <v>Sydney</v>
      </c>
      <c r="B323" t="str">
        <f>IF(ISBLANK(AllTimetableNew!AG318),"",AllTimetableNew!AG318)</f>
        <v>Randwick</v>
      </c>
      <c r="C323" t="str">
        <f>IF(ISBLANK(AllTimetableNew!V318),"",AllTimetableNew!V318)</f>
        <v>Face to Face</v>
      </c>
      <c r="D323" t="str">
        <f>IF(ISBLANK(AllTimetableNew!DJ318),"",AllTimetableNew!DJ318)</f>
        <v>BEC</v>
      </c>
      <c r="E323" t="str">
        <f>IF(ISBLANK(AllTimetableNew!D318),"",AllTimetableNew!D318)</f>
        <v>CPC20720</v>
      </c>
      <c r="F323" t="str">
        <f>IF(ISBLANK(AllTimetableNew!E318),"",AllTimetableNew!E318)</f>
        <v>Certificate II in Drainage</v>
      </c>
      <c r="G323">
        <f>IF(ISBLANK(AllTimetableNew!C318),"",AllTimetableNew!C318)</f>
        <v>52195</v>
      </c>
      <c r="H323" t="str">
        <f>IF(ISBLANK(AllTimetableNew!F318),"",AllTimetableNew!F318)</f>
        <v>Drainage</v>
      </c>
      <c r="I323" t="str">
        <f>IF(ISBLANK(AllTimetableNew!T318),"",AllTimetableNew!T318)</f>
        <v>SoA</v>
      </c>
      <c r="J323" t="str">
        <f>IF(ISBLANK(AllTimetableNew!U318),"",AllTimetableNew!U318)</f>
        <v>2u x 2y</v>
      </c>
      <c r="K323" t="str">
        <f>IF(ISBLANK(AllTimetableNew!W318),"",AllTimetableNew!W318)</f>
        <v>No</v>
      </c>
      <c r="L323" t="str">
        <f>IF(ISBLANK(AllTimetableNew!AC318),"TBC",AllTimetableNew!AC318)</f>
        <v>Tuesday</v>
      </c>
      <c r="M323" s="22" t="str">
        <f>IF(ISBLANK(AllTimetableNew!AD318),"TBC-TBC",CONCATENATE(LOWER(TEXT(AllTimetableNew!AD318,"h:mmAM/PM")),"-",LOWER(TEXT(AllTimetableNew!AE318,"h:mmAM/PM"))))</f>
        <v>1:00pm-5:00pm</v>
      </c>
      <c r="N323" t="str">
        <f>IF(ISBLANK(AllTimetableNew!V318),"",IF(AllTimetableNew!V318="Access","Yes","No"))</f>
        <v>No</v>
      </c>
      <c r="O323" s="23" t="str">
        <f>IF(OR(ISBLANK(AllTimetableNew!A318),LEN(AllTimetableNew!A318)=0),IF(AllTimetableNew!A318="","Offered",AllTimetableNew!A318),AllTimetableNew!A318)</f>
        <v>Offered</v>
      </c>
      <c r="P323">
        <f>IF(ISBLANK(AllTimetableNew!AA318),"",AllTimetableNew!AA318)</f>
        <v>16521</v>
      </c>
      <c r="Q323" s="23" t="str">
        <f>IF(ISBLANK(AllTimetableNew!AJ318),"",IF(AllTimetableNew!AJ318=0,"",AllTimetableNew!AJ318))</f>
        <v>Students must wear suitable clothing, including long pants,  long sleeve shirt and fully enclosed footwear (ie work boots) as per workshop requirements. Notebook and pen.  Long hair tied back.</v>
      </c>
      <c r="R323" s="23" t="str">
        <f>IF(ISBLANK(AllTimetableNew!AK318),"",AllTimetableNew!AK318)</f>
        <v>Students should bring pen, paper and calculator to their first day of class.  Students should also bring their White Card to the first day of class</v>
      </c>
      <c r="S323" s="23" t="str">
        <f>IF(ISBLANK(AllTimetableNew!AL318),"",AllTimetableNew!AL318)</f>
        <v/>
      </c>
    </row>
    <row r="324" spans="1:19" ht="90" x14ac:dyDescent="0.25">
      <c r="A324" t="str">
        <f>IF(ISNUMBER(SEARCH("Virtual",C324)),VLOOKUP(AllTimetableNew!H319,'Lookup table'!$D$3:$E$100,2,FALSE),VLOOKUP(AllTimetableNew!AG319,'Lookup table'!$A$3:$B$202,2,FALSE))</f>
        <v>Sydney</v>
      </c>
      <c r="B324" t="str">
        <f>IF(ISBLANK(AllTimetableNew!AG319),"",AllTimetableNew!AG319)</f>
        <v>Gymea</v>
      </c>
      <c r="C324" t="str">
        <f>IF(ISBLANK(AllTimetableNew!V319),"",AllTimetableNew!V319)</f>
        <v>Face to Face</v>
      </c>
      <c r="D324" t="str">
        <f>IF(ISBLANK(AllTimetableNew!DJ319),"",AllTimetableNew!DJ319)</f>
        <v>BEC</v>
      </c>
      <c r="E324" t="str">
        <f>IF(ISBLANK(AllTimetableNew!D319),"",AllTimetableNew!D319)</f>
        <v>CPC20720</v>
      </c>
      <c r="F324" t="str">
        <f>IF(ISBLANK(AllTimetableNew!E319),"",AllTimetableNew!E319)</f>
        <v>Certificate II in Drainage</v>
      </c>
      <c r="G324">
        <f>IF(ISBLANK(AllTimetableNew!C319),"",AllTimetableNew!C319)</f>
        <v>52195</v>
      </c>
      <c r="H324" t="str">
        <f>IF(ISBLANK(AllTimetableNew!F319),"",AllTimetableNew!F319)</f>
        <v>Drainage</v>
      </c>
      <c r="I324" t="str">
        <f>IF(ISBLANK(AllTimetableNew!T319),"",AllTimetableNew!T319)</f>
        <v>SoA</v>
      </c>
      <c r="J324" t="str">
        <f>IF(ISBLANK(AllTimetableNew!U319),"",AllTimetableNew!U319)</f>
        <v>2u x 2y</v>
      </c>
      <c r="K324" t="str">
        <f>IF(ISBLANK(AllTimetableNew!W319),"",AllTimetableNew!W319)</f>
        <v>No</v>
      </c>
      <c r="L324" t="str">
        <f>IF(ISBLANK(AllTimetableNew!AC319),"TBC",AllTimetableNew!AC319)</f>
        <v>Thursday</v>
      </c>
      <c r="M324" s="22" t="str">
        <f>IF(ISBLANK(AllTimetableNew!AD319),"TBC-TBC",CONCATENATE(LOWER(TEXT(AllTimetableNew!AD319,"h:mmAM/PM")),"-",LOWER(TEXT(AllTimetableNew!AE319,"h:mmAM/PM"))))</f>
        <v>8:30am-12:30pm</v>
      </c>
      <c r="N324" t="str">
        <f>IF(ISBLANK(AllTimetableNew!V319),"",IF(AllTimetableNew!V319="Access","Yes","No"))</f>
        <v>No</v>
      </c>
      <c r="O324" s="23" t="str">
        <f>IF(OR(ISBLANK(AllTimetableNew!A319),LEN(AllTimetableNew!A319)=0),IF(AllTimetableNew!A319="","Offered",AllTimetableNew!A319),AllTimetableNew!A319)</f>
        <v>Offered</v>
      </c>
      <c r="P324">
        <f>IF(ISBLANK(AllTimetableNew!AA319),"",AllTimetableNew!AA319)</f>
        <v>16522</v>
      </c>
      <c r="Q324" s="23" t="str">
        <f>IF(ISBLANK(AllTimetableNew!AJ319),"",IF(AllTimetableNew!AJ319=0,"",AllTimetableNew!AJ319))</f>
        <v>Students must wear suitable clothing, including long pants,  long sleeve shirt and fully enclosed footwear (ie work boots) as per workshop requirements. Notebook and pen.  Long hair tied back.</v>
      </c>
      <c r="R324" s="23" t="str">
        <f>IF(ISBLANK(AllTimetableNew!AK319),"",AllTimetableNew!AK319)</f>
        <v>Students should bring pen, paper and calculator to their first day of class.  Students should also bring their White Card to the first day of class</v>
      </c>
      <c r="S324" s="23" t="str">
        <f>IF(ISBLANK(AllTimetableNew!AL319),"",AllTimetableNew!AL319)</f>
        <v/>
      </c>
    </row>
    <row r="325" spans="1:19" ht="90" x14ac:dyDescent="0.25">
      <c r="A325" t="str">
        <f>IF(ISNUMBER(SEARCH("Virtual",C325)),VLOOKUP(AllTimetableNew!H320,'Lookup table'!$D$3:$E$100,2,FALSE),VLOOKUP(AllTimetableNew!AG320,'Lookup table'!$A$3:$B$202,2,FALSE))</f>
        <v>North</v>
      </c>
      <c r="B325" t="str">
        <f>IF(ISBLANK(AllTimetableNew!AG320),"",AllTimetableNew!AG320)</f>
        <v>Maitland</v>
      </c>
      <c r="C325" t="str">
        <f>IF(ISBLANK(AllTimetableNew!V320),"",AllTimetableNew!V320)</f>
        <v>Face to Face</v>
      </c>
      <c r="D325" t="str">
        <f>IF(ISBLANK(AllTimetableNew!DJ320),"",AllTimetableNew!DJ320)</f>
        <v>BEC</v>
      </c>
      <c r="E325" t="str">
        <f>IF(ISBLANK(AllTimetableNew!D320),"",AllTimetableNew!D320)</f>
        <v>CPC20720</v>
      </c>
      <c r="F325" t="str">
        <f>IF(ISBLANK(AllTimetableNew!E320),"",AllTimetableNew!E320)</f>
        <v>Certificate II in Drainage</v>
      </c>
      <c r="G325">
        <f>IF(ISBLANK(AllTimetableNew!C320),"",AllTimetableNew!C320)</f>
        <v>52195</v>
      </c>
      <c r="H325" t="str">
        <f>IF(ISBLANK(AllTimetableNew!F320),"",AllTimetableNew!F320)</f>
        <v>Drainage</v>
      </c>
      <c r="I325" t="str">
        <f>IF(ISBLANK(AllTimetableNew!T320),"",AllTimetableNew!T320)</f>
        <v>SoA</v>
      </c>
      <c r="J325" t="str">
        <f>IF(ISBLANK(AllTimetableNew!U320),"",AllTimetableNew!U320)</f>
        <v>2u x 2y</v>
      </c>
      <c r="K325" t="str">
        <f>IF(ISBLANK(AllTimetableNew!W320),"",AllTimetableNew!W320)</f>
        <v>No</v>
      </c>
      <c r="L325" t="str">
        <f>IF(ISBLANK(AllTimetableNew!AC320),"TBC",AllTimetableNew!AC320)</f>
        <v>Monday</v>
      </c>
      <c r="M325" s="22" t="str">
        <f>IF(ISBLANK(AllTimetableNew!AD320),"TBC-TBC",CONCATENATE(LOWER(TEXT(AllTimetableNew!AD320,"h:mmAM/PM")),"-",LOWER(TEXT(AllTimetableNew!AE320,"h:mmAM/PM"))))</f>
        <v>12:30pm-4:30pm</v>
      </c>
      <c r="N325" t="str">
        <f>IF(ISBLANK(AllTimetableNew!V320),"",IF(AllTimetableNew!V320="Access","Yes","No"))</f>
        <v>No</v>
      </c>
      <c r="O325" s="23" t="str">
        <f>IF(OR(ISBLANK(AllTimetableNew!A320),LEN(AllTimetableNew!A320)=0),IF(AllTimetableNew!A320="","Offered",AllTimetableNew!A320),AllTimetableNew!A320)</f>
        <v>Offered</v>
      </c>
      <c r="P325">
        <f>IF(ISBLANK(AllTimetableNew!AA320),"",AllTimetableNew!AA320)</f>
        <v>16463</v>
      </c>
      <c r="Q325" s="23" t="str">
        <f>IF(ISBLANK(AllTimetableNew!AJ320),"",IF(AllTimetableNew!AJ320=0,"",AllTimetableNew!AJ320))</f>
        <v>Students must wear suitable clothing, including long pants,  long sleeve shirt and fully enclosed footwear (ie work boots) as per workshop requirements. Notebook and pen.  Long hair tied back.</v>
      </c>
      <c r="R325" s="23" t="str">
        <f>IF(ISBLANK(AllTimetableNew!AK320),"",AllTimetableNew!AK320)</f>
        <v>Students must bring pens, paper, calculator.  Students should bring their White Card to the first day of class.</v>
      </c>
      <c r="S325" s="23" t="str">
        <f>IF(ISBLANK(AllTimetableNew!AL320),"",AllTimetableNew!AL320)</f>
        <v/>
      </c>
    </row>
    <row r="326" spans="1:19" ht="90" x14ac:dyDescent="0.25">
      <c r="A326" t="str">
        <f>IF(ISNUMBER(SEARCH("Virtual",C326)),VLOOKUP(AllTimetableNew!H321,'Lookup table'!$D$3:$E$100,2,FALSE),VLOOKUP(AllTimetableNew!AG321,'Lookup table'!$A$3:$B$202,2,FALSE))</f>
        <v>South</v>
      </c>
      <c r="B326" t="str">
        <f>IF(ISBLANK(AllTimetableNew!AG321),"",AllTimetableNew!AG321)</f>
        <v>Wollongong</v>
      </c>
      <c r="C326" t="str">
        <f>IF(ISBLANK(AllTimetableNew!V321),"",AllTimetableNew!V321)</f>
        <v>Face to Face</v>
      </c>
      <c r="D326" t="str">
        <f>IF(ISBLANK(AllTimetableNew!DJ321),"",AllTimetableNew!DJ321)</f>
        <v>BEC</v>
      </c>
      <c r="E326" t="str">
        <f>IF(ISBLANK(AllTimetableNew!D321),"",AllTimetableNew!D321)</f>
        <v>CPC20720</v>
      </c>
      <c r="F326" t="str">
        <f>IF(ISBLANK(AllTimetableNew!E321),"",AllTimetableNew!E321)</f>
        <v>Certificate II in Drainage</v>
      </c>
      <c r="G326">
        <f>IF(ISBLANK(AllTimetableNew!C321),"",AllTimetableNew!C321)</f>
        <v>52195</v>
      </c>
      <c r="H326" t="str">
        <f>IF(ISBLANK(AllTimetableNew!F321),"",AllTimetableNew!F321)</f>
        <v>Drainage</v>
      </c>
      <c r="I326" t="str">
        <f>IF(ISBLANK(AllTimetableNew!T321),"",AllTimetableNew!T321)</f>
        <v>SoA</v>
      </c>
      <c r="J326" t="str">
        <f>IF(ISBLANK(AllTimetableNew!U321),"",AllTimetableNew!U321)</f>
        <v>2u x 2y</v>
      </c>
      <c r="K326" t="str">
        <f>IF(ISBLANK(AllTimetableNew!W321),"",AllTimetableNew!W321)</f>
        <v>No</v>
      </c>
      <c r="L326" t="str">
        <f>IF(ISBLANK(AllTimetableNew!AC321),"TBC",AllTimetableNew!AC321)</f>
        <v>Wednesday</v>
      </c>
      <c r="M326" s="22" t="str">
        <f>IF(ISBLANK(AllTimetableNew!AD321),"TBC-TBC",CONCATENATE(LOWER(TEXT(AllTimetableNew!AD321,"h:mmAM/PM")),"-",LOWER(TEXT(AllTimetableNew!AE321,"h:mmAM/PM"))))</f>
        <v>8:30am-12:30pm</v>
      </c>
      <c r="N326" t="str">
        <f>IF(ISBLANK(AllTimetableNew!V321),"",IF(AllTimetableNew!V321="Access","Yes","No"))</f>
        <v>No</v>
      </c>
      <c r="O326" s="23" t="str">
        <f>IF(OR(ISBLANK(AllTimetableNew!A321),LEN(AllTimetableNew!A321)=0),IF(AllTimetableNew!A321="","Offered",AllTimetableNew!A321),AllTimetableNew!A321)</f>
        <v>Offered</v>
      </c>
      <c r="P326">
        <f>IF(ISBLANK(AllTimetableNew!AA321),"",AllTimetableNew!AA321)</f>
        <v>16493</v>
      </c>
      <c r="Q326" s="23" t="str">
        <f>IF(ISBLANK(AllTimetableNew!AJ321),"",IF(AllTimetableNew!AJ321=0,"",AllTimetableNew!AJ321))</f>
        <v>Students must wear suitable clothing, including long pants,  long sleeve shirt and fully enclosed footwear (ie work boots) as per workshop requirements. Notebook and pen.  Long hair tied back.</v>
      </c>
      <c r="R326" s="23" t="str">
        <f>IF(ISBLANK(AllTimetableNew!AK321),"",AllTimetableNew!AK321)</f>
        <v>Students should bring pen, paper and calculator to their first day of class.  Students should also bring their White Card to the first day of class</v>
      </c>
      <c r="S326" s="23" t="str">
        <f>IF(ISBLANK(AllTimetableNew!AL321),"",AllTimetableNew!AL321)</f>
        <v/>
      </c>
    </row>
    <row r="327" spans="1:19" ht="120" x14ac:dyDescent="0.25">
      <c r="A327" t="str">
        <f>IF(ISNUMBER(SEARCH("Virtual",C327)),VLOOKUP(AllTimetableNew!H322,'Lookup table'!$D$3:$E$100,2,FALSE),VLOOKUP(AllTimetableNew!AG322,'Lookup table'!$A$3:$B$202,2,FALSE))</f>
        <v>South</v>
      </c>
      <c r="B327" t="str">
        <f>IF(ISBLANK(AllTimetableNew!AG322),"",AllTimetableNew!AG322)</f>
        <v>Albury</v>
      </c>
      <c r="C327" t="str">
        <f>IF(ISBLANK(AllTimetableNew!V322),"",AllTimetableNew!V322)</f>
        <v>Face to Face</v>
      </c>
      <c r="D327" t="str">
        <f>IF(ISBLANK(AllTimetableNew!DJ322),"",AllTimetableNew!DJ322)</f>
        <v>BEC</v>
      </c>
      <c r="E327" t="str">
        <f>IF(ISBLANK(AllTimetableNew!D322),"",AllTimetableNew!D322)</f>
        <v>CPC20720</v>
      </c>
      <c r="F327" t="str">
        <f>IF(ISBLANK(AllTimetableNew!E322),"",AllTimetableNew!E322)</f>
        <v>Certificate II in Drainage</v>
      </c>
      <c r="G327">
        <f>IF(ISBLANK(AllTimetableNew!C322),"",AllTimetableNew!C322)</f>
        <v>52195</v>
      </c>
      <c r="H327" t="str">
        <f>IF(ISBLANK(AllTimetableNew!F322),"",AllTimetableNew!F322)</f>
        <v>Drainage</v>
      </c>
      <c r="I327" t="str">
        <f>IF(ISBLANK(AllTimetableNew!T322),"",AllTimetableNew!T322)</f>
        <v>SoA</v>
      </c>
      <c r="J327" t="str">
        <f>IF(ISBLANK(AllTimetableNew!U322),"",AllTimetableNew!U322)</f>
        <v>2u x 2y</v>
      </c>
      <c r="K327" t="str">
        <f>IF(ISBLANK(AllTimetableNew!W322),"",AllTimetableNew!W322)</f>
        <v>No</v>
      </c>
      <c r="L327" t="str">
        <f>IF(ISBLANK(AllTimetableNew!AC322),"TBC",AllTimetableNew!AC322)</f>
        <v>Wednesday</v>
      </c>
      <c r="M327" s="22" t="str">
        <f>IF(ISBLANK(AllTimetableNew!AD322),"TBC-TBC",CONCATENATE(LOWER(TEXT(AllTimetableNew!AD322,"h:mmAM/PM")),"-",LOWER(TEXT(AllTimetableNew!AE322,"h:mmAM/PM"))))</f>
        <v>1:30pm-5:30pm</v>
      </c>
      <c r="N327" t="str">
        <f>IF(ISBLANK(AllTimetableNew!V322),"",IF(AllTimetableNew!V322="Access","Yes","No"))</f>
        <v>No</v>
      </c>
      <c r="O327" s="23" t="str">
        <f>IF(OR(ISBLANK(AllTimetableNew!A322),LEN(AllTimetableNew!A322)=0),IF(AllTimetableNew!A322="","Offered",AllTimetableNew!A322),AllTimetableNew!A322)</f>
        <v>Offered</v>
      </c>
      <c r="P327">
        <f>IF(ISBLANK(AllTimetableNew!AA322),"",AllTimetableNew!AA322)</f>
        <v>16494</v>
      </c>
      <c r="Q327" s="23" t="str">
        <f>IF(ISBLANK(AllTimetableNew!AJ322),"",IF(AllTimetableNew!AJ322=0,"",AllTimetableNew!AJ322))</f>
        <v>Students must wear suitable clothing, including long pants,  long sleeve shirt and fully enclosed footwear (ie work boots) as per workshop requirements. Notebook and pen.  Long hair tied back.</v>
      </c>
      <c r="R327" s="23" t="str">
        <f>IF(ISBLANK(AllTimetableNew!AK322),"",AllTimetableNew!AK322)</f>
        <v>Students should bring pen, paper and calculator to their first day of class.  Students should also bring their White Card to the first day of class</v>
      </c>
      <c r="S327" s="23" t="str">
        <f>IF(ISBLANK(AllTimetableNew!AL322),"",AllTimetableNew!AL322)</f>
        <v/>
      </c>
    </row>
    <row r="328" spans="1:19" ht="120" x14ac:dyDescent="0.25">
      <c r="A328" t="str">
        <f>IF(ISNUMBER(SEARCH("Virtual",C328)),VLOOKUP(AllTimetableNew!H323,'Lookup table'!$D$3:$E$100,2,FALSE),VLOOKUP(AllTimetableNew!AG323,'Lookup table'!$A$3:$B$202,2,FALSE))</f>
        <v>South</v>
      </c>
      <c r="B328" t="str">
        <f>IF(ISBLANK(AllTimetableNew!AG323),"",AllTimetableNew!AG323)</f>
        <v>Wagga Wagga</v>
      </c>
      <c r="C328" t="str">
        <f>IF(ISBLANK(AllTimetableNew!V323),"",AllTimetableNew!V323)</f>
        <v>Face to Face</v>
      </c>
      <c r="D328" t="str">
        <f>IF(ISBLANK(AllTimetableNew!DJ323),"",AllTimetableNew!DJ323)</f>
        <v>BEC</v>
      </c>
      <c r="E328" t="str">
        <f>IF(ISBLANK(AllTimetableNew!D323),"",AllTimetableNew!D323)</f>
        <v>CPC20720</v>
      </c>
      <c r="F328" t="str">
        <f>IF(ISBLANK(AllTimetableNew!E323),"",AllTimetableNew!E323)</f>
        <v>Certificate II in Drainage</v>
      </c>
      <c r="G328">
        <f>IF(ISBLANK(AllTimetableNew!C323),"",AllTimetableNew!C323)</f>
        <v>52195</v>
      </c>
      <c r="H328" t="str">
        <f>IF(ISBLANK(AllTimetableNew!F323),"",AllTimetableNew!F323)</f>
        <v>Drainage</v>
      </c>
      <c r="I328" t="str">
        <f>IF(ISBLANK(AllTimetableNew!T323),"",AllTimetableNew!T323)</f>
        <v>SoA</v>
      </c>
      <c r="J328" t="str">
        <f>IF(ISBLANK(AllTimetableNew!U323),"",AllTimetableNew!U323)</f>
        <v>2u x 2y</v>
      </c>
      <c r="K328" t="str">
        <f>IF(ISBLANK(AllTimetableNew!W323),"",AllTimetableNew!W323)</f>
        <v>No</v>
      </c>
      <c r="L328" t="str">
        <f>IF(ISBLANK(AllTimetableNew!AC323),"TBC",AllTimetableNew!AC323)</f>
        <v>Thursday</v>
      </c>
      <c r="M328" s="22" t="str">
        <f>IF(ISBLANK(AllTimetableNew!AD323),"TBC-TBC",CONCATENATE(LOWER(TEXT(AllTimetableNew!AD323,"h:mmAM/PM")),"-",LOWER(TEXT(AllTimetableNew!AE323,"h:mmAM/PM"))))</f>
        <v>1:00pm-5:00pm</v>
      </c>
      <c r="N328" t="str">
        <f>IF(ISBLANK(AllTimetableNew!V323),"",IF(AllTimetableNew!V323="Access","Yes","No"))</f>
        <v>No</v>
      </c>
      <c r="O328" s="23" t="str">
        <f>IF(OR(ISBLANK(AllTimetableNew!A323),LEN(AllTimetableNew!A323)=0),IF(AllTimetableNew!A323="","Offered",AllTimetableNew!A323),AllTimetableNew!A323)</f>
        <v>Offered</v>
      </c>
      <c r="P328">
        <f>IF(ISBLANK(AllTimetableNew!AA323),"",AllTimetableNew!AA323)</f>
        <v>16495</v>
      </c>
      <c r="Q328" s="23" t="str">
        <f>IF(ISBLANK(AllTimetableNew!AJ323),"",IF(AllTimetableNew!AJ323=0,"",AllTimetableNew!AJ323))</f>
        <v>Students must wear suitable clothing, including long pants,  long sleeve shirt and fully enclosed footwear (ie work boots) as per workshop requirements. Notebook and pen.  Long hair tied back.</v>
      </c>
      <c r="R328" s="23" t="str">
        <f>IF(ISBLANK(AllTimetableNew!AK323),"",AllTimetableNew!AK323)</f>
        <v>Students should bring pen, paper and calculator to their first day of class.  Students should also bring their White Card to the first day of class</v>
      </c>
      <c r="S328" s="23" t="str">
        <f>IF(ISBLANK(AllTimetableNew!AL323),"",AllTimetableNew!AL323)</f>
        <v/>
      </c>
    </row>
    <row r="329" spans="1:19" ht="120" x14ac:dyDescent="0.25">
      <c r="A329" t="str">
        <f>IF(ISNUMBER(SEARCH("Virtual",C329)),VLOOKUP(AllTimetableNew!H324,'Lookup table'!$D$3:$E$100,2,FALSE),VLOOKUP(AllTimetableNew!AG324,'Lookup table'!$A$3:$B$202,2,FALSE))</f>
        <v>Western Sydney</v>
      </c>
      <c r="B329" t="str">
        <f>IF(ISBLANK(AllTimetableNew!AG324),"",AllTimetableNew!AG324)</f>
        <v>Granville</v>
      </c>
      <c r="C329" t="str">
        <f>IF(ISBLANK(AllTimetableNew!V324),"",AllTimetableNew!V324)</f>
        <v>Face to Face</v>
      </c>
      <c r="D329" t="str">
        <f>IF(ISBLANK(AllTimetableNew!DJ324),"",AllTimetableNew!DJ324)</f>
        <v>ICF</v>
      </c>
      <c r="E329" t="str">
        <f>IF(ISBLANK(AllTimetableNew!D324),"",AllTimetableNew!D324)</f>
        <v>UEE22020</v>
      </c>
      <c r="F329" t="str">
        <f>IF(ISBLANK(AllTimetableNew!E324),"",AllTimetableNew!E324)</f>
        <v>Certificate II in Electrotechnology (Career Start)</v>
      </c>
      <c r="G329">
        <f>IF(ISBLANK(AllTimetableNew!C324),"",AllTimetableNew!C324)</f>
        <v>26321</v>
      </c>
      <c r="H329" t="str">
        <f>IF(ISBLANK(AllTimetableNew!F324),"",AllTimetableNew!F324)</f>
        <v>Electrotechnology</v>
      </c>
      <c r="I329" t="str">
        <f>IF(ISBLANK(AllTimetableNew!T324),"",AllTimetableNew!T324)</f>
        <v>FQ</v>
      </c>
      <c r="J329" t="str">
        <f>IF(ISBLANK(AllTimetableNew!U324),"",AllTimetableNew!U324)</f>
        <v>2u x 2y</v>
      </c>
      <c r="K329" t="str">
        <f>IF(ISBLANK(AllTimetableNew!W324),"",AllTimetableNew!W324)</f>
        <v>Yes</v>
      </c>
      <c r="L329" t="str">
        <f>IF(ISBLANK(AllTimetableNew!AC324),"TBC",AllTimetableNew!AC324)</f>
        <v>Monday</v>
      </c>
      <c r="M329" s="22" t="str">
        <f>IF(ISBLANK(AllTimetableNew!AD324),"TBC-TBC",CONCATENATE(LOWER(TEXT(AllTimetableNew!AD324,"h:mmAM/PM")),"-",LOWER(TEXT(AllTimetableNew!AE324,"h:mmAM/PM"))))</f>
        <v>1:00pm-5:00pm</v>
      </c>
      <c r="N329" t="str">
        <f>IF(ISBLANK(AllTimetableNew!V324),"",IF(AllTimetableNew!V324="Access","Yes","No"))</f>
        <v>No</v>
      </c>
      <c r="O329" s="23" t="str">
        <f>IF(OR(ISBLANK(AllTimetableNew!A324),LEN(AllTimetableNew!A324)=0),IF(AllTimetableNew!A324="","Offered",AllTimetableNew!A324),AllTimetableNew!A324)</f>
        <v>Offered</v>
      </c>
      <c r="P329">
        <f>IF(ISBLANK(AllTimetableNew!AA324),"",AllTimetableNew!AA324)</f>
        <v>16563</v>
      </c>
      <c r="Q329" s="23" t="str">
        <f>IF(ISBLANK(AllTimetableNew!AJ324),"",IF(AllTimetableNew!AJ324=0,"",AllTimetableNew!AJ324))</f>
        <v>Students must wear suitable clothing, including long pants,  long sleeve shirt and fully enclosed footwear (ie work boots) as per workshop requirements. Students should bring a calculator, ruler, notebook and pen.  Long hair tied back.</v>
      </c>
      <c r="R329" s="23" t="str">
        <f>IF(ISBLANK(AllTimetableNew!AK324),"",AllTimetableNew!AK324)</f>
        <v/>
      </c>
      <c r="S329" s="23" t="str">
        <f>IF(ISBLANK(AllTimetableNew!AL324),"",AllTimetableNew!AL324)</f>
        <v/>
      </c>
    </row>
    <row r="330" spans="1:19" ht="120" x14ac:dyDescent="0.25">
      <c r="A330" t="str">
        <f>IF(ISNUMBER(SEARCH("Virtual",C330)),VLOOKUP(AllTimetableNew!H325,'Lookup table'!$D$3:$E$100,2,FALSE),VLOOKUP(AllTimetableNew!AG325,'Lookup table'!$A$3:$B$202,2,FALSE))</f>
        <v>Western Sydney</v>
      </c>
      <c r="B330" t="str">
        <f>IF(ISBLANK(AllTimetableNew!AG325),"",AllTimetableNew!AG325)</f>
        <v>Mount Druitt</v>
      </c>
      <c r="C330" t="str">
        <f>IF(ISBLANK(AllTimetableNew!V325),"",AllTimetableNew!V325)</f>
        <v>Face to Face</v>
      </c>
      <c r="D330" t="str">
        <f>IF(ISBLANK(AllTimetableNew!DJ325),"",AllTimetableNew!DJ325)</f>
        <v>ICF</v>
      </c>
      <c r="E330" t="str">
        <f>IF(ISBLANK(AllTimetableNew!D325),"",AllTimetableNew!D325)</f>
        <v>UEE22020</v>
      </c>
      <c r="F330" t="str">
        <f>IF(ISBLANK(AllTimetableNew!E325),"",AllTimetableNew!E325)</f>
        <v>Certificate II in Electrotechnology (Career Start)</v>
      </c>
      <c r="G330">
        <f>IF(ISBLANK(AllTimetableNew!C325),"",AllTimetableNew!C325)</f>
        <v>26321</v>
      </c>
      <c r="H330" t="str">
        <f>IF(ISBLANK(AllTimetableNew!F325),"",AllTimetableNew!F325)</f>
        <v>Electrotechnology</v>
      </c>
      <c r="I330" t="str">
        <f>IF(ISBLANK(AllTimetableNew!T325),"",AllTimetableNew!T325)</f>
        <v>FQ</v>
      </c>
      <c r="J330" t="str">
        <f>IF(ISBLANK(AllTimetableNew!U325),"",AllTimetableNew!U325)</f>
        <v>2u x 2y</v>
      </c>
      <c r="K330" t="str">
        <f>IF(ISBLANK(AllTimetableNew!W325),"",AllTimetableNew!W325)</f>
        <v>Yes</v>
      </c>
      <c r="L330" t="str">
        <f>IF(ISBLANK(AllTimetableNew!AC325),"TBC",AllTimetableNew!AC325)</f>
        <v>Wednesday</v>
      </c>
      <c r="M330" s="22" t="str">
        <f>IF(ISBLANK(AllTimetableNew!AD325),"TBC-TBC",CONCATENATE(LOWER(TEXT(AllTimetableNew!AD325,"h:mmAM/PM")),"-",LOWER(TEXT(AllTimetableNew!AE325,"h:mmAM/PM"))))</f>
        <v>1:00pm-5:00pm</v>
      </c>
      <c r="N330" t="str">
        <f>IF(ISBLANK(AllTimetableNew!V325),"",IF(AllTimetableNew!V325="Access","Yes","No"))</f>
        <v>No</v>
      </c>
      <c r="O330" s="23" t="str">
        <f>IF(OR(ISBLANK(AllTimetableNew!A325),LEN(AllTimetableNew!A325)=0),IF(AllTimetableNew!A325="","Offered",AllTimetableNew!A325),AllTimetableNew!A325)</f>
        <v>Offered</v>
      </c>
      <c r="P330">
        <f>IF(ISBLANK(AllTimetableNew!AA325),"",AllTimetableNew!AA325)</f>
        <v>16564</v>
      </c>
      <c r="Q330" s="23" t="str">
        <f>IF(ISBLANK(AllTimetableNew!AJ325),"",IF(AllTimetableNew!AJ325=0,"",AllTimetableNew!AJ325))</f>
        <v>Students must wear suitable clothing, including long pants,  long sleeve shirt and fully enclosed footwear (ie work boots) as per workshop requirements. Students should bring a calculator, ruler, notebook and pen.  Long hair tied back.</v>
      </c>
      <c r="R330" s="23" t="str">
        <f>IF(ISBLANK(AllTimetableNew!AK325),"",AllTimetableNew!AK325)</f>
        <v/>
      </c>
      <c r="S330" s="23" t="str">
        <f>IF(ISBLANK(AllTimetableNew!AL325),"",AllTimetableNew!AL325)</f>
        <v/>
      </c>
    </row>
    <row r="331" spans="1:19" ht="120" x14ac:dyDescent="0.25">
      <c r="A331" t="str">
        <f>IF(ISNUMBER(SEARCH("Virtual",C331)),VLOOKUP(AllTimetableNew!H326,'Lookup table'!$D$3:$E$100,2,FALSE),VLOOKUP(AllTimetableNew!AG326,'Lookup table'!$A$3:$B$202,2,FALSE))</f>
        <v>Western Sydney</v>
      </c>
      <c r="B331" t="str">
        <f>IF(ISBLANK(AllTimetableNew!AG326),"",AllTimetableNew!AG326)</f>
        <v>Seven Hills High School</v>
      </c>
      <c r="C331" t="str">
        <f>IF(ISBLANK(AllTimetableNew!V326),"",AllTimetableNew!V326)</f>
        <v>Face to Face</v>
      </c>
      <c r="D331" t="str">
        <f>IF(ISBLANK(AllTimetableNew!DJ326),"",AllTimetableNew!DJ326)</f>
        <v>ICF</v>
      </c>
      <c r="E331" t="str">
        <f>IF(ISBLANK(AllTimetableNew!D326),"",AllTimetableNew!D326)</f>
        <v>UEE22020</v>
      </c>
      <c r="F331" t="str">
        <f>IF(ISBLANK(AllTimetableNew!E326),"",AllTimetableNew!E326)</f>
        <v>Certificate II in Electrotechnology (Career Start)</v>
      </c>
      <c r="G331">
        <f>IF(ISBLANK(AllTimetableNew!C326),"",AllTimetableNew!C326)</f>
        <v>26321</v>
      </c>
      <c r="H331" t="str">
        <f>IF(ISBLANK(AllTimetableNew!F326),"",AllTimetableNew!F326)</f>
        <v>Electrotechnology</v>
      </c>
      <c r="I331" t="str">
        <f>IF(ISBLANK(AllTimetableNew!T326),"",AllTimetableNew!T326)</f>
        <v>FQ</v>
      </c>
      <c r="J331" t="str">
        <f>IF(ISBLANK(AllTimetableNew!U326),"",AllTimetableNew!U326)</f>
        <v>2u x 2y</v>
      </c>
      <c r="K331" t="str">
        <f>IF(ISBLANK(AllTimetableNew!W326),"",AllTimetableNew!W326)</f>
        <v>Yes</v>
      </c>
      <c r="L331" t="str">
        <f>IF(ISBLANK(AllTimetableNew!AC326),"TBC",AllTimetableNew!AC326)</f>
        <v>Thursday</v>
      </c>
      <c r="M331" s="22" t="str">
        <f>IF(ISBLANK(AllTimetableNew!AD326),"TBC-TBC",CONCATENATE(LOWER(TEXT(AllTimetableNew!AD326,"h:mmAM/PM")),"-",LOWER(TEXT(AllTimetableNew!AE326,"h:mmAM/PM"))))</f>
        <v>8:00am-12:00pm</v>
      </c>
      <c r="N331" t="str">
        <f>IF(ISBLANK(AllTimetableNew!V326),"",IF(AllTimetableNew!V326="Access","Yes","No"))</f>
        <v>No</v>
      </c>
      <c r="O331" s="23" t="str">
        <f>IF(OR(ISBLANK(AllTimetableNew!A326),LEN(AllTimetableNew!A326)=0),IF(AllTimetableNew!A326="","Offered",AllTimetableNew!A326),AllTimetableNew!A326)</f>
        <v>Offered</v>
      </c>
      <c r="P331">
        <f>IF(ISBLANK(AllTimetableNew!AA326),"",AllTimetableNew!AA326)</f>
        <v>16565</v>
      </c>
      <c r="Q331" s="23" t="str">
        <f>IF(ISBLANK(AllTimetableNew!AJ326),"",IF(AllTimetableNew!AJ326=0,"",AllTimetableNew!AJ326))</f>
        <v>Students must wear suitable clothing, including long pants,  long sleeve shirt and fully enclosed footwear (ie work boots) as per workshop requirements. Students should bring a calculator, ruler, notebook and pen.  Long hair tied back.</v>
      </c>
      <c r="R331" s="23" t="str">
        <f>IF(ISBLANK(AllTimetableNew!AK326),"",AllTimetableNew!AK326)</f>
        <v/>
      </c>
      <c r="S331" s="23" t="str">
        <f>IF(ISBLANK(AllTimetableNew!AL326),"",AllTimetableNew!AL326)</f>
        <v/>
      </c>
    </row>
    <row r="332" spans="1:19" ht="120" x14ac:dyDescent="0.25">
      <c r="A332" t="str">
        <f>IF(ISNUMBER(SEARCH("Virtual",C332)),VLOOKUP(AllTimetableNew!H327,'Lookup table'!$D$3:$E$100,2,FALSE),VLOOKUP(AllTimetableNew!AG327,'Lookup table'!$A$3:$B$202,2,FALSE))</f>
        <v>North</v>
      </c>
      <c r="B332" t="str">
        <f>IF(ISBLANK(AllTimetableNew!AG327),"",AllTimetableNew!AG327)</f>
        <v>Wyong</v>
      </c>
      <c r="C332" t="str">
        <f>IF(ISBLANK(AllTimetableNew!V327),"",AllTimetableNew!V327)</f>
        <v>Face to Face</v>
      </c>
      <c r="D332" t="str">
        <f>IF(ISBLANK(AllTimetableNew!DJ327),"",AllTimetableNew!DJ327)</f>
        <v>ICF</v>
      </c>
      <c r="E332" t="str">
        <f>IF(ISBLANK(AllTimetableNew!D327),"",AllTimetableNew!D327)</f>
        <v>UEE22020</v>
      </c>
      <c r="F332" t="str">
        <f>IF(ISBLANK(AllTimetableNew!E327),"",AllTimetableNew!E327)</f>
        <v>Certificate II in Electrotechnology (Career Start)</v>
      </c>
      <c r="G332">
        <f>IF(ISBLANK(AllTimetableNew!C327),"",AllTimetableNew!C327)</f>
        <v>26321</v>
      </c>
      <c r="H332" t="str">
        <f>IF(ISBLANK(AllTimetableNew!F327),"",AllTimetableNew!F327)</f>
        <v>Electrotechnology</v>
      </c>
      <c r="I332" t="str">
        <f>IF(ISBLANK(AllTimetableNew!T327),"",AllTimetableNew!T327)</f>
        <v>FQ</v>
      </c>
      <c r="J332" t="str">
        <f>IF(ISBLANK(AllTimetableNew!U327),"",AllTimetableNew!U327)</f>
        <v>2u x 2y</v>
      </c>
      <c r="K332" t="str">
        <f>IF(ISBLANK(AllTimetableNew!W327),"",AllTimetableNew!W327)</f>
        <v>Yes</v>
      </c>
      <c r="L332" t="str">
        <f>IF(ISBLANK(AllTimetableNew!AC327),"TBC",AllTimetableNew!AC327)</f>
        <v>Tuesday</v>
      </c>
      <c r="M332" s="22" t="str">
        <f>IF(ISBLANK(AllTimetableNew!AD327),"TBC-TBC",CONCATENATE(LOWER(TEXT(AllTimetableNew!AD327,"h:mmAM/PM")),"-",LOWER(TEXT(AllTimetableNew!AE327,"h:mmAM/PM"))))</f>
        <v>2:00pm-6:00pm</v>
      </c>
      <c r="N332" t="str">
        <f>IF(ISBLANK(AllTimetableNew!V327),"",IF(AllTimetableNew!V327="Access","Yes","No"))</f>
        <v>No</v>
      </c>
      <c r="O332" s="23" t="str">
        <f>IF(OR(ISBLANK(AllTimetableNew!A327),LEN(AllTimetableNew!A327)=0),IF(AllTimetableNew!A327="","Offered",AllTimetableNew!A327),AllTimetableNew!A327)</f>
        <v>Offered</v>
      </c>
      <c r="P332">
        <f>IF(ISBLANK(AllTimetableNew!AA327),"",AllTimetableNew!AA327)</f>
        <v>16464</v>
      </c>
      <c r="Q332" s="23" t="str">
        <f>IF(ISBLANK(AllTimetableNew!AJ327),"",IF(AllTimetableNew!AJ327=0,"",AllTimetableNew!AJ327))</f>
        <v>Students must wear suitable clothing, including long pants,  long sleeve shirt and fully enclosed footwear (ie work boots) as per workshop requirements. Students should bring a calculator, ruler, notebook and pen.  Long hair tied back.</v>
      </c>
      <c r="R332" s="23" t="str">
        <f>IF(ISBLANK(AllTimetableNew!AK327),"",AllTimetableNew!AK327)</f>
        <v/>
      </c>
      <c r="S332" s="23" t="str">
        <f>IF(ISBLANK(AllTimetableNew!AL327),"",AllTimetableNew!AL327)</f>
        <v/>
      </c>
    </row>
    <row r="333" spans="1:19" ht="120" x14ac:dyDescent="0.25">
      <c r="A333" t="str">
        <f>IF(ISNUMBER(SEARCH("Virtual",C333)),VLOOKUP(AllTimetableNew!H328,'Lookup table'!$D$3:$E$100,2,FALSE),VLOOKUP(AllTimetableNew!AG328,'Lookup table'!$A$3:$B$202,2,FALSE))</f>
        <v>West</v>
      </c>
      <c r="B333" t="str">
        <f>IF(ISBLANK(AllTimetableNew!AG328),"",AllTimetableNew!AG328)</f>
        <v>Bathurst</v>
      </c>
      <c r="C333" t="str">
        <f>IF(ISBLANK(AllTimetableNew!V328),"",AllTimetableNew!V328)</f>
        <v>Face to Face</v>
      </c>
      <c r="D333" t="str">
        <f>IF(ISBLANK(AllTimetableNew!DJ328),"",AllTimetableNew!DJ328)</f>
        <v>ICF</v>
      </c>
      <c r="E333" t="str">
        <f>IF(ISBLANK(AllTimetableNew!D328),"",AllTimetableNew!D328)</f>
        <v>UEE22020</v>
      </c>
      <c r="F333" t="str">
        <f>IF(ISBLANK(AllTimetableNew!E328),"",AllTimetableNew!E328)</f>
        <v>Certificate II in Electrotechnology (Career Start)</v>
      </c>
      <c r="G333">
        <f>IF(ISBLANK(AllTimetableNew!C328),"",AllTimetableNew!C328)</f>
        <v>26321</v>
      </c>
      <c r="H333" t="str">
        <f>IF(ISBLANK(AllTimetableNew!F328),"",AllTimetableNew!F328)</f>
        <v>Electrotechnology</v>
      </c>
      <c r="I333" t="str">
        <f>IF(ISBLANK(AllTimetableNew!T328),"",AllTimetableNew!T328)</f>
        <v>FQ</v>
      </c>
      <c r="J333" t="str">
        <f>IF(ISBLANK(AllTimetableNew!U328),"",AllTimetableNew!U328)</f>
        <v>2u x 2y</v>
      </c>
      <c r="K333" t="str">
        <f>IF(ISBLANK(AllTimetableNew!W328),"",AllTimetableNew!W328)</f>
        <v>Yes</v>
      </c>
      <c r="L333" t="str">
        <f>IF(ISBLANK(AllTimetableNew!AC328),"TBC",AllTimetableNew!AC328)</f>
        <v>Thursday</v>
      </c>
      <c r="M333" s="22" t="str">
        <f>IF(ISBLANK(AllTimetableNew!AD328),"TBC-TBC",CONCATENATE(LOWER(TEXT(AllTimetableNew!AD328,"h:mmAM/PM")),"-",LOWER(TEXT(AllTimetableNew!AE328,"h:mmAM/PM"))))</f>
        <v>1:00pm-5:00pm</v>
      </c>
      <c r="N333" t="str">
        <f>IF(ISBLANK(AllTimetableNew!V328),"",IF(AllTimetableNew!V328="Access","Yes","No"))</f>
        <v>No</v>
      </c>
      <c r="O333" s="23" t="str">
        <f>IF(OR(ISBLANK(AllTimetableNew!A328),LEN(AllTimetableNew!A328)=0),IF(AllTimetableNew!A328="","Offered",AllTimetableNew!A328),AllTimetableNew!A328)</f>
        <v>Offered</v>
      </c>
      <c r="P333">
        <f>IF(ISBLANK(AllTimetableNew!AA328),"",AllTimetableNew!AA328)</f>
        <v>17186</v>
      </c>
      <c r="Q333" s="23" t="str">
        <f>IF(ISBLANK(AllTimetableNew!AJ328),"",IF(AllTimetableNew!AJ328=0,"",AllTimetableNew!AJ328))</f>
        <v>Students must wear suitable clothing, including long pants,  long sleeve shirt and fully enclosed footwear (ie work boots) as per workshop requirements. Students should bring a calculator, ruler, notebook and pen.  Long hair tied back.</v>
      </c>
      <c r="R333" s="23" t="str">
        <f>IF(ISBLANK(AllTimetableNew!AK328),"",AllTimetableNew!AK328)</f>
        <v/>
      </c>
      <c r="S333" s="23" t="str">
        <f>IF(ISBLANK(AllTimetableNew!AL328),"",AllTimetableNew!AL328)</f>
        <v/>
      </c>
    </row>
    <row r="334" spans="1:19" ht="120" x14ac:dyDescent="0.25">
      <c r="A334" t="str">
        <f>IF(ISNUMBER(SEARCH("Virtual",C334)),VLOOKUP(AllTimetableNew!H329,'Lookup table'!$D$3:$E$100,2,FALSE),VLOOKUP(AllTimetableNew!AG329,'Lookup table'!$A$3:$B$202,2,FALSE))</f>
        <v>West</v>
      </c>
      <c r="B334" t="str">
        <f>IF(ISBLANK(AllTimetableNew!AG329),"",AllTimetableNew!AG329)</f>
        <v>Dubbo</v>
      </c>
      <c r="C334" t="str">
        <f>IF(ISBLANK(AllTimetableNew!V329),"",AllTimetableNew!V329)</f>
        <v>Face to Face</v>
      </c>
      <c r="D334" t="str">
        <f>IF(ISBLANK(AllTimetableNew!DJ329),"",AllTimetableNew!DJ329)</f>
        <v>ICF</v>
      </c>
      <c r="E334" t="str">
        <f>IF(ISBLANK(AllTimetableNew!D329),"",AllTimetableNew!D329)</f>
        <v>UEE22020</v>
      </c>
      <c r="F334" t="str">
        <f>IF(ISBLANK(AllTimetableNew!E329),"",AllTimetableNew!E329)</f>
        <v>Certificate II in Electrotechnology (Career Start)</v>
      </c>
      <c r="G334">
        <f>IF(ISBLANK(AllTimetableNew!C329),"",AllTimetableNew!C329)</f>
        <v>26321</v>
      </c>
      <c r="H334" t="str">
        <f>IF(ISBLANK(AllTimetableNew!F329),"",AllTimetableNew!F329)</f>
        <v>Electrotechnology</v>
      </c>
      <c r="I334" t="str">
        <f>IF(ISBLANK(AllTimetableNew!T329),"",AllTimetableNew!T329)</f>
        <v>FQ</v>
      </c>
      <c r="J334" t="str">
        <f>IF(ISBLANK(AllTimetableNew!U329),"",AllTimetableNew!U329)</f>
        <v>2u x 2y</v>
      </c>
      <c r="K334" t="str">
        <f>IF(ISBLANK(AllTimetableNew!W329),"",AllTimetableNew!W329)</f>
        <v>Yes</v>
      </c>
      <c r="L334" t="str">
        <f>IF(ISBLANK(AllTimetableNew!AC329),"TBC",AllTimetableNew!AC329)</f>
        <v>Tuesday</v>
      </c>
      <c r="M334" s="22" t="str">
        <f>IF(ISBLANK(AllTimetableNew!AD329),"TBC-TBC",CONCATENATE(LOWER(TEXT(AllTimetableNew!AD329,"h:mmAM/PM")),"-",LOWER(TEXT(AllTimetableNew!AE329,"h:mmAM/PM"))))</f>
        <v>12:30pm-4:30pm</v>
      </c>
      <c r="N334" t="str">
        <f>IF(ISBLANK(AllTimetableNew!V329),"",IF(AllTimetableNew!V329="Access","Yes","No"))</f>
        <v>No</v>
      </c>
      <c r="O334" s="23" t="str">
        <f>IF(OR(ISBLANK(AllTimetableNew!A329),LEN(AllTimetableNew!A329)=0),IF(AllTimetableNew!A329="","Offered",AllTimetableNew!A329),AllTimetableNew!A329)</f>
        <v>Offered</v>
      </c>
      <c r="P334">
        <f>IF(ISBLANK(AllTimetableNew!AA329),"",AllTimetableNew!AA329)</f>
        <v>16547</v>
      </c>
      <c r="Q334" s="23" t="str">
        <f>IF(ISBLANK(AllTimetableNew!AJ329),"",IF(AllTimetableNew!AJ329=0,"",AllTimetableNew!AJ329))</f>
        <v>Students must wear suitable clothing, including long pants,  long sleeve shirt and fully enclosed footwear (ie work boots) as per workshop requirements. Students should bring a calculator, ruler, notebook and pen.  Long hair tied back.</v>
      </c>
      <c r="R334" s="23" t="str">
        <f>IF(ISBLANK(AllTimetableNew!AK329),"",AllTimetableNew!AK329)</f>
        <v/>
      </c>
      <c r="S334" s="23" t="str">
        <f>IF(ISBLANK(AllTimetableNew!AL329),"",AllTimetableNew!AL329)</f>
        <v/>
      </c>
    </row>
    <row r="335" spans="1:19" ht="120" x14ac:dyDescent="0.25">
      <c r="A335" t="str">
        <f>IF(ISNUMBER(SEARCH("Virtual",C335)),VLOOKUP(AllTimetableNew!H330,'Lookup table'!$D$3:$E$100,2,FALSE),VLOOKUP(AllTimetableNew!AG330,'Lookup table'!$A$3:$B$202,2,FALSE))</f>
        <v>West</v>
      </c>
      <c r="B335" t="str">
        <f>IF(ISBLANK(AllTimetableNew!AG330),"",AllTimetableNew!AG330)</f>
        <v>Lithgow</v>
      </c>
      <c r="C335" t="str">
        <f>IF(ISBLANK(AllTimetableNew!V330),"",AllTimetableNew!V330)</f>
        <v>Face to Face</v>
      </c>
      <c r="D335" t="str">
        <f>IF(ISBLANK(AllTimetableNew!DJ330),"",AllTimetableNew!DJ330)</f>
        <v>ICF</v>
      </c>
      <c r="E335" t="str">
        <f>IF(ISBLANK(AllTimetableNew!D330),"",AllTimetableNew!D330)</f>
        <v>UEE22020</v>
      </c>
      <c r="F335" t="str">
        <f>IF(ISBLANK(AllTimetableNew!E330),"",AllTimetableNew!E330)</f>
        <v>Certificate II in Electrotechnology (Career Start)</v>
      </c>
      <c r="G335">
        <f>IF(ISBLANK(AllTimetableNew!C330),"",AllTimetableNew!C330)</f>
        <v>26321</v>
      </c>
      <c r="H335" t="str">
        <f>IF(ISBLANK(AllTimetableNew!F330),"",AllTimetableNew!F330)</f>
        <v>Electrotechnology</v>
      </c>
      <c r="I335" t="str">
        <f>IF(ISBLANK(AllTimetableNew!T330),"",AllTimetableNew!T330)</f>
        <v>FQ</v>
      </c>
      <c r="J335" t="str">
        <f>IF(ISBLANK(AllTimetableNew!U330),"",AllTimetableNew!U330)</f>
        <v>2u x 2y</v>
      </c>
      <c r="K335" t="str">
        <f>IF(ISBLANK(AllTimetableNew!W330),"",AllTimetableNew!W330)</f>
        <v>Yes</v>
      </c>
      <c r="L335" t="str">
        <f>IF(ISBLANK(AllTimetableNew!AC330),"TBC",AllTimetableNew!AC330)</f>
        <v>Thursday</v>
      </c>
      <c r="M335" s="22" t="str">
        <f>IF(ISBLANK(AllTimetableNew!AD330),"TBC-TBC",CONCATENATE(LOWER(TEXT(AllTimetableNew!AD330,"h:mmAM/PM")),"-",LOWER(TEXT(AllTimetableNew!AE330,"h:mmAM/PM"))))</f>
        <v>1:00pm-5:00pm</v>
      </c>
      <c r="N335" t="str">
        <f>IF(ISBLANK(AllTimetableNew!V330),"",IF(AllTimetableNew!V330="Access","Yes","No"))</f>
        <v>No</v>
      </c>
      <c r="O335" s="23" t="str">
        <f>IF(OR(ISBLANK(AllTimetableNew!A330),LEN(AllTimetableNew!A330)=0),IF(AllTimetableNew!A330="","Offered",AllTimetableNew!A330),AllTimetableNew!A330)</f>
        <v>Offered</v>
      </c>
      <c r="P335">
        <f>IF(ISBLANK(AllTimetableNew!AA330),"",AllTimetableNew!AA330)</f>
        <v>16548</v>
      </c>
      <c r="Q335" s="23" t="str">
        <f>IF(ISBLANK(AllTimetableNew!AJ330),"",IF(AllTimetableNew!AJ330=0,"",AllTimetableNew!AJ330))</f>
        <v>Students must wear suitable clothing, including long pants,  long sleeve shirt and fully enclosed footwear (ie work boots) as per workshop requirements. Students should bring a calculator, ruler, notebook and pen.  Long hair tied back.</v>
      </c>
      <c r="R335" s="23" t="str">
        <f>IF(ISBLANK(AllTimetableNew!AK330),"",AllTimetableNew!AK330)</f>
        <v/>
      </c>
      <c r="S335" s="23" t="str">
        <f>IF(ISBLANK(AllTimetableNew!AL330),"",AllTimetableNew!AL330)</f>
        <v/>
      </c>
    </row>
    <row r="336" spans="1:19" ht="120" x14ac:dyDescent="0.25">
      <c r="A336" t="str">
        <f>IF(ISNUMBER(SEARCH("Virtual",C336)),VLOOKUP(AllTimetableNew!H331,'Lookup table'!$D$3:$E$100,2,FALSE),VLOOKUP(AllTimetableNew!AG331,'Lookup table'!$A$3:$B$202,2,FALSE))</f>
        <v>West</v>
      </c>
      <c r="B336" t="str">
        <f>IF(ISBLANK(AllTimetableNew!AG331),"",AllTimetableNew!AG331)</f>
        <v>Mudgee</v>
      </c>
      <c r="C336" t="str">
        <f>IF(ISBLANK(AllTimetableNew!V331),"",AllTimetableNew!V331)</f>
        <v>Face to Face</v>
      </c>
      <c r="D336" t="str">
        <f>IF(ISBLANK(AllTimetableNew!DJ331),"",AllTimetableNew!DJ331)</f>
        <v>ICF</v>
      </c>
      <c r="E336" t="str">
        <f>IF(ISBLANK(AllTimetableNew!D331),"",AllTimetableNew!D331)</f>
        <v>UEE22020</v>
      </c>
      <c r="F336" t="str">
        <f>IF(ISBLANK(AllTimetableNew!E331),"",AllTimetableNew!E331)</f>
        <v>Certificate II in Electrotechnology (Career Start)</v>
      </c>
      <c r="G336">
        <f>IF(ISBLANK(AllTimetableNew!C331),"",AllTimetableNew!C331)</f>
        <v>26321</v>
      </c>
      <c r="H336" t="str">
        <f>IF(ISBLANK(AllTimetableNew!F331),"",AllTimetableNew!F331)</f>
        <v>Electrotechnology</v>
      </c>
      <c r="I336" t="str">
        <f>IF(ISBLANK(AllTimetableNew!T331),"",AllTimetableNew!T331)</f>
        <v>FQ</v>
      </c>
      <c r="J336" t="str">
        <f>IF(ISBLANK(AllTimetableNew!U331),"",AllTimetableNew!U331)</f>
        <v>2u x 2y</v>
      </c>
      <c r="K336" t="str">
        <f>IF(ISBLANK(AllTimetableNew!W331),"",AllTimetableNew!W331)</f>
        <v>Yes</v>
      </c>
      <c r="L336" t="str">
        <f>IF(ISBLANK(AllTimetableNew!AC331),"TBC",AllTimetableNew!AC331)</f>
        <v>Thursday</v>
      </c>
      <c r="M336" s="22" t="str">
        <f>IF(ISBLANK(AllTimetableNew!AD331),"TBC-TBC",CONCATENATE(LOWER(TEXT(AllTimetableNew!AD331,"h:mmAM/PM")),"-",LOWER(TEXT(AllTimetableNew!AE331,"h:mmAM/PM"))))</f>
        <v>8:30am-4:30pm</v>
      </c>
      <c r="N336" t="str">
        <f>IF(ISBLANK(AllTimetableNew!V331),"",IF(AllTimetableNew!V331="Access","Yes","No"))</f>
        <v>No</v>
      </c>
      <c r="O336" s="23" t="str">
        <f>IF(OR(ISBLANK(AllTimetableNew!A331),LEN(AllTimetableNew!A331)=0),IF(AllTimetableNew!A331="","Offered",AllTimetableNew!A331),AllTimetableNew!A331)</f>
        <v>Offered</v>
      </c>
      <c r="P336">
        <f>IF(ISBLANK(AllTimetableNew!AA331),"",AllTimetableNew!AA331)</f>
        <v>16549</v>
      </c>
      <c r="Q336" s="23" t="str">
        <f>IF(ISBLANK(AllTimetableNew!AJ331),"",IF(AllTimetableNew!AJ331=0,"",AllTimetableNew!AJ331))</f>
        <v>Students must wear suitable clothing, including long pants,  long sleeve shirt and fully enclosed footwear (ie work boots) as per workshop requirements. Students should bring a calculator, ruler, notebook and pen.  Long hair tied back.</v>
      </c>
      <c r="R336" s="23" t="str">
        <f>IF(ISBLANK(AllTimetableNew!AK331),"",AllTimetableNew!AK331)</f>
        <v/>
      </c>
      <c r="S336" s="23" t="str">
        <f>IF(ISBLANK(AllTimetableNew!AL331),"",AllTimetableNew!AL331)</f>
        <v/>
      </c>
    </row>
    <row r="337" spans="1:19" ht="120" x14ac:dyDescent="0.25">
      <c r="A337" t="str">
        <f>IF(ISNUMBER(SEARCH("Virtual",C337)),VLOOKUP(AllTimetableNew!H332,'Lookup table'!$D$3:$E$100,2,FALSE),VLOOKUP(AllTimetableNew!AG332,'Lookup table'!$A$3:$B$202,2,FALSE))</f>
        <v>West</v>
      </c>
      <c r="B337" t="str">
        <f>IF(ISBLANK(AllTimetableNew!AG332),"",AllTimetableNew!AG332)</f>
        <v>Orange</v>
      </c>
      <c r="C337" t="str">
        <f>IF(ISBLANK(AllTimetableNew!V332),"",AllTimetableNew!V332)</f>
        <v>Face to Face</v>
      </c>
      <c r="D337" t="str">
        <f>IF(ISBLANK(AllTimetableNew!DJ332),"",AllTimetableNew!DJ332)</f>
        <v>ICF</v>
      </c>
      <c r="E337" t="str">
        <f>IF(ISBLANK(AllTimetableNew!D332),"",AllTimetableNew!D332)</f>
        <v>UEE22020</v>
      </c>
      <c r="F337" t="str">
        <f>IF(ISBLANK(AllTimetableNew!E332),"",AllTimetableNew!E332)</f>
        <v>Certificate II in Electrotechnology (Career Start)</v>
      </c>
      <c r="G337">
        <f>IF(ISBLANK(AllTimetableNew!C332),"",AllTimetableNew!C332)</f>
        <v>26321</v>
      </c>
      <c r="H337" t="str">
        <f>IF(ISBLANK(AllTimetableNew!F332),"",AllTimetableNew!F332)</f>
        <v>Electrotechnology</v>
      </c>
      <c r="I337" t="str">
        <f>IF(ISBLANK(AllTimetableNew!T332),"",AllTimetableNew!T332)</f>
        <v>FQ</v>
      </c>
      <c r="J337" t="str">
        <f>IF(ISBLANK(AllTimetableNew!U332),"",AllTimetableNew!U332)</f>
        <v>2u x 2y</v>
      </c>
      <c r="K337" t="str">
        <f>IF(ISBLANK(AllTimetableNew!W332),"",AllTimetableNew!W332)</f>
        <v>Yes</v>
      </c>
      <c r="L337" t="str">
        <f>IF(ISBLANK(AllTimetableNew!AC332),"TBC",AllTimetableNew!AC332)</f>
        <v>Thursday</v>
      </c>
      <c r="M337" s="22" t="str">
        <f>IF(ISBLANK(AllTimetableNew!AD332),"TBC-TBC",CONCATENATE(LOWER(TEXT(AllTimetableNew!AD332,"h:mmAM/PM")),"-",LOWER(TEXT(AllTimetableNew!AE332,"h:mmAM/PM"))))</f>
        <v>8:00am-12:00pm</v>
      </c>
      <c r="N337" t="str">
        <f>IF(ISBLANK(AllTimetableNew!V332),"",IF(AllTimetableNew!V332="Access","Yes","No"))</f>
        <v>No</v>
      </c>
      <c r="O337" s="23" t="str">
        <f>IF(OR(ISBLANK(AllTimetableNew!A332),LEN(AllTimetableNew!A332)=0),IF(AllTimetableNew!A332="","Offered",AllTimetableNew!A332),AllTimetableNew!A332)</f>
        <v>Offered</v>
      </c>
      <c r="P337">
        <f>IF(ISBLANK(AllTimetableNew!AA332),"",AllTimetableNew!AA332)</f>
        <v>16550</v>
      </c>
      <c r="Q337" s="23" t="str">
        <f>IF(ISBLANK(AllTimetableNew!AJ332),"",IF(AllTimetableNew!AJ332=0,"",AllTimetableNew!AJ332))</f>
        <v>Students must wear suitable clothing, including long pants,  long sleeve shirt and fully enclosed footwear (ie work boots) as per workshop requirements. Students should bring a calculator, ruler, notebook and pen.  Long hair tied back.</v>
      </c>
      <c r="R337" s="23" t="str">
        <f>IF(ISBLANK(AllTimetableNew!AK332),"",AllTimetableNew!AK332)</f>
        <v/>
      </c>
      <c r="S337" s="23" t="str">
        <f>IF(ISBLANK(AllTimetableNew!AL332),"",AllTimetableNew!AL332)</f>
        <v/>
      </c>
    </row>
    <row r="338" spans="1:19" ht="120" x14ac:dyDescent="0.25">
      <c r="A338" t="str">
        <f>IF(ISNUMBER(SEARCH("Virtual",C338)),VLOOKUP(AllTimetableNew!H333,'Lookup table'!$D$3:$E$100,2,FALSE),VLOOKUP(AllTimetableNew!AG333,'Lookup table'!$A$3:$B$202,2,FALSE))</f>
        <v>Sydney</v>
      </c>
      <c r="B338" t="str">
        <f>IF(ISBLANK(AllTimetableNew!AG333),"",AllTimetableNew!AG333)</f>
        <v>Hornsby</v>
      </c>
      <c r="C338" t="str">
        <f>IF(ISBLANK(AllTimetableNew!V333),"",AllTimetableNew!V333)</f>
        <v>Face to Face</v>
      </c>
      <c r="D338" t="str">
        <f>IF(ISBLANK(AllTimetableNew!DJ333),"",AllTimetableNew!DJ333)</f>
        <v>ICF</v>
      </c>
      <c r="E338" t="str">
        <f>IF(ISBLANK(AllTimetableNew!D333),"",AllTimetableNew!D333)</f>
        <v>UEE22020</v>
      </c>
      <c r="F338" t="str">
        <f>IF(ISBLANK(AllTimetableNew!E333),"",AllTimetableNew!E333)</f>
        <v>Certificate II in Electrotechnology (Career Start)</v>
      </c>
      <c r="G338">
        <f>IF(ISBLANK(AllTimetableNew!C333),"",AllTimetableNew!C333)</f>
        <v>26321</v>
      </c>
      <c r="H338" t="str">
        <f>IF(ISBLANK(AllTimetableNew!F333),"",AllTimetableNew!F333)</f>
        <v>Electrotechnology</v>
      </c>
      <c r="I338" t="str">
        <f>IF(ISBLANK(AllTimetableNew!T333),"",AllTimetableNew!T333)</f>
        <v>FQ</v>
      </c>
      <c r="J338" t="str">
        <f>IF(ISBLANK(AllTimetableNew!U333),"",AllTimetableNew!U333)</f>
        <v>2u x 2y</v>
      </c>
      <c r="K338" t="str">
        <f>IF(ISBLANK(AllTimetableNew!W333),"",AllTimetableNew!W333)</f>
        <v>Yes</v>
      </c>
      <c r="L338" t="str">
        <f>IF(ISBLANK(AllTimetableNew!AC333),"TBC",AllTimetableNew!AC333)</f>
        <v>Thursday</v>
      </c>
      <c r="M338" s="22" t="str">
        <f>IF(ISBLANK(AllTimetableNew!AD333),"TBC-TBC",CONCATENATE(LOWER(TEXT(AllTimetableNew!AD333,"h:mmAM/PM")),"-",LOWER(TEXT(AllTimetableNew!AE333,"h:mmAM/PM"))))</f>
        <v>1:30pm-5:30pm</v>
      </c>
      <c r="N338" t="str">
        <f>IF(ISBLANK(AllTimetableNew!V333),"",IF(AllTimetableNew!V333="Access","Yes","No"))</f>
        <v>No</v>
      </c>
      <c r="O338" s="23" t="str">
        <f>IF(OR(ISBLANK(AllTimetableNew!A333),LEN(AllTimetableNew!A333)=0),IF(AllTimetableNew!A333="","Offered",AllTimetableNew!A333),AllTimetableNew!A333)</f>
        <v>Offered</v>
      </c>
      <c r="P338">
        <f>IF(ISBLANK(AllTimetableNew!AA333),"",AllTimetableNew!AA333)</f>
        <v>16523</v>
      </c>
      <c r="Q338" s="23" t="str">
        <f>IF(ISBLANK(AllTimetableNew!AJ333),"",IF(AllTimetableNew!AJ333=0,"",AllTimetableNew!AJ333))</f>
        <v>Students must wear suitable clothing, including long pants,  long sleeve shirt and fully enclosed footwear (ie work boots) as per workshop requirements. Students should bring a calculator, ruler, notebook and pen.  Long hair tied back.</v>
      </c>
      <c r="R338" s="23" t="str">
        <f>IF(ISBLANK(AllTimetableNew!AK333),"",AllTimetableNew!AK333)</f>
        <v/>
      </c>
      <c r="S338" s="23" t="str">
        <f>IF(ISBLANK(AllTimetableNew!AL333),"",AllTimetableNew!AL333)</f>
        <v/>
      </c>
    </row>
    <row r="339" spans="1:19" ht="120" x14ac:dyDescent="0.25">
      <c r="A339" t="str">
        <f>IF(ISNUMBER(SEARCH("Virtual",C339)),VLOOKUP(AllTimetableNew!H334,'Lookup table'!$D$3:$E$100,2,FALSE),VLOOKUP(AllTimetableNew!AG334,'Lookup table'!$A$3:$B$202,2,FALSE))</f>
        <v>Sydney</v>
      </c>
      <c r="B339" t="str">
        <f>IF(ISBLANK(AllTimetableNew!AG334),"",AllTimetableNew!AG334)</f>
        <v>Meadowbank</v>
      </c>
      <c r="C339" t="str">
        <f>IF(ISBLANK(AllTimetableNew!V334),"",AllTimetableNew!V334)</f>
        <v>Face to Face</v>
      </c>
      <c r="D339" t="str">
        <f>IF(ISBLANK(AllTimetableNew!DJ334),"",AllTimetableNew!DJ334)</f>
        <v>ICF</v>
      </c>
      <c r="E339" t="str">
        <f>IF(ISBLANK(AllTimetableNew!D334),"",AllTimetableNew!D334)</f>
        <v>UEE22020</v>
      </c>
      <c r="F339" t="str">
        <f>IF(ISBLANK(AllTimetableNew!E334),"",AllTimetableNew!E334)</f>
        <v>Certificate II in Electrotechnology (Career Start)</v>
      </c>
      <c r="G339">
        <f>IF(ISBLANK(AllTimetableNew!C334),"",AllTimetableNew!C334)</f>
        <v>26321</v>
      </c>
      <c r="H339" t="str">
        <f>IF(ISBLANK(AllTimetableNew!F334),"",AllTimetableNew!F334)</f>
        <v>Electrotechnology</v>
      </c>
      <c r="I339" t="str">
        <f>IF(ISBLANK(AllTimetableNew!T334),"",AllTimetableNew!T334)</f>
        <v>FQ</v>
      </c>
      <c r="J339" t="str">
        <f>IF(ISBLANK(AllTimetableNew!U334),"",AllTimetableNew!U334)</f>
        <v>2u x 2y</v>
      </c>
      <c r="K339" t="str">
        <f>IF(ISBLANK(AllTimetableNew!W334),"",AllTimetableNew!W334)</f>
        <v>Yes</v>
      </c>
      <c r="L339" t="str">
        <f>IF(ISBLANK(AllTimetableNew!AC334),"TBC",AllTimetableNew!AC334)</f>
        <v>Tuesday</v>
      </c>
      <c r="M339" s="22" t="str">
        <f>IF(ISBLANK(AllTimetableNew!AD334),"TBC-TBC",CONCATENATE(LOWER(TEXT(AllTimetableNew!AD334,"h:mmAM/PM")),"-",LOWER(TEXT(AllTimetableNew!AE334,"h:mmAM/PM"))))</f>
        <v>1:30pm-5:30pm</v>
      </c>
      <c r="N339" t="str">
        <f>IF(ISBLANK(AllTimetableNew!V334),"",IF(AllTimetableNew!V334="Access","Yes","No"))</f>
        <v>No</v>
      </c>
      <c r="O339" s="23" t="str">
        <f>IF(OR(ISBLANK(AllTimetableNew!A334),LEN(AllTimetableNew!A334)=0),IF(AllTimetableNew!A334="","Offered",AllTimetableNew!A334),AllTimetableNew!A334)</f>
        <v>Offered</v>
      </c>
      <c r="P339">
        <f>IF(ISBLANK(AllTimetableNew!AA334),"",AllTimetableNew!AA334)</f>
        <v>16524</v>
      </c>
      <c r="Q339" s="23" t="str">
        <f>IF(ISBLANK(AllTimetableNew!AJ334),"",IF(AllTimetableNew!AJ334=0,"",AllTimetableNew!AJ334))</f>
        <v>Students must wear suitable clothing, including long pants,  long sleeve shirt and fully enclosed footwear (ie work boots) as per workshop requirements. Students should bring a calculator, ruler, notebook and pen.  Long hair tied back.</v>
      </c>
      <c r="R339" s="23" t="str">
        <f>IF(ISBLANK(AllTimetableNew!AK334),"",AllTimetableNew!AK334)</f>
        <v/>
      </c>
      <c r="S339" s="23" t="str">
        <f>IF(ISBLANK(AllTimetableNew!AL334),"",AllTimetableNew!AL334)</f>
        <v/>
      </c>
    </row>
    <row r="340" spans="1:19" ht="120" x14ac:dyDescent="0.25">
      <c r="A340" t="str">
        <f>IF(ISNUMBER(SEARCH("Virtual",C340)),VLOOKUP(AllTimetableNew!H335,'Lookup table'!$D$3:$E$100,2,FALSE),VLOOKUP(AllTimetableNew!AG335,'Lookup table'!$A$3:$B$202,2,FALSE))</f>
        <v>Sydney</v>
      </c>
      <c r="B340" t="str">
        <f>IF(ISBLANK(AllTimetableNew!AG335),"",AllTimetableNew!AG335)</f>
        <v>Northern Beaches</v>
      </c>
      <c r="C340" t="str">
        <f>IF(ISBLANK(AllTimetableNew!V335),"",AllTimetableNew!V335)</f>
        <v>Face to Face</v>
      </c>
      <c r="D340" t="str">
        <f>IF(ISBLANK(AllTimetableNew!DJ335),"",AllTimetableNew!DJ335)</f>
        <v>ICF</v>
      </c>
      <c r="E340" t="str">
        <f>IF(ISBLANK(AllTimetableNew!D335),"",AllTimetableNew!D335)</f>
        <v>UEE22020</v>
      </c>
      <c r="F340" t="str">
        <f>IF(ISBLANK(AllTimetableNew!E335),"",AllTimetableNew!E335)</f>
        <v>Certificate II in Electrotechnology (Career Start)</v>
      </c>
      <c r="G340">
        <f>IF(ISBLANK(AllTimetableNew!C335),"",AllTimetableNew!C335)</f>
        <v>26321</v>
      </c>
      <c r="H340" t="str">
        <f>IF(ISBLANK(AllTimetableNew!F335),"",AllTimetableNew!F335)</f>
        <v>Electrotechnology</v>
      </c>
      <c r="I340" t="str">
        <f>IF(ISBLANK(AllTimetableNew!T335),"",AllTimetableNew!T335)</f>
        <v>FQ</v>
      </c>
      <c r="J340" t="str">
        <f>IF(ISBLANK(AllTimetableNew!U335),"",AllTimetableNew!U335)</f>
        <v>2u x 2y</v>
      </c>
      <c r="K340" t="str">
        <f>IF(ISBLANK(AllTimetableNew!W335),"",AllTimetableNew!W335)</f>
        <v>Yes</v>
      </c>
      <c r="L340" t="str">
        <f>IF(ISBLANK(AllTimetableNew!AC335),"TBC",AllTimetableNew!AC335)</f>
        <v>Tuesday</v>
      </c>
      <c r="M340" s="22" t="str">
        <f>IF(ISBLANK(AllTimetableNew!AD335),"TBC-TBC",CONCATENATE(LOWER(TEXT(AllTimetableNew!AD335,"h:mmAM/PM")),"-",LOWER(TEXT(AllTimetableNew!AE335,"h:mmAM/PM"))))</f>
        <v>1:30pm-5:30pm</v>
      </c>
      <c r="N340" t="str">
        <f>IF(ISBLANK(AllTimetableNew!V335),"",IF(AllTimetableNew!V335="Access","Yes","No"))</f>
        <v>No</v>
      </c>
      <c r="O340" s="23" t="str">
        <f>IF(OR(ISBLANK(AllTimetableNew!A335),LEN(AllTimetableNew!A335)=0),IF(AllTimetableNew!A335="","Offered",AllTimetableNew!A335),AllTimetableNew!A335)</f>
        <v>Offered</v>
      </c>
      <c r="P340">
        <f>IF(ISBLANK(AllTimetableNew!AA335),"",AllTimetableNew!AA335)</f>
        <v>16525</v>
      </c>
      <c r="Q340" s="23" t="str">
        <f>IF(ISBLANK(AllTimetableNew!AJ335),"",IF(AllTimetableNew!AJ335=0,"",AllTimetableNew!AJ335))</f>
        <v>Students must wear suitable clothing, including long pants,  long sleeve shirt and fully enclosed footwear (ie work boots) as per workshop requirements. Students should bring a calculator, ruler, notebook and pen.  Long hair tied back.</v>
      </c>
      <c r="R340" s="23" t="str">
        <f>IF(ISBLANK(AllTimetableNew!AK335),"",AllTimetableNew!AK335)</f>
        <v/>
      </c>
      <c r="S340" s="23" t="str">
        <f>IF(ISBLANK(AllTimetableNew!AL335),"",AllTimetableNew!AL335)</f>
        <v/>
      </c>
    </row>
    <row r="341" spans="1:19" ht="120" x14ac:dyDescent="0.25">
      <c r="A341" t="str">
        <f>IF(ISNUMBER(SEARCH("Virtual",C341)),VLOOKUP(AllTimetableNew!H336,'Lookup table'!$D$3:$E$100,2,FALSE),VLOOKUP(AllTimetableNew!AG336,'Lookup table'!$A$3:$B$202,2,FALSE))</f>
        <v>Sydney</v>
      </c>
      <c r="B341" t="str">
        <f>IF(ISBLANK(AllTimetableNew!AG336),"",AllTimetableNew!AG336)</f>
        <v>St George</v>
      </c>
      <c r="C341" t="str">
        <f>IF(ISBLANK(AllTimetableNew!V336),"",AllTimetableNew!V336)</f>
        <v>Face to Face</v>
      </c>
      <c r="D341" t="str">
        <f>IF(ISBLANK(AllTimetableNew!DJ336),"",AllTimetableNew!DJ336)</f>
        <v>ICF</v>
      </c>
      <c r="E341" t="str">
        <f>IF(ISBLANK(AllTimetableNew!D336),"",AllTimetableNew!D336)</f>
        <v>UEE22020</v>
      </c>
      <c r="F341" t="str">
        <f>IF(ISBLANK(AllTimetableNew!E336),"",AllTimetableNew!E336)</f>
        <v>Certificate II in Electrotechnology (Career Start)</v>
      </c>
      <c r="G341">
        <f>IF(ISBLANK(AllTimetableNew!C336),"",AllTimetableNew!C336)</f>
        <v>26321</v>
      </c>
      <c r="H341" t="str">
        <f>IF(ISBLANK(AllTimetableNew!F336),"",AllTimetableNew!F336)</f>
        <v>Electrotechnology</v>
      </c>
      <c r="I341" t="str">
        <f>IF(ISBLANK(AllTimetableNew!T336),"",AllTimetableNew!T336)</f>
        <v>FQ</v>
      </c>
      <c r="J341" t="str">
        <f>IF(ISBLANK(AllTimetableNew!U336),"",AllTimetableNew!U336)</f>
        <v>2u x 2y</v>
      </c>
      <c r="K341" t="str">
        <f>IF(ISBLANK(AllTimetableNew!W336),"",AllTimetableNew!W336)</f>
        <v>Yes</v>
      </c>
      <c r="L341" t="str">
        <f>IF(ISBLANK(AllTimetableNew!AC336),"TBC",AllTimetableNew!AC336)</f>
        <v>Tuesday</v>
      </c>
      <c r="M341" s="22" t="str">
        <f>IF(ISBLANK(AllTimetableNew!AD336),"TBC-TBC",CONCATENATE(LOWER(TEXT(AllTimetableNew!AD336,"h:mmAM/PM")),"-",LOWER(TEXT(AllTimetableNew!AE336,"h:mmAM/PM"))))</f>
        <v>1:30pm-5:30pm</v>
      </c>
      <c r="N341" t="str">
        <f>IF(ISBLANK(AllTimetableNew!V336),"",IF(AllTimetableNew!V336="Access","Yes","No"))</f>
        <v>No</v>
      </c>
      <c r="O341" s="23" t="str">
        <f>IF(OR(ISBLANK(AllTimetableNew!A336),LEN(AllTimetableNew!A336)=0),IF(AllTimetableNew!A336="","Offered",AllTimetableNew!A336),AllTimetableNew!A336)</f>
        <v>Offered</v>
      </c>
      <c r="P341">
        <f>IF(ISBLANK(AllTimetableNew!AA336),"",AllTimetableNew!AA336)</f>
        <v>16526</v>
      </c>
      <c r="Q341" s="23" t="str">
        <f>IF(ISBLANK(AllTimetableNew!AJ336),"",IF(AllTimetableNew!AJ336=0,"",AllTimetableNew!AJ336))</f>
        <v>Students must wear suitable clothing, including long pants,  long sleeve shirt and fully enclosed footwear (ie work boots) as per workshop requirements. Students should bring a calculator, ruler, notebook and pen.  Long hair tied back.</v>
      </c>
      <c r="R341" s="23" t="str">
        <f>IF(ISBLANK(AllTimetableNew!AK336),"",AllTimetableNew!AK336)</f>
        <v/>
      </c>
      <c r="S341" s="23" t="str">
        <f>IF(ISBLANK(AllTimetableNew!AL336),"",AllTimetableNew!AL336)</f>
        <v/>
      </c>
    </row>
    <row r="342" spans="1:19" ht="120" x14ac:dyDescent="0.25">
      <c r="A342" t="str">
        <f>IF(ISNUMBER(SEARCH("Virtual",C342)),VLOOKUP(AllTimetableNew!H337,'Lookup table'!$D$3:$E$100,2,FALSE),VLOOKUP(AllTimetableNew!AG337,'Lookup table'!$A$3:$B$202,2,FALSE))</f>
        <v>Sydney</v>
      </c>
      <c r="B342" t="str">
        <f>IF(ISBLANK(AllTimetableNew!AG337),"",AllTimetableNew!AG337)</f>
        <v>Ultimo</v>
      </c>
      <c r="C342" t="str">
        <f>IF(ISBLANK(AllTimetableNew!V337),"",AllTimetableNew!V337)</f>
        <v>Face to Face</v>
      </c>
      <c r="D342" t="str">
        <f>IF(ISBLANK(AllTimetableNew!DJ337),"",AllTimetableNew!DJ337)</f>
        <v>ICF</v>
      </c>
      <c r="E342" t="str">
        <f>IF(ISBLANK(AllTimetableNew!D337),"",AllTimetableNew!D337)</f>
        <v>UEE22020</v>
      </c>
      <c r="F342" t="str">
        <f>IF(ISBLANK(AllTimetableNew!E337),"",AllTimetableNew!E337)</f>
        <v>Certificate II in Electrotechnology (Career Start)</v>
      </c>
      <c r="G342">
        <f>IF(ISBLANK(AllTimetableNew!C337),"",AllTimetableNew!C337)</f>
        <v>26321</v>
      </c>
      <c r="H342" t="str">
        <f>IF(ISBLANK(AllTimetableNew!F337),"",AllTimetableNew!F337)</f>
        <v>Electrotechnology</v>
      </c>
      <c r="I342" t="str">
        <f>IF(ISBLANK(AllTimetableNew!T337),"",AllTimetableNew!T337)</f>
        <v>FQ</v>
      </c>
      <c r="J342" t="str">
        <f>IF(ISBLANK(AllTimetableNew!U337),"",AllTimetableNew!U337)</f>
        <v>2u x 2y</v>
      </c>
      <c r="K342" t="str">
        <f>IF(ISBLANK(AllTimetableNew!W337),"",AllTimetableNew!W337)</f>
        <v>Yes</v>
      </c>
      <c r="L342" t="str">
        <f>IF(ISBLANK(AllTimetableNew!AC337),"TBC",AllTimetableNew!AC337)</f>
        <v>Tuesday</v>
      </c>
      <c r="M342" s="22" t="str">
        <f>IF(ISBLANK(AllTimetableNew!AD337),"TBC-TBC",CONCATENATE(LOWER(TEXT(AllTimetableNew!AD337,"h:mmAM/PM")),"-",LOWER(TEXT(AllTimetableNew!AE337,"h:mmAM/PM"))))</f>
        <v>1:30pm-5:30pm</v>
      </c>
      <c r="N342" t="str">
        <f>IF(ISBLANK(AllTimetableNew!V337),"",IF(AllTimetableNew!V337="Access","Yes","No"))</f>
        <v>No</v>
      </c>
      <c r="O342" s="23" t="str">
        <f>IF(OR(ISBLANK(AllTimetableNew!A337),LEN(AllTimetableNew!A337)=0),IF(AllTimetableNew!A337="","Offered",AllTimetableNew!A337),AllTimetableNew!A337)</f>
        <v>Offered</v>
      </c>
      <c r="P342">
        <f>IF(ISBLANK(AllTimetableNew!AA337),"",AllTimetableNew!AA337)</f>
        <v>16527</v>
      </c>
      <c r="Q342" s="23" t="str">
        <f>IF(ISBLANK(AllTimetableNew!AJ337),"",IF(AllTimetableNew!AJ337=0,"",AllTimetableNew!AJ337))</f>
        <v>Students must wear suitable clothing, including long pants,  long sleeve shirt and fully enclosed footwear (ie work boots) as per workshop requirements. Students should bring a calculator, ruler, notebook and pen.  Long hair tied back.</v>
      </c>
      <c r="R342" s="23" t="str">
        <f>IF(ISBLANK(AllTimetableNew!AK337),"",AllTimetableNew!AK337)</f>
        <v/>
      </c>
      <c r="S342" s="23" t="str">
        <f>IF(ISBLANK(AllTimetableNew!AL337),"",AllTimetableNew!AL337)</f>
        <v/>
      </c>
    </row>
    <row r="343" spans="1:19" ht="120" x14ac:dyDescent="0.25">
      <c r="A343" t="str">
        <f>IF(ISNUMBER(SEARCH("Virtual",C343)),VLOOKUP(AllTimetableNew!H338,'Lookup table'!$D$3:$E$100,2,FALSE),VLOOKUP(AllTimetableNew!AG338,'Lookup table'!$A$3:$B$202,2,FALSE))</f>
        <v>Sydney</v>
      </c>
      <c r="B343" t="str">
        <f>IF(ISBLANK(AllTimetableNew!AG338),"",AllTimetableNew!AG338)</f>
        <v>Gymea</v>
      </c>
      <c r="C343" t="str">
        <f>IF(ISBLANK(AllTimetableNew!V338),"",AllTimetableNew!V338)</f>
        <v>Face to Face</v>
      </c>
      <c r="D343" t="str">
        <f>IF(ISBLANK(AllTimetableNew!DJ338),"",AllTimetableNew!DJ338)</f>
        <v>ICF</v>
      </c>
      <c r="E343" t="str">
        <f>IF(ISBLANK(AllTimetableNew!D338),"",AllTimetableNew!D338)</f>
        <v>UEE22020</v>
      </c>
      <c r="F343" t="str">
        <f>IF(ISBLANK(AllTimetableNew!E338),"",AllTimetableNew!E338)</f>
        <v>Certificate II in Electrotechnology (Career Start)</v>
      </c>
      <c r="G343">
        <f>IF(ISBLANK(AllTimetableNew!C338),"",AllTimetableNew!C338)</f>
        <v>26321</v>
      </c>
      <c r="H343" t="str">
        <f>IF(ISBLANK(AllTimetableNew!F338),"",AllTimetableNew!F338)</f>
        <v>Electrotechnology</v>
      </c>
      <c r="I343" t="str">
        <f>IF(ISBLANK(AllTimetableNew!T338),"",AllTimetableNew!T338)</f>
        <v>FQ</v>
      </c>
      <c r="J343" t="str">
        <f>IF(ISBLANK(AllTimetableNew!U338),"",AllTimetableNew!U338)</f>
        <v>2u x 2y</v>
      </c>
      <c r="K343" t="str">
        <f>IF(ISBLANK(AllTimetableNew!W338),"",AllTimetableNew!W338)</f>
        <v>Yes</v>
      </c>
      <c r="L343" t="str">
        <f>IF(ISBLANK(AllTimetableNew!AC338),"TBC",AllTimetableNew!AC338)</f>
        <v>Tuesday</v>
      </c>
      <c r="M343" s="22" t="str">
        <f>IF(ISBLANK(AllTimetableNew!AD338),"TBC-TBC",CONCATENATE(LOWER(TEXT(AllTimetableNew!AD338,"h:mmAM/PM")),"-",LOWER(TEXT(AllTimetableNew!AE338,"h:mmAM/PM"))))</f>
        <v>1:30pm-5:30pm</v>
      </c>
      <c r="N343" t="str">
        <f>IF(ISBLANK(AllTimetableNew!V338),"",IF(AllTimetableNew!V338="Access","Yes","No"))</f>
        <v>No</v>
      </c>
      <c r="O343" s="23" t="str">
        <f>IF(OR(ISBLANK(AllTimetableNew!A338),LEN(AllTimetableNew!A338)=0),IF(AllTimetableNew!A338="","Offered",AllTimetableNew!A338),AllTimetableNew!A338)</f>
        <v>Offered</v>
      </c>
      <c r="P343">
        <f>IF(ISBLANK(AllTimetableNew!AA338),"",AllTimetableNew!AA338)</f>
        <v>16528</v>
      </c>
      <c r="Q343" s="23" t="str">
        <f>IF(ISBLANK(AllTimetableNew!AJ338),"",IF(AllTimetableNew!AJ338=0,"",AllTimetableNew!AJ338))</f>
        <v>Students must wear suitable clothing, including long pants,  long sleeve shirt and fully enclosed footwear (ie work boots) as per workshop requirements. Students should bring a calculator, ruler, notebook and pen.  Long hair tied back.</v>
      </c>
      <c r="R343" s="23" t="str">
        <f>IF(ISBLANK(AllTimetableNew!AK338),"",AllTimetableNew!AK338)</f>
        <v/>
      </c>
      <c r="S343" s="23" t="str">
        <f>IF(ISBLANK(AllTimetableNew!AL338),"",AllTimetableNew!AL338)</f>
        <v/>
      </c>
    </row>
    <row r="344" spans="1:19" ht="120" x14ac:dyDescent="0.25">
      <c r="A344" t="str">
        <f>IF(ISNUMBER(SEARCH("Virtual",C344)),VLOOKUP(AllTimetableNew!H339,'Lookup table'!$D$3:$E$100,2,FALSE),VLOOKUP(AllTimetableNew!AG339,'Lookup table'!$A$3:$B$202,2,FALSE))</f>
        <v>West</v>
      </c>
      <c r="B344" t="str">
        <f>IF(ISBLANK(AllTimetableNew!AG339),"",AllTimetableNew!AG339)</f>
        <v>Broken Hill</v>
      </c>
      <c r="C344" t="str">
        <f>IF(ISBLANK(AllTimetableNew!V339),"",AllTimetableNew!V339)</f>
        <v>Face to Face</v>
      </c>
      <c r="D344" t="str">
        <f>IF(ISBLANK(AllTimetableNew!DJ339),"",AllTimetableNew!DJ339)</f>
        <v>ICF</v>
      </c>
      <c r="E344" t="str">
        <f>IF(ISBLANK(AllTimetableNew!D339),"",AllTimetableNew!D339)</f>
        <v>UEE22020</v>
      </c>
      <c r="F344" t="str">
        <f>IF(ISBLANK(AllTimetableNew!E339),"",AllTimetableNew!E339)</f>
        <v>Certificate II in Electrotechnology (Career Start)</v>
      </c>
      <c r="G344">
        <f>IF(ISBLANK(AllTimetableNew!C339),"",AllTimetableNew!C339)</f>
        <v>26321</v>
      </c>
      <c r="H344" t="str">
        <f>IF(ISBLANK(AllTimetableNew!F339),"",AllTimetableNew!F339)</f>
        <v>Electrotechnology</v>
      </c>
      <c r="I344" t="str">
        <f>IF(ISBLANK(AllTimetableNew!T339),"",AllTimetableNew!T339)</f>
        <v>FQ</v>
      </c>
      <c r="J344" t="str">
        <f>IF(ISBLANK(AllTimetableNew!U339),"",AllTimetableNew!U339)</f>
        <v>2u x 2y</v>
      </c>
      <c r="K344" t="str">
        <f>IF(ISBLANK(AllTimetableNew!W339),"",AllTimetableNew!W339)</f>
        <v>Yes</v>
      </c>
      <c r="L344" t="str">
        <f>IF(ISBLANK(AllTimetableNew!AC339),"TBC",AllTimetableNew!AC339)</f>
        <v>Monday</v>
      </c>
      <c r="M344" s="22" t="str">
        <f>IF(ISBLANK(AllTimetableNew!AD339),"TBC-TBC",CONCATENATE(LOWER(TEXT(AllTimetableNew!AD339,"h:mmAM/PM")),"-",LOWER(TEXT(AllTimetableNew!AE339,"h:mmAM/PM"))))</f>
        <v>8:00am-12:00pm</v>
      </c>
      <c r="N344" t="str">
        <f>IF(ISBLANK(AllTimetableNew!V339),"",IF(AllTimetableNew!V339="Access","Yes","No"))</f>
        <v>No</v>
      </c>
      <c r="O344" s="23" t="str">
        <f>IF(OR(ISBLANK(AllTimetableNew!A339),LEN(AllTimetableNew!A339)=0),IF(AllTimetableNew!A339="","Offered",AllTimetableNew!A339),AllTimetableNew!A339)</f>
        <v>Offered</v>
      </c>
      <c r="P344">
        <f>IF(ISBLANK(AllTimetableNew!AA339),"",AllTimetableNew!AA339)</f>
        <v>16551</v>
      </c>
      <c r="Q344" s="23" t="str">
        <f>IF(ISBLANK(AllTimetableNew!AJ339),"",IF(AllTimetableNew!AJ339=0,"",AllTimetableNew!AJ339))</f>
        <v>Students must wear suitable clothing, including long pants,  long sleeve shirt and fully enclosed footwear (ie work boots) as per workshop requirements. Students should bring a calculator, ruler, notebook and pen.  Long hair tied back.</v>
      </c>
      <c r="R344" s="23" t="str">
        <f>IF(ISBLANK(AllTimetableNew!AK339),"",AllTimetableNew!AK339)</f>
        <v/>
      </c>
      <c r="S344" s="23" t="str">
        <f>IF(ISBLANK(AllTimetableNew!AL339),"",AllTimetableNew!AL339)</f>
        <v/>
      </c>
    </row>
    <row r="345" spans="1:19" ht="120" x14ac:dyDescent="0.25">
      <c r="A345" t="str">
        <f>IF(ISNUMBER(SEARCH("Virtual",C345)),VLOOKUP(AllTimetableNew!H340,'Lookup table'!$D$3:$E$100,2,FALSE),VLOOKUP(AllTimetableNew!AG340,'Lookup table'!$A$3:$B$202,2,FALSE))</f>
        <v>North</v>
      </c>
      <c r="B345" t="str">
        <f>IF(ISBLANK(AllTimetableNew!AG340),"",AllTimetableNew!AG340)</f>
        <v>Belmont</v>
      </c>
      <c r="C345" t="str">
        <f>IF(ISBLANK(AllTimetableNew!V340),"",AllTimetableNew!V340)</f>
        <v>Face to Face</v>
      </c>
      <c r="D345" t="str">
        <f>IF(ISBLANK(AllTimetableNew!DJ340),"",AllTimetableNew!DJ340)</f>
        <v>ICF</v>
      </c>
      <c r="E345" t="str">
        <f>IF(ISBLANK(AllTimetableNew!D340),"",AllTimetableNew!D340)</f>
        <v>UEE22020</v>
      </c>
      <c r="F345" t="str">
        <f>IF(ISBLANK(AllTimetableNew!E340),"",AllTimetableNew!E340)</f>
        <v>Certificate II in Electrotechnology (Career Start)</v>
      </c>
      <c r="G345">
        <f>IF(ISBLANK(AllTimetableNew!C340),"",AllTimetableNew!C340)</f>
        <v>26321</v>
      </c>
      <c r="H345" t="str">
        <f>IF(ISBLANK(AllTimetableNew!F340),"",AllTimetableNew!F340)</f>
        <v>Electrotechnology</v>
      </c>
      <c r="I345" t="str">
        <f>IF(ISBLANK(AllTimetableNew!T340),"",AllTimetableNew!T340)</f>
        <v>FQ</v>
      </c>
      <c r="J345" t="str">
        <f>IF(ISBLANK(AllTimetableNew!U340),"",AllTimetableNew!U340)</f>
        <v>2u x 2y</v>
      </c>
      <c r="K345" t="str">
        <f>IF(ISBLANK(AllTimetableNew!W340),"",AllTimetableNew!W340)</f>
        <v>Yes</v>
      </c>
      <c r="L345" t="str">
        <f>IF(ISBLANK(AllTimetableNew!AC340),"TBC",AllTimetableNew!AC340)</f>
        <v>Monday</v>
      </c>
      <c r="M345" s="22" t="str">
        <f>IF(ISBLANK(AllTimetableNew!AD340),"TBC-TBC",CONCATENATE(LOWER(TEXT(AllTimetableNew!AD340,"h:mmAM/PM")),"-",LOWER(TEXT(AllTimetableNew!AE340,"h:mmAM/PM"))))</f>
        <v>9:00am-1:00pm</v>
      </c>
      <c r="N345" t="str">
        <f>IF(ISBLANK(AllTimetableNew!V340),"",IF(AllTimetableNew!V340="Access","Yes","No"))</f>
        <v>No</v>
      </c>
      <c r="O345" s="23" t="str">
        <f>IF(OR(ISBLANK(AllTimetableNew!A340),LEN(AllTimetableNew!A340)=0),IF(AllTimetableNew!A340="","Offered",AllTimetableNew!A340),AllTimetableNew!A340)</f>
        <v>Offered</v>
      </c>
      <c r="P345">
        <f>IF(ISBLANK(AllTimetableNew!AA340),"",AllTimetableNew!AA340)</f>
        <v>16466</v>
      </c>
      <c r="Q345" s="23" t="str">
        <f>IF(ISBLANK(AllTimetableNew!AJ340),"",IF(AllTimetableNew!AJ340=0,"",AllTimetableNew!AJ340))</f>
        <v>Students must wear suitable clothing, including long pants,  long sleeve shirt and fully enclosed footwear (ie work boots) as per workshop requirements. Students should bring a calculator, ruler, notebook and pen.  Long hair tied back.</v>
      </c>
      <c r="R345" s="23" t="str">
        <f>IF(ISBLANK(AllTimetableNew!AK340),"",AllTimetableNew!AK340)</f>
        <v/>
      </c>
      <c r="S345" s="23" t="str">
        <f>IF(ISBLANK(AllTimetableNew!AL340),"",AllTimetableNew!AL340)</f>
        <v/>
      </c>
    </row>
    <row r="346" spans="1:19" ht="120" x14ac:dyDescent="0.25">
      <c r="A346" t="str">
        <f>IF(ISNUMBER(SEARCH("Virtual",C346)),VLOOKUP(AllTimetableNew!H341,'Lookup table'!$D$3:$E$100,2,FALSE),VLOOKUP(AllTimetableNew!AG341,'Lookup table'!$A$3:$B$202,2,FALSE))</f>
        <v>North</v>
      </c>
      <c r="B346" t="str">
        <f>IF(ISBLANK(AllTimetableNew!AG341),"",AllTimetableNew!AG341)</f>
        <v>Glendale</v>
      </c>
      <c r="C346" t="str">
        <f>IF(ISBLANK(AllTimetableNew!V341),"",AllTimetableNew!V341)</f>
        <v>Face to Face</v>
      </c>
      <c r="D346" t="str">
        <f>IF(ISBLANK(AllTimetableNew!DJ341),"",AllTimetableNew!DJ341)</f>
        <v>ICF</v>
      </c>
      <c r="E346" t="str">
        <f>IF(ISBLANK(AllTimetableNew!D341),"",AllTimetableNew!D341)</f>
        <v>UEE22020</v>
      </c>
      <c r="F346" t="str">
        <f>IF(ISBLANK(AllTimetableNew!E341),"",AllTimetableNew!E341)</f>
        <v>Certificate II in Electrotechnology (Career Start)</v>
      </c>
      <c r="G346">
        <f>IF(ISBLANK(AllTimetableNew!C341),"",AllTimetableNew!C341)</f>
        <v>26321</v>
      </c>
      <c r="H346" t="str">
        <f>IF(ISBLANK(AllTimetableNew!F341),"",AllTimetableNew!F341)</f>
        <v>Electrotechnology</v>
      </c>
      <c r="I346" t="str">
        <f>IF(ISBLANK(AllTimetableNew!T341),"",AllTimetableNew!T341)</f>
        <v>FQ</v>
      </c>
      <c r="J346" t="str">
        <f>IF(ISBLANK(AllTimetableNew!U341),"",AllTimetableNew!U341)</f>
        <v>2u x 2y</v>
      </c>
      <c r="K346" t="str">
        <f>IF(ISBLANK(AllTimetableNew!W341),"",AllTimetableNew!W341)</f>
        <v>Yes</v>
      </c>
      <c r="L346" t="str">
        <f>IF(ISBLANK(AllTimetableNew!AC341),"TBC",AllTimetableNew!AC341)</f>
        <v>Monday</v>
      </c>
      <c r="M346" s="22" t="str">
        <f>IF(ISBLANK(AllTimetableNew!AD341),"TBC-TBC",CONCATENATE(LOWER(TEXT(AllTimetableNew!AD341,"h:mmAM/PM")),"-",LOWER(TEXT(AllTimetableNew!AE341,"h:mmAM/PM"))))</f>
        <v>2:00pm-6:00pm</v>
      </c>
      <c r="N346" t="str">
        <f>IF(ISBLANK(AllTimetableNew!V341),"",IF(AllTimetableNew!V341="Access","Yes","No"))</f>
        <v>No</v>
      </c>
      <c r="O346" s="23" t="str">
        <f>IF(OR(ISBLANK(AllTimetableNew!A341),LEN(AllTimetableNew!A341)=0),IF(AllTimetableNew!A341="","Offered",AllTimetableNew!A341),AllTimetableNew!A341)</f>
        <v>Offered</v>
      </c>
      <c r="P346">
        <f>IF(ISBLANK(AllTimetableNew!AA341),"",AllTimetableNew!AA341)</f>
        <v>16467</v>
      </c>
      <c r="Q346" s="23" t="str">
        <f>IF(ISBLANK(AllTimetableNew!AJ341),"",IF(AllTimetableNew!AJ341=0,"",AllTimetableNew!AJ341))</f>
        <v>Students must wear suitable clothing, including long pants,  long sleeve shirt and fully enclosed footwear (ie work boots) as per workshop requirements. Students should bring a calculator, ruler, notebook and pen.  Long hair tied back.</v>
      </c>
      <c r="R346" s="23" t="str">
        <f>IF(ISBLANK(AllTimetableNew!AK341),"",AllTimetableNew!AK341)</f>
        <v/>
      </c>
      <c r="S346" s="23" t="str">
        <f>IF(ISBLANK(AllTimetableNew!AL341),"",AllTimetableNew!AL341)</f>
        <v/>
      </c>
    </row>
    <row r="347" spans="1:19" ht="120" x14ac:dyDescent="0.25">
      <c r="A347" t="str">
        <f>IF(ISNUMBER(SEARCH("Virtual",C347)),VLOOKUP(AllTimetableNew!H342,'Lookup table'!$D$3:$E$100,2,FALSE),VLOOKUP(AllTimetableNew!AG342,'Lookup table'!$A$3:$B$202,2,FALSE))</f>
        <v>North</v>
      </c>
      <c r="B347" t="str">
        <f>IF(ISBLANK(AllTimetableNew!AG342),"",AllTimetableNew!AG342)</f>
        <v>Glendale</v>
      </c>
      <c r="C347" t="str">
        <f>IF(ISBLANK(AllTimetableNew!V342),"",AllTimetableNew!V342)</f>
        <v>Face to Face</v>
      </c>
      <c r="D347" t="str">
        <f>IF(ISBLANK(AllTimetableNew!DJ342),"",AllTimetableNew!DJ342)</f>
        <v>ICF</v>
      </c>
      <c r="E347" t="str">
        <f>IF(ISBLANK(AllTimetableNew!D342),"",AllTimetableNew!D342)</f>
        <v>UEE22020</v>
      </c>
      <c r="F347" t="str">
        <f>IF(ISBLANK(AllTimetableNew!E342),"",AllTimetableNew!E342)</f>
        <v>Certificate II in Electrotechnology (Career Start)</v>
      </c>
      <c r="G347">
        <f>IF(ISBLANK(AllTimetableNew!C342),"",AllTimetableNew!C342)</f>
        <v>26321</v>
      </c>
      <c r="H347" t="str">
        <f>IF(ISBLANK(AllTimetableNew!F342),"",AllTimetableNew!F342)</f>
        <v>Electrotechnology</v>
      </c>
      <c r="I347" t="str">
        <f>IF(ISBLANK(AllTimetableNew!T342),"",AllTimetableNew!T342)</f>
        <v>FQ</v>
      </c>
      <c r="J347" t="str">
        <f>IF(ISBLANK(AllTimetableNew!U342),"",AllTimetableNew!U342)</f>
        <v>2u x 2y</v>
      </c>
      <c r="K347" t="str">
        <f>IF(ISBLANK(AllTimetableNew!W342),"",AllTimetableNew!W342)</f>
        <v>Yes</v>
      </c>
      <c r="L347" t="str">
        <f>IF(ISBLANK(AllTimetableNew!AC342),"TBC",AllTimetableNew!AC342)</f>
        <v>Wednesday</v>
      </c>
      <c r="M347" s="22" t="str">
        <f>IF(ISBLANK(AllTimetableNew!AD342),"TBC-TBC",CONCATENATE(LOWER(TEXT(AllTimetableNew!AD342,"h:mmAM/PM")),"-",LOWER(TEXT(AllTimetableNew!AE342,"h:mmAM/PM"))))</f>
        <v>2:00pm-6:00pm</v>
      </c>
      <c r="N347" t="str">
        <f>IF(ISBLANK(AllTimetableNew!V342),"",IF(AllTimetableNew!V342="Access","Yes","No"))</f>
        <v>No</v>
      </c>
      <c r="O347" s="23" t="str">
        <f>IF(OR(ISBLANK(AllTimetableNew!A342),LEN(AllTimetableNew!A342)=0),IF(AllTimetableNew!A342="","Offered",AllTimetableNew!A342),AllTimetableNew!A342)</f>
        <v>Offered</v>
      </c>
      <c r="P347">
        <f>IF(ISBLANK(AllTimetableNew!AA342),"",AllTimetableNew!AA342)</f>
        <v>16468</v>
      </c>
      <c r="Q347" s="23" t="str">
        <f>IF(ISBLANK(AllTimetableNew!AJ342),"",IF(AllTimetableNew!AJ342=0,"",AllTimetableNew!AJ342))</f>
        <v>Students must wear suitable clothing, including long pants,  long sleeve shirt and fully enclosed footwear (ie work boots) as per workshop requirements. Students should bring a calculator, ruler, notebook and pen.  Long hair tied back.</v>
      </c>
      <c r="R347" s="23" t="str">
        <f>IF(ISBLANK(AllTimetableNew!AK342),"",AllTimetableNew!AK342)</f>
        <v/>
      </c>
      <c r="S347" s="23" t="str">
        <f>IF(ISBLANK(AllTimetableNew!AL342),"",AllTimetableNew!AL342)</f>
        <v/>
      </c>
    </row>
    <row r="348" spans="1:19" ht="120" x14ac:dyDescent="0.25">
      <c r="A348" t="str">
        <f>IF(ISNUMBER(SEARCH("Virtual",C348)),VLOOKUP(AllTimetableNew!H343,'Lookup table'!$D$3:$E$100,2,FALSE),VLOOKUP(AllTimetableNew!AG343,'Lookup table'!$A$3:$B$202,2,FALSE))</f>
        <v>North</v>
      </c>
      <c r="B348" t="str">
        <f>IF(ISBLANK(AllTimetableNew!AG343),"",AllTimetableNew!AG343)</f>
        <v>Muswellbrook</v>
      </c>
      <c r="C348" t="str">
        <f>IF(ISBLANK(AllTimetableNew!V343),"",AllTimetableNew!V343)</f>
        <v>Face to Face</v>
      </c>
      <c r="D348" t="str">
        <f>IF(ISBLANK(AllTimetableNew!DJ343),"",AllTimetableNew!DJ343)</f>
        <v>ICF</v>
      </c>
      <c r="E348" t="str">
        <f>IF(ISBLANK(AllTimetableNew!D343),"",AllTimetableNew!D343)</f>
        <v>UEE22020</v>
      </c>
      <c r="F348" t="str">
        <f>IF(ISBLANK(AllTimetableNew!E343),"",AllTimetableNew!E343)</f>
        <v>Certificate II in Electrotechnology (Career Start)</v>
      </c>
      <c r="G348">
        <f>IF(ISBLANK(AllTimetableNew!C343),"",AllTimetableNew!C343)</f>
        <v>26321</v>
      </c>
      <c r="H348" t="str">
        <f>IF(ISBLANK(AllTimetableNew!F343),"",AllTimetableNew!F343)</f>
        <v>Electrotechnology</v>
      </c>
      <c r="I348" t="str">
        <f>IF(ISBLANK(AllTimetableNew!T343),"",AllTimetableNew!T343)</f>
        <v>FQ</v>
      </c>
      <c r="J348" t="str">
        <f>IF(ISBLANK(AllTimetableNew!U343),"",AllTimetableNew!U343)</f>
        <v>2u x 2y</v>
      </c>
      <c r="K348" t="str">
        <f>IF(ISBLANK(AllTimetableNew!W343),"",AllTimetableNew!W343)</f>
        <v>Yes</v>
      </c>
      <c r="L348" t="str">
        <f>IF(ISBLANK(AllTimetableNew!AC343),"TBC",AllTimetableNew!AC343)</f>
        <v>Thursday</v>
      </c>
      <c r="M348" s="22" t="str">
        <f>IF(ISBLANK(AllTimetableNew!AD343),"TBC-TBC",CONCATENATE(LOWER(TEXT(AllTimetableNew!AD343,"h:mmAM/PM")),"-",LOWER(TEXT(AllTimetableNew!AE343,"h:mmAM/PM"))))</f>
        <v>1:00pm-5:00pm</v>
      </c>
      <c r="N348" t="str">
        <f>IF(ISBLANK(AllTimetableNew!V343),"",IF(AllTimetableNew!V343="Access","Yes","No"))</f>
        <v>No</v>
      </c>
      <c r="O348" s="23" t="str">
        <f>IF(OR(ISBLANK(AllTimetableNew!A343),LEN(AllTimetableNew!A343)=0),IF(AllTimetableNew!A343="","Offered",AllTimetableNew!A343),AllTimetableNew!A343)</f>
        <v>Offered</v>
      </c>
      <c r="P348">
        <f>IF(ISBLANK(AllTimetableNew!AA343),"",AllTimetableNew!AA343)</f>
        <v>16469</v>
      </c>
      <c r="Q348" s="23" t="str">
        <f>IF(ISBLANK(AllTimetableNew!AJ343),"",IF(AllTimetableNew!AJ343=0,"",AllTimetableNew!AJ343))</f>
        <v>Students must wear suitable clothing, including long pants,  long sleeve shirt and fully enclosed footwear (ie work boots) as per workshop requirements. Students should bring a calculator, ruler, notebook and pen.  Long hair tied back.</v>
      </c>
      <c r="R348" s="23" t="str">
        <f>IF(ISBLANK(AllTimetableNew!AK343),"",AllTimetableNew!AK343)</f>
        <v/>
      </c>
      <c r="S348" s="23" t="str">
        <f>IF(ISBLANK(AllTimetableNew!AL343),"",AllTimetableNew!AL343)</f>
        <v/>
      </c>
    </row>
    <row r="349" spans="1:19" ht="120" x14ac:dyDescent="0.25">
      <c r="A349" t="str">
        <f>IF(ISNUMBER(SEARCH("Virtual",C349)),VLOOKUP(AllTimetableNew!H344,'Lookup table'!$D$3:$E$100,2,FALSE),VLOOKUP(AllTimetableNew!AG344,'Lookup table'!$A$3:$B$202,2,FALSE))</f>
        <v>North</v>
      </c>
      <c r="B349" t="str">
        <f>IF(ISBLANK(AllTimetableNew!AG344),"",AllTimetableNew!AG344)</f>
        <v>Newcastle</v>
      </c>
      <c r="C349" t="str">
        <f>IF(ISBLANK(AllTimetableNew!V344),"",AllTimetableNew!V344)</f>
        <v>Face to Face</v>
      </c>
      <c r="D349" t="str">
        <f>IF(ISBLANK(AllTimetableNew!DJ344),"",AllTimetableNew!DJ344)</f>
        <v>ICF</v>
      </c>
      <c r="E349" t="str">
        <f>IF(ISBLANK(AllTimetableNew!D344),"",AllTimetableNew!D344)</f>
        <v>UEE22020</v>
      </c>
      <c r="F349" t="str">
        <f>IF(ISBLANK(AllTimetableNew!E344),"",AllTimetableNew!E344)</f>
        <v>Certificate II in Electrotechnology (Career Start)</v>
      </c>
      <c r="G349">
        <f>IF(ISBLANK(AllTimetableNew!C344),"",AllTimetableNew!C344)</f>
        <v>26321</v>
      </c>
      <c r="H349" t="str">
        <f>IF(ISBLANK(AllTimetableNew!F344),"",AllTimetableNew!F344)</f>
        <v>Electrotechnology</v>
      </c>
      <c r="I349" t="str">
        <f>IF(ISBLANK(AllTimetableNew!T344),"",AllTimetableNew!T344)</f>
        <v>FQ</v>
      </c>
      <c r="J349" t="str">
        <f>IF(ISBLANK(AllTimetableNew!U344),"",AllTimetableNew!U344)</f>
        <v>2u x 2y</v>
      </c>
      <c r="K349" t="str">
        <f>IF(ISBLANK(AllTimetableNew!W344),"",AllTimetableNew!W344)</f>
        <v>Yes</v>
      </c>
      <c r="L349" t="str">
        <f>IF(ISBLANK(AllTimetableNew!AC344),"TBC",AllTimetableNew!AC344)</f>
        <v>Wednesday</v>
      </c>
      <c r="M349" s="22" t="str">
        <f>IF(ISBLANK(AllTimetableNew!AD344),"TBC-TBC",CONCATENATE(LOWER(TEXT(AllTimetableNew!AD344,"h:mmAM/PM")),"-",LOWER(TEXT(AllTimetableNew!AE344,"h:mmAM/PM"))))</f>
        <v>8:00am-12:00pm</v>
      </c>
      <c r="N349" t="str">
        <f>IF(ISBLANK(AllTimetableNew!V344),"",IF(AllTimetableNew!V344="Access","Yes","No"))</f>
        <v>No</v>
      </c>
      <c r="O349" s="23" t="str">
        <f>IF(OR(ISBLANK(AllTimetableNew!A344),LEN(AllTimetableNew!A344)=0),IF(AllTimetableNew!A344="","Offered",AllTimetableNew!A344),AllTimetableNew!A344)</f>
        <v>Offered</v>
      </c>
      <c r="P349">
        <f>IF(ISBLANK(AllTimetableNew!AA344),"",AllTimetableNew!AA344)</f>
        <v>16470</v>
      </c>
      <c r="Q349" s="23" t="str">
        <f>IF(ISBLANK(AllTimetableNew!AJ344),"",IF(AllTimetableNew!AJ344=0,"",AllTimetableNew!AJ344))</f>
        <v>Students must wear suitable clothing, including long pants,  long sleeve shirt and fully enclosed footwear (ie work boots) as per workshop requirements. Students should bring a calculator, ruler, notebook and pen.  Long hair tied back.</v>
      </c>
      <c r="R349" s="23" t="str">
        <f>IF(ISBLANK(AllTimetableNew!AK344),"",AllTimetableNew!AK344)</f>
        <v/>
      </c>
      <c r="S349" s="23" t="str">
        <f>IF(ISBLANK(AllTimetableNew!AL344),"",AllTimetableNew!AL344)</f>
        <v/>
      </c>
    </row>
    <row r="350" spans="1:19" ht="120" x14ac:dyDescent="0.25">
      <c r="A350" t="str">
        <f>IF(ISNUMBER(SEARCH("Virtual",C350)),VLOOKUP(AllTimetableNew!H345,'Lookup table'!$D$3:$E$100,2,FALSE),VLOOKUP(AllTimetableNew!AG345,'Lookup table'!$A$3:$B$202,2,FALSE))</f>
        <v>North</v>
      </c>
      <c r="B350" t="str">
        <f>IF(ISBLANK(AllTimetableNew!AG345),"",AllTimetableNew!AG345)</f>
        <v>Taree</v>
      </c>
      <c r="C350" t="str">
        <f>IF(ISBLANK(AllTimetableNew!V345),"",AllTimetableNew!V345)</f>
        <v>Face to Face</v>
      </c>
      <c r="D350" t="str">
        <f>IF(ISBLANK(AllTimetableNew!DJ345),"",AllTimetableNew!DJ345)</f>
        <v>ICF</v>
      </c>
      <c r="E350" t="str">
        <f>IF(ISBLANK(AllTimetableNew!D345),"",AllTimetableNew!D345)</f>
        <v>UEE22020</v>
      </c>
      <c r="F350" t="str">
        <f>IF(ISBLANK(AllTimetableNew!E345),"",AllTimetableNew!E345)</f>
        <v>Certificate II in Electrotechnology (Career Start)</v>
      </c>
      <c r="G350">
        <f>IF(ISBLANK(AllTimetableNew!C345),"",AllTimetableNew!C345)</f>
        <v>26321</v>
      </c>
      <c r="H350" t="str">
        <f>IF(ISBLANK(AllTimetableNew!F345),"",AllTimetableNew!F345)</f>
        <v>Electrotechnology</v>
      </c>
      <c r="I350" t="str">
        <f>IF(ISBLANK(AllTimetableNew!T345),"",AllTimetableNew!T345)</f>
        <v>FQ</v>
      </c>
      <c r="J350" t="str">
        <f>IF(ISBLANK(AllTimetableNew!U345),"",AllTimetableNew!U345)</f>
        <v>2u x 2y</v>
      </c>
      <c r="K350" t="str">
        <f>IF(ISBLANK(AllTimetableNew!W345),"",AllTimetableNew!W345)</f>
        <v>Yes</v>
      </c>
      <c r="L350" t="str">
        <f>IF(ISBLANK(AllTimetableNew!AC345),"TBC",AllTimetableNew!AC345)</f>
        <v>Wednesday</v>
      </c>
      <c r="M350" s="22" t="str">
        <f>IF(ISBLANK(AllTimetableNew!AD345),"TBC-TBC",CONCATENATE(LOWER(TEXT(AllTimetableNew!AD345,"h:mmAM/PM")),"-",LOWER(TEXT(AllTimetableNew!AE345,"h:mmAM/PM"))))</f>
        <v>12:45pm-4:15pm</v>
      </c>
      <c r="N350" t="str">
        <f>IF(ISBLANK(AllTimetableNew!V345),"",IF(AllTimetableNew!V345="Access","Yes","No"))</f>
        <v>No</v>
      </c>
      <c r="O350" s="23" t="str">
        <f>IF(OR(ISBLANK(AllTimetableNew!A345),LEN(AllTimetableNew!A345)=0),IF(AllTimetableNew!A345="","Offered",AllTimetableNew!A345),AllTimetableNew!A345)</f>
        <v>Offered</v>
      </c>
      <c r="P350">
        <f>IF(ISBLANK(AllTimetableNew!AA345),"",AllTimetableNew!AA345)</f>
        <v>16471</v>
      </c>
      <c r="Q350" s="23" t="str">
        <f>IF(ISBLANK(AllTimetableNew!AJ345),"",IF(AllTimetableNew!AJ345=0,"",AllTimetableNew!AJ345))</f>
        <v>Students must wear suitable clothing, including long pants,  long sleeve shirt and fully enclosed footwear (ie work boots) as per workshop requirements. Students should bring a calculator, ruler, notebook and pen.  Long hair tied back.</v>
      </c>
      <c r="R350" s="23" t="str">
        <f>IF(ISBLANK(AllTimetableNew!AK345),"",AllTimetableNew!AK345)</f>
        <v/>
      </c>
      <c r="S350" s="23" t="str">
        <f>IF(ISBLANK(AllTimetableNew!AL345),"",AllTimetableNew!AL345)</f>
        <v/>
      </c>
    </row>
    <row r="351" spans="1:19" ht="120" x14ac:dyDescent="0.25">
      <c r="A351" t="str">
        <f>IF(ISNUMBER(SEARCH("Virtual",C351)),VLOOKUP(AllTimetableNew!H346,'Lookup table'!$D$3:$E$100,2,FALSE),VLOOKUP(AllTimetableNew!AG346,'Lookup table'!$A$3:$B$202,2,FALSE))</f>
        <v>South</v>
      </c>
      <c r="B351" t="str">
        <f>IF(ISBLANK(AllTimetableNew!AG346),"",AllTimetableNew!AG346)</f>
        <v>Nowra</v>
      </c>
      <c r="C351" t="str">
        <f>IF(ISBLANK(AllTimetableNew!V346),"",AllTimetableNew!V346)</f>
        <v>Face to Face</v>
      </c>
      <c r="D351" t="str">
        <f>IF(ISBLANK(AllTimetableNew!DJ346),"",AllTimetableNew!DJ346)</f>
        <v>ICF</v>
      </c>
      <c r="E351" t="str">
        <f>IF(ISBLANK(AllTimetableNew!D346),"",AllTimetableNew!D346)</f>
        <v>UEE22020</v>
      </c>
      <c r="F351" t="str">
        <f>IF(ISBLANK(AllTimetableNew!E346),"",AllTimetableNew!E346)</f>
        <v>Certificate II in Electrotechnology (Career Start)</v>
      </c>
      <c r="G351">
        <f>IF(ISBLANK(AllTimetableNew!C346),"",AllTimetableNew!C346)</f>
        <v>26321</v>
      </c>
      <c r="H351" t="str">
        <f>IF(ISBLANK(AllTimetableNew!F346),"",AllTimetableNew!F346)</f>
        <v>Electrotechnology</v>
      </c>
      <c r="I351" t="str">
        <f>IF(ISBLANK(AllTimetableNew!T346),"",AllTimetableNew!T346)</f>
        <v>FQ</v>
      </c>
      <c r="J351" t="str">
        <f>IF(ISBLANK(AllTimetableNew!U346),"",AllTimetableNew!U346)</f>
        <v>2u x 2y</v>
      </c>
      <c r="K351" t="str">
        <f>IF(ISBLANK(AllTimetableNew!W346),"",AllTimetableNew!W346)</f>
        <v>Yes</v>
      </c>
      <c r="L351" t="str">
        <f>IF(ISBLANK(AllTimetableNew!AC346),"TBC",AllTimetableNew!AC346)</f>
        <v>Thursday</v>
      </c>
      <c r="M351" s="22" t="str">
        <f>IF(ISBLANK(AllTimetableNew!AD346),"TBC-TBC",CONCATENATE(LOWER(TEXT(AllTimetableNew!AD346,"h:mmAM/PM")),"-",LOWER(TEXT(AllTimetableNew!AE346,"h:mmAM/PM"))))</f>
        <v>1:00pm-5:00pm</v>
      </c>
      <c r="N351" t="str">
        <f>IF(ISBLANK(AllTimetableNew!V346),"",IF(AllTimetableNew!V346="Access","Yes","No"))</f>
        <v>No</v>
      </c>
      <c r="O351" s="23" t="str">
        <f>IF(OR(ISBLANK(AllTimetableNew!A346),LEN(AllTimetableNew!A346)=0),IF(AllTimetableNew!A346="","Offered",AllTimetableNew!A346),AllTimetableNew!A346)</f>
        <v>Offered</v>
      </c>
      <c r="P351">
        <f>IF(ISBLANK(AllTimetableNew!AA346),"",AllTimetableNew!AA346)</f>
        <v>16496</v>
      </c>
      <c r="Q351" s="23" t="str">
        <f>IF(ISBLANK(AllTimetableNew!AJ346),"",IF(AllTimetableNew!AJ346=0,"",AllTimetableNew!AJ346))</f>
        <v>Students must wear suitable clothing, including long pants,  long sleeve shirt and fully enclosed footwear (ie work boots) as per workshop requirements. Students should bring a calculator, ruler, notebook and pen.  Long hair tied back.</v>
      </c>
      <c r="R351" s="23" t="str">
        <f>IF(ISBLANK(AllTimetableNew!AK346),"",AllTimetableNew!AK346)</f>
        <v/>
      </c>
      <c r="S351" s="23" t="str">
        <f>IF(ISBLANK(AllTimetableNew!AL346),"",AllTimetableNew!AL346)</f>
        <v/>
      </c>
    </row>
    <row r="352" spans="1:19" ht="120" x14ac:dyDescent="0.25">
      <c r="A352" t="str">
        <f>IF(ISNUMBER(SEARCH("Virtual",C352)),VLOOKUP(AllTimetableNew!H347,'Lookup table'!$D$3:$E$100,2,FALSE),VLOOKUP(AllTimetableNew!AG347,'Lookup table'!$A$3:$B$202,2,FALSE))</f>
        <v>South</v>
      </c>
      <c r="B352" t="str">
        <f>IF(ISBLANK(AllTimetableNew!AG347),"",AllTimetableNew!AG347)</f>
        <v>Ulladulla</v>
      </c>
      <c r="C352" t="str">
        <f>IF(ISBLANK(AllTimetableNew!V347),"",AllTimetableNew!V347)</f>
        <v>Face to Face</v>
      </c>
      <c r="D352" t="str">
        <f>IF(ISBLANK(AllTimetableNew!DJ347),"",AllTimetableNew!DJ347)</f>
        <v>ICF</v>
      </c>
      <c r="E352" t="str">
        <f>IF(ISBLANK(AllTimetableNew!D347),"",AllTimetableNew!D347)</f>
        <v>UEE22020</v>
      </c>
      <c r="F352" t="str">
        <f>IF(ISBLANK(AllTimetableNew!E347),"",AllTimetableNew!E347)</f>
        <v>Certificate II in Electrotechnology (Career Start)</v>
      </c>
      <c r="G352">
        <f>IF(ISBLANK(AllTimetableNew!C347),"",AllTimetableNew!C347)</f>
        <v>26321</v>
      </c>
      <c r="H352" t="str">
        <f>IF(ISBLANK(AllTimetableNew!F347),"",AllTimetableNew!F347)</f>
        <v>Electrotechnology</v>
      </c>
      <c r="I352" t="str">
        <f>IF(ISBLANK(AllTimetableNew!T347),"",AllTimetableNew!T347)</f>
        <v>FQ</v>
      </c>
      <c r="J352" t="str">
        <f>IF(ISBLANK(AllTimetableNew!U347),"",AllTimetableNew!U347)</f>
        <v>2u x 2y</v>
      </c>
      <c r="K352" t="str">
        <f>IF(ISBLANK(AllTimetableNew!W347),"",AllTimetableNew!W347)</f>
        <v>Yes</v>
      </c>
      <c r="L352" t="str">
        <f>IF(ISBLANK(AllTimetableNew!AC347),"TBC",AllTimetableNew!AC347)</f>
        <v xml:space="preserve">Friday </v>
      </c>
      <c r="M352" s="22" t="str">
        <f>IF(ISBLANK(AllTimetableNew!AD347),"TBC-TBC",CONCATENATE(LOWER(TEXT(AllTimetableNew!AD347,"h:mmAM/PM")),"-",LOWER(TEXT(AllTimetableNew!AE347,"h:mmAM/PM"))))</f>
        <v>9:00am-1:00pm</v>
      </c>
      <c r="N352" t="str">
        <f>IF(ISBLANK(AllTimetableNew!V347),"",IF(AllTimetableNew!V347="Access","Yes","No"))</f>
        <v>No</v>
      </c>
      <c r="O352" s="23" t="str">
        <f>IF(OR(ISBLANK(AllTimetableNew!A347),LEN(AllTimetableNew!A347)=0),IF(AllTimetableNew!A347="","Offered",AllTimetableNew!A347),AllTimetableNew!A347)</f>
        <v>Offered</v>
      </c>
      <c r="P352">
        <f>IF(ISBLANK(AllTimetableNew!AA347),"",AllTimetableNew!AA347)</f>
        <v>16497</v>
      </c>
      <c r="Q352" s="23" t="str">
        <f>IF(ISBLANK(AllTimetableNew!AJ347),"",IF(AllTimetableNew!AJ347=0,"",AllTimetableNew!AJ347))</f>
        <v>Students must wear suitable clothing, including long pants,  long sleeve shirt and fully enclosed footwear (ie work boots) as per workshop requirements. Students should bring a calculator, ruler, notebook and pen.  Long hair tied back.</v>
      </c>
      <c r="R352" s="23" t="str">
        <f>IF(ISBLANK(AllTimetableNew!AK347),"",AllTimetableNew!AK347)</f>
        <v/>
      </c>
      <c r="S352" s="23" t="str">
        <f>IF(ISBLANK(AllTimetableNew!AL347),"",AllTimetableNew!AL347)</f>
        <v/>
      </c>
    </row>
    <row r="353" spans="1:19" ht="120" x14ac:dyDescent="0.25">
      <c r="A353" t="str">
        <f>IF(ISNUMBER(SEARCH("Virtual",C353)),VLOOKUP(AllTimetableNew!H348,'Lookup table'!$D$3:$E$100,2,FALSE),VLOOKUP(AllTimetableNew!AG348,'Lookup table'!$A$3:$B$202,2,FALSE))</f>
        <v>South</v>
      </c>
      <c r="B353" t="str">
        <f>IF(ISBLANK(AllTimetableNew!AG348),"",AllTimetableNew!AG348)</f>
        <v>Wollongong</v>
      </c>
      <c r="C353" t="str">
        <f>IF(ISBLANK(AllTimetableNew!V348),"",AllTimetableNew!V348)</f>
        <v>Face to Face</v>
      </c>
      <c r="D353" t="str">
        <f>IF(ISBLANK(AllTimetableNew!DJ348),"",AllTimetableNew!DJ348)</f>
        <v>ICF</v>
      </c>
      <c r="E353" t="str">
        <f>IF(ISBLANK(AllTimetableNew!D348),"",AllTimetableNew!D348)</f>
        <v>UEE22020</v>
      </c>
      <c r="F353" t="str">
        <f>IF(ISBLANK(AllTimetableNew!E348),"",AllTimetableNew!E348)</f>
        <v>Certificate II in Electrotechnology (Career Start)</v>
      </c>
      <c r="G353">
        <f>IF(ISBLANK(AllTimetableNew!C348),"",AllTimetableNew!C348)</f>
        <v>26321</v>
      </c>
      <c r="H353" t="str">
        <f>IF(ISBLANK(AllTimetableNew!F348),"",AllTimetableNew!F348)</f>
        <v>Electrotechnology</v>
      </c>
      <c r="I353" t="str">
        <f>IF(ISBLANK(AllTimetableNew!T348),"",AllTimetableNew!T348)</f>
        <v>FQ</v>
      </c>
      <c r="J353" t="str">
        <f>IF(ISBLANK(AllTimetableNew!U348),"",AllTimetableNew!U348)</f>
        <v>2u x 2y</v>
      </c>
      <c r="K353" t="str">
        <f>IF(ISBLANK(AllTimetableNew!W348),"",AllTimetableNew!W348)</f>
        <v>Yes</v>
      </c>
      <c r="L353" t="str">
        <f>IF(ISBLANK(AllTimetableNew!AC348),"TBC",AllTimetableNew!AC348)</f>
        <v>Thursday</v>
      </c>
      <c r="M353" s="22" t="str">
        <f>IF(ISBLANK(AllTimetableNew!AD348),"TBC-TBC",CONCATENATE(LOWER(TEXT(AllTimetableNew!AD348,"h:mmAM/PM")),"-",LOWER(TEXT(AllTimetableNew!AE348,"h:mmAM/PM"))))</f>
        <v>12:30pm-4:30pm</v>
      </c>
      <c r="N353" t="str">
        <f>IF(ISBLANK(AllTimetableNew!V348),"",IF(AllTimetableNew!V348="Access","Yes","No"))</f>
        <v>No</v>
      </c>
      <c r="O353" s="23" t="str">
        <f>IF(OR(ISBLANK(AllTimetableNew!A348),LEN(AllTimetableNew!A348)=0),IF(AllTimetableNew!A348="","Offered",AllTimetableNew!A348),AllTimetableNew!A348)</f>
        <v>Offered</v>
      </c>
      <c r="P353">
        <f>IF(ISBLANK(AllTimetableNew!AA348),"",AllTimetableNew!AA348)</f>
        <v>16498</v>
      </c>
      <c r="Q353" s="23" t="str">
        <f>IF(ISBLANK(AllTimetableNew!AJ348),"",IF(AllTimetableNew!AJ348=0,"",AllTimetableNew!AJ348))</f>
        <v>Students must wear suitable clothing, including long pants,  long sleeve shirt and fully enclosed footwear (ie work boots) as per workshop requirements. Students should bring a calculator, ruler, notebook and pen.  Long hair tied back.</v>
      </c>
      <c r="R353" s="23" t="str">
        <f>IF(ISBLANK(AllTimetableNew!AK348),"",AllTimetableNew!AK348)</f>
        <v/>
      </c>
      <c r="S353" s="23" t="str">
        <f>IF(ISBLANK(AllTimetableNew!AL348),"",AllTimetableNew!AL348)</f>
        <v/>
      </c>
    </row>
    <row r="354" spans="1:19" ht="120" x14ac:dyDescent="0.25">
      <c r="A354" t="str">
        <f>IF(ISNUMBER(SEARCH("Virtual",C354)),VLOOKUP(AllTimetableNew!H349,'Lookup table'!$D$3:$E$100,2,FALSE),VLOOKUP(AllTimetableNew!AG349,'Lookup table'!$A$3:$B$202,2,FALSE))</f>
        <v>West</v>
      </c>
      <c r="B354" t="str">
        <f>IF(ISBLANK(AllTimetableNew!AG349),"",AllTimetableNew!AG349)</f>
        <v>Tamworth</v>
      </c>
      <c r="C354" t="str">
        <f>IF(ISBLANK(AllTimetableNew!V349),"",AllTimetableNew!V349)</f>
        <v>Face to Face</v>
      </c>
      <c r="D354" t="str">
        <f>IF(ISBLANK(AllTimetableNew!DJ349),"",AllTimetableNew!DJ349)</f>
        <v>ICF</v>
      </c>
      <c r="E354" t="str">
        <f>IF(ISBLANK(AllTimetableNew!D349),"",AllTimetableNew!D349)</f>
        <v>UEE22020</v>
      </c>
      <c r="F354" t="str">
        <f>IF(ISBLANK(AllTimetableNew!E349),"",AllTimetableNew!E349)</f>
        <v>Certificate II in Electrotechnology (Career Start)</v>
      </c>
      <c r="G354">
        <f>IF(ISBLANK(AllTimetableNew!C349),"",AllTimetableNew!C349)</f>
        <v>26321</v>
      </c>
      <c r="H354" t="str">
        <f>IF(ISBLANK(AllTimetableNew!F349),"",AllTimetableNew!F349)</f>
        <v>Electrotechnology</v>
      </c>
      <c r="I354" t="str">
        <f>IF(ISBLANK(AllTimetableNew!T349),"",AllTimetableNew!T349)</f>
        <v>FQ</v>
      </c>
      <c r="J354" t="str">
        <f>IF(ISBLANK(AllTimetableNew!U349),"",AllTimetableNew!U349)</f>
        <v>2u x 2y</v>
      </c>
      <c r="K354" t="str">
        <f>IF(ISBLANK(AllTimetableNew!W349),"",AllTimetableNew!W349)</f>
        <v>Yes</v>
      </c>
      <c r="L354" t="str">
        <f>IF(ISBLANK(AllTimetableNew!AC349),"TBC",AllTimetableNew!AC349)</f>
        <v>Tuesday</v>
      </c>
      <c r="M354" s="22" t="str">
        <f>IF(ISBLANK(AllTimetableNew!AD349),"TBC-TBC",CONCATENATE(LOWER(TEXT(AllTimetableNew!AD349,"h:mmAM/PM")),"-",LOWER(TEXT(AllTimetableNew!AE349,"h:mmAM/PM"))))</f>
        <v>1:00pm-5:00pm</v>
      </c>
      <c r="N354" t="str">
        <f>IF(ISBLANK(AllTimetableNew!V349),"",IF(AllTimetableNew!V349="Access","Yes","No"))</f>
        <v>No</v>
      </c>
      <c r="O354" s="23" t="str">
        <f>IF(OR(ISBLANK(AllTimetableNew!A349),LEN(AllTimetableNew!A349)=0),IF(AllTimetableNew!A349="","Offered",AllTimetableNew!A349),AllTimetableNew!A349)</f>
        <v>Offered</v>
      </c>
      <c r="P354">
        <f>IF(ISBLANK(AllTimetableNew!AA349),"",AllTimetableNew!AA349)</f>
        <v>17187</v>
      </c>
      <c r="Q354" s="23" t="str">
        <f>IF(ISBLANK(AllTimetableNew!AJ349),"",IF(AllTimetableNew!AJ349=0,"",AllTimetableNew!AJ349))</f>
        <v>Students must wear suitable clothing, including long pants,  long sleeve shirt and fully enclosed footwear (ie work boots) as per workshop requirements. Students should bring a calculator, ruler, notebook and pen.  Long hair tied back.</v>
      </c>
      <c r="R354" s="23" t="str">
        <f>IF(ISBLANK(AllTimetableNew!AK349),"",AllTimetableNew!AK349)</f>
        <v/>
      </c>
      <c r="S354" s="23" t="str">
        <f>IF(ISBLANK(AllTimetableNew!AL349),"",AllTimetableNew!AL349)</f>
        <v/>
      </c>
    </row>
    <row r="355" spans="1:19" ht="120" x14ac:dyDescent="0.25">
      <c r="A355" t="str">
        <f>IF(ISNUMBER(SEARCH("Virtual",C355)),VLOOKUP(AllTimetableNew!H350,'Lookup table'!$D$3:$E$100,2,FALSE),VLOOKUP(AllTimetableNew!AG350,'Lookup table'!$A$3:$B$202,2,FALSE))</f>
        <v>North</v>
      </c>
      <c r="B355" t="str">
        <f>IF(ISBLANK(AllTimetableNew!AG350),"",AllTimetableNew!AG350)</f>
        <v>Coffs Harbour Education Campus (CHEC)</v>
      </c>
      <c r="C355" t="str">
        <f>IF(ISBLANK(AllTimetableNew!V350),"",AllTimetableNew!V350)</f>
        <v>Face to Face</v>
      </c>
      <c r="D355" t="str">
        <f>IF(ISBLANK(AllTimetableNew!DJ350),"",AllTimetableNew!DJ350)</f>
        <v>ICF</v>
      </c>
      <c r="E355" t="str">
        <f>IF(ISBLANK(AllTimetableNew!D350),"",AllTimetableNew!D350)</f>
        <v>UEE22020</v>
      </c>
      <c r="F355" t="str">
        <f>IF(ISBLANK(AllTimetableNew!E350),"",AllTimetableNew!E350)</f>
        <v>Certificate II in Electrotechnology (Career Start)</v>
      </c>
      <c r="G355">
        <f>IF(ISBLANK(AllTimetableNew!C350),"",AllTimetableNew!C350)</f>
        <v>26321</v>
      </c>
      <c r="H355" t="str">
        <f>IF(ISBLANK(AllTimetableNew!F350),"",AllTimetableNew!F350)</f>
        <v>Electrotechnology</v>
      </c>
      <c r="I355" t="str">
        <f>IF(ISBLANK(AllTimetableNew!T350),"",AllTimetableNew!T350)</f>
        <v>FQ</v>
      </c>
      <c r="J355" t="str">
        <f>IF(ISBLANK(AllTimetableNew!U350),"",AllTimetableNew!U350)</f>
        <v>2u x 2y</v>
      </c>
      <c r="K355" t="str">
        <f>IF(ISBLANK(AllTimetableNew!W350),"",AllTimetableNew!W350)</f>
        <v>Yes</v>
      </c>
      <c r="L355" t="str">
        <f>IF(ISBLANK(AllTimetableNew!AC350),"TBC",AllTimetableNew!AC350)</f>
        <v>Friday</v>
      </c>
      <c r="M355" s="22" t="str">
        <f>IF(ISBLANK(AllTimetableNew!AD350),"TBC-TBC",CONCATENATE(LOWER(TEXT(AllTimetableNew!AD350,"h:mmAM/PM")),"-",LOWER(TEXT(AllTimetableNew!AE350,"h:mmAM/PM"))))</f>
        <v>8:00am-12:00pm</v>
      </c>
      <c r="N355" t="str">
        <f>IF(ISBLANK(AllTimetableNew!V350),"",IF(AllTimetableNew!V350="Access","Yes","No"))</f>
        <v>No</v>
      </c>
      <c r="O355" s="23" t="str">
        <f>IF(OR(ISBLANK(AllTimetableNew!A350),LEN(AllTimetableNew!A350)=0),IF(AllTimetableNew!A350="","Offered",AllTimetableNew!A350),AllTimetableNew!A350)</f>
        <v>Offered</v>
      </c>
      <c r="P355">
        <f>IF(ISBLANK(AllTimetableNew!AA350),"",AllTimetableNew!AA350)</f>
        <v>16473</v>
      </c>
      <c r="Q355" s="23" t="str">
        <f>IF(ISBLANK(AllTimetableNew!AJ350),"",IF(AllTimetableNew!AJ350=0,"",AllTimetableNew!AJ350))</f>
        <v>Students must wear suitable clothing, including long pants,  long sleeve shirt and fully enclosed footwear (ie work boots) as per workshop requirements. Students should bring a calculator, ruler, notebook and pen.  Long hair tied back.</v>
      </c>
      <c r="R355" s="23" t="str">
        <f>IF(ISBLANK(AllTimetableNew!AK350),"",AllTimetableNew!AK350)</f>
        <v/>
      </c>
      <c r="S355" s="23" t="str">
        <f>IF(ISBLANK(AllTimetableNew!AL350),"",AllTimetableNew!AL350)</f>
        <v/>
      </c>
    </row>
    <row r="356" spans="1:19" ht="120" x14ac:dyDescent="0.25">
      <c r="A356" t="str">
        <f>IF(ISNUMBER(SEARCH("Virtual",C356)),VLOOKUP(AllTimetableNew!H351,'Lookup table'!$D$3:$E$100,2,FALSE),VLOOKUP(AllTimetableNew!AG351,'Lookup table'!$A$3:$B$202,2,FALSE))</f>
        <v>North</v>
      </c>
      <c r="B356" t="str">
        <f>IF(ISBLANK(AllTimetableNew!AG351),"",AllTimetableNew!AG351)</f>
        <v>Grafton</v>
      </c>
      <c r="C356" t="str">
        <f>IF(ISBLANK(AllTimetableNew!V351),"",AllTimetableNew!V351)</f>
        <v>Face to Face</v>
      </c>
      <c r="D356" t="str">
        <f>IF(ISBLANK(AllTimetableNew!DJ351),"",AllTimetableNew!DJ351)</f>
        <v>ICF</v>
      </c>
      <c r="E356" t="str">
        <f>IF(ISBLANK(AllTimetableNew!D351),"",AllTimetableNew!D351)</f>
        <v>UEE22020</v>
      </c>
      <c r="F356" t="str">
        <f>IF(ISBLANK(AllTimetableNew!E351),"",AllTimetableNew!E351)</f>
        <v>Certificate II in Electrotechnology (Career Start)</v>
      </c>
      <c r="G356">
        <f>IF(ISBLANK(AllTimetableNew!C351),"",AllTimetableNew!C351)</f>
        <v>26321</v>
      </c>
      <c r="H356" t="str">
        <f>IF(ISBLANK(AllTimetableNew!F351),"",AllTimetableNew!F351)</f>
        <v>Electrotechnology</v>
      </c>
      <c r="I356" t="str">
        <f>IF(ISBLANK(AllTimetableNew!T351),"",AllTimetableNew!T351)</f>
        <v>FQ</v>
      </c>
      <c r="J356" t="str">
        <f>IF(ISBLANK(AllTimetableNew!U351),"",AllTimetableNew!U351)</f>
        <v>2u x 2y</v>
      </c>
      <c r="K356" t="str">
        <f>IF(ISBLANK(AllTimetableNew!W351),"",AllTimetableNew!W351)</f>
        <v>Yes</v>
      </c>
      <c r="L356" t="str">
        <f>IF(ISBLANK(AllTimetableNew!AC351),"TBC",AllTimetableNew!AC351)</f>
        <v>Monday</v>
      </c>
      <c r="M356" s="22" t="str">
        <f>IF(ISBLANK(AllTimetableNew!AD351),"TBC-TBC",CONCATENATE(LOWER(TEXT(AllTimetableNew!AD351,"h:mmAM/PM")),"-",LOWER(TEXT(AllTimetableNew!AE351,"h:mmAM/PM"))))</f>
        <v>8:00am-12:00pm</v>
      </c>
      <c r="N356" t="str">
        <f>IF(ISBLANK(AllTimetableNew!V351),"",IF(AllTimetableNew!V351="Access","Yes","No"))</f>
        <v>No</v>
      </c>
      <c r="O356" s="23" t="str">
        <f>IF(OR(ISBLANK(AllTimetableNew!A351),LEN(AllTimetableNew!A351)=0),IF(AllTimetableNew!A351="","Offered",AllTimetableNew!A351),AllTimetableNew!A351)</f>
        <v>Offered</v>
      </c>
      <c r="P356">
        <f>IF(ISBLANK(AllTimetableNew!AA351),"",AllTimetableNew!AA351)</f>
        <v>16474</v>
      </c>
      <c r="Q356" s="23" t="str">
        <f>IF(ISBLANK(AllTimetableNew!AJ351),"",IF(AllTimetableNew!AJ351=0,"",AllTimetableNew!AJ351))</f>
        <v>Students must wear suitable clothing, including long pants,  long sleeve shirt and fully enclosed footwear (ie work boots) as per workshop requirements. Students should bring a calculator, ruler, notebook and pen.  Long hair tied back.</v>
      </c>
      <c r="R356" s="23" t="str">
        <f>IF(ISBLANK(AllTimetableNew!AK351),"",AllTimetableNew!AK351)</f>
        <v/>
      </c>
      <c r="S356" s="23" t="str">
        <f>IF(ISBLANK(AllTimetableNew!AL351),"",AllTimetableNew!AL351)</f>
        <v/>
      </c>
    </row>
    <row r="357" spans="1:19" ht="120" x14ac:dyDescent="0.25">
      <c r="A357" t="str">
        <f>IF(ISNUMBER(SEARCH("Virtual",C357)),VLOOKUP(AllTimetableNew!H352,'Lookup table'!$D$3:$E$100,2,FALSE),VLOOKUP(AllTimetableNew!AG352,'Lookup table'!$A$3:$B$202,2,FALSE))</f>
        <v>North</v>
      </c>
      <c r="B357" t="str">
        <f>IF(ISBLANK(AllTimetableNew!AG352),"",AllTimetableNew!AG352)</f>
        <v>Murwillumbah</v>
      </c>
      <c r="C357" t="str">
        <f>IF(ISBLANK(AllTimetableNew!V352),"",AllTimetableNew!V352)</f>
        <v>Face to Face</v>
      </c>
      <c r="D357" t="str">
        <f>IF(ISBLANK(AllTimetableNew!DJ352),"",AllTimetableNew!DJ352)</f>
        <v>ICF</v>
      </c>
      <c r="E357" t="str">
        <f>IF(ISBLANK(AllTimetableNew!D352),"",AllTimetableNew!D352)</f>
        <v>UEE22020</v>
      </c>
      <c r="F357" t="str">
        <f>IF(ISBLANK(AllTimetableNew!E352),"",AllTimetableNew!E352)</f>
        <v>Certificate II in Electrotechnology (Career Start)</v>
      </c>
      <c r="G357">
        <f>IF(ISBLANK(AllTimetableNew!C352),"",AllTimetableNew!C352)</f>
        <v>26321</v>
      </c>
      <c r="H357" t="str">
        <f>IF(ISBLANK(AllTimetableNew!F352),"",AllTimetableNew!F352)</f>
        <v>Electrotechnology</v>
      </c>
      <c r="I357" t="str">
        <f>IF(ISBLANK(AllTimetableNew!T352),"",AllTimetableNew!T352)</f>
        <v>FQ</v>
      </c>
      <c r="J357" t="str">
        <f>IF(ISBLANK(AllTimetableNew!U352),"",AllTimetableNew!U352)</f>
        <v>2u x 2y</v>
      </c>
      <c r="K357" t="str">
        <f>IF(ISBLANK(AllTimetableNew!W352),"",AllTimetableNew!W352)</f>
        <v>Yes</v>
      </c>
      <c r="L357" t="str">
        <f>IF(ISBLANK(AllTimetableNew!AC352),"TBC",AllTimetableNew!AC352)</f>
        <v>Tuesday</v>
      </c>
      <c r="M357" s="22" t="str">
        <f>IF(ISBLANK(AllTimetableNew!AD352),"TBC-TBC",CONCATENATE(LOWER(TEXT(AllTimetableNew!AD352,"h:mmAM/PM")),"-",LOWER(TEXT(AllTimetableNew!AE352,"h:mmAM/PM"))))</f>
        <v>12:30pm-4:30pm</v>
      </c>
      <c r="N357" t="str">
        <f>IF(ISBLANK(AllTimetableNew!V352),"",IF(AllTimetableNew!V352="Access","Yes","No"))</f>
        <v>No</v>
      </c>
      <c r="O357" s="23" t="str">
        <f>IF(OR(ISBLANK(AllTimetableNew!A352),LEN(AllTimetableNew!A352)=0),IF(AllTimetableNew!A352="","Offered",AllTimetableNew!A352),AllTimetableNew!A352)</f>
        <v>Offered</v>
      </c>
      <c r="P357">
        <f>IF(ISBLANK(AllTimetableNew!AA352),"",AllTimetableNew!AA352)</f>
        <v>16475</v>
      </c>
      <c r="Q357" s="23" t="str">
        <f>IF(ISBLANK(AllTimetableNew!AJ352),"",IF(AllTimetableNew!AJ352=0,"",AllTimetableNew!AJ352))</f>
        <v>Students must wear suitable clothing, including long pants,  long sleeve shirt and fully enclosed footwear (ie work boots) as per workshop requirements. Students should bring a calculator, ruler, notebook and pen.  Long hair tied back.</v>
      </c>
      <c r="R357" s="23" t="str">
        <f>IF(ISBLANK(AllTimetableNew!AK352),"",AllTimetableNew!AK352)</f>
        <v/>
      </c>
      <c r="S357" s="23" t="str">
        <f>IF(ISBLANK(AllTimetableNew!AL352),"",AllTimetableNew!AL352)</f>
        <v/>
      </c>
    </row>
    <row r="358" spans="1:19" ht="120" x14ac:dyDescent="0.25">
      <c r="A358" t="str">
        <f>IF(ISNUMBER(SEARCH("Virtual",C358)),VLOOKUP(AllTimetableNew!H353,'Lookup table'!$D$3:$E$100,2,FALSE),VLOOKUP(AllTimetableNew!AG353,'Lookup table'!$A$3:$B$202,2,FALSE))</f>
        <v>North</v>
      </c>
      <c r="B358" t="str">
        <f>IF(ISBLANK(AllTimetableNew!AG353),"",AllTimetableNew!AG353)</f>
        <v>Port Macquarie</v>
      </c>
      <c r="C358" t="str">
        <f>IF(ISBLANK(AllTimetableNew!V353),"",AllTimetableNew!V353)</f>
        <v>Face to Face</v>
      </c>
      <c r="D358" t="str">
        <f>IF(ISBLANK(AllTimetableNew!DJ353),"",AllTimetableNew!DJ353)</f>
        <v>ICF</v>
      </c>
      <c r="E358" t="str">
        <f>IF(ISBLANK(AllTimetableNew!D353),"",AllTimetableNew!D353)</f>
        <v>UEE22020</v>
      </c>
      <c r="F358" t="str">
        <f>IF(ISBLANK(AllTimetableNew!E353),"",AllTimetableNew!E353)</f>
        <v>Certificate II in Electrotechnology (Career Start)</v>
      </c>
      <c r="G358">
        <f>IF(ISBLANK(AllTimetableNew!C353),"",AllTimetableNew!C353)</f>
        <v>26321</v>
      </c>
      <c r="H358" t="str">
        <f>IF(ISBLANK(AllTimetableNew!F353),"",AllTimetableNew!F353)</f>
        <v>Electrotechnology</v>
      </c>
      <c r="I358" t="str">
        <f>IF(ISBLANK(AllTimetableNew!T353),"",AllTimetableNew!T353)</f>
        <v>FQ</v>
      </c>
      <c r="J358" t="str">
        <f>IF(ISBLANK(AllTimetableNew!U353),"",AllTimetableNew!U353)</f>
        <v>2u x 2y</v>
      </c>
      <c r="K358" t="str">
        <f>IF(ISBLANK(AllTimetableNew!W353),"",AllTimetableNew!W353)</f>
        <v>Yes</v>
      </c>
      <c r="L358" t="str">
        <f>IF(ISBLANK(AllTimetableNew!AC353),"TBC",AllTimetableNew!AC353)</f>
        <v>Wednesday</v>
      </c>
      <c r="M358" s="22" t="str">
        <f>IF(ISBLANK(AllTimetableNew!AD353),"TBC-TBC",CONCATENATE(LOWER(TEXT(AllTimetableNew!AD353,"h:mmAM/PM")),"-",LOWER(TEXT(AllTimetableNew!AE353,"h:mmAM/PM"))))</f>
        <v>8:00am-11:30am</v>
      </c>
      <c r="N358" t="str">
        <f>IF(ISBLANK(AllTimetableNew!V353),"",IF(AllTimetableNew!V353="Access","Yes","No"))</f>
        <v>No</v>
      </c>
      <c r="O358" s="23" t="str">
        <f>IF(OR(ISBLANK(AllTimetableNew!A353),LEN(AllTimetableNew!A353)=0),IF(AllTimetableNew!A353="","Offered",AllTimetableNew!A353),AllTimetableNew!A353)</f>
        <v>Offered</v>
      </c>
      <c r="P358">
        <f>IF(ISBLANK(AllTimetableNew!AA353),"",AllTimetableNew!AA353)</f>
        <v>16476</v>
      </c>
      <c r="Q358" s="23" t="str">
        <f>IF(ISBLANK(AllTimetableNew!AJ353),"",IF(AllTimetableNew!AJ353=0,"",AllTimetableNew!AJ353))</f>
        <v>Students must wear suitable clothing, including long pants,  long sleeve shirt and fully enclosed footwear (ie work boots) as per workshop requirements. Students should bring a calculator, ruler, notebook and pen.  Long hair tied back.</v>
      </c>
      <c r="R358" s="23" t="str">
        <f>IF(ISBLANK(AllTimetableNew!AK353),"",AllTimetableNew!AK353)</f>
        <v/>
      </c>
      <c r="S358" s="23" t="str">
        <f>IF(ISBLANK(AllTimetableNew!AL353),"",AllTimetableNew!AL353)</f>
        <v/>
      </c>
    </row>
    <row r="359" spans="1:19" ht="120" x14ac:dyDescent="0.25">
      <c r="A359" t="str">
        <f>IF(ISNUMBER(SEARCH("Virtual",C359)),VLOOKUP(AllTimetableNew!H354,'Lookup table'!$D$3:$E$100,2,FALSE),VLOOKUP(AllTimetableNew!AG354,'Lookup table'!$A$3:$B$202,2,FALSE))</f>
        <v>North</v>
      </c>
      <c r="B359" t="str">
        <f>IF(ISBLANK(AllTimetableNew!AG354),"",AllTimetableNew!AG354)</f>
        <v>Wollongbar</v>
      </c>
      <c r="C359" t="str">
        <f>IF(ISBLANK(AllTimetableNew!V354),"",AllTimetableNew!V354)</f>
        <v>Face to Face</v>
      </c>
      <c r="D359" t="str">
        <f>IF(ISBLANK(AllTimetableNew!DJ354),"",AllTimetableNew!DJ354)</f>
        <v>ICF</v>
      </c>
      <c r="E359" t="str">
        <f>IF(ISBLANK(AllTimetableNew!D354),"",AllTimetableNew!D354)</f>
        <v>UEE22020</v>
      </c>
      <c r="F359" t="str">
        <f>IF(ISBLANK(AllTimetableNew!E354),"",AllTimetableNew!E354)</f>
        <v>Certificate II in Electrotechnology (Career Start)</v>
      </c>
      <c r="G359">
        <f>IF(ISBLANK(AllTimetableNew!C354),"",AllTimetableNew!C354)</f>
        <v>26321</v>
      </c>
      <c r="H359" t="str">
        <f>IF(ISBLANK(AllTimetableNew!F354),"",AllTimetableNew!F354)</f>
        <v>Electrotechnology</v>
      </c>
      <c r="I359" t="str">
        <f>IF(ISBLANK(AllTimetableNew!T354),"",AllTimetableNew!T354)</f>
        <v>FQ</v>
      </c>
      <c r="J359" t="str">
        <f>IF(ISBLANK(AllTimetableNew!U354),"",AllTimetableNew!U354)</f>
        <v>2u x 2y</v>
      </c>
      <c r="K359" t="str">
        <f>IF(ISBLANK(AllTimetableNew!W354),"",AllTimetableNew!W354)</f>
        <v>Yes</v>
      </c>
      <c r="L359" t="str">
        <f>IF(ISBLANK(AllTimetableNew!AC354),"TBC",AllTimetableNew!AC354)</f>
        <v>Wednesday</v>
      </c>
      <c r="M359" s="22" t="str">
        <f>IF(ISBLANK(AllTimetableNew!AD354),"TBC-TBC",CONCATENATE(LOWER(TEXT(AllTimetableNew!AD354,"h:mmAM/PM")),"-",LOWER(TEXT(AllTimetableNew!AE354,"h:mmAM/PM"))))</f>
        <v>1:00pm-5:00pm</v>
      </c>
      <c r="N359" t="str">
        <f>IF(ISBLANK(AllTimetableNew!V354),"",IF(AllTimetableNew!V354="Access","Yes","No"))</f>
        <v>No</v>
      </c>
      <c r="O359" s="23" t="str">
        <f>IF(OR(ISBLANK(AllTimetableNew!A354),LEN(AllTimetableNew!A354)=0),IF(AllTimetableNew!A354="","Offered",AllTimetableNew!A354),AllTimetableNew!A354)</f>
        <v>Offered</v>
      </c>
      <c r="P359">
        <f>IF(ISBLANK(AllTimetableNew!AA354),"",AllTimetableNew!AA354)</f>
        <v>16477</v>
      </c>
      <c r="Q359" s="23" t="str">
        <f>IF(ISBLANK(AllTimetableNew!AJ354),"",IF(AllTimetableNew!AJ354=0,"",AllTimetableNew!AJ354))</f>
        <v>Students must wear suitable clothing, including long pants,  long sleeve shirt and fully enclosed footwear (ie work boots) as per workshop requirements. Students should bring a calculator, ruler, notebook and pen.  Long hair tied back.</v>
      </c>
      <c r="R359" s="23" t="str">
        <f>IF(ISBLANK(AllTimetableNew!AK354),"",AllTimetableNew!AK354)</f>
        <v/>
      </c>
      <c r="S359" s="23" t="str">
        <f>IF(ISBLANK(AllTimetableNew!AL354),"",AllTimetableNew!AL354)</f>
        <v/>
      </c>
    </row>
    <row r="360" spans="1:19" ht="120" x14ac:dyDescent="0.25">
      <c r="A360" t="str">
        <f>IF(ISNUMBER(SEARCH("Virtual",C360)),VLOOKUP(AllTimetableNew!H355,'Lookup table'!$D$3:$E$100,2,FALSE),VLOOKUP(AllTimetableNew!AG355,'Lookup table'!$A$3:$B$202,2,FALSE))</f>
        <v>South</v>
      </c>
      <c r="B360" t="str">
        <f>IF(ISBLANK(AllTimetableNew!AG355),"",AllTimetableNew!AG355)</f>
        <v>Moss Vale</v>
      </c>
      <c r="C360" t="str">
        <f>IF(ISBLANK(AllTimetableNew!V355),"",AllTimetableNew!V355)</f>
        <v>Face to Face</v>
      </c>
      <c r="D360" t="str">
        <f>IF(ISBLANK(AllTimetableNew!DJ355),"",AllTimetableNew!DJ355)</f>
        <v>ICF</v>
      </c>
      <c r="E360" t="str">
        <f>IF(ISBLANK(AllTimetableNew!D355),"",AllTimetableNew!D355)</f>
        <v>UEE22020</v>
      </c>
      <c r="F360" t="str">
        <f>IF(ISBLANK(AllTimetableNew!E355),"",AllTimetableNew!E355)</f>
        <v>Certificate II in Electrotechnology (Career Start)</v>
      </c>
      <c r="G360">
        <f>IF(ISBLANK(AllTimetableNew!C355),"",AllTimetableNew!C355)</f>
        <v>26321</v>
      </c>
      <c r="H360" t="str">
        <f>IF(ISBLANK(AllTimetableNew!F355),"",AllTimetableNew!F355)</f>
        <v>Electrotechnology</v>
      </c>
      <c r="I360" t="str">
        <f>IF(ISBLANK(AllTimetableNew!T355),"",AllTimetableNew!T355)</f>
        <v>FQ</v>
      </c>
      <c r="J360" t="str">
        <f>IF(ISBLANK(AllTimetableNew!U355),"",AllTimetableNew!U355)</f>
        <v>2u x 2y</v>
      </c>
      <c r="K360" t="str">
        <f>IF(ISBLANK(AllTimetableNew!W355),"",AllTimetableNew!W355)</f>
        <v>Yes</v>
      </c>
      <c r="L360" t="str">
        <f>IF(ISBLANK(AllTimetableNew!AC355),"TBC",AllTimetableNew!AC355)</f>
        <v>Tuesday</v>
      </c>
      <c r="M360" s="22" t="str">
        <f>IF(ISBLANK(AllTimetableNew!AD355),"TBC-TBC",CONCATENATE(LOWER(TEXT(AllTimetableNew!AD355,"h:mmAM/PM")),"-",LOWER(TEXT(AllTimetableNew!AE355,"h:mmAM/PM"))))</f>
        <v>12:30pm-4:30pm</v>
      </c>
      <c r="N360" t="str">
        <f>IF(ISBLANK(AllTimetableNew!V355),"",IF(AllTimetableNew!V355="Access","Yes","No"))</f>
        <v>No</v>
      </c>
      <c r="O360" s="23" t="str">
        <f>IF(OR(ISBLANK(AllTimetableNew!A355),LEN(AllTimetableNew!A355)=0),IF(AllTimetableNew!A355="","Offered",AllTimetableNew!A355),AllTimetableNew!A355)</f>
        <v>Offered</v>
      </c>
      <c r="P360">
        <f>IF(ISBLANK(AllTimetableNew!AA355),"",AllTimetableNew!AA355)</f>
        <v>16499</v>
      </c>
      <c r="Q360" s="23" t="str">
        <f>IF(ISBLANK(AllTimetableNew!AJ355),"",IF(AllTimetableNew!AJ355=0,"",AllTimetableNew!AJ355))</f>
        <v>Students must wear suitable clothing, including long pants,  long sleeve shirt and fully enclosed footwear (ie work boots) as per workshop requirements. Students should bring a calculator, ruler, notebook and pen.  Long hair tied back.</v>
      </c>
      <c r="R360" s="23" t="str">
        <f>IF(ISBLANK(AllTimetableNew!AK355),"",AllTimetableNew!AK355)</f>
        <v/>
      </c>
      <c r="S360" s="23" t="str">
        <f>IF(ISBLANK(AllTimetableNew!AL355),"",AllTimetableNew!AL355)</f>
        <v/>
      </c>
    </row>
    <row r="361" spans="1:19" ht="120" x14ac:dyDescent="0.25">
      <c r="A361" t="str">
        <f>IF(ISNUMBER(SEARCH("Virtual",C361)),VLOOKUP(AllTimetableNew!H356,'Lookup table'!$D$3:$E$100,2,FALSE),VLOOKUP(AllTimetableNew!AG356,'Lookup table'!$A$3:$B$202,2,FALSE))</f>
        <v>South</v>
      </c>
      <c r="B361" t="str">
        <f>IF(ISBLANK(AllTimetableNew!AG356),"",AllTimetableNew!AG356)</f>
        <v>Young</v>
      </c>
      <c r="C361" t="str">
        <f>IF(ISBLANK(AllTimetableNew!V356),"",AllTimetableNew!V356)</f>
        <v>Face to Face</v>
      </c>
      <c r="D361" t="str">
        <f>IF(ISBLANK(AllTimetableNew!DJ356),"",AllTimetableNew!DJ356)</f>
        <v>ICF</v>
      </c>
      <c r="E361" t="str">
        <f>IF(ISBLANK(AllTimetableNew!D356),"",AllTimetableNew!D356)</f>
        <v>UEE22020</v>
      </c>
      <c r="F361" t="str">
        <f>IF(ISBLANK(AllTimetableNew!E356),"",AllTimetableNew!E356)</f>
        <v>Certificate II in Electrotechnology (Career Start)</v>
      </c>
      <c r="G361">
        <f>IF(ISBLANK(AllTimetableNew!C356),"",AllTimetableNew!C356)</f>
        <v>26321</v>
      </c>
      <c r="H361" t="str">
        <f>IF(ISBLANK(AllTimetableNew!F356),"",AllTimetableNew!F356)</f>
        <v>Electrotechnology</v>
      </c>
      <c r="I361" t="str">
        <f>IF(ISBLANK(AllTimetableNew!T356),"",AllTimetableNew!T356)</f>
        <v>FQ</v>
      </c>
      <c r="J361" t="str">
        <f>IF(ISBLANK(AllTimetableNew!U356),"",AllTimetableNew!U356)</f>
        <v>2u x 2y</v>
      </c>
      <c r="K361" t="str">
        <f>IF(ISBLANK(AllTimetableNew!W356),"",AllTimetableNew!W356)</f>
        <v>Yes</v>
      </c>
      <c r="L361" t="str">
        <f>IF(ISBLANK(AllTimetableNew!AC356),"TBC",AllTimetableNew!AC356)</f>
        <v>Wednesday</v>
      </c>
      <c r="M361" s="22" t="str">
        <f>IF(ISBLANK(AllTimetableNew!AD356),"TBC-TBC",CONCATENATE(LOWER(TEXT(AllTimetableNew!AD356,"h:mmAM/PM")),"-",LOWER(TEXT(AllTimetableNew!AE356,"h:mmAM/PM"))))</f>
        <v>11:00am-3:00pm</v>
      </c>
      <c r="N361" t="str">
        <f>IF(ISBLANK(AllTimetableNew!V356),"",IF(AllTimetableNew!V356="Access","Yes","No"))</f>
        <v>No</v>
      </c>
      <c r="O361" s="23" t="str">
        <f>IF(OR(ISBLANK(AllTimetableNew!A356),LEN(AllTimetableNew!A356)=0),IF(AllTimetableNew!A356="","Offered",AllTimetableNew!A356),AllTimetableNew!A356)</f>
        <v>Offered</v>
      </c>
      <c r="P361">
        <f>IF(ISBLANK(AllTimetableNew!AA356),"",AllTimetableNew!AA356)</f>
        <v>16500</v>
      </c>
      <c r="Q361" s="23" t="str">
        <f>IF(ISBLANK(AllTimetableNew!AJ356),"",IF(AllTimetableNew!AJ356=0,"",AllTimetableNew!AJ356))</f>
        <v>Students must wear suitable clothing, including long pants,  long sleeve shirt and fully enclosed footwear (ie work boots) as per workshop requirements. Students should bring a calculator, ruler, notebook and pen.  Long hair tied back.</v>
      </c>
      <c r="R361" s="23" t="str">
        <f>IF(ISBLANK(AllTimetableNew!AK356),"",AllTimetableNew!AK356)</f>
        <v>Students are required to bring laptops and white card</v>
      </c>
      <c r="S361" s="23" t="str">
        <f>IF(ISBLANK(AllTimetableNew!AL356),"",AllTimetableNew!AL356)</f>
        <v/>
      </c>
    </row>
    <row r="362" spans="1:19" ht="120" x14ac:dyDescent="0.25">
      <c r="A362" t="str">
        <f>IF(ISNUMBER(SEARCH("Virtual",C362)),VLOOKUP(AllTimetableNew!H357,'Lookup table'!$D$3:$E$100,2,FALSE),VLOOKUP(AllTimetableNew!AG357,'Lookup table'!$A$3:$B$202,2,FALSE))</f>
        <v>South</v>
      </c>
      <c r="B362" t="str">
        <f>IF(ISBLANK(AllTimetableNew!AG357),"",AllTimetableNew!AG357)</f>
        <v>Albury</v>
      </c>
      <c r="C362" t="str">
        <f>IF(ISBLANK(AllTimetableNew!V357),"",AllTimetableNew!V357)</f>
        <v>Face to Face</v>
      </c>
      <c r="D362" t="str">
        <f>IF(ISBLANK(AllTimetableNew!DJ357),"",AllTimetableNew!DJ357)</f>
        <v>ICF</v>
      </c>
      <c r="E362" t="str">
        <f>IF(ISBLANK(AllTimetableNew!D357),"",AllTimetableNew!D357)</f>
        <v>UEE22020</v>
      </c>
      <c r="F362" t="str">
        <f>IF(ISBLANK(AllTimetableNew!E357),"",AllTimetableNew!E357)</f>
        <v>Certificate II in Electrotechnology (Career Start)</v>
      </c>
      <c r="G362">
        <f>IF(ISBLANK(AllTimetableNew!C357),"",AllTimetableNew!C357)</f>
        <v>26321</v>
      </c>
      <c r="H362" t="str">
        <f>IF(ISBLANK(AllTimetableNew!F357),"",AllTimetableNew!F357)</f>
        <v>Electrotechnology</v>
      </c>
      <c r="I362" t="str">
        <f>IF(ISBLANK(AllTimetableNew!T357),"",AllTimetableNew!T357)</f>
        <v>FQ</v>
      </c>
      <c r="J362" t="str">
        <f>IF(ISBLANK(AllTimetableNew!U357),"",AllTimetableNew!U357)</f>
        <v>2u x 2y</v>
      </c>
      <c r="K362" t="str">
        <f>IF(ISBLANK(AllTimetableNew!W357),"",AllTimetableNew!W357)</f>
        <v>Yes</v>
      </c>
      <c r="L362" t="str">
        <f>IF(ISBLANK(AllTimetableNew!AC357),"TBC",AllTimetableNew!AC357)</f>
        <v>Wednesday</v>
      </c>
      <c r="M362" s="22" t="str">
        <f>IF(ISBLANK(AllTimetableNew!AD357),"TBC-TBC",CONCATENATE(LOWER(TEXT(AllTimetableNew!AD357,"h:mmAM/PM")),"-",LOWER(TEXT(AllTimetableNew!AE357,"h:mmAM/PM"))))</f>
        <v>1:30pm-5:30pm</v>
      </c>
      <c r="N362" t="str">
        <f>IF(ISBLANK(AllTimetableNew!V357),"",IF(AllTimetableNew!V357="Access","Yes","No"))</f>
        <v>No</v>
      </c>
      <c r="O362" s="23" t="str">
        <f>IF(OR(ISBLANK(AllTimetableNew!A357),LEN(AllTimetableNew!A357)=0),IF(AllTimetableNew!A357="","Offered",AllTimetableNew!A357),AllTimetableNew!A357)</f>
        <v>Offered</v>
      </c>
      <c r="P362">
        <f>IF(ISBLANK(AllTimetableNew!AA357),"",AllTimetableNew!AA357)</f>
        <v>16501</v>
      </c>
      <c r="Q362" s="23" t="str">
        <f>IF(ISBLANK(AllTimetableNew!AJ357),"",IF(AllTimetableNew!AJ357=0,"",AllTimetableNew!AJ357))</f>
        <v>Students must wear suitable clothing, including long pants,  long sleeve shirt and fully enclosed footwear (ie work boots) as per workshop requirements. Students should bring a calculator, ruler, notebook and pen.  Long hair tied back.</v>
      </c>
      <c r="R362" s="23" t="str">
        <f>IF(ISBLANK(AllTimetableNew!AK357),"",AllTimetableNew!AK357)</f>
        <v/>
      </c>
      <c r="S362" s="23" t="str">
        <f>IF(ISBLANK(AllTimetableNew!AL357),"",AllTimetableNew!AL357)</f>
        <v/>
      </c>
    </row>
    <row r="363" spans="1:19" ht="120" x14ac:dyDescent="0.25">
      <c r="A363" t="str">
        <f>IF(ISNUMBER(SEARCH("Virtual",C363)),VLOOKUP(AllTimetableNew!H358,'Lookup table'!$D$3:$E$100,2,FALSE),VLOOKUP(AllTimetableNew!AG358,'Lookup table'!$A$3:$B$202,2,FALSE))</f>
        <v>South</v>
      </c>
      <c r="B363" t="str">
        <f>IF(ISBLANK(AllTimetableNew!AG358),"",AllTimetableNew!AG358)</f>
        <v>Corowa</v>
      </c>
      <c r="C363" t="str">
        <f>IF(ISBLANK(AllTimetableNew!V358),"",AllTimetableNew!V358)</f>
        <v>Face to Face</v>
      </c>
      <c r="D363" t="str">
        <f>IF(ISBLANK(AllTimetableNew!DJ358),"",AllTimetableNew!DJ358)</f>
        <v>ICF</v>
      </c>
      <c r="E363" t="str">
        <f>IF(ISBLANK(AllTimetableNew!D358),"",AllTimetableNew!D358)</f>
        <v>UEE22020</v>
      </c>
      <c r="F363" t="str">
        <f>IF(ISBLANK(AllTimetableNew!E358),"",AllTimetableNew!E358)</f>
        <v>Certificate II in Electrotechnology (Career Start)</v>
      </c>
      <c r="G363">
        <f>IF(ISBLANK(AllTimetableNew!C358),"",AllTimetableNew!C358)</f>
        <v>26321</v>
      </c>
      <c r="H363" t="str">
        <f>IF(ISBLANK(AllTimetableNew!F358),"",AllTimetableNew!F358)</f>
        <v>Electrotechnology</v>
      </c>
      <c r="I363" t="str">
        <f>IF(ISBLANK(AllTimetableNew!T358),"",AllTimetableNew!T358)</f>
        <v>FQ</v>
      </c>
      <c r="J363" t="str">
        <f>IF(ISBLANK(AllTimetableNew!U358),"",AllTimetableNew!U358)</f>
        <v>2u x 2y</v>
      </c>
      <c r="K363" t="str">
        <f>IF(ISBLANK(AllTimetableNew!W358),"",AllTimetableNew!W358)</f>
        <v>Yes</v>
      </c>
      <c r="L363" t="str">
        <f>IF(ISBLANK(AllTimetableNew!AC358),"TBC",AllTimetableNew!AC358)</f>
        <v>Wednesday</v>
      </c>
      <c r="M363" s="22" t="str">
        <f>IF(ISBLANK(AllTimetableNew!AD358),"TBC-TBC",CONCATENATE(LOWER(TEXT(AllTimetableNew!AD358,"h:mmAM/PM")),"-",LOWER(TEXT(AllTimetableNew!AE358,"h:mmAM/PM"))))</f>
        <v>8:00am-12:00pm</v>
      </c>
      <c r="N363" t="str">
        <f>IF(ISBLANK(AllTimetableNew!V358),"",IF(AllTimetableNew!V358="Access","Yes","No"))</f>
        <v>No</v>
      </c>
      <c r="O363" s="23" t="str">
        <f>IF(OR(ISBLANK(AllTimetableNew!A358),LEN(AllTimetableNew!A358)=0),IF(AllTimetableNew!A358="","Offered",AllTimetableNew!A358),AllTimetableNew!A358)</f>
        <v>Offered</v>
      </c>
      <c r="P363">
        <f>IF(ISBLANK(AllTimetableNew!AA358),"",AllTimetableNew!AA358)</f>
        <v>16502</v>
      </c>
      <c r="Q363" s="23" t="str">
        <f>IF(ISBLANK(AllTimetableNew!AJ358),"",IF(AllTimetableNew!AJ358=0,"",AllTimetableNew!AJ358))</f>
        <v>Students must wear suitable clothing, including long pants,  long sleeve shirt and fully enclosed footwear (ie work boots) as per workshop requirements. Students should bring a calculator, ruler, notebook and pen.  Long hair tied back.</v>
      </c>
      <c r="R363" s="23" t="str">
        <f>IF(ISBLANK(AllTimetableNew!AK358),"",AllTimetableNew!AK358)</f>
        <v/>
      </c>
      <c r="S363" s="23" t="str">
        <f>IF(ISBLANK(AllTimetableNew!AL358),"",AllTimetableNew!AL358)</f>
        <v/>
      </c>
    </row>
    <row r="364" spans="1:19" ht="120" x14ac:dyDescent="0.25">
      <c r="A364" t="str">
        <f>IF(ISNUMBER(SEARCH("Virtual",C364)),VLOOKUP(AllTimetableNew!H359,'Lookup table'!$D$3:$E$100,2,FALSE),VLOOKUP(AllTimetableNew!AG359,'Lookup table'!$A$3:$B$202,2,FALSE))</f>
        <v>South</v>
      </c>
      <c r="B364" t="str">
        <f>IF(ISBLANK(AllTimetableNew!AG359),"",AllTimetableNew!AG359)</f>
        <v>Leeton</v>
      </c>
      <c r="C364" t="str">
        <f>IF(ISBLANK(AllTimetableNew!V359),"",AllTimetableNew!V359)</f>
        <v>Face to Face</v>
      </c>
      <c r="D364" t="str">
        <f>IF(ISBLANK(AllTimetableNew!DJ359),"",AllTimetableNew!DJ359)</f>
        <v>ICF</v>
      </c>
      <c r="E364" t="str">
        <f>IF(ISBLANK(AllTimetableNew!D359),"",AllTimetableNew!D359)</f>
        <v>UEE22020</v>
      </c>
      <c r="F364" t="str">
        <f>IF(ISBLANK(AllTimetableNew!E359),"",AllTimetableNew!E359)</f>
        <v>Certificate II in Electrotechnology (Career Start)</v>
      </c>
      <c r="G364">
        <f>IF(ISBLANK(AllTimetableNew!C359),"",AllTimetableNew!C359)</f>
        <v>26321</v>
      </c>
      <c r="H364" t="str">
        <f>IF(ISBLANK(AllTimetableNew!F359),"",AllTimetableNew!F359)</f>
        <v>Electrotechnology</v>
      </c>
      <c r="I364" t="str">
        <f>IF(ISBLANK(AllTimetableNew!T359),"",AllTimetableNew!T359)</f>
        <v>FQ</v>
      </c>
      <c r="J364" t="str">
        <f>IF(ISBLANK(AllTimetableNew!U359),"",AllTimetableNew!U359)</f>
        <v>2u x 2y</v>
      </c>
      <c r="K364" t="str">
        <f>IF(ISBLANK(AllTimetableNew!W359),"",AllTimetableNew!W359)</f>
        <v>Yes</v>
      </c>
      <c r="L364" t="str">
        <f>IF(ISBLANK(AllTimetableNew!AC359),"TBC",AllTimetableNew!AC359)</f>
        <v>Wednesday</v>
      </c>
      <c r="M364" s="22" t="str">
        <f>IF(ISBLANK(AllTimetableNew!AD359),"TBC-TBC",CONCATENATE(LOWER(TEXT(AllTimetableNew!AD359,"h:mmAM/PM")),"-",LOWER(TEXT(AllTimetableNew!AE359,"h:mmAM/PM"))))</f>
        <v>12:30pm-4:30pm</v>
      </c>
      <c r="N364" t="str">
        <f>IF(ISBLANK(AllTimetableNew!V359),"",IF(AllTimetableNew!V359="Access","Yes","No"))</f>
        <v>No</v>
      </c>
      <c r="O364" s="23" t="str">
        <f>IF(OR(ISBLANK(AllTimetableNew!A359),LEN(AllTimetableNew!A359)=0),IF(AllTimetableNew!A359="","Offered",AllTimetableNew!A359),AllTimetableNew!A359)</f>
        <v>Offered</v>
      </c>
      <c r="P364">
        <f>IF(ISBLANK(AllTimetableNew!AA359),"",AllTimetableNew!AA359)</f>
        <v>16503</v>
      </c>
      <c r="Q364" s="23" t="str">
        <f>IF(ISBLANK(AllTimetableNew!AJ359),"",IF(AllTimetableNew!AJ359=0,"",AllTimetableNew!AJ359))</f>
        <v>Students must wear suitable clothing, including long pants,  long sleeve shirt and fully enclosed footwear (ie work boots) as per workshop requirements. Students should bring a calculator, ruler, notebook and pen.  Long hair tied back.</v>
      </c>
      <c r="R364" s="23" t="str">
        <f>IF(ISBLANK(AllTimetableNew!AK359),"",AllTimetableNew!AK359)</f>
        <v/>
      </c>
      <c r="S364" s="23" t="str">
        <f>IF(ISBLANK(AllTimetableNew!AL359),"",AllTimetableNew!AL359)</f>
        <v/>
      </c>
    </row>
    <row r="365" spans="1:19" ht="120" x14ac:dyDescent="0.25">
      <c r="A365" t="str">
        <f>IF(ISNUMBER(SEARCH("Virtual",C365)),VLOOKUP(AllTimetableNew!H361,'Lookup table'!$D$3:$E$100,2,FALSE),VLOOKUP(AllTimetableNew!AG361,'Lookup table'!$A$3:$B$202,2,FALSE))</f>
        <v>Sydney</v>
      </c>
      <c r="B365" t="str">
        <f>IF(ISBLANK(AllTimetableNew!AG361),"",AllTimetableNew!AG361)</f>
        <v>Hornsby</v>
      </c>
      <c r="C365" t="str">
        <f>IF(ISBLANK(AllTimetableNew!V361),"",AllTimetableNew!V361)</f>
        <v>Face to Face</v>
      </c>
      <c r="D365" t="str">
        <f>IF(ISBLANK(AllTimetableNew!DJ361),"",AllTimetableNew!DJ361)</f>
        <v>ICF</v>
      </c>
      <c r="E365" t="str">
        <f>IF(ISBLANK(AllTimetableNew!D361),"",AllTimetableNew!D361)</f>
        <v>UEE22020</v>
      </c>
      <c r="F365" t="str">
        <f>IF(ISBLANK(AllTimetableNew!E361),"",AllTimetableNew!E361)</f>
        <v>Certificate II in Electrotechnology (Career Start)</v>
      </c>
      <c r="G365">
        <f>IF(ISBLANK(AllTimetableNew!C361),"",AllTimetableNew!C361)</f>
        <v>26321</v>
      </c>
      <c r="H365" t="str">
        <f>IF(ISBLANK(AllTimetableNew!F361),"",AllTimetableNew!F361)</f>
        <v>Electrotechnology</v>
      </c>
      <c r="I365" t="str">
        <f>IF(ISBLANK(AllTimetableNew!T361),"",AllTimetableNew!T361)</f>
        <v>FQ</v>
      </c>
      <c r="J365" t="str">
        <f>IF(ISBLANK(AllTimetableNew!U361),"",AllTimetableNew!U361)</f>
        <v>2u x 2y</v>
      </c>
      <c r="K365" t="str">
        <f>IF(ISBLANK(AllTimetableNew!W361),"",AllTimetableNew!W361)</f>
        <v>Yes</v>
      </c>
      <c r="L365" t="str">
        <f>IF(ISBLANK(AllTimetableNew!AC361),"TBC",AllTimetableNew!AC361)</f>
        <v>Tuesday</v>
      </c>
      <c r="M365" s="22" t="str">
        <f>IF(ISBLANK(AllTimetableNew!AD361),"TBC-TBC",CONCATENATE(LOWER(TEXT(AllTimetableNew!AD361,"h:mmAM/PM")),"-",LOWER(TEXT(AllTimetableNew!AE361,"h:mmAM/PM"))))</f>
        <v>1:30pm-5:30pm</v>
      </c>
      <c r="N365" t="str">
        <f>IF(ISBLANK(AllTimetableNew!V361),"",IF(AllTimetableNew!V361="Access","Yes","No"))</f>
        <v>No</v>
      </c>
      <c r="O365" s="23" t="str">
        <f>IF(OR(ISBLANK(AllTimetableNew!A361),LEN(AllTimetableNew!A361)=0),IF(AllTimetableNew!A361="","Offered",AllTimetableNew!A361),AllTimetableNew!A361)</f>
        <v>Offered</v>
      </c>
      <c r="P365">
        <f>IF(ISBLANK(AllTimetableNew!AA361),"",AllTimetableNew!AA361)</f>
        <v>16535</v>
      </c>
      <c r="Q365" s="23" t="str">
        <f>IF(ISBLANK(AllTimetableNew!AJ361),"",IF(AllTimetableNew!AJ361=0,"",AllTimetableNew!AJ361))</f>
        <v>Students must wear suitable clothing, including long pants,  long sleeve shirt and fully enclosed footwear (ie work boots) as per workshop requirements. Students should bring a calculator, ruler, notebook and pen.  Long hair tied back.</v>
      </c>
      <c r="R365" s="23" t="str">
        <f>IF(ISBLANK(AllTimetableNew!AK361),"",AllTimetableNew!AK361)</f>
        <v/>
      </c>
      <c r="S365" s="23" t="str">
        <f>IF(ISBLANK(AllTimetableNew!AL361),"",AllTimetableNew!AL361)</f>
        <v/>
      </c>
    </row>
    <row r="366" spans="1:19" ht="120" x14ac:dyDescent="0.25">
      <c r="A366" t="str">
        <f>IF(ISNUMBER(SEARCH("Virtual",C366)),VLOOKUP(AllTimetableNew!H362,'Lookup table'!$D$3:$E$100,2,FALSE),VLOOKUP(AllTimetableNew!AG362,'Lookup table'!$A$3:$B$202,2,FALSE))</f>
        <v>Sydney</v>
      </c>
      <c r="B366" t="str">
        <f>IF(ISBLANK(AllTimetableNew!AG362),"",AllTimetableNew!AG362)</f>
        <v>St George</v>
      </c>
      <c r="C366" t="str">
        <f>IF(ISBLANK(AllTimetableNew!V362),"",AllTimetableNew!V362)</f>
        <v>Face to Face</v>
      </c>
      <c r="D366" t="str">
        <f>IF(ISBLANK(AllTimetableNew!DJ362),"",AllTimetableNew!DJ362)</f>
        <v>ICF</v>
      </c>
      <c r="E366" t="str">
        <f>IF(ISBLANK(AllTimetableNew!D362),"",AllTimetableNew!D362)</f>
        <v>UEE22020</v>
      </c>
      <c r="F366" t="str">
        <f>IF(ISBLANK(AllTimetableNew!E362),"",AllTimetableNew!E362)</f>
        <v>Certificate II in Electrotechnology (Career Start)</v>
      </c>
      <c r="G366">
        <f>IF(ISBLANK(AllTimetableNew!C362),"",AllTimetableNew!C362)</f>
        <v>26321</v>
      </c>
      <c r="H366" t="str">
        <f>IF(ISBLANK(AllTimetableNew!F362),"",AllTimetableNew!F362)</f>
        <v>Electrotechnology</v>
      </c>
      <c r="I366" t="str">
        <f>IF(ISBLANK(AllTimetableNew!T362),"",AllTimetableNew!T362)</f>
        <v>FQ</v>
      </c>
      <c r="J366" t="str">
        <f>IF(ISBLANK(AllTimetableNew!U362),"",AllTimetableNew!U362)</f>
        <v>2u x 2y</v>
      </c>
      <c r="K366" t="str">
        <f>IF(ISBLANK(AllTimetableNew!W362),"",AllTimetableNew!W362)</f>
        <v>Yes</v>
      </c>
      <c r="L366" t="str">
        <f>IF(ISBLANK(AllTimetableNew!AC362),"TBC",AllTimetableNew!AC362)</f>
        <v>Thursday</v>
      </c>
      <c r="M366" s="22" t="str">
        <f>IF(ISBLANK(AllTimetableNew!AD362),"TBC-TBC",CONCATENATE(LOWER(TEXT(AllTimetableNew!AD362,"h:mmAM/PM")),"-",LOWER(TEXT(AllTimetableNew!AE362,"h:mmAM/PM"))))</f>
        <v>1:30pm-5:30pm</v>
      </c>
      <c r="N366" t="str">
        <f>IF(ISBLANK(AllTimetableNew!V362),"",IF(AllTimetableNew!V362="Access","Yes","No"))</f>
        <v>No</v>
      </c>
      <c r="O366" s="23" t="str">
        <f>IF(OR(ISBLANK(AllTimetableNew!A362),LEN(AllTimetableNew!A362)=0),IF(AllTimetableNew!A362="","Offered",AllTimetableNew!A362),AllTimetableNew!A362)</f>
        <v>Offered</v>
      </c>
      <c r="P366">
        <f>IF(ISBLANK(AllTimetableNew!AA362),"",AllTimetableNew!AA362)</f>
        <v>16538</v>
      </c>
      <c r="Q366" s="23" t="str">
        <f>IF(ISBLANK(AllTimetableNew!AJ362),"",IF(AllTimetableNew!AJ362=0,"",AllTimetableNew!AJ362))</f>
        <v>Students must wear suitable clothing, including long pants,  long sleeve shirt and fully enclosed footwear (ie work boots) as per workshop requirements. Students should bring a calculator, ruler, notebook and pen.  Long hair tied back.</v>
      </c>
      <c r="R366" s="23" t="str">
        <f>IF(ISBLANK(AllTimetableNew!AK362),"",AllTimetableNew!AK362)</f>
        <v/>
      </c>
      <c r="S366" s="23" t="str">
        <f>IF(ISBLANK(AllTimetableNew!AL362),"",AllTimetableNew!AL362)</f>
        <v/>
      </c>
    </row>
    <row r="367" spans="1:19" ht="120" x14ac:dyDescent="0.25">
      <c r="A367" t="str">
        <f>IF(ISNUMBER(SEARCH("Virtual",C367)),VLOOKUP(AllTimetableNew!H363,'Lookup table'!$D$3:$E$100,2,FALSE),VLOOKUP(AllTimetableNew!AG363,'Lookup table'!$A$3:$B$202,2,FALSE))</f>
        <v>North</v>
      </c>
      <c r="B367" t="str">
        <f>IF(ISBLANK(AllTimetableNew!AG363),"",AllTimetableNew!AG363)</f>
        <v>Kingscliff</v>
      </c>
      <c r="C367" t="str">
        <f>IF(ISBLANK(AllTimetableNew!V363),"",AllTimetableNew!V363)</f>
        <v>Face to Face</v>
      </c>
      <c r="D367" t="str">
        <f>IF(ISBLANK(AllTimetableNew!DJ363),"",AllTimetableNew!DJ363)</f>
        <v>ICF</v>
      </c>
      <c r="E367" t="str">
        <f>IF(ISBLANK(AllTimetableNew!D363),"",AllTimetableNew!D363)</f>
        <v>UEE22020</v>
      </c>
      <c r="F367" t="str">
        <f>IF(ISBLANK(AllTimetableNew!E363),"",AllTimetableNew!E363)</f>
        <v>Certificate II in Electrotechnology (Career Start)</v>
      </c>
      <c r="G367">
        <f>IF(ISBLANK(AllTimetableNew!C363),"",AllTimetableNew!C363)</f>
        <v>26321</v>
      </c>
      <c r="H367" t="str">
        <f>IF(ISBLANK(AllTimetableNew!F363),"",AllTimetableNew!F363)</f>
        <v>Electrotechnology</v>
      </c>
      <c r="I367" t="str">
        <f>IF(ISBLANK(AllTimetableNew!T363),"",AllTimetableNew!T363)</f>
        <v>FQ</v>
      </c>
      <c r="J367" t="str">
        <f>IF(ISBLANK(AllTimetableNew!U363),"",AllTimetableNew!U363)</f>
        <v>2u x 2y</v>
      </c>
      <c r="K367" t="str">
        <f>IF(ISBLANK(AllTimetableNew!W363),"",AllTimetableNew!W363)</f>
        <v>Yes</v>
      </c>
      <c r="L367" t="str">
        <f>IF(ISBLANK(AllTimetableNew!AC363),"TBC",AllTimetableNew!AC363)</f>
        <v>Monday</v>
      </c>
      <c r="M367" s="22" t="str">
        <f>IF(ISBLANK(AllTimetableNew!AD363),"TBC-TBC",CONCATENATE(LOWER(TEXT(AllTimetableNew!AD363,"h:mmAM/PM")),"-",LOWER(TEXT(AllTimetableNew!AE363,"h:mmAM/PM"))))</f>
        <v>12:30pm-4:30pm</v>
      </c>
      <c r="N367" t="str">
        <f>IF(ISBLANK(AllTimetableNew!V363),"",IF(AllTimetableNew!V363="Access","Yes","No"))</f>
        <v>No</v>
      </c>
      <c r="O367" s="23" t="str">
        <f>IF(OR(ISBLANK(AllTimetableNew!A363),LEN(AllTimetableNew!A363)=0),IF(AllTimetableNew!A363="","Offered",AllTimetableNew!A363),AllTimetableNew!A363)</f>
        <v>Offered</v>
      </c>
      <c r="P367">
        <f>IF(ISBLANK(AllTimetableNew!AA363),"",AllTimetableNew!AA363)</f>
        <v>16482</v>
      </c>
      <c r="Q367" s="23" t="str">
        <f>IF(ISBLANK(AllTimetableNew!AJ363),"",IF(AllTimetableNew!AJ363=0,"",AllTimetableNew!AJ363))</f>
        <v>Students must wear suitable clothing, including long pants,  long sleeve shirt and fully enclosed footwear (ie work boots) as per workshop requirements. Students should bring a calculator, ruler, notebook and pen.  Long hair tied back.</v>
      </c>
      <c r="R367" s="23" t="str">
        <f>IF(ISBLANK(AllTimetableNew!AK363),"",AllTimetableNew!AK363)</f>
        <v/>
      </c>
      <c r="S367" s="23" t="str">
        <f>IF(ISBLANK(AllTimetableNew!AL363),"",AllTimetableNew!AL363)</f>
        <v/>
      </c>
    </row>
    <row r="368" spans="1:19" ht="120" x14ac:dyDescent="0.25">
      <c r="A368" t="str">
        <f>IF(ISNUMBER(SEARCH("Virtual",C368)),VLOOKUP(AllTimetableNew!H364,'Lookup table'!$D$3:$E$100,2,FALSE),VLOOKUP(AllTimetableNew!AG364,'Lookup table'!$A$3:$B$202,2,FALSE))</f>
        <v>South</v>
      </c>
      <c r="B368" t="str">
        <f>IF(ISBLANK(AllTimetableNew!AG364),"",AllTimetableNew!AG364)</f>
        <v>Wollongong</v>
      </c>
      <c r="C368" t="str">
        <f>IF(ISBLANK(AllTimetableNew!V364),"",AllTimetableNew!V364)</f>
        <v>Face to Face</v>
      </c>
      <c r="D368" t="str">
        <f>IF(ISBLANK(AllTimetableNew!DJ364),"",AllTimetableNew!DJ364)</f>
        <v>ICF</v>
      </c>
      <c r="E368" t="str">
        <f>IF(ISBLANK(AllTimetableNew!D364),"",AllTimetableNew!D364)</f>
        <v>UEE22020</v>
      </c>
      <c r="F368" t="str">
        <f>IF(ISBLANK(AllTimetableNew!E364),"",AllTimetableNew!E364)</f>
        <v>Certificate II in Electrotechnology (Career Start)</v>
      </c>
      <c r="G368">
        <f>IF(ISBLANK(AllTimetableNew!C364),"",AllTimetableNew!C364)</f>
        <v>26322</v>
      </c>
      <c r="H368" t="str">
        <f>IF(ISBLANK(AllTimetableNew!F364),"",AllTimetableNew!F364)</f>
        <v>Electrotechnology</v>
      </c>
      <c r="I368" t="str">
        <f>IF(ISBLANK(AllTimetableNew!T364),"",AllTimetableNew!T364)</f>
        <v>FQ</v>
      </c>
      <c r="J368" t="str">
        <f>IF(ISBLANK(AllTimetableNew!U364),"",AllTimetableNew!U364)</f>
        <v>4u x 1y</v>
      </c>
      <c r="K368" t="str">
        <f>IF(ISBLANK(AllTimetableNew!W364),"",AllTimetableNew!W364)</f>
        <v>Yes</v>
      </c>
      <c r="L368" t="str">
        <f>IF(ISBLANK(AllTimetableNew!AC364),"TBC",AllTimetableNew!AC364)</f>
        <v>Wednesday</v>
      </c>
      <c r="M368" s="22" t="str">
        <f>IF(ISBLANK(AllTimetableNew!AD364),"TBC-TBC",CONCATENATE(LOWER(TEXT(AllTimetableNew!AD364,"h:mmAM/PM")),"-",LOWER(TEXT(AllTimetableNew!AE364,"h:mmAM/PM"))))</f>
        <v>8:00am-4:30pm</v>
      </c>
      <c r="N368" t="str">
        <f>IF(ISBLANK(AllTimetableNew!V364),"",IF(AllTimetableNew!V364="Access","Yes","No"))</f>
        <v>No</v>
      </c>
      <c r="O368" s="23" t="str">
        <f>IF(OR(ISBLANK(AllTimetableNew!A364),LEN(AllTimetableNew!A364)=0),IF(AllTimetableNew!A364="","Offered",AllTimetableNew!A364),AllTimetableNew!A364)</f>
        <v>Offered</v>
      </c>
      <c r="P368">
        <f>IF(ISBLANK(AllTimetableNew!AA364),"",AllTimetableNew!AA364)</f>
        <v>16504</v>
      </c>
      <c r="Q368" s="23" t="str">
        <f>IF(ISBLANK(AllTimetableNew!AJ364),"",IF(AllTimetableNew!AJ364=0,"",AllTimetableNew!AJ364))</f>
        <v>Students must wear suitable clothing, including long pants,  long sleeve shirt and fully enclosed footwear (ie work boots) as per workshop requirements. Students should bring a calculator, ruler, notebook and pen.  Long hair tied back.</v>
      </c>
      <c r="R368" s="23" t="str">
        <f>IF(ISBLANK(AllTimetableNew!AK364),"",AllTimetableNew!AK364)</f>
        <v/>
      </c>
      <c r="S368" s="23" t="str">
        <f>IF(ISBLANK(AllTimetableNew!AL364),"",AllTimetableNew!AL364)</f>
        <v/>
      </c>
    </row>
    <row r="369" spans="1:19" ht="120" x14ac:dyDescent="0.25">
      <c r="A369" t="str">
        <f>IF(ISNUMBER(SEARCH("Virtual",C369)),VLOOKUP(AllTimetableNew!H365,'Lookup table'!$D$3:$E$100,2,FALSE),VLOOKUP(AllTimetableNew!AG365,'Lookup table'!$A$3:$B$202,2,FALSE))</f>
        <v>South</v>
      </c>
      <c r="B369" t="str">
        <f>IF(ISBLANK(AllTimetableNew!AG365),"",AllTimetableNew!AG365)</f>
        <v>Wagga Wagga</v>
      </c>
      <c r="C369" t="str">
        <f>IF(ISBLANK(AllTimetableNew!V365),"",AllTimetableNew!V365)</f>
        <v>Face to Face</v>
      </c>
      <c r="D369" t="str">
        <f>IF(ISBLANK(AllTimetableNew!DJ365),"",AllTimetableNew!DJ365)</f>
        <v>ICF</v>
      </c>
      <c r="E369" t="str">
        <f>IF(ISBLANK(AllTimetableNew!D365),"",AllTimetableNew!D365)</f>
        <v>UEE22020</v>
      </c>
      <c r="F369" t="str">
        <f>IF(ISBLANK(AllTimetableNew!E365),"",AllTimetableNew!E365)</f>
        <v>Certificate II in Electrotechnology (Career Start)</v>
      </c>
      <c r="G369">
        <f>IF(ISBLANK(AllTimetableNew!C365),"",AllTimetableNew!C365)</f>
        <v>26322</v>
      </c>
      <c r="H369" t="str">
        <f>IF(ISBLANK(AllTimetableNew!F365),"",AllTimetableNew!F365)</f>
        <v>Electrotechnology</v>
      </c>
      <c r="I369" t="str">
        <f>IF(ISBLANK(AllTimetableNew!T365),"",AllTimetableNew!T365)</f>
        <v>FQ</v>
      </c>
      <c r="J369" t="str">
        <f>IF(ISBLANK(AllTimetableNew!U365),"",AllTimetableNew!U365)</f>
        <v>4u x 1y</v>
      </c>
      <c r="K369" t="str">
        <f>IF(ISBLANK(AllTimetableNew!W365),"",AllTimetableNew!W365)</f>
        <v>Yes</v>
      </c>
      <c r="L369" t="str">
        <f>IF(ISBLANK(AllTimetableNew!AC365),"TBC",AllTimetableNew!AC365)</f>
        <v xml:space="preserve">Thursday </v>
      </c>
      <c r="M369" s="22" t="str">
        <f>IF(ISBLANK(AllTimetableNew!AD365),"TBC-TBC",CONCATENATE(LOWER(TEXT(AllTimetableNew!AD365,"h:mmAM/PM")),"-",LOWER(TEXT(AllTimetableNew!AE365,"h:mmAM/PM"))))</f>
        <v>8:00am-4:30pm</v>
      </c>
      <c r="N369" t="str">
        <f>IF(ISBLANK(AllTimetableNew!V365),"",IF(AllTimetableNew!V365="Access","Yes","No"))</f>
        <v>No</v>
      </c>
      <c r="O369" s="23" t="str">
        <f>IF(OR(ISBLANK(AllTimetableNew!A365),LEN(AllTimetableNew!A365)=0),IF(AllTimetableNew!A365="","Offered",AllTimetableNew!A365),AllTimetableNew!A365)</f>
        <v>Offered</v>
      </c>
      <c r="P369">
        <f>IF(ISBLANK(AllTimetableNew!AA365),"",AllTimetableNew!AA365)</f>
        <v>16505</v>
      </c>
      <c r="Q369" s="23" t="str">
        <f>IF(ISBLANK(AllTimetableNew!AJ365),"",IF(AllTimetableNew!AJ365=0,"",AllTimetableNew!AJ365))</f>
        <v>Students must wear suitable clothing, including long pants,  long sleeve shirt and fully enclosed footwear (ie work boots) as per workshop requirements. Students should bring a calculator, ruler, notebook and pen.  Long hair tied back.</v>
      </c>
      <c r="R369" s="23" t="str">
        <f>IF(ISBLANK(AllTimetableNew!AK365),"",AllTimetableNew!AK365)</f>
        <v>Students are required to bring laptops and white card</v>
      </c>
      <c r="S369" s="23" t="str">
        <f>IF(ISBLANK(AllTimetableNew!AL365),"",AllTimetableNew!AL365)</f>
        <v/>
      </c>
    </row>
    <row r="370" spans="1:19" ht="120" x14ac:dyDescent="0.25">
      <c r="A370" t="str">
        <f>IF(ISNUMBER(SEARCH("Virtual",C370)),VLOOKUP(AllTimetableNew!H366,'Lookup table'!$D$3:$E$100,2,FALSE),VLOOKUP(AllTimetableNew!AG366,'Lookup table'!$A$3:$B$202,2,FALSE))</f>
        <v>Sydney</v>
      </c>
      <c r="B370" t="str">
        <f>IF(ISBLANK(AllTimetableNew!AG366),"",AllTimetableNew!AG366)</f>
        <v>Hornsby</v>
      </c>
      <c r="C370" t="str">
        <f>IF(ISBLANK(AllTimetableNew!V366),"",AllTimetableNew!V366)</f>
        <v>Face to Face</v>
      </c>
      <c r="D370" t="str">
        <f>IF(ISBLANK(AllTimetableNew!DJ366),"",AllTimetableNew!DJ366)</f>
        <v>ICF</v>
      </c>
      <c r="E370" t="str">
        <f>IF(ISBLANK(AllTimetableNew!D366),"",AllTimetableNew!D366)</f>
        <v>UEE22020</v>
      </c>
      <c r="F370" t="str">
        <f>IF(ISBLANK(AllTimetableNew!E366),"",AllTimetableNew!E366)</f>
        <v>Certificate II in Electrotechnology (Career Start)</v>
      </c>
      <c r="G370">
        <f>IF(ISBLANK(AllTimetableNew!C366),"",AllTimetableNew!C366)</f>
        <v>26320</v>
      </c>
      <c r="H370" t="str">
        <f>IF(ISBLANK(AllTimetableNew!F366),"",AllTimetableNew!F366)</f>
        <v>Electrotechnology</v>
      </c>
      <c r="I370" t="str">
        <f>IF(ISBLANK(AllTimetableNew!T366),"",AllTimetableNew!T366)</f>
        <v>SoA</v>
      </c>
      <c r="J370" t="str">
        <f>IF(ISBLANK(AllTimetableNew!U366),"",AllTimetableNew!U366)</f>
        <v>2u x 1y</v>
      </c>
      <c r="K370" t="str">
        <f>IF(ISBLANK(AllTimetableNew!W366),"",AllTimetableNew!W366)</f>
        <v>No</v>
      </c>
      <c r="L370" t="str">
        <f>IF(ISBLANK(AllTimetableNew!AC366),"TBC",AllTimetableNew!AC366)</f>
        <v>Tuesday</v>
      </c>
      <c r="M370" s="22" t="str">
        <f>IF(ISBLANK(AllTimetableNew!AD366),"TBC-TBC",CONCATENATE(LOWER(TEXT(AllTimetableNew!AD366,"h:mmAM/PM")),"-",LOWER(TEXT(AllTimetableNew!AE366,"h:mmAM/PM"))))</f>
        <v>1:30pm-5:30pm</v>
      </c>
      <c r="N370" t="str">
        <f>IF(ISBLANK(AllTimetableNew!V366),"",IF(AllTimetableNew!V366="Access","Yes","No"))</f>
        <v>No</v>
      </c>
      <c r="O370" s="23" t="str">
        <f>IF(OR(ISBLANK(AllTimetableNew!A366),LEN(AllTimetableNew!A366)=0),IF(AllTimetableNew!A366="","Offered",AllTimetableNew!A366),AllTimetableNew!A366)</f>
        <v>Offered</v>
      </c>
      <c r="P370">
        <f>IF(ISBLANK(AllTimetableNew!AA366),"",AllTimetableNew!AA366)</f>
        <v>16529</v>
      </c>
      <c r="Q370" s="23" t="str">
        <f>IF(ISBLANK(AllTimetableNew!AJ366),"",IF(AllTimetableNew!AJ366=0,"",AllTimetableNew!AJ366))</f>
        <v>Students must wear suitable clothing, including long pants,  long sleeve shirt and fully enclosed footwear (ie work boots) as per workshop requirements. Students should bring a calculator, ruler, notebook and pen.  Long hair tied back.</v>
      </c>
      <c r="R370" s="23" t="str">
        <f>IF(ISBLANK(AllTimetableNew!AK366),"",AllTimetableNew!AK366)</f>
        <v/>
      </c>
      <c r="S370" s="23" t="str">
        <f>IF(ISBLANK(AllTimetableNew!AL366),"",AllTimetableNew!AL366)</f>
        <v/>
      </c>
    </row>
    <row r="371" spans="1:19" ht="120" x14ac:dyDescent="0.25">
      <c r="A371" t="str">
        <f>IF(ISNUMBER(SEARCH("Virtual",C371)),VLOOKUP(AllTimetableNew!H367,'Lookup table'!$D$3:$E$100,2,FALSE),VLOOKUP(AllTimetableNew!AG367,'Lookup table'!$A$3:$B$202,2,FALSE))</f>
        <v>Sydney</v>
      </c>
      <c r="B371" t="str">
        <f>IF(ISBLANK(AllTimetableNew!AG367),"",AllTimetableNew!AG367)</f>
        <v>Meadowbank</v>
      </c>
      <c r="C371" t="str">
        <f>IF(ISBLANK(AllTimetableNew!V367),"",AllTimetableNew!V367)</f>
        <v>Face to Face</v>
      </c>
      <c r="D371" t="str">
        <f>IF(ISBLANK(AllTimetableNew!DJ367),"",AllTimetableNew!DJ367)</f>
        <v>ICF</v>
      </c>
      <c r="E371" t="str">
        <f>IF(ISBLANK(AllTimetableNew!D367),"",AllTimetableNew!D367)</f>
        <v>UEE22020</v>
      </c>
      <c r="F371" t="str">
        <f>IF(ISBLANK(AllTimetableNew!E367),"",AllTimetableNew!E367)</f>
        <v>Certificate II in Electrotechnology (Career Start)</v>
      </c>
      <c r="G371">
        <f>IF(ISBLANK(AllTimetableNew!C367),"",AllTimetableNew!C367)</f>
        <v>26320</v>
      </c>
      <c r="H371" t="str">
        <f>IF(ISBLANK(AllTimetableNew!F367),"",AllTimetableNew!F367)</f>
        <v>Electrotechnology</v>
      </c>
      <c r="I371" t="str">
        <f>IF(ISBLANK(AllTimetableNew!T367),"",AllTimetableNew!T367)</f>
        <v>SoA</v>
      </c>
      <c r="J371" t="str">
        <f>IF(ISBLANK(AllTimetableNew!U367),"",AllTimetableNew!U367)</f>
        <v>2u x 1y</v>
      </c>
      <c r="K371" t="str">
        <f>IF(ISBLANK(AllTimetableNew!W367),"",AllTimetableNew!W367)</f>
        <v>No</v>
      </c>
      <c r="L371" t="str">
        <f>IF(ISBLANK(AllTimetableNew!AC367),"TBC",AllTimetableNew!AC367)</f>
        <v>Tuesday</v>
      </c>
      <c r="M371" s="22" t="str">
        <f>IF(ISBLANK(AllTimetableNew!AD367),"TBC-TBC",CONCATENATE(LOWER(TEXT(AllTimetableNew!AD367,"h:mmAM/PM")),"-",LOWER(TEXT(AllTimetableNew!AE367,"h:mmAM/PM"))))</f>
        <v>1:30pm-5:30pm</v>
      </c>
      <c r="N371" t="str">
        <f>IF(ISBLANK(AllTimetableNew!V367),"",IF(AllTimetableNew!V367="Access","Yes","No"))</f>
        <v>No</v>
      </c>
      <c r="O371" s="23" t="str">
        <f>IF(OR(ISBLANK(AllTimetableNew!A367),LEN(AllTimetableNew!A367)=0),IF(AllTimetableNew!A367="","Offered",AllTimetableNew!A367),AllTimetableNew!A367)</f>
        <v>Offered</v>
      </c>
      <c r="P371">
        <f>IF(ISBLANK(AllTimetableNew!AA367),"",AllTimetableNew!AA367)</f>
        <v>16530</v>
      </c>
      <c r="Q371" s="23" t="str">
        <f>IF(ISBLANK(AllTimetableNew!AJ367),"",IF(AllTimetableNew!AJ367=0,"",AllTimetableNew!AJ367))</f>
        <v>Students must wear suitable clothing, including long pants,  long sleeve shirt and fully enclosed footwear (ie work boots) as per workshop requirements. Students should bring a calculator, ruler, notebook and pen.  Long hair tied back.</v>
      </c>
      <c r="R371" s="23" t="str">
        <f>IF(ISBLANK(AllTimetableNew!AK367),"",AllTimetableNew!AK367)</f>
        <v/>
      </c>
      <c r="S371" s="23" t="str">
        <f>IF(ISBLANK(AllTimetableNew!AL367),"",AllTimetableNew!AL367)</f>
        <v/>
      </c>
    </row>
    <row r="372" spans="1:19" ht="120" x14ac:dyDescent="0.25">
      <c r="A372" t="str">
        <f>IF(ISNUMBER(SEARCH("Virtual",C372)),VLOOKUP(AllTimetableNew!H368,'Lookup table'!$D$3:$E$100,2,FALSE),VLOOKUP(AllTimetableNew!AG368,'Lookup table'!$A$3:$B$202,2,FALSE))</f>
        <v>Sydney</v>
      </c>
      <c r="B372" t="str">
        <f>IF(ISBLANK(AllTimetableNew!AG368),"",AllTimetableNew!AG368)</f>
        <v>Northern Beaches</v>
      </c>
      <c r="C372" t="str">
        <f>IF(ISBLANK(AllTimetableNew!V368),"",AllTimetableNew!V368)</f>
        <v>Face to Face</v>
      </c>
      <c r="D372" t="str">
        <f>IF(ISBLANK(AllTimetableNew!DJ368),"",AllTimetableNew!DJ368)</f>
        <v>ICF</v>
      </c>
      <c r="E372" t="str">
        <f>IF(ISBLANK(AllTimetableNew!D368),"",AllTimetableNew!D368)</f>
        <v>UEE22020</v>
      </c>
      <c r="F372" t="str">
        <f>IF(ISBLANK(AllTimetableNew!E368),"",AllTimetableNew!E368)</f>
        <v>Certificate II in Electrotechnology (Career Start)</v>
      </c>
      <c r="G372">
        <f>IF(ISBLANK(AllTimetableNew!C368),"",AllTimetableNew!C368)</f>
        <v>26320</v>
      </c>
      <c r="H372" t="str">
        <f>IF(ISBLANK(AllTimetableNew!F368),"",AllTimetableNew!F368)</f>
        <v>Electrotechnology</v>
      </c>
      <c r="I372" t="str">
        <f>IF(ISBLANK(AllTimetableNew!T368),"",AllTimetableNew!T368)</f>
        <v>SoA</v>
      </c>
      <c r="J372" t="str">
        <f>IF(ISBLANK(AllTimetableNew!U368),"",AllTimetableNew!U368)</f>
        <v>2u x 1y</v>
      </c>
      <c r="K372" t="str">
        <f>IF(ISBLANK(AllTimetableNew!W368),"",AllTimetableNew!W368)</f>
        <v>No</v>
      </c>
      <c r="L372" t="str">
        <f>IF(ISBLANK(AllTimetableNew!AC368),"TBC",AllTimetableNew!AC368)</f>
        <v>Tuesday</v>
      </c>
      <c r="M372" s="22" t="str">
        <f>IF(ISBLANK(AllTimetableNew!AD368),"TBC-TBC",CONCATENATE(LOWER(TEXT(AllTimetableNew!AD368,"h:mmAM/PM")),"-",LOWER(TEXT(AllTimetableNew!AE368,"h:mmAM/PM"))))</f>
        <v>1:30pm-5:30pm</v>
      </c>
      <c r="N372" t="str">
        <f>IF(ISBLANK(AllTimetableNew!V368),"",IF(AllTimetableNew!V368="Access","Yes","No"))</f>
        <v>No</v>
      </c>
      <c r="O372" s="23" t="str">
        <f>IF(OR(ISBLANK(AllTimetableNew!A368),LEN(AllTimetableNew!A368)=0),IF(AllTimetableNew!A368="","Offered",AllTimetableNew!A368),AllTimetableNew!A368)</f>
        <v>Offered</v>
      </c>
      <c r="P372">
        <f>IF(ISBLANK(AllTimetableNew!AA368),"",AllTimetableNew!AA368)</f>
        <v>16531</v>
      </c>
      <c r="Q372" s="23" t="str">
        <f>IF(ISBLANK(AllTimetableNew!AJ368),"",IF(AllTimetableNew!AJ368=0,"",AllTimetableNew!AJ368))</f>
        <v>Students must wear suitable clothing, including long pants,  long sleeve shirt and fully enclosed footwear (ie work boots) as per workshop requirements. Students should bring a calculator, ruler, notebook and pen.  Long hair tied back.</v>
      </c>
      <c r="R372" s="23" t="str">
        <f>IF(ISBLANK(AllTimetableNew!AK368),"",AllTimetableNew!AK368)</f>
        <v/>
      </c>
      <c r="S372" s="23" t="str">
        <f>IF(ISBLANK(AllTimetableNew!AL368),"",AllTimetableNew!AL368)</f>
        <v/>
      </c>
    </row>
    <row r="373" spans="1:19" ht="120" x14ac:dyDescent="0.25">
      <c r="A373" t="str">
        <f>IF(ISNUMBER(SEARCH("Virtual",C373)),VLOOKUP(AllTimetableNew!H369,'Lookup table'!$D$3:$E$100,2,FALSE),VLOOKUP(AllTimetableNew!AG369,'Lookup table'!$A$3:$B$202,2,FALSE))</f>
        <v>Sydney</v>
      </c>
      <c r="B373" t="str">
        <f>IF(ISBLANK(AllTimetableNew!AG369),"",AllTimetableNew!AG369)</f>
        <v>St George</v>
      </c>
      <c r="C373" t="str">
        <f>IF(ISBLANK(AllTimetableNew!V369),"",AllTimetableNew!V369)</f>
        <v>Face to Face</v>
      </c>
      <c r="D373" t="str">
        <f>IF(ISBLANK(AllTimetableNew!DJ369),"",AllTimetableNew!DJ369)</f>
        <v>ICF</v>
      </c>
      <c r="E373" t="str">
        <f>IF(ISBLANK(AllTimetableNew!D369),"",AllTimetableNew!D369)</f>
        <v>UEE22020</v>
      </c>
      <c r="F373" t="str">
        <f>IF(ISBLANK(AllTimetableNew!E369),"",AllTimetableNew!E369)</f>
        <v>Certificate II in Electrotechnology (Career Start)</v>
      </c>
      <c r="G373">
        <f>IF(ISBLANK(AllTimetableNew!C369),"",AllTimetableNew!C369)</f>
        <v>26320</v>
      </c>
      <c r="H373" t="str">
        <f>IF(ISBLANK(AllTimetableNew!F369),"",AllTimetableNew!F369)</f>
        <v>Electrotechnology</v>
      </c>
      <c r="I373" t="str">
        <f>IF(ISBLANK(AllTimetableNew!T369),"",AllTimetableNew!T369)</f>
        <v>SoA</v>
      </c>
      <c r="J373" t="str">
        <f>IF(ISBLANK(AllTimetableNew!U369),"",AllTimetableNew!U369)</f>
        <v>2u x 1y</v>
      </c>
      <c r="K373" t="str">
        <f>IF(ISBLANK(AllTimetableNew!W369),"",AllTimetableNew!W369)</f>
        <v>No</v>
      </c>
      <c r="L373" t="str">
        <f>IF(ISBLANK(AllTimetableNew!AC369),"TBC",AllTimetableNew!AC369)</f>
        <v>Tuesday</v>
      </c>
      <c r="M373" s="22" t="str">
        <f>IF(ISBLANK(AllTimetableNew!AD369),"TBC-TBC",CONCATENATE(LOWER(TEXT(AllTimetableNew!AD369,"h:mmAM/PM")),"-",LOWER(TEXT(AllTimetableNew!AE369,"h:mmAM/PM"))))</f>
        <v>1:30pm-5:30pm</v>
      </c>
      <c r="N373" t="str">
        <f>IF(ISBLANK(AllTimetableNew!V369),"",IF(AllTimetableNew!V369="Access","Yes","No"))</f>
        <v>No</v>
      </c>
      <c r="O373" s="23" t="str">
        <f>IF(OR(ISBLANK(AllTimetableNew!A369),LEN(AllTimetableNew!A369)=0),IF(AllTimetableNew!A369="","Offered",AllTimetableNew!A369),AllTimetableNew!A369)</f>
        <v>Offered</v>
      </c>
      <c r="P373">
        <f>IF(ISBLANK(AllTimetableNew!AA369),"",AllTimetableNew!AA369)</f>
        <v>16532</v>
      </c>
      <c r="Q373" s="23" t="str">
        <f>IF(ISBLANK(AllTimetableNew!AJ369),"",IF(AllTimetableNew!AJ369=0,"",AllTimetableNew!AJ369))</f>
        <v>Students must wear suitable clothing, including long pants,  long sleeve shirt and fully enclosed footwear (ie work boots) as per workshop requirements. Students should bring a calculator, ruler, notebook and pen.  Long hair tied back.</v>
      </c>
      <c r="R373" s="23" t="str">
        <f>IF(ISBLANK(AllTimetableNew!AK369),"",AllTimetableNew!AK369)</f>
        <v/>
      </c>
      <c r="S373" s="23" t="str">
        <f>IF(ISBLANK(AllTimetableNew!AL369),"",AllTimetableNew!AL369)</f>
        <v/>
      </c>
    </row>
    <row r="374" spans="1:19" ht="120" x14ac:dyDescent="0.25">
      <c r="A374" t="str">
        <f>IF(ISNUMBER(SEARCH("Virtual",C374)),VLOOKUP(AllTimetableNew!H370,'Lookup table'!$D$3:$E$100,2,FALSE),VLOOKUP(AllTimetableNew!AG370,'Lookup table'!$A$3:$B$202,2,FALSE))</f>
        <v>Sydney</v>
      </c>
      <c r="B374" t="str">
        <f>IF(ISBLANK(AllTimetableNew!AG370),"",AllTimetableNew!AG370)</f>
        <v>Ultimo</v>
      </c>
      <c r="C374" t="str">
        <f>IF(ISBLANK(AllTimetableNew!V370),"",AllTimetableNew!V370)</f>
        <v>Face to Face</v>
      </c>
      <c r="D374" t="str">
        <f>IF(ISBLANK(AllTimetableNew!DJ370),"",AllTimetableNew!DJ370)</f>
        <v>ICF</v>
      </c>
      <c r="E374" t="str">
        <f>IF(ISBLANK(AllTimetableNew!D370),"",AllTimetableNew!D370)</f>
        <v>UEE22020</v>
      </c>
      <c r="F374" t="str">
        <f>IF(ISBLANK(AllTimetableNew!E370),"",AllTimetableNew!E370)</f>
        <v>Certificate II in Electrotechnology (Career Start)</v>
      </c>
      <c r="G374">
        <f>IF(ISBLANK(AllTimetableNew!C370),"",AllTimetableNew!C370)</f>
        <v>26320</v>
      </c>
      <c r="H374" t="str">
        <f>IF(ISBLANK(AllTimetableNew!F370),"",AllTimetableNew!F370)</f>
        <v>Electrotechnology</v>
      </c>
      <c r="I374" t="str">
        <f>IF(ISBLANK(AllTimetableNew!T370),"",AllTimetableNew!T370)</f>
        <v>SoA</v>
      </c>
      <c r="J374" t="str">
        <f>IF(ISBLANK(AllTimetableNew!U370),"",AllTimetableNew!U370)</f>
        <v>2u x 1y</v>
      </c>
      <c r="K374" t="str">
        <f>IF(ISBLANK(AllTimetableNew!W370),"",AllTimetableNew!W370)</f>
        <v>No</v>
      </c>
      <c r="L374" t="str">
        <f>IF(ISBLANK(AllTimetableNew!AC370),"TBC",AllTimetableNew!AC370)</f>
        <v>Tuesday</v>
      </c>
      <c r="M374" s="22" t="str">
        <f>IF(ISBLANK(AllTimetableNew!AD370),"TBC-TBC",CONCATENATE(LOWER(TEXT(AllTimetableNew!AD370,"h:mmAM/PM")),"-",LOWER(TEXT(AllTimetableNew!AE370,"h:mmAM/PM"))))</f>
        <v>1:30pm-5:30pm</v>
      </c>
      <c r="N374" t="str">
        <f>IF(ISBLANK(AllTimetableNew!V370),"",IF(AllTimetableNew!V370="Access","Yes","No"))</f>
        <v>No</v>
      </c>
      <c r="O374" s="23" t="str">
        <f>IF(OR(ISBLANK(AllTimetableNew!A370),LEN(AllTimetableNew!A370)=0),IF(AllTimetableNew!A370="","Offered",AllTimetableNew!A370),AllTimetableNew!A370)</f>
        <v>Offered</v>
      </c>
      <c r="P374">
        <f>IF(ISBLANK(AllTimetableNew!AA370),"",AllTimetableNew!AA370)</f>
        <v>16533</v>
      </c>
      <c r="Q374" s="23" t="str">
        <f>IF(ISBLANK(AllTimetableNew!AJ370),"",IF(AllTimetableNew!AJ370=0,"",AllTimetableNew!AJ370))</f>
        <v>Students must wear suitable clothing, including long pants,  long sleeve shirt and fully enclosed footwear (ie work boots) as per workshop requirements. Students should bring a calculator, ruler, notebook and pen.  Long hair tied back.</v>
      </c>
      <c r="R374" s="23" t="str">
        <f>IF(ISBLANK(AllTimetableNew!AK370),"",AllTimetableNew!AK370)</f>
        <v/>
      </c>
      <c r="S374" s="23" t="str">
        <f>IF(ISBLANK(AllTimetableNew!AL370),"",AllTimetableNew!AL370)</f>
        <v/>
      </c>
    </row>
    <row r="375" spans="1:19" ht="120" x14ac:dyDescent="0.25">
      <c r="A375" t="str">
        <f>IF(ISNUMBER(SEARCH("Virtual",C375)),VLOOKUP(AllTimetableNew!H371,'Lookup table'!$D$3:$E$100,2,FALSE),VLOOKUP(AllTimetableNew!AG371,'Lookup table'!$A$3:$B$202,2,FALSE))</f>
        <v>Sydney</v>
      </c>
      <c r="B375" t="str">
        <f>IF(ISBLANK(AllTimetableNew!AG371),"",AllTimetableNew!AG371)</f>
        <v>Gymea</v>
      </c>
      <c r="C375" t="str">
        <f>IF(ISBLANK(AllTimetableNew!V371),"",AllTimetableNew!V371)</f>
        <v>Face to Face</v>
      </c>
      <c r="D375" t="str">
        <f>IF(ISBLANK(AllTimetableNew!DJ371),"",AllTimetableNew!DJ371)</f>
        <v>ICF</v>
      </c>
      <c r="E375" t="str">
        <f>IF(ISBLANK(AllTimetableNew!D371),"",AllTimetableNew!D371)</f>
        <v>UEE22020</v>
      </c>
      <c r="F375" t="str">
        <f>IF(ISBLANK(AllTimetableNew!E371),"",AllTimetableNew!E371)</f>
        <v>Certificate II in Electrotechnology (Career Start)</v>
      </c>
      <c r="G375">
        <f>IF(ISBLANK(AllTimetableNew!C371),"",AllTimetableNew!C371)</f>
        <v>26320</v>
      </c>
      <c r="H375" t="str">
        <f>IF(ISBLANK(AllTimetableNew!F371),"",AllTimetableNew!F371)</f>
        <v>Electrotechnology</v>
      </c>
      <c r="I375" t="str">
        <f>IF(ISBLANK(AllTimetableNew!T371),"",AllTimetableNew!T371)</f>
        <v>SoA</v>
      </c>
      <c r="J375" t="str">
        <f>IF(ISBLANK(AllTimetableNew!U371),"",AllTimetableNew!U371)</f>
        <v>2u x 1y</v>
      </c>
      <c r="K375" t="str">
        <f>IF(ISBLANK(AllTimetableNew!W371),"",AllTimetableNew!W371)</f>
        <v>No</v>
      </c>
      <c r="L375" t="str">
        <f>IF(ISBLANK(AllTimetableNew!AC371),"TBC",AllTimetableNew!AC371)</f>
        <v>Tuesday</v>
      </c>
      <c r="M375" s="22" t="str">
        <f>IF(ISBLANK(AllTimetableNew!AD371),"TBC-TBC",CONCATENATE(LOWER(TEXT(AllTimetableNew!AD371,"h:mmAM/PM")),"-",LOWER(TEXT(AllTimetableNew!AE371,"h:mmAM/PM"))))</f>
        <v>1:30pm-5:30pm</v>
      </c>
      <c r="N375" t="str">
        <f>IF(ISBLANK(AllTimetableNew!V371),"",IF(AllTimetableNew!V371="Access","Yes","No"))</f>
        <v>No</v>
      </c>
      <c r="O375" s="23" t="str">
        <f>IF(OR(ISBLANK(AllTimetableNew!A371),LEN(AllTimetableNew!A371)=0),IF(AllTimetableNew!A371="","Offered",AllTimetableNew!A371),AllTimetableNew!A371)</f>
        <v>Offered</v>
      </c>
      <c r="P375">
        <f>IF(ISBLANK(AllTimetableNew!AA371),"",AllTimetableNew!AA371)</f>
        <v>16534</v>
      </c>
      <c r="Q375" s="23" t="str">
        <f>IF(ISBLANK(AllTimetableNew!AJ371),"",IF(AllTimetableNew!AJ371=0,"",AllTimetableNew!AJ371))</f>
        <v>Students must wear suitable clothing, including long pants,  long sleeve shirt and fully enclosed footwear (ie work boots) as per workshop requirements. Students should bring a calculator, ruler, notebook and pen.  Long hair tied back.</v>
      </c>
      <c r="R375" s="23" t="str">
        <f>IF(ISBLANK(AllTimetableNew!AK371),"",AllTimetableNew!AK371)</f>
        <v/>
      </c>
      <c r="S375" s="23" t="str">
        <f>IF(ISBLANK(AllTimetableNew!AL371),"",AllTimetableNew!AL371)</f>
        <v/>
      </c>
    </row>
    <row r="376" spans="1:19" ht="120" x14ac:dyDescent="0.25">
      <c r="A376" t="str">
        <f>IF(ISNUMBER(SEARCH("Virtual",C376)),VLOOKUP(AllTimetableNew!H372,'Lookup table'!$D$3:$E$100,2,FALSE),VLOOKUP(AllTimetableNew!AG372,'Lookup table'!$A$3:$B$202,2,FALSE))</f>
        <v>South</v>
      </c>
      <c r="B376" t="str">
        <f>IF(ISBLANK(AllTimetableNew!AG372),"",AllTimetableNew!AG372)</f>
        <v>Nowra</v>
      </c>
      <c r="C376" t="str">
        <f>IF(ISBLANK(AllTimetableNew!V372),"",AllTimetableNew!V372)</f>
        <v>Face to Face</v>
      </c>
      <c r="D376" t="str">
        <f>IF(ISBLANK(AllTimetableNew!DJ372),"",AllTimetableNew!DJ372)</f>
        <v>ICF</v>
      </c>
      <c r="E376" t="str">
        <f>IF(ISBLANK(AllTimetableNew!D372),"",AllTimetableNew!D372)</f>
        <v>UEE22020</v>
      </c>
      <c r="F376" t="str">
        <f>IF(ISBLANK(AllTimetableNew!E372),"",AllTimetableNew!E372)</f>
        <v>Certificate II in Electrotechnology (Career Start)</v>
      </c>
      <c r="G376">
        <f>IF(ISBLANK(AllTimetableNew!C372),"",AllTimetableNew!C372)</f>
        <v>26320</v>
      </c>
      <c r="H376" t="str">
        <f>IF(ISBLANK(AllTimetableNew!F372),"",AllTimetableNew!F372)</f>
        <v>Electrotechnology</v>
      </c>
      <c r="I376" t="str">
        <f>IF(ISBLANK(AllTimetableNew!T372),"",AllTimetableNew!T372)</f>
        <v>SoA</v>
      </c>
      <c r="J376" t="str">
        <f>IF(ISBLANK(AllTimetableNew!U372),"",AllTimetableNew!U372)</f>
        <v>2u x 1y</v>
      </c>
      <c r="K376" t="str">
        <f>IF(ISBLANK(AllTimetableNew!W372),"",AllTimetableNew!W372)</f>
        <v>No</v>
      </c>
      <c r="L376" t="str">
        <f>IF(ISBLANK(AllTimetableNew!AC372),"TBC",AllTimetableNew!AC372)</f>
        <v>Thursday</v>
      </c>
      <c r="M376" s="22" t="str">
        <f>IF(ISBLANK(AllTimetableNew!AD372),"TBC-TBC",CONCATENATE(LOWER(TEXT(AllTimetableNew!AD372,"h:mmAM/PM")),"-",LOWER(TEXT(AllTimetableNew!AE372,"h:mmAM/PM"))))</f>
        <v>1:00pm-5:00pm</v>
      </c>
      <c r="N376" t="str">
        <f>IF(ISBLANK(AllTimetableNew!V372),"",IF(AllTimetableNew!V372="Access","Yes","No"))</f>
        <v>No</v>
      </c>
      <c r="O376" s="23" t="str">
        <f>IF(OR(ISBLANK(AllTimetableNew!A372),LEN(AllTimetableNew!A372)=0),IF(AllTimetableNew!A372="","Offered",AllTimetableNew!A372),AllTimetableNew!A372)</f>
        <v>Offered</v>
      </c>
      <c r="P376">
        <f>IF(ISBLANK(AllTimetableNew!AA372),"",AllTimetableNew!AA372)</f>
        <v>16506</v>
      </c>
      <c r="Q376" s="23" t="str">
        <f>IF(ISBLANK(AllTimetableNew!AJ372),"",IF(AllTimetableNew!AJ372=0,"",AllTimetableNew!AJ372))</f>
        <v>Students must wear suitable clothing, including long pants,  long sleeve shirt and fully enclosed footwear (ie work boots) as per workshop requirements. Students should bring a calculator, ruler, notebook and pen.  Long hair tied back.</v>
      </c>
      <c r="R376" s="23" t="str">
        <f>IF(ISBLANK(AllTimetableNew!AK372),"",AllTimetableNew!AK372)</f>
        <v/>
      </c>
      <c r="S376" s="23" t="str">
        <f>IF(ISBLANK(AllTimetableNew!AL372),"",AllTimetableNew!AL372)</f>
        <v/>
      </c>
    </row>
    <row r="377" spans="1:19" ht="120" x14ac:dyDescent="0.25">
      <c r="A377" t="str">
        <f>IF(ISNUMBER(SEARCH("Virtual",C377)),VLOOKUP(AllTimetableNew!H373,'Lookup table'!$D$3:$E$100,2,FALSE),VLOOKUP(AllTimetableNew!AG373,'Lookup table'!$A$3:$B$202,2,FALSE))</f>
        <v>South</v>
      </c>
      <c r="B377" t="str">
        <f>IF(ISBLANK(AllTimetableNew!AG373),"",AllTimetableNew!AG373)</f>
        <v>Ulladulla</v>
      </c>
      <c r="C377" t="str">
        <f>IF(ISBLANK(AllTimetableNew!V373),"",AllTimetableNew!V373)</f>
        <v>Face to Face</v>
      </c>
      <c r="D377" t="str">
        <f>IF(ISBLANK(AllTimetableNew!DJ373),"",AllTimetableNew!DJ373)</f>
        <v>ICF</v>
      </c>
      <c r="E377" t="str">
        <f>IF(ISBLANK(AllTimetableNew!D373),"",AllTimetableNew!D373)</f>
        <v>UEE22020</v>
      </c>
      <c r="F377" t="str">
        <f>IF(ISBLANK(AllTimetableNew!E373),"",AllTimetableNew!E373)</f>
        <v>Certificate II in Electrotechnology (Career Start)</v>
      </c>
      <c r="G377">
        <f>IF(ISBLANK(AllTimetableNew!C373),"",AllTimetableNew!C373)</f>
        <v>26320</v>
      </c>
      <c r="H377" t="str">
        <f>IF(ISBLANK(AllTimetableNew!F373),"",AllTimetableNew!F373)</f>
        <v>Electrotechnology</v>
      </c>
      <c r="I377" t="str">
        <f>IF(ISBLANK(AllTimetableNew!T373),"",AllTimetableNew!T373)</f>
        <v>SoA</v>
      </c>
      <c r="J377" t="str">
        <f>IF(ISBLANK(AllTimetableNew!U373),"",AllTimetableNew!U373)</f>
        <v>2u x 1y</v>
      </c>
      <c r="K377" t="str">
        <f>IF(ISBLANK(AllTimetableNew!W373),"",AllTimetableNew!W373)</f>
        <v>No</v>
      </c>
      <c r="L377" t="str">
        <f>IF(ISBLANK(AllTimetableNew!AC373),"TBC",AllTimetableNew!AC373)</f>
        <v xml:space="preserve">Friday </v>
      </c>
      <c r="M377" s="22" t="str">
        <f>IF(ISBLANK(AllTimetableNew!AD373),"TBC-TBC",CONCATENATE(LOWER(TEXT(AllTimetableNew!AD373,"h:mmAM/PM")),"-",LOWER(TEXT(AllTimetableNew!AE373,"h:mmAM/PM"))))</f>
        <v>9:00am-1:00pm</v>
      </c>
      <c r="N377" t="str">
        <f>IF(ISBLANK(AllTimetableNew!V373),"",IF(AllTimetableNew!V373="Access","Yes","No"))</f>
        <v>No</v>
      </c>
      <c r="O377" s="23" t="str">
        <f>IF(OR(ISBLANK(AllTimetableNew!A373),LEN(AllTimetableNew!A373)=0),IF(AllTimetableNew!A373="","Offered",AllTimetableNew!A373),AllTimetableNew!A373)</f>
        <v>Offered</v>
      </c>
      <c r="P377">
        <f>IF(ISBLANK(AllTimetableNew!AA373),"",AllTimetableNew!AA373)</f>
        <v>16507</v>
      </c>
      <c r="Q377" s="23" t="str">
        <f>IF(ISBLANK(AllTimetableNew!AJ373),"",IF(AllTimetableNew!AJ373=0,"",AllTimetableNew!AJ373))</f>
        <v>Students must wear suitable clothing, including long pants,  long sleeve shirt and fully enclosed footwear (ie work boots) as per workshop requirements. Students should bring a calculator, ruler, notebook and pen.  Long hair tied back.</v>
      </c>
      <c r="R377" s="23" t="str">
        <f>IF(ISBLANK(AllTimetableNew!AK373),"",AllTimetableNew!AK373)</f>
        <v/>
      </c>
      <c r="S377" s="23" t="str">
        <f>IF(ISBLANK(AllTimetableNew!AL373),"",AllTimetableNew!AL373)</f>
        <v/>
      </c>
    </row>
    <row r="378" spans="1:19" ht="120" x14ac:dyDescent="0.25">
      <c r="A378" t="str">
        <f>IF(ISNUMBER(SEARCH("Virtual",C378)),VLOOKUP(AllTimetableNew!H374,'Lookup table'!$D$3:$E$100,2,FALSE),VLOOKUP(AllTimetableNew!AG374,'Lookup table'!$A$3:$B$202,2,FALSE))</f>
        <v>South</v>
      </c>
      <c r="B378" t="str">
        <f>IF(ISBLANK(AllTimetableNew!AG374),"",AllTimetableNew!AG374)</f>
        <v>Wollongong</v>
      </c>
      <c r="C378" t="str">
        <f>IF(ISBLANK(AllTimetableNew!V374),"",AllTimetableNew!V374)</f>
        <v>Face to Face</v>
      </c>
      <c r="D378" t="str">
        <f>IF(ISBLANK(AllTimetableNew!DJ374),"",AllTimetableNew!DJ374)</f>
        <v>ICF</v>
      </c>
      <c r="E378" t="str">
        <f>IF(ISBLANK(AllTimetableNew!D374),"",AllTimetableNew!D374)</f>
        <v>UEE22020</v>
      </c>
      <c r="F378" t="str">
        <f>IF(ISBLANK(AllTimetableNew!E374),"",AllTimetableNew!E374)</f>
        <v>Certificate II in Electrotechnology (Career Start)</v>
      </c>
      <c r="G378">
        <f>IF(ISBLANK(AllTimetableNew!C374),"",AllTimetableNew!C374)</f>
        <v>26320</v>
      </c>
      <c r="H378" t="str">
        <f>IF(ISBLANK(AllTimetableNew!F374),"",AllTimetableNew!F374)</f>
        <v>Electrotechnology</v>
      </c>
      <c r="I378" t="str">
        <f>IF(ISBLANK(AllTimetableNew!T374),"",AllTimetableNew!T374)</f>
        <v>SoA</v>
      </c>
      <c r="J378" t="str">
        <f>IF(ISBLANK(AllTimetableNew!U374),"",AllTimetableNew!U374)</f>
        <v>2u x 1y</v>
      </c>
      <c r="K378" t="str">
        <f>IF(ISBLANK(AllTimetableNew!W374),"",AllTimetableNew!W374)</f>
        <v>No</v>
      </c>
      <c r="L378" t="str">
        <f>IF(ISBLANK(AllTimetableNew!AC374),"TBC",AllTimetableNew!AC374)</f>
        <v>Thursday</v>
      </c>
      <c r="M378" s="22" t="str">
        <f>IF(ISBLANK(AllTimetableNew!AD374),"TBC-TBC",CONCATENATE(LOWER(TEXT(AllTimetableNew!AD374,"h:mmAM/PM")),"-",LOWER(TEXT(AllTimetableNew!AE374,"h:mmAM/PM"))))</f>
        <v>12:30pm-4:30pm</v>
      </c>
      <c r="N378" t="str">
        <f>IF(ISBLANK(AllTimetableNew!V374),"",IF(AllTimetableNew!V374="Access","Yes","No"))</f>
        <v>No</v>
      </c>
      <c r="O378" s="23" t="str">
        <f>IF(OR(ISBLANK(AllTimetableNew!A374),LEN(AllTimetableNew!A374)=0),IF(AllTimetableNew!A374="","Offered",AllTimetableNew!A374),AllTimetableNew!A374)</f>
        <v>Offered</v>
      </c>
      <c r="P378">
        <f>IF(ISBLANK(AllTimetableNew!AA374),"",AllTimetableNew!AA374)</f>
        <v>16508</v>
      </c>
      <c r="Q378" s="23" t="str">
        <f>IF(ISBLANK(AllTimetableNew!AJ374),"",IF(AllTimetableNew!AJ374=0,"",AllTimetableNew!AJ374))</f>
        <v>Students must wear suitable clothing, including long pants,  long sleeve shirt and fully enclosed footwear (ie work boots) as per workshop requirements. Students should bring a calculator, ruler, notebook and pen.  Long hair tied back.</v>
      </c>
      <c r="R378" s="23" t="str">
        <f>IF(ISBLANK(AllTimetableNew!AK374),"",AllTimetableNew!AK374)</f>
        <v/>
      </c>
      <c r="S378" s="23" t="str">
        <f>IF(ISBLANK(AllTimetableNew!AL374),"",AllTimetableNew!AL374)</f>
        <v/>
      </c>
    </row>
    <row r="379" spans="1:19" ht="120" x14ac:dyDescent="0.25">
      <c r="A379" t="str">
        <f>IF(ISNUMBER(SEARCH("Virtual",C379)),VLOOKUP(AllTimetableNew!H375,'Lookup table'!$D$3:$E$100,2,FALSE),VLOOKUP(AllTimetableNew!AG375,'Lookup table'!$A$3:$B$202,2,FALSE))</f>
        <v>South</v>
      </c>
      <c r="B379" t="str">
        <f>IF(ISBLANK(AllTimetableNew!AG375),"",AllTimetableNew!AG375)</f>
        <v>Moss Vale</v>
      </c>
      <c r="C379" t="str">
        <f>IF(ISBLANK(AllTimetableNew!V375),"",AllTimetableNew!V375)</f>
        <v>Face to Face</v>
      </c>
      <c r="D379" t="str">
        <f>IF(ISBLANK(AllTimetableNew!DJ375),"",AllTimetableNew!DJ375)</f>
        <v>ICF</v>
      </c>
      <c r="E379" t="str">
        <f>IF(ISBLANK(AllTimetableNew!D375),"",AllTimetableNew!D375)</f>
        <v>UEE22020</v>
      </c>
      <c r="F379" t="str">
        <f>IF(ISBLANK(AllTimetableNew!E375),"",AllTimetableNew!E375)</f>
        <v>Certificate II in Electrotechnology (Career Start)</v>
      </c>
      <c r="G379">
        <f>IF(ISBLANK(AllTimetableNew!C375),"",AllTimetableNew!C375)</f>
        <v>26320</v>
      </c>
      <c r="H379" t="str">
        <f>IF(ISBLANK(AllTimetableNew!F375),"",AllTimetableNew!F375)</f>
        <v>Electrotechnology</v>
      </c>
      <c r="I379" t="str">
        <f>IF(ISBLANK(AllTimetableNew!T375),"",AllTimetableNew!T375)</f>
        <v>SoA</v>
      </c>
      <c r="J379" t="str">
        <f>IF(ISBLANK(AllTimetableNew!U375),"",AllTimetableNew!U375)</f>
        <v>2u x 1y</v>
      </c>
      <c r="K379" t="str">
        <f>IF(ISBLANK(AllTimetableNew!W375),"",AllTimetableNew!W375)</f>
        <v>No</v>
      </c>
      <c r="L379" t="str">
        <f>IF(ISBLANK(AllTimetableNew!AC375),"TBC",AllTimetableNew!AC375)</f>
        <v>Tuesday</v>
      </c>
      <c r="M379" s="22" t="str">
        <f>IF(ISBLANK(AllTimetableNew!AD375),"TBC-TBC",CONCATENATE(LOWER(TEXT(AllTimetableNew!AD375,"h:mmAM/PM")),"-",LOWER(TEXT(AllTimetableNew!AE375,"h:mmAM/PM"))))</f>
        <v>12:30pm-4:30pm</v>
      </c>
      <c r="N379" t="str">
        <f>IF(ISBLANK(AllTimetableNew!V375),"",IF(AllTimetableNew!V375="Access","Yes","No"))</f>
        <v>No</v>
      </c>
      <c r="O379" s="23" t="str">
        <f>IF(OR(ISBLANK(AllTimetableNew!A375),LEN(AllTimetableNew!A375)=0),IF(AllTimetableNew!A375="","Offered",AllTimetableNew!A375),AllTimetableNew!A375)</f>
        <v>Offered</v>
      </c>
      <c r="P379">
        <f>IF(ISBLANK(AllTimetableNew!AA375),"",AllTimetableNew!AA375)</f>
        <v>16509</v>
      </c>
      <c r="Q379" s="23" t="str">
        <f>IF(ISBLANK(AllTimetableNew!AJ375),"",IF(AllTimetableNew!AJ375=0,"",AllTimetableNew!AJ375))</f>
        <v>Students must wear suitable clothing, including long pants,  long sleeve shirt and fully enclosed footwear (ie work boots) as per workshop requirements. Students should bring a calculator, ruler, notebook and pen.  Long hair tied back.</v>
      </c>
      <c r="R379" s="23" t="str">
        <f>IF(ISBLANK(AllTimetableNew!AK375),"",AllTimetableNew!AK375)</f>
        <v/>
      </c>
      <c r="S379" s="23" t="str">
        <f>IF(ISBLANK(AllTimetableNew!AL375),"",AllTimetableNew!AL375)</f>
        <v/>
      </c>
    </row>
    <row r="380" spans="1:19" ht="120" x14ac:dyDescent="0.25">
      <c r="A380" t="str">
        <f>IF(ISNUMBER(SEARCH("Virtual",C380)),VLOOKUP(AllTimetableNew!H376,'Lookup table'!$D$3:$E$100,2,FALSE),VLOOKUP(AllTimetableNew!AG376,'Lookup table'!$A$3:$B$202,2,FALSE))</f>
        <v>West</v>
      </c>
      <c r="B380" t="str">
        <f>IF(ISBLANK(AllTimetableNew!AG376),"",AllTimetableNew!AG376)</f>
        <v>Tamworth</v>
      </c>
      <c r="C380" t="str">
        <f>IF(ISBLANK(AllTimetableNew!V376),"",AllTimetableNew!V376)</f>
        <v>Face to Face</v>
      </c>
      <c r="D380" t="str">
        <f>IF(ISBLANK(AllTimetableNew!DJ376),"",AllTimetableNew!DJ376)</f>
        <v>BEC</v>
      </c>
      <c r="E380" t="str">
        <f>IF(ISBLANK(AllTimetableNew!D376),"",AllTimetableNew!D376)</f>
        <v>MEM20422</v>
      </c>
      <c r="F380" t="str">
        <f>IF(ISBLANK(AllTimetableNew!E376),"",AllTimetableNew!E376)</f>
        <v>Certificate II in Engineering Pathways</v>
      </c>
      <c r="G380">
        <f>IF(ISBLANK(AllTimetableNew!C376),"",AllTimetableNew!C376)</f>
        <v>59721</v>
      </c>
      <c r="H380" t="str">
        <f>IF(ISBLANK(AllTimetableNew!F376),"",AllTimetableNew!F376)</f>
        <v>Engineering Pathways</v>
      </c>
      <c r="I380" t="str">
        <f>IF(ISBLANK(AllTimetableNew!T376),"",AllTimetableNew!T376)</f>
        <v>FQ</v>
      </c>
      <c r="J380" t="str">
        <f>IF(ISBLANK(AllTimetableNew!U376),"",AllTimetableNew!U376)</f>
        <v>2u x 2y</v>
      </c>
      <c r="K380" t="str">
        <f>IF(ISBLANK(AllTimetableNew!W376),"",AllTimetableNew!W376)</f>
        <v>No</v>
      </c>
      <c r="L380" t="str">
        <f>IF(ISBLANK(AllTimetableNew!AC376),"TBC",AllTimetableNew!AC376)</f>
        <v>Tuesday</v>
      </c>
      <c r="M380" s="22" t="str">
        <f>IF(ISBLANK(AllTimetableNew!AD376),"TBC-TBC",CONCATENATE(LOWER(TEXT(AllTimetableNew!AD376,"h:mmAM/PM")),"-",LOWER(TEXT(AllTimetableNew!AE376,"h:mmAM/PM"))))</f>
        <v>9:00am-1:30pm</v>
      </c>
      <c r="N380" t="str">
        <f>IF(ISBLANK(AllTimetableNew!V376),"",IF(AllTimetableNew!V376="Access","Yes","No"))</f>
        <v>No</v>
      </c>
      <c r="O380" s="23" t="str">
        <f>IF(OR(ISBLANK(AllTimetableNew!A376),LEN(AllTimetableNew!A376)=0),IF(AllTimetableNew!A376="","Offered",AllTimetableNew!A376),AllTimetableNew!A376)</f>
        <v>Offered</v>
      </c>
      <c r="P380">
        <f>IF(ISBLANK(AllTimetableNew!AA376),"",AllTimetableNew!AA376)</f>
        <v>17224</v>
      </c>
      <c r="Q380" s="23" t="str">
        <f>IF(ISBLANK(AllTimetableNew!AJ376),"",IF(AllTimetableNew!AJ376=0,"",AllTimetableNew!AJ376))</f>
        <v>Students must wear suitable clothing, including long pants,  long sleeve shirt and fully enclosed footwear (ie work boots) as per workshop requirements. Students should bring a calculator, ruler, notebook and pen.  Long hair tied back.</v>
      </c>
      <c r="R380" s="23" t="str">
        <f>IF(ISBLANK(AllTimetableNew!AK376),"",AllTimetableNew!AK376)</f>
        <v/>
      </c>
      <c r="S380" s="23" t="str">
        <f>IF(ISBLANK(AllTimetableNew!AL376),"",AllTimetableNew!AL376)</f>
        <v/>
      </c>
    </row>
    <row r="381" spans="1:19" ht="120" x14ac:dyDescent="0.25">
      <c r="A381" t="str">
        <f>IF(ISNUMBER(SEARCH("Virtual",C381)),VLOOKUP(AllTimetableNew!H377,'Lookup table'!$D$3:$E$100,2,FALSE),VLOOKUP(AllTimetableNew!AG377,'Lookup table'!$A$3:$B$202,2,FALSE))</f>
        <v>South</v>
      </c>
      <c r="B381" t="str">
        <f>IF(ISBLANK(AllTimetableNew!AG377),"",AllTimetableNew!AG377)</f>
        <v>Young</v>
      </c>
      <c r="C381" t="str">
        <f>IF(ISBLANK(AllTimetableNew!V377),"",AllTimetableNew!V377)</f>
        <v>Face to Face</v>
      </c>
      <c r="D381" t="str">
        <f>IF(ISBLANK(AllTimetableNew!DJ377),"",AllTimetableNew!DJ377)</f>
        <v>BEC</v>
      </c>
      <c r="E381" t="str">
        <f>IF(ISBLANK(AllTimetableNew!D377),"",AllTimetableNew!D377)</f>
        <v>MEM20422</v>
      </c>
      <c r="F381" t="str">
        <f>IF(ISBLANK(AllTimetableNew!E377),"",AllTimetableNew!E377)</f>
        <v>Certificate II in Engineering Pathways</v>
      </c>
      <c r="G381">
        <f>IF(ISBLANK(AllTimetableNew!C377),"",AllTimetableNew!C377)</f>
        <v>59721</v>
      </c>
      <c r="H381" t="str">
        <f>IF(ISBLANK(AllTimetableNew!F377),"",AllTimetableNew!F377)</f>
        <v>Engineering Pathways</v>
      </c>
      <c r="I381" t="str">
        <f>IF(ISBLANK(AllTimetableNew!T377),"",AllTimetableNew!T377)</f>
        <v>FQ</v>
      </c>
      <c r="J381" t="str">
        <f>IF(ISBLANK(AllTimetableNew!U377),"",AllTimetableNew!U377)</f>
        <v>2u x 2y</v>
      </c>
      <c r="K381" t="str">
        <f>IF(ISBLANK(AllTimetableNew!W377),"",AllTimetableNew!W377)</f>
        <v>No</v>
      </c>
      <c r="L381" t="str">
        <f>IF(ISBLANK(AllTimetableNew!AC377),"TBC",AllTimetableNew!AC377)</f>
        <v xml:space="preserve">Wednesday </v>
      </c>
      <c r="M381" s="22" t="str">
        <f>IF(ISBLANK(AllTimetableNew!AD377),"TBC-TBC",CONCATENATE(LOWER(TEXT(AllTimetableNew!AD377,"h:mmAM/PM")),"-",LOWER(TEXT(AllTimetableNew!AE377,"h:mmAM/PM"))))</f>
        <v>9:00am-1:30pm</v>
      </c>
      <c r="N381" t="str">
        <f>IF(ISBLANK(AllTimetableNew!V377),"",IF(AllTimetableNew!V377="Access","Yes","No"))</f>
        <v>No</v>
      </c>
      <c r="O381" s="23" t="str">
        <f>IF(OR(ISBLANK(AllTimetableNew!A377),LEN(AllTimetableNew!A377)=0),IF(AllTimetableNew!A377="","Offered",AllTimetableNew!A377),AllTimetableNew!A377)</f>
        <v>Offered</v>
      </c>
      <c r="P381">
        <f>IF(ISBLANK(AllTimetableNew!AA377),"",AllTimetableNew!AA377)</f>
        <v>17222</v>
      </c>
      <c r="Q381" s="23" t="str">
        <f>IF(ISBLANK(AllTimetableNew!AJ377),"",IF(AllTimetableNew!AJ377=0,"",AllTimetableNew!AJ377))</f>
        <v>Students must wear suitable clothing, including long pants,  long sleeve shirt and fully enclosed footwear (ie work boots) as per workshop requirements. Students should bring a calculator, ruler, notebook and pen.  Long hair tied back.</v>
      </c>
      <c r="R381" s="23" t="str">
        <f>IF(ISBLANK(AllTimetableNew!AK377),"",AllTimetableNew!AK377)</f>
        <v/>
      </c>
      <c r="S381" s="23" t="str">
        <f>IF(ISBLANK(AllTimetableNew!AL377),"",AllTimetableNew!AL377)</f>
        <v/>
      </c>
    </row>
    <row r="382" spans="1:19" ht="120" x14ac:dyDescent="0.25">
      <c r="A382" t="str">
        <f>IF(ISNUMBER(SEARCH("Virtual",C382)),VLOOKUP(AllTimetableNew!H378,'Lookup table'!$D$3:$E$100,2,FALSE),VLOOKUP(AllTimetableNew!AG378,'Lookup table'!$A$3:$B$202,2,FALSE))</f>
        <v>South</v>
      </c>
      <c r="B382" t="str">
        <f>IF(ISBLANK(AllTimetableNew!AG378),"",AllTimetableNew!AG378)</f>
        <v>Griffith</v>
      </c>
      <c r="C382" t="str">
        <f>IF(ISBLANK(AllTimetableNew!V378),"",AllTimetableNew!V378)</f>
        <v>Face to Face</v>
      </c>
      <c r="D382" t="str">
        <f>IF(ISBLANK(AllTimetableNew!DJ378),"",AllTimetableNew!DJ378)</f>
        <v>BEC</v>
      </c>
      <c r="E382" t="str">
        <f>IF(ISBLANK(AllTimetableNew!D378),"",AllTimetableNew!D378)</f>
        <v>MEM20422</v>
      </c>
      <c r="F382" t="str">
        <f>IF(ISBLANK(AllTimetableNew!E378),"",AllTimetableNew!E378)</f>
        <v>Certificate II in Engineering Pathways</v>
      </c>
      <c r="G382">
        <f>IF(ISBLANK(AllTimetableNew!C378),"",AllTimetableNew!C378)</f>
        <v>59721</v>
      </c>
      <c r="H382" t="str">
        <f>IF(ISBLANK(AllTimetableNew!F378),"",AllTimetableNew!F378)</f>
        <v>Engineering Pathways</v>
      </c>
      <c r="I382" t="str">
        <f>IF(ISBLANK(AllTimetableNew!T378),"",AllTimetableNew!T378)</f>
        <v>FQ</v>
      </c>
      <c r="J382" t="str">
        <f>IF(ISBLANK(AllTimetableNew!U378),"",AllTimetableNew!U378)</f>
        <v>2u x 2y</v>
      </c>
      <c r="K382" t="str">
        <f>IF(ISBLANK(AllTimetableNew!W378),"",AllTimetableNew!W378)</f>
        <v>No</v>
      </c>
      <c r="L382" t="str">
        <f>IF(ISBLANK(AllTimetableNew!AC378),"TBC",AllTimetableNew!AC378)</f>
        <v xml:space="preserve">Thursday </v>
      </c>
      <c r="M382" s="22" t="str">
        <f>IF(ISBLANK(AllTimetableNew!AD378),"TBC-TBC",CONCATENATE(LOWER(TEXT(AllTimetableNew!AD378,"h:mmAM/PM")),"-",LOWER(TEXT(AllTimetableNew!AE378,"h:mmAM/PM"))))</f>
        <v>9:00am-1:30pm</v>
      </c>
      <c r="N382" t="str">
        <f>IF(ISBLANK(AllTimetableNew!V378),"",IF(AllTimetableNew!V378="Access","Yes","No"))</f>
        <v>No</v>
      </c>
      <c r="O382" s="23" t="str">
        <f>IF(OR(ISBLANK(AllTimetableNew!A378),LEN(AllTimetableNew!A378)=0),IF(AllTimetableNew!A378="","Offered",AllTimetableNew!A378),AllTimetableNew!A378)</f>
        <v>Offered</v>
      </c>
      <c r="P382">
        <f>IF(ISBLANK(AllTimetableNew!AA378),"",AllTimetableNew!AA378)</f>
        <v>17223</v>
      </c>
      <c r="Q382" s="23" t="str">
        <f>IF(ISBLANK(AllTimetableNew!AJ378),"",IF(AllTimetableNew!AJ378=0,"",AllTimetableNew!AJ378))</f>
        <v>Students must wear suitable clothing, including long pants,  long sleeve shirt and fully enclosed footwear (ie work boots) as per workshop requirements. Students should bring a calculator, ruler, notebook and pen.  Long hair tied back.</v>
      </c>
      <c r="R382" s="23" t="str">
        <f>IF(ISBLANK(AllTimetableNew!AK378),"",AllTimetableNew!AK378)</f>
        <v/>
      </c>
      <c r="S382" s="23" t="str">
        <f>IF(ISBLANK(AllTimetableNew!AL378),"",AllTimetableNew!AL378)</f>
        <v/>
      </c>
    </row>
    <row r="383" spans="1:19" ht="120" x14ac:dyDescent="0.25">
      <c r="A383" t="str">
        <f>IF(ISNUMBER(SEARCH("Virtual",C383)),VLOOKUP(AllTimetableNew!H379,'Lookup table'!$D$3:$E$100,2,FALSE),VLOOKUP(AllTimetableNew!AG379,'Lookup table'!$A$3:$B$202,2,FALSE))</f>
        <v>North</v>
      </c>
      <c r="B383" t="str">
        <f>IF(ISBLANK(AllTimetableNew!AG379),"",AllTimetableNew!AG379)</f>
        <v>Newcastle</v>
      </c>
      <c r="C383" t="str">
        <f>IF(ISBLANK(AllTimetableNew!V379),"",AllTimetableNew!V379)</f>
        <v>Face to Face</v>
      </c>
      <c r="D383" t="str">
        <f>IF(ISBLANK(AllTimetableNew!DJ379),"",AllTimetableNew!DJ379)</f>
        <v>BEC</v>
      </c>
      <c r="E383" t="str">
        <f>IF(ISBLANK(AllTimetableNew!D379),"",AllTimetableNew!D379)</f>
        <v>MEM20422</v>
      </c>
      <c r="F383" t="str">
        <f>IF(ISBLANK(AllTimetableNew!E379),"",AllTimetableNew!E379)</f>
        <v>Certificate II in Engineering Pathways</v>
      </c>
      <c r="G383">
        <f>IF(ISBLANK(AllTimetableNew!C379),"",AllTimetableNew!C379)</f>
        <v>59722</v>
      </c>
      <c r="H383" t="str">
        <f>IF(ISBLANK(AllTimetableNew!F379),"",AllTimetableNew!F379)</f>
        <v>Engineering Pathways</v>
      </c>
      <c r="I383" t="str">
        <f>IF(ISBLANK(AllTimetableNew!T379),"",AllTimetableNew!T379)</f>
        <v>FQ</v>
      </c>
      <c r="J383" t="str">
        <f>IF(ISBLANK(AllTimetableNew!U379),"",AllTimetableNew!U379)</f>
        <v>4u x 1y</v>
      </c>
      <c r="K383" t="str">
        <f>IF(ISBLANK(AllTimetableNew!W379),"",AllTimetableNew!W379)</f>
        <v>No</v>
      </c>
      <c r="L383" t="str">
        <f>IF(ISBLANK(AllTimetableNew!AC379),"TBC",AllTimetableNew!AC379)</f>
        <v>Friday</v>
      </c>
      <c r="M383" s="22" t="str">
        <f>IF(ISBLANK(AllTimetableNew!AD379),"TBC-TBC",CONCATENATE(LOWER(TEXT(AllTimetableNew!AD379,"h:mmAM/PM")),"-",LOWER(TEXT(AllTimetableNew!AE379,"h:mmAM/PM"))))</f>
        <v>8:00am-3:30pm</v>
      </c>
      <c r="N383" t="str">
        <f>IF(ISBLANK(AllTimetableNew!V379),"",IF(AllTimetableNew!V379="Access","Yes","No"))</f>
        <v>No</v>
      </c>
      <c r="O383" s="23" t="str">
        <f>IF(OR(ISBLANK(AllTimetableNew!A379),LEN(AllTimetableNew!A379)=0),IF(AllTimetableNew!A379="","Offered",AllTimetableNew!A379),AllTimetableNew!A379)</f>
        <v>Offered</v>
      </c>
      <c r="P383">
        <f>IF(ISBLANK(AllTimetableNew!AA379),"",AllTimetableNew!AA379)</f>
        <v>16617</v>
      </c>
      <c r="Q383" s="23" t="str">
        <f>IF(ISBLANK(AllTimetableNew!AJ379),"",IF(AllTimetableNew!AJ379=0,"",AllTimetableNew!AJ379))</f>
        <v>Students must wear suitable clothing, including long pants,  long sleeve shirt and fully enclosed footwear (ie work boots) as per workshop requirements. Students should bring a calculator, ruler, notebook and pen.  Long hair tied back.</v>
      </c>
      <c r="R383" s="23" t="str">
        <f>IF(ISBLANK(AllTimetableNew!AK379),"",AllTimetableNew!AK379)</f>
        <v/>
      </c>
      <c r="S383" s="23" t="str">
        <f>IF(ISBLANK(AllTimetableNew!AL379),"",AllTimetableNew!AL379)</f>
        <v/>
      </c>
    </row>
    <row r="384" spans="1:19" ht="120" x14ac:dyDescent="0.25">
      <c r="A384" t="str">
        <f>IF(ISNUMBER(SEARCH("Virtual",C384)),VLOOKUP(AllTimetableNew!H380,'Lookup table'!$D$3:$E$100,2,FALSE),VLOOKUP(AllTimetableNew!AG380,'Lookup table'!$A$3:$B$202,2,FALSE))</f>
        <v>North</v>
      </c>
      <c r="B384" t="str">
        <f>IF(ISBLANK(AllTimetableNew!AG380),"",AllTimetableNew!AG380)</f>
        <v>Taree</v>
      </c>
      <c r="C384" t="str">
        <f>IF(ISBLANK(AllTimetableNew!V380),"",AllTimetableNew!V380)</f>
        <v>Face to Face</v>
      </c>
      <c r="D384" t="str">
        <f>IF(ISBLANK(AllTimetableNew!DJ380),"",AllTimetableNew!DJ380)</f>
        <v>BEC</v>
      </c>
      <c r="E384" t="str">
        <f>IF(ISBLANK(AllTimetableNew!D380),"",AllTimetableNew!D380)</f>
        <v>MEM20422</v>
      </c>
      <c r="F384" t="str">
        <f>IF(ISBLANK(AllTimetableNew!E380),"",AllTimetableNew!E380)</f>
        <v>Certificate II in Engineering Pathways</v>
      </c>
      <c r="G384">
        <f>IF(ISBLANK(AllTimetableNew!C380),"",AllTimetableNew!C380)</f>
        <v>59722</v>
      </c>
      <c r="H384" t="str">
        <f>IF(ISBLANK(AllTimetableNew!F380),"",AllTimetableNew!F380)</f>
        <v>Engineering Pathways</v>
      </c>
      <c r="I384" t="str">
        <f>IF(ISBLANK(AllTimetableNew!T380),"",AllTimetableNew!T380)</f>
        <v>FQ</v>
      </c>
      <c r="J384" t="str">
        <f>IF(ISBLANK(AllTimetableNew!U380),"",AllTimetableNew!U380)</f>
        <v>4u x 1y</v>
      </c>
      <c r="K384" t="str">
        <f>IF(ISBLANK(AllTimetableNew!W380),"",AllTimetableNew!W380)</f>
        <v>No</v>
      </c>
      <c r="L384" t="str">
        <f>IF(ISBLANK(AllTimetableNew!AC380),"TBC",AllTimetableNew!AC380)</f>
        <v>Thursday</v>
      </c>
      <c r="M384" s="22" t="str">
        <f>IF(ISBLANK(AllTimetableNew!AD380),"TBC-TBC",CONCATENATE(LOWER(TEXT(AllTimetableNew!AD380,"h:mmAM/PM")),"-",LOWER(TEXT(AllTimetableNew!AE380,"h:mmAM/PM"))))</f>
        <v>9:00am-3:30pm</v>
      </c>
      <c r="N384" t="str">
        <f>IF(ISBLANK(AllTimetableNew!V380),"",IF(AllTimetableNew!V380="Access","Yes","No"))</f>
        <v>No</v>
      </c>
      <c r="O384" s="23" t="str">
        <f>IF(OR(ISBLANK(AllTimetableNew!A380),LEN(AllTimetableNew!A380)=0),IF(AllTimetableNew!A380="","Offered",AllTimetableNew!A380),AllTimetableNew!A380)</f>
        <v>Offered</v>
      </c>
      <c r="P384">
        <f>IF(ISBLANK(AllTimetableNew!AA380),"",AllTimetableNew!AA380)</f>
        <v>16618</v>
      </c>
      <c r="Q384" s="23" t="str">
        <f>IF(ISBLANK(AllTimetableNew!AJ380),"",IF(AllTimetableNew!AJ380=0,"",AllTimetableNew!AJ380))</f>
        <v>Students must wear suitable clothing, including long pants,  long sleeve shirt and fully enclosed footwear (ie work boots) as per workshop requirements. Students should bring a calculator, ruler, notebook and pen.  Long hair tied back.</v>
      </c>
      <c r="R384" s="23" t="str">
        <f>IF(ISBLANK(AllTimetableNew!AK380),"",AllTimetableNew!AK380)</f>
        <v/>
      </c>
      <c r="S384" s="23" t="str">
        <f>IF(ISBLANK(AllTimetableNew!AL380),"",AllTimetableNew!AL380)</f>
        <v/>
      </c>
    </row>
    <row r="385" spans="1:19" ht="120" x14ac:dyDescent="0.25">
      <c r="A385" t="str">
        <f>IF(ISNUMBER(SEARCH("Virtual",C385)),VLOOKUP(AllTimetableNew!H381,'Lookup table'!$D$3:$E$100,2,FALSE),VLOOKUP(AllTimetableNew!AG381,'Lookup table'!$A$3:$B$202,2,FALSE))</f>
        <v>North</v>
      </c>
      <c r="B385" t="str">
        <f>IF(ISBLANK(AllTimetableNew!AG381),"",AllTimetableNew!AG381)</f>
        <v>Kempsey</v>
      </c>
      <c r="C385" t="str">
        <f>IF(ISBLANK(AllTimetableNew!V381),"",AllTimetableNew!V381)</f>
        <v>Face to Face</v>
      </c>
      <c r="D385" t="str">
        <f>IF(ISBLANK(AllTimetableNew!DJ381),"",AllTimetableNew!DJ381)</f>
        <v>BEC</v>
      </c>
      <c r="E385" t="str">
        <f>IF(ISBLANK(AllTimetableNew!D381),"",AllTimetableNew!D381)</f>
        <v>MEM20422</v>
      </c>
      <c r="F385" t="str">
        <f>IF(ISBLANK(AllTimetableNew!E381),"",AllTimetableNew!E381)</f>
        <v>Certificate II in Engineering Pathways</v>
      </c>
      <c r="G385">
        <f>IF(ISBLANK(AllTimetableNew!C381),"",AllTimetableNew!C381)</f>
        <v>59722</v>
      </c>
      <c r="H385" t="str">
        <f>IF(ISBLANK(AllTimetableNew!F381),"",AllTimetableNew!F381)</f>
        <v>Engineering Pathways</v>
      </c>
      <c r="I385" t="str">
        <f>IF(ISBLANK(AllTimetableNew!T381),"",AllTimetableNew!T381)</f>
        <v>FQ</v>
      </c>
      <c r="J385" t="str">
        <f>IF(ISBLANK(AllTimetableNew!U381),"",AllTimetableNew!U381)</f>
        <v>4u x 1y</v>
      </c>
      <c r="K385" t="str">
        <f>IF(ISBLANK(AllTimetableNew!W381),"",AllTimetableNew!W381)</f>
        <v>No</v>
      </c>
      <c r="L385" t="str">
        <f>IF(ISBLANK(AllTimetableNew!AC381),"TBC",AllTimetableNew!AC381)</f>
        <v>Friday</v>
      </c>
      <c r="M385" s="22" t="str">
        <f>IF(ISBLANK(AllTimetableNew!AD381),"TBC-TBC",CONCATENATE(LOWER(TEXT(AllTimetableNew!AD381,"h:mmAM/PM")),"-",LOWER(TEXT(AllTimetableNew!AE381,"h:mmAM/PM"))))</f>
        <v>9:00am-3:30pm</v>
      </c>
      <c r="N385" t="str">
        <f>IF(ISBLANK(AllTimetableNew!V381),"",IF(AllTimetableNew!V381="Access","Yes","No"))</f>
        <v>No</v>
      </c>
      <c r="O385" s="23" t="str">
        <f>IF(OR(ISBLANK(AllTimetableNew!A381),LEN(AllTimetableNew!A381)=0),IF(AllTimetableNew!A381="","Offered",AllTimetableNew!A381),AllTimetableNew!A381)</f>
        <v>Offered</v>
      </c>
      <c r="P385">
        <f>IF(ISBLANK(AllTimetableNew!AA381),"",AllTimetableNew!AA381)</f>
        <v>16619</v>
      </c>
      <c r="Q385" s="23" t="str">
        <f>IF(ISBLANK(AllTimetableNew!AJ381),"",IF(AllTimetableNew!AJ381=0,"",AllTimetableNew!AJ381))</f>
        <v>Students must wear suitable clothing, including long pants,  long sleeve shirt and fully enclosed footwear (ie work boots) as per workshop requirements. Students should bring a calculator, ruler, notebook and pen.  Long hair tied back.</v>
      </c>
      <c r="R385" s="23" t="str">
        <f>IF(ISBLANK(AllTimetableNew!AK381),"",AllTimetableNew!AK381)</f>
        <v/>
      </c>
      <c r="S385" s="23" t="str">
        <f>IF(ISBLANK(AllTimetableNew!AL381),"",AllTimetableNew!AL381)</f>
        <v/>
      </c>
    </row>
    <row r="386" spans="1:19" ht="120" x14ac:dyDescent="0.25">
      <c r="A386" t="str">
        <f>IF(ISNUMBER(SEARCH("Virtual",C386)),VLOOKUP(AllTimetableNew!H382,'Lookup table'!$D$3:$E$100,2,FALSE),VLOOKUP(AllTimetableNew!AG382,'Lookup table'!$A$3:$B$202,2,FALSE))</f>
        <v>West</v>
      </c>
      <c r="B386" t="str">
        <f>IF(ISBLANK(AllTimetableNew!AG382),"",AllTimetableNew!AG382)</f>
        <v>Condobolin</v>
      </c>
      <c r="C386" t="str">
        <f>IF(ISBLANK(AllTimetableNew!V382),"",AllTimetableNew!V382)</f>
        <v>Face to Face</v>
      </c>
      <c r="D386" t="str">
        <f>IF(ISBLANK(AllTimetableNew!DJ382),"",AllTimetableNew!DJ382)</f>
        <v>BEC</v>
      </c>
      <c r="E386" t="str">
        <f>IF(ISBLANK(AllTimetableNew!D382),"",AllTimetableNew!D382)</f>
        <v>MEM20422</v>
      </c>
      <c r="F386" t="str">
        <f>IF(ISBLANK(AllTimetableNew!E382),"",AllTimetableNew!E382)</f>
        <v>Certificate II in Engineering Pathways</v>
      </c>
      <c r="G386">
        <f>IF(ISBLANK(AllTimetableNew!C382),"",AllTimetableNew!C382)</f>
        <v>59726</v>
      </c>
      <c r="H386" t="str">
        <f>IF(ISBLANK(AllTimetableNew!F382),"",AllTimetableNew!F382)</f>
        <v>Engineering Pathways</v>
      </c>
      <c r="I386" t="str">
        <f>IF(ISBLANK(AllTimetableNew!T382),"",AllTimetableNew!T382)</f>
        <v>SoA</v>
      </c>
      <c r="J386" t="str">
        <f>IF(ISBLANK(AllTimetableNew!U382),"",AllTimetableNew!U382)</f>
        <v>2u x 1y</v>
      </c>
      <c r="K386" t="str">
        <f>IF(ISBLANK(AllTimetableNew!W382),"",AllTimetableNew!W382)</f>
        <v>No</v>
      </c>
      <c r="L386" t="str">
        <f>IF(ISBLANK(AllTimetableNew!AC382),"TBC",AllTimetableNew!AC382)</f>
        <v>Thursday</v>
      </c>
      <c r="M386" s="22" t="str">
        <f>IF(ISBLANK(AllTimetableNew!AD382),"TBC-TBC",CONCATENATE(LOWER(TEXT(AllTimetableNew!AD382,"h:mmAM/PM")),"-",LOWER(TEXT(AllTimetableNew!AE382,"h:mmAM/PM"))))</f>
        <v>9:00am-1:00pm</v>
      </c>
      <c r="N386" t="str">
        <f>IF(ISBLANK(AllTimetableNew!V382),"",IF(AllTimetableNew!V382="Access","Yes","No"))</f>
        <v>No</v>
      </c>
      <c r="O386" s="23" t="str">
        <f>IF(OR(ISBLANK(AllTimetableNew!A382),LEN(AllTimetableNew!A382)=0),IF(AllTimetableNew!A382="","Offered",AllTimetableNew!A382),AllTimetableNew!A382)</f>
        <v>Offered</v>
      </c>
      <c r="P386">
        <f>IF(ISBLANK(AllTimetableNew!AA382),"",AllTimetableNew!AA382)</f>
        <v>16719</v>
      </c>
      <c r="Q386" s="23" t="str">
        <f>IF(ISBLANK(AllTimetableNew!AJ382),"",IF(AllTimetableNew!AJ382=0,"",AllTimetableNew!AJ382))</f>
        <v>Students must wear suitable clothing, including long pants,  long sleeve shirt and fully enclosed footwear (ie work boots) as per workshop requirements. Students should bring a calculator, ruler, notebook and pen.  Long hair tied back.</v>
      </c>
      <c r="R386" s="23" t="str">
        <f>IF(ISBLANK(AllTimetableNew!AK382),"",AllTimetableNew!AK382)</f>
        <v/>
      </c>
      <c r="S386" s="23" t="str">
        <f>IF(ISBLANK(AllTimetableNew!AL382),"",AllTimetableNew!AL382)</f>
        <v/>
      </c>
    </row>
    <row r="387" spans="1:19" ht="30" x14ac:dyDescent="0.25">
      <c r="A387" t="str">
        <f>IF(ISNUMBER(SEARCH("Virtual",C387)),VLOOKUP(AllTimetableNew!H383,'Lookup table'!$D$3:$E$100,2,FALSE),VLOOKUP(AllTimetableNew!AG383,'Lookup table'!$A$3:$B$202,2,FALSE))</f>
        <v>Sydney</v>
      </c>
      <c r="B387" t="str">
        <f>IF(ISBLANK(AllTimetableNew!AG383),"",AllTimetableNew!AG383)</f>
        <v>Ultimo</v>
      </c>
      <c r="C387" t="str">
        <f>IF(ISBLANK(AllTimetableNew!V383),"",AllTimetableNew!V383)</f>
        <v>Face to Face</v>
      </c>
      <c r="D387" t="str">
        <f>IF(ISBLANK(AllTimetableNew!DJ383),"",AllTimetableNew!DJ383)</f>
        <v>BEC</v>
      </c>
      <c r="E387" t="str">
        <f>IF(ISBLANK(AllTimetableNew!D383),"",AllTimetableNew!D383)</f>
        <v>MEM20422</v>
      </c>
      <c r="F387" t="str">
        <f>IF(ISBLANK(AllTimetableNew!E383),"",AllTimetableNew!E383)</f>
        <v>Certificate II in Engineering Pathways</v>
      </c>
      <c r="G387">
        <f>IF(ISBLANK(AllTimetableNew!C383),"",AllTimetableNew!C383)</f>
        <v>59726</v>
      </c>
      <c r="H387" t="str">
        <f>IF(ISBLANK(AllTimetableNew!F383),"",AllTimetableNew!F383)</f>
        <v>Engineering Pathways</v>
      </c>
      <c r="I387" t="str">
        <f>IF(ISBLANK(AllTimetableNew!T383),"",AllTimetableNew!T383)</f>
        <v>SoA</v>
      </c>
      <c r="J387" t="str">
        <f>IF(ISBLANK(AllTimetableNew!U383),"",AllTimetableNew!U383)</f>
        <v>2u x 1y</v>
      </c>
      <c r="K387" t="str">
        <f>IF(ISBLANK(AllTimetableNew!W383),"",AllTimetableNew!W383)</f>
        <v>No</v>
      </c>
      <c r="L387" t="str">
        <f>IF(ISBLANK(AllTimetableNew!AC383),"TBC",AllTimetableNew!AC383)</f>
        <v>Tuesday</v>
      </c>
      <c r="M387" s="22" t="str">
        <f>IF(ISBLANK(AllTimetableNew!AD383),"TBC-TBC",CONCATENATE(LOWER(TEXT(AllTimetableNew!AD383,"h:mmAM/PM")),"-",LOWER(TEXT(AllTimetableNew!AE383,"h:mmAM/PM"))))</f>
        <v>1:30pm-5:30pm</v>
      </c>
      <c r="N387" t="str">
        <f>IF(ISBLANK(AllTimetableNew!V383),"",IF(AllTimetableNew!V383="Access","Yes","No"))</f>
        <v>No</v>
      </c>
      <c r="O387" s="23" t="str">
        <f>IF(OR(ISBLANK(AllTimetableNew!A383),LEN(AllTimetableNew!A383)=0),IF(AllTimetableNew!A383="","Offered",AllTimetableNew!A383),AllTimetableNew!A383)</f>
        <v>Offered</v>
      </c>
      <c r="P387">
        <f>IF(ISBLANK(AllTimetableNew!AA383),"",AllTimetableNew!AA383)</f>
        <v>16650</v>
      </c>
      <c r="Q387" s="23" t="str">
        <f>IF(ISBLANK(AllTimetableNew!AJ383),"",IF(AllTimetableNew!AJ383=0,"",AllTimetableNew!AJ383))</f>
        <v>Students must wear suitable clothing, including long pants,  long sleeve shirt and fully enclosed footwear (ie work boots) as per workshop requirements. Students should bring a calculator, ruler, notebook and pen.  Long hair tied back.</v>
      </c>
      <c r="R387" s="23" t="str">
        <f>IF(ISBLANK(AllTimetableNew!AK383),"",AllTimetableNew!AK383)</f>
        <v/>
      </c>
      <c r="S387" s="23" t="str">
        <f>IF(ISBLANK(AllTimetableNew!AL383),"",AllTimetableNew!AL383)</f>
        <v/>
      </c>
    </row>
    <row r="388" spans="1:19" ht="30" x14ac:dyDescent="0.25">
      <c r="A388" t="str">
        <f>IF(ISNUMBER(SEARCH("Virtual",C388)),VLOOKUP(AllTimetableNew!H384,'Lookup table'!$D$3:$E$100,2,FALSE),VLOOKUP(AllTimetableNew!AG384,'Lookup table'!$A$3:$B$202,2,FALSE))</f>
        <v>Western Sydney</v>
      </c>
      <c r="B388" t="str">
        <f>IF(ISBLANK(AllTimetableNew!AG384),"",AllTimetableNew!AG384)</f>
        <v>Campbelltown</v>
      </c>
      <c r="C388" t="str">
        <f>IF(ISBLANK(AllTimetableNew!V384),"",AllTimetableNew!V384)</f>
        <v>Face to Face</v>
      </c>
      <c r="D388" t="str">
        <f>IF(ISBLANK(AllTimetableNew!DJ384),"",AllTimetableNew!DJ384)</f>
        <v>BEC</v>
      </c>
      <c r="E388" t="str">
        <f>IF(ISBLANK(AllTimetableNew!D384),"",AllTimetableNew!D384)</f>
        <v>MEM20422</v>
      </c>
      <c r="F388" t="str">
        <f>IF(ISBLANK(AllTimetableNew!E384),"",AllTimetableNew!E384)</f>
        <v>Certificate II in Engineering Pathways</v>
      </c>
      <c r="G388">
        <f>IF(ISBLANK(AllTimetableNew!C384),"",AllTimetableNew!C384)</f>
        <v>59726</v>
      </c>
      <c r="H388" t="str">
        <f>IF(ISBLANK(AllTimetableNew!F384),"",AllTimetableNew!F384)</f>
        <v>Engineering Pathways</v>
      </c>
      <c r="I388" t="str">
        <f>IF(ISBLANK(AllTimetableNew!T384),"",AllTimetableNew!T384)</f>
        <v>SoA</v>
      </c>
      <c r="J388" t="str">
        <f>IF(ISBLANK(AllTimetableNew!U384),"",AllTimetableNew!U384)</f>
        <v>2u x 1y</v>
      </c>
      <c r="K388" t="str">
        <f>IF(ISBLANK(AllTimetableNew!W384),"",AllTimetableNew!W384)</f>
        <v>No</v>
      </c>
      <c r="L388" t="str">
        <f>IF(ISBLANK(AllTimetableNew!AC384),"TBC",AllTimetableNew!AC384)</f>
        <v>Tuesday</v>
      </c>
      <c r="M388" s="22" t="str">
        <f>IF(ISBLANK(AllTimetableNew!AD384),"TBC-TBC",CONCATENATE(LOWER(TEXT(AllTimetableNew!AD384,"h:mmAM/PM")),"-",LOWER(TEXT(AllTimetableNew!AE384,"h:mmAM/PM"))))</f>
        <v>1:00pm-5:00pm</v>
      </c>
      <c r="N388" t="str">
        <f>IF(ISBLANK(AllTimetableNew!V384),"",IF(AllTimetableNew!V384="Access","Yes","No"))</f>
        <v>No</v>
      </c>
      <c r="O388" s="23" t="str">
        <f>IF(OR(ISBLANK(AllTimetableNew!A384),LEN(AllTimetableNew!A384)=0),IF(AllTimetableNew!A384="","Offered",AllTimetableNew!A384),AllTimetableNew!A384)</f>
        <v>Offered</v>
      </c>
      <c r="P388">
        <f>IF(ISBLANK(AllTimetableNew!AA384),"",AllTimetableNew!AA384)</f>
        <v>16679</v>
      </c>
      <c r="Q388" s="23" t="str">
        <f>IF(ISBLANK(AllTimetableNew!AJ384),"",IF(AllTimetableNew!AJ384=0,"",AllTimetableNew!AJ384))</f>
        <v>Students must wear suitable clothing, including long pants,  long sleeve shirt and fully enclosed footwear (ie work boots) as per workshop requirements. Students should bring a calculator, ruler, notebook and pen.  Long hair tied back.</v>
      </c>
      <c r="R388" s="23" t="str">
        <f>IF(ISBLANK(AllTimetableNew!AK384),"",AllTimetableNew!AK384)</f>
        <v/>
      </c>
      <c r="S388" s="23" t="str">
        <f>IF(ISBLANK(AllTimetableNew!AL384),"",AllTimetableNew!AL384)</f>
        <v/>
      </c>
    </row>
    <row r="389" spans="1:19" ht="30" x14ac:dyDescent="0.25">
      <c r="A389" t="str">
        <f>IF(ISNUMBER(SEARCH("Virtual",C389)),VLOOKUP(AllTimetableNew!H385,'Lookup table'!$D$3:$E$100,2,FALSE),VLOOKUP(AllTimetableNew!AG385,'Lookup table'!$A$3:$B$202,2,FALSE))</f>
        <v>Western Sydney</v>
      </c>
      <c r="B389" t="str">
        <f>IF(ISBLANK(AllTimetableNew!AG385),"",AllTimetableNew!AG385)</f>
        <v>Campbelltown</v>
      </c>
      <c r="C389" t="str">
        <f>IF(ISBLANK(AllTimetableNew!V385),"",AllTimetableNew!V385)</f>
        <v>Access</v>
      </c>
      <c r="D389" t="str">
        <f>IF(ISBLANK(AllTimetableNew!DJ385),"",AllTimetableNew!DJ385)</f>
        <v>BEC</v>
      </c>
      <c r="E389" t="str">
        <f>IF(ISBLANK(AllTimetableNew!D385),"",AllTimetableNew!D385)</f>
        <v>SFL20115</v>
      </c>
      <c r="F389" t="str">
        <f>IF(ISBLANK(AllTimetableNew!E385),"",AllTimetableNew!E385)</f>
        <v>Certificate II in Floristry (Assistant)</v>
      </c>
      <c r="G389">
        <f>IF(ISBLANK(AllTimetableNew!C385),"",AllTimetableNew!C385)</f>
        <v>54610</v>
      </c>
      <c r="H389" t="str">
        <f>IF(ISBLANK(AllTimetableNew!F385),"",AllTimetableNew!F385)</f>
        <v>Floristry</v>
      </c>
      <c r="I389" t="str">
        <f>IF(ISBLANK(AllTimetableNew!T385),"",AllTimetableNew!T385)</f>
        <v>SoA</v>
      </c>
      <c r="J389" t="str">
        <f>IF(ISBLANK(AllTimetableNew!U385),"",AllTimetableNew!U385)</f>
        <v>2u x 1y</v>
      </c>
      <c r="K389" t="str">
        <f>IF(ISBLANK(AllTimetableNew!W385),"",AllTimetableNew!W385)</f>
        <v>No</v>
      </c>
      <c r="L389" t="str">
        <f>IF(ISBLANK(AllTimetableNew!AC385),"TBC",AllTimetableNew!AC385)</f>
        <v>Tuesday</v>
      </c>
      <c r="M389" s="22" t="str">
        <f>IF(ISBLANK(AllTimetableNew!AD385),"TBC-TBC",CONCATENATE(LOWER(TEXT(AllTimetableNew!AD385,"h:mmAM/PM")),"-",LOWER(TEXT(AllTimetableNew!AE385,"h:mmAM/PM"))))</f>
        <v>9:00am-1:00pm</v>
      </c>
      <c r="N389" t="str">
        <f>IF(ISBLANK(AllTimetableNew!V385),"",IF(AllTimetableNew!V385="Access","Yes","No"))</f>
        <v>Yes</v>
      </c>
      <c r="O389" s="23" t="str">
        <f>IF(OR(ISBLANK(AllTimetableNew!A385),LEN(AllTimetableNew!A385)=0),IF(AllTimetableNew!A385="","Offered",AllTimetableNew!A385),AllTimetableNew!A385)</f>
        <v>Offered</v>
      </c>
      <c r="P389">
        <f>IF(ISBLANK(AllTimetableNew!AA385),"",AllTimetableNew!AA385)</f>
        <v>17156</v>
      </c>
      <c r="Q389" s="23" t="str">
        <f>IF(ISBLANK(AllTimetableNew!AJ385),"",IF(AllTimetableNew!AJ385=0,"",AllTimetableNew!AJ385))</f>
        <v>Students must wear enclosed shoes. Notebook and pen.</v>
      </c>
      <c r="R389" s="23" t="str">
        <f>IF(ISBLANK(AllTimetableNew!AK385),"",AllTimetableNew!AK385)</f>
        <v/>
      </c>
      <c r="S389" s="23" t="str">
        <f>IF(ISBLANK(AllTimetableNew!AL385),"",AllTimetableNew!AL385)</f>
        <v/>
      </c>
    </row>
    <row r="390" spans="1:19" ht="30" x14ac:dyDescent="0.25">
      <c r="A390" t="str">
        <f>IF(ISNUMBER(SEARCH("Virtual",C390)),VLOOKUP(AllTimetableNew!H386,'Lookup table'!$D$3:$E$100,2,FALSE),VLOOKUP(AllTimetableNew!AG386,'Lookup table'!$A$3:$B$202,2,FALSE))</f>
        <v>Sydney</v>
      </c>
      <c r="B390" t="str">
        <f>IF(ISBLANK(AllTimetableNew!AG386),"",AllTimetableNew!AG386)</f>
        <v>Ultimo</v>
      </c>
      <c r="C390" t="str">
        <f>IF(ISBLANK(AllTimetableNew!V386),"",AllTimetableNew!V386)</f>
        <v>Face to Face</v>
      </c>
      <c r="D390" t="str">
        <f>IF(ISBLANK(AllTimetableNew!DJ386),"",AllTimetableNew!DJ386)</f>
        <v>BEC</v>
      </c>
      <c r="E390" t="str">
        <f>IF(ISBLANK(AllTimetableNew!D386),"",AllTimetableNew!D386)</f>
        <v>SFL20115</v>
      </c>
      <c r="F390" t="str">
        <f>IF(ISBLANK(AllTimetableNew!E386),"",AllTimetableNew!E386)</f>
        <v>Certificate II in Floristry (Assistant)</v>
      </c>
      <c r="G390">
        <f>IF(ISBLANK(AllTimetableNew!C386),"",AllTimetableNew!C386)</f>
        <v>54610</v>
      </c>
      <c r="H390" t="str">
        <f>IF(ISBLANK(AllTimetableNew!F386),"",AllTimetableNew!F386)</f>
        <v>Floristry</v>
      </c>
      <c r="I390" t="str">
        <f>IF(ISBLANK(AllTimetableNew!T386),"",AllTimetableNew!T386)</f>
        <v>SoA</v>
      </c>
      <c r="J390" t="str">
        <f>IF(ISBLANK(AllTimetableNew!U386),"",AllTimetableNew!U386)</f>
        <v>2u x 1y</v>
      </c>
      <c r="K390" t="str">
        <f>IF(ISBLANK(AllTimetableNew!W386),"",AllTimetableNew!W386)</f>
        <v>No</v>
      </c>
      <c r="L390" t="str">
        <f>IF(ISBLANK(AllTimetableNew!AC386),"TBC",AllTimetableNew!AC386)</f>
        <v>Tuesday</v>
      </c>
      <c r="M390" s="22" t="str">
        <f>IF(ISBLANK(AllTimetableNew!AD386),"TBC-TBC",CONCATENATE(LOWER(TEXT(AllTimetableNew!AD386,"h:mmAM/PM")),"-",LOWER(TEXT(AllTimetableNew!AE386,"h:mmAM/PM"))))</f>
        <v>1:30pm-5:30pm</v>
      </c>
      <c r="N390" t="str">
        <f>IF(ISBLANK(AllTimetableNew!V386),"",IF(AllTimetableNew!V386="Access","Yes","No"))</f>
        <v>No</v>
      </c>
      <c r="O390" s="23" t="str">
        <f>IF(OR(ISBLANK(AllTimetableNew!A386),LEN(AllTimetableNew!A386)=0),IF(AllTimetableNew!A386="","Offered",AllTimetableNew!A386),AllTimetableNew!A386)</f>
        <v>Offered</v>
      </c>
      <c r="P390">
        <f>IF(ISBLANK(AllTimetableNew!AA386),"",AllTimetableNew!AA386)</f>
        <v>17066</v>
      </c>
      <c r="Q390" s="23" t="str">
        <f>IF(ISBLANK(AllTimetableNew!AJ386),"",IF(AllTimetableNew!AJ386=0,"",AllTimetableNew!AJ386))</f>
        <v>Students must wear enclosed shoes. Notebook and pen.</v>
      </c>
      <c r="R390" s="23" t="str">
        <f>IF(ISBLANK(AllTimetableNew!AK386),"",AllTimetableNew!AK386)</f>
        <v/>
      </c>
      <c r="S390" s="23" t="str">
        <f>IF(ISBLANK(AllTimetableNew!AL386),"",AllTimetableNew!AL386)</f>
        <v/>
      </c>
    </row>
    <row r="391" spans="1:19" ht="75" x14ac:dyDescent="0.25">
      <c r="A391" t="str">
        <f>IF(ISNUMBER(SEARCH("Virtual",C391)),VLOOKUP(AllTimetableNew!H387,'Lookup table'!$D$3:$E$100,2,FALSE),VLOOKUP(AllTimetableNew!AG387,'Lookup table'!$A$3:$B$202,2,FALSE))</f>
        <v>South</v>
      </c>
      <c r="B391" t="str">
        <f>IF(ISBLANK(AllTimetableNew!AG387),"",AllTimetableNew!AG387)</f>
        <v>Shellharbour</v>
      </c>
      <c r="C391" t="str">
        <f>IF(ISBLANK(AllTimetableNew!V387),"",AllTimetableNew!V387)</f>
        <v>Face to Face</v>
      </c>
      <c r="D391" t="str">
        <f>IF(ISBLANK(AllTimetableNew!DJ387),"",AllTimetableNew!DJ387)</f>
        <v>BEC</v>
      </c>
      <c r="E391" t="str">
        <f>IF(ISBLANK(AllTimetableNew!D387),"",AllTimetableNew!D387)</f>
        <v>SFL20115</v>
      </c>
      <c r="F391" t="str">
        <f>IF(ISBLANK(AllTimetableNew!E387),"",AllTimetableNew!E387)</f>
        <v>Certificate II in Floristry (Assistant)</v>
      </c>
      <c r="G391">
        <f>IF(ISBLANK(AllTimetableNew!C387),"",AllTimetableNew!C387)</f>
        <v>54610</v>
      </c>
      <c r="H391" t="str">
        <f>IF(ISBLANK(AllTimetableNew!F387),"",AllTimetableNew!F387)</f>
        <v>Floristry</v>
      </c>
      <c r="I391" t="str">
        <f>IF(ISBLANK(AllTimetableNew!T387),"",AllTimetableNew!T387)</f>
        <v>SoA</v>
      </c>
      <c r="J391" t="str">
        <f>IF(ISBLANK(AllTimetableNew!U387),"",AllTimetableNew!U387)</f>
        <v>2u x 1y</v>
      </c>
      <c r="K391" t="str">
        <f>IF(ISBLANK(AllTimetableNew!W387),"",AllTimetableNew!W387)</f>
        <v>No</v>
      </c>
      <c r="L391" t="str">
        <f>IF(ISBLANK(AllTimetableNew!AC387),"TBC",AllTimetableNew!AC387)</f>
        <v>Thursday</v>
      </c>
      <c r="M391" s="22" t="str">
        <f>IF(ISBLANK(AllTimetableNew!AD387),"TBC-TBC",CONCATENATE(LOWER(TEXT(AllTimetableNew!AD387,"h:mmAM/PM")),"-",LOWER(TEXT(AllTimetableNew!AE387,"h:mmAM/PM"))))</f>
        <v>1:00pm-5:00pm</v>
      </c>
      <c r="N391" t="str">
        <f>IF(ISBLANK(AllTimetableNew!V387),"",IF(AllTimetableNew!V387="Access","Yes","No"))</f>
        <v>No</v>
      </c>
      <c r="O391" s="23" t="str">
        <f>IF(OR(ISBLANK(AllTimetableNew!A387),LEN(AllTimetableNew!A387)=0),IF(AllTimetableNew!A387="","Offered",AllTimetableNew!A387),AllTimetableNew!A387)</f>
        <v>Offered</v>
      </c>
      <c r="P391">
        <f>IF(ISBLANK(AllTimetableNew!AA387),"",AllTimetableNew!AA387)</f>
        <v>17028</v>
      </c>
      <c r="Q391" s="23" t="str">
        <f>IF(ISBLANK(AllTimetableNew!AJ387),"",IF(AllTimetableNew!AJ387=0,"",AllTimetableNew!AJ387))</f>
        <v>Students must wear enclosed shoes. Notebook and pen.</v>
      </c>
      <c r="R391" s="23" t="str">
        <f>IF(ISBLANK(AllTimetableNew!AK387),"",AllTimetableNew!AK387)</f>
        <v/>
      </c>
      <c r="S391" s="23" t="str">
        <f>IF(ISBLANK(AllTimetableNew!AL387),"",AllTimetableNew!AL387)</f>
        <v/>
      </c>
    </row>
    <row r="392" spans="1:19" ht="75" x14ac:dyDescent="0.25">
      <c r="A392" t="str">
        <f>IF(ISNUMBER(SEARCH("Virtual",C392)),VLOOKUP(AllTimetableNew!H388,'Lookup table'!$D$3:$E$100,2,FALSE),VLOOKUP(AllTimetableNew!AG388,'Lookup table'!$A$3:$B$202,2,FALSE))</f>
        <v>Western Sydney</v>
      </c>
      <c r="B392" t="str">
        <f>IF(ISBLANK(AllTimetableNew!AG388),"",AllTimetableNew!AG388)</f>
        <v>Penrith</v>
      </c>
      <c r="C392" t="str">
        <f>IF(ISBLANK(AllTimetableNew!V388),"",AllTimetableNew!V388)</f>
        <v>Face to Face</v>
      </c>
      <c r="D392" t="str">
        <f>IF(ISBLANK(AllTimetableNew!DJ388),"",AllTimetableNew!DJ388)</f>
        <v>BEC</v>
      </c>
      <c r="E392" t="str">
        <f>IF(ISBLANK(AllTimetableNew!D388),"",AllTimetableNew!D388)</f>
        <v>SFL20115</v>
      </c>
      <c r="F392" t="str">
        <f>IF(ISBLANK(AllTimetableNew!E388),"",AllTimetableNew!E388)</f>
        <v>Certificate II in Floristry (Assistant)</v>
      </c>
      <c r="G392">
        <f>IF(ISBLANK(AllTimetableNew!C388),"",AllTimetableNew!C388)</f>
        <v>54610</v>
      </c>
      <c r="H392" t="str">
        <f>IF(ISBLANK(AllTimetableNew!F388),"",AllTimetableNew!F388)</f>
        <v>Floristry</v>
      </c>
      <c r="I392" t="str">
        <f>IF(ISBLANK(AllTimetableNew!T388),"",AllTimetableNew!T388)</f>
        <v>SoA</v>
      </c>
      <c r="J392" t="str">
        <f>IF(ISBLANK(AllTimetableNew!U388),"",AllTimetableNew!U388)</f>
        <v>2u x 1y</v>
      </c>
      <c r="K392" t="str">
        <f>IF(ISBLANK(AllTimetableNew!W388),"",AllTimetableNew!W388)</f>
        <v>No</v>
      </c>
      <c r="L392" t="str">
        <f>IF(ISBLANK(AllTimetableNew!AC388),"TBC",AllTimetableNew!AC388)</f>
        <v>Tuesday</v>
      </c>
      <c r="M392" s="22" t="str">
        <f>IF(ISBLANK(AllTimetableNew!AD388),"TBC-TBC",CONCATENATE(LOWER(TEXT(AllTimetableNew!AD388,"h:mmAM/PM")),"-",LOWER(TEXT(AllTimetableNew!AE388,"h:mmAM/PM"))))</f>
        <v>2:00pm-6:00pm</v>
      </c>
      <c r="N392" t="str">
        <f>IF(ISBLANK(AllTimetableNew!V388),"",IF(AllTimetableNew!V388="Access","Yes","No"))</f>
        <v>No</v>
      </c>
      <c r="O392" s="23" t="str">
        <f>IF(OR(ISBLANK(AllTimetableNew!A388),LEN(AllTimetableNew!A388)=0),IF(AllTimetableNew!A388="","Offered",AllTimetableNew!A388),AllTimetableNew!A388)</f>
        <v>Offered</v>
      </c>
      <c r="P392">
        <f>IF(ISBLANK(AllTimetableNew!AA388),"",AllTimetableNew!AA388)</f>
        <v>17157</v>
      </c>
      <c r="Q392" s="23" t="str">
        <f>IF(ISBLANK(AllTimetableNew!AJ388),"",IF(AllTimetableNew!AJ388=0,"",AllTimetableNew!AJ388))</f>
        <v>Students must wear enclosed shoes. Notebook and pen.</v>
      </c>
      <c r="R392" s="23" t="str">
        <f>IF(ISBLANK(AllTimetableNew!AK388),"",AllTimetableNew!AK388)</f>
        <v/>
      </c>
      <c r="S392" s="23" t="str">
        <f>IF(ISBLANK(AllTimetableNew!AL388),"",AllTimetableNew!AL388)</f>
        <v/>
      </c>
    </row>
    <row r="393" spans="1:19" ht="105" x14ac:dyDescent="0.25">
      <c r="A393" t="str">
        <f>IF(ISNUMBER(SEARCH("Virtual",C393)),VLOOKUP(AllTimetableNew!H389,'Lookup table'!$D$3:$E$100,2,FALSE),VLOOKUP(AllTimetableNew!AG389,'Lookup table'!$A$3:$B$202,2,FALSE))</f>
        <v>Western Sydney</v>
      </c>
      <c r="B393" t="str">
        <f>IF(ISBLANK(AllTimetableNew!AG389),"",AllTimetableNew!AG389)</f>
        <v>Padstow</v>
      </c>
      <c r="C393" t="str">
        <f>IF(ISBLANK(AllTimetableNew!V389),"",AllTimetableNew!V389)</f>
        <v>Access</v>
      </c>
      <c r="D393" t="str">
        <f>IF(ISBLANK(AllTimetableNew!DJ389),"",AllTimetableNew!DJ389)</f>
        <v>ICF</v>
      </c>
      <c r="E393" t="str">
        <f>IF(ISBLANK(AllTimetableNew!D389),"",AllTimetableNew!D389)</f>
        <v>AHC20422</v>
      </c>
      <c r="F393" t="str">
        <f>IF(ISBLANK(AllTimetableNew!E389),"",AllTimetableNew!E389)</f>
        <v>Certificate II in Horticulture</v>
      </c>
      <c r="G393">
        <f>IF(ISBLANK(AllTimetableNew!C389),"",AllTimetableNew!C389)</f>
        <v>26820</v>
      </c>
      <c r="H393" t="str">
        <f>IF(ISBLANK(AllTimetableNew!F389),"",AllTimetableNew!F389)</f>
        <v>Primary Industries (Horticulture)</v>
      </c>
      <c r="I393" t="str">
        <f>IF(ISBLANK(AllTimetableNew!T389),"",AllTimetableNew!T389)</f>
        <v>SoA</v>
      </c>
      <c r="J393" t="str">
        <f>IF(ISBLANK(AllTimetableNew!U389),"",AllTimetableNew!U389)</f>
        <v>2u x 1y</v>
      </c>
      <c r="K393" t="str">
        <f>IF(ISBLANK(AllTimetableNew!W389),"",AllTimetableNew!W389)</f>
        <v>No</v>
      </c>
      <c r="L393" t="str">
        <f>IF(ISBLANK(AllTimetableNew!AC389),"TBC",AllTimetableNew!AC389)</f>
        <v>Tuesday</v>
      </c>
      <c r="M393" s="22" t="str">
        <f>IF(ISBLANK(AllTimetableNew!AD389),"TBC-TBC",CONCATENATE(LOWER(TEXT(AllTimetableNew!AD389,"h:mmAM/PM")),"-",LOWER(TEXT(AllTimetableNew!AE389,"h:mmAM/PM"))))</f>
        <v>9:00am-1:00pm</v>
      </c>
      <c r="N393" t="str">
        <f>IF(ISBLANK(AllTimetableNew!V389),"",IF(AllTimetableNew!V389="Access","Yes","No"))</f>
        <v>Yes</v>
      </c>
      <c r="O393" s="23" t="str">
        <f>IF(OR(ISBLANK(AllTimetableNew!A389),LEN(AllTimetableNew!A389)=0),IF(AllTimetableNew!A389="","Offered",AllTimetableNew!A389),AllTimetableNew!A389)</f>
        <v>Offered</v>
      </c>
      <c r="P393">
        <f>IF(ISBLANK(AllTimetableNew!AA389),"",AllTimetableNew!AA389)</f>
        <v>16680</v>
      </c>
      <c r="Q393" s="23" t="str">
        <f>IF(ISBLANK(AllTimetableNew!AJ389),"",IF(AllTimetableNew!AJ389=0,"",AllTimetableNew!AJ389))</f>
        <v>Students should wear suitable clothing for working outdoors including a hat and fully enclosed footwear (ie work boots). Notebook, pen and water bottle.</v>
      </c>
      <c r="R393" s="23" t="str">
        <f>IF(ISBLANK(AllTimetableNew!AK389),"",AllTimetableNew!AK389)</f>
        <v/>
      </c>
      <c r="S393" s="23" t="str">
        <f>IF(ISBLANK(AllTimetableNew!AL389),"",AllTimetableNew!AL389)</f>
        <v/>
      </c>
    </row>
    <row r="394" spans="1:19" ht="105" x14ac:dyDescent="0.25">
      <c r="A394" t="str">
        <f>IF(ISNUMBER(SEARCH("Virtual",C394)),VLOOKUP(AllTimetableNew!H390,'Lookup table'!$D$3:$E$100,2,FALSE),VLOOKUP(AllTimetableNew!AG390,'Lookup table'!$A$3:$B$202,2,FALSE))</f>
        <v>Western Sydney</v>
      </c>
      <c r="B394" t="str">
        <f>IF(ISBLANK(AllTimetableNew!AG390),"",AllTimetableNew!AG390)</f>
        <v>Campbelltown</v>
      </c>
      <c r="C394" t="str">
        <f>IF(ISBLANK(AllTimetableNew!V390),"",AllTimetableNew!V390)</f>
        <v>Access</v>
      </c>
      <c r="D394" t="str">
        <f>IF(ISBLANK(AllTimetableNew!DJ390),"",AllTimetableNew!DJ390)</f>
        <v>ICF</v>
      </c>
      <c r="E394" t="str">
        <f>IF(ISBLANK(AllTimetableNew!D390),"",AllTimetableNew!D390)</f>
        <v>AHC20422</v>
      </c>
      <c r="F394" t="str">
        <f>IF(ISBLANK(AllTimetableNew!E390),"",AllTimetableNew!E390)</f>
        <v>Certificate II in Horticulture</v>
      </c>
      <c r="G394">
        <f>IF(ISBLANK(AllTimetableNew!C390),"",AllTimetableNew!C390)</f>
        <v>26820</v>
      </c>
      <c r="H394" t="str">
        <f>IF(ISBLANK(AllTimetableNew!F390),"",AllTimetableNew!F390)</f>
        <v>Primary Industries (Horticulture)</v>
      </c>
      <c r="I394" t="str">
        <f>IF(ISBLANK(AllTimetableNew!T390),"",AllTimetableNew!T390)</f>
        <v>SoA</v>
      </c>
      <c r="J394" t="str">
        <f>IF(ISBLANK(AllTimetableNew!U390),"",AllTimetableNew!U390)</f>
        <v>2u x 1y</v>
      </c>
      <c r="K394" t="str">
        <f>IF(ISBLANK(AllTimetableNew!W390),"",AllTimetableNew!W390)</f>
        <v>No</v>
      </c>
      <c r="L394" t="str">
        <f>IF(ISBLANK(AllTimetableNew!AC390),"TBC",AllTimetableNew!AC390)</f>
        <v>Wednesday</v>
      </c>
      <c r="M394" s="22" t="str">
        <f>IF(ISBLANK(AllTimetableNew!AD390),"TBC-TBC",CONCATENATE(LOWER(TEXT(AllTimetableNew!AD390,"h:mmAM/PM")),"-",LOWER(TEXT(AllTimetableNew!AE390,"h:mmAM/PM"))))</f>
        <v>9:00am-1:00pm</v>
      </c>
      <c r="N394" t="str">
        <f>IF(ISBLANK(AllTimetableNew!V390),"",IF(AllTimetableNew!V390="Access","Yes","No"))</f>
        <v>Yes</v>
      </c>
      <c r="O394" s="23" t="str">
        <f>IF(OR(ISBLANK(AllTimetableNew!A390),LEN(AllTimetableNew!A390)=0),IF(AllTimetableNew!A390="","Offered",AllTimetableNew!A390),AllTimetableNew!A390)</f>
        <v>Offered</v>
      </c>
      <c r="P394">
        <f>IF(ISBLANK(AllTimetableNew!AA390),"",AllTimetableNew!AA390)</f>
        <v>16681</v>
      </c>
      <c r="Q394" s="23" t="str">
        <f>IF(ISBLANK(AllTimetableNew!AJ390),"",IF(AllTimetableNew!AJ390=0,"",AllTimetableNew!AJ390))</f>
        <v>Students should wear suitable clothing for working outdoors including a hat and fully enclosed footwear (ie work boots). Notebook, pen and water bottle.</v>
      </c>
      <c r="R394" s="23" t="str">
        <f>IF(ISBLANK(AllTimetableNew!AK390),"",AllTimetableNew!AK390)</f>
        <v/>
      </c>
      <c r="S394" s="23" t="str">
        <f>IF(ISBLANK(AllTimetableNew!AL390),"",AllTimetableNew!AL390)</f>
        <v/>
      </c>
    </row>
    <row r="395" spans="1:19" ht="105" x14ac:dyDescent="0.25">
      <c r="A395" t="str">
        <f>IF(ISNUMBER(SEARCH("Virtual",C395)),VLOOKUP(AllTimetableNew!H391,'Lookup table'!$D$3:$E$100,2,FALSE),VLOOKUP(AllTimetableNew!AG391,'Lookup table'!$A$3:$B$202,2,FALSE))</f>
        <v>Sydney</v>
      </c>
      <c r="B395" t="str">
        <f>IF(ISBLANK(AllTimetableNew!AG391),"",AllTimetableNew!AG391)</f>
        <v>Ryde</v>
      </c>
      <c r="C395" t="str">
        <f>IF(ISBLANK(AllTimetableNew!V391),"",AllTimetableNew!V391)</f>
        <v>Face to Face</v>
      </c>
      <c r="D395" t="str">
        <f>IF(ISBLANK(AllTimetableNew!DJ391),"",AllTimetableNew!DJ391)</f>
        <v>ICF</v>
      </c>
      <c r="E395" t="str">
        <f>IF(ISBLANK(AllTimetableNew!D391),"",AllTimetableNew!D391)</f>
        <v>SIT20322</v>
      </c>
      <c r="F395" t="str">
        <f>IF(ISBLANK(AllTimetableNew!E391),"",AllTimetableNew!E391)</f>
        <v>Certificate II in Hospitality</v>
      </c>
      <c r="G395">
        <f>IF(ISBLANK(AllTimetableNew!C391),"",AllTimetableNew!C391)</f>
        <v>26521</v>
      </c>
      <c r="H395" t="str">
        <f>IF(ISBLANK(AllTimetableNew!F391),"",AllTimetableNew!F391)</f>
        <v>Hospitality (Food and Beverage)</v>
      </c>
      <c r="I395" t="str">
        <f>IF(ISBLANK(AllTimetableNew!T391),"",AllTimetableNew!T391)</f>
        <v>FQ</v>
      </c>
      <c r="J395" t="str">
        <f>IF(ISBLANK(AllTimetableNew!U391),"",AllTimetableNew!U391)</f>
        <v>2u x 2y</v>
      </c>
      <c r="K395" t="str">
        <f>IF(ISBLANK(AllTimetableNew!W391),"",AllTimetableNew!W391)</f>
        <v>Yes</v>
      </c>
      <c r="L395" t="str">
        <f>IF(ISBLANK(AllTimetableNew!AC391),"TBC",AllTimetableNew!AC391)</f>
        <v>Tuesday</v>
      </c>
      <c r="M395" s="22" t="str">
        <f>IF(ISBLANK(AllTimetableNew!AD391),"TBC-TBC",CONCATENATE(LOWER(TEXT(AllTimetableNew!AD391,"h:mmAM/PM")),"-",LOWER(TEXT(AllTimetableNew!AE391,"h:mmAM/PM"))))</f>
        <v>2:00pm-6:00pm</v>
      </c>
      <c r="N395" t="str">
        <f>IF(ISBLANK(AllTimetableNew!V391),"",IF(AllTimetableNew!V391="Access","Yes","No"))</f>
        <v>No</v>
      </c>
      <c r="O395" s="23" t="str">
        <f>IF(OR(ISBLANK(AllTimetableNew!A391),LEN(AllTimetableNew!A391)=0),IF(AllTimetableNew!A391="","Offered",AllTimetableNew!A391),AllTimetableNew!A391)</f>
        <v>Offered</v>
      </c>
      <c r="P395">
        <f>IF(ISBLANK(AllTimetableNew!AA391),"",AllTimetableNew!AA391)</f>
        <v>17332</v>
      </c>
      <c r="Q395" s="23" t="str">
        <f>IF(ISBLANK(AllTimetableNew!AJ391),"",IF(AllTimetableNew!AJ391=0,"",AllTimetableNew!AJ391))</f>
        <v>Students should wear black long sleeve shirt and long black pants (no jeans) in addition to fully enclosed footwear (hard upper, non-slip) as per legislative requirements. Some workplaces may require COVID vaccinations.</v>
      </c>
      <c r="R395" s="23" t="str">
        <f>IF(ISBLANK(AllTimetableNew!AK391),"",AllTimetableNew!AK391)</f>
        <v/>
      </c>
      <c r="S395" s="23" t="str">
        <f>IF(ISBLANK(AllTimetableNew!AL391),"",AllTimetableNew!AL391)</f>
        <v/>
      </c>
    </row>
    <row r="396" spans="1:19" ht="105" x14ac:dyDescent="0.25">
      <c r="A396" t="str">
        <f>IF(ISNUMBER(SEARCH("Virtual",C396)),VLOOKUP(AllTimetableNew!H392,'Lookup table'!$D$3:$E$100,2,FALSE),VLOOKUP(AllTimetableNew!AG392,'Lookup table'!$A$3:$B$202,2,FALSE))</f>
        <v>Sydney</v>
      </c>
      <c r="B396" t="str">
        <f>IF(ISBLANK(AllTimetableNew!AG392),"",AllTimetableNew!AG392)</f>
        <v>Ultimo</v>
      </c>
      <c r="C396" t="str">
        <f>IF(ISBLANK(AllTimetableNew!V392),"",AllTimetableNew!V392)</f>
        <v>Face to Face</v>
      </c>
      <c r="D396" t="str">
        <f>IF(ISBLANK(AllTimetableNew!DJ392),"",AllTimetableNew!DJ392)</f>
        <v>ICF</v>
      </c>
      <c r="E396" t="str">
        <f>IF(ISBLANK(AllTimetableNew!D392),"",AllTimetableNew!D392)</f>
        <v>SIT20322</v>
      </c>
      <c r="F396" t="str">
        <f>IF(ISBLANK(AllTimetableNew!E392),"",AllTimetableNew!E392)</f>
        <v>Certificate II in Hospitality</v>
      </c>
      <c r="G396">
        <f>IF(ISBLANK(AllTimetableNew!C392),"",AllTimetableNew!C392)</f>
        <v>26521</v>
      </c>
      <c r="H396" t="str">
        <f>IF(ISBLANK(AllTimetableNew!F392),"",AllTimetableNew!F392)</f>
        <v>Hospitality (Food and Beverage)</v>
      </c>
      <c r="I396" t="str">
        <f>IF(ISBLANK(AllTimetableNew!T392),"",AllTimetableNew!T392)</f>
        <v>FQ</v>
      </c>
      <c r="J396" t="str">
        <f>IF(ISBLANK(AllTimetableNew!U392),"",AllTimetableNew!U392)</f>
        <v>2u x 2y</v>
      </c>
      <c r="K396" t="str">
        <f>IF(ISBLANK(AllTimetableNew!W392),"",AllTimetableNew!W392)</f>
        <v>Yes</v>
      </c>
      <c r="L396" t="str">
        <f>IF(ISBLANK(AllTimetableNew!AC392),"TBC",AllTimetableNew!AC392)</f>
        <v>Tuesday</v>
      </c>
      <c r="M396" s="22" t="str">
        <f>IF(ISBLANK(AllTimetableNew!AD392),"TBC-TBC",CONCATENATE(LOWER(TEXT(AllTimetableNew!AD392,"h:mmAM/PM")),"-",LOWER(TEXT(AllTimetableNew!AE392,"h:mmAM/PM"))))</f>
        <v>2:00pm-6:00pm</v>
      </c>
      <c r="N396" t="str">
        <f>IF(ISBLANK(AllTimetableNew!V392),"",IF(AllTimetableNew!V392="Access","Yes","No"))</f>
        <v>No</v>
      </c>
      <c r="O396" s="23" t="str">
        <f>IF(OR(ISBLANK(AllTimetableNew!A392),LEN(AllTimetableNew!A392)=0),IF(AllTimetableNew!A392="","Offered",AllTimetableNew!A392),AllTimetableNew!A392)</f>
        <v>Offered</v>
      </c>
      <c r="P396">
        <f>IF(ISBLANK(AllTimetableNew!AA392),"",AllTimetableNew!AA392)</f>
        <v>17333</v>
      </c>
      <c r="Q396" s="23" t="str">
        <f>IF(ISBLANK(AllTimetableNew!AJ392),"",IF(AllTimetableNew!AJ392=0,"",AllTimetableNew!AJ392))</f>
        <v>Students should wear black long sleeve shirt and long black pants (no jeans) in addition to fully enclosed footwear (hard upper, non-slip) as per legislative requirements. Some workplaces may require COVID vaccinations.</v>
      </c>
      <c r="R396" s="23" t="str">
        <f>IF(ISBLANK(AllTimetableNew!AK392),"",AllTimetableNew!AK392)</f>
        <v/>
      </c>
      <c r="S396" s="23" t="str">
        <f>IF(ISBLANK(AllTimetableNew!AL392),"",AllTimetableNew!AL392)</f>
        <v/>
      </c>
    </row>
    <row r="397" spans="1:19" ht="105" x14ac:dyDescent="0.25">
      <c r="A397" t="str">
        <f>IF(ISNUMBER(SEARCH("Virtual",C397)),VLOOKUP(AllTimetableNew!H393,'Lookup table'!$D$3:$E$100,2,FALSE),VLOOKUP(AllTimetableNew!AG393,'Lookup table'!$A$3:$B$202,2,FALSE))</f>
        <v>Sydney</v>
      </c>
      <c r="B397" t="str">
        <f>IF(ISBLANK(AllTimetableNew!AG393),"",AllTimetableNew!AG393)</f>
        <v>Ultimo</v>
      </c>
      <c r="C397" t="str">
        <f>IF(ISBLANK(AllTimetableNew!V393),"",AllTimetableNew!V393)</f>
        <v>Face to Face</v>
      </c>
      <c r="D397" t="str">
        <f>IF(ISBLANK(AllTimetableNew!DJ393),"",AllTimetableNew!DJ393)</f>
        <v>ICF</v>
      </c>
      <c r="E397" t="str">
        <f>IF(ISBLANK(AllTimetableNew!D393),"",AllTimetableNew!D393)</f>
        <v>SIT20322</v>
      </c>
      <c r="F397" t="str">
        <f>IF(ISBLANK(AllTimetableNew!E393),"",AllTimetableNew!E393)</f>
        <v>Certificate II in Hospitality</v>
      </c>
      <c r="G397">
        <f>IF(ISBLANK(AllTimetableNew!C393),"",AllTimetableNew!C393)</f>
        <v>26521</v>
      </c>
      <c r="H397" t="str">
        <f>IF(ISBLANK(AllTimetableNew!F393),"",AllTimetableNew!F393)</f>
        <v>Hospitality (Food and Beverage)</v>
      </c>
      <c r="I397" t="str">
        <f>IF(ISBLANK(AllTimetableNew!T393),"",AllTimetableNew!T393)</f>
        <v>FQ</v>
      </c>
      <c r="J397" t="str">
        <f>IF(ISBLANK(AllTimetableNew!U393),"",AllTimetableNew!U393)</f>
        <v>2u x 2y</v>
      </c>
      <c r="K397" t="str">
        <f>IF(ISBLANK(AllTimetableNew!W393),"",AllTimetableNew!W393)</f>
        <v>Yes</v>
      </c>
      <c r="L397" t="str">
        <f>IF(ISBLANK(AllTimetableNew!AC393),"TBC",AllTimetableNew!AC393)</f>
        <v>Tuesday</v>
      </c>
      <c r="M397" s="22" t="str">
        <f>IF(ISBLANK(AllTimetableNew!AD393),"TBC-TBC",CONCATENATE(LOWER(TEXT(AllTimetableNew!AD393,"h:mmAM/PM")),"-",LOWER(TEXT(AllTimetableNew!AE393,"h:mmAM/PM"))))</f>
        <v>2:00pm-6:00pm</v>
      </c>
      <c r="N397" t="str">
        <f>IF(ISBLANK(AllTimetableNew!V393),"",IF(AllTimetableNew!V393="Access","Yes","No"))</f>
        <v>No</v>
      </c>
      <c r="O397" s="23" t="str">
        <f>IF(OR(ISBLANK(AllTimetableNew!A393),LEN(AllTimetableNew!A393)=0),IF(AllTimetableNew!A393="","Offered",AllTimetableNew!A393),AllTimetableNew!A393)</f>
        <v>Offered</v>
      </c>
      <c r="P397">
        <f>IF(ISBLANK(AllTimetableNew!AA393),"",AllTimetableNew!AA393)</f>
        <v>17334</v>
      </c>
      <c r="Q397" s="23" t="str">
        <f>IF(ISBLANK(AllTimetableNew!AJ393),"",IF(AllTimetableNew!AJ393=0,"",AllTimetableNew!AJ393))</f>
        <v>Students should wear black long sleeve shirt and long black pants (no jeans) in addition to fully enclosed footwear (hard upper, non-slip) as per legislative requirements. Some workplaces may require COVID vaccinations.</v>
      </c>
      <c r="R397" s="23" t="str">
        <f>IF(ISBLANK(AllTimetableNew!AK393),"",AllTimetableNew!AK393)</f>
        <v/>
      </c>
      <c r="S397" s="23" t="str">
        <f>IF(ISBLANK(AllTimetableNew!AL393),"",AllTimetableNew!AL393)</f>
        <v/>
      </c>
    </row>
    <row r="398" spans="1:19" ht="105" x14ac:dyDescent="0.25">
      <c r="A398" t="str">
        <f>IF(ISNUMBER(SEARCH("Virtual",C398)),VLOOKUP(AllTimetableNew!H394,'Lookup table'!$D$3:$E$100,2,FALSE),VLOOKUP(AllTimetableNew!AG394,'Lookup table'!$A$3:$B$202,2,FALSE))</f>
        <v>West</v>
      </c>
      <c r="B398" t="str">
        <f>IF(ISBLANK(AllTimetableNew!AG394),"",AllTimetableNew!AG394)</f>
        <v>Walgett</v>
      </c>
      <c r="C398" t="str">
        <f>IF(ISBLANK(AllTimetableNew!V394),"",AllTimetableNew!V394)</f>
        <v>Face to Face</v>
      </c>
      <c r="D398" t="str">
        <f>IF(ISBLANK(AllTimetableNew!DJ394),"",AllTimetableNew!DJ394)</f>
        <v>ICF</v>
      </c>
      <c r="E398" t="str">
        <f>IF(ISBLANK(AllTimetableNew!D394),"",AllTimetableNew!D394)</f>
        <v>SIT20322</v>
      </c>
      <c r="F398" t="str">
        <f>IF(ISBLANK(AllTimetableNew!E394),"",AllTimetableNew!E394)</f>
        <v>Certificate II in Hospitality</v>
      </c>
      <c r="G398">
        <f>IF(ISBLANK(AllTimetableNew!C394),"",AllTimetableNew!C394)</f>
        <v>26521</v>
      </c>
      <c r="H398" t="str">
        <f>IF(ISBLANK(AllTimetableNew!F394),"",AllTimetableNew!F394)</f>
        <v>Hospitality (Food and Beverage)</v>
      </c>
      <c r="I398" t="str">
        <f>IF(ISBLANK(AllTimetableNew!T394),"",AllTimetableNew!T394)</f>
        <v>FQ</v>
      </c>
      <c r="J398" t="str">
        <f>IF(ISBLANK(AllTimetableNew!U394),"",AllTimetableNew!U394)</f>
        <v>2u x 2y</v>
      </c>
      <c r="K398" t="str">
        <f>IF(ISBLANK(AllTimetableNew!W394),"",AllTimetableNew!W394)</f>
        <v>Yes</v>
      </c>
      <c r="L398" t="str">
        <f>IF(ISBLANK(AllTimetableNew!AC394),"TBC",AllTimetableNew!AC394)</f>
        <v>Monday</v>
      </c>
      <c r="M398" s="22" t="str">
        <f>IF(ISBLANK(AllTimetableNew!AD394),"TBC-TBC",CONCATENATE(LOWER(TEXT(AllTimetableNew!AD394,"h:mmAM/PM")),"-",LOWER(TEXT(AllTimetableNew!AE394,"h:mmAM/PM"))))</f>
        <v>9:00am-1:40pm</v>
      </c>
      <c r="N398" t="str">
        <f>IF(ISBLANK(AllTimetableNew!V394),"",IF(AllTimetableNew!V394="Access","Yes","No"))</f>
        <v>No</v>
      </c>
      <c r="O398" s="23" t="str">
        <f>IF(OR(ISBLANK(AllTimetableNew!A394),LEN(AllTimetableNew!A394)=0),IF(AllTimetableNew!A394="","Offered",AllTimetableNew!A394),AllTimetableNew!A394)</f>
        <v>Offered</v>
      </c>
      <c r="P398">
        <f>IF(ISBLANK(AllTimetableNew!AA394),"",AllTimetableNew!AA394)</f>
        <v>17336</v>
      </c>
      <c r="Q398" s="23" t="str">
        <f>IF(ISBLANK(AllTimetableNew!AJ394),"",IF(AllTimetableNew!AJ394=0,"",AllTimetableNew!AJ394))</f>
        <v>Students should wear black long sleeve shirt and long black pants (no jeans) in addition to fully enclosed footwear (hard upper, non-slip) as per legislative requirements. Some workplaces may require COVID vaccinations.</v>
      </c>
      <c r="R398" s="23" t="str">
        <f>IF(ISBLANK(AllTimetableNew!AK394),"",AllTimetableNew!AK394)</f>
        <v/>
      </c>
      <c r="S398" s="23" t="str">
        <f>IF(ISBLANK(AllTimetableNew!AL394),"",AllTimetableNew!AL394)</f>
        <v/>
      </c>
    </row>
    <row r="399" spans="1:19" ht="105" x14ac:dyDescent="0.25">
      <c r="A399" t="str">
        <f>IF(ISNUMBER(SEARCH("Virtual",C399)),VLOOKUP(AllTimetableNew!H395,'Lookup table'!$D$3:$E$100,2,FALSE),VLOOKUP(AllTimetableNew!AG395,'Lookup table'!$A$3:$B$202,2,FALSE))</f>
        <v>Western Sydney</v>
      </c>
      <c r="B399" t="str">
        <f>IF(ISBLANK(AllTimetableNew!AG395),"",AllTimetableNew!AG395)</f>
        <v>Campbelltown</v>
      </c>
      <c r="C399" t="str">
        <f>IF(ISBLANK(AllTimetableNew!V395),"",AllTimetableNew!V395)</f>
        <v>Face to Face</v>
      </c>
      <c r="D399" t="str">
        <f>IF(ISBLANK(AllTimetableNew!DJ395),"",AllTimetableNew!DJ395)</f>
        <v>ICF</v>
      </c>
      <c r="E399" t="str">
        <f>IF(ISBLANK(AllTimetableNew!D395),"",AllTimetableNew!D395)</f>
        <v>SIT20322</v>
      </c>
      <c r="F399" t="str">
        <f>IF(ISBLANK(AllTimetableNew!E395),"",AllTimetableNew!E395)</f>
        <v>Certificate II in Hospitality</v>
      </c>
      <c r="G399">
        <f>IF(ISBLANK(AllTimetableNew!C395),"",AllTimetableNew!C395)</f>
        <v>26521</v>
      </c>
      <c r="H399" t="str">
        <f>IF(ISBLANK(AllTimetableNew!F395),"",AllTimetableNew!F395)</f>
        <v>Hospitality (Food and Beverage)</v>
      </c>
      <c r="I399" t="str">
        <f>IF(ISBLANK(AllTimetableNew!T395),"",AllTimetableNew!T395)</f>
        <v>FQ</v>
      </c>
      <c r="J399" t="str">
        <f>IF(ISBLANK(AllTimetableNew!U395),"",AllTimetableNew!U395)</f>
        <v>2u x 2y</v>
      </c>
      <c r="K399" t="str">
        <f>IF(ISBLANK(AllTimetableNew!W395),"",AllTimetableNew!W395)</f>
        <v>Yes</v>
      </c>
      <c r="L399" t="str">
        <f>IF(ISBLANK(AllTimetableNew!AC395),"TBC",AllTimetableNew!AC395)</f>
        <v>Tuesday</v>
      </c>
      <c r="M399" s="22" t="str">
        <f>IF(ISBLANK(AllTimetableNew!AD395),"TBC-TBC",CONCATENATE(LOWER(TEXT(AllTimetableNew!AD395,"h:mmAM/PM")),"-",LOWER(TEXT(AllTimetableNew!AE395,"h:mmAM/PM"))))</f>
        <v>2:00pm-6:00pm</v>
      </c>
      <c r="N399" t="str">
        <f>IF(ISBLANK(AllTimetableNew!V395),"",IF(AllTimetableNew!V395="Access","Yes","No"))</f>
        <v>No</v>
      </c>
      <c r="O399" s="23" t="str">
        <f>IF(OR(ISBLANK(AllTimetableNew!A395),LEN(AllTimetableNew!A395)=0),IF(AllTimetableNew!A395="","Offered",AllTimetableNew!A395),AllTimetableNew!A395)</f>
        <v>Offered</v>
      </c>
      <c r="P399">
        <f>IF(ISBLANK(AllTimetableNew!AA395),"",AllTimetableNew!AA395)</f>
        <v>17337</v>
      </c>
      <c r="Q399" s="23" t="str">
        <f>IF(ISBLANK(AllTimetableNew!AJ395),"",IF(AllTimetableNew!AJ395=0,"",AllTimetableNew!AJ395))</f>
        <v>Students should wear black long sleeve shirt and long black pants (no jeans) in addition to fully enclosed footwear (hard upper, non-slip) as per legislative requirements. Some workplaces may require COVID vaccinations.</v>
      </c>
      <c r="R399" s="23" t="str">
        <f>IF(ISBLANK(AllTimetableNew!AK395),"",AllTimetableNew!AK395)</f>
        <v/>
      </c>
      <c r="S399" s="23" t="str">
        <f>IF(ISBLANK(AllTimetableNew!AL395),"",AllTimetableNew!AL395)</f>
        <v/>
      </c>
    </row>
    <row r="400" spans="1:19" ht="105" x14ac:dyDescent="0.25">
      <c r="A400" t="str">
        <f>IF(ISNUMBER(SEARCH("Virtual",C400)),VLOOKUP(AllTimetableNew!H396,'Lookup table'!$D$3:$E$100,2,FALSE),VLOOKUP(AllTimetableNew!AG396,'Lookup table'!$A$3:$B$202,2,FALSE))</f>
        <v>West</v>
      </c>
      <c r="B400" t="str">
        <f>IF(ISBLANK(AllTimetableNew!AG396),"",AllTimetableNew!AG396)</f>
        <v>Peel High School</v>
      </c>
      <c r="C400" t="str">
        <f>IF(ISBLANK(AllTimetableNew!V396),"",AllTimetableNew!V396)</f>
        <v>Face to Face</v>
      </c>
      <c r="D400" t="str">
        <f>IF(ISBLANK(AllTimetableNew!DJ396),"",AllTimetableNew!DJ396)</f>
        <v>ICF</v>
      </c>
      <c r="E400" t="str">
        <f>IF(ISBLANK(AllTimetableNew!D396),"",AllTimetableNew!D396)</f>
        <v>SIT20322</v>
      </c>
      <c r="F400" t="str">
        <f>IF(ISBLANK(AllTimetableNew!E396),"",AllTimetableNew!E396)</f>
        <v>Certificate II in Hospitality</v>
      </c>
      <c r="G400">
        <f>IF(ISBLANK(AllTimetableNew!C396),"",AllTimetableNew!C396)</f>
        <v>26521</v>
      </c>
      <c r="H400" t="str">
        <f>IF(ISBLANK(AllTimetableNew!F396),"",AllTimetableNew!F396)</f>
        <v>Hospitality (Food and Beverage)</v>
      </c>
      <c r="I400" t="str">
        <f>IF(ISBLANK(AllTimetableNew!T396),"",AllTimetableNew!T396)</f>
        <v>FQ</v>
      </c>
      <c r="J400" t="str">
        <f>IF(ISBLANK(AllTimetableNew!U396),"",AllTimetableNew!U396)</f>
        <v>2u x 2y</v>
      </c>
      <c r="K400" t="str">
        <f>IF(ISBLANK(AllTimetableNew!W396),"",AllTimetableNew!W396)</f>
        <v>Yes</v>
      </c>
      <c r="L400" t="str">
        <f>IF(ISBLANK(AllTimetableNew!AC396),"TBC",AllTimetableNew!AC396)</f>
        <v>Tuesday</v>
      </c>
      <c r="M400" s="22" t="str">
        <f>IF(ISBLANK(AllTimetableNew!AD396),"TBC-TBC",CONCATENATE(LOWER(TEXT(AllTimetableNew!AD396,"h:mmAM/PM")),"-",LOWER(TEXT(AllTimetableNew!AE396,"h:mmAM/PM"))))</f>
        <v>9:00am-1:00pm</v>
      </c>
      <c r="N400" t="str">
        <f>IF(ISBLANK(AllTimetableNew!V396),"",IF(AllTimetableNew!V396="Access","Yes","No"))</f>
        <v>No</v>
      </c>
      <c r="O400" s="23" t="str">
        <f>IF(OR(ISBLANK(AllTimetableNew!A396),LEN(AllTimetableNew!A396)=0),IF(AllTimetableNew!A396="","Offered",AllTimetableNew!A396),AllTimetableNew!A396)</f>
        <v>Offered</v>
      </c>
      <c r="P400" t="str">
        <f>IF(ISBLANK(AllTimetableNew!AA396),"",AllTimetableNew!AA396)</f>
        <v/>
      </c>
      <c r="Q400" s="23" t="str">
        <f>IF(ISBLANK(AllTimetableNew!AJ396),"",IF(AllTimetableNew!AJ396=0,"",AllTimetableNew!AJ396))</f>
        <v>Students should wear black long sleeve shirt and long black pants (no jeans) in addition to fully enclosed footwear (hard upper, non-slip) as per legislative requirements. Some workplaces may require COVID vaccinations.</v>
      </c>
      <c r="R400" s="23" t="str">
        <f>IF(ISBLANK(AllTimetableNew!AK396),"",AllTimetableNew!AK396)</f>
        <v/>
      </c>
      <c r="S400" s="23" t="str">
        <f>IF(ISBLANK(AllTimetableNew!AL396),"",AllTimetableNew!AL396)</f>
        <v/>
      </c>
    </row>
    <row r="401" spans="1:19" ht="105" x14ac:dyDescent="0.25">
      <c r="A401" t="str">
        <f>IF(ISNUMBER(SEARCH("Virtual",C401)),VLOOKUP(AllTimetableNew!H397,'Lookup table'!$D$3:$E$100,2,FALSE),VLOOKUP(AllTimetableNew!AG397,'Lookup table'!$A$3:$B$202,2,FALSE))</f>
        <v>Western Sydney</v>
      </c>
      <c r="B401" t="str">
        <f>IF(ISBLANK(AllTimetableNew!AG397),"",AllTimetableNew!AG397)</f>
        <v>Mount Druitt</v>
      </c>
      <c r="C401" t="str">
        <f>IF(ISBLANK(AllTimetableNew!V397),"",AllTimetableNew!V397)</f>
        <v>Face to Face</v>
      </c>
      <c r="D401" t="str">
        <f>IF(ISBLANK(AllTimetableNew!DJ397),"",AllTimetableNew!DJ397)</f>
        <v>ICF</v>
      </c>
      <c r="E401" t="str">
        <f>IF(ISBLANK(AllTimetableNew!D397),"",AllTimetableNew!D397)</f>
        <v>SIT20322</v>
      </c>
      <c r="F401" t="str">
        <f>IF(ISBLANK(AllTimetableNew!E397),"",AllTimetableNew!E397)</f>
        <v>Certificate II in Hospitality</v>
      </c>
      <c r="G401">
        <f>IF(ISBLANK(AllTimetableNew!C397),"",AllTimetableNew!C397)</f>
        <v>26522</v>
      </c>
      <c r="H401" t="str">
        <f>IF(ISBLANK(AllTimetableNew!F397),"",AllTimetableNew!F397)</f>
        <v>Hospitality (Food and Beverage)</v>
      </c>
      <c r="I401" t="str">
        <f>IF(ISBLANK(AllTimetableNew!T397),"",AllTimetableNew!T397)</f>
        <v>FQ</v>
      </c>
      <c r="J401" t="str">
        <f>IF(ISBLANK(AllTimetableNew!U397),"",AllTimetableNew!U397)</f>
        <v>4u x 1y</v>
      </c>
      <c r="K401" t="str">
        <f>IF(ISBLANK(AllTimetableNew!W397),"",AllTimetableNew!W397)</f>
        <v>Yes</v>
      </c>
      <c r="L401" t="str">
        <f>IF(ISBLANK(AllTimetableNew!AC397),"TBC",AllTimetableNew!AC397)</f>
        <v>Thursday</v>
      </c>
      <c r="M401" s="22" t="str">
        <f>IF(ISBLANK(AllTimetableNew!AD397),"TBC-TBC",CONCATENATE(LOWER(TEXT(AllTimetableNew!AD397,"h:mmAM/PM")),"-",LOWER(TEXT(AllTimetableNew!AE397,"h:mmAM/PM"))))</f>
        <v>9:00am-3:00pm</v>
      </c>
      <c r="N401" t="str">
        <f>IF(ISBLANK(AllTimetableNew!V397),"",IF(AllTimetableNew!V397="Access","Yes","No"))</f>
        <v>No</v>
      </c>
      <c r="O401" s="23" t="str">
        <f>IF(OR(ISBLANK(AllTimetableNew!A397),LEN(AllTimetableNew!A397)=0),IF(AllTimetableNew!A397="","Offered",AllTimetableNew!A397),AllTimetableNew!A397)</f>
        <v>Offered</v>
      </c>
      <c r="P401">
        <f>IF(ISBLANK(AllTimetableNew!AA397),"",AllTimetableNew!AA397)</f>
        <v>17338</v>
      </c>
      <c r="Q401" s="23" t="str">
        <f>IF(ISBLANK(AllTimetableNew!AJ397),"",IF(AllTimetableNew!AJ397=0,"",AllTimetableNew!AJ397))</f>
        <v>Students should wear black long sleeve shirt and long black pants (no jeans) in addition to fully enclosed footwear (hard upper, non-slip) as per legislative requirements. Some workplaces may require COVID vaccinations.</v>
      </c>
      <c r="R401" s="23" t="str">
        <f>IF(ISBLANK(AllTimetableNew!AK397),"",AllTimetableNew!AK397)</f>
        <v/>
      </c>
      <c r="S401" s="23" t="str">
        <f>IF(ISBLANK(AllTimetableNew!AL397),"",AllTimetableNew!AL397)</f>
        <v/>
      </c>
    </row>
    <row r="402" spans="1:19" ht="105" x14ac:dyDescent="0.25">
      <c r="A402" t="str">
        <f>IF(ISNUMBER(SEARCH("Virtual",C402)),VLOOKUP(AllTimetableNew!H398,'Lookup table'!$D$3:$E$100,2,FALSE),VLOOKUP(AllTimetableNew!AG398,'Lookup table'!$A$3:$B$202,2,FALSE))</f>
        <v>Sydney</v>
      </c>
      <c r="B402" t="str">
        <f>IF(ISBLANK(AllTimetableNew!AG398),"",AllTimetableNew!AG398)</f>
        <v>Ultimo</v>
      </c>
      <c r="C402" t="str">
        <f>IF(ISBLANK(AllTimetableNew!V398),"",AllTimetableNew!V398)</f>
        <v>Face to Face</v>
      </c>
      <c r="D402" t="str">
        <f>IF(ISBLANK(AllTimetableNew!DJ398),"",AllTimetableNew!DJ398)</f>
        <v>ICF</v>
      </c>
      <c r="E402" t="str">
        <f>IF(ISBLANK(AllTimetableNew!D398),"",AllTimetableNew!D398)</f>
        <v>SIT20322</v>
      </c>
      <c r="F402" t="str">
        <f>IF(ISBLANK(AllTimetableNew!E398),"",AllTimetableNew!E398)</f>
        <v>Certificate II in Hospitality</v>
      </c>
      <c r="G402">
        <f>IF(ISBLANK(AllTimetableNew!C398),"",AllTimetableNew!C398)</f>
        <v>26520</v>
      </c>
      <c r="H402" t="str">
        <f>IF(ISBLANK(AllTimetableNew!F398),"",AllTimetableNew!F398)</f>
        <v>Hospitality (Food and Beverage)</v>
      </c>
      <c r="I402" t="str">
        <f>IF(ISBLANK(AllTimetableNew!T398),"",AllTimetableNew!T398)</f>
        <v>SoA</v>
      </c>
      <c r="J402" t="str">
        <f>IF(ISBLANK(AllTimetableNew!U398),"",AllTimetableNew!U398)</f>
        <v>2u x 1y</v>
      </c>
      <c r="K402" t="str">
        <f>IF(ISBLANK(AllTimetableNew!W398),"",AllTimetableNew!W398)</f>
        <v>No</v>
      </c>
      <c r="L402" t="str">
        <f>IF(ISBLANK(AllTimetableNew!AC398),"TBC",AllTimetableNew!AC398)</f>
        <v>Tuesday</v>
      </c>
      <c r="M402" s="22" t="str">
        <f>IF(ISBLANK(AllTimetableNew!AD398),"TBC-TBC",CONCATENATE(LOWER(TEXT(AllTimetableNew!AD398,"h:mmAM/PM")),"-",LOWER(TEXT(AllTimetableNew!AE398,"h:mmAM/PM"))))</f>
        <v>2:00pm-6:00pm</v>
      </c>
      <c r="N402" t="str">
        <f>IF(ISBLANK(AllTimetableNew!V398),"",IF(AllTimetableNew!V398="Access","Yes","No"))</f>
        <v>No</v>
      </c>
      <c r="O402" s="23" t="str">
        <f>IF(OR(ISBLANK(AllTimetableNew!A398),LEN(AllTimetableNew!A398)=0),IF(AllTimetableNew!A398="","Offered",AllTimetableNew!A398),AllTimetableNew!A398)</f>
        <v>Offered</v>
      </c>
      <c r="P402">
        <f>IF(ISBLANK(AllTimetableNew!AA398),"",AllTimetableNew!AA398)</f>
        <v>17366</v>
      </c>
      <c r="Q402" s="23" t="str">
        <f>IF(ISBLANK(AllTimetableNew!AJ398),"",IF(AllTimetableNew!AJ398=0,"",AllTimetableNew!AJ398))</f>
        <v>Students should wear black long sleeve shirt and long black pants (no jeans) in addition to fully enclosed footwear (hard upper, non-slip) as per legislative requirements. Some workplaces may require COVID vaccinations.</v>
      </c>
      <c r="R402" s="23" t="str">
        <f>IF(ISBLANK(AllTimetableNew!AK398),"",AllTimetableNew!AK398)</f>
        <v/>
      </c>
      <c r="S402" s="23" t="str">
        <f>IF(ISBLANK(AllTimetableNew!AL398),"",AllTimetableNew!AL398)</f>
        <v/>
      </c>
    </row>
    <row r="403" spans="1:19" ht="45" x14ac:dyDescent="0.25">
      <c r="A403" t="str">
        <f>IF(ISNUMBER(SEARCH("Virtual",C403)),VLOOKUP(AllTimetableNew!H399,'Lookup table'!$D$3:$E$100,2,FALSE),VLOOKUP(AllTimetableNew!AG399,'Lookup table'!$A$3:$B$202,2,FALSE))</f>
        <v>Western Sydney</v>
      </c>
      <c r="B403" t="str">
        <f>IF(ISBLANK(AllTimetableNew!AG399),"",AllTimetableNew!AG399)</f>
        <v>Campbelltown</v>
      </c>
      <c r="C403" t="str">
        <f>IF(ISBLANK(AllTimetableNew!V399),"",AllTimetableNew!V399)</f>
        <v>Face to Face</v>
      </c>
      <c r="D403" t="str">
        <f>IF(ISBLANK(AllTimetableNew!DJ399),"",AllTimetableNew!DJ399)</f>
        <v>ICF</v>
      </c>
      <c r="E403" t="str">
        <f>IF(ISBLANK(AllTimetableNew!D399),"",AllTimetableNew!D399)</f>
        <v>SIT20322</v>
      </c>
      <c r="F403" t="str">
        <f>IF(ISBLANK(AllTimetableNew!E399),"",AllTimetableNew!E399)</f>
        <v>Certificate II in Hospitality</v>
      </c>
      <c r="G403">
        <f>IF(ISBLANK(AllTimetableNew!C399),"",AllTimetableNew!C399)</f>
        <v>26520</v>
      </c>
      <c r="H403" t="str">
        <f>IF(ISBLANK(AllTimetableNew!F399),"",AllTimetableNew!F399)</f>
        <v>Hospitality (Food and Beverage)</v>
      </c>
      <c r="I403" t="str">
        <f>IF(ISBLANK(AllTimetableNew!T399),"",AllTimetableNew!T399)</f>
        <v>SoA</v>
      </c>
      <c r="J403" t="str">
        <f>IF(ISBLANK(AllTimetableNew!U399),"",AllTimetableNew!U399)</f>
        <v>2u x 1y</v>
      </c>
      <c r="K403" t="str">
        <f>IF(ISBLANK(AllTimetableNew!W399),"",AllTimetableNew!W399)</f>
        <v>No</v>
      </c>
      <c r="L403" t="str">
        <f>IF(ISBLANK(AllTimetableNew!AC399),"TBC",AllTimetableNew!AC399)</f>
        <v>Tuesday</v>
      </c>
      <c r="M403" s="22" t="str">
        <f>IF(ISBLANK(AllTimetableNew!AD399),"TBC-TBC",CONCATENATE(LOWER(TEXT(AllTimetableNew!AD399,"h:mmAM/PM")),"-",LOWER(TEXT(AllTimetableNew!AE399,"h:mmAM/PM"))))</f>
        <v>2:00pm-6:00pm</v>
      </c>
      <c r="N403" t="str">
        <f>IF(ISBLANK(AllTimetableNew!V399),"",IF(AllTimetableNew!V399="Access","Yes","No"))</f>
        <v>No</v>
      </c>
      <c r="O403" s="23" t="str">
        <f>IF(OR(ISBLANK(AllTimetableNew!A399),LEN(AllTimetableNew!A399)=0),IF(AllTimetableNew!A399="","Offered",AllTimetableNew!A399),AllTimetableNew!A399)</f>
        <v>Offered</v>
      </c>
      <c r="P403">
        <f>IF(ISBLANK(AllTimetableNew!AA399),"",AllTimetableNew!AA399)</f>
        <v>17339</v>
      </c>
      <c r="Q403" s="23" t="str">
        <f>IF(ISBLANK(AllTimetableNew!AJ399),"",IF(AllTimetableNew!AJ399=0,"",AllTimetableNew!AJ399))</f>
        <v>Students should wear black long sleeve shirt and long black pants (no jeans) in addition to fully enclosed footwear (hard upper, non-slip) as per legislative requirements. Some workplaces may require COVID vaccinations.</v>
      </c>
      <c r="R403" s="23" t="str">
        <f>IF(ISBLANK(AllTimetableNew!AK399),"",AllTimetableNew!AK399)</f>
        <v/>
      </c>
      <c r="S403" s="23" t="str">
        <f>IF(ISBLANK(AllTimetableNew!AL399),"",AllTimetableNew!AL399)</f>
        <v/>
      </c>
    </row>
    <row r="404" spans="1:19" ht="30" x14ac:dyDescent="0.25">
      <c r="A404" t="str">
        <f>IF(ISNUMBER(SEARCH("Virtual",C404)),VLOOKUP(AllTimetableNew!H400,'Lookup table'!$D$3:$E$100,2,FALSE),VLOOKUP(AllTimetableNew!AG400,'Lookup table'!$A$3:$B$202,2,FALSE))</f>
        <v>West</v>
      </c>
      <c r="B404" t="str">
        <f>IF(ISBLANK(AllTimetableNew!AG400),"",AllTimetableNew!AG400)</f>
        <v>Peel High School</v>
      </c>
      <c r="C404" t="str">
        <f>IF(ISBLANK(AllTimetableNew!V400),"",AllTimetableNew!V400)</f>
        <v>Face to Face</v>
      </c>
      <c r="D404" t="str">
        <f>IF(ISBLANK(AllTimetableNew!DJ400),"",AllTimetableNew!DJ400)</f>
        <v>ICF</v>
      </c>
      <c r="E404" t="str">
        <f>IF(ISBLANK(AllTimetableNew!D400),"",AllTimetableNew!D400)</f>
        <v>SIT20322</v>
      </c>
      <c r="F404" t="str">
        <f>IF(ISBLANK(AllTimetableNew!E400),"",AllTimetableNew!E400)</f>
        <v>Certificate II in Hospitality</v>
      </c>
      <c r="G404">
        <f>IF(ISBLANK(AllTimetableNew!C400),"",AllTimetableNew!C400)</f>
        <v>26520</v>
      </c>
      <c r="H404" t="str">
        <f>IF(ISBLANK(AllTimetableNew!F400),"",AllTimetableNew!F400)</f>
        <v>Hospitality (Food and Beverage)</v>
      </c>
      <c r="I404" t="str">
        <f>IF(ISBLANK(AllTimetableNew!T400),"",AllTimetableNew!T400)</f>
        <v>SoA</v>
      </c>
      <c r="J404" t="str">
        <f>IF(ISBLANK(AllTimetableNew!U400),"",AllTimetableNew!U400)</f>
        <v>2u x 1y</v>
      </c>
      <c r="K404" t="str">
        <f>IF(ISBLANK(AllTimetableNew!W400),"",AllTimetableNew!W400)</f>
        <v>No</v>
      </c>
      <c r="L404" t="str">
        <f>IF(ISBLANK(AllTimetableNew!AC400),"TBC",AllTimetableNew!AC400)</f>
        <v>Monday</v>
      </c>
      <c r="M404" s="22" t="str">
        <f>IF(ISBLANK(AllTimetableNew!AD400),"TBC-TBC",CONCATENATE(LOWER(TEXT(AllTimetableNew!AD400,"h:mmAM/PM")),"-",LOWER(TEXT(AllTimetableNew!AE400,"h:mmAM/PM"))))</f>
        <v>9:00am-1:00pm</v>
      </c>
      <c r="N404" t="str">
        <f>IF(ISBLANK(AllTimetableNew!V400),"",IF(AllTimetableNew!V400="Access","Yes","No"))</f>
        <v>No</v>
      </c>
      <c r="O404" s="23" t="str">
        <f>IF(OR(ISBLANK(AllTimetableNew!A400),LEN(AllTimetableNew!A400)=0),IF(AllTimetableNew!A400="","Offered",AllTimetableNew!A400),AllTimetableNew!A400)</f>
        <v>Offered</v>
      </c>
      <c r="P404" t="str">
        <f>IF(ISBLANK(AllTimetableNew!AA400),"",AllTimetableNew!AA400)</f>
        <v/>
      </c>
      <c r="Q404" s="23" t="str">
        <f>IF(ISBLANK(AllTimetableNew!AJ400),"",IF(AllTimetableNew!AJ400=0,"",AllTimetableNew!AJ400))</f>
        <v>Students should wear black long sleeve shirt and long black pants (no jeans) in addition to fully enclosed footwear (hard upper, non-slip) as per legislative requirements. Some workplaces may require COVID vaccinations.</v>
      </c>
      <c r="R404" s="23" t="str">
        <f>IF(ISBLANK(AllTimetableNew!AK400),"",AllTimetableNew!AK400)</f>
        <v/>
      </c>
      <c r="S404" s="23" t="str">
        <f>IF(ISBLANK(AllTimetableNew!AL400),"",AllTimetableNew!AL400)</f>
        <v/>
      </c>
    </row>
    <row r="405" spans="1:19" ht="30" x14ac:dyDescent="0.25">
      <c r="A405" t="str">
        <f>IF(ISNUMBER(SEARCH("Virtual",C405)),VLOOKUP(AllTimetableNew!H401,'Lookup table'!$D$3:$E$100,2,FALSE),VLOOKUP(AllTimetableNew!AG401,'Lookup table'!$A$3:$B$202,2,FALSE))</f>
        <v>Sydney</v>
      </c>
      <c r="B405" t="str">
        <f>IF(ISBLANK(AllTimetableNew!AG401),"",AllTimetableNew!AG401)</f>
        <v>Ultimo</v>
      </c>
      <c r="C405" t="str">
        <f>IF(ISBLANK(AllTimetableNew!V401),"",AllTimetableNew!V401)</f>
        <v>Face to Face</v>
      </c>
      <c r="D405" t="str">
        <f>IF(ISBLANK(AllTimetableNew!DJ401),"",AllTimetableNew!DJ401)</f>
        <v>BEC</v>
      </c>
      <c r="E405" t="str">
        <f>IF(ISBLANK(AllTimetableNew!D401),"",AllTimetableNew!D401)</f>
        <v>CUA20620</v>
      </c>
      <c r="F405" t="str">
        <f>IF(ISBLANK(AllTimetableNew!E401),"",AllTimetableNew!E401)</f>
        <v>Certificate II in Music</v>
      </c>
      <c r="G405">
        <f>IF(ISBLANK(AllTimetableNew!C401),"",AllTimetableNew!C401)</f>
        <v>65175</v>
      </c>
      <c r="H405" t="str">
        <f>IF(ISBLANK(AllTimetableNew!F401),"",AllTimetableNew!F401)</f>
        <v>Music Industry - Introduction</v>
      </c>
      <c r="I405" t="str">
        <f>IF(ISBLANK(AllTimetableNew!T401),"",AllTimetableNew!T401)</f>
        <v>FQ</v>
      </c>
      <c r="J405" t="str">
        <f>IF(ISBLANK(AllTimetableNew!U401),"",AllTimetableNew!U401)</f>
        <v>2u x 1y</v>
      </c>
      <c r="K405" t="str">
        <f>IF(ISBLANK(AllTimetableNew!W401),"",AllTimetableNew!W401)</f>
        <v>No</v>
      </c>
      <c r="L405" t="str">
        <f>IF(ISBLANK(AllTimetableNew!AC401),"TBC",AllTimetableNew!AC401)</f>
        <v>Tuesday</v>
      </c>
      <c r="M405" s="22" t="str">
        <f>IF(ISBLANK(AllTimetableNew!AD401),"TBC-TBC",CONCATENATE(LOWER(TEXT(AllTimetableNew!AD401,"h:mmAM/PM")),"-",LOWER(TEXT(AllTimetableNew!AE401,"h:mmAM/PM"))))</f>
        <v>1:30pm-5:30pm</v>
      </c>
      <c r="N405" t="str">
        <f>IF(ISBLANK(AllTimetableNew!V401),"",IF(AllTimetableNew!V401="Access","Yes","No"))</f>
        <v>No</v>
      </c>
      <c r="O405" s="23" t="str">
        <f>IF(OR(ISBLANK(AllTimetableNew!A401),LEN(AllTimetableNew!A401)=0),IF(AllTimetableNew!A401="","Offered",AllTimetableNew!A401),AllTimetableNew!A401)</f>
        <v>Offered</v>
      </c>
      <c r="P405">
        <f>IF(ISBLANK(AllTimetableNew!AA401),"",AllTimetableNew!AA401)</f>
        <v>17049</v>
      </c>
      <c r="Q405" s="23" t="str">
        <f>IF(ISBLANK(AllTimetableNew!AJ401),"",IF(AllTimetableNew!AJ401=0,"",AllTimetableNew!AJ401))</f>
        <v>Students should wear fully enclosed footwear. Bring  a notebook and pen.</v>
      </c>
      <c r="R405" s="23" t="str">
        <f>IF(ISBLANK(AllTimetableNew!AK401),"",AllTimetableNew!AK401)</f>
        <v/>
      </c>
      <c r="S405" s="23" t="str">
        <f>IF(ISBLANK(AllTimetableNew!AL401),"",AllTimetableNew!AL401)</f>
        <v/>
      </c>
    </row>
    <row r="406" spans="1:19" ht="30" x14ac:dyDescent="0.25">
      <c r="A406" t="str">
        <f>IF(ISNUMBER(SEARCH("Virtual",C406)),VLOOKUP(AllTimetableNew!H402,'Lookup table'!$D$3:$E$100,2,FALSE),VLOOKUP(AllTimetableNew!AG402,'Lookup table'!$A$3:$B$202,2,FALSE))</f>
        <v>Western Sydney</v>
      </c>
      <c r="B406" t="str">
        <f>IF(ISBLANK(AllTimetableNew!AG402),"",AllTimetableNew!AG402)</f>
        <v>Blacktown</v>
      </c>
      <c r="C406" t="str">
        <f>IF(ISBLANK(AllTimetableNew!V402),"",AllTimetableNew!V402)</f>
        <v>Access</v>
      </c>
      <c r="D406" t="str">
        <f>IF(ISBLANK(AllTimetableNew!DJ402),"",AllTimetableNew!DJ402)</f>
        <v>BEC</v>
      </c>
      <c r="E406" t="str">
        <f>IF(ISBLANK(AllTimetableNew!D402),"",AllTimetableNew!D402)</f>
        <v>SIR20216</v>
      </c>
      <c r="F406" t="str">
        <f>IF(ISBLANK(AllTimetableNew!E402),"",AllTimetableNew!E402)</f>
        <v>Certificate II in Retail Services</v>
      </c>
      <c r="G406">
        <f>IF(ISBLANK(AllTimetableNew!C402),"",AllTimetableNew!C402)</f>
        <v>59882</v>
      </c>
      <c r="H406" t="str">
        <f>IF(ISBLANK(AllTimetableNew!F402),"",AllTimetableNew!F402)</f>
        <v>Retail</v>
      </c>
      <c r="I406" t="str">
        <f>IF(ISBLANK(AllTimetableNew!T402),"",AllTimetableNew!T402)</f>
        <v>SoA</v>
      </c>
      <c r="J406" t="str">
        <f>IF(ISBLANK(AllTimetableNew!U402),"",AllTimetableNew!U402)</f>
        <v>2u x 1y</v>
      </c>
      <c r="K406" t="str">
        <f>IF(ISBLANK(AllTimetableNew!W402),"",AllTimetableNew!W402)</f>
        <v>No</v>
      </c>
      <c r="L406" t="str">
        <f>IF(ISBLANK(AllTimetableNew!AC402),"TBC",AllTimetableNew!AC402)</f>
        <v>Tuesday</v>
      </c>
      <c r="M406" s="22" t="str">
        <f>IF(ISBLANK(AllTimetableNew!AD402),"TBC-TBC",CONCATENATE(LOWER(TEXT(AllTimetableNew!AD402,"h:mmAM/PM")),"-",LOWER(TEXT(AllTimetableNew!AE402,"h:mmAM/PM"))))</f>
        <v>9:00am-1:00pm</v>
      </c>
      <c r="N406" t="str">
        <f>IF(ISBLANK(AllTimetableNew!V402),"",IF(AllTimetableNew!V402="Access","Yes","No"))</f>
        <v>Yes</v>
      </c>
      <c r="O406" s="23" t="str">
        <f>IF(OR(ISBLANK(AllTimetableNew!A402),LEN(AllTimetableNew!A402)=0),IF(AllTimetableNew!A402="","Offered",AllTimetableNew!A402),AllTimetableNew!A402)</f>
        <v>Offered</v>
      </c>
      <c r="P406">
        <f>IF(ISBLANK(AllTimetableNew!AA402),"",AllTimetableNew!AA402)</f>
        <v>17131</v>
      </c>
      <c r="Q406" s="23" t="str">
        <f>IF(ISBLANK(AllTimetableNew!AJ402),"",IF(AllTimetableNew!AJ402=0,"",AllTimetableNew!AJ402))</f>
        <v>Students should wear enclosed shoes. Notebook and pen.</v>
      </c>
      <c r="R406" s="23" t="str">
        <f>IF(ISBLANK(AllTimetableNew!AK402),"",AllTimetableNew!AK402)</f>
        <v/>
      </c>
      <c r="S406" s="23" t="str">
        <f>IF(ISBLANK(AllTimetableNew!AL402),"",AllTimetableNew!AL402)</f>
        <v/>
      </c>
    </row>
    <row r="407" spans="1:19" ht="30" x14ac:dyDescent="0.25">
      <c r="A407" t="str">
        <f>IF(ISNUMBER(SEARCH("Virtual",C407)),VLOOKUP(AllTimetableNew!H403,'Lookup table'!$D$3:$E$100,2,FALSE),VLOOKUP(AllTimetableNew!AG403,'Lookup table'!$A$3:$B$202,2,FALSE))</f>
        <v>Western Sydney</v>
      </c>
      <c r="B407" t="str">
        <f>IF(ISBLANK(AllTimetableNew!AG403),"",AllTimetableNew!AG403)</f>
        <v>Granville</v>
      </c>
      <c r="C407" t="str">
        <f>IF(ISBLANK(AllTimetableNew!V403),"",AllTimetableNew!V403)</f>
        <v>Access</v>
      </c>
      <c r="D407" t="str">
        <f>IF(ISBLANK(AllTimetableNew!DJ403),"",AllTimetableNew!DJ403)</f>
        <v>BEC</v>
      </c>
      <c r="E407" t="str">
        <f>IF(ISBLANK(AllTimetableNew!D403),"",AllTimetableNew!D403)</f>
        <v>SIR20216</v>
      </c>
      <c r="F407" t="str">
        <f>IF(ISBLANK(AllTimetableNew!E403),"",AllTimetableNew!E403)</f>
        <v>Certificate II in Retail Services</v>
      </c>
      <c r="G407">
        <f>IF(ISBLANK(AllTimetableNew!C403),"",AllTimetableNew!C403)</f>
        <v>59882</v>
      </c>
      <c r="H407" t="str">
        <f>IF(ISBLANK(AllTimetableNew!F403),"",AllTimetableNew!F403)</f>
        <v>Retail</v>
      </c>
      <c r="I407" t="str">
        <f>IF(ISBLANK(AllTimetableNew!T403),"",AllTimetableNew!T403)</f>
        <v>SoA</v>
      </c>
      <c r="J407" t="str">
        <f>IF(ISBLANK(AllTimetableNew!U403),"",AllTimetableNew!U403)</f>
        <v>2u x 1y</v>
      </c>
      <c r="K407" t="str">
        <f>IF(ISBLANK(AllTimetableNew!W403),"",AllTimetableNew!W403)</f>
        <v>No</v>
      </c>
      <c r="L407" t="str">
        <f>IF(ISBLANK(AllTimetableNew!AC403),"TBC",AllTimetableNew!AC403)</f>
        <v>Tuesday</v>
      </c>
      <c r="M407" s="22" t="str">
        <f>IF(ISBLANK(AllTimetableNew!AD403),"TBC-TBC",CONCATENATE(LOWER(TEXT(AllTimetableNew!AD403,"h:mmAM/PM")),"-",LOWER(TEXT(AllTimetableNew!AE403,"h:mmAM/PM"))))</f>
        <v>9:00am-1:00pm</v>
      </c>
      <c r="N407" t="str">
        <f>IF(ISBLANK(AllTimetableNew!V403),"",IF(AllTimetableNew!V403="Access","Yes","No"))</f>
        <v>Yes</v>
      </c>
      <c r="O407" s="23" t="str">
        <f>IF(OR(ISBLANK(AllTimetableNew!A403),LEN(AllTimetableNew!A403)=0),IF(AllTimetableNew!A403="","Offered",AllTimetableNew!A403),AllTimetableNew!A403)</f>
        <v>Offered</v>
      </c>
      <c r="P407">
        <f>IF(ISBLANK(AllTimetableNew!AA403),"",AllTimetableNew!AA403)</f>
        <v>17132</v>
      </c>
      <c r="Q407" s="23" t="str">
        <f>IF(ISBLANK(AllTimetableNew!AJ403),"",IF(AllTimetableNew!AJ403=0,"",AllTimetableNew!AJ403))</f>
        <v>Students should wear enclosed shoes. Notebook and pen.</v>
      </c>
      <c r="R407" s="23" t="str">
        <f>IF(ISBLANK(AllTimetableNew!AK403),"",AllTimetableNew!AK403)</f>
        <v/>
      </c>
      <c r="S407" s="23" t="str">
        <f>IF(ISBLANK(AllTimetableNew!AL403),"",AllTimetableNew!AL403)</f>
        <v/>
      </c>
    </row>
    <row r="408" spans="1:19" ht="30" x14ac:dyDescent="0.25">
      <c r="A408" t="str">
        <f>IF(ISNUMBER(SEARCH("Virtual",C408)),VLOOKUP(AllTimetableNew!H404,'Lookup table'!$D$3:$E$100,2,FALSE),VLOOKUP(AllTimetableNew!AG404,'Lookup table'!$A$3:$B$202,2,FALSE))</f>
        <v>Western Sydney</v>
      </c>
      <c r="B408" t="str">
        <f>IF(ISBLANK(AllTimetableNew!AG404),"",AllTimetableNew!AG404)</f>
        <v>Mount Druitt</v>
      </c>
      <c r="C408" t="str">
        <f>IF(ISBLANK(AllTimetableNew!V404),"",AllTimetableNew!V404)</f>
        <v>Access</v>
      </c>
      <c r="D408" t="str">
        <f>IF(ISBLANK(AllTimetableNew!DJ404),"",AllTimetableNew!DJ404)</f>
        <v>BEC</v>
      </c>
      <c r="E408" t="str">
        <f>IF(ISBLANK(AllTimetableNew!D404),"",AllTimetableNew!D404)</f>
        <v>SIR20216</v>
      </c>
      <c r="F408" t="str">
        <f>IF(ISBLANK(AllTimetableNew!E404),"",AllTimetableNew!E404)</f>
        <v>Certificate II in Retail Services</v>
      </c>
      <c r="G408">
        <f>IF(ISBLANK(AllTimetableNew!C404),"",AllTimetableNew!C404)</f>
        <v>59882</v>
      </c>
      <c r="H408" t="str">
        <f>IF(ISBLANK(AllTimetableNew!F404),"",AllTimetableNew!F404)</f>
        <v>Retail</v>
      </c>
      <c r="I408" t="str">
        <f>IF(ISBLANK(AllTimetableNew!T404),"",AllTimetableNew!T404)</f>
        <v>SoA</v>
      </c>
      <c r="J408" t="str">
        <f>IF(ISBLANK(AllTimetableNew!U404),"",AllTimetableNew!U404)</f>
        <v>2u x 1y</v>
      </c>
      <c r="K408" t="str">
        <f>IF(ISBLANK(AllTimetableNew!W404),"",AllTimetableNew!W404)</f>
        <v>No</v>
      </c>
      <c r="L408" t="str">
        <f>IF(ISBLANK(AllTimetableNew!AC404),"TBC",AllTimetableNew!AC404)</f>
        <v>Monday</v>
      </c>
      <c r="M408" s="22" t="str">
        <f>IF(ISBLANK(AllTimetableNew!AD404),"TBC-TBC",CONCATENATE(LOWER(TEXT(AllTimetableNew!AD404,"h:mmAM/PM")),"-",LOWER(TEXT(AllTimetableNew!AE404,"h:mmAM/PM"))))</f>
        <v>9:00am-1:00pm</v>
      </c>
      <c r="N408" t="str">
        <f>IF(ISBLANK(AllTimetableNew!V404),"",IF(AllTimetableNew!V404="Access","Yes","No"))</f>
        <v>Yes</v>
      </c>
      <c r="O408" s="23" t="str">
        <f>IF(OR(ISBLANK(AllTimetableNew!A404),LEN(AllTimetableNew!A404)=0),IF(AllTimetableNew!A404="","Offered",AllTimetableNew!A404),AllTimetableNew!A404)</f>
        <v>Offered</v>
      </c>
      <c r="P408">
        <f>IF(ISBLANK(AllTimetableNew!AA404),"",AllTimetableNew!AA404)</f>
        <v>17133</v>
      </c>
      <c r="Q408" s="23" t="str">
        <f>IF(ISBLANK(AllTimetableNew!AJ404),"",IF(AllTimetableNew!AJ404=0,"",AllTimetableNew!AJ404))</f>
        <v>Students should wear enclosed shoes. Notebook and pen.</v>
      </c>
      <c r="R408" s="23" t="str">
        <f>IF(ISBLANK(AllTimetableNew!AK404),"",AllTimetableNew!AK404)</f>
        <v/>
      </c>
      <c r="S408" s="23" t="str">
        <f>IF(ISBLANK(AllTimetableNew!AL404),"",AllTimetableNew!AL404)</f>
        <v/>
      </c>
    </row>
    <row r="409" spans="1:19" ht="30" x14ac:dyDescent="0.25">
      <c r="A409" t="str">
        <f>IF(ISNUMBER(SEARCH("Virtual",C409)),VLOOKUP(AllTimetableNew!H405,'Lookup table'!$D$3:$E$100,2,FALSE),VLOOKUP(AllTimetableNew!AG405,'Lookup table'!$A$3:$B$202,2,FALSE))</f>
        <v>Sydney</v>
      </c>
      <c r="B409" t="str">
        <f>IF(ISBLANK(AllTimetableNew!AG405),"",AllTimetableNew!AG405)</f>
        <v>Loftus</v>
      </c>
      <c r="C409" t="str">
        <f>IF(ISBLANK(AllTimetableNew!V405),"",AllTimetableNew!V405)</f>
        <v>Access</v>
      </c>
      <c r="D409" t="str">
        <f>IF(ISBLANK(AllTimetableNew!DJ405),"",AllTimetableNew!DJ405)</f>
        <v>BEC</v>
      </c>
      <c r="E409" t="str">
        <f>IF(ISBLANK(AllTimetableNew!D405),"",AllTimetableNew!D405)</f>
        <v>SIR20216</v>
      </c>
      <c r="F409" t="str">
        <f>IF(ISBLANK(AllTimetableNew!E405),"",AllTimetableNew!E405)</f>
        <v>Certificate II in Retail Services</v>
      </c>
      <c r="G409">
        <f>IF(ISBLANK(AllTimetableNew!C405),"",AllTimetableNew!C405)</f>
        <v>59882</v>
      </c>
      <c r="H409" t="str">
        <f>IF(ISBLANK(AllTimetableNew!F405),"",AllTimetableNew!F405)</f>
        <v>Retail</v>
      </c>
      <c r="I409" t="str">
        <f>IF(ISBLANK(AllTimetableNew!T405),"",AllTimetableNew!T405)</f>
        <v>SoA</v>
      </c>
      <c r="J409" t="str">
        <f>IF(ISBLANK(AllTimetableNew!U405),"",AllTimetableNew!U405)</f>
        <v>2u x 1y</v>
      </c>
      <c r="K409" t="str">
        <f>IF(ISBLANK(AllTimetableNew!W405),"",AllTimetableNew!W405)</f>
        <v>No</v>
      </c>
      <c r="L409" t="str">
        <f>IF(ISBLANK(AllTimetableNew!AC405),"TBC",AllTimetableNew!AC405)</f>
        <v>Tuesday</v>
      </c>
      <c r="M409" s="22" t="str">
        <f>IF(ISBLANK(AllTimetableNew!AD405),"TBC-TBC",CONCATENATE(LOWER(TEXT(AllTimetableNew!AD405,"h:mmAM/PM")),"-",LOWER(TEXT(AllTimetableNew!AE405,"h:mmAM/PM"))))</f>
        <v>9:00am-1:00pm</v>
      </c>
      <c r="N409" t="str">
        <f>IF(ISBLANK(AllTimetableNew!V405),"",IF(AllTimetableNew!V405="Access","Yes","No"))</f>
        <v>Yes</v>
      </c>
      <c r="O409" s="23" t="str">
        <f>IF(OR(ISBLANK(AllTimetableNew!A405),LEN(AllTimetableNew!A405)=0),IF(AllTimetableNew!A405="","Offered",AllTimetableNew!A405),AllTimetableNew!A405)</f>
        <v>Offered</v>
      </c>
      <c r="P409">
        <f>IF(ISBLANK(AllTimetableNew!AA405),"",AllTimetableNew!AA405)</f>
        <v>17051</v>
      </c>
      <c r="Q409" s="23" t="str">
        <f>IF(ISBLANK(AllTimetableNew!AJ405),"",IF(AllTimetableNew!AJ405=0,"",AllTimetableNew!AJ405))</f>
        <v>Students should wear enclosed shoes. Notebook and pen.</v>
      </c>
      <c r="R409" s="23" t="str">
        <f>IF(ISBLANK(AllTimetableNew!AK405),"",AllTimetableNew!AK405)</f>
        <v/>
      </c>
      <c r="S409" s="23" t="str">
        <f>IF(ISBLANK(AllTimetableNew!AL405),"",AllTimetableNew!AL405)</f>
        <v/>
      </c>
    </row>
    <row r="410" spans="1:19" ht="30" x14ac:dyDescent="0.25">
      <c r="A410" t="str">
        <f>IF(ISNUMBER(SEARCH("Virtual",C410)),VLOOKUP(AllTimetableNew!H406,'Lookup table'!$D$3:$E$100,2,FALSE),VLOOKUP(AllTimetableNew!AG406,'Lookup table'!$A$3:$B$202,2,FALSE))</f>
        <v>Sydney</v>
      </c>
      <c r="B410" t="str">
        <f>IF(ISBLANK(AllTimetableNew!AG406),"",AllTimetableNew!AG406)</f>
        <v>Ultimo</v>
      </c>
      <c r="C410" t="str">
        <f>IF(ISBLANK(AllTimetableNew!V406),"",AllTimetableNew!V406)</f>
        <v>Access</v>
      </c>
      <c r="D410" t="str">
        <f>IF(ISBLANK(AllTimetableNew!DJ406),"",AllTimetableNew!DJ406)</f>
        <v>BEC</v>
      </c>
      <c r="E410" t="str">
        <f>IF(ISBLANK(AllTimetableNew!D406),"",AllTimetableNew!D406)</f>
        <v>SIR20216</v>
      </c>
      <c r="F410" t="str">
        <f>IF(ISBLANK(AllTimetableNew!E406),"",AllTimetableNew!E406)</f>
        <v>Certificate II in Retail Services</v>
      </c>
      <c r="G410">
        <f>IF(ISBLANK(AllTimetableNew!C406),"",AllTimetableNew!C406)</f>
        <v>59882</v>
      </c>
      <c r="H410" t="str">
        <f>IF(ISBLANK(AllTimetableNew!F406),"",AllTimetableNew!F406)</f>
        <v>Retail</v>
      </c>
      <c r="I410" t="str">
        <f>IF(ISBLANK(AllTimetableNew!T406),"",AllTimetableNew!T406)</f>
        <v>SoA</v>
      </c>
      <c r="J410" t="str">
        <f>IF(ISBLANK(AllTimetableNew!U406),"",AllTimetableNew!U406)</f>
        <v>2u x 1y</v>
      </c>
      <c r="K410" t="str">
        <f>IF(ISBLANK(AllTimetableNew!W406),"",AllTimetableNew!W406)</f>
        <v>No</v>
      </c>
      <c r="L410" t="str">
        <f>IF(ISBLANK(AllTimetableNew!AC406),"TBC",AllTimetableNew!AC406)</f>
        <v>Thursday</v>
      </c>
      <c r="M410" s="22" t="str">
        <f>IF(ISBLANK(AllTimetableNew!AD406),"TBC-TBC",CONCATENATE(LOWER(TEXT(AllTimetableNew!AD406,"h:mmAM/PM")),"-",LOWER(TEXT(AllTimetableNew!AE406,"h:mmAM/PM"))))</f>
        <v>9:00am-1:00pm</v>
      </c>
      <c r="N410" t="str">
        <f>IF(ISBLANK(AllTimetableNew!V406),"",IF(AllTimetableNew!V406="Access","Yes","No"))</f>
        <v>Yes</v>
      </c>
      <c r="O410" s="23" t="str">
        <f>IF(OR(ISBLANK(AllTimetableNew!A406),LEN(AllTimetableNew!A406)=0),IF(AllTimetableNew!A406="","Offered",AllTimetableNew!A406),AllTimetableNew!A406)</f>
        <v>Offered</v>
      </c>
      <c r="P410">
        <f>IF(ISBLANK(AllTimetableNew!AA406),"",AllTimetableNew!AA406)</f>
        <v>17052</v>
      </c>
      <c r="Q410" s="23" t="str">
        <f>IF(ISBLANK(AllTimetableNew!AJ406),"",IF(AllTimetableNew!AJ406=0,"",AllTimetableNew!AJ406))</f>
        <v>Students should wear enclosed shoes. Notebook and pen.</v>
      </c>
      <c r="R410" s="23" t="str">
        <f>IF(ISBLANK(AllTimetableNew!AK406),"",AllTimetableNew!AK406)</f>
        <v/>
      </c>
      <c r="S410" s="23" t="str">
        <f>IF(ISBLANK(AllTimetableNew!AL406),"",AllTimetableNew!AL406)</f>
        <v/>
      </c>
    </row>
    <row r="411" spans="1:19" ht="30" x14ac:dyDescent="0.25">
      <c r="A411" t="str">
        <f>IF(ISNUMBER(SEARCH("Virtual",C411)),VLOOKUP(AllTimetableNew!H407,'Lookup table'!$D$3:$E$100,2,FALSE),VLOOKUP(AllTimetableNew!AG407,'Lookup table'!$A$3:$B$202,2,FALSE))</f>
        <v>North</v>
      </c>
      <c r="B411" t="str">
        <f>IF(ISBLANK(AllTimetableNew!AG407),"",AllTimetableNew!AG407)</f>
        <v>Taree</v>
      </c>
      <c r="C411" t="str">
        <f>IF(ISBLANK(AllTimetableNew!V407),"",AllTimetableNew!V407)</f>
        <v>Access</v>
      </c>
      <c r="D411" t="str">
        <f>IF(ISBLANK(AllTimetableNew!DJ407),"",AllTimetableNew!DJ407)</f>
        <v>BEC</v>
      </c>
      <c r="E411" t="str">
        <f>IF(ISBLANK(AllTimetableNew!D407),"",AllTimetableNew!D407)</f>
        <v>SIR20216</v>
      </c>
      <c r="F411" t="str">
        <f>IF(ISBLANK(AllTimetableNew!E407),"",AllTimetableNew!E407)</f>
        <v>Certificate II in Retail Services</v>
      </c>
      <c r="G411">
        <f>IF(ISBLANK(AllTimetableNew!C407),"",AllTimetableNew!C407)</f>
        <v>59882</v>
      </c>
      <c r="H411" t="str">
        <f>IF(ISBLANK(AllTimetableNew!F407),"",AllTimetableNew!F407)</f>
        <v>Retail</v>
      </c>
      <c r="I411" t="str">
        <f>IF(ISBLANK(AllTimetableNew!T407),"",AllTimetableNew!T407)</f>
        <v>SoA</v>
      </c>
      <c r="J411" t="str">
        <f>IF(ISBLANK(AllTimetableNew!U407),"",AllTimetableNew!U407)</f>
        <v>2u x 1y</v>
      </c>
      <c r="K411" t="str">
        <f>IF(ISBLANK(AllTimetableNew!W407),"",AllTimetableNew!W407)</f>
        <v>No</v>
      </c>
      <c r="L411" t="str">
        <f>IF(ISBLANK(AllTimetableNew!AC407),"TBC",AllTimetableNew!AC407)</f>
        <v>Friday</v>
      </c>
      <c r="M411" s="22" t="str">
        <f>IF(ISBLANK(AllTimetableNew!AD407),"TBC-TBC",CONCATENATE(LOWER(TEXT(AllTimetableNew!AD407,"h:mmAM/PM")),"-",LOWER(TEXT(AllTimetableNew!AE407,"h:mmAM/PM"))))</f>
        <v>9:30am-1:30pm</v>
      </c>
      <c r="N411" t="str">
        <f>IF(ISBLANK(AllTimetableNew!V407),"",IF(AllTimetableNew!V407="Access","Yes","No"))</f>
        <v>Yes</v>
      </c>
      <c r="O411" s="23" t="str">
        <f>IF(OR(ISBLANK(AllTimetableNew!A407),LEN(AllTimetableNew!A407)=0),IF(AllTimetableNew!A407="","Offered",AllTimetableNew!A407),AllTimetableNew!A407)</f>
        <v>Offered</v>
      </c>
      <c r="P411">
        <f>IF(ISBLANK(AllTimetableNew!AA407),"",AllTimetableNew!AA407)</f>
        <v>16966</v>
      </c>
      <c r="Q411" s="23" t="str">
        <f>IF(ISBLANK(AllTimetableNew!AJ407),"",IF(AllTimetableNew!AJ407=0,"",AllTimetableNew!AJ407))</f>
        <v>Students should wear enclosed shoes. Notebook and pen.</v>
      </c>
      <c r="R411" s="23" t="str">
        <f>IF(ISBLANK(AllTimetableNew!AK407),"",AllTimetableNew!AK407)</f>
        <v/>
      </c>
      <c r="S411" s="23" t="str">
        <f>IF(ISBLANK(AllTimetableNew!AL407),"",AllTimetableNew!AL407)</f>
        <v/>
      </c>
    </row>
    <row r="412" spans="1:19" ht="30" x14ac:dyDescent="0.25">
      <c r="A412" t="str">
        <f>IF(ISNUMBER(SEARCH("Virtual",C412)),VLOOKUP(AllTimetableNew!H408,'Lookup table'!$D$3:$E$100,2,FALSE),VLOOKUP(AllTimetableNew!AG408,'Lookup table'!$A$3:$B$202,2,FALSE))</f>
        <v>South</v>
      </c>
      <c r="B412" t="str">
        <f>IF(ISBLANK(AllTimetableNew!AG408),"",AllTimetableNew!AG408)</f>
        <v>Nowra</v>
      </c>
      <c r="C412" t="str">
        <f>IF(ISBLANK(AllTimetableNew!V408),"",AllTimetableNew!V408)</f>
        <v>Access</v>
      </c>
      <c r="D412" t="str">
        <f>IF(ISBLANK(AllTimetableNew!DJ408),"",AllTimetableNew!DJ408)</f>
        <v>BEC</v>
      </c>
      <c r="E412" t="str">
        <f>IF(ISBLANK(AllTimetableNew!D408),"",AllTimetableNew!D408)</f>
        <v>SIR20216</v>
      </c>
      <c r="F412" t="str">
        <f>IF(ISBLANK(AllTimetableNew!E408),"",AllTimetableNew!E408)</f>
        <v>Certificate II in Retail Services</v>
      </c>
      <c r="G412">
        <f>IF(ISBLANK(AllTimetableNew!C408),"",AllTimetableNew!C408)</f>
        <v>59882</v>
      </c>
      <c r="H412" t="str">
        <f>IF(ISBLANK(AllTimetableNew!F408),"",AllTimetableNew!F408)</f>
        <v>Retail</v>
      </c>
      <c r="I412" t="str">
        <f>IF(ISBLANK(AllTimetableNew!T408),"",AllTimetableNew!T408)</f>
        <v>SoA</v>
      </c>
      <c r="J412" t="str">
        <f>IF(ISBLANK(AllTimetableNew!U408),"",AllTimetableNew!U408)</f>
        <v>2u x 1y</v>
      </c>
      <c r="K412" t="str">
        <f>IF(ISBLANK(AllTimetableNew!W408),"",AllTimetableNew!W408)</f>
        <v>No</v>
      </c>
      <c r="L412" t="str">
        <f>IF(ISBLANK(AllTimetableNew!AC408),"TBC",AllTimetableNew!AC408)</f>
        <v>Wednesday</v>
      </c>
      <c r="M412" s="22" t="str">
        <f>IF(ISBLANK(AllTimetableNew!AD408),"TBC-TBC",CONCATENATE(LOWER(TEXT(AllTimetableNew!AD408,"h:mmAM/PM")),"-",LOWER(TEXT(AllTimetableNew!AE408,"h:mmAM/PM"))))</f>
        <v>9:00am-1:00pm</v>
      </c>
      <c r="N412" t="str">
        <f>IF(ISBLANK(AllTimetableNew!V408),"",IF(AllTimetableNew!V408="Access","Yes","No"))</f>
        <v>Yes</v>
      </c>
      <c r="O412" s="23" t="str">
        <f>IF(OR(ISBLANK(AllTimetableNew!A408),LEN(AllTimetableNew!A408)=0),IF(AllTimetableNew!A408="","Offered",AllTimetableNew!A408),AllTimetableNew!A408)</f>
        <v>Offered</v>
      </c>
      <c r="P412">
        <f>IF(ISBLANK(AllTimetableNew!AA408),"",AllTimetableNew!AA408)</f>
        <v>17342</v>
      </c>
      <c r="Q412" s="23" t="str">
        <f>IF(ISBLANK(AllTimetableNew!AJ408),"",IF(AllTimetableNew!AJ408=0,"",AllTimetableNew!AJ408))</f>
        <v>Students should wear enclosed shoes. Notebook and pen.</v>
      </c>
      <c r="R412" s="23" t="str">
        <f>IF(ISBLANK(AllTimetableNew!AK408),"",AllTimetableNew!AK408)</f>
        <v/>
      </c>
      <c r="S412" s="23" t="str">
        <f>IF(ISBLANK(AllTimetableNew!AL408),"",AllTimetableNew!AL408)</f>
        <v/>
      </c>
    </row>
    <row r="413" spans="1:19" ht="30" x14ac:dyDescent="0.25">
      <c r="A413" t="str">
        <f>IF(ISNUMBER(SEARCH("Virtual",C413)),VLOOKUP(AllTimetableNew!H409,'Lookup table'!$D$3:$E$100,2,FALSE),VLOOKUP(AllTimetableNew!AG409,'Lookup table'!$A$3:$B$202,2,FALSE))</f>
        <v>West</v>
      </c>
      <c r="B413" t="str">
        <f>IF(ISBLANK(AllTimetableNew!AG409),"",AllTimetableNew!AG409)</f>
        <v>Tamworth</v>
      </c>
      <c r="C413" t="str">
        <f>IF(ISBLANK(AllTimetableNew!V409),"",AllTimetableNew!V409)</f>
        <v>Access</v>
      </c>
      <c r="D413" t="str">
        <f>IF(ISBLANK(AllTimetableNew!DJ409),"",AllTimetableNew!DJ409)</f>
        <v>BEC</v>
      </c>
      <c r="E413" t="str">
        <f>IF(ISBLANK(AllTimetableNew!D409),"",AllTimetableNew!D409)</f>
        <v>SIR20216</v>
      </c>
      <c r="F413" t="str">
        <f>IF(ISBLANK(AllTimetableNew!E409),"",AllTimetableNew!E409)</f>
        <v>Certificate II in Retail Services</v>
      </c>
      <c r="G413">
        <f>IF(ISBLANK(AllTimetableNew!C409),"",AllTimetableNew!C409)</f>
        <v>59882</v>
      </c>
      <c r="H413" t="str">
        <f>IF(ISBLANK(AllTimetableNew!F409),"",AllTimetableNew!F409)</f>
        <v>Retail</v>
      </c>
      <c r="I413" t="str">
        <f>IF(ISBLANK(AllTimetableNew!T409),"",AllTimetableNew!T409)</f>
        <v>SoA</v>
      </c>
      <c r="J413" t="str">
        <f>IF(ISBLANK(AllTimetableNew!U409),"",AllTimetableNew!U409)</f>
        <v>2u x 1y</v>
      </c>
      <c r="K413" t="str">
        <f>IF(ISBLANK(AllTimetableNew!W409),"",AllTimetableNew!W409)</f>
        <v>No</v>
      </c>
      <c r="L413" t="str">
        <f>IF(ISBLANK(AllTimetableNew!AC409),"TBC",AllTimetableNew!AC409)</f>
        <v>Tuesday</v>
      </c>
      <c r="M413" s="22" t="str">
        <f>IF(ISBLANK(AllTimetableNew!AD409),"TBC-TBC",CONCATENATE(LOWER(TEXT(AllTimetableNew!AD409,"h:mmAM/PM")),"-",LOWER(TEXT(AllTimetableNew!AE409,"h:mmAM/PM"))))</f>
        <v>9:00am-1:00pm</v>
      </c>
      <c r="N413" t="str">
        <f>IF(ISBLANK(AllTimetableNew!V409),"",IF(AllTimetableNew!V409="Access","Yes","No"))</f>
        <v>Yes</v>
      </c>
      <c r="O413" s="23" t="str">
        <f>IF(OR(ISBLANK(AllTimetableNew!A409),LEN(AllTimetableNew!A409)=0),IF(AllTimetableNew!A409="","Offered",AllTimetableNew!A409),AllTimetableNew!A409)</f>
        <v>Offered</v>
      </c>
      <c r="P413">
        <f>IF(ISBLANK(AllTimetableNew!AA409),"",AllTimetableNew!AA409)</f>
        <v>17191</v>
      </c>
      <c r="Q413" s="23" t="str">
        <f>IF(ISBLANK(AllTimetableNew!AJ409),"",IF(AllTimetableNew!AJ409=0,"",AllTimetableNew!AJ409))</f>
        <v>Students should wear enclosed shoes. Notebook and pen.</v>
      </c>
      <c r="R413" s="23" t="str">
        <f>IF(ISBLANK(AllTimetableNew!AK409),"",AllTimetableNew!AK409)</f>
        <v/>
      </c>
      <c r="S413" s="23" t="str">
        <f>IF(ISBLANK(AllTimetableNew!AL409),"",AllTimetableNew!AL409)</f>
        <v/>
      </c>
    </row>
    <row r="414" spans="1:19" ht="60" x14ac:dyDescent="0.25">
      <c r="A414" t="str">
        <f>IF(ISNUMBER(SEARCH("Virtual",C414)),VLOOKUP(AllTimetableNew!H410,'Lookup table'!$D$3:$E$100,2,FALSE),VLOOKUP(AllTimetableNew!AG410,'Lookup table'!$A$3:$B$202,2,FALSE))</f>
        <v>Western Sydney</v>
      </c>
      <c r="B414" t="str">
        <f>IF(ISBLANK(AllTimetableNew!AG410),"",AllTimetableNew!AG410)</f>
        <v>Campbelltown</v>
      </c>
      <c r="C414" t="str">
        <f>IF(ISBLANK(AllTimetableNew!V410),"",AllTimetableNew!V410)</f>
        <v>Access</v>
      </c>
      <c r="D414" t="str">
        <f>IF(ISBLANK(AllTimetableNew!DJ410),"",AllTimetableNew!DJ410)</f>
        <v>BEC</v>
      </c>
      <c r="E414" t="str">
        <f>IF(ISBLANK(AllTimetableNew!D410),"",AllTimetableNew!D410)</f>
        <v>SIR20216</v>
      </c>
      <c r="F414" t="str">
        <f>IF(ISBLANK(AllTimetableNew!E410),"",AllTimetableNew!E410)</f>
        <v>Certificate II in Retail Services</v>
      </c>
      <c r="G414">
        <f>IF(ISBLANK(AllTimetableNew!C410),"",AllTimetableNew!C410)</f>
        <v>59882</v>
      </c>
      <c r="H414" t="str">
        <f>IF(ISBLANK(AllTimetableNew!F410),"",AllTimetableNew!F410)</f>
        <v>Retail</v>
      </c>
      <c r="I414" t="str">
        <f>IF(ISBLANK(AllTimetableNew!T410),"",AllTimetableNew!T410)</f>
        <v>SoA</v>
      </c>
      <c r="J414" t="str">
        <f>IF(ISBLANK(AllTimetableNew!U410),"",AllTimetableNew!U410)</f>
        <v>2u x 1y</v>
      </c>
      <c r="K414" t="str">
        <f>IF(ISBLANK(AllTimetableNew!W410),"",AllTimetableNew!W410)</f>
        <v>No</v>
      </c>
      <c r="L414" t="str">
        <f>IF(ISBLANK(AllTimetableNew!AC410),"TBC",AllTimetableNew!AC410)</f>
        <v>Tuesday</v>
      </c>
      <c r="M414" s="22" t="str">
        <f>IF(ISBLANK(AllTimetableNew!AD410),"TBC-TBC",CONCATENATE(LOWER(TEXT(AllTimetableNew!AD410,"h:mmAM/PM")),"-",LOWER(TEXT(AllTimetableNew!AE410,"h:mmAM/PM"))))</f>
        <v>9:00am-1:00pm</v>
      </c>
      <c r="N414" t="str">
        <f>IF(ISBLANK(AllTimetableNew!V410),"",IF(AllTimetableNew!V410="Access","Yes","No"))</f>
        <v>Yes</v>
      </c>
      <c r="O414" s="23" t="str">
        <f>IF(OR(ISBLANK(AllTimetableNew!A410),LEN(AllTimetableNew!A410)=0),IF(AllTimetableNew!A410="","Offered",AllTimetableNew!A410),AllTimetableNew!A410)</f>
        <v>Offered</v>
      </c>
      <c r="P414">
        <f>IF(ISBLANK(AllTimetableNew!AA410),"",AllTimetableNew!AA410)</f>
        <v>17134</v>
      </c>
      <c r="Q414" s="23" t="str">
        <f>IF(ISBLANK(AllTimetableNew!AJ410),"",IF(AllTimetableNew!AJ410=0,"",AllTimetableNew!AJ410))</f>
        <v>Students should wear enclosed shoes. Notebook and pen.</v>
      </c>
      <c r="R414" s="23" t="str">
        <f>IF(ISBLANK(AllTimetableNew!AK410),"",AllTimetableNew!AK410)</f>
        <v/>
      </c>
      <c r="S414" s="23" t="str">
        <f>IF(ISBLANK(AllTimetableNew!AL410),"",AllTimetableNew!AL410)</f>
        <v/>
      </c>
    </row>
    <row r="415" spans="1:19" ht="60" x14ac:dyDescent="0.25">
      <c r="A415" t="str">
        <f>IF(ISNUMBER(SEARCH("Virtual",C415)),VLOOKUP(AllTimetableNew!H411,'Lookup table'!$D$3:$E$100,2,FALSE),VLOOKUP(AllTimetableNew!AG411,'Lookup table'!$A$3:$B$202,2,FALSE))</f>
        <v>Western Sydney</v>
      </c>
      <c r="B415" t="str">
        <f>IF(ISBLANK(AllTimetableNew!AG411),"",AllTimetableNew!AG411)</f>
        <v>Miller</v>
      </c>
      <c r="C415" t="str">
        <f>IF(ISBLANK(AllTimetableNew!V411),"",AllTimetableNew!V411)</f>
        <v>Access</v>
      </c>
      <c r="D415" t="str">
        <f>IF(ISBLANK(AllTimetableNew!DJ411),"",AllTimetableNew!DJ411)</f>
        <v>BEC</v>
      </c>
      <c r="E415" t="str">
        <f>IF(ISBLANK(AllTimetableNew!D411),"",AllTimetableNew!D411)</f>
        <v>SIR20216</v>
      </c>
      <c r="F415" t="str">
        <f>IF(ISBLANK(AllTimetableNew!E411),"",AllTimetableNew!E411)</f>
        <v>Certificate II in Retail Services</v>
      </c>
      <c r="G415">
        <f>IF(ISBLANK(AllTimetableNew!C411),"",AllTimetableNew!C411)</f>
        <v>59882</v>
      </c>
      <c r="H415" t="str">
        <f>IF(ISBLANK(AllTimetableNew!F411),"",AllTimetableNew!F411)</f>
        <v>Retail</v>
      </c>
      <c r="I415" t="str">
        <f>IF(ISBLANK(AllTimetableNew!T411),"",AllTimetableNew!T411)</f>
        <v>SoA</v>
      </c>
      <c r="J415" t="str">
        <f>IF(ISBLANK(AllTimetableNew!U411),"",AllTimetableNew!U411)</f>
        <v>2u x 1y</v>
      </c>
      <c r="K415" t="str">
        <f>IF(ISBLANK(AllTimetableNew!W411),"",AllTimetableNew!W411)</f>
        <v>No</v>
      </c>
      <c r="L415" t="str">
        <f>IF(ISBLANK(AllTimetableNew!AC411),"TBC",AllTimetableNew!AC411)</f>
        <v>Friday</v>
      </c>
      <c r="M415" s="22" t="str">
        <f>IF(ISBLANK(AllTimetableNew!AD411),"TBC-TBC",CONCATENATE(LOWER(TEXT(AllTimetableNew!AD411,"h:mmAM/PM")),"-",LOWER(TEXT(AllTimetableNew!AE411,"h:mmAM/PM"))))</f>
        <v>9:00am-1:00pm</v>
      </c>
      <c r="N415" t="str">
        <f>IF(ISBLANK(AllTimetableNew!V411),"",IF(AllTimetableNew!V411="Access","Yes","No"))</f>
        <v>Yes</v>
      </c>
      <c r="O415" s="23" t="str">
        <f>IF(OR(ISBLANK(AllTimetableNew!A411),LEN(AllTimetableNew!A411)=0),IF(AllTimetableNew!A411="","Offered",AllTimetableNew!A411),AllTimetableNew!A411)</f>
        <v>Offered</v>
      </c>
      <c r="P415">
        <f>IF(ISBLANK(AllTimetableNew!AA411),"",AllTimetableNew!AA411)</f>
        <v>17135</v>
      </c>
      <c r="Q415" s="23" t="str">
        <f>IF(ISBLANK(AllTimetableNew!AJ411),"",IF(AllTimetableNew!AJ411=0,"",AllTimetableNew!AJ411))</f>
        <v>Students should wear enclosed shoes. Notebook and pen.</v>
      </c>
      <c r="R415" s="23" t="str">
        <f>IF(ISBLANK(AllTimetableNew!AK411),"",AllTimetableNew!AK411)</f>
        <v/>
      </c>
      <c r="S415" s="23" t="str">
        <f>IF(ISBLANK(AllTimetableNew!AL411),"",AllTimetableNew!AL411)</f>
        <v/>
      </c>
    </row>
    <row r="416" spans="1:19" ht="60" x14ac:dyDescent="0.25">
      <c r="A416" t="str">
        <f>IF(ISNUMBER(SEARCH("Virtual",C416)),VLOOKUP(AllTimetableNew!H412,'Lookup table'!$D$3:$E$100,2,FALSE),VLOOKUP(AllTimetableNew!AG412,'Lookup table'!$A$3:$B$202,2,FALSE))</f>
        <v>South</v>
      </c>
      <c r="B416" t="str">
        <f>IF(ISBLANK(AllTimetableNew!AG412),"",AllTimetableNew!AG412)</f>
        <v>Wagga Wagga</v>
      </c>
      <c r="C416" t="str">
        <f>IF(ISBLANK(AllTimetableNew!V412),"",AllTimetableNew!V412)</f>
        <v>Access</v>
      </c>
      <c r="D416" t="str">
        <f>IF(ISBLANK(AllTimetableNew!DJ412),"",AllTimetableNew!DJ412)</f>
        <v>BEC</v>
      </c>
      <c r="E416" t="str">
        <f>IF(ISBLANK(AllTimetableNew!D412),"",AllTimetableNew!D412)</f>
        <v>SHB20216</v>
      </c>
      <c r="F416" t="str">
        <f>IF(ISBLANK(AllTimetableNew!E412),"",AllTimetableNew!E412)</f>
        <v>Certificate II in Salon Assistant</v>
      </c>
      <c r="G416">
        <f>IF(ISBLANK(AllTimetableNew!C412),"",AllTimetableNew!C412)</f>
        <v>65238</v>
      </c>
      <c r="H416" t="str">
        <f>IF(ISBLANK(AllTimetableNew!F412),"",AllTimetableNew!F412)</f>
        <v>Salon Assistant</v>
      </c>
      <c r="I416" t="str">
        <f>IF(ISBLANK(AllTimetableNew!T412),"",AllTimetableNew!T412)</f>
        <v>FQ</v>
      </c>
      <c r="J416" t="str">
        <f>IF(ISBLANK(AllTimetableNew!U412),"",AllTimetableNew!U412)</f>
        <v>3u x 1y</v>
      </c>
      <c r="K416" t="str">
        <f>IF(ISBLANK(AllTimetableNew!W412),"",AllTimetableNew!W412)</f>
        <v>No</v>
      </c>
      <c r="L416" t="str">
        <f>IF(ISBLANK(AllTimetableNew!AC412),"TBC",AllTimetableNew!AC412)</f>
        <v>Thursday</v>
      </c>
      <c r="M416" s="22" t="str">
        <f>IF(ISBLANK(AllTimetableNew!AD412),"TBC-TBC",CONCATENATE(LOWER(TEXT(AllTimetableNew!AD412,"h:mmAM/PM")),"-",LOWER(TEXT(AllTimetableNew!AE412,"h:mmAM/PM"))))</f>
        <v>9:00am-3:30pm</v>
      </c>
      <c r="N416" t="str">
        <f>IF(ISBLANK(AllTimetableNew!V412),"",IF(AllTimetableNew!V412="Access","Yes","No"))</f>
        <v>Yes</v>
      </c>
      <c r="O416" s="23" t="str">
        <f>IF(OR(ISBLANK(AllTimetableNew!A412),LEN(AllTimetableNew!A412)=0),IF(AllTimetableNew!A412="","Offered",AllTimetableNew!A412),AllTimetableNew!A412)</f>
        <v>Offered</v>
      </c>
      <c r="P416">
        <f>IF(ISBLANK(AllTimetableNew!AA412),"",AllTimetableNew!AA412)</f>
        <v>17024</v>
      </c>
      <c r="Q416" s="23" t="str">
        <f>IF(ISBLANK(AllTimetableNew!AJ412),"",IF(AllTimetableNew!AJ412=0,"",AllTimetableNew!AJ412))</f>
        <v>Students should wear school uniform or black clothing and fully enclosed shoes. Notebook and pen.</v>
      </c>
      <c r="R416" s="23" t="str">
        <f>IF(ISBLANK(AllTimetableNew!AK412),"",AllTimetableNew!AK412)</f>
        <v/>
      </c>
      <c r="S416" s="23" t="str">
        <f>IF(ISBLANK(AllTimetableNew!AL412),"",AllTimetableNew!AL412)</f>
        <v/>
      </c>
    </row>
    <row r="417" spans="1:19" ht="60" x14ac:dyDescent="0.25">
      <c r="A417" t="str">
        <f>IF(ISNUMBER(SEARCH("Virtual",C417)),VLOOKUP(AllTimetableNew!H413,'Lookup table'!$D$3:$E$100,2,FALSE),VLOOKUP(AllTimetableNew!AG413,'Lookup table'!$A$3:$B$202,2,FALSE))</f>
        <v>Western Sydney</v>
      </c>
      <c r="B417" t="str">
        <f>IF(ISBLANK(AllTimetableNew!AG413),"",AllTimetableNew!AG413)</f>
        <v>Granville</v>
      </c>
      <c r="C417" t="str">
        <f>IF(ISBLANK(AllTimetableNew!V413),"",AllTimetableNew!V413)</f>
        <v>Face to Face</v>
      </c>
      <c r="D417" t="str">
        <f>IF(ISBLANK(AllTimetableNew!DJ413),"",AllTimetableNew!DJ413)</f>
        <v>BEC</v>
      </c>
      <c r="E417" t="str">
        <f>IF(ISBLANK(AllTimetableNew!D413),"",AllTimetableNew!D413)</f>
        <v>SHB20216</v>
      </c>
      <c r="F417" t="str">
        <f>IF(ISBLANK(AllTimetableNew!E413),"",AllTimetableNew!E413)</f>
        <v>Certificate II in Salon Assistant</v>
      </c>
      <c r="G417">
        <f>IF(ISBLANK(AllTimetableNew!C413),"",AllTimetableNew!C413)</f>
        <v>65238</v>
      </c>
      <c r="H417" t="str">
        <f>IF(ISBLANK(AllTimetableNew!F413),"",AllTimetableNew!F413)</f>
        <v>Salon Assistant</v>
      </c>
      <c r="I417" t="str">
        <f>IF(ISBLANK(AllTimetableNew!T413),"",AllTimetableNew!T413)</f>
        <v>FQ</v>
      </c>
      <c r="J417" t="str">
        <f>IF(ISBLANK(AllTimetableNew!U413),"",AllTimetableNew!U413)</f>
        <v>3u x 1y</v>
      </c>
      <c r="K417" t="str">
        <f>IF(ISBLANK(AllTimetableNew!W413),"",AllTimetableNew!W413)</f>
        <v>No</v>
      </c>
      <c r="L417" t="str">
        <f>IF(ISBLANK(AllTimetableNew!AC413),"TBC",AllTimetableNew!AC413)</f>
        <v>Tuesday</v>
      </c>
      <c r="M417" s="22" t="str">
        <f>IF(ISBLANK(AllTimetableNew!AD413),"TBC-TBC",CONCATENATE(LOWER(TEXT(AllTimetableNew!AD413,"h:mmAM/PM")),"-",LOWER(TEXT(AllTimetableNew!AE413,"h:mmAM/PM"))))</f>
        <v>12:30pm-5:30pm</v>
      </c>
      <c r="N417" t="str">
        <f>IF(ISBLANK(AllTimetableNew!V413),"",IF(AllTimetableNew!V413="Access","Yes","No"))</f>
        <v>No</v>
      </c>
      <c r="O417" s="23" t="str">
        <f>IF(OR(ISBLANK(AllTimetableNew!A413),LEN(AllTimetableNew!A413)=0),IF(AllTimetableNew!A413="","Offered",AllTimetableNew!A413),AllTimetableNew!A413)</f>
        <v>Offered</v>
      </c>
      <c r="P417">
        <f>IF(ISBLANK(AllTimetableNew!AA413),"",AllTimetableNew!AA413)</f>
        <v>17136</v>
      </c>
      <c r="Q417" s="23" t="str">
        <f>IF(ISBLANK(AllTimetableNew!AJ413),"",IF(AllTimetableNew!AJ413=0,"",AllTimetableNew!AJ413))</f>
        <v>Students should wear school uniform or black clothing and fully enclosed shoes. Notebook and pen.</v>
      </c>
      <c r="R417" s="23" t="str">
        <f>IF(ISBLANK(AllTimetableNew!AK413),"",AllTimetableNew!AK413)</f>
        <v/>
      </c>
      <c r="S417" s="23" t="str">
        <f>IF(ISBLANK(AllTimetableNew!AL413),"",AllTimetableNew!AL413)</f>
        <v/>
      </c>
    </row>
    <row r="418" spans="1:19" ht="60" x14ac:dyDescent="0.25">
      <c r="A418" t="str">
        <f>IF(ISNUMBER(SEARCH("Virtual",C418)),VLOOKUP(AllTimetableNew!H414,'Lookup table'!$D$3:$E$100,2,FALSE),VLOOKUP(AllTimetableNew!AG414,'Lookup table'!$A$3:$B$202,2,FALSE))</f>
        <v>Western Sydney</v>
      </c>
      <c r="B418" t="str">
        <f>IF(ISBLANK(AllTimetableNew!AG414),"",AllTimetableNew!AG414)</f>
        <v>Mount Druitt</v>
      </c>
      <c r="C418" t="str">
        <f>IF(ISBLANK(AllTimetableNew!V414),"",AllTimetableNew!V414)</f>
        <v>Face to Face</v>
      </c>
      <c r="D418" t="str">
        <f>IF(ISBLANK(AllTimetableNew!DJ414),"",AllTimetableNew!DJ414)</f>
        <v>BEC</v>
      </c>
      <c r="E418" t="str">
        <f>IF(ISBLANK(AllTimetableNew!D414),"",AllTimetableNew!D414)</f>
        <v>SHB20216</v>
      </c>
      <c r="F418" t="str">
        <f>IF(ISBLANK(AllTimetableNew!E414),"",AllTimetableNew!E414)</f>
        <v>Certificate II in Salon Assistant</v>
      </c>
      <c r="G418">
        <f>IF(ISBLANK(AllTimetableNew!C414),"",AllTimetableNew!C414)</f>
        <v>65238</v>
      </c>
      <c r="H418" t="str">
        <f>IF(ISBLANK(AllTimetableNew!F414),"",AllTimetableNew!F414)</f>
        <v>Salon Assistant</v>
      </c>
      <c r="I418" t="str">
        <f>IF(ISBLANK(AllTimetableNew!T414),"",AllTimetableNew!T414)</f>
        <v>FQ</v>
      </c>
      <c r="J418" t="str">
        <f>IF(ISBLANK(AllTimetableNew!U414),"",AllTimetableNew!U414)</f>
        <v>3u x 1y</v>
      </c>
      <c r="K418" t="str">
        <f>IF(ISBLANK(AllTimetableNew!W414),"",AllTimetableNew!W414)</f>
        <v>No</v>
      </c>
      <c r="L418" t="str">
        <f>IF(ISBLANK(AllTimetableNew!AC414),"TBC",AllTimetableNew!AC414)</f>
        <v>Monday</v>
      </c>
      <c r="M418" s="22" t="str">
        <f>IF(ISBLANK(AllTimetableNew!AD414),"TBC-TBC",CONCATENATE(LOWER(TEXT(AllTimetableNew!AD414,"h:mmAM/PM")),"-",LOWER(TEXT(AllTimetableNew!AE414,"h:mmAM/PM"))))</f>
        <v>12:00pm-5:00pm</v>
      </c>
      <c r="N418" t="str">
        <f>IF(ISBLANK(AllTimetableNew!V414),"",IF(AllTimetableNew!V414="Access","Yes","No"))</f>
        <v>No</v>
      </c>
      <c r="O418" s="23" t="str">
        <f>IF(OR(ISBLANK(AllTimetableNew!A414),LEN(AllTimetableNew!A414)=0),IF(AllTimetableNew!A414="","Offered",AllTimetableNew!A414),AllTimetableNew!A414)</f>
        <v>Offered</v>
      </c>
      <c r="P418">
        <f>IF(ISBLANK(AllTimetableNew!AA414),"",AllTimetableNew!AA414)</f>
        <v>17137</v>
      </c>
      <c r="Q418" s="23" t="str">
        <f>IF(ISBLANK(AllTimetableNew!AJ414),"",IF(AllTimetableNew!AJ414=0,"",AllTimetableNew!AJ414))</f>
        <v>Students should wear school uniform or black clothing and fully enclosed shoes. Notebook and pen.</v>
      </c>
      <c r="R418" s="23" t="str">
        <f>IF(ISBLANK(AllTimetableNew!AK414),"",AllTimetableNew!AK414)</f>
        <v/>
      </c>
      <c r="S418" s="23" t="str">
        <f>IF(ISBLANK(AllTimetableNew!AL414),"",AllTimetableNew!AL414)</f>
        <v/>
      </c>
    </row>
    <row r="419" spans="1:19" ht="60" x14ac:dyDescent="0.25">
      <c r="A419" t="str">
        <f>IF(ISNUMBER(SEARCH("Virtual",C419)),VLOOKUP(AllTimetableNew!H415,'Lookup table'!$D$3:$E$100,2,FALSE),VLOOKUP(AllTimetableNew!AG415,'Lookup table'!$A$3:$B$202,2,FALSE))</f>
        <v>North</v>
      </c>
      <c r="B419" t="str">
        <f>IF(ISBLANK(AllTimetableNew!AG415),"",AllTimetableNew!AG415)</f>
        <v>Gosford</v>
      </c>
      <c r="C419" t="str">
        <f>IF(ISBLANK(AllTimetableNew!V415),"",AllTimetableNew!V415)</f>
        <v>Face to Face</v>
      </c>
      <c r="D419" t="str">
        <f>IF(ISBLANK(AllTimetableNew!DJ415),"",AllTimetableNew!DJ415)</f>
        <v>BEC</v>
      </c>
      <c r="E419" t="str">
        <f>IF(ISBLANK(AllTimetableNew!D415),"",AllTimetableNew!D415)</f>
        <v>SHB20216</v>
      </c>
      <c r="F419" t="str">
        <f>IF(ISBLANK(AllTimetableNew!E415),"",AllTimetableNew!E415)</f>
        <v>Certificate II in Salon Assistant</v>
      </c>
      <c r="G419">
        <f>IF(ISBLANK(AllTimetableNew!C415),"",AllTimetableNew!C415)</f>
        <v>65238</v>
      </c>
      <c r="H419" t="str">
        <f>IF(ISBLANK(AllTimetableNew!F415),"",AllTimetableNew!F415)</f>
        <v>Salon Assistant</v>
      </c>
      <c r="I419" t="str">
        <f>IF(ISBLANK(AllTimetableNew!T415),"",AllTimetableNew!T415)</f>
        <v>FQ</v>
      </c>
      <c r="J419" t="str">
        <f>IF(ISBLANK(AllTimetableNew!U415),"",AllTimetableNew!U415)</f>
        <v>3u x 1y</v>
      </c>
      <c r="K419" t="str">
        <f>IF(ISBLANK(AllTimetableNew!W415),"",AllTimetableNew!W415)</f>
        <v>No</v>
      </c>
      <c r="L419" t="str">
        <f>IF(ISBLANK(AllTimetableNew!AC415),"TBC",AllTimetableNew!AC415)</f>
        <v>Thursday</v>
      </c>
      <c r="M419" s="22" t="str">
        <f>IF(ISBLANK(AllTimetableNew!AD415),"TBC-TBC",CONCATENATE(LOWER(TEXT(AllTimetableNew!AD415,"h:mmAM/PM")),"-",LOWER(TEXT(AllTimetableNew!AE415,"h:mmAM/PM"))))</f>
        <v>9:00am-3:30pm</v>
      </c>
      <c r="N419" t="str">
        <f>IF(ISBLANK(AllTimetableNew!V415),"",IF(AllTimetableNew!V415="Access","Yes","No"))</f>
        <v>No</v>
      </c>
      <c r="O419" s="23" t="str">
        <f>IF(OR(ISBLANK(AllTimetableNew!A415),LEN(AllTimetableNew!A415)=0),IF(AllTimetableNew!A415="","Offered",AllTimetableNew!A415),AllTimetableNew!A415)</f>
        <v>Offered</v>
      </c>
      <c r="P419">
        <f>IF(ISBLANK(AllTimetableNew!AA415),"",AllTimetableNew!AA415)</f>
        <v>16969</v>
      </c>
      <c r="Q419" s="23" t="str">
        <f>IF(ISBLANK(AllTimetableNew!AJ415),"",IF(AllTimetableNew!AJ415=0,"",AllTimetableNew!AJ415))</f>
        <v>Students should wear school uniform or black clothing and fully enclosed shoes. Notebook and pen.</v>
      </c>
      <c r="R419" s="23" t="str">
        <f>IF(ISBLANK(AllTimetableNew!AK415),"",AllTimetableNew!AK415)</f>
        <v/>
      </c>
      <c r="S419" s="23" t="str">
        <f>IF(ISBLANK(AllTimetableNew!AL415),"",AllTimetableNew!AL415)</f>
        <v/>
      </c>
    </row>
    <row r="420" spans="1:19" ht="60" x14ac:dyDescent="0.25">
      <c r="A420" t="str">
        <f>IF(ISNUMBER(SEARCH("Virtual",C420)),VLOOKUP(AllTimetableNew!H416,'Lookup table'!$D$3:$E$100,2,FALSE),VLOOKUP(AllTimetableNew!AG416,'Lookup table'!$A$3:$B$202,2,FALSE))</f>
        <v>West</v>
      </c>
      <c r="B420" t="str">
        <f>IF(ISBLANK(AllTimetableNew!AG416),"",AllTimetableNew!AG416)</f>
        <v>Coonabarabran</v>
      </c>
      <c r="C420" t="str">
        <f>IF(ISBLANK(AllTimetableNew!V416),"",AllTimetableNew!V416)</f>
        <v>Face to Face</v>
      </c>
      <c r="D420" t="str">
        <f>IF(ISBLANK(AllTimetableNew!DJ416),"",AllTimetableNew!DJ416)</f>
        <v>BEC</v>
      </c>
      <c r="E420" t="str">
        <f>IF(ISBLANK(AllTimetableNew!D416),"",AllTimetableNew!D416)</f>
        <v>SHB20216</v>
      </c>
      <c r="F420" t="str">
        <f>IF(ISBLANK(AllTimetableNew!E416),"",AllTimetableNew!E416)</f>
        <v>Certificate II in Salon Assistant</v>
      </c>
      <c r="G420">
        <f>IF(ISBLANK(AllTimetableNew!C416),"",AllTimetableNew!C416)</f>
        <v>65238</v>
      </c>
      <c r="H420" t="str">
        <f>IF(ISBLANK(AllTimetableNew!F416),"",AllTimetableNew!F416)</f>
        <v>Salon Assistant</v>
      </c>
      <c r="I420" t="str">
        <f>IF(ISBLANK(AllTimetableNew!T416),"",AllTimetableNew!T416)</f>
        <v>FQ</v>
      </c>
      <c r="J420" t="str">
        <f>IF(ISBLANK(AllTimetableNew!U416),"",AllTimetableNew!U416)</f>
        <v>3u x 1y</v>
      </c>
      <c r="K420" t="str">
        <f>IF(ISBLANK(AllTimetableNew!W416),"",AllTimetableNew!W416)</f>
        <v>No</v>
      </c>
      <c r="L420" t="str">
        <f>IF(ISBLANK(AllTimetableNew!AC416),"TBC",AllTimetableNew!AC416)</f>
        <v>Friday</v>
      </c>
      <c r="M420" s="22" t="str">
        <f>IF(ISBLANK(AllTimetableNew!AD416),"TBC-TBC",CONCATENATE(LOWER(TEXT(AllTimetableNew!AD416,"h:mmAM/PM")),"-",LOWER(TEXT(AllTimetableNew!AE416,"h:mmAM/PM"))))</f>
        <v>9:00am-3:00pm</v>
      </c>
      <c r="N420" t="str">
        <f>IF(ISBLANK(AllTimetableNew!V416),"",IF(AllTimetableNew!V416="Access","Yes","No"))</f>
        <v>No</v>
      </c>
      <c r="O420" s="23" t="str">
        <f>IF(OR(ISBLANK(AllTimetableNew!A416),LEN(AllTimetableNew!A416)=0),IF(AllTimetableNew!A416="","Offered",AllTimetableNew!A416),AllTimetableNew!A416)</f>
        <v>Offered</v>
      </c>
      <c r="P420">
        <f>IF(ISBLANK(AllTimetableNew!AA416),"",AllTimetableNew!AA416)</f>
        <v>17090</v>
      </c>
      <c r="Q420" s="23" t="str">
        <f>IF(ISBLANK(AllTimetableNew!AJ416),"",IF(AllTimetableNew!AJ416=0,"",AllTimetableNew!AJ416))</f>
        <v>Students should wear school uniform or black clothing and fully enclosed shoes. Notebook and pen.</v>
      </c>
      <c r="R420" s="23" t="str">
        <f>IF(ISBLANK(AllTimetableNew!AK416),"",AllTimetableNew!AK416)</f>
        <v/>
      </c>
      <c r="S420" s="23" t="str">
        <f>IF(ISBLANK(AllTimetableNew!AL416),"",AllTimetableNew!AL416)</f>
        <v/>
      </c>
    </row>
    <row r="421" spans="1:19" ht="60" x14ac:dyDescent="0.25">
      <c r="A421" t="str">
        <f>IF(ISNUMBER(SEARCH("Virtual",C421)),VLOOKUP(AllTimetableNew!H417,'Lookup table'!$D$3:$E$100,2,FALSE),VLOOKUP(AllTimetableNew!AG417,'Lookup table'!$A$3:$B$202,2,FALSE))</f>
        <v>West</v>
      </c>
      <c r="B421" t="str">
        <f>IF(ISBLANK(AllTimetableNew!AG417),"",AllTimetableNew!AG417)</f>
        <v>Dubbo</v>
      </c>
      <c r="C421" t="str">
        <f>IF(ISBLANK(AllTimetableNew!V417),"",AllTimetableNew!V417)</f>
        <v>Face to Face</v>
      </c>
      <c r="D421" t="str">
        <f>IF(ISBLANK(AllTimetableNew!DJ417),"",AllTimetableNew!DJ417)</f>
        <v>BEC</v>
      </c>
      <c r="E421" t="str">
        <f>IF(ISBLANK(AllTimetableNew!D417),"",AllTimetableNew!D417)</f>
        <v>SHB20216</v>
      </c>
      <c r="F421" t="str">
        <f>IF(ISBLANK(AllTimetableNew!E417),"",AllTimetableNew!E417)</f>
        <v>Certificate II in Salon Assistant</v>
      </c>
      <c r="G421">
        <f>IF(ISBLANK(AllTimetableNew!C417),"",AllTimetableNew!C417)</f>
        <v>65238</v>
      </c>
      <c r="H421" t="str">
        <f>IF(ISBLANK(AllTimetableNew!F417),"",AllTimetableNew!F417)</f>
        <v>Salon Assistant</v>
      </c>
      <c r="I421" t="str">
        <f>IF(ISBLANK(AllTimetableNew!T417),"",AllTimetableNew!T417)</f>
        <v>FQ</v>
      </c>
      <c r="J421" t="str">
        <f>IF(ISBLANK(AllTimetableNew!U417),"",AllTimetableNew!U417)</f>
        <v>3u x 1y</v>
      </c>
      <c r="K421" t="str">
        <f>IF(ISBLANK(AllTimetableNew!W417),"",AllTimetableNew!W417)</f>
        <v>No</v>
      </c>
      <c r="L421" t="str">
        <f>IF(ISBLANK(AllTimetableNew!AC417),"TBC",AllTimetableNew!AC417)</f>
        <v>Monday</v>
      </c>
      <c r="M421" s="22" t="str">
        <f>IF(ISBLANK(AllTimetableNew!AD417),"TBC-TBC",CONCATENATE(LOWER(TEXT(AllTimetableNew!AD417,"h:mmAM/PM")),"-",LOWER(TEXT(AllTimetableNew!AE417,"h:mmAM/PM"))))</f>
        <v>9:00am-3:00pm</v>
      </c>
      <c r="N421" t="str">
        <f>IF(ISBLANK(AllTimetableNew!V417),"",IF(AllTimetableNew!V417="Access","Yes","No"))</f>
        <v>No</v>
      </c>
      <c r="O421" s="23" t="str">
        <f>IF(OR(ISBLANK(AllTimetableNew!A417),LEN(AllTimetableNew!A417)=0),IF(AllTimetableNew!A417="","Offered",AllTimetableNew!A417),AllTimetableNew!A417)</f>
        <v>Offered</v>
      </c>
      <c r="P421">
        <f>IF(ISBLANK(AllTimetableNew!AA417),"",AllTimetableNew!AA417)</f>
        <v>17091</v>
      </c>
      <c r="Q421" s="23" t="str">
        <f>IF(ISBLANK(AllTimetableNew!AJ417),"",IF(AllTimetableNew!AJ417=0,"",AllTimetableNew!AJ417))</f>
        <v>Students should wear school uniform or black clothing and fully enclosed shoes. Notebook and pen.</v>
      </c>
      <c r="R421" s="23" t="str">
        <f>IF(ISBLANK(AllTimetableNew!AK417),"",AllTimetableNew!AK417)</f>
        <v/>
      </c>
      <c r="S421" s="23" t="str">
        <f>IF(ISBLANK(AllTimetableNew!AL417),"",AllTimetableNew!AL417)</f>
        <v/>
      </c>
    </row>
    <row r="422" spans="1:19" ht="60" x14ac:dyDescent="0.25">
      <c r="A422" t="str">
        <f>IF(ISNUMBER(SEARCH("Virtual",C422)),VLOOKUP(AllTimetableNew!H418,'Lookup table'!$D$3:$E$100,2,FALSE),VLOOKUP(AllTimetableNew!AG418,'Lookup table'!$A$3:$B$202,2,FALSE))</f>
        <v>West</v>
      </c>
      <c r="B422" t="str">
        <f>IF(ISBLANK(AllTimetableNew!AG418),"",AllTimetableNew!AG418)</f>
        <v>Lithgow</v>
      </c>
      <c r="C422" t="str">
        <f>IF(ISBLANK(AllTimetableNew!V418),"",AllTimetableNew!V418)</f>
        <v>Face to Face</v>
      </c>
      <c r="D422" t="str">
        <f>IF(ISBLANK(AllTimetableNew!DJ418),"",AllTimetableNew!DJ418)</f>
        <v>BEC</v>
      </c>
      <c r="E422" t="str">
        <f>IF(ISBLANK(AllTimetableNew!D418),"",AllTimetableNew!D418)</f>
        <v>SHB20216</v>
      </c>
      <c r="F422" t="str">
        <f>IF(ISBLANK(AllTimetableNew!E418),"",AllTimetableNew!E418)</f>
        <v>Certificate II in Salon Assistant</v>
      </c>
      <c r="G422">
        <f>IF(ISBLANK(AllTimetableNew!C418),"",AllTimetableNew!C418)</f>
        <v>65238</v>
      </c>
      <c r="H422" t="str">
        <f>IF(ISBLANK(AllTimetableNew!F418),"",AllTimetableNew!F418)</f>
        <v>Salon Assistant</v>
      </c>
      <c r="I422" t="str">
        <f>IF(ISBLANK(AllTimetableNew!T418),"",AllTimetableNew!T418)</f>
        <v>FQ</v>
      </c>
      <c r="J422" t="str">
        <f>IF(ISBLANK(AllTimetableNew!U418),"",AllTimetableNew!U418)</f>
        <v>3u x 1y</v>
      </c>
      <c r="K422" t="str">
        <f>IF(ISBLANK(AllTimetableNew!W418),"",AllTimetableNew!W418)</f>
        <v>No</v>
      </c>
      <c r="L422" t="str">
        <f>IF(ISBLANK(AllTimetableNew!AC418),"TBC",AllTimetableNew!AC418)</f>
        <v>Wednesday</v>
      </c>
      <c r="M422" s="22" t="str">
        <f>IF(ISBLANK(AllTimetableNew!AD418),"TBC-TBC",CONCATENATE(LOWER(TEXT(AllTimetableNew!AD418,"h:mmAM/PM")),"-",LOWER(TEXT(AllTimetableNew!AE418,"h:mmAM/PM"))))</f>
        <v>9:00am-3:30pm</v>
      </c>
      <c r="N422" t="str">
        <f>IF(ISBLANK(AllTimetableNew!V418),"",IF(AllTimetableNew!V418="Access","Yes","No"))</f>
        <v>No</v>
      </c>
      <c r="O422" s="23" t="str">
        <f>IF(OR(ISBLANK(AllTimetableNew!A418),LEN(AllTimetableNew!A418)=0),IF(AllTimetableNew!A418="","Offered",AllTimetableNew!A418),AllTimetableNew!A418)</f>
        <v>Offered</v>
      </c>
      <c r="P422">
        <f>IF(ISBLANK(AllTimetableNew!AA418),"",AllTimetableNew!AA418)</f>
        <v>17092</v>
      </c>
      <c r="Q422" s="23" t="str">
        <f>IF(ISBLANK(AllTimetableNew!AJ418),"",IF(AllTimetableNew!AJ418=0,"",AllTimetableNew!AJ418))</f>
        <v>Students should wear school uniform or black clothing and fully enclosed shoes. Notebook and pen.</v>
      </c>
      <c r="R422" s="23" t="str">
        <f>IF(ISBLANK(AllTimetableNew!AK418),"",AllTimetableNew!AK418)</f>
        <v/>
      </c>
      <c r="S422" s="23" t="str">
        <f>IF(ISBLANK(AllTimetableNew!AL418),"",AllTimetableNew!AL418)</f>
        <v/>
      </c>
    </row>
    <row r="423" spans="1:19" ht="60" x14ac:dyDescent="0.25">
      <c r="A423" t="str">
        <f>IF(ISNUMBER(SEARCH("Virtual",C423)),VLOOKUP(AllTimetableNew!H419,'Lookup table'!$D$3:$E$100,2,FALSE),VLOOKUP(AllTimetableNew!AG419,'Lookup table'!$A$3:$B$202,2,FALSE))</f>
        <v>Western Sydney</v>
      </c>
      <c r="B423" t="str">
        <f>IF(ISBLANK(AllTimetableNew!AG419),"",AllTimetableNew!AG419)</f>
        <v>Bankstown</v>
      </c>
      <c r="C423" t="str">
        <f>IF(ISBLANK(AllTimetableNew!V419),"",AllTimetableNew!V419)</f>
        <v>Face to Face</v>
      </c>
      <c r="D423" t="str">
        <f>IF(ISBLANK(AllTimetableNew!DJ419),"",AllTimetableNew!DJ419)</f>
        <v>BEC</v>
      </c>
      <c r="E423" t="str">
        <f>IF(ISBLANK(AllTimetableNew!D419),"",AllTimetableNew!D419)</f>
        <v>SHB20216</v>
      </c>
      <c r="F423" t="str">
        <f>IF(ISBLANK(AllTimetableNew!E419),"",AllTimetableNew!E419)</f>
        <v>Certificate II in Salon Assistant</v>
      </c>
      <c r="G423">
        <f>IF(ISBLANK(AllTimetableNew!C419),"",AllTimetableNew!C419)</f>
        <v>65238</v>
      </c>
      <c r="H423" t="str">
        <f>IF(ISBLANK(AllTimetableNew!F419),"",AllTimetableNew!F419)</f>
        <v>Salon Assistant</v>
      </c>
      <c r="I423" t="str">
        <f>IF(ISBLANK(AllTimetableNew!T419),"",AllTimetableNew!T419)</f>
        <v>FQ</v>
      </c>
      <c r="J423" t="str">
        <f>IF(ISBLANK(AllTimetableNew!U419),"",AllTimetableNew!U419)</f>
        <v>3u x 1y</v>
      </c>
      <c r="K423" t="str">
        <f>IF(ISBLANK(AllTimetableNew!W419),"",AllTimetableNew!W419)</f>
        <v>No</v>
      </c>
      <c r="L423" t="str">
        <f>IF(ISBLANK(AllTimetableNew!AC419),"TBC",AllTimetableNew!AC419)</f>
        <v>Thursday</v>
      </c>
      <c r="M423" s="22" t="str">
        <f>IF(ISBLANK(AllTimetableNew!AD419),"TBC-TBC",CONCATENATE(LOWER(TEXT(AllTimetableNew!AD419,"h:mmAM/PM")),"-",LOWER(TEXT(AllTimetableNew!AE419,"h:mmAM/PM"))))</f>
        <v>1:00pm-5:00pm</v>
      </c>
      <c r="N423" t="str">
        <f>IF(ISBLANK(AllTimetableNew!V419),"",IF(AllTimetableNew!V419="Access","Yes","No"))</f>
        <v>No</v>
      </c>
      <c r="O423" s="23" t="str">
        <f>IF(OR(ISBLANK(AllTimetableNew!A419),LEN(AllTimetableNew!A419)=0),IF(AllTimetableNew!A419="","Offered",AllTimetableNew!A419),AllTimetableNew!A419)</f>
        <v>Offered</v>
      </c>
      <c r="P423">
        <f>IF(ISBLANK(AllTimetableNew!AA419),"",AllTimetableNew!AA419)</f>
        <v>17138</v>
      </c>
      <c r="Q423" s="23" t="str">
        <f>IF(ISBLANK(AllTimetableNew!AJ419),"",IF(AllTimetableNew!AJ419=0,"",AllTimetableNew!AJ419))</f>
        <v>Students should wear school uniform or black clothing and fully enclosed shoes. Notebook and pen.</v>
      </c>
      <c r="R423" s="23" t="str">
        <f>IF(ISBLANK(AllTimetableNew!AK419),"",AllTimetableNew!AK419)</f>
        <v/>
      </c>
      <c r="S423" s="23" t="str">
        <f>IF(ISBLANK(AllTimetableNew!AL419),"",AllTimetableNew!AL419)</f>
        <v/>
      </c>
    </row>
    <row r="424" spans="1:19" ht="60" x14ac:dyDescent="0.25">
      <c r="A424" t="str">
        <f>IF(ISNUMBER(SEARCH("Virtual",C424)),VLOOKUP(AllTimetableNew!H420,'Lookup table'!$D$3:$E$100,2,FALSE),VLOOKUP(AllTimetableNew!AG420,'Lookup table'!$A$3:$B$202,2,FALSE))</f>
        <v>Sydney</v>
      </c>
      <c r="B424" t="str">
        <f>IF(ISBLANK(AllTimetableNew!AG420),"",AllTimetableNew!AG420)</f>
        <v>Ultimo</v>
      </c>
      <c r="C424" t="str">
        <f>IF(ISBLANK(AllTimetableNew!V420),"",AllTimetableNew!V420)</f>
        <v>Face to Face</v>
      </c>
      <c r="D424" t="str">
        <f>IF(ISBLANK(AllTimetableNew!DJ420),"",AllTimetableNew!DJ420)</f>
        <v>BEC</v>
      </c>
      <c r="E424" t="str">
        <f>IF(ISBLANK(AllTimetableNew!D420),"",AllTimetableNew!D420)</f>
        <v>SHB20216</v>
      </c>
      <c r="F424" t="str">
        <f>IF(ISBLANK(AllTimetableNew!E420),"",AllTimetableNew!E420)</f>
        <v>Certificate II in Salon Assistant</v>
      </c>
      <c r="G424">
        <f>IF(ISBLANK(AllTimetableNew!C420),"",AllTimetableNew!C420)</f>
        <v>65238</v>
      </c>
      <c r="H424" t="str">
        <f>IF(ISBLANK(AllTimetableNew!F420),"",AllTimetableNew!F420)</f>
        <v>Salon Assistant</v>
      </c>
      <c r="I424" t="str">
        <f>IF(ISBLANK(AllTimetableNew!T420),"",AllTimetableNew!T420)</f>
        <v>FQ</v>
      </c>
      <c r="J424" t="str">
        <f>IF(ISBLANK(AllTimetableNew!U420),"",AllTimetableNew!U420)</f>
        <v>3u x 1y</v>
      </c>
      <c r="K424" t="str">
        <f>IF(ISBLANK(AllTimetableNew!W420),"",AllTimetableNew!W420)</f>
        <v>No</v>
      </c>
      <c r="L424" t="str">
        <f>IF(ISBLANK(AllTimetableNew!AC420),"TBC",AllTimetableNew!AC420)</f>
        <v>Tuesday</v>
      </c>
      <c r="M424" s="22" t="str">
        <f>IF(ISBLANK(AllTimetableNew!AD420),"TBC-TBC",CONCATENATE(LOWER(TEXT(AllTimetableNew!AD420,"h:mmAM/PM")),"-",LOWER(TEXT(AllTimetableNew!AE420,"h:mmAM/PM"))))</f>
        <v>1:30pm-5:30pm</v>
      </c>
      <c r="N424" t="str">
        <f>IF(ISBLANK(AllTimetableNew!V420),"",IF(AllTimetableNew!V420="Access","Yes","No"))</f>
        <v>No</v>
      </c>
      <c r="O424" s="23" t="str">
        <f>IF(OR(ISBLANK(AllTimetableNew!A420),LEN(AllTimetableNew!A420)=0),IF(AllTimetableNew!A420="","Offered",AllTimetableNew!A420),AllTimetableNew!A420)</f>
        <v>Offered</v>
      </c>
      <c r="P424">
        <f>IF(ISBLANK(AllTimetableNew!AA420),"",AllTimetableNew!AA420)</f>
        <v>17053</v>
      </c>
      <c r="Q424" s="23" t="str">
        <f>IF(ISBLANK(AllTimetableNew!AJ420),"",IF(AllTimetableNew!AJ420=0,"",AllTimetableNew!AJ420))</f>
        <v>Students should wear school uniform or black clothing and fully enclosed shoes. Notebook and pen.</v>
      </c>
      <c r="R424" s="23" t="str">
        <f>IF(ISBLANK(AllTimetableNew!AK420),"",AllTimetableNew!AK420)</f>
        <v/>
      </c>
      <c r="S424" s="23" t="str">
        <f>IF(ISBLANK(AllTimetableNew!AL420),"",AllTimetableNew!AL420)</f>
        <v/>
      </c>
    </row>
    <row r="425" spans="1:19" ht="60" x14ac:dyDescent="0.25">
      <c r="A425" t="str">
        <f>IF(ISNUMBER(SEARCH("Virtual",C425)),VLOOKUP(AllTimetableNew!H421,'Lookup table'!$D$3:$E$100,2,FALSE),VLOOKUP(AllTimetableNew!AG421,'Lookup table'!$A$3:$B$202,2,FALSE))</f>
        <v>West</v>
      </c>
      <c r="B425" t="str">
        <f>IF(ISBLANK(AllTimetableNew!AG421),"",AllTimetableNew!AG421)</f>
        <v>Broken Hill</v>
      </c>
      <c r="C425" t="str">
        <f>IF(ISBLANK(AllTimetableNew!V421),"",AllTimetableNew!V421)</f>
        <v>Face to Face</v>
      </c>
      <c r="D425" t="str">
        <f>IF(ISBLANK(AllTimetableNew!DJ421),"",AllTimetableNew!DJ421)</f>
        <v>BEC</v>
      </c>
      <c r="E425" t="str">
        <f>IF(ISBLANK(AllTimetableNew!D421),"",AllTimetableNew!D421)</f>
        <v>SHB20216</v>
      </c>
      <c r="F425" t="str">
        <f>IF(ISBLANK(AllTimetableNew!E421),"",AllTimetableNew!E421)</f>
        <v>Certificate II in Salon Assistant</v>
      </c>
      <c r="G425">
        <f>IF(ISBLANK(AllTimetableNew!C421),"",AllTimetableNew!C421)</f>
        <v>65238</v>
      </c>
      <c r="H425" t="str">
        <f>IF(ISBLANK(AllTimetableNew!F421),"",AllTimetableNew!F421)</f>
        <v>Salon Assistant</v>
      </c>
      <c r="I425" t="str">
        <f>IF(ISBLANK(AllTimetableNew!T421),"",AllTimetableNew!T421)</f>
        <v>FQ</v>
      </c>
      <c r="J425" t="str">
        <f>IF(ISBLANK(AllTimetableNew!U421),"",AllTimetableNew!U421)</f>
        <v>3u x 1y</v>
      </c>
      <c r="K425" t="str">
        <f>IF(ISBLANK(AllTimetableNew!W421),"",AllTimetableNew!W421)</f>
        <v>No</v>
      </c>
      <c r="L425" t="str">
        <f>IF(ISBLANK(AllTimetableNew!AC421),"TBC",AllTimetableNew!AC421)</f>
        <v>Monday</v>
      </c>
      <c r="M425" s="22" t="str">
        <f>IF(ISBLANK(AllTimetableNew!AD421),"TBC-TBC",CONCATENATE(LOWER(TEXT(AllTimetableNew!AD421,"h:mmAM/PM")),"-",LOWER(TEXT(AllTimetableNew!AE421,"h:mmAM/PM"))))</f>
        <v>9:00am-3:00pm</v>
      </c>
      <c r="N425" t="str">
        <f>IF(ISBLANK(AllTimetableNew!V421),"",IF(AllTimetableNew!V421="Access","Yes","No"))</f>
        <v>No</v>
      </c>
      <c r="O425" s="23" t="str">
        <f>IF(OR(ISBLANK(AllTimetableNew!A421),LEN(AllTimetableNew!A421)=0),IF(AllTimetableNew!A421="","Offered",AllTimetableNew!A421),AllTimetableNew!A421)</f>
        <v>Offered</v>
      </c>
      <c r="P425">
        <f>IF(ISBLANK(AllTimetableNew!AA421),"",AllTimetableNew!AA421)</f>
        <v>17093</v>
      </c>
      <c r="Q425" s="23" t="str">
        <f>IF(ISBLANK(AllTimetableNew!AJ421),"",IF(AllTimetableNew!AJ421=0,"",AllTimetableNew!AJ421))</f>
        <v>Students should wear school uniform or black clothing and fully enclosed shoes. Notebook and pen.</v>
      </c>
      <c r="R425" s="23" t="str">
        <f>IF(ISBLANK(AllTimetableNew!AK421),"",AllTimetableNew!AK421)</f>
        <v/>
      </c>
      <c r="S425" s="23" t="str">
        <f>IF(ISBLANK(AllTimetableNew!AL421),"",AllTimetableNew!AL421)</f>
        <v/>
      </c>
    </row>
    <row r="426" spans="1:19" ht="60" x14ac:dyDescent="0.25">
      <c r="A426" t="str">
        <f>IF(ISNUMBER(SEARCH("Virtual",C426)),VLOOKUP(AllTimetableNew!H422,'Lookup table'!$D$3:$E$100,2,FALSE),VLOOKUP(AllTimetableNew!AG422,'Lookup table'!$A$3:$B$202,2,FALSE))</f>
        <v>North</v>
      </c>
      <c r="B426" t="str">
        <f>IF(ISBLANK(AllTimetableNew!AG422),"",AllTimetableNew!AG422)</f>
        <v>Callaghan College Jesmond Campus</v>
      </c>
      <c r="C426" t="str">
        <f>IF(ISBLANK(AllTimetableNew!V422),"",AllTimetableNew!V422)</f>
        <v>Face to Face</v>
      </c>
      <c r="D426" t="str">
        <f>IF(ISBLANK(AllTimetableNew!DJ422),"",AllTimetableNew!DJ422)</f>
        <v>BEC</v>
      </c>
      <c r="E426" t="str">
        <f>IF(ISBLANK(AllTimetableNew!D422),"",AllTimetableNew!D422)</f>
        <v>SHB20216</v>
      </c>
      <c r="F426" t="str">
        <f>IF(ISBLANK(AllTimetableNew!E422),"",AllTimetableNew!E422)</f>
        <v>Certificate II in Salon Assistant</v>
      </c>
      <c r="G426">
        <f>IF(ISBLANK(AllTimetableNew!C422),"",AllTimetableNew!C422)</f>
        <v>65238</v>
      </c>
      <c r="H426" t="str">
        <f>IF(ISBLANK(AllTimetableNew!F422),"",AllTimetableNew!F422)</f>
        <v>Salon Assistant</v>
      </c>
      <c r="I426" t="str">
        <f>IF(ISBLANK(AllTimetableNew!T422),"",AllTimetableNew!T422)</f>
        <v>FQ</v>
      </c>
      <c r="J426" t="str">
        <f>IF(ISBLANK(AllTimetableNew!U422),"",AllTimetableNew!U422)</f>
        <v>3u x 1y</v>
      </c>
      <c r="K426" t="str">
        <f>IF(ISBLANK(AllTimetableNew!W422),"",AllTimetableNew!W422)</f>
        <v>No</v>
      </c>
      <c r="L426" t="str">
        <f>IF(ISBLANK(AllTimetableNew!AC422),"TBC",AllTimetableNew!AC422)</f>
        <v>Wednesday</v>
      </c>
      <c r="M426" s="22" t="str">
        <f>IF(ISBLANK(AllTimetableNew!AD422),"TBC-TBC",CONCATENATE(LOWER(TEXT(AllTimetableNew!AD422,"h:mmAM/PM")),"-",LOWER(TEXT(AllTimetableNew!AE422,"h:mmAM/PM"))))</f>
        <v>8:30am-3:00pm</v>
      </c>
      <c r="N426" t="str">
        <f>IF(ISBLANK(AllTimetableNew!V422),"",IF(AllTimetableNew!V422="Access","Yes","No"))</f>
        <v>No</v>
      </c>
      <c r="O426" s="23" t="str">
        <f>IF(OR(ISBLANK(AllTimetableNew!A422),LEN(AllTimetableNew!A422)=0),IF(AllTimetableNew!A422="","Offered",AllTimetableNew!A422),AllTimetableNew!A422)</f>
        <v>Offered</v>
      </c>
      <c r="P426">
        <f>IF(ISBLANK(AllTimetableNew!AA422),"",AllTimetableNew!AA422)</f>
        <v>16970</v>
      </c>
      <c r="Q426" s="23" t="str">
        <f>IF(ISBLANK(AllTimetableNew!AJ422),"",IF(AllTimetableNew!AJ422=0,"",AllTimetableNew!AJ422))</f>
        <v>Students should wear school uniform or black clothing and fully enclosed shoes. Notebook and pen.</v>
      </c>
      <c r="R426" s="23" t="str">
        <f>IF(ISBLANK(AllTimetableNew!AK422),"",AllTimetableNew!AK422)</f>
        <v/>
      </c>
      <c r="S426" s="23" t="str">
        <f>IF(ISBLANK(AllTimetableNew!AL422),"",AllTimetableNew!AL422)</f>
        <v/>
      </c>
    </row>
    <row r="427" spans="1:19" ht="60" x14ac:dyDescent="0.25">
      <c r="A427" t="str">
        <f>IF(ISNUMBER(SEARCH("Virtual",C427)),VLOOKUP(AllTimetableNew!H423,'Lookup table'!$D$3:$E$100,2,FALSE),VLOOKUP(AllTimetableNew!AG423,'Lookup table'!$A$3:$B$202,2,FALSE))</f>
        <v>North</v>
      </c>
      <c r="B427" t="str">
        <f>IF(ISBLANK(AllTimetableNew!AG423),"",AllTimetableNew!AG423)</f>
        <v>Morisset High School</v>
      </c>
      <c r="C427" t="str">
        <f>IF(ISBLANK(AllTimetableNew!V423),"",AllTimetableNew!V423)</f>
        <v>Face to Face</v>
      </c>
      <c r="D427" t="str">
        <f>IF(ISBLANK(AllTimetableNew!DJ423),"",AllTimetableNew!DJ423)</f>
        <v>BEC</v>
      </c>
      <c r="E427" t="str">
        <f>IF(ISBLANK(AllTimetableNew!D423),"",AllTimetableNew!D423)</f>
        <v>SHB20216</v>
      </c>
      <c r="F427" t="str">
        <f>IF(ISBLANK(AllTimetableNew!E423),"",AllTimetableNew!E423)</f>
        <v>Certificate II in Salon Assistant</v>
      </c>
      <c r="G427">
        <f>IF(ISBLANK(AllTimetableNew!C423),"",AllTimetableNew!C423)</f>
        <v>65238</v>
      </c>
      <c r="H427" t="str">
        <f>IF(ISBLANK(AllTimetableNew!F423),"",AllTimetableNew!F423)</f>
        <v>Salon Assistant</v>
      </c>
      <c r="I427" t="str">
        <f>IF(ISBLANK(AllTimetableNew!T423),"",AllTimetableNew!T423)</f>
        <v>FQ</v>
      </c>
      <c r="J427" t="str">
        <f>IF(ISBLANK(AllTimetableNew!U423),"",AllTimetableNew!U423)</f>
        <v>3u x 1y</v>
      </c>
      <c r="K427" t="str">
        <f>IF(ISBLANK(AllTimetableNew!W423),"",AllTimetableNew!W423)</f>
        <v>No</v>
      </c>
      <c r="L427" t="str">
        <f>IF(ISBLANK(AllTimetableNew!AC423),"TBC",AllTimetableNew!AC423)</f>
        <v>Monday</v>
      </c>
      <c r="M427" s="22" t="str">
        <f>IF(ISBLANK(AllTimetableNew!AD423),"TBC-TBC",CONCATENATE(LOWER(TEXT(AllTimetableNew!AD423,"h:mmAM/PM")),"-",LOWER(TEXT(AllTimetableNew!AE423,"h:mmAM/PM"))))</f>
        <v>8:30am-3:00pm</v>
      </c>
      <c r="N427" t="str">
        <f>IF(ISBLANK(AllTimetableNew!V423),"",IF(AllTimetableNew!V423="Access","Yes","No"))</f>
        <v>No</v>
      </c>
      <c r="O427" s="23" t="str">
        <f>IF(OR(ISBLANK(AllTimetableNew!A423),LEN(AllTimetableNew!A423)=0),IF(AllTimetableNew!A423="","Offered",AllTimetableNew!A423),AllTimetableNew!A423)</f>
        <v>Offered</v>
      </c>
      <c r="P427">
        <f>IF(ISBLANK(AllTimetableNew!AA423),"",AllTimetableNew!AA423)</f>
        <v>16971</v>
      </c>
      <c r="Q427" s="23" t="str">
        <f>IF(ISBLANK(AllTimetableNew!AJ423),"",IF(AllTimetableNew!AJ423=0,"",AllTimetableNew!AJ423))</f>
        <v>Students should wear school uniform or black clothing and fully enclosed shoes. Notebook and pen.</v>
      </c>
      <c r="R427" s="23" t="str">
        <f>IF(ISBLANK(AllTimetableNew!AK423),"",AllTimetableNew!AK423)</f>
        <v/>
      </c>
      <c r="S427" s="23" t="str">
        <f>IF(ISBLANK(AllTimetableNew!AL423),"",AllTimetableNew!AL423)</f>
        <v/>
      </c>
    </row>
    <row r="428" spans="1:19" ht="60" x14ac:dyDescent="0.25">
      <c r="A428" t="str">
        <f>IF(ISNUMBER(SEARCH("Virtual",C428)),VLOOKUP(AllTimetableNew!H424,'Lookup table'!$D$3:$E$100,2,FALSE),VLOOKUP(AllTimetableNew!AG424,'Lookup table'!$A$3:$B$202,2,FALSE))</f>
        <v>North</v>
      </c>
      <c r="B428" t="str">
        <f>IF(ISBLANK(AllTimetableNew!AG424),"",AllTimetableNew!AG424)</f>
        <v>Muswellbrook</v>
      </c>
      <c r="C428" t="str">
        <f>IF(ISBLANK(AllTimetableNew!V424),"",AllTimetableNew!V424)</f>
        <v>Face to Face</v>
      </c>
      <c r="D428" t="str">
        <f>IF(ISBLANK(AllTimetableNew!DJ424),"",AllTimetableNew!DJ424)</f>
        <v>BEC</v>
      </c>
      <c r="E428" t="str">
        <f>IF(ISBLANK(AllTimetableNew!D424),"",AllTimetableNew!D424)</f>
        <v>SHB20216</v>
      </c>
      <c r="F428" t="str">
        <f>IF(ISBLANK(AllTimetableNew!E424),"",AllTimetableNew!E424)</f>
        <v>Certificate II in Salon Assistant</v>
      </c>
      <c r="G428">
        <f>IF(ISBLANK(AllTimetableNew!C424),"",AllTimetableNew!C424)</f>
        <v>65238</v>
      </c>
      <c r="H428" t="str">
        <f>IF(ISBLANK(AllTimetableNew!F424),"",AllTimetableNew!F424)</f>
        <v>Salon Assistant</v>
      </c>
      <c r="I428" t="str">
        <f>IF(ISBLANK(AllTimetableNew!T424),"",AllTimetableNew!T424)</f>
        <v>FQ</v>
      </c>
      <c r="J428" t="str">
        <f>IF(ISBLANK(AllTimetableNew!U424),"",AllTimetableNew!U424)</f>
        <v>3u x 1y</v>
      </c>
      <c r="K428" t="str">
        <f>IF(ISBLANK(AllTimetableNew!W424),"",AllTimetableNew!W424)</f>
        <v>No</v>
      </c>
      <c r="L428" t="str">
        <f>IF(ISBLANK(AllTimetableNew!AC424),"TBC",AllTimetableNew!AC424)</f>
        <v>Tuesday</v>
      </c>
      <c r="M428" s="22" t="str">
        <f>IF(ISBLANK(AllTimetableNew!AD424),"TBC-TBC",CONCATENATE(LOWER(TEXT(AllTimetableNew!AD424,"h:mmAM/PM")),"-",LOWER(TEXT(AllTimetableNew!AE424,"h:mmAM/PM"))))</f>
        <v>9:00am-3:30pm</v>
      </c>
      <c r="N428" t="str">
        <f>IF(ISBLANK(AllTimetableNew!V424),"",IF(AllTimetableNew!V424="Access","Yes","No"))</f>
        <v>No</v>
      </c>
      <c r="O428" s="23" t="str">
        <f>IF(OR(ISBLANK(AllTimetableNew!A424),LEN(AllTimetableNew!A424)=0),IF(AllTimetableNew!A424="","Offered",AllTimetableNew!A424),AllTimetableNew!A424)</f>
        <v>Offered</v>
      </c>
      <c r="P428">
        <f>IF(ISBLANK(AllTimetableNew!AA424),"",AllTimetableNew!AA424)</f>
        <v>16972</v>
      </c>
      <c r="Q428" s="23" t="str">
        <f>IF(ISBLANK(AllTimetableNew!AJ424),"",IF(AllTimetableNew!AJ424=0,"",AllTimetableNew!AJ424))</f>
        <v>Students should wear school uniform or black clothing and fully enclosed shoes. Notebook and pen.</v>
      </c>
      <c r="R428" s="23" t="str">
        <f>IF(ISBLANK(AllTimetableNew!AK424),"",AllTimetableNew!AK424)</f>
        <v/>
      </c>
      <c r="S428" s="23" t="str">
        <f>IF(ISBLANK(AllTimetableNew!AL424),"",AllTimetableNew!AL424)</f>
        <v/>
      </c>
    </row>
    <row r="429" spans="1:19" ht="60" x14ac:dyDescent="0.25">
      <c r="A429" t="str">
        <f>IF(ISNUMBER(SEARCH("Virtual",C429)),VLOOKUP(AllTimetableNew!H425,'Lookup table'!$D$3:$E$100,2,FALSE),VLOOKUP(AllTimetableNew!AG425,'Lookup table'!$A$3:$B$202,2,FALSE))</f>
        <v>North</v>
      </c>
      <c r="B429" t="str">
        <f>IF(ISBLANK(AllTimetableNew!AG425),"",AllTimetableNew!AG425)</f>
        <v>Newcastle</v>
      </c>
      <c r="C429" t="str">
        <f>IF(ISBLANK(AllTimetableNew!V425),"",AllTimetableNew!V425)</f>
        <v>Face to Face</v>
      </c>
      <c r="D429" t="str">
        <f>IF(ISBLANK(AllTimetableNew!DJ425),"",AllTimetableNew!DJ425)</f>
        <v>BEC</v>
      </c>
      <c r="E429" t="str">
        <f>IF(ISBLANK(AllTimetableNew!D425),"",AllTimetableNew!D425)</f>
        <v>SHB20216</v>
      </c>
      <c r="F429" t="str">
        <f>IF(ISBLANK(AllTimetableNew!E425),"",AllTimetableNew!E425)</f>
        <v>Certificate II in Salon Assistant</v>
      </c>
      <c r="G429">
        <f>IF(ISBLANK(AllTimetableNew!C425),"",AllTimetableNew!C425)</f>
        <v>65238</v>
      </c>
      <c r="H429" t="str">
        <f>IF(ISBLANK(AllTimetableNew!F425),"",AllTimetableNew!F425)</f>
        <v>Salon Assistant</v>
      </c>
      <c r="I429" t="str">
        <f>IF(ISBLANK(AllTimetableNew!T425),"",AllTimetableNew!T425)</f>
        <v>FQ</v>
      </c>
      <c r="J429" t="str">
        <f>IF(ISBLANK(AllTimetableNew!U425),"",AllTimetableNew!U425)</f>
        <v>3u x 1y</v>
      </c>
      <c r="K429" t="str">
        <f>IF(ISBLANK(AllTimetableNew!W425),"",AllTimetableNew!W425)</f>
        <v>No</v>
      </c>
      <c r="L429" t="str">
        <f>IF(ISBLANK(AllTimetableNew!AC425),"TBC",AllTimetableNew!AC425)</f>
        <v>Monday</v>
      </c>
      <c r="M429" s="22" t="str">
        <f>IF(ISBLANK(AllTimetableNew!AD425),"TBC-TBC",CONCATENATE(LOWER(TEXT(AllTimetableNew!AD425,"h:mmAM/PM")),"-",LOWER(TEXT(AllTimetableNew!AE425,"h:mmAM/PM"))))</f>
        <v>9:00am-3:30pm</v>
      </c>
      <c r="N429" t="str">
        <f>IF(ISBLANK(AllTimetableNew!V425),"",IF(AllTimetableNew!V425="Access","Yes","No"))</f>
        <v>No</v>
      </c>
      <c r="O429" s="23" t="str">
        <f>IF(OR(ISBLANK(AllTimetableNew!A425),LEN(AllTimetableNew!A425)=0),IF(AllTimetableNew!A425="","Offered",AllTimetableNew!A425),AllTimetableNew!A425)</f>
        <v>Offered</v>
      </c>
      <c r="P429">
        <f>IF(ISBLANK(AllTimetableNew!AA425),"",AllTimetableNew!AA425)</f>
        <v>16973</v>
      </c>
      <c r="Q429" s="23" t="str">
        <f>IF(ISBLANK(AllTimetableNew!AJ425),"",IF(AllTimetableNew!AJ425=0,"",AllTimetableNew!AJ425))</f>
        <v>Students should wear school uniform or black clothing and fully enclosed shoes. Notebook and pen.</v>
      </c>
      <c r="R429" s="23" t="str">
        <f>IF(ISBLANK(AllTimetableNew!AK425),"",AllTimetableNew!AK425)</f>
        <v/>
      </c>
      <c r="S429" s="23" t="str">
        <f>IF(ISBLANK(AllTimetableNew!AL425),"",AllTimetableNew!AL425)</f>
        <v/>
      </c>
    </row>
    <row r="430" spans="1:19" ht="60" x14ac:dyDescent="0.25">
      <c r="A430" t="str">
        <f>IF(ISNUMBER(SEARCH("Virtual",C430)),VLOOKUP(AllTimetableNew!H426,'Lookup table'!$D$3:$E$100,2,FALSE),VLOOKUP(AllTimetableNew!AG426,'Lookup table'!$A$3:$B$202,2,FALSE))</f>
        <v>North</v>
      </c>
      <c r="B430" t="str">
        <f>IF(ISBLANK(AllTimetableNew!AG426),"",AllTimetableNew!AG426)</f>
        <v>Taree</v>
      </c>
      <c r="C430" t="str">
        <f>IF(ISBLANK(AllTimetableNew!V426),"",AllTimetableNew!V426)</f>
        <v>Face to Face</v>
      </c>
      <c r="D430" t="str">
        <f>IF(ISBLANK(AllTimetableNew!DJ426),"",AllTimetableNew!DJ426)</f>
        <v>BEC</v>
      </c>
      <c r="E430" t="str">
        <f>IF(ISBLANK(AllTimetableNew!D426),"",AllTimetableNew!D426)</f>
        <v>SHB20216</v>
      </c>
      <c r="F430" t="str">
        <f>IF(ISBLANK(AllTimetableNew!E426),"",AllTimetableNew!E426)</f>
        <v>Certificate II in Salon Assistant</v>
      </c>
      <c r="G430">
        <f>IF(ISBLANK(AllTimetableNew!C426),"",AllTimetableNew!C426)</f>
        <v>65238</v>
      </c>
      <c r="H430" t="str">
        <f>IF(ISBLANK(AllTimetableNew!F426),"",AllTimetableNew!F426)</f>
        <v>Salon Assistant</v>
      </c>
      <c r="I430" t="str">
        <f>IF(ISBLANK(AllTimetableNew!T426),"",AllTimetableNew!T426)</f>
        <v>FQ</v>
      </c>
      <c r="J430" t="str">
        <f>IF(ISBLANK(AllTimetableNew!U426),"",AllTimetableNew!U426)</f>
        <v>3u x 1y</v>
      </c>
      <c r="K430" t="str">
        <f>IF(ISBLANK(AllTimetableNew!W426),"",AllTimetableNew!W426)</f>
        <v>No</v>
      </c>
      <c r="L430" t="str">
        <f>IF(ISBLANK(AllTimetableNew!AC426),"TBC",AllTimetableNew!AC426)</f>
        <v>Wednesday</v>
      </c>
      <c r="M430" s="22" t="str">
        <f>IF(ISBLANK(AllTimetableNew!AD426),"TBC-TBC",CONCATENATE(LOWER(TEXT(AllTimetableNew!AD426,"h:mmAM/PM")),"-",LOWER(TEXT(AllTimetableNew!AE426,"h:mmAM/PM"))))</f>
        <v>9:00am-3:30pm</v>
      </c>
      <c r="N430" t="str">
        <f>IF(ISBLANK(AllTimetableNew!V426),"",IF(AllTimetableNew!V426="Access","Yes","No"))</f>
        <v>No</v>
      </c>
      <c r="O430" s="23" t="str">
        <f>IF(OR(ISBLANK(AllTimetableNew!A426),LEN(AllTimetableNew!A426)=0),IF(AllTimetableNew!A426="","Offered",AllTimetableNew!A426),AllTimetableNew!A426)</f>
        <v>Offered</v>
      </c>
      <c r="P430">
        <f>IF(ISBLANK(AllTimetableNew!AA426),"",AllTimetableNew!AA426)</f>
        <v>16978</v>
      </c>
      <c r="Q430" s="23" t="str">
        <f>IF(ISBLANK(AllTimetableNew!AJ426),"",IF(AllTimetableNew!AJ426=0,"",AllTimetableNew!AJ426))</f>
        <v>Students should wear school uniform or black clothing and fully enclosed shoes. Notebook and pen.</v>
      </c>
      <c r="R430" s="23" t="str">
        <f>IF(ISBLANK(AllTimetableNew!AK426),"",AllTimetableNew!AK426)</f>
        <v/>
      </c>
      <c r="S430" s="23" t="str">
        <f>IF(ISBLANK(AllTimetableNew!AL426),"",AllTimetableNew!AL426)</f>
        <v/>
      </c>
    </row>
    <row r="431" spans="1:19" ht="60" x14ac:dyDescent="0.25">
      <c r="A431" t="str">
        <f>IF(ISNUMBER(SEARCH("Virtual",C431)),VLOOKUP(AllTimetableNew!H427,'Lookup table'!$D$3:$E$100,2,FALSE),VLOOKUP(AllTimetableNew!AG427,'Lookup table'!$A$3:$B$202,2,FALSE))</f>
        <v>South</v>
      </c>
      <c r="B431" t="str">
        <f>IF(ISBLANK(AllTimetableNew!AG427),"",AllTimetableNew!AG427)</f>
        <v>Nowra</v>
      </c>
      <c r="C431" t="str">
        <f>IF(ISBLANK(AllTimetableNew!V427),"",AllTimetableNew!V427)</f>
        <v>Face to Face</v>
      </c>
      <c r="D431" t="str">
        <f>IF(ISBLANK(AllTimetableNew!DJ427),"",AllTimetableNew!DJ427)</f>
        <v>BEC</v>
      </c>
      <c r="E431" t="str">
        <f>IF(ISBLANK(AllTimetableNew!D427),"",AllTimetableNew!D427)</f>
        <v>SHB20216</v>
      </c>
      <c r="F431" t="str">
        <f>IF(ISBLANK(AllTimetableNew!E427),"",AllTimetableNew!E427)</f>
        <v>Certificate II in Salon Assistant</v>
      </c>
      <c r="G431">
        <f>IF(ISBLANK(AllTimetableNew!C427),"",AllTimetableNew!C427)</f>
        <v>65238</v>
      </c>
      <c r="H431" t="str">
        <f>IF(ISBLANK(AllTimetableNew!F427),"",AllTimetableNew!F427)</f>
        <v>Salon Assistant</v>
      </c>
      <c r="I431" t="str">
        <f>IF(ISBLANK(AllTimetableNew!T427),"",AllTimetableNew!T427)</f>
        <v>FQ</v>
      </c>
      <c r="J431" t="str">
        <f>IF(ISBLANK(AllTimetableNew!U427),"",AllTimetableNew!U427)</f>
        <v>3u x 1y</v>
      </c>
      <c r="K431" t="str">
        <f>IF(ISBLANK(AllTimetableNew!W427),"",AllTimetableNew!W427)</f>
        <v>No</v>
      </c>
      <c r="L431" t="str">
        <f>IF(ISBLANK(AllTimetableNew!AC427),"TBC",AllTimetableNew!AC427)</f>
        <v>Tuesday</v>
      </c>
      <c r="M431" s="22" t="str">
        <f>IF(ISBLANK(AllTimetableNew!AD427),"TBC-TBC",CONCATENATE(LOWER(TEXT(AllTimetableNew!AD427,"h:mmAM/PM")),"-",LOWER(TEXT(AllTimetableNew!AE427,"h:mmAM/PM"))))</f>
        <v>9:00am-3:30pm</v>
      </c>
      <c r="N431" t="str">
        <f>IF(ISBLANK(AllTimetableNew!V427),"",IF(AllTimetableNew!V427="Access","Yes","No"))</f>
        <v>No</v>
      </c>
      <c r="O431" s="23" t="str">
        <f>IF(OR(ISBLANK(AllTimetableNew!A427),LEN(AllTimetableNew!A427)=0),IF(AllTimetableNew!A427="","Offered",AllTimetableNew!A427),AllTimetableNew!A427)</f>
        <v>Offered</v>
      </c>
      <c r="P431">
        <f>IF(ISBLANK(AllTimetableNew!AA427),"",AllTimetableNew!AA427)</f>
        <v>17013</v>
      </c>
      <c r="Q431" s="23" t="str">
        <f>IF(ISBLANK(AllTimetableNew!AJ427),"",IF(AllTimetableNew!AJ427=0,"",AllTimetableNew!AJ427))</f>
        <v>Students should wear school uniform or black clothing and fully enclosed shoes. Notebook and pen.</v>
      </c>
      <c r="R431" s="23" t="str">
        <f>IF(ISBLANK(AllTimetableNew!AK427),"",AllTimetableNew!AK427)</f>
        <v/>
      </c>
      <c r="S431" s="23" t="str">
        <f>IF(ISBLANK(AllTimetableNew!AL427),"",AllTimetableNew!AL427)</f>
        <v/>
      </c>
    </row>
    <row r="432" spans="1:19" ht="60" x14ac:dyDescent="0.25">
      <c r="A432" t="str">
        <f>IF(ISNUMBER(SEARCH("Virtual",C432)),VLOOKUP(AllTimetableNew!H428,'Lookup table'!$D$3:$E$100,2,FALSE),VLOOKUP(AllTimetableNew!AG428,'Lookup table'!$A$3:$B$202,2,FALSE))</f>
        <v>South</v>
      </c>
      <c r="B432" t="str">
        <f>IF(ISBLANK(AllTimetableNew!AG428),"",AllTimetableNew!AG428)</f>
        <v>Wollongong West</v>
      </c>
      <c r="C432" t="str">
        <f>IF(ISBLANK(AllTimetableNew!V428),"",AllTimetableNew!V428)</f>
        <v>Face to Face</v>
      </c>
      <c r="D432" t="str">
        <f>IF(ISBLANK(AllTimetableNew!DJ428),"",AllTimetableNew!DJ428)</f>
        <v>BEC</v>
      </c>
      <c r="E432" t="str">
        <f>IF(ISBLANK(AllTimetableNew!D428),"",AllTimetableNew!D428)</f>
        <v>SHB20216</v>
      </c>
      <c r="F432" t="str">
        <f>IF(ISBLANK(AllTimetableNew!E428),"",AllTimetableNew!E428)</f>
        <v>Certificate II in Salon Assistant</v>
      </c>
      <c r="G432">
        <f>IF(ISBLANK(AllTimetableNew!C428),"",AllTimetableNew!C428)</f>
        <v>65238</v>
      </c>
      <c r="H432" t="str">
        <f>IF(ISBLANK(AllTimetableNew!F428),"",AllTimetableNew!F428)</f>
        <v>Salon Assistant</v>
      </c>
      <c r="I432" t="str">
        <f>IF(ISBLANK(AllTimetableNew!T428),"",AllTimetableNew!T428)</f>
        <v>FQ</v>
      </c>
      <c r="J432" t="str">
        <f>IF(ISBLANK(AllTimetableNew!U428),"",AllTimetableNew!U428)</f>
        <v>3u x 1y</v>
      </c>
      <c r="K432" t="str">
        <f>IF(ISBLANK(AllTimetableNew!W428),"",AllTimetableNew!W428)</f>
        <v>No</v>
      </c>
      <c r="L432" t="str">
        <f>IF(ISBLANK(AllTimetableNew!AC428),"TBC",AllTimetableNew!AC428)</f>
        <v>Thursday</v>
      </c>
      <c r="M432" s="22" t="str">
        <f>IF(ISBLANK(AllTimetableNew!AD428),"TBC-TBC",CONCATENATE(LOWER(TEXT(AllTimetableNew!AD428,"h:mmAM/PM")),"-",LOWER(TEXT(AllTimetableNew!AE428,"h:mmAM/PM"))))</f>
        <v>9:00am-3:30pm</v>
      </c>
      <c r="N432" t="str">
        <f>IF(ISBLANK(AllTimetableNew!V428),"",IF(AllTimetableNew!V428="Access","Yes","No"))</f>
        <v>No</v>
      </c>
      <c r="O432" s="23" t="str">
        <f>IF(OR(ISBLANK(AllTimetableNew!A428),LEN(AllTimetableNew!A428)=0),IF(AllTimetableNew!A428="","Offered",AllTimetableNew!A428),AllTimetableNew!A428)</f>
        <v>Offered</v>
      </c>
      <c r="P432">
        <f>IF(ISBLANK(AllTimetableNew!AA428),"",AllTimetableNew!AA428)</f>
        <v>17014</v>
      </c>
      <c r="Q432" s="23" t="str">
        <f>IF(ISBLANK(AllTimetableNew!AJ428),"",IF(AllTimetableNew!AJ428=0,"",AllTimetableNew!AJ428))</f>
        <v>Students should wear school uniform or black clothing and fully enclosed shoes. Notebook and pen.</v>
      </c>
      <c r="R432" s="23" t="str">
        <f>IF(ISBLANK(AllTimetableNew!AK428),"",AllTimetableNew!AK428)</f>
        <v/>
      </c>
      <c r="S432" s="23" t="str">
        <f>IF(ISBLANK(AllTimetableNew!AL428),"",AllTimetableNew!AL428)</f>
        <v/>
      </c>
    </row>
    <row r="433" spans="1:19" ht="60" x14ac:dyDescent="0.25">
      <c r="A433" t="str">
        <f>IF(ISNUMBER(SEARCH("Virtual",C433)),VLOOKUP(AllTimetableNew!H429,'Lookup table'!$D$3:$E$100,2,FALSE),VLOOKUP(AllTimetableNew!AG429,'Lookup table'!$A$3:$B$202,2,FALSE))</f>
        <v>West</v>
      </c>
      <c r="B433" t="str">
        <f>IF(ISBLANK(AllTimetableNew!AG429),"",AllTimetableNew!AG429)</f>
        <v>Armidale</v>
      </c>
      <c r="C433" t="str">
        <f>IF(ISBLANK(AllTimetableNew!V429),"",AllTimetableNew!V429)</f>
        <v>Face to Face</v>
      </c>
      <c r="D433" t="str">
        <f>IF(ISBLANK(AllTimetableNew!DJ429),"",AllTimetableNew!DJ429)</f>
        <v>BEC</v>
      </c>
      <c r="E433" t="str">
        <f>IF(ISBLANK(AllTimetableNew!D429),"",AllTimetableNew!D429)</f>
        <v>SHB20216</v>
      </c>
      <c r="F433" t="str">
        <f>IF(ISBLANK(AllTimetableNew!E429),"",AllTimetableNew!E429)</f>
        <v>Certificate II in Salon Assistant</v>
      </c>
      <c r="G433">
        <f>IF(ISBLANK(AllTimetableNew!C429),"",AllTimetableNew!C429)</f>
        <v>65238</v>
      </c>
      <c r="H433" t="str">
        <f>IF(ISBLANK(AllTimetableNew!F429),"",AllTimetableNew!F429)</f>
        <v>Salon Assistant</v>
      </c>
      <c r="I433" t="str">
        <f>IF(ISBLANK(AllTimetableNew!T429),"",AllTimetableNew!T429)</f>
        <v>FQ</v>
      </c>
      <c r="J433" t="str">
        <f>IF(ISBLANK(AllTimetableNew!U429),"",AllTimetableNew!U429)</f>
        <v>3u x 1y</v>
      </c>
      <c r="K433" t="str">
        <f>IF(ISBLANK(AllTimetableNew!W429),"",AllTimetableNew!W429)</f>
        <v>No</v>
      </c>
      <c r="L433" t="str">
        <f>IF(ISBLANK(AllTimetableNew!AC429),"TBC",AllTimetableNew!AC429)</f>
        <v>Wednesday</v>
      </c>
      <c r="M433" s="22" t="str">
        <f>IF(ISBLANK(AllTimetableNew!AD429),"TBC-TBC",CONCATENATE(LOWER(TEXT(AllTimetableNew!AD429,"h:mmAM/PM")),"-",LOWER(TEXT(AllTimetableNew!AE429,"h:mmAM/PM"))))</f>
        <v>9:00am-3:00pm</v>
      </c>
      <c r="N433" t="str">
        <f>IF(ISBLANK(AllTimetableNew!V429),"",IF(AllTimetableNew!V429="Access","Yes","No"))</f>
        <v>No</v>
      </c>
      <c r="O433" s="23" t="str">
        <f>IF(OR(ISBLANK(AllTimetableNew!A429),LEN(AllTimetableNew!A429)=0),IF(AllTimetableNew!A429="","Offered",AllTimetableNew!A429),AllTimetableNew!A429)</f>
        <v>Offered</v>
      </c>
      <c r="P433">
        <f>IF(ISBLANK(AllTimetableNew!AA429),"",AllTimetableNew!AA429)</f>
        <v>17094</v>
      </c>
      <c r="Q433" s="23" t="str">
        <f>IF(ISBLANK(AllTimetableNew!AJ429),"",IF(AllTimetableNew!AJ429=0,"",AllTimetableNew!AJ429))</f>
        <v>Students should wear school uniform or black clothing and fully enclosed shoes. Notebook and pen.</v>
      </c>
      <c r="R433" s="23" t="str">
        <f>IF(ISBLANK(AllTimetableNew!AK429),"",AllTimetableNew!AK429)</f>
        <v/>
      </c>
      <c r="S433" s="23" t="str">
        <f>IF(ISBLANK(AllTimetableNew!AL429),"",AllTimetableNew!AL429)</f>
        <v/>
      </c>
    </row>
    <row r="434" spans="1:19" ht="60" x14ac:dyDescent="0.25">
      <c r="A434" t="str">
        <f>IF(ISNUMBER(SEARCH("Virtual",C434)),VLOOKUP(AllTimetableNew!H430,'Lookup table'!$D$3:$E$100,2,FALSE),VLOOKUP(AllTimetableNew!AG430,'Lookup table'!$A$3:$B$202,2,FALSE))</f>
        <v>West</v>
      </c>
      <c r="B434" t="str">
        <f>IF(ISBLANK(AllTimetableNew!AG430),"",AllTimetableNew!AG430)</f>
        <v>Gunnedah</v>
      </c>
      <c r="C434" t="str">
        <f>IF(ISBLANK(AllTimetableNew!V430),"",AllTimetableNew!V430)</f>
        <v>Face to Face</v>
      </c>
      <c r="D434" t="str">
        <f>IF(ISBLANK(AllTimetableNew!DJ430),"",AllTimetableNew!DJ430)</f>
        <v>BEC</v>
      </c>
      <c r="E434" t="str">
        <f>IF(ISBLANK(AllTimetableNew!D430),"",AllTimetableNew!D430)</f>
        <v>SHB20216</v>
      </c>
      <c r="F434" t="str">
        <f>IF(ISBLANK(AllTimetableNew!E430),"",AllTimetableNew!E430)</f>
        <v>Certificate II in Salon Assistant</v>
      </c>
      <c r="G434">
        <f>IF(ISBLANK(AllTimetableNew!C430),"",AllTimetableNew!C430)</f>
        <v>65238</v>
      </c>
      <c r="H434" t="str">
        <f>IF(ISBLANK(AllTimetableNew!F430),"",AllTimetableNew!F430)</f>
        <v>Salon Assistant</v>
      </c>
      <c r="I434" t="str">
        <f>IF(ISBLANK(AllTimetableNew!T430),"",AllTimetableNew!T430)</f>
        <v>FQ</v>
      </c>
      <c r="J434" t="str">
        <f>IF(ISBLANK(AllTimetableNew!U430),"",AllTimetableNew!U430)</f>
        <v>3u x 1y</v>
      </c>
      <c r="K434" t="str">
        <f>IF(ISBLANK(AllTimetableNew!W430),"",AllTimetableNew!W430)</f>
        <v>No</v>
      </c>
      <c r="L434" t="str">
        <f>IF(ISBLANK(AllTimetableNew!AC430),"TBC",AllTimetableNew!AC430)</f>
        <v>Tuesday</v>
      </c>
      <c r="M434" s="22" t="str">
        <f>IF(ISBLANK(AllTimetableNew!AD430),"TBC-TBC",CONCATENATE(LOWER(TEXT(AllTimetableNew!AD430,"h:mmAM/PM")),"-",LOWER(TEXT(AllTimetableNew!AE430,"h:mmAM/PM"))))</f>
        <v>9:00am-3:00pm</v>
      </c>
      <c r="N434" t="str">
        <f>IF(ISBLANK(AllTimetableNew!V430),"",IF(AllTimetableNew!V430="Access","Yes","No"))</f>
        <v>No</v>
      </c>
      <c r="O434" s="23" t="str">
        <f>IF(OR(ISBLANK(AllTimetableNew!A430),LEN(AllTimetableNew!A430)=0),IF(AllTimetableNew!A430="","Offered",AllTimetableNew!A430),AllTimetableNew!A430)</f>
        <v>Offered</v>
      </c>
      <c r="P434">
        <f>IF(ISBLANK(AllTimetableNew!AA430),"",AllTimetableNew!AA430)</f>
        <v>17095</v>
      </c>
      <c r="Q434" s="23" t="str">
        <f>IF(ISBLANK(AllTimetableNew!AJ430),"",IF(AllTimetableNew!AJ430=0,"",AllTimetableNew!AJ430))</f>
        <v>Students should wear school uniform or black clothing and fully enclosed shoes. Notebook and pen.</v>
      </c>
      <c r="R434" s="23" t="str">
        <f>IF(ISBLANK(AllTimetableNew!AK430),"",AllTimetableNew!AK430)</f>
        <v/>
      </c>
      <c r="S434" s="23" t="str">
        <f>IF(ISBLANK(AllTimetableNew!AL430),"",AllTimetableNew!AL430)</f>
        <v/>
      </c>
    </row>
    <row r="435" spans="1:19" ht="60" x14ac:dyDescent="0.25">
      <c r="A435" t="str">
        <f>IF(ISNUMBER(SEARCH("Virtual",C435)),VLOOKUP(AllTimetableNew!H431,'Lookup table'!$D$3:$E$100,2,FALSE),VLOOKUP(AllTimetableNew!AG431,'Lookup table'!$A$3:$B$202,2,FALSE))</f>
        <v>West</v>
      </c>
      <c r="B435" t="str">
        <f>IF(ISBLANK(AllTimetableNew!AG431),"",AllTimetableNew!AG431)</f>
        <v>Inverell</v>
      </c>
      <c r="C435" t="str">
        <f>IF(ISBLANK(AllTimetableNew!V431),"",AllTimetableNew!V431)</f>
        <v>Face to Face</v>
      </c>
      <c r="D435" t="str">
        <f>IF(ISBLANK(AllTimetableNew!DJ431),"",AllTimetableNew!DJ431)</f>
        <v>BEC</v>
      </c>
      <c r="E435" t="str">
        <f>IF(ISBLANK(AllTimetableNew!D431),"",AllTimetableNew!D431)</f>
        <v>SHB20216</v>
      </c>
      <c r="F435" t="str">
        <f>IF(ISBLANK(AllTimetableNew!E431),"",AllTimetableNew!E431)</f>
        <v>Certificate II in Salon Assistant</v>
      </c>
      <c r="G435">
        <f>IF(ISBLANK(AllTimetableNew!C431),"",AllTimetableNew!C431)</f>
        <v>65238</v>
      </c>
      <c r="H435" t="str">
        <f>IF(ISBLANK(AllTimetableNew!F431),"",AllTimetableNew!F431)</f>
        <v>Salon Assistant</v>
      </c>
      <c r="I435" t="str">
        <f>IF(ISBLANK(AllTimetableNew!T431),"",AllTimetableNew!T431)</f>
        <v>FQ</v>
      </c>
      <c r="J435" t="str">
        <f>IF(ISBLANK(AllTimetableNew!U431),"",AllTimetableNew!U431)</f>
        <v>3u x 1y</v>
      </c>
      <c r="K435" t="str">
        <f>IF(ISBLANK(AllTimetableNew!W431),"",AllTimetableNew!W431)</f>
        <v>No</v>
      </c>
      <c r="L435" t="str">
        <f>IF(ISBLANK(AllTimetableNew!AC431),"TBC",AllTimetableNew!AC431)</f>
        <v>Friday</v>
      </c>
      <c r="M435" s="22" t="str">
        <f>IF(ISBLANK(AllTimetableNew!AD431),"TBC-TBC",CONCATENATE(LOWER(TEXT(AllTimetableNew!AD431,"h:mmAM/PM")),"-",LOWER(TEXT(AllTimetableNew!AE431,"h:mmAM/PM"))))</f>
        <v>9:00am-3:00pm</v>
      </c>
      <c r="N435" t="str">
        <f>IF(ISBLANK(AllTimetableNew!V431),"",IF(AllTimetableNew!V431="Access","Yes","No"))</f>
        <v>No</v>
      </c>
      <c r="O435" s="23" t="str">
        <f>IF(OR(ISBLANK(AllTimetableNew!A431),LEN(AllTimetableNew!A431)=0),IF(AllTimetableNew!A431="","Offered",AllTimetableNew!A431),AllTimetableNew!A431)</f>
        <v>Offered</v>
      </c>
      <c r="P435">
        <f>IF(ISBLANK(AllTimetableNew!AA431),"",AllTimetableNew!AA431)</f>
        <v>17096</v>
      </c>
      <c r="Q435" s="23" t="str">
        <f>IF(ISBLANK(AllTimetableNew!AJ431),"",IF(AllTimetableNew!AJ431=0,"",AllTimetableNew!AJ431))</f>
        <v>Students should wear school uniform or black clothing and fully enclosed shoes. Notebook and pen.</v>
      </c>
      <c r="R435" s="23" t="str">
        <f>IF(ISBLANK(AllTimetableNew!AK431),"",AllTimetableNew!AK431)</f>
        <v/>
      </c>
      <c r="S435" s="23" t="str">
        <f>IF(ISBLANK(AllTimetableNew!AL431),"",AllTimetableNew!AL431)</f>
        <v/>
      </c>
    </row>
    <row r="436" spans="1:19" ht="60" x14ac:dyDescent="0.25">
      <c r="A436" t="str">
        <f>IF(ISNUMBER(SEARCH("Virtual",C436)),VLOOKUP(AllTimetableNew!H432,'Lookup table'!$D$3:$E$100,2,FALSE),VLOOKUP(AllTimetableNew!AG432,'Lookup table'!$A$3:$B$202,2,FALSE))</f>
        <v>West</v>
      </c>
      <c r="B436" t="str">
        <f>IF(ISBLANK(AllTimetableNew!AG432),"",AllTimetableNew!AG432)</f>
        <v>Tamworth</v>
      </c>
      <c r="C436" t="str">
        <f>IF(ISBLANK(AllTimetableNew!V432),"",AllTimetableNew!V432)</f>
        <v>Face to Face</v>
      </c>
      <c r="D436" t="str">
        <f>IF(ISBLANK(AllTimetableNew!DJ432),"",AllTimetableNew!DJ432)</f>
        <v>BEC</v>
      </c>
      <c r="E436" t="str">
        <f>IF(ISBLANK(AllTimetableNew!D432),"",AllTimetableNew!D432)</f>
        <v>SHB20216</v>
      </c>
      <c r="F436" t="str">
        <f>IF(ISBLANK(AllTimetableNew!E432),"",AllTimetableNew!E432)</f>
        <v>Certificate II in Salon Assistant</v>
      </c>
      <c r="G436">
        <f>IF(ISBLANK(AllTimetableNew!C432),"",AllTimetableNew!C432)</f>
        <v>65238</v>
      </c>
      <c r="H436" t="str">
        <f>IF(ISBLANK(AllTimetableNew!F432),"",AllTimetableNew!F432)</f>
        <v>Salon Assistant</v>
      </c>
      <c r="I436" t="str">
        <f>IF(ISBLANK(AllTimetableNew!T432),"",AllTimetableNew!T432)</f>
        <v>FQ</v>
      </c>
      <c r="J436" t="str">
        <f>IF(ISBLANK(AllTimetableNew!U432),"",AllTimetableNew!U432)</f>
        <v>3u x 1y</v>
      </c>
      <c r="K436" t="str">
        <f>IF(ISBLANK(AllTimetableNew!W432),"",AllTimetableNew!W432)</f>
        <v>No</v>
      </c>
      <c r="L436" t="str">
        <f>IF(ISBLANK(AllTimetableNew!AC432),"TBC",AllTimetableNew!AC432)</f>
        <v>Tuesday</v>
      </c>
      <c r="M436" s="22" t="str">
        <f>IF(ISBLANK(AllTimetableNew!AD432),"TBC-TBC",CONCATENATE(LOWER(TEXT(AllTimetableNew!AD432,"h:mmAM/PM")),"-",LOWER(TEXT(AllTimetableNew!AE432,"h:mmAM/PM"))))</f>
        <v>9:00am-3:00pm</v>
      </c>
      <c r="N436" t="str">
        <f>IF(ISBLANK(AllTimetableNew!V432),"",IF(AllTimetableNew!V432="Access","Yes","No"))</f>
        <v>No</v>
      </c>
      <c r="O436" s="23" t="str">
        <f>IF(OR(ISBLANK(AllTimetableNew!A432),LEN(AllTimetableNew!A432)=0),IF(AllTimetableNew!A432="","Offered",AllTimetableNew!A432),AllTimetableNew!A432)</f>
        <v>Offered</v>
      </c>
      <c r="P436">
        <f>IF(ISBLANK(AllTimetableNew!AA432),"",AllTimetableNew!AA432)</f>
        <v>17192</v>
      </c>
      <c r="Q436" s="23" t="str">
        <f>IF(ISBLANK(AllTimetableNew!AJ432),"",IF(AllTimetableNew!AJ432=0,"",AllTimetableNew!AJ432))</f>
        <v>Students should wear school uniform or black clothing and fully enclosed shoes. Notebook and pen.</v>
      </c>
      <c r="R436" s="23" t="str">
        <f>IF(ISBLANK(AllTimetableNew!AK432),"",AllTimetableNew!AK432)</f>
        <v/>
      </c>
      <c r="S436" s="23" t="str">
        <f>IF(ISBLANK(AllTimetableNew!AL432),"",AllTimetableNew!AL432)</f>
        <v/>
      </c>
    </row>
    <row r="437" spans="1:19" ht="60" x14ac:dyDescent="0.25">
      <c r="A437" t="str">
        <f>IF(ISNUMBER(SEARCH("Virtual",C437)),VLOOKUP(AllTimetableNew!H433,'Lookup table'!$D$3:$E$100,2,FALSE),VLOOKUP(AllTimetableNew!AG433,'Lookup table'!$A$3:$B$202,2,FALSE))</f>
        <v>North</v>
      </c>
      <c r="B437" t="str">
        <f>IF(ISBLANK(AllTimetableNew!AG433),"",AllTimetableNew!AG433)</f>
        <v>Coffs Harbour Education Campus (CHEC)</v>
      </c>
      <c r="C437" t="str">
        <f>IF(ISBLANK(AllTimetableNew!V433),"",AllTimetableNew!V433)</f>
        <v>Face to Face</v>
      </c>
      <c r="D437" t="str">
        <f>IF(ISBLANK(AllTimetableNew!DJ433),"",AllTimetableNew!DJ433)</f>
        <v>BEC</v>
      </c>
      <c r="E437" t="str">
        <f>IF(ISBLANK(AllTimetableNew!D433),"",AllTimetableNew!D433)</f>
        <v>SHB20216</v>
      </c>
      <c r="F437" t="str">
        <f>IF(ISBLANK(AllTimetableNew!E433),"",AllTimetableNew!E433)</f>
        <v>Certificate II in Salon Assistant</v>
      </c>
      <c r="G437">
        <f>IF(ISBLANK(AllTimetableNew!C433),"",AllTimetableNew!C433)</f>
        <v>65238</v>
      </c>
      <c r="H437" t="str">
        <f>IF(ISBLANK(AllTimetableNew!F433),"",AllTimetableNew!F433)</f>
        <v>Salon Assistant</v>
      </c>
      <c r="I437" t="str">
        <f>IF(ISBLANK(AllTimetableNew!T433),"",AllTimetableNew!T433)</f>
        <v>FQ</v>
      </c>
      <c r="J437" t="str">
        <f>IF(ISBLANK(AllTimetableNew!U433),"",AllTimetableNew!U433)</f>
        <v>3u x 1y</v>
      </c>
      <c r="K437" t="str">
        <f>IF(ISBLANK(AllTimetableNew!W433),"",AllTimetableNew!W433)</f>
        <v>No</v>
      </c>
      <c r="L437" t="str">
        <f>IF(ISBLANK(AllTimetableNew!AC433),"TBC",AllTimetableNew!AC433)</f>
        <v>Friday</v>
      </c>
      <c r="M437" s="22" t="str">
        <f>IF(ISBLANK(AllTimetableNew!AD433),"TBC-TBC",CONCATENATE(LOWER(TEXT(AllTimetableNew!AD433,"h:mmAM/PM")),"-",LOWER(TEXT(AllTimetableNew!AE433,"h:mmAM/PM"))))</f>
        <v>9:00am-3:30pm</v>
      </c>
      <c r="N437" t="str">
        <f>IF(ISBLANK(AllTimetableNew!V433),"",IF(AllTimetableNew!V433="Access","Yes","No"))</f>
        <v>No</v>
      </c>
      <c r="O437" s="23" t="str">
        <f>IF(OR(ISBLANK(AllTimetableNew!A433),LEN(AllTimetableNew!A433)=0),IF(AllTimetableNew!A433="","Offered",AllTimetableNew!A433),AllTimetableNew!A433)</f>
        <v>Offered</v>
      </c>
      <c r="P437">
        <f>IF(ISBLANK(AllTimetableNew!AA433),"",AllTimetableNew!AA433)</f>
        <v>16980</v>
      </c>
      <c r="Q437" s="23" t="str">
        <f>IF(ISBLANK(AllTimetableNew!AJ433),"",IF(AllTimetableNew!AJ433=0,"",AllTimetableNew!AJ433))</f>
        <v>Students should wear school uniform or black clothing and fully enclosed shoes. Notebook and pen.</v>
      </c>
      <c r="R437" s="23" t="str">
        <f>IF(ISBLANK(AllTimetableNew!AK433),"",AllTimetableNew!AK433)</f>
        <v/>
      </c>
      <c r="S437" s="23" t="str">
        <f>IF(ISBLANK(AllTimetableNew!AL433),"",AllTimetableNew!AL433)</f>
        <v/>
      </c>
    </row>
    <row r="438" spans="1:19" ht="60" x14ac:dyDescent="0.25">
      <c r="A438" t="str">
        <f>IF(ISNUMBER(SEARCH("Virtual",C438)),VLOOKUP(AllTimetableNew!H434,'Lookup table'!$D$3:$E$100,2,FALSE),VLOOKUP(AllTimetableNew!AG434,'Lookup table'!$A$3:$B$202,2,FALSE))</f>
        <v>North</v>
      </c>
      <c r="B438" t="str">
        <f>IF(ISBLANK(AllTimetableNew!AG434),"",AllTimetableNew!AG434)</f>
        <v>Port Macquarie</v>
      </c>
      <c r="C438" t="str">
        <f>IF(ISBLANK(AllTimetableNew!V434),"",AllTimetableNew!V434)</f>
        <v>Face to Face</v>
      </c>
      <c r="D438" t="str">
        <f>IF(ISBLANK(AllTimetableNew!DJ434),"",AllTimetableNew!DJ434)</f>
        <v>BEC</v>
      </c>
      <c r="E438" t="str">
        <f>IF(ISBLANK(AllTimetableNew!D434),"",AllTimetableNew!D434)</f>
        <v>SHB20216</v>
      </c>
      <c r="F438" t="str">
        <f>IF(ISBLANK(AllTimetableNew!E434),"",AllTimetableNew!E434)</f>
        <v>Certificate II in Salon Assistant</v>
      </c>
      <c r="G438">
        <f>IF(ISBLANK(AllTimetableNew!C434),"",AllTimetableNew!C434)</f>
        <v>65238</v>
      </c>
      <c r="H438" t="str">
        <f>IF(ISBLANK(AllTimetableNew!F434),"",AllTimetableNew!F434)</f>
        <v>Salon Assistant</v>
      </c>
      <c r="I438" t="str">
        <f>IF(ISBLANK(AllTimetableNew!T434),"",AllTimetableNew!T434)</f>
        <v>FQ</v>
      </c>
      <c r="J438" t="str">
        <f>IF(ISBLANK(AllTimetableNew!U434),"",AllTimetableNew!U434)</f>
        <v>3u x 1y</v>
      </c>
      <c r="K438" t="str">
        <f>IF(ISBLANK(AllTimetableNew!W434),"",AllTimetableNew!W434)</f>
        <v>No</v>
      </c>
      <c r="L438" t="str">
        <f>IF(ISBLANK(AllTimetableNew!AC434),"TBC",AllTimetableNew!AC434)</f>
        <v>Wednesday</v>
      </c>
      <c r="M438" s="22" t="str">
        <f>IF(ISBLANK(AllTimetableNew!AD434),"TBC-TBC",CONCATENATE(LOWER(TEXT(AllTimetableNew!AD434,"h:mmAM/PM")),"-",LOWER(TEXT(AllTimetableNew!AE434,"h:mmAM/PM"))))</f>
        <v>9:00am-3:30pm</v>
      </c>
      <c r="N438" t="str">
        <f>IF(ISBLANK(AllTimetableNew!V434),"",IF(AllTimetableNew!V434="Access","Yes","No"))</f>
        <v>No</v>
      </c>
      <c r="O438" s="23" t="str">
        <f>IF(OR(ISBLANK(AllTimetableNew!A434),LEN(AllTimetableNew!A434)=0),IF(AllTimetableNew!A434="","Offered",AllTimetableNew!A434),AllTimetableNew!A434)</f>
        <v>Offered</v>
      </c>
      <c r="P438">
        <f>IF(ISBLANK(AllTimetableNew!AA434),"",AllTimetableNew!AA434)</f>
        <v>16981</v>
      </c>
      <c r="Q438" s="23" t="str">
        <f>IF(ISBLANK(AllTimetableNew!AJ434),"",IF(AllTimetableNew!AJ434=0,"",AllTimetableNew!AJ434))</f>
        <v>Students should wear school uniform or black clothing and fully enclosed shoes. Notebook and pen.</v>
      </c>
      <c r="R438" s="23" t="str">
        <f>IF(ISBLANK(AllTimetableNew!AK434),"",AllTimetableNew!AK434)</f>
        <v/>
      </c>
      <c r="S438" s="23" t="str">
        <f>IF(ISBLANK(AllTimetableNew!AL434),"",AllTimetableNew!AL434)</f>
        <v/>
      </c>
    </row>
    <row r="439" spans="1:19" ht="60" x14ac:dyDescent="0.25">
      <c r="A439" t="str">
        <f>IF(ISNUMBER(SEARCH("Virtual",C439)),VLOOKUP(AllTimetableNew!H435,'Lookup table'!$D$3:$E$100,2,FALSE),VLOOKUP(AllTimetableNew!AG435,'Lookup table'!$A$3:$B$202,2,FALSE))</f>
        <v>North</v>
      </c>
      <c r="B439" t="str">
        <f>IF(ISBLANK(AllTimetableNew!AG435),"",AllTimetableNew!AG435)</f>
        <v>Wollongbar</v>
      </c>
      <c r="C439" t="str">
        <f>IF(ISBLANK(AllTimetableNew!V435),"",AllTimetableNew!V435)</f>
        <v>Face to Face</v>
      </c>
      <c r="D439" t="str">
        <f>IF(ISBLANK(AllTimetableNew!DJ435),"",AllTimetableNew!DJ435)</f>
        <v>BEC</v>
      </c>
      <c r="E439" t="str">
        <f>IF(ISBLANK(AllTimetableNew!D435),"",AllTimetableNew!D435)</f>
        <v>SHB20216</v>
      </c>
      <c r="F439" t="str">
        <f>IF(ISBLANK(AllTimetableNew!E435),"",AllTimetableNew!E435)</f>
        <v>Certificate II in Salon Assistant</v>
      </c>
      <c r="G439">
        <f>IF(ISBLANK(AllTimetableNew!C435),"",AllTimetableNew!C435)</f>
        <v>65238</v>
      </c>
      <c r="H439" t="str">
        <f>IF(ISBLANK(AllTimetableNew!F435),"",AllTimetableNew!F435)</f>
        <v>Salon Assistant</v>
      </c>
      <c r="I439" t="str">
        <f>IF(ISBLANK(AllTimetableNew!T435),"",AllTimetableNew!T435)</f>
        <v>FQ</v>
      </c>
      <c r="J439" t="str">
        <f>IF(ISBLANK(AllTimetableNew!U435),"",AllTimetableNew!U435)</f>
        <v>3u x 1y</v>
      </c>
      <c r="K439" t="str">
        <f>IF(ISBLANK(AllTimetableNew!W435),"",AllTimetableNew!W435)</f>
        <v>No</v>
      </c>
      <c r="L439" t="str">
        <f>IF(ISBLANK(AllTimetableNew!AC435),"TBC",AllTimetableNew!AC435)</f>
        <v>Wednesday</v>
      </c>
      <c r="M439" s="22" t="str">
        <f>IF(ISBLANK(AllTimetableNew!AD435),"TBC-TBC",CONCATENATE(LOWER(TEXT(AllTimetableNew!AD435,"h:mmAM/PM")),"-",LOWER(TEXT(AllTimetableNew!AE435,"h:mmAM/PM"))))</f>
        <v>9:30am-3:00pm</v>
      </c>
      <c r="N439" t="str">
        <f>IF(ISBLANK(AllTimetableNew!V435),"",IF(AllTimetableNew!V435="Access","Yes","No"))</f>
        <v>No</v>
      </c>
      <c r="O439" s="23" t="str">
        <f>IF(OR(ISBLANK(AllTimetableNew!A435),LEN(AllTimetableNew!A435)=0),IF(AllTimetableNew!A435="","Offered",AllTimetableNew!A435),AllTimetableNew!A435)</f>
        <v>Offered</v>
      </c>
      <c r="P439">
        <f>IF(ISBLANK(AllTimetableNew!AA435),"",AllTimetableNew!AA435)</f>
        <v>16982</v>
      </c>
      <c r="Q439" s="23" t="str">
        <f>IF(ISBLANK(AllTimetableNew!AJ435),"",IF(AllTimetableNew!AJ435=0,"",AllTimetableNew!AJ435))</f>
        <v>Students should wear school uniform or black clothing and fully enclosed shoes. Notebook and pen.</v>
      </c>
      <c r="R439" s="23" t="str">
        <f>IF(ISBLANK(AllTimetableNew!AK435),"",AllTimetableNew!AK435)</f>
        <v/>
      </c>
      <c r="S439" s="23" t="str">
        <f>IF(ISBLANK(AllTimetableNew!AL435),"",AllTimetableNew!AL435)</f>
        <v/>
      </c>
    </row>
    <row r="440" spans="1:19" ht="60" x14ac:dyDescent="0.25">
      <c r="A440" t="str">
        <f>IF(ISNUMBER(SEARCH("Virtual",C440)),VLOOKUP(AllTimetableNew!H436,'Lookup table'!$D$3:$E$100,2,FALSE),VLOOKUP(AllTimetableNew!AG436,'Lookup table'!$A$3:$B$202,2,FALSE))</f>
        <v>South</v>
      </c>
      <c r="B440" t="str">
        <f>IF(ISBLANK(AllTimetableNew!AG436),"",AllTimetableNew!AG436)</f>
        <v>Goulburn</v>
      </c>
      <c r="C440" t="str">
        <f>IF(ISBLANK(AllTimetableNew!V436),"",AllTimetableNew!V436)</f>
        <v>Face to Face</v>
      </c>
      <c r="D440" t="str">
        <f>IF(ISBLANK(AllTimetableNew!DJ436),"",AllTimetableNew!DJ436)</f>
        <v>BEC</v>
      </c>
      <c r="E440" t="str">
        <f>IF(ISBLANK(AllTimetableNew!D436),"",AllTimetableNew!D436)</f>
        <v>SHB20216</v>
      </c>
      <c r="F440" t="str">
        <f>IF(ISBLANK(AllTimetableNew!E436),"",AllTimetableNew!E436)</f>
        <v>Certificate II in Salon Assistant</v>
      </c>
      <c r="G440">
        <f>IF(ISBLANK(AllTimetableNew!C436),"",AllTimetableNew!C436)</f>
        <v>65238</v>
      </c>
      <c r="H440" t="str">
        <f>IF(ISBLANK(AllTimetableNew!F436),"",AllTimetableNew!F436)</f>
        <v>Salon Assistant</v>
      </c>
      <c r="I440" t="str">
        <f>IF(ISBLANK(AllTimetableNew!T436),"",AllTimetableNew!T436)</f>
        <v>FQ</v>
      </c>
      <c r="J440" t="str">
        <f>IF(ISBLANK(AllTimetableNew!U436),"",AllTimetableNew!U436)</f>
        <v>3u x 1y</v>
      </c>
      <c r="K440" t="str">
        <f>IF(ISBLANK(AllTimetableNew!W436),"",AllTimetableNew!W436)</f>
        <v>No</v>
      </c>
      <c r="L440" t="str">
        <f>IF(ISBLANK(AllTimetableNew!AC436),"TBC",AllTimetableNew!AC436)</f>
        <v>Tuesday</v>
      </c>
      <c r="M440" s="22" t="str">
        <f>IF(ISBLANK(AllTimetableNew!AD436),"TBC-TBC",CONCATENATE(LOWER(TEXT(AllTimetableNew!AD436,"h:mmAM/PM")),"-",LOWER(TEXT(AllTimetableNew!AE436,"h:mmAM/PM"))))</f>
        <v>9:00am-3:30pm</v>
      </c>
      <c r="N440" t="str">
        <f>IF(ISBLANK(AllTimetableNew!V436),"",IF(AllTimetableNew!V436="Access","Yes","No"))</f>
        <v>No</v>
      </c>
      <c r="O440" s="23" t="str">
        <f>IF(OR(ISBLANK(AllTimetableNew!A436),LEN(AllTimetableNew!A436)=0),IF(AllTimetableNew!A436="","Offered",AllTimetableNew!A436),AllTimetableNew!A436)</f>
        <v>Offered</v>
      </c>
      <c r="P440">
        <f>IF(ISBLANK(AllTimetableNew!AA436),"",AllTimetableNew!AA436)</f>
        <v>17016</v>
      </c>
      <c r="Q440" s="23" t="str">
        <f>IF(ISBLANK(AllTimetableNew!AJ436),"",IF(AllTimetableNew!AJ436=0,"",AllTimetableNew!AJ436))</f>
        <v>Students should wear school uniform or black clothing and fully enclosed shoes. Notebook and pen.</v>
      </c>
      <c r="R440" s="23" t="str">
        <f>IF(ISBLANK(AllTimetableNew!AK436),"",AllTimetableNew!AK436)</f>
        <v/>
      </c>
      <c r="S440" s="23" t="str">
        <f>IF(ISBLANK(AllTimetableNew!AL436),"",AllTimetableNew!AL436)</f>
        <v/>
      </c>
    </row>
    <row r="441" spans="1:19" ht="60" x14ac:dyDescent="0.25">
      <c r="A441" t="str">
        <f>IF(ISNUMBER(SEARCH("Virtual",C441)),VLOOKUP(AllTimetableNew!H437,'Lookup table'!$D$3:$E$100,2,FALSE),VLOOKUP(AllTimetableNew!AG437,'Lookup table'!$A$3:$B$202,2,FALSE))</f>
        <v>South</v>
      </c>
      <c r="B441" t="str">
        <f>IF(ISBLANK(AllTimetableNew!AG437),"",AllTimetableNew!AG437)</f>
        <v>Moruya</v>
      </c>
      <c r="C441" t="str">
        <f>IF(ISBLANK(AllTimetableNew!V437),"",AllTimetableNew!V437)</f>
        <v>Face to Face</v>
      </c>
      <c r="D441" t="str">
        <f>IF(ISBLANK(AllTimetableNew!DJ437),"",AllTimetableNew!DJ437)</f>
        <v>BEC</v>
      </c>
      <c r="E441" t="str">
        <f>IF(ISBLANK(AllTimetableNew!D437),"",AllTimetableNew!D437)</f>
        <v>SHB20216</v>
      </c>
      <c r="F441" t="str">
        <f>IF(ISBLANK(AllTimetableNew!E437),"",AllTimetableNew!E437)</f>
        <v>Certificate II in Salon Assistant</v>
      </c>
      <c r="G441">
        <f>IF(ISBLANK(AllTimetableNew!C437),"",AllTimetableNew!C437)</f>
        <v>65238</v>
      </c>
      <c r="H441" t="str">
        <f>IF(ISBLANK(AllTimetableNew!F437),"",AllTimetableNew!F437)</f>
        <v>Salon Assistant</v>
      </c>
      <c r="I441" t="str">
        <f>IF(ISBLANK(AllTimetableNew!T437),"",AllTimetableNew!T437)</f>
        <v>FQ</v>
      </c>
      <c r="J441" t="str">
        <f>IF(ISBLANK(AllTimetableNew!U437),"",AllTimetableNew!U437)</f>
        <v>3u x 1y</v>
      </c>
      <c r="K441" t="str">
        <f>IF(ISBLANK(AllTimetableNew!W437),"",AllTimetableNew!W437)</f>
        <v>No</v>
      </c>
      <c r="L441" t="str">
        <f>IF(ISBLANK(AllTimetableNew!AC437),"TBC",AllTimetableNew!AC437)</f>
        <v>Wednesday</v>
      </c>
      <c r="M441" s="22" t="str">
        <f>IF(ISBLANK(AllTimetableNew!AD437),"TBC-TBC",CONCATENATE(LOWER(TEXT(AllTimetableNew!AD437,"h:mmAM/PM")),"-",LOWER(TEXT(AllTimetableNew!AE437,"h:mmAM/PM"))))</f>
        <v>9:00am-3:30pm</v>
      </c>
      <c r="N441" t="str">
        <f>IF(ISBLANK(AllTimetableNew!V437),"",IF(AllTimetableNew!V437="Access","Yes","No"))</f>
        <v>No</v>
      </c>
      <c r="O441" s="23" t="str">
        <f>IF(OR(ISBLANK(AllTimetableNew!A437),LEN(AllTimetableNew!A437)=0),IF(AllTimetableNew!A437="","Offered",AllTimetableNew!A437),AllTimetableNew!A437)</f>
        <v>Offered</v>
      </c>
      <c r="P441">
        <f>IF(ISBLANK(AllTimetableNew!AA437),"",AllTimetableNew!AA437)</f>
        <v>17017</v>
      </c>
      <c r="Q441" s="23" t="str">
        <f>IF(ISBLANK(AllTimetableNew!AJ437),"",IF(AllTimetableNew!AJ437=0,"",AllTimetableNew!AJ437))</f>
        <v>Students should wear school uniform or black clothing and fully enclosed shoes. Notebook and pen.</v>
      </c>
      <c r="R441" s="23" t="str">
        <f>IF(ISBLANK(AllTimetableNew!AK437),"",AllTimetableNew!AK437)</f>
        <v/>
      </c>
      <c r="S441" s="23" t="str">
        <f>IF(ISBLANK(AllTimetableNew!AL437),"",AllTimetableNew!AL437)</f>
        <v/>
      </c>
    </row>
    <row r="442" spans="1:19" ht="60" x14ac:dyDescent="0.25">
      <c r="A442" t="str">
        <f>IF(ISNUMBER(SEARCH("Virtual",C442)),VLOOKUP(AllTimetableNew!H438,'Lookup table'!$D$3:$E$100,2,FALSE),VLOOKUP(AllTimetableNew!AG438,'Lookup table'!$A$3:$B$202,2,FALSE))</f>
        <v>South</v>
      </c>
      <c r="B442" t="str">
        <f>IF(ISBLANK(AllTimetableNew!AG438),"",AllTimetableNew!AG438)</f>
        <v>Moss Vale</v>
      </c>
      <c r="C442" t="str">
        <f>IF(ISBLANK(AllTimetableNew!V438),"",AllTimetableNew!V438)</f>
        <v>Face to Face</v>
      </c>
      <c r="D442" t="str">
        <f>IF(ISBLANK(AllTimetableNew!DJ438),"",AllTimetableNew!DJ438)</f>
        <v>BEC</v>
      </c>
      <c r="E442" t="str">
        <f>IF(ISBLANK(AllTimetableNew!D438),"",AllTimetableNew!D438)</f>
        <v>SHB20216</v>
      </c>
      <c r="F442" t="str">
        <f>IF(ISBLANK(AllTimetableNew!E438),"",AllTimetableNew!E438)</f>
        <v>Certificate II in Salon Assistant</v>
      </c>
      <c r="G442">
        <f>IF(ISBLANK(AllTimetableNew!C438),"",AllTimetableNew!C438)</f>
        <v>65238</v>
      </c>
      <c r="H442" t="str">
        <f>IF(ISBLANK(AllTimetableNew!F438),"",AllTimetableNew!F438)</f>
        <v>Salon Assistant</v>
      </c>
      <c r="I442" t="str">
        <f>IF(ISBLANK(AllTimetableNew!T438),"",AllTimetableNew!T438)</f>
        <v>FQ</v>
      </c>
      <c r="J442" t="str">
        <f>IF(ISBLANK(AllTimetableNew!U438),"",AllTimetableNew!U438)</f>
        <v>3u x 1y</v>
      </c>
      <c r="K442" t="str">
        <f>IF(ISBLANK(AllTimetableNew!W438),"",AllTimetableNew!W438)</f>
        <v>No</v>
      </c>
      <c r="L442" t="str">
        <f>IF(ISBLANK(AllTimetableNew!AC438),"TBC",AllTimetableNew!AC438)</f>
        <v>Tuesday</v>
      </c>
      <c r="M442" s="22" t="str">
        <f>IF(ISBLANK(AllTimetableNew!AD438),"TBC-TBC",CONCATENATE(LOWER(TEXT(AllTimetableNew!AD438,"h:mmAM/PM")),"-",LOWER(TEXT(AllTimetableNew!AE438,"h:mmAM/PM"))))</f>
        <v>9:00am-3:30pm</v>
      </c>
      <c r="N442" t="str">
        <f>IF(ISBLANK(AllTimetableNew!V438),"",IF(AllTimetableNew!V438="Access","Yes","No"))</f>
        <v>No</v>
      </c>
      <c r="O442" s="23" t="str">
        <f>IF(OR(ISBLANK(AllTimetableNew!A438),LEN(AllTimetableNew!A438)=0),IF(AllTimetableNew!A438="","Offered",AllTimetableNew!A438),AllTimetableNew!A438)</f>
        <v>Offered</v>
      </c>
      <c r="P442">
        <f>IF(ISBLANK(AllTimetableNew!AA438),"",AllTimetableNew!AA438)</f>
        <v>17018</v>
      </c>
      <c r="Q442" s="23" t="str">
        <f>IF(ISBLANK(AllTimetableNew!AJ438),"",IF(AllTimetableNew!AJ438=0,"",AllTimetableNew!AJ438))</f>
        <v>Students should wear school uniform or black clothing and fully enclosed shoes. Notebook and pen.</v>
      </c>
      <c r="R442" s="23" t="str">
        <f>IF(ISBLANK(AllTimetableNew!AK438),"",AllTimetableNew!AK438)</f>
        <v/>
      </c>
      <c r="S442" s="23" t="str">
        <f>IF(ISBLANK(AllTimetableNew!AL438),"",AllTimetableNew!AL438)</f>
        <v/>
      </c>
    </row>
    <row r="443" spans="1:19" ht="60" x14ac:dyDescent="0.25">
      <c r="A443" t="str">
        <f>IF(ISNUMBER(SEARCH("Virtual",C443)),VLOOKUP(AllTimetableNew!H439,'Lookup table'!$D$3:$E$100,2,FALSE),VLOOKUP(AllTimetableNew!AG439,'Lookup table'!$A$3:$B$202,2,FALSE))</f>
        <v>South</v>
      </c>
      <c r="B443" t="str">
        <f>IF(ISBLANK(AllTimetableNew!AG439),"",AllTimetableNew!AG439)</f>
        <v>Queanbeyan</v>
      </c>
      <c r="C443" t="str">
        <f>IF(ISBLANK(AllTimetableNew!V439),"",AllTimetableNew!V439)</f>
        <v>Face to Face</v>
      </c>
      <c r="D443" t="str">
        <f>IF(ISBLANK(AllTimetableNew!DJ439),"",AllTimetableNew!DJ439)</f>
        <v>BEC</v>
      </c>
      <c r="E443" t="str">
        <f>IF(ISBLANK(AllTimetableNew!D439),"",AllTimetableNew!D439)</f>
        <v>SHB20216</v>
      </c>
      <c r="F443" t="str">
        <f>IF(ISBLANK(AllTimetableNew!E439),"",AllTimetableNew!E439)</f>
        <v>Certificate II in Salon Assistant</v>
      </c>
      <c r="G443">
        <f>IF(ISBLANK(AllTimetableNew!C439),"",AllTimetableNew!C439)</f>
        <v>65238</v>
      </c>
      <c r="H443" t="str">
        <f>IF(ISBLANK(AllTimetableNew!F439),"",AllTimetableNew!F439)</f>
        <v>Salon Assistant</v>
      </c>
      <c r="I443" t="str">
        <f>IF(ISBLANK(AllTimetableNew!T439),"",AllTimetableNew!T439)</f>
        <v>FQ</v>
      </c>
      <c r="J443" t="str">
        <f>IF(ISBLANK(AllTimetableNew!U439),"",AllTimetableNew!U439)</f>
        <v>3u x 1y</v>
      </c>
      <c r="K443" t="str">
        <f>IF(ISBLANK(AllTimetableNew!W439),"",AllTimetableNew!W439)</f>
        <v>No</v>
      </c>
      <c r="L443" t="str">
        <f>IF(ISBLANK(AllTimetableNew!AC439),"TBC",AllTimetableNew!AC439)</f>
        <v>Wednesday</v>
      </c>
      <c r="M443" s="22" t="str">
        <f>IF(ISBLANK(AllTimetableNew!AD439),"TBC-TBC",CONCATENATE(LOWER(TEXT(AllTimetableNew!AD439,"h:mmAM/PM")),"-",LOWER(TEXT(AllTimetableNew!AE439,"h:mmAM/PM"))))</f>
        <v>9:00am-3:30pm</v>
      </c>
      <c r="N443" t="str">
        <f>IF(ISBLANK(AllTimetableNew!V439),"",IF(AllTimetableNew!V439="Access","Yes","No"))</f>
        <v>No</v>
      </c>
      <c r="O443" s="23" t="str">
        <f>IF(OR(ISBLANK(AllTimetableNew!A439),LEN(AllTimetableNew!A439)=0),IF(AllTimetableNew!A439="","Offered",AllTimetableNew!A439),AllTimetableNew!A439)</f>
        <v>Offered</v>
      </c>
      <c r="P443">
        <f>IF(ISBLANK(AllTimetableNew!AA439),"",AllTimetableNew!AA439)</f>
        <v>17019</v>
      </c>
      <c r="Q443" s="23" t="str">
        <f>IF(ISBLANK(AllTimetableNew!AJ439),"",IF(AllTimetableNew!AJ439=0,"",AllTimetableNew!AJ439))</f>
        <v>Students should wear school uniform or black clothing and fully enclosed shoes. Notebook and pen.</v>
      </c>
      <c r="R443" s="23" t="str">
        <f>IF(ISBLANK(AllTimetableNew!AK439),"",AllTimetableNew!AK439)</f>
        <v/>
      </c>
      <c r="S443" s="23" t="str">
        <f>IF(ISBLANK(AllTimetableNew!AL439),"",AllTimetableNew!AL439)</f>
        <v/>
      </c>
    </row>
    <row r="444" spans="1:19" ht="60" x14ac:dyDescent="0.25">
      <c r="A444" t="str">
        <f>IF(ISNUMBER(SEARCH("Virtual",C444)),VLOOKUP(AllTimetableNew!H440,'Lookup table'!$D$3:$E$100,2,FALSE),VLOOKUP(AllTimetableNew!AG440,'Lookup table'!$A$3:$B$202,2,FALSE))</f>
        <v>South</v>
      </c>
      <c r="B444" t="str">
        <f>IF(ISBLANK(AllTimetableNew!AG440),"",AllTimetableNew!AG440)</f>
        <v>Young</v>
      </c>
      <c r="C444" t="str">
        <f>IF(ISBLANK(AllTimetableNew!V440),"",AllTimetableNew!V440)</f>
        <v>Face to Face</v>
      </c>
      <c r="D444" t="str">
        <f>IF(ISBLANK(AllTimetableNew!DJ440),"",AllTimetableNew!DJ440)</f>
        <v>BEC</v>
      </c>
      <c r="E444" t="str">
        <f>IF(ISBLANK(AllTimetableNew!D440),"",AllTimetableNew!D440)</f>
        <v>SHB20216</v>
      </c>
      <c r="F444" t="str">
        <f>IF(ISBLANK(AllTimetableNew!E440),"",AllTimetableNew!E440)</f>
        <v>Certificate II in Salon Assistant</v>
      </c>
      <c r="G444">
        <f>IF(ISBLANK(AllTimetableNew!C440),"",AllTimetableNew!C440)</f>
        <v>65238</v>
      </c>
      <c r="H444" t="str">
        <f>IF(ISBLANK(AllTimetableNew!F440),"",AllTimetableNew!F440)</f>
        <v>Salon Assistant</v>
      </c>
      <c r="I444" t="str">
        <f>IF(ISBLANK(AllTimetableNew!T440),"",AllTimetableNew!T440)</f>
        <v>FQ</v>
      </c>
      <c r="J444" t="str">
        <f>IF(ISBLANK(AllTimetableNew!U440),"",AllTimetableNew!U440)</f>
        <v>3u x 1y</v>
      </c>
      <c r="K444" t="str">
        <f>IF(ISBLANK(AllTimetableNew!W440),"",AllTimetableNew!W440)</f>
        <v>No</v>
      </c>
      <c r="L444" t="str">
        <f>IF(ISBLANK(AllTimetableNew!AC440),"TBC",AllTimetableNew!AC440)</f>
        <v>Wednesday</v>
      </c>
      <c r="M444" s="22" t="str">
        <f>IF(ISBLANK(AllTimetableNew!AD440),"TBC-TBC",CONCATENATE(LOWER(TEXT(AllTimetableNew!AD440,"h:mmAM/PM")),"-",LOWER(TEXT(AllTimetableNew!AE440,"h:mmAM/PM"))))</f>
        <v>9:00am-3:30pm</v>
      </c>
      <c r="N444" t="str">
        <f>IF(ISBLANK(AllTimetableNew!V440),"",IF(AllTimetableNew!V440="Access","Yes","No"))</f>
        <v>No</v>
      </c>
      <c r="O444" s="23" t="str">
        <f>IF(OR(ISBLANK(AllTimetableNew!A440),LEN(AllTimetableNew!A440)=0),IF(AllTimetableNew!A440="","Offered",AllTimetableNew!A440),AllTimetableNew!A440)</f>
        <v>Offered</v>
      </c>
      <c r="P444">
        <f>IF(ISBLANK(AllTimetableNew!AA440),"",AllTimetableNew!AA440)</f>
        <v>17020</v>
      </c>
      <c r="Q444" s="23" t="str">
        <f>IF(ISBLANK(AllTimetableNew!AJ440),"",IF(AllTimetableNew!AJ440=0,"",AllTimetableNew!AJ440))</f>
        <v>Students should wear school uniform or black clothing and fully enclosed shoes. Notebook and pen.</v>
      </c>
      <c r="R444" s="23" t="str">
        <f>IF(ISBLANK(AllTimetableNew!AK440),"",AllTimetableNew!AK440)</f>
        <v/>
      </c>
      <c r="S444" s="23" t="str">
        <f>IF(ISBLANK(AllTimetableNew!AL440),"",AllTimetableNew!AL440)</f>
        <v/>
      </c>
    </row>
    <row r="445" spans="1:19" ht="60" x14ac:dyDescent="0.25">
      <c r="A445" t="str">
        <f>IF(ISNUMBER(SEARCH("Virtual",C445)),VLOOKUP(AllTimetableNew!H441,'Lookup table'!$D$3:$E$100,2,FALSE),VLOOKUP(AllTimetableNew!AG441,'Lookup table'!$A$3:$B$202,2,FALSE))</f>
        <v>South</v>
      </c>
      <c r="B445" t="str">
        <f>IF(ISBLANK(AllTimetableNew!AG441),"",AllTimetableNew!AG441)</f>
        <v>Albury</v>
      </c>
      <c r="C445" t="str">
        <f>IF(ISBLANK(AllTimetableNew!V441),"",AllTimetableNew!V441)</f>
        <v>Face to Face</v>
      </c>
      <c r="D445" t="str">
        <f>IF(ISBLANK(AllTimetableNew!DJ441),"",AllTimetableNew!DJ441)</f>
        <v>BEC</v>
      </c>
      <c r="E445" t="str">
        <f>IF(ISBLANK(AllTimetableNew!D441),"",AllTimetableNew!D441)</f>
        <v>SHB20216</v>
      </c>
      <c r="F445" t="str">
        <f>IF(ISBLANK(AllTimetableNew!E441),"",AllTimetableNew!E441)</f>
        <v>Certificate II in Salon Assistant</v>
      </c>
      <c r="G445">
        <f>IF(ISBLANK(AllTimetableNew!C441),"",AllTimetableNew!C441)</f>
        <v>65238</v>
      </c>
      <c r="H445" t="str">
        <f>IF(ISBLANK(AllTimetableNew!F441),"",AllTimetableNew!F441)</f>
        <v>Salon Assistant</v>
      </c>
      <c r="I445" t="str">
        <f>IF(ISBLANK(AllTimetableNew!T441),"",AllTimetableNew!T441)</f>
        <v>FQ</v>
      </c>
      <c r="J445" t="str">
        <f>IF(ISBLANK(AllTimetableNew!U441),"",AllTimetableNew!U441)</f>
        <v>3u x 1y</v>
      </c>
      <c r="K445" t="str">
        <f>IF(ISBLANK(AllTimetableNew!W441),"",AllTimetableNew!W441)</f>
        <v>No</v>
      </c>
      <c r="L445" t="str">
        <f>IF(ISBLANK(AllTimetableNew!AC441),"TBC",AllTimetableNew!AC441)</f>
        <v>Wednesday</v>
      </c>
      <c r="M445" s="22" t="str">
        <f>IF(ISBLANK(AllTimetableNew!AD441),"TBC-TBC",CONCATENATE(LOWER(TEXT(AllTimetableNew!AD441,"h:mmAM/PM")),"-",LOWER(TEXT(AllTimetableNew!AE441,"h:mmAM/PM"))))</f>
        <v>9:00am-3:30pm</v>
      </c>
      <c r="N445" t="str">
        <f>IF(ISBLANK(AllTimetableNew!V441),"",IF(AllTimetableNew!V441="Access","Yes","No"))</f>
        <v>No</v>
      </c>
      <c r="O445" s="23" t="str">
        <f>IF(OR(ISBLANK(AllTimetableNew!A441),LEN(AllTimetableNew!A441)=0),IF(AllTimetableNew!A441="","Offered",AllTimetableNew!A441),AllTimetableNew!A441)</f>
        <v>Offered</v>
      </c>
      <c r="P445">
        <f>IF(ISBLANK(AllTimetableNew!AA441),"",AllTimetableNew!AA441)</f>
        <v>17022</v>
      </c>
      <c r="Q445" s="23" t="str">
        <f>IF(ISBLANK(AllTimetableNew!AJ441),"",IF(AllTimetableNew!AJ441=0,"",AllTimetableNew!AJ441))</f>
        <v>Students should wear school uniform or black clothing and fully enclosed shoes. Notebook and pen.</v>
      </c>
      <c r="R445" s="23" t="str">
        <f>IF(ISBLANK(AllTimetableNew!AK441),"",AllTimetableNew!AK441)</f>
        <v/>
      </c>
      <c r="S445" s="23" t="str">
        <f>IF(ISBLANK(AllTimetableNew!AL441),"",AllTimetableNew!AL441)</f>
        <v/>
      </c>
    </row>
    <row r="446" spans="1:19" ht="60" x14ac:dyDescent="0.25">
      <c r="A446" t="str">
        <f>IF(ISNUMBER(SEARCH("Virtual",C446)),VLOOKUP(AllTimetableNew!H442,'Lookup table'!$D$3:$E$100,2,FALSE),VLOOKUP(AllTimetableNew!AG442,'Lookup table'!$A$3:$B$202,2,FALSE))</f>
        <v>South</v>
      </c>
      <c r="B446" t="str">
        <f>IF(ISBLANK(AllTimetableNew!AG442),"",AllTimetableNew!AG442)</f>
        <v>Griffith</v>
      </c>
      <c r="C446" t="str">
        <f>IF(ISBLANK(AllTimetableNew!V442),"",AllTimetableNew!V442)</f>
        <v>Face to Face</v>
      </c>
      <c r="D446" t="str">
        <f>IF(ISBLANK(AllTimetableNew!DJ442),"",AllTimetableNew!DJ442)</f>
        <v>BEC</v>
      </c>
      <c r="E446" t="str">
        <f>IF(ISBLANK(AllTimetableNew!D442),"",AllTimetableNew!D442)</f>
        <v>SHB20216</v>
      </c>
      <c r="F446" t="str">
        <f>IF(ISBLANK(AllTimetableNew!E442),"",AllTimetableNew!E442)</f>
        <v>Certificate II in Salon Assistant</v>
      </c>
      <c r="G446">
        <f>IF(ISBLANK(AllTimetableNew!C442),"",AllTimetableNew!C442)</f>
        <v>65238</v>
      </c>
      <c r="H446" t="str">
        <f>IF(ISBLANK(AllTimetableNew!F442),"",AllTimetableNew!F442)</f>
        <v>Salon Assistant</v>
      </c>
      <c r="I446" t="str">
        <f>IF(ISBLANK(AllTimetableNew!T442),"",AllTimetableNew!T442)</f>
        <v>FQ</v>
      </c>
      <c r="J446" t="str">
        <f>IF(ISBLANK(AllTimetableNew!U442),"",AllTimetableNew!U442)</f>
        <v>3u x 1y</v>
      </c>
      <c r="K446" t="str">
        <f>IF(ISBLANK(AllTimetableNew!W442),"",AllTimetableNew!W442)</f>
        <v>No</v>
      </c>
      <c r="L446" t="str">
        <f>IF(ISBLANK(AllTimetableNew!AC442),"TBC",AllTimetableNew!AC442)</f>
        <v>Thursday</v>
      </c>
      <c r="M446" s="22" t="str">
        <f>IF(ISBLANK(AllTimetableNew!AD442),"TBC-TBC",CONCATENATE(LOWER(TEXT(AllTimetableNew!AD442,"h:mmAM/PM")),"-",LOWER(TEXT(AllTimetableNew!AE442,"h:mmAM/PM"))))</f>
        <v>9:00am-3:30pm</v>
      </c>
      <c r="N446" t="str">
        <f>IF(ISBLANK(AllTimetableNew!V442),"",IF(AllTimetableNew!V442="Access","Yes","No"))</f>
        <v>No</v>
      </c>
      <c r="O446" s="23" t="str">
        <f>IF(OR(ISBLANK(AllTimetableNew!A442),LEN(AllTimetableNew!A442)=0),IF(AllTimetableNew!A442="","Offered",AllTimetableNew!A442),AllTimetableNew!A442)</f>
        <v>Offered</v>
      </c>
      <c r="P446">
        <f>IF(ISBLANK(AllTimetableNew!AA442),"",AllTimetableNew!AA442)</f>
        <v>17023</v>
      </c>
      <c r="Q446" s="23" t="str">
        <f>IF(ISBLANK(AllTimetableNew!AJ442),"",IF(AllTimetableNew!AJ442=0,"",AllTimetableNew!AJ442))</f>
        <v>Students should wear school uniform or black clothing and fully enclosed shoes. Notebook and pen.</v>
      </c>
      <c r="R446" s="23" t="str">
        <f>IF(ISBLANK(AllTimetableNew!AK442),"",AllTimetableNew!AK442)</f>
        <v/>
      </c>
      <c r="S446" s="23" t="str">
        <f>IF(ISBLANK(AllTimetableNew!AL442),"",AllTimetableNew!AL442)</f>
        <v/>
      </c>
    </row>
    <row r="447" spans="1:19" ht="60" x14ac:dyDescent="0.25">
      <c r="A447" t="str">
        <f>IF(ISNUMBER(SEARCH("Virtual",C447)),VLOOKUP(AllTimetableNew!H443,'Lookup table'!$D$3:$E$100,2,FALSE),VLOOKUP(AllTimetableNew!AG443,'Lookup table'!$A$3:$B$202,2,FALSE))</f>
        <v>South</v>
      </c>
      <c r="B447" t="str">
        <f>IF(ISBLANK(AllTimetableNew!AG443),"",AllTimetableNew!AG443)</f>
        <v>Wagga Wagga</v>
      </c>
      <c r="C447" t="str">
        <f>IF(ISBLANK(AllTimetableNew!V443),"",AllTimetableNew!V443)</f>
        <v>Face to Face</v>
      </c>
      <c r="D447" t="str">
        <f>IF(ISBLANK(AllTimetableNew!DJ443),"",AllTimetableNew!DJ443)</f>
        <v>BEC</v>
      </c>
      <c r="E447" t="str">
        <f>IF(ISBLANK(AllTimetableNew!D443),"",AllTimetableNew!D443)</f>
        <v>SHB20216</v>
      </c>
      <c r="F447" t="str">
        <f>IF(ISBLANK(AllTimetableNew!E443),"",AllTimetableNew!E443)</f>
        <v>Certificate II in Salon Assistant</v>
      </c>
      <c r="G447">
        <f>IF(ISBLANK(AllTimetableNew!C443),"",AllTimetableNew!C443)</f>
        <v>65238</v>
      </c>
      <c r="H447" t="str">
        <f>IF(ISBLANK(AllTimetableNew!F443),"",AllTimetableNew!F443)</f>
        <v>Salon Assistant</v>
      </c>
      <c r="I447" t="str">
        <f>IF(ISBLANK(AllTimetableNew!T443),"",AllTimetableNew!T443)</f>
        <v>FQ</v>
      </c>
      <c r="J447" t="str">
        <f>IF(ISBLANK(AllTimetableNew!U443),"",AllTimetableNew!U443)</f>
        <v>3u x 1y</v>
      </c>
      <c r="K447" t="str">
        <f>IF(ISBLANK(AllTimetableNew!W443),"",AllTimetableNew!W443)</f>
        <v>No</v>
      </c>
      <c r="L447" t="str">
        <f>IF(ISBLANK(AllTimetableNew!AC443),"TBC",AllTimetableNew!AC443)</f>
        <v>Thursday</v>
      </c>
      <c r="M447" s="22" t="str">
        <f>IF(ISBLANK(AllTimetableNew!AD443),"TBC-TBC",CONCATENATE(LOWER(TEXT(AllTimetableNew!AD443,"h:mmAM/PM")),"-",LOWER(TEXT(AllTimetableNew!AE443,"h:mmAM/PM"))))</f>
        <v>9:00am-3:30pm</v>
      </c>
      <c r="N447" t="str">
        <f>IF(ISBLANK(AllTimetableNew!V443),"",IF(AllTimetableNew!V443="Access","Yes","No"))</f>
        <v>No</v>
      </c>
      <c r="O447" s="23" t="str">
        <f>IF(OR(ISBLANK(AllTimetableNew!A443),LEN(AllTimetableNew!A443)=0),IF(AllTimetableNew!A443="","Offered",AllTimetableNew!A443),AllTimetableNew!A443)</f>
        <v>Offered</v>
      </c>
      <c r="P447">
        <f>IF(ISBLANK(AllTimetableNew!AA443),"",AllTimetableNew!AA443)</f>
        <v>17025</v>
      </c>
      <c r="Q447" s="23" t="str">
        <f>IF(ISBLANK(AllTimetableNew!AJ443),"",IF(AllTimetableNew!AJ443=0,"",AllTimetableNew!AJ443))</f>
        <v>Students should wear school uniform or black clothing and fully enclosed shoes. Notebook and pen.</v>
      </c>
      <c r="R447" s="23" t="str">
        <f>IF(ISBLANK(AllTimetableNew!AK443),"",AllTimetableNew!AK443)</f>
        <v/>
      </c>
      <c r="S447" s="23" t="str">
        <f>IF(ISBLANK(AllTimetableNew!AL443),"",AllTimetableNew!AL443)</f>
        <v/>
      </c>
    </row>
    <row r="448" spans="1:19" ht="60" x14ac:dyDescent="0.25">
      <c r="A448" t="str">
        <f>IF(ISNUMBER(SEARCH("Virtual",C448)),VLOOKUP(AllTimetableNew!H444,'Lookup table'!$D$3:$E$100,2,FALSE),VLOOKUP(AllTimetableNew!AG444,'Lookup table'!$A$3:$B$202,2,FALSE))</f>
        <v>Western Sydney</v>
      </c>
      <c r="B448" t="str">
        <f>IF(ISBLANK(AllTimetableNew!AG444),"",AllTimetableNew!AG444)</f>
        <v>Campbelltown</v>
      </c>
      <c r="C448" t="str">
        <f>IF(ISBLANK(AllTimetableNew!V444),"",AllTimetableNew!V444)</f>
        <v>Face to Face</v>
      </c>
      <c r="D448" t="str">
        <f>IF(ISBLANK(AllTimetableNew!DJ444),"",AllTimetableNew!DJ444)</f>
        <v>BEC</v>
      </c>
      <c r="E448" t="str">
        <f>IF(ISBLANK(AllTimetableNew!D444),"",AllTimetableNew!D444)</f>
        <v>SHB20216</v>
      </c>
      <c r="F448" t="str">
        <f>IF(ISBLANK(AllTimetableNew!E444),"",AllTimetableNew!E444)</f>
        <v>Certificate II in Salon Assistant</v>
      </c>
      <c r="G448">
        <f>IF(ISBLANK(AllTimetableNew!C444),"",AllTimetableNew!C444)</f>
        <v>65238</v>
      </c>
      <c r="H448" t="str">
        <f>IF(ISBLANK(AllTimetableNew!F444),"",AllTimetableNew!F444)</f>
        <v>Salon Assistant</v>
      </c>
      <c r="I448" t="str">
        <f>IF(ISBLANK(AllTimetableNew!T444),"",AllTimetableNew!T444)</f>
        <v>FQ</v>
      </c>
      <c r="J448" t="str">
        <f>IF(ISBLANK(AllTimetableNew!U444),"",AllTimetableNew!U444)</f>
        <v>3u x 1y</v>
      </c>
      <c r="K448" t="str">
        <f>IF(ISBLANK(AllTimetableNew!W444),"",AllTimetableNew!W444)</f>
        <v>No</v>
      </c>
      <c r="L448" t="str">
        <f>IF(ISBLANK(AllTimetableNew!AC444),"TBC",AllTimetableNew!AC444)</f>
        <v>Wednesday</v>
      </c>
      <c r="M448" s="22" t="str">
        <f>IF(ISBLANK(AllTimetableNew!AD444),"TBC-TBC",CONCATENATE(LOWER(TEXT(AllTimetableNew!AD444,"h:mmAM/PM")),"-",LOWER(TEXT(AllTimetableNew!AE444,"h:mmAM/PM"))))</f>
        <v>12:30pm-5:30pm</v>
      </c>
      <c r="N448" t="str">
        <f>IF(ISBLANK(AllTimetableNew!V444),"",IF(AllTimetableNew!V444="Access","Yes","No"))</f>
        <v>No</v>
      </c>
      <c r="O448" s="23" t="str">
        <f>IF(OR(ISBLANK(AllTimetableNew!A444),LEN(AllTimetableNew!A444)=0),IF(AllTimetableNew!A444="","Offered",AllTimetableNew!A444),AllTimetableNew!A444)</f>
        <v>Offered</v>
      </c>
      <c r="P448">
        <f>IF(ISBLANK(AllTimetableNew!AA444),"",AllTimetableNew!AA444)</f>
        <v>17139</v>
      </c>
      <c r="Q448" s="23" t="str">
        <f>IF(ISBLANK(AllTimetableNew!AJ444),"",IF(AllTimetableNew!AJ444=0,"",AllTimetableNew!AJ444))</f>
        <v>Students should wear school uniform or black clothing and fully enclosed shoes. Notebook and pen.</v>
      </c>
      <c r="R448" s="23" t="str">
        <f>IF(ISBLANK(AllTimetableNew!AK444),"",AllTimetableNew!AK444)</f>
        <v/>
      </c>
      <c r="S448" s="23" t="str">
        <f>IF(ISBLANK(AllTimetableNew!AL444),"",AllTimetableNew!AL444)</f>
        <v/>
      </c>
    </row>
    <row r="449" spans="1:19" ht="60" x14ac:dyDescent="0.25">
      <c r="A449" t="str">
        <f>IF(ISNUMBER(SEARCH("Virtual",C449)),VLOOKUP(AllTimetableNew!H445,'Lookup table'!$D$3:$E$100,2,FALSE),VLOOKUP(AllTimetableNew!AG445,'Lookup table'!$A$3:$B$202,2,FALSE))</f>
        <v>Western Sydney</v>
      </c>
      <c r="B449" t="str">
        <f>IF(ISBLANK(AllTimetableNew!AG445),"",AllTimetableNew!AG445)</f>
        <v>Kingswood</v>
      </c>
      <c r="C449" t="str">
        <f>IF(ISBLANK(AllTimetableNew!V445),"",AllTimetableNew!V445)</f>
        <v>Face to Face</v>
      </c>
      <c r="D449" t="str">
        <f>IF(ISBLANK(AllTimetableNew!DJ445),"",AllTimetableNew!DJ445)</f>
        <v>BEC</v>
      </c>
      <c r="E449" t="str">
        <f>IF(ISBLANK(AllTimetableNew!D445),"",AllTimetableNew!D445)</f>
        <v>SHB20216</v>
      </c>
      <c r="F449" t="str">
        <f>IF(ISBLANK(AllTimetableNew!E445),"",AllTimetableNew!E445)</f>
        <v>Certificate II in Salon Assistant</v>
      </c>
      <c r="G449">
        <f>IF(ISBLANK(AllTimetableNew!C445),"",AllTimetableNew!C445)</f>
        <v>65238</v>
      </c>
      <c r="H449" t="str">
        <f>IF(ISBLANK(AllTimetableNew!F445),"",AllTimetableNew!F445)</f>
        <v>Salon Assistant</v>
      </c>
      <c r="I449" t="str">
        <f>IF(ISBLANK(AllTimetableNew!T445),"",AllTimetableNew!T445)</f>
        <v>FQ</v>
      </c>
      <c r="J449" t="str">
        <f>IF(ISBLANK(AllTimetableNew!U445),"",AllTimetableNew!U445)</f>
        <v>3u x 1y</v>
      </c>
      <c r="K449" t="str">
        <f>IF(ISBLANK(AllTimetableNew!W445),"",AllTimetableNew!W445)</f>
        <v>No</v>
      </c>
      <c r="L449" t="str">
        <f>IF(ISBLANK(AllTimetableNew!AC445),"TBC",AllTimetableNew!AC445)</f>
        <v>Wednesday</v>
      </c>
      <c r="M449" s="22" t="str">
        <f>IF(ISBLANK(AllTimetableNew!AD445),"TBC-TBC",CONCATENATE(LOWER(TEXT(AllTimetableNew!AD445,"h:mmAM/PM")),"-",LOWER(TEXT(AllTimetableNew!AE445,"h:mmAM/PM"))))</f>
        <v>12:30pm-5:30pm</v>
      </c>
      <c r="N449" t="str">
        <f>IF(ISBLANK(AllTimetableNew!V445),"",IF(AllTimetableNew!V445="Access","Yes","No"))</f>
        <v>No</v>
      </c>
      <c r="O449" s="23" t="str">
        <f>IF(OR(ISBLANK(AllTimetableNew!A445),LEN(AllTimetableNew!A445)=0),IF(AllTimetableNew!A445="","Offered",AllTimetableNew!A445),AllTimetableNew!A445)</f>
        <v>Offered</v>
      </c>
      <c r="P449">
        <f>IF(ISBLANK(AllTimetableNew!AA445),"",AllTimetableNew!AA445)</f>
        <v>17140</v>
      </c>
      <c r="Q449" s="23" t="str">
        <f>IF(ISBLANK(AllTimetableNew!AJ445),"",IF(AllTimetableNew!AJ445=0,"",AllTimetableNew!AJ445))</f>
        <v>Students should wear school uniform or black clothing and fully enclosed shoes. Notebook and pen.</v>
      </c>
      <c r="R449" s="23" t="str">
        <f>IF(ISBLANK(AllTimetableNew!AK445),"",AllTimetableNew!AK445)</f>
        <v/>
      </c>
      <c r="S449" s="23" t="str">
        <f>IF(ISBLANK(AllTimetableNew!AL445),"",AllTimetableNew!AL445)</f>
        <v/>
      </c>
    </row>
    <row r="450" spans="1:19" ht="60" x14ac:dyDescent="0.25">
      <c r="A450" t="str">
        <f>IF(ISNUMBER(SEARCH("Virtual",C450)),VLOOKUP(AllTimetableNew!H446,'Lookup table'!$D$3:$E$100,2,FALSE),VLOOKUP(AllTimetableNew!AG446,'Lookup table'!$A$3:$B$202,2,FALSE))</f>
        <v>Western Sydney</v>
      </c>
      <c r="B450" t="str">
        <f>IF(ISBLANK(AllTimetableNew!AG446),"",AllTimetableNew!AG446)</f>
        <v>Liverpool</v>
      </c>
      <c r="C450" t="str">
        <f>IF(ISBLANK(AllTimetableNew!V446),"",AllTimetableNew!V446)</f>
        <v>Face to Face</v>
      </c>
      <c r="D450" t="str">
        <f>IF(ISBLANK(AllTimetableNew!DJ446),"",AllTimetableNew!DJ446)</f>
        <v>BEC</v>
      </c>
      <c r="E450" t="str">
        <f>IF(ISBLANK(AllTimetableNew!D446),"",AllTimetableNew!D446)</f>
        <v>SHB20216</v>
      </c>
      <c r="F450" t="str">
        <f>IF(ISBLANK(AllTimetableNew!E446),"",AllTimetableNew!E446)</f>
        <v>Certificate II in Salon Assistant</v>
      </c>
      <c r="G450">
        <f>IF(ISBLANK(AllTimetableNew!C446),"",AllTimetableNew!C446)</f>
        <v>65238</v>
      </c>
      <c r="H450" t="str">
        <f>IF(ISBLANK(AllTimetableNew!F446),"",AllTimetableNew!F446)</f>
        <v>Salon Assistant</v>
      </c>
      <c r="I450" t="str">
        <f>IF(ISBLANK(AllTimetableNew!T446),"",AllTimetableNew!T446)</f>
        <v>FQ</v>
      </c>
      <c r="J450" t="str">
        <f>IF(ISBLANK(AllTimetableNew!U446),"",AllTimetableNew!U446)</f>
        <v>3u x 1y</v>
      </c>
      <c r="K450" t="str">
        <f>IF(ISBLANK(AllTimetableNew!W446),"",AllTimetableNew!W446)</f>
        <v>No</v>
      </c>
      <c r="L450" t="str">
        <f>IF(ISBLANK(AllTimetableNew!AC446),"TBC",AllTimetableNew!AC446)</f>
        <v>Tuesday</v>
      </c>
      <c r="M450" s="22" t="str">
        <f>IF(ISBLANK(AllTimetableNew!AD446),"TBC-TBC",CONCATENATE(LOWER(TEXT(AllTimetableNew!AD446,"h:mmAM/PM")),"-",LOWER(TEXT(AllTimetableNew!AE446,"h:mmAM/PM"))))</f>
        <v>1:00pm-5:30pm</v>
      </c>
      <c r="N450" t="str">
        <f>IF(ISBLANK(AllTimetableNew!V446),"",IF(AllTimetableNew!V446="Access","Yes","No"))</f>
        <v>No</v>
      </c>
      <c r="O450" s="23" t="str">
        <f>IF(OR(ISBLANK(AllTimetableNew!A446),LEN(AllTimetableNew!A446)=0),IF(AllTimetableNew!A446="","Offered",AllTimetableNew!A446),AllTimetableNew!A446)</f>
        <v>Offered</v>
      </c>
      <c r="P450">
        <f>IF(ISBLANK(AllTimetableNew!AA446),"",AllTimetableNew!AA446)</f>
        <v>17141</v>
      </c>
      <c r="Q450" s="23" t="str">
        <f>IF(ISBLANK(AllTimetableNew!AJ446),"",IF(AllTimetableNew!AJ446=0,"",AllTimetableNew!AJ446))</f>
        <v>Students should wear school uniform or black clothing and fully enclosed shoes. Notebook and pen.</v>
      </c>
      <c r="R450" s="23" t="str">
        <f>IF(ISBLANK(AllTimetableNew!AK446),"",AllTimetableNew!AK446)</f>
        <v/>
      </c>
      <c r="S450" s="23" t="str">
        <f>IF(ISBLANK(AllTimetableNew!AL446),"",AllTimetableNew!AL446)</f>
        <v/>
      </c>
    </row>
    <row r="451" spans="1:19" ht="60" x14ac:dyDescent="0.25">
      <c r="A451" t="str">
        <f>IF(ISNUMBER(SEARCH("Virtual",C451)),VLOOKUP(AllTimetableNew!H447,'Lookup table'!$D$3:$E$100,2,FALSE),VLOOKUP(AllTimetableNew!AG447,'Lookup table'!$A$3:$B$202,2,FALSE))</f>
        <v>West</v>
      </c>
      <c r="B451" t="str">
        <f>IF(ISBLANK(AllTimetableNew!AG447),"",AllTimetableNew!AG447)</f>
        <v>Orange</v>
      </c>
      <c r="C451" t="str">
        <f>IF(ISBLANK(AllTimetableNew!V447),"",AllTimetableNew!V447)</f>
        <v>Face to Face</v>
      </c>
      <c r="D451" t="str">
        <f>IF(ISBLANK(AllTimetableNew!DJ447),"",AllTimetableNew!DJ447)</f>
        <v>BEC</v>
      </c>
      <c r="E451" t="str">
        <f>IF(ISBLANK(AllTimetableNew!D447),"",AllTimetableNew!D447)</f>
        <v>SHB20216</v>
      </c>
      <c r="F451" t="str">
        <f>IF(ISBLANK(AllTimetableNew!E447),"",AllTimetableNew!E447)</f>
        <v>Certificate II in Salon Assistant</v>
      </c>
      <c r="G451">
        <f>IF(ISBLANK(AllTimetableNew!C447),"",AllTimetableNew!C447)</f>
        <v>65238</v>
      </c>
      <c r="H451" t="str">
        <f>IF(ISBLANK(AllTimetableNew!F447),"",AllTimetableNew!F447)</f>
        <v>Salon Assistant</v>
      </c>
      <c r="I451" t="str">
        <f>IF(ISBLANK(AllTimetableNew!T447),"",AllTimetableNew!T447)</f>
        <v>FQ</v>
      </c>
      <c r="J451" t="str">
        <f>IF(ISBLANK(AllTimetableNew!U447),"",AllTimetableNew!U447)</f>
        <v>3u x 1y</v>
      </c>
      <c r="K451" t="str">
        <f>IF(ISBLANK(AllTimetableNew!W447),"",AllTimetableNew!W447)</f>
        <v>No</v>
      </c>
      <c r="L451" t="str">
        <f>IF(ISBLANK(AllTimetableNew!AC447),"TBC",AllTimetableNew!AC447)</f>
        <v>Wednesday</v>
      </c>
      <c r="M451" s="22" t="str">
        <f>IF(ISBLANK(AllTimetableNew!AD447),"TBC-TBC",CONCATENATE(LOWER(TEXT(AllTimetableNew!AD447,"h:mmAM/PM")),"-",LOWER(TEXT(AllTimetableNew!AE447,"h:mmAM/PM"))))</f>
        <v>9:00am-3:30pm</v>
      </c>
      <c r="N451" t="str">
        <f>IF(ISBLANK(AllTimetableNew!V447),"",IF(AllTimetableNew!V447="Access","Yes","No"))</f>
        <v>No</v>
      </c>
      <c r="O451" s="23" t="str">
        <f>IF(OR(ISBLANK(AllTimetableNew!A447),LEN(AllTimetableNew!A447)=0),IF(AllTimetableNew!A447="","Offered",AllTimetableNew!A447),AllTimetableNew!A447)</f>
        <v>Offered</v>
      </c>
      <c r="P451">
        <f>IF(ISBLANK(AllTimetableNew!AA447),"",AllTimetableNew!AA447)</f>
        <v>17100</v>
      </c>
      <c r="Q451" s="23" t="str">
        <f>IF(ISBLANK(AllTimetableNew!AJ447),"",IF(AllTimetableNew!AJ447=0,"",AllTimetableNew!AJ447))</f>
        <v>Students should wear school uniform or black clothing and fully enclosed shoes. Notebook and pen.</v>
      </c>
      <c r="R451" s="23" t="str">
        <f>IF(ISBLANK(AllTimetableNew!AK447),"",AllTimetableNew!AK447)</f>
        <v/>
      </c>
      <c r="S451" s="23" t="str">
        <f>IF(ISBLANK(AllTimetableNew!AL447),"",AllTimetableNew!AL447)</f>
        <v>March Street campus</v>
      </c>
    </row>
    <row r="452" spans="1:19" ht="60" x14ac:dyDescent="0.25">
      <c r="A452" t="str">
        <f>IF(ISNUMBER(SEARCH("Virtual",C452)),VLOOKUP(AllTimetableNew!H448,'Lookup table'!$D$3:$E$100,2,FALSE),VLOOKUP(AllTimetableNew!AG448,'Lookup table'!$A$3:$B$202,2,FALSE))</f>
        <v>North</v>
      </c>
      <c r="B452" t="str">
        <f>IF(ISBLANK(AllTimetableNew!AG448),"",AllTimetableNew!AG448)</f>
        <v>Gosford</v>
      </c>
      <c r="C452" t="str">
        <f>IF(ISBLANK(AllTimetableNew!V448),"",AllTimetableNew!V448)</f>
        <v>Access</v>
      </c>
      <c r="D452" t="str">
        <f>IF(ISBLANK(AllTimetableNew!DJ448),"",AllTimetableNew!DJ448)</f>
        <v>BEC</v>
      </c>
      <c r="E452" t="str">
        <f>IF(ISBLANK(AllTimetableNew!D448),"",AllTimetableNew!D448)</f>
        <v>SHB20216</v>
      </c>
      <c r="F452" t="str">
        <f>IF(ISBLANK(AllTimetableNew!E448),"",AllTimetableNew!E448)</f>
        <v>Certificate II in Salon Assistant</v>
      </c>
      <c r="G452">
        <f>IF(ISBLANK(AllTimetableNew!C448),"",AllTimetableNew!C448)</f>
        <v>43900</v>
      </c>
      <c r="H452" t="str">
        <f>IF(ISBLANK(AllTimetableNew!F448),"",AllTimetableNew!F448)</f>
        <v>Hair or Beauty Services (Salon Assistant)</v>
      </c>
      <c r="I452" t="str">
        <f>IF(ISBLANK(AllTimetableNew!T448),"",AllTimetableNew!T448)</f>
        <v>SoA</v>
      </c>
      <c r="J452" t="str">
        <f>IF(ISBLANK(AllTimetableNew!U448),"",AllTimetableNew!U448)</f>
        <v>2u x 1y</v>
      </c>
      <c r="K452" t="str">
        <f>IF(ISBLANK(AllTimetableNew!W448),"",AllTimetableNew!W448)</f>
        <v>No</v>
      </c>
      <c r="L452" t="str">
        <f>IF(ISBLANK(AllTimetableNew!AC448),"TBC",AllTimetableNew!AC448)</f>
        <v>Thursday</v>
      </c>
      <c r="M452" s="22" t="str">
        <f>IF(ISBLANK(AllTimetableNew!AD448),"TBC-TBC",CONCATENATE(LOWER(TEXT(AllTimetableNew!AD448,"h:mmAM/PM")),"-",LOWER(TEXT(AllTimetableNew!AE448,"h:mmAM/PM"))))</f>
        <v>9:00am-1:00pm</v>
      </c>
      <c r="N452" t="str">
        <f>IF(ISBLANK(AllTimetableNew!V448),"",IF(AllTimetableNew!V448="Access","Yes","No"))</f>
        <v>Yes</v>
      </c>
      <c r="O452" s="23" t="str">
        <f>IF(OR(ISBLANK(AllTimetableNew!A448),LEN(AllTimetableNew!A448)=0),IF(AllTimetableNew!A448="","Offered",AllTimetableNew!A448),AllTimetableNew!A448)</f>
        <v>Offered</v>
      </c>
      <c r="P452">
        <f>IF(ISBLANK(AllTimetableNew!AA448),"",AllTimetableNew!AA448)</f>
        <v>16968</v>
      </c>
      <c r="Q452" s="23" t="str">
        <f>IF(ISBLANK(AllTimetableNew!AJ448),"",IF(AllTimetableNew!AJ448=0,"",AllTimetableNew!AJ448))</f>
        <v>Students should wear school uniform or black clothing and fully enclosed shoes. Notebook and pen.</v>
      </c>
      <c r="R452" s="23" t="str">
        <f>IF(ISBLANK(AllTimetableNew!AK448),"",AllTimetableNew!AK448)</f>
        <v/>
      </c>
      <c r="S452" s="23" t="str">
        <f>IF(ISBLANK(AllTimetableNew!AL448),"",AllTimetableNew!AL448)</f>
        <v/>
      </c>
    </row>
    <row r="453" spans="1:19" ht="120" x14ac:dyDescent="0.25">
      <c r="A453" t="str">
        <f>IF(ISNUMBER(SEARCH("Virtual",C453)),VLOOKUP(AllTimetableNew!H449,'Lookup table'!$D$3:$E$100,2,FALSE),VLOOKUP(AllTimetableNew!AG449,'Lookup table'!$A$3:$B$202,2,FALSE))</f>
        <v>South</v>
      </c>
      <c r="B453" t="str">
        <f>IF(ISBLANK(AllTimetableNew!AG449),"",AllTimetableNew!AG449)</f>
        <v>Wollongong West</v>
      </c>
      <c r="C453" t="str">
        <f>IF(ISBLANK(AllTimetableNew!V449),"",AllTimetableNew!V449)</f>
        <v>Access</v>
      </c>
      <c r="D453" t="str">
        <f>IF(ISBLANK(AllTimetableNew!DJ449),"",AllTimetableNew!DJ449)</f>
        <v>BEC</v>
      </c>
      <c r="E453" t="str">
        <f>IF(ISBLANK(AllTimetableNew!D449),"",AllTimetableNew!D449)</f>
        <v>SHB20216</v>
      </c>
      <c r="F453" t="str">
        <f>IF(ISBLANK(AllTimetableNew!E449),"",AllTimetableNew!E449)</f>
        <v>Certificate II in Salon Assistant</v>
      </c>
      <c r="G453">
        <f>IF(ISBLANK(AllTimetableNew!C449),"",AllTimetableNew!C449)</f>
        <v>43900</v>
      </c>
      <c r="H453" t="str">
        <f>IF(ISBLANK(AllTimetableNew!F449),"",AllTimetableNew!F449)</f>
        <v>Hair or Beauty Services (Salon Assistant)</v>
      </c>
      <c r="I453" t="str">
        <f>IF(ISBLANK(AllTimetableNew!T449),"",AllTimetableNew!T449)</f>
        <v>SoA</v>
      </c>
      <c r="J453" t="str">
        <f>IF(ISBLANK(AllTimetableNew!U449),"",AllTimetableNew!U449)</f>
        <v>2u x 1y</v>
      </c>
      <c r="K453" t="str">
        <f>IF(ISBLANK(AllTimetableNew!W449),"",AllTimetableNew!W449)</f>
        <v>No</v>
      </c>
      <c r="L453" t="str">
        <f>IF(ISBLANK(AllTimetableNew!AC449),"TBC",AllTimetableNew!AC449)</f>
        <v>Thursday</v>
      </c>
      <c r="M453" s="22" t="str">
        <f>IF(ISBLANK(AllTimetableNew!AD449),"TBC-TBC",CONCATENATE(LOWER(TEXT(AllTimetableNew!AD449,"h:mmAM/PM")),"-",LOWER(TEXT(AllTimetableNew!AE449,"h:mmAM/PM"))))</f>
        <v>9:00am-1:00pm</v>
      </c>
      <c r="N453" t="str">
        <f>IF(ISBLANK(AllTimetableNew!V449),"",IF(AllTimetableNew!V449="Access","Yes","No"))</f>
        <v>Yes</v>
      </c>
      <c r="O453" s="23" t="str">
        <f>IF(OR(ISBLANK(AllTimetableNew!A449),LEN(AllTimetableNew!A449)=0),IF(AllTimetableNew!A449="","Offered",AllTimetableNew!A449),AllTimetableNew!A449)</f>
        <v>Offered</v>
      </c>
      <c r="P453">
        <f>IF(ISBLANK(AllTimetableNew!AA449),"",AllTimetableNew!AA449)</f>
        <v>17015</v>
      </c>
      <c r="Q453" s="23" t="str">
        <f>IF(ISBLANK(AllTimetableNew!AJ449),"",IF(AllTimetableNew!AJ449=0,"",AllTimetableNew!AJ449))</f>
        <v>Students should wear school uniform or black clothing and fully enclosed shoes. Notebook and pen.</v>
      </c>
      <c r="R453" s="23" t="str">
        <f>IF(ISBLANK(AllTimetableNew!AK449),"",AllTimetableNew!AK449)</f>
        <v/>
      </c>
      <c r="S453" s="23" t="str">
        <f>IF(ISBLANK(AllTimetableNew!AL449),"",AllTimetableNew!AL449)</f>
        <v/>
      </c>
    </row>
    <row r="454" spans="1:19" ht="120" x14ac:dyDescent="0.25">
      <c r="A454" t="str">
        <f>IF(ISNUMBER(SEARCH("Virtual",C454)),VLOOKUP(AllTimetableNew!H450,'Lookup table'!$D$3:$E$100,2,FALSE),VLOOKUP(AllTimetableNew!AG450,'Lookup table'!$A$3:$B$202,2,FALSE))</f>
        <v>South</v>
      </c>
      <c r="B454" t="str">
        <f>IF(ISBLANK(AllTimetableNew!AG450),"",AllTimetableNew!AG450)</f>
        <v>Albury</v>
      </c>
      <c r="C454" t="str">
        <f>IF(ISBLANK(AllTimetableNew!V450),"",AllTimetableNew!V450)</f>
        <v>Access</v>
      </c>
      <c r="D454" t="str">
        <f>IF(ISBLANK(AllTimetableNew!DJ450),"",AllTimetableNew!DJ450)</f>
        <v>BEC</v>
      </c>
      <c r="E454" t="str">
        <f>IF(ISBLANK(AllTimetableNew!D450),"",AllTimetableNew!D450)</f>
        <v>SHB20216</v>
      </c>
      <c r="F454" t="str">
        <f>IF(ISBLANK(AllTimetableNew!E450),"",AllTimetableNew!E450)</f>
        <v>Certificate II in Salon Assistant</v>
      </c>
      <c r="G454">
        <f>IF(ISBLANK(AllTimetableNew!C450),"",AllTimetableNew!C450)</f>
        <v>43900</v>
      </c>
      <c r="H454" t="str">
        <f>IF(ISBLANK(AllTimetableNew!F450),"",AllTimetableNew!F450)</f>
        <v>Hair or Beauty Services (Salon Assistant)</v>
      </c>
      <c r="I454" t="str">
        <f>IF(ISBLANK(AllTimetableNew!T450),"",AllTimetableNew!T450)</f>
        <v>SoA</v>
      </c>
      <c r="J454" t="str">
        <f>IF(ISBLANK(AllTimetableNew!U450),"",AllTimetableNew!U450)</f>
        <v>2u x 1y</v>
      </c>
      <c r="K454" t="str">
        <f>IF(ISBLANK(AllTimetableNew!W450),"",AllTimetableNew!W450)</f>
        <v>No</v>
      </c>
      <c r="L454" t="str">
        <f>IF(ISBLANK(AllTimetableNew!AC450),"TBC",AllTimetableNew!AC450)</f>
        <v>Wednesday</v>
      </c>
      <c r="M454" s="22" t="str">
        <f>IF(ISBLANK(AllTimetableNew!AD450),"TBC-TBC",CONCATENATE(LOWER(TEXT(AllTimetableNew!AD450,"h:mmAM/PM")),"-",LOWER(TEXT(AllTimetableNew!AE450,"h:mmAM/PM"))))</f>
        <v>9:00am-1:30pm</v>
      </c>
      <c r="N454" t="str">
        <f>IF(ISBLANK(AllTimetableNew!V450),"",IF(AllTimetableNew!V450="Access","Yes","No"))</f>
        <v>Yes</v>
      </c>
      <c r="O454" s="23" t="str">
        <f>IF(OR(ISBLANK(AllTimetableNew!A450),LEN(AllTimetableNew!A450)=0),IF(AllTimetableNew!A450="","Offered",AllTimetableNew!A450),AllTimetableNew!A450)</f>
        <v>Offered</v>
      </c>
      <c r="P454">
        <f>IF(ISBLANK(AllTimetableNew!AA450),"",AllTimetableNew!AA450)</f>
        <v>17021</v>
      </c>
      <c r="Q454" s="23" t="str">
        <f>IF(ISBLANK(AllTimetableNew!AJ450),"",IF(AllTimetableNew!AJ450=0,"",AllTimetableNew!AJ450))</f>
        <v>Students should wear school uniform or black clothing and fully enclosed shoes. Notebook and pen.</v>
      </c>
      <c r="R454" s="23" t="str">
        <f>IF(ISBLANK(AllTimetableNew!AK450),"",AllTimetableNew!AK450)</f>
        <v/>
      </c>
      <c r="S454" s="23" t="str">
        <f>IF(ISBLANK(AllTimetableNew!AL450),"",AllTimetableNew!AL450)</f>
        <v/>
      </c>
    </row>
    <row r="455" spans="1:19" ht="60" x14ac:dyDescent="0.25">
      <c r="A455" t="str">
        <f>IF(ISNUMBER(SEARCH("Virtual",C455)),VLOOKUP(AllTimetableNew!H451,'Lookup table'!$D$3:$E$100,2,FALSE),VLOOKUP(AllTimetableNew!AG451,'Lookup table'!$A$3:$B$202,2,FALSE))</f>
        <v>West</v>
      </c>
      <c r="B455" t="str">
        <f>IF(ISBLANK(AllTimetableNew!AG451),"",AllTimetableNew!AG451)</f>
        <v>Dubbo</v>
      </c>
      <c r="C455" t="str">
        <f>IF(ISBLANK(AllTimetableNew!V451),"",AllTimetableNew!V451)</f>
        <v>Virtual (with workshop)</v>
      </c>
      <c r="D455" t="str">
        <f>IF(ISBLANK(AllTimetableNew!DJ451),"",AllTimetableNew!DJ451)</f>
        <v>BEC</v>
      </c>
      <c r="E455" t="str">
        <f>IF(ISBLANK(AllTimetableNew!D451),"",AllTimetableNew!D451)</f>
        <v>AHC21325</v>
      </c>
      <c r="F455" t="str">
        <f>IF(ISBLANK(AllTimetableNew!E451),"",AllTimetableNew!E451)</f>
        <v>Certificate II in Shearing</v>
      </c>
      <c r="G455">
        <f>IF(ISBLANK(AllTimetableNew!C451),"",AllTimetableNew!C451)</f>
        <v>65650</v>
      </c>
      <c r="H455" t="str">
        <f>IF(ISBLANK(AllTimetableNew!F451),"",AllTimetableNew!F451)</f>
        <v>Shearing</v>
      </c>
      <c r="I455" t="str">
        <f>IF(ISBLANK(AllTimetableNew!T451),"",AllTimetableNew!T451)</f>
        <v>FQ</v>
      </c>
      <c r="J455" t="str">
        <f>IF(ISBLANK(AllTimetableNew!U451),"",AllTimetableNew!U451)</f>
        <v>2u x 1y</v>
      </c>
      <c r="K455" t="str">
        <f>IF(ISBLANK(AllTimetableNew!W451),"",AllTimetableNew!W451)</f>
        <v>No</v>
      </c>
      <c r="L455" t="str">
        <f>IF(ISBLANK(AllTimetableNew!AC451),"TBC",AllTimetableNew!AC451)</f>
        <v>Friday</v>
      </c>
      <c r="M455" s="22" t="str">
        <f>IF(ISBLANK(AllTimetableNew!AD451),"TBC-TBC",CONCATENATE(LOWER(TEXT(AllTimetableNew!AD451,"h:mmAM/PM")),"-",LOWER(TEXT(AllTimetableNew!AE451,"h:mmAM/PM"))))</f>
        <v>10:00am-12:00pm</v>
      </c>
      <c r="N455" t="str">
        <f>IF(ISBLANK(AllTimetableNew!V451),"",IF(AllTimetableNew!V451="Access","Yes","No"))</f>
        <v>No</v>
      </c>
      <c r="O455" s="23" t="str">
        <f>IF(OR(ISBLANK(AllTimetableNew!A451),LEN(AllTimetableNew!A451)=0),IF(AllTimetableNew!A451="","Offered",AllTimetableNew!A451),AllTimetableNew!A451)</f>
        <v>Offered</v>
      </c>
      <c r="P455">
        <f>IF(ISBLANK(AllTimetableNew!AA451),"",AllTimetableNew!AA451)</f>
        <v>16725</v>
      </c>
      <c r="Q455" s="23" t="str">
        <f>IF(ISBLANK(AllTimetableNew!AJ451),"",IF(AllTimetableNew!AJ451=0,"",AllTimetableNew!AJ451))</f>
        <v>Own computer with camera and microphone. Reliable internet connection. Mandatory workshops. Clothing suitable for a shearing shed including long cotton pants and shirt, hat and fully enclosed footwear (eg. work boots).</v>
      </c>
      <c r="R455" s="23" t="str">
        <f>IF(ISBLANK(AllTimetableNew!AK451),"",AllTimetableNew!AK451)</f>
        <v/>
      </c>
      <c r="S455" s="23" t="str">
        <f>IF(ISBLANK(AllTimetableNew!AL451),"",AllTimetableNew!AL451)</f>
        <v>Virtual Classroom delivery using MS Teams with 4 x 1 week Face to Face blocks. Workshops held at Dubbo campus</v>
      </c>
    </row>
    <row r="456" spans="1:19" ht="120" x14ac:dyDescent="0.25">
      <c r="A456" t="str">
        <f>IF(ISNUMBER(SEARCH("Virtual",C456)),VLOOKUP(AllTimetableNew!H452,'Lookup table'!$D$3:$E$100,2,FALSE),VLOOKUP(AllTimetableNew!AG452,'Lookup table'!$A$3:$B$202,2,FALSE))</f>
        <v>South</v>
      </c>
      <c r="B456" t="str">
        <f>IF(ISBLANK(AllTimetableNew!AG452),"",AllTimetableNew!AG452)</f>
        <v>Primary Industries Centre</v>
      </c>
      <c r="C456" t="str">
        <f>IF(ISBLANK(AllTimetableNew!V452),"",AllTimetableNew!V452)</f>
        <v>Virtual (with workshop)</v>
      </c>
      <c r="D456" t="str">
        <f>IF(ISBLANK(AllTimetableNew!DJ452),"",AllTimetableNew!DJ452)</f>
        <v>BEC</v>
      </c>
      <c r="E456" t="str">
        <f>IF(ISBLANK(AllTimetableNew!D452),"",AllTimetableNew!D452)</f>
        <v>AHC21325</v>
      </c>
      <c r="F456" t="str">
        <f>IF(ISBLANK(AllTimetableNew!E452),"",AllTimetableNew!E452)</f>
        <v>Certificate II in Shearing</v>
      </c>
      <c r="G456">
        <f>IF(ISBLANK(AllTimetableNew!C452),"",AllTimetableNew!C452)</f>
        <v>65650</v>
      </c>
      <c r="H456" t="str">
        <f>IF(ISBLANK(AllTimetableNew!F452),"",AllTimetableNew!F452)</f>
        <v>Shearing</v>
      </c>
      <c r="I456" t="str">
        <f>IF(ISBLANK(AllTimetableNew!T452),"",AllTimetableNew!T452)</f>
        <v>FQ</v>
      </c>
      <c r="J456" t="str">
        <f>IF(ISBLANK(AllTimetableNew!U452),"",AllTimetableNew!U452)</f>
        <v>2u x 1y</v>
      </c>
      <c r="K456" t="str">
        <f>IF(ISBLANK(AllTimetableNew!W452),"",AllTimetableNew!W452)</f>
        <v>No</v>
      </c>
      <c r="L456" t="str">
        <f>IF(ISBLANK(AllTimetableNew!AC452),"TBC",AllTimetableNew!AC452)</f>
        <v>Friday</v>
      </c>
      <c r="M456" s="22" t="str">
        <f>IF(ISBLANK(AllTimetableNew!AD452),"TBC-TBC",CONCATENATE(LOWER(TEXT(AllTimetableNew!AD452,"h:mmAM/PM")),"-",LOWER(TEXT(AllTimetableNew!AE452,"h:mmAM/PM"))))</f>
        <v>10:00am-12:00pm</v>
      </c>
      <c r="N456" t="str">
        <f>IF(ISBLANK(AllTimetableNew!V452),"",IF(AllTimetableNew!V452="Access","Yes","No"))</f>
        <v>No</v>
      </c>
      <c r="O456" s="23" t="str">
        <f>IF(OR(ISBLANK(AllTimetableNew!A452),LEN(AllTimetableNew!A452)=0),IF(AllTimetableNew!A452="","Offered",AllTimetableNew!A452),AllTimetableNew!A452)</f>
        <v>Offered</v>
      </c>
      <c r="P456">
        <f>IF(ISBLANK(AllTimetableNew!AA452),"",AllTimetableNew!AA452)</f>
        <v>17340</v>
      </c>
      <c r="Q456" s="23" t="str">
        <f>IF(ISBLANK(AllTimetableNew!AJ452),"",IF(AllTimetableNew!AJ452=0,"",AllTimetableNew!AJ452))</f>
        <v>Own computer with camera and microphone. Reliable internet connection. Mandatory workshops. Clothing suitable for a shearing shed including long cotton pants and shirt, hat and fully enclosed footwear (eg. work boots).</v>
      </c>
      <c r="R456" s="23" t="str">
        <f>IF(ISBLANK(AllTimetableNew!AK452),"",AllTimetableNew!AK452)</f>
        <v/>
      </c>
      <c r="S456" s="23" t="str">
        <f>IF(ISBLANK(AllTimetableNew!AL452),"",AllTimetableNew!AL452)</f>
        <v>Virtual Classroom delivery using MS Teams with 4 x 1 week Face to Face blocks. Workshops held at the Primary Industries Centre in Wagga Wagga</v>
      </c>
    </row>
    <row r="457" spans="1:19" ht="120" x14ac:dyDescent="0.25">
      <c r="A457" t="str">
        <f>IF(ISNUMBER(SEARCH("Virtual",C457)),VLOOKUP(AllTimetableNew!H453,'Lookup table'!$D$3:$E$100,2,FALSE),VLOOKUP(AllTimetableNew!AG453,'Lookup table'!$A$3:$B$202,2,FALSE))</f>
        <v>TAFE Digital</v>
      </c>
      <c r="B457" t="str">
        <f>IF(ISBLANK(AllTimetableNew!AG453),"",AllTimetableNew!AG453)</f>
        <v>TAFE Digital</v>
      </c>
      <c r="C457" t="str">
        <f>IF(ISBLANK(AllTimetableNew!V453),"",AllTimetableNew!V453)</f>
        <v>Online</v>
      </c>
      <c r="D457" t="str">
        <f>IF(ISBLANK(AllTimetableNew!DJ453),"",AllTimetableNew!DJ453)</f>
        <v>BEC</v>
      </c>
      <c r="E457" t="str">
        <f>IF(ISBLANK(AllTimetableNew!D453),"",AllTimetableNew!D453)</f>
        <v>FSK20119</v>
      </c>
      <c r="F457" t="str">
        <f>IF(ISBLANK(AllTimetableNew!E453),"",AllTimetableNew!E453)</f>
        <v>Certificate II in Skills for Work and Vocational Pathways</v>
      </c>
      <c r="G457">
        <f>IF(ISBLANK(AllTimetableNew!C453),"",AllTimetableNew!C453)</f>
        <v>65248</v>
      </c>
      <c r="H457" t="str">
        <f>IF(ISBLANK(AllTimetableNew!F453),"",AllTimetableNew!F453)</f>
        <v>Skills for Work and Vocational Pathways</v>
      </c>
      <c r="I457" t="str">
        <f>IF(ISBLANK(AllTimetableNew!T453),"",AllTimetableNew!T453)</f>
        <v>SoA</v>
      </c>
      <c r="J457" t="str">
        <f>IF(ISBLANK(AllTimetableNew!U453),"",AllTimetableNew!U453)</f>
        <v>2u x 1y</v>
      </c>
      <c r="K457" t="str">
        <f>IF(ISBLANK(AllTimetableNew!W453),"",AllTimetableNew!W453)</f>
        <v>No</v>
      </c>
      <c r="L457" t="str">
        <f>IF(ISBLANK(AllTimetableNew!AC453),"TBC",AllTimetableNew!AC453)</f>
        <v>N/A</v>
      </c>
      <c r="M457" s="22" t="str">
        <f>IF(ISBLANK(AllTimetableNew!AD453),"TBC-TBC",CONCATENATE(LOWER(TEXT(AllTimetableNew!AD453,"h:mmAM/PM")),"-",LOWER(TEXT(AllTimetableNew!AE453,"h:mmAM/PM"))))</f>
        <v>n/a-n/a</v>
      </c>
      <c r="N457" t="str">
        <f>IF(ISBLANK(AllTimetableNew!V453),"",IF(AllTimetableNew!V453="Access","Yes","No"))</f>
        <v>No</v>
      </c>
      <c r="O457" s="23" t="str">
        <f>IF(OR(ISBLANK(AllTimetableNew!A453),LEN(AllTimetableNew!A453)=0),IF(AllTimetableNew!A453="","Offered",AllTimetableNew!A453),AllTimetableNew!A453)</f>
        <v>Offered</v>
      </c>
      <c r="P457">
        <f>IF(ISBLANK(AllTimetableNew!AA453),"",AllTimetableNew!AA453)</f>
        <v>16300</v>
      </c>
      <c r="Q457" s="23" t="str">
        <f>IF(ISBLANK(AllTimetableNew!AJ453),"",IF(AllTimetableNew!AJ453=0,"",AllTimetableNew!AJ453))</f>
        <v>Own computer with camera and microphone. Reliable internet connection. Recording equipment such as a phone or camera.</v>
      </c>
      <c r="R457" s="23" t="str">
        <f>IF(ISBLANK(AllTimetableNew!AK453),"",AllTimetableNew!AK453)</f>
        <v/>
      </c>
      <c r="S457" s="23" t="str">
        <f>IF(ISBLANK(AllTimetableNew!AL453),"",AllTimetableNew!AL453)</f>
        <v/>
      </c>
    </row>
    <row r="458" spans="1:19" ht="120" x14ac:dyDescent="0.25">
      <c r="A458" t="str">
        <f>IF(ISNUMBER(SEARCH("Virtual",C458)),VLOOKUP(AllTimetableNew!H454,'Lookup table'!$D$3:$E$100,2,FALSE),VLOOKUP(AllTimetableNew!AG454,'Lookup table'!$A$3:$B$202,2,FALSE))</f>
        <v>Western Sydney</v>
      </c>
      <c r="B458" t="str">
        <f>IF(ISBLANK(AllTimetableNew!AG454),"",AllTimetableNew!AG454)</f>
        <v>Seven Hills High School</v>
      </c>
      <c r="C458" t="str">
        <f>IF(ISBLANK(AllTimetableNew!V454),"",AllTimetableNew!V454)</f>
        <v>Face to Face</v>
      </c>
      <c r="D458" t="str">
        <f>IF(ISBLANK(AllTimetableNew!DJ454),"",AllTimetableNew!DJ454)</f>
        <v>BEC</v>
      </c>
      <c r="E458" t="str">
        <f>IF(ISBLANK(AllTimetableNew!D454),"",AllTimetableNew!D454)</f>
        <v>TLI20421</v>
      </c>
      <c r="F458" t="str">
        <f>IF(ISBLANK(AllTimetableNew!E454),"",AllTimetableNew!E454)</f>
        <v>Certificate II in Supply Chain Operations</v>
      </c>
      <c r="G458">
        <f>IF(ISBLANK(AllTimetableNew!C454),"",AllTimetableNew!C454)</f>
        <v>65512</v>
      </c>
      <c r="H458" t="str">
        <f>IF(ISBLANK(AllTimetableNew!F454),"",AllTimetableNew!F454)</f>
        <v>Supply Chain Operations</v>
      </c>
      <c r="I458" t="str">
        <f>IF(ISBLANK(AllTimetableNew!T454),"",AllTimetableNew!T454)</f>
        <v>FQ</v>
      </c>
      <c r="J458" t="str">
        <f>IF(ISBLANK(AllTimetableNew!U454),"",AllTimetableNew!U454)</f>
        <v>2u x 2y</v>
      </c>
      <c r="K458" t="str">
        <f>IF(ISBLANK(AllTimetableNew!W454),"",AllTimetableNew!W454)</f>
        <v>No</v>
      </c>
      <c r="L458" t="str">
        <f>IF(ISBLANK(AllTimetableNew!AC454),"TBC",AllTimetableNew!AC454)</f>
        <v>Wednesday</v>
      </c>
      <c r="M458" s="22" t="str">
        <f>IF(ISBLANK(AllTimetableNew!AD454),"TBC-TBC",CONCATENATE(LOWER(TEXT(AllTimetableNew!AD454,"h:mmAM/PM")),"-",LOWER(TEXT(AllTimetableNew!AE454,"h:mmAM/PM"))))</f>
        <v>9:00am-1:00pm</v>
      </c>
      <c r="N458" t="str">
        <f>IF(ISBLANK(AllTimetableNew!V454),"",IF(AllTimetableNew!V454="Access","Yes","No"))</f>
        <v>No</v>
      </c>
      <c r="O458" s="23" t="str">
        <f>IF(OR(ISBLANK(AllTimetableNew!A454),LEN(AllTimetableNew!A454)=0),IF(AllTimetableNew!A454="","Offered",AllTimetableNew!A454),AllTimetableNew!A454)</f>
        <v>Offered</v>
      </c>
      <c r="P458">
        <f>IF(ISBLANK(AllTimetableNew!AA454),"",AllTimetableNew!AA454)</f>
        <v>16682</v>
      </c>
      <c r="Q458" s="23" t="str">
        <f>IF(ISBLANK(AllTimetableNew!AJ454),"",IF(AllTimetableNew!AJ454=0,"",AllTimetableNew!AJ454))</f>
        <v>Students must wear suitable clothing, including long pants, long sleeve shirt and fully enclosed footwear (ie work boots) as per workshop requirements. Students should bring a calculator, ruler, notebook and pen.  Long hair tied back.</v>
      </c>
      <c r="R458" s="23" t="str">
        <f>IF(ISBLANK(AllTimetableNew!AK454),"",AllTimetableNew!AK454)</f>
        <v/>
      </c>
      <c r="S458" s="23" t="str">
        <f>IF(ISBLANK(AllTimetableNew!AL454),"",AllTimetableNew!AL454)</f>
        <v/>
      </c>
    </row>
    <row r="459" spans="1:19" ht="120" x14ac:dyDescent="0.25">
      <c r="A459" t="str">
        <f>IF(ISNUMBER(SEARCH("Virtual",C459)),VLOOKUP(AllTimetableNew!H455,'Lookup table'!$D$3:$E$100,2,FALSE),VLOOKUP(AllTimetableNew!AG455,'Lookup table'!$A$3:$B$202,2,FALSE))</f>
        <v>Western Sydney</v>
      </c>
      <c r="B459" t="str">
        <f>IF(ISBLANK(AllTimetableNew!AG455),"",AllTimetableNew!AG455)</f>
        <v>Blacktown</v>
      </c>
      <c r="C459" t="str">
        <f>IF(ISBLANK(AllTimetableNew!V455),"",AllTimetableNew!V455)</f>
        <v>Access</v>
      </c>
      <c r="D459" t="str">
        <f>IF(ISBLANK(AllTimetableNew!DJ455),"",AllTimetableNew!DJ455)</f>
        <v>BEC</v>
      </c>
      <c r="E459" t="str">
        <f>IF(ISBLANK(AllTimetableNew!D455),"",AllTimetableNew!D455)</f>
        <v>TLI20421</v>
      </c>
      <c r="F459" t="str">
        <f>IF(ISBLANK(AllTimetableNew!E455),"",AllTimetableNew!E455)</f>
        <v>Certificate II in Supply Chain Operations</v>
      </c>
      <c r="G459">
        <f>IF(ISBLANK(AllTimetableNew!C455),"",AllTimetableNew!C455)</f>
        <v>65510</v>
      </c>
      <c r="H459" t="str">
        <f>IF(ISBLANK(AllTimetableNew!F455),"",AllTimetableNew!F455)</f>
        <v>Supply Chain Operations</v>
      </c>
      <c r="I459" t="str">
        <f>IF(ISBLANK(AllTimetableNew!T455),"",AllTimetableNew!T455)</f>
        <v>SoA</v>
      </c>
      <c r="J459" t="str">
        <f>IF(ISBLANK(AllTimetableNew!U455),"",AllTimetableNew!U455)</f>
        <v>2u x 1y</v>
      </c>
      <c r="K459" t="str">
        <f>IF(ISBLANK(AllTimetableNew!W455),"",AllTimetableNew!W455)</f>
        <v>No</v>
      </c>
      <c r="L459" t="str">
        <f>IF(ISBLANK(AllTimetableNew!AC455),"TBC",AllTimetableNew!AC455)</f>
        <v>Friday</v>
      </c>
      <c r="M459" s="22" t="str">
        <f>IF(ISBLANK(AllTimetableNew!AD455),"TBC-TBC",CONCATENATE(LOWER(TEXT(AllTimetableNew!AD455,"h:mmAM/PM")),"-",LOWER(TEXT(AllTimetableNew!AE455,"h:mmAM/PM"))))</f>
        <v>9:00am-1:00pm</v>
      </c>
      <c r="N459" t="str">
        <f>IF(ISBLANK(AllTimetableNew!V455),"",IF(AllTimetableNew!V455="Access","Yes","No"))</f>
        <v>Yes</v>
      </c>
      <c r="O459" s="23" t="str">
        <f>IF(OR(ISBLANK(AllTimetableNew!A455),LEN(AllTimetableNew!A455)=0),IF(AllTimetableNew!A455="","Offered",AllTimetableNew!A455),AllTimetableNew!A455)</f>
        <v>Offered</v>
      </c>
      <c r="P459">
        <f>IF(ISBLANK(AllTimetableNew!AA455),"",AllTimetableNew!AA455)</f>
        <v>16683</v>
      </c>
      <c r="Q459" s="23" t="str">
        <f>IF(ISBLANK(AllTimetableNew!AJ455),"",IF(AllTimetableNew!AJ455=0,"",AllTimetableNew!AJ455))</f>
        <v>Students must wear suitable clothing, including long pants, long sleeve shirt and fully enclosed footwear (ie work boots) as per workshop requirements. Students should bring a calculator, ruler, notebook and pen.  Long hair tied back.</v>
      </c>
      <c r="R459" s="23" t="str">
        <f>IF(ISBLANK(AllTimetableNew!AK455),"",AllTimetableNew!AK455)</f>
        <v/>
      </c>
      <c r="S459" s="23" t="str">
        <f>IF(ISBLANK(AllTimetableNew!AL455),"",AllTimetableNew!AL455)</f>
        <v/>
      </c>
    </row>
    <row r="460" spans="1:19" ht="60" x14ac:dyDescent="0.25">
      <c r="A460" t="str">
        <f>IF(ISNUMBER(SEARCH("Virtual",C460)),VLOOKUP(AllTimetableNew!H456,'Lookup table'!$D$3:$E$100,2,FALSE),VLOOKUP(AllTimetableNew!AG456,'Lookup table'!$A$3:$B$202,2,FALSE))</f>
        <v>Western Sydney</v>
      </c>
      <c r="B460" t="str">
        <f>IF(ISBLANK(AllTimetableNew!AG456),"",AllTimetableNew!AG456)</f>
        <v>Wetherill Park</v>
      </c>
      <c r="C460" t="str">
        <f>IF(ISBLANK(AllTimetableNew!V456),"",AllTimetableNew!V456)</f>
        <v>Access</v>
      </c>
      <c r="D460" t="str">
        <f>IF(ISBLANK(AllTimetableNew!DJ456),"",AllTimetableNew!DJ456)</f>
        <v>BEC</v>
      </c>
      <c r="E460" t="str">
        <f>IF(ISBLANK(AllTimetableNew!D456),"",AllTimetableNew!D456)</f>
        <v>TLI20421</v>
      </c>
      <c r="F460" t="str">
        <f>IF(ISBLANK(AllTimetableNew!E456),"",AllTimetableNew!E456)</f>
        <v>Certificate II in Supply Chain Operations</v>
      </c>
      <c r="G460">
        <f>IF(ISBLANK(AllTimetableNew!C456),"",AllTimetableNew!C456)</f>
        <v>65510</v>
      </c>
      <c r="H460" t="str">
        <f>IF(ISBLANK(AllTimetableNew!F456),"",AllTimetableNew!F456)</f>
        <v>Supply Chain Operations</v>
      </c>
      <c r="I460" t="str">
        <f>IF(ISBLANK(AllTimetableNew!T456),"",AllTimetableNew!T456)</f>
        <v>SoA</v>
      </c>
      <c r="J460" t="str">
        <f>IF(ISBLANK(AllTimetableNew!U456),"",AllTimetableNew!U456)</f>
        <v>2u x 1y</v>
      </c>
      <c r="K460" t="str">
        <f>IF(ISBLANK(AllTimetableNew!W456),"",AllTimetableNew!W456)</f>
        <v>No</v>
      </c>
      <c r="L460" t="str">
        <f>IF(ISBLANK(AllTimetableNew!AC456),"TBC",AllTimetableNew!AC456)</f>
        <v>Friday</v>
      </c>
      <c r="M460" s="22" t="str">
        <f>IF(ISBLANK(AllTimetableNew!AD456),"TBC-TBC",CONCATENATE(LOWER(TEXT(AllTimetableNew!AD456,"h:mmAM/PM")),"-",LOWER(TEXT(AllTimetableNew!AE456,"h:mmAM/PM"))))</f>
        <v>9:00am-1:00pm</v>
      </c>
      <c r="N460" t="str">
        <f>IF(ISBLANK(AllTimetableNew!V456),"",IF(AllTimetableNew!V456="Access","Yes","No"))</f>
        <v>Yes</v>
      </c>
      <c r="O460" s="23" t="str">
        <f>IF(OR(ISBLANK(AllTimetableNew!A456),LEN(AllTimetableNew!A456)=0),IF(AllTimetableNew!A456="","Offered",AllTimetableNew!A456),AllTimetableNew!A456)</f>
        <v>Offered</v>
      </c>
      <c r="P460">
        <f>IF(ISBLANK(AllTimetableNew!AA456),"",AllTimetableNew!AA456)</f>
        <v>17344</v>
      </c>
      <c r="Q460" s="23" t="str">
        <f>IF(ISBLANK(AllTimetableNew!AJ456),"",IF(AllTimetableNew!AJ456=0,"",AllTimetableNew!AJ456))</f>
        <v>Students must wear suitable clothing, including long pants, long sleeve shirt and fully enclosed footwear (ie work boots) as per workshop requirements. Students should bring a calculator, ruler, notebook and pen.  Long hair tied back.</v>
      </c>
      <c r="R460" s="23" t="str">
        <f>IF(ISBLANK(AllTimetableNew!AK456),"",AllTimetableNew!AK456)</f>
        <v/>
      </c>
      <c r="S460" s="23" t="str">
        <f>IF(ISBLANK(AllTimetableNew!AL456),"",AllTimetableNew!AL456)</f>
        <v/>
      </c>
    </row>
    <row r="461" spans="1:19" ht="45" x14ac:dyDescent="0.25">
      <c r="A461" t="str">
        <f>IF(ISNUMBER(SEARCH("Virtual",C461)),VLOOKUP(AllTimetableNew!H457,'Lookup table'!$D$3:$E$100,2,FALSE),VLOOKUP(AllTimetableNew!AG457,'Lookup table'!$A$3:$B$202,2,FALSE))</f>
        <v>Western Sydney</v>
      </c>
      <c r="B461" t="str">
        <f>IF(ISBLANK(AllTimetableNew!AG457),"",AllTimetableNew!AG457)</f>
        <v>Wetherill Park</v>
      </c>
      <c r="C461" t="str">
        <f>IF(ISBLANK(AllTimetableNew!V457),"",AllTimetableNew!V457)</f>
        <v>Access</v>
      </c>
      <c r="D461" t="str">
        <f>IF(ISBLANK(AllTimetableNew!DJ457),"",AllTimetableNew!DJ457)</f>
        <v>BEC</v>
      </c>
      <c r="E461" t="str">
        <f>IF(ISBLANK(AllTimetableNew!D457),"",AllTimetableNew!D457)</f>
        <v>TLI20421</v>
      </c>
      <c r="F461" t="str">
        <f>IF(ISBLANK(AllTimetableNew!E457),"",AllTimetableNew!E457)</f>
        <v>Certificate II in Supply Chain Operations</v>
      </c>
      <c r="G461">
        <f>IF(ISBLANK(AllTimetableNew!C457),"",AllTimetableNew!C457)</f>
        <v>65510</v>
      </c>
      <c r="H461" t="str">
        <f>IF(ISBLANK(AllTimetableNew!F457),"",AllTimetableNew!F457)</f>
        <v>Supply Chain Operations</v>
      </c>
      <c r="I461" t="str">
        <f>IF(ISBLANK(AllTimetableNew!T457),"",AllTimetableNew!T457)</f>
        <v>SoA</v>
      </c>
      <c r="J461" t="str">
        <f>IF(ISBLANK(AllTimetableNew!U457),"",AllTimetableNew!U457)</f>
        <v>2u x 1y</v>
      </c>
      <c r="K461" t="str">
        <f>IF(ISBLANK(AllTimetableNew!W457),"",AllTimetableNew!W457)</f>
        <v>No</v>
      </c>
      <c r="L461" t="str">
        <f>IF(ISBLANK(AllTimetableNew!AC457),"TBC",AllTimetableNew!AC457)</f>
        <v>Monday</v>
      </c>
      <c r="M461" s="22" t="str">
        <f>IF(ISBLANK(AllTimetableNew!AD457),"TBC-TBC",CONCATENATE(LOWER(TEXT(AllTimetableNew!AD457,"h:mmAM/PM")),"-",LOWER(TEXT(AllTimetableNew!AE457,"h:mmAM/PM"))))</f>
        <v>9:00am-1:00pm</v>
      </c>
      <c r="N461" t="str">
        <f>IF(ISBLANK(AllTimetableNew!V457),"",IF(AllTimetableNew!V457="Access","Yes","No"))</f>
        <v>Yes</v>
      </c>
      <c r="O461" s="23" t="str">
        <f>IF(OR(ISBLANK(AllTimetableNew!A457),LEN(AllTimetableNew!A457)=0),IF(AllTimetableNew!A457="","Offered",AllTimetableNew!A457),AllTimetableNew!A457)</f>
        <v>Offered</v>
      </c>
      <c r="P461">
        <f>IF(ISBLANK(AllTimetableNew!AA457),"",AllTimetableNew!AA457)</f>
        <v>17345</v>
      </c>
      <c r="Q461" s="23" t="str">
        <f>IF(ISBLANK(AllTimetableNew!AJ457),"",IF(AllTimetableNew!AJ457=0,"",AllTimetableNew!AJ457))</f>
        <v>Students must wear suitable clothing, including long pants, long sleeve shirt and fully enclosed footwear (ie work boots) as per workshop requirements. Students should bring a calculator, ruler, notebook and pen.  Long hair tied back.</v>
      </c>
      <c r="R461" s="23" t="str">
        <f>IF(ISBLANK(AllTimetableNew!AK457),"",AllTimetableNew!AK457)</f>
        <v/>
      </c>
      <c r="S461" s="23" t="str">
        <f>IF(ISBLANK(AllTimetableNew!AL457),"",AllTimetableNew!AL457)</f>
        <v/>
      </c>
    </row>
    <row r="462" spans="1:19" ht="60" x14ac:dyDescent="0.25">
      <c r="A462" t="str">
        <f>IF(ISNUMBER(SEARCH("Virtual",C462)),VLOOKUP(AllTimetableNew!H458,'Lookup table'!$D$3:$E$100,2,FALSE),VLOOKUP(AllTimetableNew!AG458,'Lookup table'!$A$3:$B$202,2,FALSE))</f>
        <v>TAFE Digital</v>
      </c>
      <c r="B462" t="str">
        <f>IF(ISBLANK(AllTimetableNew!AG458),"",AllTimetableNew!AG458)</f>
        <v>TAFE Digital</v>
      </c>
      <c r="C462" t="str">
        <f>IF(ISBLANK(AllTimetableNew!V458),"",AllTimetableNew!V458)</f>
        <v>Online</v>
      </c>
      <c r="D462" t="str">
        <f>IF(ISBLANK(AllTimetableNew!DJ458),"",AllTimetableNew!DJ458)</f>
        <v>BEC</v>
      </c>
      <c r="E462" t="str">
        <f>IF(ISBLANK(AllTimetableNew!D458),"",AllTimetableNew!D458)</f>
        <v>BSB20120</v>
      </c>
      <c r="F462" t="str">
        <f>IF(ISBLANK(AllTimetableNew!E458),"",AllTimetableNew!E458)</f>
        <v>Certificate II in Workplace Skills</v>
      </c>
      <c r="G462">
        <f>IF(ISBLANK(AllTimetableNew!C458),"",AllTimetableNew!C458)</f>
        <v>65395</v>
      </c>
      <c r="H462" t="str">
        <f>IF(ISBLANK(AllTimetableNew!F458),"",AllTimetableNew!F458)</f>
        <v>Workplace Skills - (Certificate ll)</v>
      </c>
      <c r="I462" t="str">
        <f>IF(ISBLANK(AllTimetableNew!T458),"",AllTimetableNew!T458)</f>
        <v>SoA</v>
      </c>
      <c r="J462" t="str">
        <f>IF(ISBLANK(AllTimetableNew!U458),"",AllTimetableNew!U458)</f>
        <v>2u x 1y</v>
      </c>
      <c r="K462" t="str">
        <f>IF(ISBLANK(AllTimetableNew!W458),"",AllTimetableNew!W458)</f>
        <v>No</v>
      </c>
      <c r="L462" t="str">
        <f>IF(ISBLANK(AllTimetableNew!AC458),"TBC",AllTimetableNew!AC458)</f>
        <v>N/A</v>
      </c>
      <c r="M462" s="22" t="str">
        <f>IF(ISBLANK(AllTimetableNew!AD458),"TBC-TBC",CONCATENATE(LOWER(TEXT(AllTimetableNew!AD458,"h:mmAM/PM")),"-",LOWER(TEXT(AllTimetableNew!AE458,"h:mmAM/PM"))))</f>
        <v>n/a-n/a</v>
      </c>
      <c r="N462" t="str">
        <f>IF(ISBLANK(AllTimetableNew!V458),"",IF(AllTimetableNew!V458="Access","Yes","No"))</f>
        <v>No</v>
      </c>
      <c r="O462" s="23" t="str">
        <f>IF(OR(ISBLANK(AllTimetableNew!A458),LEN(AllTimetableNew!A458)=0),IF(AllTimetableNew!A458="","Offered",AllTimetableNew!A458),AllTimetableNew!A458)</f>
        <v>Offered</v>
      </c>
      <c r="P462">
        <f>IF(ISBLANK(AllTimetableNew!AA458),"",AllTimetableNew!AA458)</f>
        <v>16301</v>
      </c>
      <c r="Q462" s="23" t="str">
        <f>IF(ISBLANK(AllTimetableNew!AJ458),"",IF(AllTimetableNew!AJ458=0,"",AllTimetableNew!AJ458))</f>
        <v>Own computer with camera and microphone. Reliable internet connection. Recording equipment such as a phone or camera.</v>
      </c>
      <c r="R462" s="23" t="str">
        <f>IF(ISBLANK(AllTimetableNew!AK458),"",AllTimetableNew!AK458)</f>
        <v/>
      </c>
      <c r="S462" s="23" t="str">
        <f>IF(ISBLANK(AllTimetableNew!AL458),"",AllTimetableNew!AL458)</f>
        <v/>
      </c>
    </row>
    <row r="463" spans="1:19" ht="60" x14ac:dyDescent="0.25">
      <c r="A463" t="str">
        <f>IF(ISNUMBER(SEARCH("Virtual",C463)),VLOOKUP(AllTimetableNew!H459,'Lookup table'!$D$3:$E$100,2,FALSE),VLOOKUP(AllTimetableNew!AG459,'Lookup table'!$A$3:$B$202,2,FALSE))</f>
        <v>Statewide Virtual</v>
      </c>
      <c r="B463" t="str">
        <f>IF(ISBLANK(AllTimetableNew!AG459),"",AllTimetableNew!AG459)</f>
        <v xml:space="preserve">Virtual Classroom </v>
      </c>
      <c r="C463" t="str">
        <f>IF(ISBLANK(AllTimetableNew!V459),"",AllTimetableNew!V459)</f>
        <v>Virtual</v>
      </c>
      <c r="D463" t="str">
        <f>IF(ISBLANK(AllTimetableNew!DJ459),"",AllTimetableNew!DJ459)</f>
        <v>ICF</v>
      </c>
      <c r="E463" t="str">
        <f>IF(ISBLANK(AllTimetableNew!D459),"",AllTimetableNew!D459)</f>
        <v>FNS30322</v>
      </c>
      <c r="F463" t="str">
        <f>IF(ISBLANK(AllTimetableNew!E459),"",AllTimetableNew!E459)</f>
        <v>Certificate III in Accounts Administration</v>
      </c>
      <c r="G463" t="str">
        <f>IF(ISBLANK(AllTimetableNew!C459),"",AllTimetableNew!C459)</f>
        <v>27211, 27213</v>
      </c>
      <c r="H463" t="str">
        <f>IF(ISBLANK(AllTimetableNew!F459),"",AllTimetableNew!F459)</f>
        <v>Financial Services (Accounts Administration (Virtual VET) - 300hr)</v>
      </c>
      <c r="I463" t="str">
        <f>IF(ISBLANK(AllTimetableNew!T459),"",AllTimetableNew!T459)</f>
        <v>FQ</v>
      </c>
      <c r="J463" t="str">
        <f>IF(ISBLANK(AllTimetableNew!U459),"",AllTimetableNew!U459)</f>
        <v>2u x 2y + 1u</v>
      </c>
      <c r="K463" t="str">
        <f>IF(ISBLANK(AllTimetableNew!W459),"",AllTimetableNew!W459)</f>
        <v>Yes</v>
      </c>
      <c r="L463" t="str">
        <f>IF(ISBLANK(AllTimetableNew!AC459),"TBC",AllTimetableNew!AC459)</f>
        <v>Tuesday</v>
      </c>
      <c r="M463" s="22" t="str">
        <f>IF(ISBLANK(AllTimetableNew!AD459),"TBC-TBC",CONCATENATE(LOWER(TEXT(AllTimetableNew!AD459,"h:mmAM/PM")),"-",LOWER(TEXT(AllTimetableNew!AE459,"h:mmAM/PM"))))</f>
        <v>12:00pm-3:00pm</v>
      </c>
      <c r="N463" t="str">
        <f>IF(ISBLANK(AllTimetableNew!V459),"",IF(AllTimetableNew!V459="Access","Yes","No"))</f>
        <v>No</v>
      </c>
      <c r="O463" s="23" t="str">
        <f>IF(OR(ISBLANK(AllTimetableNew!A459),LEN(AllTimetableNew!A459)=0),IF(AllTimetableNew!A459="","Offered",AllTimetableNew!A459),AllTimetableNew!A459)</f>
        <v>Offered</v>
      </c>
      <c r="P463">
        <f>IF(ISBLANK(AllTimetableNew!AA459),"",AllTimetableNew!AA459)</f>
        <v>16419</v>
      </c>
      <c r="Q463" s="23" t="str">
        <f>IF(ISBLANK(AllTimetableNew!AJ459),"",IF(AllTimetableNew!AJ459=0,"",AllTimetableNew!AJ459))</f>
        <v xml:space="preserve">Own computer with camera and microphone. Reliable internet connection. </v>
      </c>
      <c r="R463" s="23" t="str">
        <f>IF(ISBLANK(AllTimetableNew!AK459),"",AllTimetableNew!AK459)</f>
        <v/>
      </c>
      <c r="S463" s="23" t="str">
        <f>IF(ISBLANK(AllTimetableNew!AL459),"",AllTimetableNew!AL459)</f>
        <v/>
      </c>
    </row>
    <row r="464" spans="1:19" ht="105" x14ac:dyDescent="0.25">
      <c r="A464" t="str">
        <f>IF(ISNUMBER(SEARCH("Virtual",C464)),VLOOKUP(AllTimetableNew!H460,'Lookup table'!$D$3:$E$100,2,FALSE),VLOOKUP(AllTimetableNew!AG460,'Lookup table'!$A$3:$B$202,2,FALSE))</f>
        <v>TAFE Digital</v>
      </c>
      <c r="B464" t="str">
        <f>IF(ISBLANK(AllTimetableNew!AG460),"",AllTimetableNew!AG460)</f>
        <v>TAFE Digital</v>
      </c>
      <c r="C464" t="str">
        <f>IF(ISBLANK(AllTimetableNew!V460),"",AllTimetableNew!V460)</f>
        <v>Online</v>
      </c>
      <c r="D464" t="str">
        <f>IF(ISBLANK(AllTimetableNew!DJ460),"",AllTimetableNew!DJ460)</f>
        <v>ICF</v>
      </c>
      <c r="E464" t="str">
        <f>IF(ISBLANK(AllTimetableNew!D460),"",AllTimetableNew!D460)</f>
        <v>FNS30322</v>
      </c>
      <c r="F464" t="str">
        <f>IF(ISBLANK(AllTimetableNew!E460),"",AllTimetableNew!E460)</f>
        <v>Certificate III in Accounts Administration</v>
      </c>
      <c r="G464">
        <f>IF(ISBLANK(AllTimetableNew!C460),"",AllTimetableNew!C460)</f>
        <v>27210</v>
      </c>
      <c r="H464" t="str">
        <f>IF(ISBLANK(AllTimetableNew!F460),"",AllTimetableNew!F460)</f>
        <v>Financial Services (Accounts Administration)</v>
      </c>
      <c r="I464" t="str">
        <f>IF(ISBLANK(AllTimetableNew!T460),"",AllTimetableNew!T460)</f>
        <v>SoA</v>
      </c>
      <c r="J464" t="str">
        <f>IF(ISBLANK(AllTimetableNew!U460),"",AllTimetableNew!U460)</f>
        <v>2u x 1y</v>
      </c>
      <c r="K464" t="str">
        <f>IF(ISBLANK(AllTimetableNew!W460),"",AllTimetableNew!W460)</f>
        <v>No</v>
      </c>
      <c r="L464" t="str">
        <f>IF(ISBLANK(AllTimetableNew!AC460),"TBC",AllTimetableNew!AC460)</f>
        <v>N/A</v>
      </c>
      <c r="M464" s="22" t="str">
        <f>IF(ISBLANK(AllTimetableNew!AD460),"TBC-TBC",CONCATENATE(LOWER(TEXT(AllTimetableNew!AD460,"h:mmAM/PM")),"-",LOWER(TEXT(AllTimetableNew!AE460,"h:mmAM/PM"))))</f>
        <v>n/a-n/a</v>
      </c>
      <c r="N464" t="str">
        <f>IF(ISBLANK(AllTimetableNew!V460),"",IF(AllTimetableNew!V460="Access","Yes","No"))</f>
        <v>No</v>
      </c>
      <c r="O464" s="23" t="str">
        <f>IF(OR(ISBLANK(AllTimetableNew!A460),LEN(AllTimetableNew!A460)=0),IF(AllTimetableNew!A460="","Offered",AllTimetableNew!A460),AllTimetableNew!A460)</f>
        <v>Offered</v>
      </c>
      <c r="P464">
        <f>IF(ISBLANK(AllTimetableNew!AA460),"",AllTimetableNew!AA460)</f>
        <v>16302</v>
      </c>
      <c r="Q464" s="23" t="str">
        <f>IF(ISBLANK(AllTimetableNew!AJ460),"",IF(AllTimetableNew!AJ460=0,"",AllTimetableNew!AJ460))</f>
        <v>Own computer with camera and microphone. Reliable internet connection. Recording equipment such as a phone or camera.</v>
      </c>
      <c r="R464" s="23" t="str">
        <f>IF(ISBLANK(AllTimetableNew!AK460),"",AllTimetableNew!AK460)</f>
        <v/>
      </c>
      <c r="S464" s="23" t="str">
        <f>IF(ISBLANK(AllTimetableNew!AL460),"",AllTimetableNew!AL460)</f>
        <v/>
      </c>
    </row>
    <row r="465" spans="1:19" ht="105" x14ac:dyDescent="0.25">
      <c r="A465" t="str">
        <f>IF(ISNUMBER(SEARCH("Virtual",C465)),VLOOKUP(AllTimetableNew!H461,'Lookup table'!$D$3:$E$100,2,FALSE),VLOOKUP(AllTimetableNew!AG461,'Lookup table'!$A$3:$B$202,2,FALSE))</f>
        <v>TAFE Digital</v>
      </c>
      <c r="B465" t="str">
        <f>IF(ISBLANK(AllTimetableNew!AG461),"",AllTimetableNew!AG461)</f>
        <v>TAFE Digital</v>
      </c>
      <c r="C465" t="str">
        <f>IF(ISBLANK(AllTimetableNew!V461),"",AllTimetableNew!V461)</f>
        <v>Online</v>
      </c>
      <c r="D465" t="str">
        <f>IF(ISBLANK(AllTimetableNew!DJ461),"",AllTimetableNew!DJ461)</f>
        <v>ICF</v>
      </c>
      <c r="E465" t="str">
        <f>IF(ISBLANK(AllTimetableNew!D461),"",AllTimetableNew!D461)</f>
        <v>FNS30322</v>
      </c>
      <c r="F465" t="str">
        <f>IF(ISBLANK(AllTimetableNew!E461),"",AllTimetableNew!E461)</f>
        <v>Certificate III in Accounts Administration</v>
      </c>
      <c r="G465">
        <f>IF(ISBLANK(AllTimetableNew!C461),"",AllTimetableNew!C461)</f>
        <v>27211</v>
      </c>
      <c r="H465" t="str">
        <f>IF(ISBLANK(AllTimetableNew!F461),"",AllTimetableNew!F461)</f>
        <v>Financial Services (Accounts Administration)</v>
      </c>
      <c r="I465" t="str">
        <f>IF(ISBLANK(AllTimetableNew!T461),"",AllTimetableNew!T461)</f>
        <v>SoA</v>
      </c>
      <c r="J465" t="str">
        <f>IF(ISBLANK(AllTimetableNew!U461),"",AllTimetableNew!U461)</f>
        <v>2u x 2y</v>
      </c>
      <c r="K465" t="str">
        <f>IF(ISBLANK(AllTimetableNew!W461),"",AllTimetableNew!W461)</f>
        <v>Yes</v>
      </c>
      <c r="L465" t="str">
        <f>IF(ISBLANK(AllTimetableNew!AC461),"TBC",AllTimetableNew!AC461)</f>
        <v>N/A</v>
      </c>
      <c r="M465" s="22" t="str">
        <f>IF(ISBLANK(AllTimetableNew!AD461),"TBC-TBC",CONCATENATE(LOWER(TEXT(AllTimetableNew!AD461,"h:mmAM/PM")),"-",LOWER(TEXT(AllTimetableNew!AE461,"h:mmAM/PM"))))</f>
        <v>n/a-n/a</v>
      </c>
      <c r="N465" t="str">
        <f>IF(ISBLANK(AllTimetableNew!V461),"",IF(AllTimetableNew!V461="Access","Yes","No"))</f>
        <v>No</v>
      </c>
      <c r="O465" s="23" t="str">
        <f>IF(OR(ISBLANK(AllTimetableNew!A461),LEN(AllTimetableNew!A461)=0),IF(AllTimetableNew!A461="","Offered",AllTimetableNew!A461),AllTimetableNew!A461)</f>
        <v>Offered</v>
      </c>
      <c r="P465">
        <f>IF(ISBLANK(AllTimetableNew!AA461),"",AllTimetableNew!AA461)</f>
        <v>16303</v>
      </c>
      <c r="Q465" s="23" t="str">
        <f>IF(ISBLANK(AllTimetableNew!AJ461),"",IF(AllTimetableNew!AJ461=0,"",AllTimetableNew!AJ461))</f>
        <v>Own computer with camera and microphone. Reliable internet connection. Recording equipment such as a phone or camera.</v>
      </c>
      <c r="R465" s="23" t="str">
        <f>IF(ISBLANK(AllTimetableNew!AK461),"",AllTimetableNew!AK461)</f>
        <v/>
      </c>
      <c r="S465" s="23" t="str">
        <f>IF(ISBLANK(AllTimetableNew!AL461),"",AllTimetableNew!AL461)</f>
        <v/>
      </c>
    </row>
    <row r="466" spans="1:19" ht="105" x14ac:dyDescent="0.25">
      <c r="A466" t="str">
        <f>IF(ISNUMBER(SEARCH("Virtual",C466)),VLOOKUP(AllTimetableNew!H462,'Lookup table'!$D$3:$E$100,2,FALSE),VLOOKUP(AllTimetableNew!AG462,'Lookup table'!$A$3:$B$202,2,FALSE))</f>
        <v>Sydney</v>
      </c>
      <c r="B466" t="str">
        <f>IF(ISBLANK(AllTimetableNew!AG462),"",AllTimetableNew!AG462)</f>
        <v>Ultimo</v>
      </c>
      <c r="C466" t="str">
        <f>IF(ISBLANK(AllTimetableNew!V462),"",AllTimetableNew!V462)</f>
        <v>Face to Face</v>
      </c>
      <c r="D466" t="str">
        <f>IF(ISBLANK(AllTimetableNew!DJ462),"",AllTimetableNew!DJ462)</f>
        <v>ICF</v>
      </c>
      <c r="E466" t="str">
        <f>IF(ISBLANK(AllTimetableNew!D462),"",AllTimetableNew!D462)</f>
        <v>HLT33021</v>
      </c>
      <c r="F466" t="str">
        <f>IF(ISBLANK(AllTimetableNew!E462),"",AllTimetableNew!E462)</f>
        <v>Certificate III in Allied Health Assistance</v>
      </c>
      <c r="G466">
        <f>IF(ISBLANK(AllTimetableNew!C462),"",AllTimetableNew!C462)</f>
        <v>27121</v>
      </c>
      <c r="H466" t="str">
        <f>IF(ISBLANK(AllTimetableNew!F462),"",AllTimetableNew!F462)</f>
        <v>Human Services (Allied Health Assistance)</v>
      </c>
      <c r="I466" t="str">
        <f>IF(ISBLANK(AllTimetableNew!T462),"",AllTimetableNew!T462)</f>
        <v>FQ</v>
      </c>
      <c r="J466" t="str">
        <f>IF(ISBLANK(AllTimetableNew!U462),"",AllTimetableNew!U462)</f>
        <v>2u x 2y</v>
      </c>
      <c r="K466" t="str">
        <f>IF(ISBLANK(AllTimetableNew!W462),"",AllTimetableNew!W462)</f>
        <v>Yes</v>
      </c>
      <c r="L466" t="str">
        <f>IF(ISBLANK(AllTimetableNew!AC462),"TBC",AllTimetableNew!AC462)</f>
        <v>Tuesday</v>
      </c>
      <c r="M466" s="22" t="str">
        <f>IF(ISBLANK(AllTimetableNew!AD462),"TBC-TBC",CONCATENATE(LOWER(TEXT(AllTimetableNew!AD462,"h:mmAM/PM")),"-",LOWER(TEXT(AllTimetableNew!AE462,"h:mmAM/PM"))))</f>
        <v>1:30pm-5:30pm</v>
      </c>
      <c r="N466" t="str">
        <f>IF(ISBLANK(AllTimetableNew!V462),"",IF(AllTimetableNew!V462="Access","Yes","No"))</f>
        <v>No</v>
      </c>
      <c r="O466" s="23" t="str">
        <f>IF(OR(ISBLANK(AllTimetableNew!A462),LEN(AllTimetableNew!A462)=0),IF(AllTimetableNew!A462="","Offered",AllTimetableNew!A462),AllTimetableNew!A462)</f>
        <v>Offered</v>
      </c>
      <c r="P466">
        <f>IF(ISBLANK(AllTimetableNew!AA462),"",AllTimetableNew!AA462)</f>
        <v>16880</v>
      </c>
      <c r="Q466" s="23" t="str">
        <f>IF(ISBLANK(AllTimetableNew!AJ462),"",IF(AllTimetableNew!AJ462=0,"",AllTimetableNew!AJ462))</f>
        <v>Students required to provide evidence of certain vaccinations, blood tests and other workplace screening may be required. Students must be in year 11 to commence, 16 to undertake work placement.</v>
      </c>
      <c r="R466" s="23" t="str">
        <f>IF(ISBLANK(AllTimetableNew!AK462),"",AllTimetableNew!AK462)</f>
        <v/>
      </c>
      <c r="S466" s="23" t="str">
        <f>IF(ISBLANK(AllTimetableNew!AL462),"",AllTimetableNew!AL462)</f>
        <v/>
      </c>
    </row>
    <row r="467" spans="1:19" ht="105" x14ac:dyDescent="0.25">
      <c r="A467" t="str">
        <f>IF(ISNUMBER(SEARCH("Virtual",C467)),VLOOKUP(AllTimetableNew!H463,'Lookup table'!$D$3:$E$100,2,FALSE),VLOOKUP(AllTimetableNew!AG463,'Lookup table'!$A$3:$B$202,2,FALSE))</f>
        <v>North</v>
      </c>
      <c r="B467" t="str">
        <f>IF(ISBLANK(AllTimetableNew!AG463),"",AllTimetableNew!AG463)</f>
        <v>Glendale</v>
      </c>
      <c r="C467" t="str">
        <f>IF(ISBLANK(AllTimetableNew!V463),"",AllTimetableNew!V463)</f>
        <v>Face to Face</v>
      </c>
      <c r="D467" t="str">
        <f>IF(ISBLANK(AllTimetableNew!DJ463),"",AllTimetableNew!DJ463)</f>
        <v>ICF</v>
      </c>
      <c r="E467" t="str">
        <f>IF(ISBLANK(AllTimetableNew!D463),"",AllTimetableNew!D463)</f>
        <v>HLT33021</v>
      </c>
      <c r="F467" t="str">
        <f>IF(ISBLANK(AllTimetableNew!E463),"",AllTimetableNew!E463)</f>
        <v>Certificate III in Allied Health Assistance</v>
      </c>
      <c r="G467">
        <f>IF(ISBLANK(AllTimetableNew!C463),"",AllTimetableNew!C463)</f>
        <v>27121</v>
      </c>
      <c r="H467" t="str">
        <f>IF(ISBLANK(AllTimetableNew!F463),"",AllTimetableNew!F463)</f>
        <v>Human Services (Allied Health Assistance)</v>
      </c>
      <c r="I467" t="str">
        <f>IF(ISBLANK(AllTimetableNew!T463),"",AllTimetableNew!T463)</f>
        <v>FQ</v>
      </c>
      <c r="J467" t="str">
        <f>IF(ISBLANK(AllTimetableNew!U463),"",AllTimetableNew!U463)</f>
        <v>2u x 2y</v>
      </c>
      <c r="K467" t="str">
        <f>IF(ISBLANK(AllTimetableNew!W463),"",AllTimetableNew!W463)</f>
        <v>Yes</v>
      </c>
      <c r="L467" t="str">
        <f>IF(ISBLANK(AllTimetableNew!AC463),"TBC",AllTimetableNew!AC463)</f>
        <v>Monday</v>
      </c>
      <c r="M467" s="22" t="str">
        <f>IF(ISBLANK(AllTimetableNew!AD463),"TBC-TBC",CONCATENATE(LOWER(TEXT(AllTimetableNew!AD463,"h:mmAM/PM")),"-",LOWER(TEXT(AllTimetableNew!AE463,"h:mmAM/PM"))))</f>
        <v>1:00pm-4:00pm</v>
      </c>
      <c r="N467" t="str">
        <f>IF(ISBLANK(AllTimetableNew!V463),"",IF(AllTimetableNew!V463="Access","Yes","No"))</f>
        <v>No</v>
      </c>
      <c r="O467" s="23" t="str">
        <f>IF(OR(ISBLANK(AllTimetableNew!A463),LEN(AllTimetableNew!A463)=0),IF(AllTimetableNew!A463="","Offered",AllTimetableNew!A463),AllTimetableNew!A463)</f>
        <v>Offered</v>
      </c>
      <c r="P467">
        <f>IF(ISBLANK(AllTimetableNew!AA463),"",AllTimetableNew!AA463)</f>
        <v>16816</v>
      </c>
      <c r="Q467" s="23" t="str">
        <f>IF(ISBLANK(AllTimetableNew!AJ463),"",IF(AllTimetableNew!AJ463=0,"",AllTimetableNew!AJ463))</f>
        <v>Students required to provide evidence of certain vaccinations, blood tests and other workplace screening may be required. Students must be in year 11 to commence, 16 to undertake work placement.</v>
      </c>
      <c r="R467" s="23" t="str">
        <f>IF(ISBLANK(AllTimetableNew!AK463),"",AllTimetableNew!AK463)</f>
        <v/>
      </c>
      <c r="S467" s="23" t="str">
        <f>IF(ISBLANK(AllTimetableNew!AL463),"",AllTimetableNew!AL463)</f>
        <v/>
      </c>
    </row>
    <row r="468" spans="1:19" ht="105" x14ac:dyDescent="0.25">
      <c r="A468" t="str">
        <f>IF(ISNUMBER(SEARCH("Virtual",C468)),VLOOKUP(AllTimetableNew!H464,'Lookup table'!$D$3:$E$100,2,FALSE),VLOOKUP(AllTimetableNew!AG464,'Lookup table'!$A$3:$B$202,2,FALSE))</f>
        <v>South</v>
      </c>
      <c r="B468" t="str">
        <f>IF(ISBLANK(AllTimetableNew!AG464),"",AllTimetableNew!AG464)</f>
        <v>Shellharbour</v>
      </c>
      <c r="C468" t="str">
        <f>IF(ISBLANK(AllTimetableNew!V464),"",AllTimetableNew!V464)</f>
        <v>Face to Face</v>
      </c>
      <c r="D468" t="str">
        <f>IF(ISBLANK(AllTimetableNew!DJ464),"",AllTimetableNew!DJ464)</f>
        <v>ICF</v>
      </c>
      <c r="E468" t="str">
        <f>IF(ISBLANK(AllTimetableNew!D464),"",AllTimetableNew!D464)</f>
        <v>HLT33021</v>
      </c>
      <c r="F468" t="str">
        <f>IF(ISBLANK(AllTimetableNew!E464),"",AllTimetableNew!E464)</f>
        <v>Certificate III in Allied Health Assistance</v>
      </c>
      <c r="G468">
        <f>IF(ISBLANK(AllTimetableNew!C464),"",AllTimetableNew!C464)</f>
        <v>27121</v>
      </c>
      <c r="H468" t="str">
        <f>IF(ISBLANK(AllTimetableNew!F464),"",AllTimetableNew!F464)</f>
        <v>Human Services (Allied Health Assistance)</v>
      </c>
      <c r="I468" t="str">
        <f>IF(ISBLANK(AllTimetableNew!T464),"",AllTimetableNew!T464)</f>
        <v>FQ</v>
      </c>
      <c r="J468" t="str">
        <f>IF(ISBLANK(AllTimetableNew!U464),"",AllTimetableNew!U464)</f>
        <v>2u x 2y</v>
      </c>
      <c r="K468" t="str">
        <f>IF(ISBLANK(AllTimetableNew!W464),"",AllTimetableNew!W464)</f>
        <v>Yes</v>
      </c>
      <c r="L468" t="str">
        <f>IF(ISBLANK(AllTimetableNew!AC464),"TBC",AllTimetableNew!AC464)</f>
        <v>Thursday</v>
      </c>
      <c r="M468" s="22" t="str">
        <f>IF(ISBLANK(AllTimetableNew!AD464),"TBC-TBC",CONCATENATE(LOWER(TEXT(AllTimetableNew!AD464,"h:mmAM/PM")),"-",LOWER(TEXT(AllTimetableNew!AE464,"h:mmAM/PM"))))</f>
        <v>12:30pm-4:30pm</v>
      </c>
      <c r="N468" t="str">
        <f>IF(ISBLANK(AllTimetableNew!V464),"",IF(AllTimetableNew!V464="Access","Yes","No"))</f>
        <v>No</v>
      </c>
      <c r="O468" s="23" t="str">
        <f>IF(OR(ISBLANK(AllTimetableNew!A464),LEN(AllTimetableNew!A464)=0),IF(AllTimetableNew!A464="","Offered",AllTimetableNew!A464),AllTimetableNew!A464)</f>
        <v>Offered</v>
      </c>
      <c r="P468">
        <f>IF(ISBLANK(AllTimetableNew!AA464),"",AllTimetableNew!AA464)</f>
        <v>16851</v>
      </c>
      <c r="Q468" s="23" t="str">
        <f>IF(ISBLANK(AllTimetableNew!AJ464),"",IF(AllTimetableNew!AJ464=0,"",AllTimetableNew!AJ464))</f>
        <v>Students required to provide evidence of certain vaccinations, blood tests and other workplace screening may be required. Students must be in year 11 to commence, 16 to undertake work placement.</v>
      </c>
      <c r="R468" s="23" t="str">
        <f>IF(ISBLANK(AllTimetableNew!AK464),"",AllTimetableNew!AK464)</f>
        <v/>
      </c>
      <c r="S468" s="23" t="str">
        <f>IF(ISBLANK(AllTimetableNew!AL464),"",AllTimetableNew!AL464)</f>
        <v/>
      </c>
    </row>
    <row r="469" spans="1:19" ht="105" x14ac:dyDescent="0.25">
      <c r="A469" t="str">
        <f>IF(ISNUMBER(SEARCH("Virtual",C469)),VLOOKUP(AllTimetableNew!H465,'Lookup table'!$D$3:$E$100,2,FALSE),VLOOKUP(AllTimetableNew!AG465,'Lookup table'!$A$3:$B$202,2,FALSE))</f>
        <v>South</v>
      </c>
      <c r="B469" t="str">
        <f>IF(ISBLANK(AllTimetableNew!AG465),"",AllTimetableNew!AG465)</f>
        <v>Moss Vale</v>
      </c>
      <c r="C469" t="str">
        <f>IF(ISBLANK(AllTimetableNew!V465),"",AllTimetableNew!V465)</f>
        <v>Face to Face</v>
      </c>
      <c r="D469" t="str">
        <f>IF(ISBLANK(AllTimetableNew!DJ465),"",AllTimetableNew!DJ465)</f>
        <v>ICF</v>
      </c>
      <c r="E469" t="str">
        <f>IF(ISBLANK(AllTimetableNew!D465),"",AllTimetableNew!D465)</f>
        <v>HLT33021</v>
      </c>
      <c r="F469" t="str">
        <f>IF(ISBLANK(AllTimetableNew!E465),"",AllTimetableNew!E465)</f>
        <v>Certificate III in Allied Health Assistance</v>
      </c>
      <c r="G469">
        <f>IF(ISBLANK(AllTimetableNew!C465),"",AllTimetableNew!C465)</f>
        <v>27121</v>
      </c>
      <c r="H469" t="str">
        <f>IF(ISBLANK(AllTimetableNew!F465),"",AllTimetableNew!F465)</f>
        <v>Human Services (Allied Health Assistance)</v>
      </c>
      <c r="I469" t="str">
        <f>IF(ISBLANK(AllTimetableNew!T465),"",AllTimetableNew!T465)</f>
        <v>FQ</v>
      </c>
      <c r="J469" t="str">
        <f>IF(ISBLANK(AllTimetableNew!U465),"",AllTimetableNew!U465)</f>
        <v>2u x 2y</v>
      </c>
      <c r="K469" t="str">
        <f>IF(ISBLANK(AllTimetableNew!W465),"",AllTimetableNew!W465)</f>
        <v>Yes</v>
      </c>
      <c r="L469" t="str">
        <f>IF(ISBLANK(AllTimetableNew!AC465),"TBC",AllTimetableNew!AC465)</f>
        <v>Tuesday</v>
      </c>
      <c r="M469" s="22" t="str">
        <f>IF(ISBLANK(AllTimetableNew!AD465),"TBC-TBC",CONCATENATE(LOWER(TEXT(AllTimetableNew!AD465,"h:mmAM/PM")),"-",LOWER(TEXT(AllTimetableNew!AE465,"h:mmAM/PM"))))</f>
        <v>12:30pm-4:30pm</v>
      </c>
      <c r="N469" t="str">
        <f>IF(ISBLANK(AllTimetableNew!V465),"",IF(AllTimetableNew!V465="Access","Yes","No"))</f>
        <v>No</v>
      </c>
      <c r="O469" s="23" t="str">
        <f>IF(OR(ISBLANK(AllTimetableNew!A465),LEN(AllTimetableNew!A465)=0),IF(AllTimetableNew!A465="","Offered",AllTimetableNew!A465),AllTimetableNew!A465)</f>
        <v>Offered</v>
      </c>
      <c r="P469">
        <f>IF(ISBLANK(AllTimetableNew!AA465),"",AllTimetableNew!AA465)</f>
        <v>16852</v>
      </c>
      <c r="Q469" s="23" t="str">
        <f>IF(ISBLANK(AllTimetableNew!AJ465),"",IF(AllTimetableNew!AJ465=0,"",AllTimetableNew!AJ465))</f>
        <v>Students required to provide evidence of certain vaccinations, blood tests and other workplace screening may be required. Students must be in year 11 to commence, 16 to undertake work placement.</v>
      </c>
      <c r="R469" s="23" t="str">
        <f>IF(ISBLANK(AllTimetableNew!AK465),"",AllTimetableNew!AK465)</f>
        <v/>
      </c>
      <c r="S469" s="23" t="str">
        <f>IF(ISBLANK(AllTimetableNew!AL465),"",AllTimetableNew!AL465)</f>
        <v/>
      </c>
    </row>
    <row r="470" spans="1:19" ht="105" x14ac:dyDescent="0.25">
      <c r="A470" t="str">
        <f>IF(ISNUMBER(SEARCH("Virtual",C470)),VLOOKUP(AllTimetableNew!H466,'Lookup table'!$D$3:$E$100,2,FALSE),VLOOKUP(AllTimetableNew!AG466,'Lookup table'!$A$3:$B$202,2,FALSE))</f>
        <v>South</v>
      </c>
      <c r="B470" t="str">
        <f>IF(ISBLANK(AllTimetableNew!AG466),"",AllTimetableNew!AG466)</f>
        <v>Albury</v>
      </c>
      <c r="C470" t="str">
        <f>IF(ISBLANK(AllTimetableNew!V466),"",AllTimetableNew!V466)</f>
        <v>Face to Face</v>
      </c>
      <c r="D470" t="str">
        <f>IF(ISBLANK(AllTimetableNew!DJ466),"",AllTimetableNew!DJ466)</f>
        <v>ICF</v>
      </c>
      <c r="E470" t="str">
        <f>IF(ISBLANK(AllTimetableNew!D466),"",AllTimetableNew!D466)</f>
        <v>HLT33021</v>
      </c>
      <c r="F470" t="str">
        <f>IF(ISBLANK(AllTimetableNew!E466),"",AllTimetableNew!E466)</f>
        <v>Certificate III in Allied Health Assistance</v>
      </c>
      <c r="G470">
        <f>IF(ISBLANK(AllTimetableNew!C466),"",AllTimetableNew!C466)</f>
        <v>27121</v>
      </c>
      <c r="H470" t="str">
        <f>IF(ISBLANK(AllTimetableNew!F466),"",AllTimetableNew!F466)</f>
        <v>Human Services (Allied Health Assistance)</v>
      </c>
      <c r="I470" t="str">
        <f>IF(ISBLANK(AllTimetableNew!T466),"",AllTimetableNew!T466)</f>
        <v>FQ</v>
      </c>
      <c r="J470" t="str">
        <f>IF(ISBLANK(AllTimetableNew!U466),"",AllTimetableNew!U466)</f>
        <v>2u x 2y</v>
      </c>
      <c r="K470" t="str">
        <f>IF(ISBLANK(AllTimetableNew!W466),"",AllTimetableNew!W466)</f>
        <v>Yes</v>
      </c>
      <c r="L470" t="str">
        <f>IF(ISBLANK(AllTimetableNew!AC466),"TBC",AllTimetableNew!AC466)</f>
        <v>Wednesday</v>
      </c>
      <c r="M470" s="22" t="str">
        <f>IF(ISBLANK(AllTimetableNew!AD466),"TBC-TBC",CONCATENATE(LOWER(TEXT(AllTimetableNew!AD466,"h:mmAM/PM")),"-",LOWER(TEXT(AllTimetableNew!AE466,"h:mmAM/PM"))))</f>
        <v>1:30pm-5:30pm</v>
      </c>
      <c r="N470" t="str">
        <f>IF(ISBLANK(AllTimetableNew!V466),"",IF(AllTimetableNew!V466="Access","Yes","No"))</f>
        <v>No</v>
      </c>
      <c r="O470" s="23" t="str">
        <f>IF(OR(ISBLANK(AllTimetableNew!A466),LEN(AllTimetableNew!A466)=0),IF(AllTimetableNew!A466="","Offered",AllTimetableNew!A466),AllTimetableNew!A466)</f>
        <v>Offered</v>
      </c>
      <c r="P470">
        <f>IF(ISBLANK(AllTimetableNew!AA466),"",AllTimetableNew!AA466)</f>
        <v>16853</v>
      </c>
      <c r="Q470" s="23" t="str">
        <f>IF(ISBLANK(AllTimetableNew!AJ466),"",IF(AllTimetableNew!AJ466=0,"",AllTimetableNew!AJ466))</f>
        <v>Students required to provide evidence of certain vaccinations, blood tests and other workplace screening may be required. Students must be in year 11 to commence, 16 to undertake work placement.</v>
      </c>
      <c r="R470" s="23" t="str">
        <f>IF(ISBLANK(AllTimetableNew!AK466),"",AllTimetableNew!AK466)</f>
        <v/>
      </c>
      <c r="S470" s="23" t="str">
        <f>IF(ISBLANK(AllTimetableNew!AL466),"",AllTimetableNew!AL466)</f>
        <v/>
      </c>
    </row>
    <row r="471" spans="1:19" ht="105" x14ac:dyDescent="0.25">
      <c r="A471" t="str">
        <f>IF(ISNUMBER(SEARCH("Virtual",C471)),VLOOKUP(AllTimetableNew!H467,'Lookup table'!$D$3:$E$100,2,FALSE),VLOOKUP(AllTimetableNew!AG467,'Lookup table'!$A$3:$B$202,2,FALSE))</f>
        <v>South</v>
      </c>
      <c r="B471" t="str">
        <f>IF(ISBLANK(AllTimetableNew!AG467),"",AllTimetableNew!AG467)</f>
        <v>Wagga Wagga</v>
      </c>
      <c r="C471" t="str">
        <f>IF(ISBLANK(AllTimetableNew!V467),"",AllTimetableNew!V467)</f>
        <v>Face to Face</v>
      </c>
      <c r="D471" t="str">
        <f>IF(ISBLANK(AllTimetableNew!DJ467),"",AllTimetableNew!DJ467)</f>
        <v>ICF</v>
      </c>
      <c r="E471" t="str">
        <f>IF(ISBLANK(AllTimetableNew!D467),"",AllTimetableNew!D467)</f>
        <v>HLT33021</v>
      </c>
      <c r="F471" t="str">
        <f>IF(ISBLANK(AllTimetableNew!E467),"",AllTimetableNew!E467)</f>
        <v>Certificate III in Allied Health Assistance</v>
      </c>
      <c r="G471">
        <f>IF(ISBLANK(AllTimetableNew!C467),"",AllTimetableNew!C467)</f>
        <v>27121</v>
      </c>
      <c r="H471" t="str">
        <f>IF(ISBLANK(AllTimetableNew!F467),"",AllTimetableNew!F467)</f>
        <v>Human Services (Allied Health Assistance)</v>
      </c>
      <c r="I471" t="str">
        <f>IF(ISBLANK(AllTimetableNew!T467),"",AllTimetableNew!T467)</f>
        <v>FQ</v>
      </c>
      <c r="J471" t="str">
        <f>IF(ISBLANK(AllTimetableNew!U467),"",AllTimetableNew!U467)</f>
        <v>2u x 2y</v>
      </c>
      <c r="K471" t="str">
        <f>IF(ISBLANK(AllTimetableNew!W467),"",AllTimetableNew!W467)</f>
        <v>Yes</v>
      </c>
      <c r="L471" t="str">
        <f>IF(ISBLANK(AllTimetableNew!AC467),"TBC",AllTimetableNew!AC467)</f>
        <v>Thursday</v>
      </c>
      <c r="M471" s="22" t="str">
        <f>IF(ISBLANK(AllTimetableNew!AD467),"TBC-TBC",CONCATENATE(LOWER(TEXT(AllTimetableNew!AD467,"h:mmAM/PM")),"-",LOWER(TEXT(AllTimetableNew!AE467,"h:mmAM/PM"))))</f>
        <v>12:30pm-4:30pm</v>
      </c>
      <c r="N471" t="str">
        <f>IF(ISBLANK(AllTimetableNew!V467),"",IF(AllTimetableNew!V467="Access","Yes","No"))</f>
        <v>No</v>
      </c>
      <c r="O471" s="23" t="str">
        <f>IF(OR(ISBLANK(AllTimetableNew!A467),LEN(AllTimetableNew!A467)=0),IF(AllTimetableNew!A467="","Offered",AllTimetableNew!A467),AllTimetableNew!A467)</f>
        <v>Offered</v>
      </c>
      <c r="P471">
        <f>IF(ISBLANK(AllTimetableNew!AA467),"",AllTimetableNew!AA467)</f>
        <v>16854</v>
      </c>
      <c r="Q471" s="23" t="str">
        <f>IF(ISBLANK(AllTimetableNew!AJ467),"",IF(AllTimetableNew!AJ467=0,"",AllTimetableNew!AJ467))</f>
        <v>Students required to provide evidence of certain vaccinations, blood tests and other workplace screening may be required. Students must be in year 11 to commence, 16 to undertake work placement.</v>
      </c>
      <c r="R471" s="23" t="str">
        <f>IF(ISBLANK(AllTimetableNew!AK467),"",AllTimetableNew!AK467)</f>
        <v/>
      </c>
      <c r="S471" s="23" t="str">
        <f>IF(ISBLANK(AllTimetableNew!AL467),"",AllTimetableNew!AL467)</f>
        <v/>
      </c>
    </row>
    <row r="472" spans="1:19" ht="105" x14ac:dyDescent="0.25">
      <c r="A472" t="str">
        <f>IF(ISNUMBER(SEARCH("Virtual",C472)),VLOOKUP(AllTimetableNew!H468,'Lookup table'!$D$3:$E$100,2,FALSE),VLOOKUP(AllTimetableNew!AG468,'Lookup table'!$A$3:$B$202,2,FALSE))</f>
        <v>Western Sydney</v>
      </c>
      <c r="B472" t="str">
        <f>IF(ISBLANK(AllTimetableNew!AG468),"",AllTimetableNew!AG468)</f>
        <v>Campbelltown</v>
      </c>
      <c r="C472" t="str">
        <f>IF(ISBLANK(AllTimetableNew!V468),"",AllTimetableNew!V468)</f>
        <v>Face to Face</v>
      </c>
      <c r="D472" t="str">
        <f>IF(ISBLANK(AllTimetableNew!DJ468),"",AllTimetableNew!DJ468)</f>
        <v>ICF</v>
      </c>
      <c r="E472" t="str">
        <f>IF(ISBLANK(AllTimetableNew!D468),"",AllTimetableNew!D468)</f>
        <v>HLT33021</v>
      </c>
      <c r="F472" t="str">
        <f>IF(ISBLANK(AllTimetableNew!E468),"",AllTimetableNew!E468)</f>
        <v>Certificate III in Allied Health Assistance</v>
      </c>
      <c r="G472">
        <f>IF(ISBLANK(AllTimetableNew!C468),"",AllTimetableNew!C468)</f>
        <v>27121</v>
      </c>
      <c r="H472" t="str">
        <f>IF(ISBLANK(AllTimetableNew!F468),"",AllTimetableNew!F468)</f>
        <v>Human Services (Allied Health Assistance)</v>
      </c>
      <c r="I472" t="str">
        <f>IF(ISBLANK(AllTimetableNew!T468),"",AllTimetableNew!T468)</f>
        <v>FQ</v>
      </c>
      <c r="J472" t="str">
        <f>IF(ISBLANK(AllTimetableNew!U468),"",AllTimetableNew!U468)</f>
        <v>2u x 2y</v>
      </c>
      <c r="K472" t="str">
        <f>IF(ISBLANK(AllTimetableNew!W468),"",AllTimetableNew!W468)</f>
        <v>Yes</v>
      </c>
      <c r="L472" t="str">
        <f>IF(ISBLANK(AllTimetableNew!AC468),"TBC",AllTimetableNew!AC468)</f>
        <v>Thursday</v>
      </c>
      <c r="M472" s="22" t="str">
        <f>IF(ISBLANK(AllTimetableNew!AD468),"TBC-TBC",CONCATENATE(LOWER(TEXT(AllTimetableNew!AD468,"h:mmAM/PM")),"-",LOWER(TEXT(AllTimetableNew!AE468,"h:mmAM/PM"))))</f>
        <v>2:00pm-6:00pm</v>
      </c>
      <c r="N472" t="str">
        <f>IF(ISBLANK(AllTimetableNew!V468),"",IF(AllTimetableNew!V468="Access","Yes","No"))</f>
        <v>No</v>
      </c>
      <c r="O472" s="23" t="str">
        <f>IF(OR(ISBLANK(AllTimetableNew!A468),LEN(AllTimetableNew!A468)=0),IF(AllTimetableNew!A468="","Offered",AllTimetableNew!A468),AllTimetableNew!A468)</f>
        <v>Offered</v>
      </c>
      <c r="P472">
        <f>IF(ISBLANK(AllTimetableNew!AA468),"",AllTimetableNew!AA468)</f>
        <v>16925</v>
      </c>
      <c r="Q472" s="23" t="str">
        <f>IF(ISBLANK(AllTimetableNew!AJ468),"",IF(AllTimetableNew!AJ468=0,"",AllTimetableNew!AJ468))</f>
        <v>Students required to provide evidence of certain vaccinations, blood tests and other workplace screening may be required. Students must be in year 11 to commence, 16 to undertake work placement.</v>
      </c>
      <c r="R472" s="23" t="str">
        <f>IF(ISBLANK(AllTimetableNew!AK468),"",AllTimetableNew!AK468)</f>
        <v/>
      </c>
      <c r="S472" s="23" t="str">
        <f>IF(ISBLANK(AllTimetableNew!AL468),"",AllTimetableNew!AL468)</f>
        <v/>
      </c>
    </row>
    <row r="473" spans="1:19" ht="135" x14ac:dyDescent="0.25">
      <c r="A473" t="str">
        <f>IF(ISNUMBER(SEARCH("Virtual",C473)),VLOOKUP(AllTimetableNew!H469,'Lookup table'!$D$3:$E$100,2,FALSE),VLOOKUP(AllTimetableNew!AG469,'Lookup table'!$A$3:$B$202,2,FALSE))</f>
        <v>Western Sydney</v>
      </c>
      <c r="B473" t="str">
        <f>IF(ISBLANK(AllTimetableNew!AG469),"",AllTimetableNew!AG469)</f>
        <v>Kingswood</v>
      </c>
      <c r="C473" t="str">
        <f>IF(ISBLANK(AllTimetableNew!V469),"",AllTimetableNew!V469)</f>
        <v>Face to Face</v>
      </c>
      <c r="D473" t="str">
        <f>IF(ISBLANK(AllTimetableNew!DJ469),"",AllTimetableNew!DJ469)</f>
        <v>ICF</v>
      </c>
      <c r="E473" t="str">
        <f>IF(ISBLANK(AllTimetableNew!D469),"",AllTimetableNew!D469)</f>
        <v>HLT33021</v>
      </c>
      <c r="F473" t="str">
        <f>IF(ISBLANK(AllTimetableNew!E469),"",AllTimetableNew!E469)</f>
        <v>Certificate III in Allied Health Assistance</v>
      </c>
      <c r="G473">
        <f>IF(ISBLANK(AllTimetableNew!C469),"",AllTimetableNew!C469)</f>
        <v>27121</v>
      </c>
      <c r="H473" t="str">
        <f>IF(ISBLANK(AllTimetableNew!F469),"",AllTimetableNew!F469)</f>
        <v>Human Services (Allied Health Assistance)</v>
      </c>
      <c r="I473" t="str">
        <f>IF(ISBLANK(AllTimetableNew!T469),"",AllTimetableNew!T469)</f>
        <v>FQ</v>
      </c>
      <c r="J473" t="str">
        <f>IF(ISBLANK(AllTimetableNew!U469),"",AllTimetableNew!U469)</f>
        <v>2u x 2y</v>
      </c>
      <c r="K473" t="str">
        <f>IF(ISBLANK(AllTimetableNew!W469),"",AllTimetableNew!W469)</f>
        <v>Yes</v>
      </c>
      <c r="L473" t="str">
        <f>IF(ISBLANK(AllTimetableNew!AC469),"TBC",AllTimetableNew!AC469)</f>
        <v>Monday</v>
      </c>
      <c r="M473" s="22" t="str">
        <f>IF(ISBLANK(AllTimetableNew!AD469),"TBC-TBC",CONCATENATE(LOWER(TEXT(AllTimetableNew!AD469,"h:mmAM/PM")),"-",LOWER(TEXT(AllTimetableNew!AE469,"h:mmAM/PM"))))</f>
        <v>2:00pm-6:00pm</v>
      </c>
      <c r="N473" t="str">
        <f>IF(ISBLANK(AllTimetableNew!V469),"",IF(AllTimetableNew!V469="Access","Yes","No"))</f>
        <v>No</v>
      </c>
      <c r="O473" s="23" t="str">
        <f>IF(OR(ISBLANK(AllTimetableNew!A469),LEN(AllTimetableNew!A469)=0),IF(AllTimetableNew!A469="","Offered",AllTimetableNew!A469),AllTimetableNew!A469)</f>
        <v>Offered</v>
      </c>
      <c r="P473">
        <f>IF(ISBLANK(AllTimetableNew!AA469),"",AllTimetableNew!AA469)</f>
        <v>16926</v>
      </c>
      <c r="Q473" s="23" t="str">
        <f>IF(ISBLANK(AllTimetableNew!AJ469),"",IF(AllTimetableNew!AJ469=0,"",AllTimetableNew!AJ469))</f>
        <v>Students required to provide evidence of certain vaccinations, blood tests and other workplace screening may be required. Students must be in year 11 to commence, 16 to undertake work placement.</v>
      </c>
      <c r="R473" s="23" t="str">
        <f>IF(ISBLANK(AllTimetableNew!AK469),"",AllTimetableNew!AK469)</f>
        <v/>
      </c>
      <c r="S473" s="23" t="str">
        <f>IF(ISBLANK(AllTimetableNew!AL469),"",AllTimetableNew!AL469)</f>
        <v/>
      </c>
    </row>
    <row r="474" spans="1:19" ht="135" x14ac:dyDescent="0.25">
      <c r="A474" t="str">
        <f>IF(ISNUMBER(SEARCH("Virtual",C474)),VLOOKUP(AllTimetableNew!H470,'Lookup table'!$D$3:$E$100,2,FALSE),VLOOKUP(AllTimetableNew!AG470,'Lookup table'!$A$3:$B$202,2,FALSE))</f>
        <v>Western Sydney</v>
      </c>
      <c r="B474" t="str">
        <f>IF(ISBLANK(AllTimetableNew!AG470),"",AllTimetableNew!AG470)</f>
        <v>Seven Hills High School</v>
      </c>
      <c r="C474" t="str">
        <f>IF(ISBLANK(AllTimetableNew!V470),"",AllTimetableNew!V470)</f>
        <v>Face to Face</v>
      </c>
      <c r="D474" t="str">
        <f>IF(ISBLANK(AllTimetableNew!DJ470),"",AllTimetableNew!DJ470)</f>
        <v>ICF</v>
      </c>
      <c r="E474" t="str">
        <f>IF(ISBLANK(AllTimetableNew!D470),"",AllTimetableNew!D470)</f>
        <v>HLT33021</v>
      </c>
      <c r="F474" t="str">
        <f>IF(ISBLANK(AllTimetableNew!E470),"",AllTimetableNew!E470)</f>
        <v>Certificate III in Allied Health Assistance</v>
      </c>
      <c r="G474">
        <f>IF(ISBLANK(AllTimetableNew!C470),"",AllTimetableNew!C470)</f>
        <v>27121</v>
      </c>
      <c r="H474" t="str">
        <f>IF(ISBLANK(AllTimetableNew!F470),"",AllTimetableNew!F470)</f>
        <v>Human Services (Allied Health Assistance)</v>
      </c>
      <c r="I474" t="str">
        <f>IF(ISBLANK(AllTimetableNew!T470),"",AllTimetableNew!T470)</f>
        <v>FQ</v>
      </c>
      <c r="J474" t="str">
        <f>IF(ISBLANK(AllTimetableNew!U470),"",AllTimetableNew!U470)</f>
        <v>2u x 2y</v>
      </c>
      <c r="K474" t="str">
        <f>IF(ISBLANK(AllTimetableNew!W470),"",AllTimetableNew!W470)</f>
        <v>Yes</v>
      </c>
      <c r="L474" t="str">
        <f>IF(ISBLANK(AllTimetableNew!AC470),"TBC",AllTimetableNew!AC470)</f>
        <v>Wednesday</v>
      </c>
      <c r="M474" s="22" t="str">
        <f>IF(ISBLANK(AllTimetableNew!AD470),"TBC-TBC",CONCATENATE(LOWER(TEXT(AllTimetableNew!AD470,"h:mmAM/PM")),"-",LOWER(TEXT(AllTimetableNew!AE470,"h:mmAM/PM"))))</f>
        <v>1:00pm-5:00pm</v>
      </c>
      <c r="N474" t="str">
        <f>IF(ISBLANK(AllTimetableNew!V470),"",IF(AllTimetableNew!V470="Access","Yes","No"))</f>
        <v>No</v>
      </c>
      <c r="O474" s="23" t="str">
        <f>IF(OR(ISBLANK(AllTimetableNew!A470),LEN(AllTimetableNew!A470)=0),IF(AllTimetableNew!A470="","Offered",AllTimetableNew!A470),AllTimetableNew!A470)</f>
        <v>Offered</v>
      </c>
      <c r="P474">
        <f>IF(ISBLANK(AllTimetableNew!AA470),"",AllTimetableNew!AA470)</f>
        <v>16927</v>
      </c>
      <c r="Q474" s="23" t="str">
        <f>IF(ISBLANK(AllTimetableNew!AJ470),"",IF(AllTimetableNew!AJ470=0,"",AllTimetableNew!AJ470))</f>
        <v>Students required to provide evidence of certain vaccinations, blood tests and other workplace screening may be required. Students must be in year 11 to commence, 16 to undertake work placement.</v>
      </c>
      <c r="R474" s="23" t="str">
        <f>IF(ISBLANK(AllTimetableNew!AK470),"",AllTimetableNew!AK470)</f>
        <v/>
      </c>
      <c r="S474" s="23" t="str">
        <f>IF(ISBLANK(AllTimetableNew!AL470),"",AllTimetableNew!AL470)</f>
        <v/>
      </c>
    </row>
    <row r="475" spans="1:19" ht="135" x14ac:dyDescent="0.25">
      <c r="A475" t="str">
        <f>IF(ISNUMBER(SEARCH("Virtual",C475)),VLOOKUP(AllTimetableNew!H471,'Lookup table'!$D$3:$E$100,2,FALSE),VLOOKUP(AllTimetableNew!AG471,'Lookup table'!$A$3:$B$202,2,FALSE))</f>
        <v>Statewide Virtual-Workshop</v>
      </c>
      <c r="B475" t="str">
        <f>IF(ISBLANK(AllTimetableNew!AG471),"",AllTimetableNew!AG471)</f>
        <v>Alternate Location Request</v>
      </c>
      <c r="C475" t="str">
        <f>IF(ISBLANK(AllTimetableNew!V471),"",AllTimetableNew!V471)</f>
        <v>Virtual (with workshop)</v>
      </c>
      <c r="D475" t="str">
        <f>IF(ISBLANK(AllTimetableNew!DJ471),"",AllTimetableNew!DJ471)</f>
        <v>ICF</v>
      </c>
      <c r="E475" t="str">
        <f>IF(ISBLANK(AllTimetableNew!D471),"",AllTimetableNew!D471)</f>
        <v>HLT33021</v>
      </c>
      <c r="F475" t="str">
        <f>IF(ISBLANK(AllTimetableNew!E471),"",AllTimetableNew!E471)</f>
        <v>Certificate III in Allied Health Assistance</v>
      </c>
      <c r="G475">
        <f>IF(ISBLANK(AllTimetableNew!C471),"",AllTimetableNew!C471)</f>
        <v>27121</v>
      </c>
      <c r="H475" t="str">
        <f>IF(ISBLANK(AllTimetableNew!F471),"",AllTimetableNew!F471)</f>
        <v>Human Services (Allied Health Assistance (Virtual VET))</v>
      </c>
      <c r="I475" t="str">
        <f>IF(ISBLANK(AllTimetableNew!T471),"",AllTimetableNew!T471)</f>
        <v>FQ</v>
      </c>
      <c r="J475" t="str">
        <f>IF(ISBLANK(AllTimetableNew!U471),"",AllTimetableNew!U471)</f>
        <v>2u x 2y</v>
      </c>
      <c r="K475" t="str">
        <f>IF(ISBLANK(AllTimetableNew!W471),"",AllTimetableNew!W471)</f>
        <v>Yes</v>
      </c>
      <c r="L475" t="str">
        <f>IF(ISBLANK(AllTimetableNew!AC471),"TBC",AllTimetableNew!AC471)</f>
        <v>Monday</v>
      </c>
      <c r="M475" s="22" t="str">
        <f>IF(ISBLANK(AllTimetableNew!AD471),"TBC-TBC",CONCATENATE(LOWER(TEXT(AllTimetableNew!AD471,"h:mmAM/PM")),"-",LOWER(TEXT(AllTimetableNew!AE471,"h:mmAM/PM"))))</f>
        <v>12:00pm-3:00pm</v>
      </c>
      <c r="N475" t="str">
        <f>IF(ISBLANK(AllTimetableNew!V471),"",IF(AllTimetableNew!V471="Access","Yes","No"))</f>
        <v>No</v>
      </c>
      <c r="O475" s="23" t="str">
        <f>IF(OR(ISBLANK(AllTimetableNew!A471),LEN(AllTimetableNew!A471)=0),IF(AllTimetableNew!A471="","Offered",AllTimetableNew!A471),AllTimetableNew!A471)</f>
        <v>Offered</v>
      </c>
      <c r="P475">
        <f>IF(ISBLANK(AllTimetableNew!AA471),"",AllTimetableNew!AA471)</f>
        <v>16841</v>
      </c>
      <c r="Q475" s="23" t="str">
        <f>IF(ISBLANK(AllTimetableNew!AJ471),"",IF(AllTimetableNew!AJ471=0,"",AllTimetableNew!AJ471))</f>
        <v>Own computer with camera and microphone. Reliable internet connection. Students required to provide evidence of certain vaccinations, blood tests and other workplace screening may be required. Students must be in year 11 to commence, 16 to undertake work placement.</v>
      </c>
      <c r="R475" s="23" t="str">
        <f>IF(ISBLANK(AllTimetableNew!AK471),"",AllTimetableNew!AK471)</f>
        <v/>
      </c>
      <c r="S475" s="23" t="str">
        <f>IF(ISBLANK(AllTimetableNew!AL471),"",AllTimetableNew!AL471)</f>
        <v>Workshop 9am-4:30pm once per term.
Day and Dates for 2026 and 2027 still to be confirmed</v>
      </c>
    </row>
    <row r="476" spans="1:19" ht="135" x14ac:dyDescent="0.25">
      <c r="A476" t="str">
        <f>IF(ISNUMBER(SEARCH("Virtual",C476)),VLOOKUP(AllTimetableNew!H472,'Lookup table'!$D$3:$E$100,2,FALSE),VLOOKUP(AllTimetableNew!AG472,'Lookup table'!$A$3:$B$202,2,FALSE))</f>
        <v>Statewide Virtual-Workshop</v>
      </c>
      <c r="B476" t="str">
        <f>IF(ISBLANK(AllTimetableNew!AG472),"",AllTimetableNew!AG472)</f>
        <v>Alternate Location Request</v>
      </c>
      <c r="C476" t="str">
        <f>IF(ISBLANK(AllTimetableNew!V472),"",AllTimetableNew!V472)</f>
        <v>Virtual (with workshop)</v>
      </c>
      <c r="D476" t="str">
        <f>IF(ISBLANK(AllTimetableNew!DJ472),"",AllTimetableNew!DJ472)</f>
        <v>ICF</v>
      </c>
      <c r="E476" t="str">
        <f>IF(ISBLANK(AllTimetableNew!D472),"",AllTimetableNew!D472)</f>
        <v>HLT33021</v>
      </c>
      <c r="F476" t="str">
        <f>IF(ISBLANK(AllTimetableNew!E472),"",AllTimetableNew!E472)</f>
        <v>Certificate III in Allied Health Assistance</v>
      </c>
      <c r="G476">
        <f>IF(ISBLANK(AllTimetableNew!C472),"",AllTimetableNew!C472)</f>
        <v>27121</v>
      </c>
      <c r="H476" t="str">
        <f>IF(ISBLANK(AllTimetableNew!F472),"",AllTimetableNew!F472)</f>
        <v>Human Services (Allied Health Assistance (Virtual VET))</v>
      </c>
      <c r="I476" t="str">
        <f>IF(ISBLANK(AllTimetableNew!T472),"",AllTimetableNew!T472)</f>
        <v>FQ</v>
      </c>
      <c r="J476" t="str">
        <f>IF(ISBLANK(AllTimetableNew!U472),"",AllTimetableNew!U472)</f>
        <v>2u x 2y</v>
      </c>
      <c r="K476" t="str">
        <f>IF(ISBLANK(AllTimetableNew!W472),"",AllTimetableNew!W472)</f>
        <v>Yes</v>
      </c>
      <c r="L476" t="str">
        <f>IF(ISBLANK(AllTimetableNew!AC472),"TBC",AllTimetableNew!AC472)</f>
        <v>Tuesday</v>
      </c>
      <c r="M476" s="22" t="str">
        <f>IF(ISBLANK(AllTimetableNew!AD472),"TBC-TBC",CONCATENATE(LOWER(TEXT(AllTimetableNew!AD472,"h:mmAM/PM")),"-",LOWER(TEXT(AllTimetableNew!AE472,"h:mmAM/PM"))))</f>
        <v>12:00pm-3:00pm</v>
      </c>
      <c r="N476" t="str">
        <f>IF(ISBLANK(AllTimetableNew!V472),"",IF(AllTimetableNew!V472="Access","Yes","No"))</f>
        <v>No</v>
      </c>
      <c r="O476" s="23" t="str">
        <f>IF(OR(ISBLANK(AllTimetableNew!A472),LEN(AllTimetableNew!A472)=0),IF(AllTimetableNew!A472="","Offered",AllTimetableNew!A472),AllTimetableNew!A472)</f>
        <v>Offered</v>
      </c>
      <c r="P476">
        <f>IF(ISBLANK(AllTimetableNew!AA472),"",AllTimetableNew!AA472)</f>
        <v>16842</v>
      </c>
      <c r="Q476" s="23" t="str">
        <f>IF(ISBLANK(AllTimetableNew!AJ472),"",IF(AllTimetableNew!AJ472=0,"",AllTimetableNew!AJ472))</f>
        <v>Own computer with camera and microphone. Reliable internet connection. Students required to provide evidence of certain vaccinations, blood tests and other workplace screening may be required. Students must be in year 11 to commence, 16 to undertake work placement.</v>
      </c>
      <c r="R476" s="23" t="str">
        <f>IF(ISBLANK(AllTimetableNew!AK472),"",AllTimetableNew!AK472)</f>
        <v/>
      </c>
      <c r="S476" s="23" t="str">
        <f>IF(ISBLANK(AllTimetableNew!AL472),"",AllTimetableNew!AL472)</f>
        <v>Workshop 9am-4:30pm once per term.
Day and Dates for 2026 and 2027 still to be confirmed</v>
      </c>
    </row>
    <row r="477" spans="1:19" ht="135" x14ac:dyDescent="0.25">
      <c r="A477" t="str">
        <f>IF(ISNUMBER(SEARCH("Virtual",C477)),VLOOKUP(AllTimetableNew!H473,'Lookup table'!$D$3:$E$100,2,FALSE),VLOOKUP(AllTimetableNew!AG473,'Lookup table'!$A$3:$B$202,2,FALSE))</f>
        <v>Statewide Virtual-Workshop</v>
      </c>
      <c r="B477" t="str">
        <f>IF(ISBLANK(AllTimetableNew!AG473),"",AllTimetableNew!AG473)</f>
        <v>Dubbo</v>
      </c>
      <c r="C477" t="str">
        <f>IF(ISBLANK(AllTimetableNew!V473),"",AllTimetableNew!V473)</f>
        <v>Virtual (with workshop)</v>
      </c>
      <c r="D477" t="str">
        <f>IF(ISBLANK(AllTimetableNew!DJ473),"",AllTimetableNew!DJ473)</f>
        <v>ICF</v>
      </c>
      <c r="E477" t="str">
        <f>IF(ISBLANK(AllTimetableNew!D473),"",AllTimetableNew!D473)</f>
        <v>HLT33021</v>
      </c>
      <c r="F477" t="str">
        <f>IF(ISBLANK(AllTimetableNew!E473),"",AllTimetableNew!E473)</f>
        <v>Certificate III in Allied Health Assistance</v>
      </c>
      <c r="G477">
        <f>IF(ISBLANK(AllTimetableNew!C473),"",AllTimetableNew!C473)</f>
        <v>27121</v>
      </c>
      <c r="H477" t="str">
        <f>IF(ISBLANK(AllTimetableNew!F473),"",AllTimetableNew!F473)</f>
        <v>Human Services (Allied Health Assistance (Virtual VET))</v>
      </c>
      <c r="I477" t="str">
        <f>IF(ISBLANK(AllTimetableNew!T473),"",AllTimetableNew!T473)</f>
        <v>FQ</v>
      </c>
      <c r="J477" t="str">
        <f>IF(ISBLANK(AllTimetableNew!U473),"",AllTimetableNew!U473)</f>
        <v>2u x 2y</v>
      </c>
      <c r="K477" t="str">
        <f>IF(ISBLANK(AllTimetableNew!W473),"",AllTimetableNew!W473)</f>
        <v>Yes</v>
      </c>
      <c r="L477" t="str">
        <f>IF(ISBLANK(AllTimetableNew!AC473),"TBC",AllTimetableNew!AC473)</f>
        <v>Monday</v>
      </c>
      <c r="M477" s="22" t="str">
        <f>IF(ISBLANK(AllTimetableNew!AD473),"TBC-TBC",CONCATENATE(LOWER(TEXT(AllTimetableNew!AD473,"h:mmAM/PM")),"-",LOWER(TEXT(AllTimetableNew!AE473,"h:mmAM/PM"))))</f>
        <v>12:00pm-3:00pm</v>
      </c>
      <c r="N477" t="str">
        <f>IF(ISBLANK(AllTimetableNew!V473),"",IF(AllTimetableNew!V473="Access","Yes","No"))</f>
        <v>No</v>
      </c>
      <c r="O477" s="23" t="str">
        <f>IF(OR(ISBLANK(AllTimetableNew!A473),LEN(AllTimetableNew!A473)=0),IF(AllTimetableNew!A473="","Offered",AllTimetableNew!A473),AllTimetableNew!A473)</f>
        <v>Offered</v>
      </c>
      <c r="P477">
        <f>IF(ISBLANK(AllTimetableNew!AA473),"",AllTimetableNew!AA473)</f>
        <v>16843</v>
      </c>
      <c r="Q477" s="23" t="str">
        <f>IF(ISBLANK(AllTimetableNew!AJ473),"",IF(AllTimetableNew!AJ473=0,"",AllTimetableNew!AJ473))</f>
        <v>Own computer with camera and microphone. Reliable internet connection. Students required to provide evidence of certain vaccinations, blood tests and other workplace screening may be required. Students must be in year 11 to commence, 16 to undertake work placement.</v>
      </c>
      <c r="R477" s="23" t="str">
        <f>IF(ISBLANK(AllTimetableNew!AK473),"",AllTimetableNew!AK473)</f>
        <v/>
      </c>
      <c r="S477" s="23" t="str">
        <f>IF(ISBLANK(AllTimetableNew!AL473),"",AllTimetableNew!AL473)</f>
        <v>Workshop 9am-4:30pm once per term.
Dates  2026 and 2027 still to be confirmed</v>
      </c>
    </row>
    <row r="478" spans="1:19" ht="135" x14ac:dyDescent="0.25">
      <c r="A478" t="str">
        <f>IF(ISNUMBER(SEARCH("Virtual",C478)),VLOOKUP(AllTimetableNew!H474,'Lookup table'!$D$3:$E$100,2,FALSE),VLOOKUP(AllTimetableNew!AG474,'Lookup table'!$A$3:$B$202,2,FALSE))</f>
        <v>Statewide Virtual-Workshop</v>
      </c>
      <c r="B478" t="str">
        <f>IF(ISBLANK(AllTimetableNew!AG474),"",AllTimetableNew!AG474)</f>
        <v>Gosford</v>
      </c>
      <c r="C478" t="str">
        <f>IF(ISBLANK(AllTimetableNew!V474),"",AllTimetableNew!V474)</f>
        <v>Virtual (with workshop)</v>
      </c>
      <c r="D478" t="str">
        <f>IF(ISBLANK(AllTimetableNew!DJ474),"",AllTimetableNew!DJ474)</f>
        <v>ICF</v>
      </c>
      <c r="E478" t="str">
        <f>IF(ISBLANK(AllTimetableNew!D474),"",AllTimetableNew!D474)</f>
        <v>HLT33021</v>
      </c>
      <c r="F478" t="str">
        <f>IF(ISBLANK(AllTimetableNew!E474),"",AllTimetableNew!E474)</f>
        <v>Certificate III in Allied Health Assistance</v>
      </c>
      <c r="G478">
        <f>IF(ISBLANK(AllTimetableNew!C474),"",AllTimetableNew!C474)</f>
        <v>27121</v>
      </c>
      <c r="H478" t="str">
        <f>IF(ISBLANK(AllTimetableNew!F474),"",AllTimetableNew!F474)</f>
        <v>Human Services (Allied Health Assistance (Virtual VET))</v>
      </c>
      <c r="I478" t="str">
        <f>IF(ISBLANK(AllTimetableNew!T474),"",AllTimetableNew!T474)</f>
        <v>FQ</v>
      </c>
      <c r="J478" t="str">
        <f>IF(ISBLANK(AllTimetableNew!U474),"",AllTimetableNew!U474)</f>
        <v>2u x 2y</v>
      </c>
      <c r="K478" t="str">
        <f>IF(ISBLANK(AllTimetableNew!W474),"",AllTimetableNew!W474)</f>
        <v>Yes</v>
      </c>
      <c r="L478" t="str">
        <f>IF(ISBLANK(AllTimetableNew!AC474),"TBC",AllTimetableNew!AC474)</f>
        <v>Monday</v>
      </c>
      <c r="M478" s="22" t="str">
        <f>IF(ISBLANK(AllTimetableNew!AD474),"TBC-TBC",CONCATENATE(LOWER(TEXT(AllTimetableNew!AD474,"h:mmAM/PM")),"-",LOWER(TEXT(AllTimetableNew!AE474,"h:mmAM/PM"))))</f>
        <v>12:00pm-3:00pm</v>
      </c>
      <c r="N478" t="str">
        <f>IF(ISBLANK(AllTimetableNew!V474),"",IF(AllTimetableNew!V474="Access","Yes","No"))</f>
        <v>No</v>
      </c>
      <c r="O478" s="23" t="str">
        <f>IF(OR(ISBLANK(AllTimetableNew!A474),LEN(AllTimetableNew!A474)=0),IF(AllTimetableNew!A474="","Offered",AllTimetableNew!A474),AllTimetableNew!A474)</f>
        <v>Offered</v>
      </c>
      <c r="P478">
        <f>IF(ISBLANK(AllTimetableNew!AA474),"",AllTimetableNew!AA474)</f>
        <v>16844</v>
      </c>
      <c r="Q478" s="23" t="str">
        <f>IF(ISBLANK(AllTimetableNew!AJ474),"",IF(AllTimetableNew!AJ474=0,"",AllTimetableNew!AJ474))</f>
        <v>Own computer with camera and microphone. Reliable internet connection. Students required to provide evidence of certain vaccinations, blood tests and other workplace screening may be required. Students must be in year 11 to commence, 16 to undertake work placement.</v>
      </c>
      <c r="R478" s="23" t="str">
        <f>IF(ISBLANK(AllTimetableNew!AK474),"",AllTimetableNew!AK474)</f>
        <v/>
      </c>
      <c r="S478" s="23" t="str">
        <f>IF(ISBLANK(AllTimetableNew!AL474),"",AllTimetableNew!AL474)</f>
        <v>Workshop 9am-4:30pm once per term.
Dates  2026 and 2027 still to be confirmed</v>
      </c>
    </row>
    <row r="479" spans="1:19" ht="135" x14ac:dyDescent="0.25">
      <c r="A479" t="str">
        <f>IF(ISNUMBER(SEARCH("Virtual",C479)),VLOOKUP(AllTimetableNew!H475,'Lookup table'!$D$3:$E$100,2,FALSE),VLOOKUP(AllTimetableNew!AG475,'Lookup table'!$A$3:$B$202,2,FALSE))</f>
        <v>Statewide Virtual-Workshop</v>
      </c>
      <c r="B479" t="str">
        <f>IF(ISBLANK(AllTimetableNew!AG475),"",AllTimetableNew!AG475)</f>
        <v>Macquarie Fields</v>
      </c>
      <c r="C479" t="str">
        <f>IF(ISBLANK(AllTimetableNew!V475),"",AllTimetableNew!V475)</f>
        <v>Virtual (with workshop)</v>
      </c>
      <c r="D479" t="str">
        <f>IF(ISBLANK(AllTimetableNew!DJ475),"",AllTimetableNew!DJ475)</f>
        <v>ICF</v>
      </c>
      <c r="E479" t="str">
        <f>IF(ISBLANK(AllTimetableNew!D475),"",AllTimetableNew!D475)</f>
        <v>HLT33021</v>
      </c>
      <c r="F479" t="str">
        <f>IF(ISBLANK(AllTimetableNew!E475),"",AllTimetableNew!E475)</f>
        <v>Certificate III in Allied Health Assistance</v>
      </c>
      <c r="G479">
        <f>IF(ISBLANK(AllTimetableNew!C475),"",AllTimetableNew!C475)</f>
        <v>27121</v>
      </c>
      <c r="H479" t="str">
        <f>IF(ISBLANK(AllTimetableNew!F475),"",AllTimetableNew!F475)</f>
        <v>Human Services (Allied Health Assistance (Virtual VET))</v>
      </c>
      <c r="I479" t="str">
        <f>IF(ISBLANK(AllTimetableNew!T475),"",AllTimetableNew!T475)</f>
        <v>FQ</v>
      </c>
      <c r="J479" t="str">
        <f>IF(ISBLANK(AllTimetableNew!U475),"",AllTimetableNew!U475)</f>
        <v>2u x 2y</v>
      </c>
      <c r="K479" t="str">
        <f>IF(ISBLANK(AllTimetableNew!W475),"",AllTimetableNew!W475)</f>
        <v>Yes</v>
      </c>
      <c r="L479" t="str">
        <f>IF(ISBLANK(AllTimetableNew!AC475),"TBC",AllTimetableNew!AC475)</f>
        <v>Monday</v>
      </c>
      <c r="M479" s="22" t="str">
        <f>IF(ISBLANK(AllTimetableNew!AD475),"TBC-TBC",CONCATENATE(LOWER(TEXT(AllTimetableNew!AD475,"h:mmAM/PM")),"-",LOWER(TEXT(AllTimetableNew!AE475,"h:mmAM/PM"))))</f>
        <v>12:00pm-3:00pm</v>
      </c>
      <c r="N479" t="str">
        <f>IF(ISBLANK(AllTimetableNew!V475),"",IF(AllTimetableNew!V475="Access","Yes","No"))</f>
        <v>No</v>
      </c>
      <c r="O479" s="23" t="str">
        <f>IF(OR(ISBLANK(AllTimetableNew!A475),LEN(AllTimetableNew!A475)=0),IF(AllTimetableNew!A475="","Offered",AllTimetableNew!A475),AllTimetableNew!A475)</f>
        <v>Offered</v>
      </c>
      <c r="P479">
        <f>IF(ISBLANK(AllTimetableNew!AA475),"",AllTimetableNew!AA475)</f>
        <v>16845</v>
      </c>
      <c r="Q479" s="23" t="str">
        <f>IF(ISBLANK(AllTimetableNew!AJ475),"",IF(AllTimetableNew!AJ475=0,"",AllTimetableNew!AJ475))</f>
        <v>Own computer with camera and microphone. Reliable internet connection. Students required to provide evidence of certain vaccinations, blood tests and other workplace screening may be required. Students must be in year 11 to commence, 16 to undertake work placement.</v>
      </c>
      <c r="R479" s="23" t="str">
        <f>IF(ISBLANK(AllTimetableNew!AK475),"",AllTimetableNew!AK475)</f>
        <v/>
      </c>
      <c r="S479" s="23" t="str">
        <f>IF(ISBLANK(AllTimetableNew!AL475),"",AllTimetableNew!AL475)</f>
        <v>Workshop 9am-4:30pm once per term.
Dates  2026 and 2027 still to be confirmed</v>
      </c>
    </row>
    <row r="480" spans="1:19" ht="135" x14ac:dyDescent="0.25">
      <c r="A480" t="str">
        <f>IF(ISNUMBER(SEARCH("Virtual",C480)),VLOOKUP(AllTimetableNew!H476,'Lookup table'!$D$3:$E$100,2,FALSE),VLOOKUP(AllTimetableNew!AG476,'Lookup table'!$A$3:$B$202,2,FALSE))</f>
        <v>Statewide Virtual-Workshop</v>
      </c>
      <c r="B480" t="str">
        <f>IF(ISBLANK(AllTimetableNew!AG476),"",AllTimetableNew!AG476)</f>
        <v>Newcastle</v>
      </c>
      <c r="C480" t="str">
        <f>IF(ISBLANK(AllTimetableNew!V476),"",AllTimetableNew!V476)</f>
        <v>Virtual (with workshop)</v>
      </c>
      <c r="D480" t="str">
        <f>IF(ISBLANK(AllTimetableNew!DJ476),"",AllTimetableNew!DJ476)</f>
        <v>ICF</v>
      </c>
      <c r="E480" t="str">
        <f>IF(ISBLANK(AllTimetableNew!D476),"",AllTimetableNew!D476)</f>
        <v>HLT33021</v>
      </c>
      <c r="F480" t="str">
        <f>IF(ISBLANK(AllTimetableNew!E476),"",AllTimetableNew!E476)</f>
        <v>Certificate III in Allied Health Assistance</v>
      </c>
      <c r="G480">
        <f>IF(ISBLANK(AllTimetableNew!C476),"",AllTimetableNew!C476)</f>
        <v>27121</v>
      </c>
      <c r="H480" t="str">
        <f>IF(ISBLANK(AllTimetableNew!F476),"",AllTimetableNew!F476)</f>
        <v>Human Services (Allied Health Assistance (Virtual VET))</v>
      </c>
      <c r="I480" t="str">
        <f>IF(ISBLANK(AllTimetableNew!T476),"",AllTimetableNew!T476)</f>
        <v>FQ</v>
      </c>
      <c r="J480" t="str">
        <f>IF(ISBLANK(AllTimetableNew!U476),"",AllTimetableNew!U476)</f>
        <v>2u x 2y</v>
      </c>
      <c r="K480" t="str">
        <f>IF(ISBLANK(AllTimetableNew!W476),"",AllTimetableNew!W476)</f>
        <v>Yes</v>
      </c>
      <c r="L480" t="str">
        <f>IF(ISBLANK(AllTimetableNew!AC476),"TBC",AllTimetableNew!AC476)</f>
        <v>Monday</v>
      </c>
      <c r="M480" s="22" t="str">
        <f>IF(ISBLANK(AllTimetableNew!AD476),"TBC-TBC",CONCATENATE(LOWER(TEXT(AllTimetableNew!AD476,"h:mmAM/PM")),"-",LOWER(TEXT(AllTimetableNew!AE476,"h:mmAM/PM"))))</f>
        <v>12:00pm-3:00pm</v>
      </c>
      <c r="N480" t="str">
        <f>IF(ISBLANK(AllTimetableNew!V476),"",IF(AllTimetableNew!V476="Access","Yes","No"))</f>
        <v>No</v>
      </c>
      <c r="O480" s="23" t="str">
        <f>IF(OR(ISBLANK(AllTimetableNew!A476),LEN(AllTimetableNew!A476)=0),IF(AllTimetableNew!A476="","Offered",AllTimetableNew!A476),AllTimetableNew!A476)</f>
        <v>Offered</v>
      </c>
      <c r="P480">
        <f>IF(ISBLANK(AllTimetableNew!AA476),"",AllTimetableNew!AA476)</f>
        <v>16846</v>
      </c>
      <c r="Q480" s="23" t="str">
        <f>IF(ISBLANK(AllTimetableNew!AJ476),"",IF(AllTimetableNew!AJ476=0,"",AllTimetableNew!AJ476))</f>
        <v>Own computer with camera and microphone. Reliable internet connection. Students required to provide evidence of certain vaccinations, blood tests and other workplace screening may be required. Students must be in year 11 to commence, 16 to undertake work placement.</v>
      </c>
      <c r="R480" s="23" t="str">
        <f>IF(ISBLANK(AllTimetableNew!AK476),"",AllTimetableNew!AK476)</f>
        <v/>
      </c>
      <c r="S480" s="23" t="str">
        <f>IF(ISBLANK(AllTimetableNew!AL476),"",AllTimetableNew!AL476)</f>
        <v>Workshop 9am-4:30pm once per term.
Dates  2026 and 2027 still to be confirmed</v>
      </c>
    </row>
    <row r="481" spans="1:19" ht="135" x14ac:dyDescent="0.25">
      <c r="A481" t="str">
        <f>IF(ISNUMBER(SEARCH("Virtual",C481)),VLOOKUP(AllTimetableNew!H477,'Lookup table'!$D$3:$E$100,2,FALSE),VLOOKUP(AllTimetableNew!AG477,'Lookup table'!$A$3:$B$202,2,FALSE))</f>
        <v>Statewide Virtual-Workshop</v>
      </c>
      <c r="B481" t="str">
        <f>IF(ISBLANK(AllTimetableNew!AG477),"",AllTimetableNew!AG477)</f>
        <v>Nowra</v>
      </c>
      <c r="C481" t="str">
        <f>IF(ISBLANK(AllTimetableNew!V477),"",AllTimetableNew!V477)</f>
        <v>Virtual (with workshop)</v>
      </c>
      <c r="D481" t="str">
        <f>IF(ISBLANK(AllTimetableNew!DJ477),"",AllTimetableNew!DJ477)</f>
        <v>ICF</v>
      </c>
      <c r="E481" t="str">
        <f>IF(ISBLANK(AllTimetableNew!D477),"",AllTimetableNew!D477)</f>
        <v>HLT33021</v>
      </c>
      <c r="F481" t="str">
        <f>IF(ISBLANK(AllTimetableNew!E477),"",AllTimetableNew!E477)</f>
        <v>Certificate III in Allied Health Assistance</v>
      </c>
      <c r="G481">
        <f>IF(ISBLANK(AllTimetableNew!C477),"",AllTimetableNew!C477)</f>
        <v>27121</v>
      </c>
      <c r="H481" t="str">
        <f>IF(ISBLANK(AllTimetableNew!F477),"",AllTimetableNew!F477)</f>
        <v>Human Services (Allied Health Assistance (Virtual VET))</v>
      </c>
      <c r="I481" t="str">
        <f>IF(ISBLANK(AllTimetableNew!T477),"",AllTimetableNew!T477)</f>
        <v>FQ</v>
      </c>
      <c r="J481" t="str">
        <f>IF(ISBLANK(AllTimetableNew!U477),"",AllTimetableNew!U477)</f>
        <v>2u x 2y</v>
      </c>
      <c r="K481" t="str">
        <f>IF(ISBLANK(AllTimetableNew!W477),"",AllTimetableNew!W477)</f>
        <v>Yes</v>
      </c>
      <c r="L481" t="str">
        <f>IF(ISBLANK(AllTimetableNew!AC477),"TBC",AllTimetableNew!AC477)</f>
        <v>Monday</v>
      </c>
      <c r="M481" s="22" t="str">
        <f>IF(ISBLANK(AllTimetableNew!AD477),"TBC-TBC",CONCATENATE(LOWER(TEXT(AllTimetableNew!AD477,"h:mmAM/PM")),"-",LOWER(TEXT(AllTimetableNew!AE477,"h:mmAM/PM"))))</f>
        <v>12:00pm-3:00pm</v>
      </c>
      <c r="N481" t="str">
        <f>IF(ISBLANK(AllTimetableNew!V477),"",IF(AllTimetableNew!V477="Access","Yes","No"))</f>
        <v>No</v>
      </c>
      <c r="O481" s="23" t="str">
        <f>IF(OR(ISBLANK(AllTimetableNew!A477),LEN(AllTimetableNew!A477)=0),IF(AllTimetableNew!A477="","Offered",AllTimetableNew!A477),AllTimetableNew!A477)</f>
        <v>Offered</v>
      </c>
      <c r="P481">
        <f>IF(ISBLANK(AllTimetableNew!AA477),"",AllTimetableNew!AA477)</f>
        <v>16847</v>
      </c>
      <c r="Q481" s="23" t="str">
        <f>IF(ISBLANK(AllTimetableNew!AJ477),"",IF(AllTimetableNew!AJ477=0,"",AllTimetableNew!AJ477))</f>
        <v>Own computer with camera and microphone. Reliable internet connection. Students required to provide evidence of certain vaccinations, blood tests and other workplace screening may be required. Students must be in year 11 to commence, 16 to undertake work placement.</v>
      </c>
      <c r="R481" s="23" t="str">
        <f>IF(ISBLANK(AllTimetableNew!AK477),"",AllTimetableNew!AK477)</f>
        <v/>
      </c>
      <c r="S481" s="23" t="str">
        <f>IF(ISBLANK(AllTimetableNew!AL477),"",AllTimetableNew!AL477)</f>
        <v>Workshop 9am-4:30pm once per term.
Dates  2026 and 2027 still to be confirmed</v>
      </c>
    </row>
    <row r="482" spans="1:19" ht="135" x14ac:dyDescent="0.25">
      <c r="A482" t="str">
        <f>IF(ISNUMBER(SEARCH("Virtual",C482)),VLOOKUP(AllTimetableNew!H478,'Lookup table'!$D$3:$E$100,2,FALSE),VLOOKUP(AllTimetableNew!AG478,'Lookup table'!$A$3:$B$202,2,FALSE))</f>
        <v>Statewide Virtual-Workshop</v>
      </c>
      <c r="B482" t="str">
        <f>IF(ISBLANK(AllTimetableNew!AG478),"",AllTimetableNew!AG478)</f>
        <v>Port Macquarie</v>
      </c>
      <c r="C482" t="str">
        <f>IF(ISBLANK(AllTimetableNew!V478),"",AllTimetableNew!V478)</f>
        <v>Virtual (with workshop)</v>
      </c>
      <c r="D482" t="str">
        <f>IF(ISBLANK(AllTimetableNew!DJ478),"",AllTimetableNew!DJ478)</f>
        <v>ICF</v>
      </c>
      <c r="E482" t="str">
        <f>IF(ISBLANK(AllTimetableNew!D478),"",AllTimetableNew!D478)</f>
        <v>HLT33021</v>
      </c>
      <c r="F482" t="str">
        <f>IF(ISBLANK(AllTimetableNew!E478),"",AllTimetableNew!E478)</f>
        <v>Certificate III in Allied Health Assistance</v>
      </c>
      <c r="G482">
        <f>IF(ISBLANK(AllTimetableNew!C478),"",AllTimetableNew!C478)</f>
        <v>27121</v>
      </c>
      <c r="H482" t="str">
        <f>IF(ISBLANK(AllTimetableNew!F478),"",AllTimetableNew!F478)</f>
        <v>Human Services (Allied Health Assistance (Virtual VET))</v>
      </c>
      <c r="I482" t="str">
        <f>IF(ISBLANK(AllTimetableNew!T478),"",AllTimetableNew!T478)</f>
        <v>FQ</v>
      </c>
      <c r="J482" t="str">
        <f>IF(ISBLANK(AllTimetableNew!U478),"",AllTimetableNew!U478)</f>
        <v>2u x 2y</v>
      </c>
      <c r="K482" t="str">
        <f>IF(ISBLANK(AllTimetableNew!W478),"",AllTimetableNew!W478)</f>
        <v>Yes</v>
      </c>
      <c r="L482" t="str">
        <f>IF(ISBLANK(AllTimetableNew!AC478),"TBC",AllTimetableNew!AC478)</f>
        <v>Monday</v>
      </c>
      <c r="M482" s="22" t="str">
        <f>IF(ISBLANK(AllTimetableNew!AD478),"TBC-TBC",CONCATENATE(LOWER(TEXT(AllTimetableNew!AD478,"h:mmAM/PM")),"-",LOWER(TEXT(AllTimetableNew!AE478,"h:mmAM/PM"))))</f>
        <v>12:00pm-3:00pm</v>
      </c>
      <c r="N482" t="str">
        <f>IF(ISBLANK(AllTimetableNew!V478),"",IF(AllTimetableNew!V478="Access","Yes","No"))</f>
        <v>No</v>
      </c>
      <c r="O482" s="23" t="str">
        <f>IF(OR(ISBLANK(AllTimetableNew!A478),LEN(AllTimetableNew!A478)=0),IF(AllTimetableNew!A478="","Offered",AllTimetableNew!A478),AllTimetableNew!A478)</f>
        <v>Offered</v>
      </c>
      <c r="P482">
        <f>IF(ISBLANK(AllTimetableNew!AA478),"",AllTimetableNew!AA478)</f>
        <v>16848</v>
      </c>
      <c r="Q482" s="23" t="str">
        <f>IF(ISBLANK(AllTimetableNew!AJ478),"",IF(AllTimetableNew!AJ478=0,"",AllTimetableNew!AJ478))</f>
        <v>Own computer with camera and microphone. Reliable internet connection. Students required to provide evidence of certain vaccinations, blood tests and other workplace screening may be required. Students must be in year 11 to commence, 16 to undertake work placement.</v>
      </c>
      <c r="R482" s="23" t="str">
        <f>IF(ISBLANK(AllTimetableNew!AK478),"",AllTimetableNew!AK478)</f>
        <v/>
      </c>
      <c r="S482" s="23" t="str">
        <f>IF(ISBLANK(AllTimetableNew!AL478),"",AllTimetableNew!AL478)</f>
        <v>Workshop 9am-4:30pm once per term.
Dates  2026 and 2027 still to be confirmed</v>
      </c>
    </row>
    <row r="483" spans="1:19" ht="135" x14ac:dyDescent="0.25">
      <c r="A483" t="str">
        <f>IF(ISNUMBER(SEARCH("Virtual",C483)),VLOOKUP(AllTimetableNew!H479,'Lookup table'!$D$3:$E$100,2,FALSE),VLOOKUP(AllTimetableNew!AG479,'Lookup table'!$A$3:$B$202,2,FALSE))</f>
        <v>Statewide Virtual-Workshop</v>
      </c>
      <c r="B483" t="str">
        <f>IF(ISBLANK(AllTimetableNew!AG479),"",AllTimetableNew!AG479)</f>
        <v>Ultimo</v>
      </c>
      <c r="C483" t="str">
        <f>IF(ISBLANK(AllTimetableNew!V479),"",AllTimetableNew!V479)</f>
        <v>Virtual (with workshop)</v>
      </c>
      <c r="D483" t="str">
        <f>IF(ISBLANK(AllTimetableNew!DJ479),"",AllTimetableNew!DJ479)</f>
        <v>ICF</v>
      </c>
      <c r="E483" t="str">
        <f>IF(ISBLANK(AllTimetableNew!D479),"",AllTimetableNew!D479)</f>
        <v>HLT33021</v>
      </c>
      <c r="F483" t="str">
        <f>IF(ISBLANK(AllTimetableNew!E479),"",AllTimetableNew!E479)</f>
        <v>Certificate III in Allied Health Assistance</v>
      </c>
      <c r="G483">
        <f>IF(ISBLANK(AllTimetableNew!C479),"",AllTimetableNew!C479)</f>
        <v>27121</v>
      </c>
      <c r="H483" t="str">
        <f>IF(ISBLANK(AllTimetableNew!F479),"",AllTimetableNew!F479)</f>
        <v>Human Services (Allied Health Assistance (Virtual VET))</v>
      </c>
      <c r="I483" t="str">
        <f>IF(ISBLANK(AllTimetableNew!T479),"",AllTimetableNew!T479)</f>
        <v>FQ</v>
      </c>
      <c r="J483" t="str">
        <f>IF(ISBLANK(AllTimetableNew!U479),"",AllTimetableNew!U479)</f>
        <v>2u x 2y</v>
      </c>
      <c r="K483" t="str">
        <f>IF(ISBLANK(AllTimetableNew!W479),"",AllTimetableNew!W479)</f>
        <v>Yes</v>
      </c>
      <c r="L483" t="str">
        <f>IF(ISBLANK(AllTimetableNew!AC479),"TBC",AllTimetableNew!AC479)</f>
        <v>Monday</v>
      </c>
      <c r="M483" s="22" t="str">
        <f>IF(ISBLANK(AllTimetableNew!AD479),"TBC-TBC",CONCATENATE(LOWER(TEXT(AllTimetableNew!AD479,"h:mmAM/PM")),"-",LOWER(TEXT(AllTimetableNew!AE479,"h:mmAM/PM"))))</f>
        <v>12:00pm-3:00pm</v>
      </c>
      <c r="N483" t="str">
        <f>IF(ISBLANK(AllTimetableNew!V479),"",IF(AllTimetableNew!V479="Access","Yes","No"))</f>
        <v>No</v>
      </c>
      <c r="O483" s="23" t="str">
        <f>IF(OR(ISBLANK(AllTimetableNew!A479),LEN(AllTimetableNew!A479)=0),IF(AllTimetableNew!A479="","Offered",AllTimetableNew!A479),AllTimetableNew!A479)</f>
        <v>Offered</v>
      </c>
      <c r="P483">
        <f>IF(ISBLANK(AllTimetableNew!AA479),"",AllTimetableNew!AA479)</f>
        <v>16849</v>
      </c>
      <c r="Q483" s="23" t="str">
        <f>IF(ISBLANK(AllTimetableNew!AJ479),"",IF(AllTimetableNew!AJ479=0,"",AllTimetableNew!AJ479))</f>
        <v>Own computer with camera and microphone. Reliable internet connection. Students required to provide evidence of certain vaccinations, blood tests and other workplace screening may be required. Students must be in year 11 to commence, 16 to undertake work placement.</v>
      </c>
      <c r="R483" s="23" t="str">
        <f>IF(ISBLANK(AllTimetableNew!AK479),"",AllTimetableNew!AK479)</f>
        <v/>
      </c>
      <c r="S483" s="23" t="str">
        <f>IF(ISBLANK(AllTimetableNew!AL479),"",AllTimetableNew!AL479)</f>
        <v>Workshop 9am-4:30pm once per term.
Dates  2026 and 2027 still to be confirmed</v>
      </c>
    </row>
    <row r="484" spans="1:19" ht="135" x14ac:dyDescent="0.25">
      <c r="A484" t="str">
        <f>IF(ISNUMBER(SEARCH("Virtual",C484)),VLOOKUP(AllTimetableNew!H480,'Lookup table'!$D$3:$E$100,2,FALSE),VLOOKUP(AllTimetableNew!AG480,'Lookup table'!$A$3:$B$202,2,FALSE))</f>
        <v>Statewide Virtual-Workshop</v>
      </c>
      <c r="B484" t="str">
        <f>IF(ISBLANK(AllTimetableNew!AG480),"",AllTimetableNew!AG480)</f>
        <v>Wagga Wagga</v>
      </c>
      <c r="C484" t="str">
        <f>IF(ISBLANK(AllTimetableNew!V480),"",AllTimetableNew!V480)</f>
        <v>Virtual (with workshop)</v>
      </c>
      <c r="D484" t="str">
        <f>IF(ISBLANK(AllTimetableNew!DJ480),"",AllTimetableNew!DJ480)</f>
        <v>ICF</v>
      </c>
      <c r="E484" t="str">
        <f>IF(ISBLANK(AllTimetableNew!D480),"",AllTimetableNew!D480)</f>
        <v>HLT33021</v>
      </c>
      <c r="F484" t="str">
        <f>IF(ISBLANK(AllTimetableNew!E480),"",AllTimetableNew!E480)</f>
        <v>Certificate III in Allied Health Assistance</v>
      </c>
      <c r="G484">
        <f>IF(ISBLANK(AllTimetableNew!C480),"",AllTimetableNew!C480)</f>
        <v>27121</v>
      </c>
      <c r="H484" t="str">
        <f>IF(ISBLANK(AllTimetableNew!F480),"",AllTimetableNew!F480)</f>
        <v>Human Services (Allied Health Assistance (Virtual VET))</v>
      </c>
      <c r="I484" t="str">
        <f>IF(ISBLANK(AllTimetableNew!T480),"",AllTimetableNew!T480)</f>
        <v>FQ</v>
      </c>
      <c r="J484" t="str">
        <f>IF(ISBLANK(AllTimetableNew!U480),"",AllTimetableNew!U480)</f>
        <v>2u x 2y</v>
      </c>
      <c r="K484" t="str">
        <f>IF(ISBLANK(AllTimetableNew!W480),"",AllTimetableNew!W480)</f>
        <v>Yes</v>
      </c>
      <c r="L484" t="str">
        <f>IF(ISBLANK(AllTimetableNew!AC480),"TBC",AllTimetableNew!AC480)</f>
        <v>Monday</v>
      </c>
      <c r="M484" s="22" t="str">
        <f>IF(ISBLANK(AllTimetableNew!AD480),"TBC-TBC",CONCATENATE(LOWER(TEXT(AllTimetableNew!AD480,"h:mmAM/PM")),"-",LOWER(TEXT(AllTimetableNew!AE480,"h:mmAM/PM"))))</f>
        <v>12:00pm-3:00pm</v>
      </c>
      <c r="N484" t="str">
        <f>IF(ISBLANK(AllTimetableNew!V480),"",IF(AllTimetableNew!V480="Access","Yes","No"))</f>
        <v>No</v>
      </c>
      <c r="O484" s="23" t="str">
        <f>IF(OR(ISBLANK(AllTimetableNew!A480),LEN(AllTimetableNew!A480)=0),IF(AllTimetableNew!A480="","Offered",AllTimetableNew!A480),AllTimetableNew!A480)</f>
        <v>Offered</v>
      </c>
      <c r="P484">
        <f>IF(ISBLANK(AllTimetableNew!AA480),"",AllTimetableNew!AA480)</f>
        <v>16850</v>
      </c>
      <c r="Q484" s="23" t="str">
        <f>IF(ISBLANK(AllTimetableNew!AJ480),"",IF(AllTimetableNew!AJ480=0,"",AllTimetableNew!AJ480))</f>
        <v>Own computer with camera and microphone. Reliable internet connection. Students required to provide evidence of certain vaccinations, blood tests and other workplace screening may be required. Students must be in year 11 to commence, 16 to undertake work placement.</v>
      </c>
      <c r="R484" s="23" t="str">
        <f>IF(ISBLANK(AllTimetableNew!AK480),"",AllTimetableNew!AK480)</f>
        <v/>
      </c>
      <c r="S484" s="23" t="str">
        <f>IF(ISBLANK(AllTimetableNew!AL480),"",AllTimetableNew!AL480)</f>
        <v>Workshop 9am-4:30pm once per term.
Dates  2026 and 2027 still to be confirmed</v>
      </c>
    </row>
    <row r="485" spans="1:19" ht="135" x14ac:dyDescent="0.25">
      <c r="A485" t="str">
        <f>IF(ISNUMBER(SEARCH("Virtual",C485)),VLOOKUP(AllTimetableNew!H481,'Lookup table'!$D$3:$E$100,2,FALSE),VLOOKUP(AllTimetableNew!AG481,'Lookup table'!$A$3:$B$202,2,FALSE))</f>
        <v>Statewide Virtual-Workshop</v>
      </c>
      <c r="B485" t="str">
        <f>IF(ISBLANK(AllTimetableNew!AG481),"",AllTimetableNew!AG481)</f>
        <v>Dubbo</v>
      </c>
      <c r="C485" t="str">
        <f>IF(ISBLANK(AllTimetableNew!V481),"",AllTimetableNew!V481)</f>
        <v>Virtual (with workshop)</v>
      </c>
      <c r="D485" t="str">
        <f>IF(ISBLANK(AllTimetableNew!DJ481),"",AllTimetableNew!DJ481)</f>
        <v>ICF</v>
      </c>
      <c r="E485" t="str">
        <f>IF(ISBLANK(AllTimetableNew!D481),"",AllTimetableNew!D481)</f>
        <v>HLT33021</v>
      </c>
      <c r="F485" t="str">
        <f>IF(ISBLANK(AllTimetableNew!E481),"",AllTimetableNew!E481)</f>
        <v>Certificate III in Allied Health Assistance</v>
      </c>
      <c r="G485">
        <f>IF(ISBLANK(AllTimetableNew!C481),"",AllTimetableNew!C481)</f>
        <v>27121</v>
      </c>
      <c r="H485" t="str">
        <f>IF(ISBLANK(AllTimetableNew!F481),"",AllTimetableNew!F481)</f>
        <v>Human Services (Allied Health Assistance (Virtual VET))</v>
      </c>
      <c r="I485" t="str">
        <f>IF(ISBLANK(AllTimetableNew!T481),"",AllTimetableNew!T481)</f>
        <v>FQ</v>
      </c>
      <c r="J485" t="str">
        <f>IF(ISBLANK(AllTimetableNew!U481),"",AllTimetableNew!U481)</f>
        <v>2u x 2y</v>
      </c>
      <c r="K485" t="str">
        <f>IF(ISBLANK(AllTimetableNew!W481),"",AllTimetableNew!W481)</f>
        <v>Yes</v>
      </c>
      <c r="L485" t="str">
        <f>IF(ISBLANK(AllTimetableNew!AC481),"TBC",AllTimetableNew!AC481)</f>
        <v>Tuesday</v>
      </c>
      <c r="M485" s="22" t="str">
        <f>IF(ISBLANK(AllTimetableNew!AD481),"TBC-TBC",CONCATENATE(LOWER(TEXT(AllTimetableNew!AD481,"h:mmAM/PM")),"-",LOWER(TEXT(AllTimetableNew!AE481,"h:mmAM/PM"))))</f>
        <v>12:00pm-3:00pm</v>
      </c>
      <c r="N485" t="str">
        <f>IF(ISBLANK(AllTimetableNew!V481),"",IF(AllTimetableNew!V481="Access","Yes","No"))</f>
        <v>No</v>
      </c>
      <c r="O485" s="23" t="str">
        <f>IF(OR(ISBLANK(AllTimetableNew!A481),LEN(AllTimetableNew!A481)=0),IF(AllTimetableNew!A481="","Offered",AllTimetableNew!A481),AllTimetableNew!A481)</f>
        <v>Offered</v>
      </c>
      <c r="P485">
        <f>IF(ISBLANK(AllTimetableNew!AA481),"",AllTimetableNew!AA481)</f>
        <v>16866</v>
      </c>
      <c r="Q485" s="23" t="str">
        <f>IF(ISBLANK(AllTimetableNew!AJ481),"",IF(AllTimetableNew!AJ481=0,"",AllTimetableNew!AJ481))</f>
        <v>Own computer with camera and microphone. Reliable internet connection. Students required to provide evidence of certain vaccinations, blood tests and other workplace screening may be required. Students must be in year 11 to commence, 16 to undertake work placement.</v>
      </c>
      <c r="R485" s="23" t="str">
        <f>IF(ISBLANK(AllTimetableNew!AK481),"",AllTimetableNew!AK481)</f>
        <v/>
      </c>
      <c r="S485" s="23" t="str">
        <f>IF(ISBLANK(AllTimetableNew!AL481),"",AllTimetableNew!AL481)</f>
        <v>Workshop 9am-4:30pm once per term.
Dates  2026 and 2027 still to be confirmed</v>
      </c>
    </row>
    <row r="486" spans="1:19" ht="135" x14ac:dyDescent="0.25">
      <c r="A486" t="str">
        <f>IF(ISNUMBER(SEARCH("Virtual",C486)),VLOOKUP(AllTimetableNew!H482,'Lookup table'!$D$3:$E$100,2,FALSE),VLOOKUP(AllTimetableNew!AG482,'Lookup table'!$A$3:$B$202,2,FALSE))</f>
        <v>Statewide Virtual-Workshop</v>
      </c>
      <c r="B486" t="str">
        <f>IF(ISBLANK(AllTimetableNew!AG482),"",AllTimetableNew!AG482)</f>
        <v>Gosford</v>
      </c>
      <c r="C486" t="str">
        <f>IF(ISBLANK(AllTimetableNew!V482),"",AllTimetableNew!V482)</f>
        <v>Virtual (with workshop)</v>
      </c>
      <c r="D486" t="str">
        <f>IF(ISBLANK(AllTimetableNew!DJ482),"",AllTimetableNew!DJ482)</f>
        <v>ICF</v>
      </c>
      <c r="E486" t="str">
        <f>IF(ISBLANK(AllTimetableNew!D482),"",AllTimetableNew!D482)</f>
        <v>HLT33021</v>
      </c>
      <c r="F486" t="str">
        <f>IF(ISBLANK(AllTimetableNew!E482),"",AllTimetableNew!E482)</f>
        <v>Certificate III in Allied Health Assistance</v>
      </c>
      <c r="G486">
        <f>IF(ISBLANK(AllTimetableNew!C482),"",AllTimetableNew!C482)</f>
        <v>27121</v>
      </c>
      <c r="H486" t="str">
        <f>IF(ISBLANK(AllTimetableNew!F482),"",AllTimetableNew!F482)</f>
        <v>Human Services (Allied Health Assistance (Virtual VET))</v>
      </c>
      <c r="I486" t="str">
        <f>IF(ISBLANK(AllTimetableNew!T482),"",AllTimetableNew!T482)</f>
        <v>FQ</v>
      </c>
      <c r="J486" t="str">
        <f>IF(ISBLANK(AllTimetableNew!U482),"",AllTimetableNew!U482)</f>
        <v>2u x 2y</v>
      </c>
      <c r="K486" t="str">
        <f>IF(ISBLANK(AllTimetableNew!W482),"",AllTimetableNew!W482)</f>
        <v>Yes</v>
      </c>
      <c r="L486" t="str">
        <f>IF(ISBLANK(AllTimetableNew!AC482),"TBC",AllTimetableNew!AC482)</f>
        <v>Tuesday</v>
      </c>
      <c r="M486" s="22" t="str">
        <f>IF(ISBLANK(AllTimetableNew!AD482),"TBC-TBC",CONCATENATE(LOWER(TEXT(AllTimetableNew!AD482,"h:mmAM/PM")),"-",LOWER(TEXT(AllTimetableNew!AE482,"h:mmAM/PM"))))</f>
        <v>12:00pm-3:00pm</v>
      </c>
      <c r="N486" t="str">
        <f>IF(ISBLANK(AllTimetableNew!V482),"",IF(AllTimetableNew!V482="Access","Yes","No"))</f>
        <v>No</v>
      </c>
      <c r="O486" s="23" t="str">
        <f>IF(OR(ISBLANK(AllTimetableNew!A482),LEN(AllTimetableNew!A482)=0),IF(AllTimetableNew!A482="","Offered",AllTimetableNew!A482),AllTimetableNew!A482)</f>
        <v>Offered</v>
      </c>
      <c r="P486">
        <f>IF(ISBLANK(AllTimetableNew!AA482),"",AllTimetableNew!AA482)</f>
        <v>16867</v>
      </c>
      <c r="Q486" s="23" t="str">
        <f>IF(ISBLANK(AllTimetableNew!AJ482),"",IF(AllTimetableNew!AJ482=0,"",AllTimetableNew!AJ482))</f>
        <v>Own computer with camera and microphone. Reliable internet connection. Students required to provide evidence of certain vaccinations, blood tests and other workplace screening may be required. Students must be in year 11 to commence, 16 to undertake work placement.</v>
      </c>
      <c r="R486" s="23" t="str">
        <f>IF(ISBLANK(AllTimetableNew!AK482),"",AllTimetableNew!AK482)</f>
        <v/>
      </c>
      <c r="S486" s="23" t="str">
        <f>IF(ISBLANK(AllTimetableNew!AL482),"",AllTimetableNew!AL482)</f>
        <v>Workshop 9am-4:30pm once per term.
Dates  2026 and 2027 still to be confirmed</v>
      </c>
    </row>
    <row r="487" spans="1:19" ht="135" x14ac:dyDescent="0.25">
      <c r="A487" t="str">
        <f>IF(ISNUMBER(SEARCH("Virtual",C487)),VLOOKUP(AllTimetableNew!H483,'Lookup table'!$D$3:$E$100,2,FALSE),VLOOKUP(AllTimetableNew!AG483,'Lookup table'!$A$3:$B$202,2,FALSE))</f>
        <v>Statewide Virtual-Workshop</v>
      </c>
      <c r="B487" t="str">
        <f>IF(ISBLANK(AllTimetableNew!AG483),"",AllTimetableNew!AG483)</f>
        <v>Macquarie Fields</v>
      </c>
      <c r="C487" t="str">
        <f>IF(ISBLANK(AllTimetableNew!V483),"",AllTimetableNew!V483)</f>
        <v>Virtual (with workshop)</v>
      </c>
      <c r="D487" t="str">
        <f>IF(ISBLANK(AllTimetableNew!DJ483),"",AllTimetableNew!DJ483)</f>
        <v>ICF</v>
      </c>
      <c r="E487" t="str">
        <f>IF(ISBLANK(AllTimetableNew!D483),"",AllTimetableNew!D483)</f>
        <v>HLT33021</v>
      </c>
      <c r="F487" t="str">
        <f>IF(ISBLANK(AllTimetableNew!E483),"",AllTimetableNew!E483)</f>
        <v>Certificate III in Allied Health Assistance</v>
      </c>
      <c r="G487">
        <f>IF(ISBLANK(AllTimetableNew!C483),"",AllTimetableNew!C483)</f>
        <v>27121</v>
      </c>
      <c r="H487" t="str">
        <f>IF(ISBLANK(AllTimetableNew!F483),"",AllTimetableNew!F483)</f>
        <v>Human Services (Allied Health Assistance (Virtual VET))</v>
      </c>
      <c r="I487" t="str">
        <f>IF(ISBLANK(AllTimetableNew!T483),"",AllTimetableNew!T483)</f>
        <v>FQ</v>
      </c>
      <c r="J487" t="str">
        <f>IF(ISBLANK(AllTimetableNew!U483),"",AllTimetableNew!U483)</f>
        <v>2u x 2y</v>
      </c>
      <c r="K487" t="str">
        <f>IF(ISBLANK(AllTimetableNew!W483),"",AllTimetableNew!W483)</f>
        <v>Yes</v>
      </c>
      <c r="L487" t="str">
        <f>IF(ISBLANK(AllTimetableNew!AC483),"TBC",AllTimetableNew!AC483)</f>
        <v>Tuesday</v>
      </c>
      <c r="M487" s="22" t="str">
        <f>IF(ISBLANK(AllTimetableNew!AD483),"TBC-TBC",CONCATENATE(LOWER(TEXT(AllTimetableNew!AD483,"h:mmAM/PM")),"-",LOWER(TEXT(AllTimetableNew!AE483,"h:mmAM/PM"))))</f>
        <v>12:00pm-3:00pm</v>
      </c>
      <c r="N487" t="str">
        <f>IF(ISBLANK(AllTimetableNew!V483),"",IF(AllTimetableNew!V483="Access","Yes","No"))</f>
        <v>No</v>
      </c>
      <c r="O487" s="23" t="str">
        <f>IF(OR(ISBLANK(AllTimetableNew!A483),LEN(AllTimetableNew!A483)=0),IF(AllTimetableNew!A483="","Offered",AllTimetableNew!A483),AllTimetableNew!A483)</f>
        <v>Offered</v>
      </c>
      <c r="P487">
        <f>IF(ISBLANK(AllTimetableNew!AA483),"",AllTimetableNew!AA483)</f>
        <v>16868</v>
      </c>
      <c r="Q487" s="23" t="str">
        <f>IF(ISBLANK(AllTimetableNew!AJ483),"",IF(AllTimetableNew!AJ483=0,"",AllTimetableNew!AJ483))</f>
        <v>Own computer with camera and microphone. Reliable internet connection. Students required to provide evidence of certain vaccinations, blood tests and other workplace screening may be required. Students must be in year 11 to commence, 16 to undertake work placement.</v>
      </c>
      <c r="R487" s="23" t="str">
        <f>IF(ISBLANK(AllTimetableNew!AK483),"",AllTimetableNew!AK483)</f>
        <v/>
      </c>
      <c r="S487" s="23" t="str">
        <f>IF(ISBLANK(AllTimetableNew!AL483),"",AllTimetableNew!AL483)</f>
        <v>Workshop 9am-4:30pm once per term.
Dates  2026 and 2027 still to be confirmed</v>
      </c>
    </row>
    <row r="488" spans="1:19" ht="135" x14ac:dyDescent="0.25">
      <c r="A488" t="str">
        <f>IF(ISNUMBER(SEARCH("Virtual",C488)),VLOOKUP(AllTimetableNew!H484,'Lookup table'!$D$3:$E$100,2,FALSE),VLOOKUP(AllTimetableNew!AG484,'Lookup table'!$A$3:$B$202,2,FALSE))</f>
        <v>Statewide Virtual-Workshop</v>
      </c>
      <c r="B488" t="str">
        <f>IF(ISBLANK(AllTimetableNew!AG484),"",AllTimetableNew!AG484)</f>
        <v>Newcastle</v>
      </c>
      <c r="C488" t="str">
        <f>IF(ISBLANK(AllTimetableNew!V484),"",AllTimetableNew!V484)</f>
        <v>Virtual (with workshop)</v>
      </c>
      <c r="D488" t="str">
        <f>IF(ISBLANK(AllTimetableNew!DJ484),"",AllTimetableNew!DJ484)</f>
        <v>ICF</v>
      </c>
      <c r="E488" t="str">
        <f>IF(ISBLANK(AllTimetableNew!D484),"",AllTimetableNew!D484)</f>
        <v>HLT33021</v>
      </c>
      <c r="F488" t="str">
        <f>IF(ISBLANK(AllTimetableNew!E484),"",AllTimetableNew!E484)</f>
        <v>Certificate III in Allied Health Assistance</v>
      </c>
      <c r="G488">
        <f>IF(ISBLANK(AllTimetableNew!C484),"",AllTimetableNew!C484)</f>
        <v>27121</v>
      </c>
      <c r="H488" t="str">
        <f>IF(ISBLANK(AllTimetableNew!F484),"",AllTimetableNew!F484)</f>
        <v>Human Services (Allied Health Assistance (Virtual VET))</v>
      </c>
      <c r="I488" t="str">
        <f>IF(ISBLANK(AllTimetableNew!T484),"",AllTimetableNew!T484)</f>
        <v>FQ</v>
      </c>
      <c r="J488" t="str">
        <f>IF(ISBLANK(AllTimetableNew!U484),"",AllTimetableNew!U484)</f>
        <v>2u x 2y</v>
      </c>
      <c r="K488" t="str">
        <f>IF(ISBLANK(AllTimetableNew!W484),"",AllTimetableNew!W484)</f>
        <v>Yes</v>
      </c>
      <c r="L488" t="str">
        <f>IF(ISBLANK(AllTimetableNew!AC484),"TBC",AllTimetableNew!AC484)</f>
        <v>Tuesday</v>
      </c>
      <c r="M488" s="22" t="str">
        <f>IF(ISBLANK(AllTimetableNew!AD484),"TBC-TBC",CONCATENATE(LOWER(TEXT(AllTimetableNew!AD484,"h:mmAM/PM")),"-",LOWER(TEXT(AllTimetableNew!AE484,"h:mmAM/PM"))))</f>
        <v>12:00pm-3:00pm</v>
      </c>
      <c r="N488" t="str">
        <f>IF(ISBLANK(AllTimetableNew!V484),"",IF(AllTimetableNew!V484="Access","Yes","No"))</f>
        <v>No</v>
      </c>
      <c r="O488" s="23" t="str">
        <f>IF(OR(ISBLANK(AllTimetableNew!A484),LEN(AllTimetableNew!A484)=0),IF(AllTimetableNew!A484="","Offered",AllTimetableNew!A484),AllTimetableNew!A484)</f>
        <v>Offered</v>
      </c>
      <c r="P488">
        <f>IF(ISBLANK(AllTimetableNew!AA484),"",AllTimetableNew!AA484)</f>
        <v>16869</v>
      </c>
      <c r="Q488" s="23" t="str">
        <f>IF(ISBLANK(AllTimetableNew!AJ484),"",IF(AllTimetableNew!AJ484=0,"",AllTimetableNew!AJ484))</f>
        <v>Own computer with camera and microphone. Reliable internet connection. Students required to provide evidence of certain vaccinations, blood tests and other workplace screening may be required. Students must be in year 11 to commence, 16 to undertake work placement.</v>
      </c>
      <c r="R488" s="23" t="str">
        <f>IF(ISBLANK(AllTimetableNew!AK484),"",AllTimetableNew!AK484)</f>
        <v/>
      </c>
      <c r="S488" s="23" t="str">
        <f>IF(ISBLANK(AllTimetableNew!AL484),"",AllTimetableNew!AL484)</f>
        <v>Workshop 9am-4:30pm once per term.
Dates  2026 and 2027 still to be confirmed</v>
      </c>
    </row>
    <row r="489" spans="1:19" ht="135" x14ac:dyDescent="0.25">
      <c r="A489" t="str">
        <f>IF(ISNUMBER(SEARCH("Virtual",C489)),VLOOKUP(AllTimetableNew!H485,'Lookup table'!$D$3:$E$100,2,FALSE),VLOOKUP(AllTimetableNew!AG485,'Lookup table'!$A$3:$B$202,2,FALSE))</f>
        <v>Statewide Virtual-Workshop</v>
      </c>
      <c r="B489" t="str">
        <f>IF(ISBLANK(AllTimetableNew!AG485),"",AllTimetableNew!AG485)</f>
        <v>Nowra</v>
      </c>
      <c r="C489" t="str">
        <f>IF(ISBLANK(AllTimetableNew!V485),"",AllTimetableNew!V485)</f>
        <v>Virtual (with workshop)</v>
      </c>
      <c r="D489" t="str">
        <f>IF(ISBLANK(AllTimetableNew!DJ485),"",AllTimetableNew!DJ485)</f>
        <v>ICF</v>
      </c>
      <c r="E489" t="str">
        <f>IF(ISBLANK(AllTimetableNew!D485),"",AllTimetableNew!D485)</f>
        <v>HLT33021</v>
      </c>
      <c r="F489" t="str">
        <f>IF(ISBLANK(AllTimetableNew!E485),"",AllTimetableNew!E485)</f>
        <v>Certificate III in Allied Health Assistance</v>
      </c>
      <c r="G489">
        <f>IF(ISBLANK(AllTimetableNew!C485),"",AllTimetableNew!C485)</f>
        <v>27121</v>
      </c>
      <c r="H489" t="str">
        <f>IF(ISBLANK(AllTimetableNew!F485),"",AllTimetableNew!F485)</f>
        <v>Human Services (Allied Health Assistance (Virtual VET))</v>
      </c>
      <c r="I489" t="str">
        <f>IF(ISBLANK(AllTimetableNew!T485),"",AllTimetableNew!T485)</f>
        <v>FQ</v>
      </c>
      <c r="J489" t="str">
        <f>IF(ISBLANK(AllTimetableNew!U485),"",AllTimetableNew!U485)</f>
        <v>2u x 2y</v>
      </c>
      <c r="K489" t="str">
        <f>IF(ISBLANK(AllTimetableNew!W485),"",AllTimetableNew!W485)</f>
        <v>Yes</v>
      </c>
      <c r="L489" t="str">
        <f>IF(ISBLANK(AllTimetableNew!AC485),"TBC",AllTimetableNew!AC485)</f>
        <v>Tuesday</v>
      </c>
      <c r="M489" s="22" t="str">
        <f>IF(ISBLANK(AllTimetableNew!AD485),"TBC-TBC",CONCATENATE(LOWER(TEXT(AllTimetableNew!AD485,"h:mmAM/PM")),"-",LOWER(TEXT(AllTimetableNew!AE485,"h:mmAM/PM"))))</f>
        <v>12:00pm-3:00pm</v>
      </c>
      <c r="N489" t="str">
        <f>IF(ISBLANK(AllTimetableNew!V485),"",IF(AllTimetableNew!V485="Access","Yes","No"))</f>
        <v>No</v>
      </c>
      <c r="O489" s="23" t="str">
        <f>IF(OR(ISBLANK(AllTimetableNew!A485),LEN(AllTimetableNew!A485)=0),IF(AllTimetableNew!A485="","Offered",AllTimetableNew!A485),AllTimetableNew!A485)</f>
        <v>Offered</v>
      </c>
      <c r="P489">
        <f>IF(ISBLANK(AllTimetableNew!AA485),"",AllTimetableNew!AA485)</f>
        <v>16870</v>
      </c>
      <c r="Q489" s="23" t="str">
        <f>IF(ISBLANK(AllTimetableNew!AJ485),"",IF(AllTimetableNew!AJ485=0,"",AllTimetableNew!AJ485))</f>
        <v>Own computer with camera and microphone. Reliable internet connection. Students required to provide evidence of certain vaccinations, blood tests and other workplace screening may be required. Students must be in year 11 to commence, 16 to undertake work placement.</v>
      </c>
      <c r="R489" s="23" t="str">
        <f>IF(ISBLANK(AllTimetableNew!AK485),"",AllTimetableNew!AK485)</f>
        <v/>
      </c>
      <c r="S489" s="23" t="str">
        <f>IF(ISBLANK(AllTimetableNew!AL485),"",AllTimetableNew!AL485)</f>
        <v>Workshop 9am-4:30pm once per term.
Dates  2026 and 2027 still to be confirmed</v>
      </c>
    </row>
    <row r="490" spans="1:19" ht="135" x14ac:dyDescent="0.25">
      <c r="A490" t="str">
        <f>IF(ISNUMBER(SEARCH("Virtual",C490)),VLOOKUP(AllTimetableNew!H486,'Lookup table'!$D$3:$E$100,2,FALSE),VLOOKUP(AllTimetableNew!AG486,'Lookup table'!$A$3:$B$202,2,FALSE))</f>
        <v>Statewide Virtual-Workshop</v>
      </c>
      <c r="B490" t="str">
        <f>IF(ISBLANK(AllTimetableNew!AG486),"",AllTimetableNew!AG486)</f>
        <v>Port Macquarie</v>
      </c>
      <c r="C490" t="str">
        <f>IF(ISBLANK(AllTimetableNew!V486),"",AllTimetableNew!V486)</f>
        <v>Virtual (with workshop)</v>
      </c>
      <c r="D490" t="str">
        <f>IF(ISBLANK(AllTimetableNew!DJ486),"",AllTimetableNew!DJ486)</f>
        <v>ICF</v>
      </c>
      <c r="E490" t="str">
        <f>IF(ISBLANK(AllTimetableNew!D486),"",AllTimetableNew!D486)</f>
        <v>HLT33021</v>
      </c>
      <c r="F490" t="str">
        <f>IF(ISBLANK(AllTimetableNew!E486),"",AllTimetableNew!E486)</f>
        <v>Certificate III in Allied Health Assistance</v>
      </c>
      <c r="G490">
        <f>IF(ISBLANK(AllTimetableNew!C486),"",AllTimetableNew!C486)</f>
        <v>27121</v>
      </c>
      <c r="H490" t="str">
        <f>IF(ISBLANK(AllTimetableNew!F486),"",AllTimetableNew!F486)</f>
        <v>Human Services (Allied Health Assistance (Virtual VET))</v>
      </c>
      <c r="I490" t="str">
        <f>IF(ISBLANK(AllTimetableNew!T486),"",AllTimetableNew!T486)</f>
        <v>FQ</v>
      </c>
      <c r="J490" t="str">
        <f>IF(ISBLANK(AllTimetableNew!U486),"",AllTimetableNew!U486)</f>
        <v>2u x 2y</v>
      </c>
      <c r="K490" t="str">
        <f>IF(ISBLANK(AllTimetableNew!W486),"",AllTimetableNew!W486)</f>
        <v>Yes</v>
      </c>
      <c r="L490" t="str">
        <f>IF(ISBLANK(AllTimetableNew!AC486),"TBC",AllTimetableNew!AC486)</f>
        <v>Tuesday</v>
      </c>
      <c r="M490" s="22" t="str">
        <f>IF(ISBLANK(AllTimetableNew!AD486),"TBC-TBC",CONCATENATE(LOWER(TEXT(AllTimetableNew!AD486,"h:mmAM/PM")),"-",LOWER(TEXT(AllTimetableNew!AE486,"h:mmAM/PM"))))</f>
        <v>12:00pm-3:00pm</v>
      </c>
      <c r="N490" t="str">
        <f>IF(ISBLANK(AllTimetableNew!V486),"",IF(AllTimetableNew!V486="Access","Yes","No"))</f>
        <v>No</v>
      </c>
      <c r="O490" s="23" t="str">
        <f>IF(OR(ISBLANK(AllTimetableNew!A486),LEN(AllTimetableNew!A486)=0),IF(AllTimetableNew!A486="","Offered",AllTimetableNew!A486),AllTimetableNew!A486)</f>
        <v>Offered</v>
      </c>
      <c r="P490">
        <f>IF(ISBLANK(AllTimetableNew!AA486),"",AllTimetableNew!AA486)</f>
        <v>16871</v>
      </c>
      <c r="Q490" s="23" t="str">
        <f>IF(ISBLANK(AllTimetableNew!AJ486),"",IF(AllTimetableNew!AJ486=0,"",AllTimetableNew!AJ486))</f>
        <v>Own computer with camera and microphone. Reliable internet connection. Students required to provide evidence of certain vaccinations, blood tests and other workplace screening may be required. Students must be in year 11 to commence, 16 to undertake work placement.</v>
      </c>
      <c r="R490" s="23" t="str">
        <f>IF(ISBLANK(AllTimetableNew!AK486),"",AllTimetableNew!AK486)</f>
        <v/>
      </c>
      <c r="S490" s="23" t="str">
        <f>IF(ISBLANK(AllTimetableNew!AL486),"",AllTimetableNew!AL486)</f>
        <v>Workshop 9am-4:30pm once per term.
Dates  2026 and 2027 still to be confirmed</v>
      </c>
    </row>
    <row r="491" spans="1:19" ht="30" x14ac:dyDescent="0.25">
      <c r="A491" t="str">
        <f>IF(ISNUMBER(SEARCH("Virtual",C491)),VLOOKUP(AllTimetableNew!H487,'Lookup table'!$D$3:$E$100,2,FALSE),VLOOKUP(AllTimetableNew!AG487,'Lookup table'!$A$3:$B$202,2,FALSE))</f>
        <v>Statewide Virtual-Workshop</v>
      </c>
      <c r="B491" t="str">
        <f>IF(ISBLANK(AllTimetableNew!AG487),"",AllTimetableNew!AG487)</f>
        <v>Ultimo</v>
      </c>
      <c r="C491" t="str">
        <f>IF(ISBLANK(AllTimetableNew!V487),"",AllTimetableNew!V487)</f>
        <v>Virtual (with workshop)</v>
      </c>
      <c r="D491" t="str">
        <f>IF(ISBLANK(AllTimetableNew!DJ487),"",AllTimetableNew!DJ487)</f>
        <v>ICF</v>
      </c>
      <c r="E491" t="str">
        <f>IF(ISBLANK(AllTimetableNew!D487),"",AllTimetableNew!D487)</f>
        <v>HLT33021</v>
      </c>
      <c r="F491" t="str">
        <f>IF(ISBLANK(AllTimetableNew!E487),"",AllTimetableNew!E487)</f>
        <v>Certificate III in Allied Health Assistance</v>
      </c>
      <c r="G491">
        <f>IF(ISBLANK(AllTimetableNew!C487),"",AllTimetableNew!C487)</f>
        <v>27121</v>
      </c>
      <c r="H491" t="str">
        <f>IF(ISBLANK(AllTimetableNew!F487),"",AllTimetableNew!F487)</f>
        <v>Human Services (Allied Health Assistance (Virtual VET))</v>
      </c>
      <c r="I491" t="str">
        <f>IF(ISBLANK(AllTimetableNew!T487),"",AllTimetableNew!T487)</f>
        <v>FQ</v>
      </c>
      <c r="J491" t="str">
        <f>IF(ISBLANK(AllTimetableNew!U487),"",AllTimetableNew!U487)</f>
        <v>2u x 2y</v>
      </c>
      <c r="K491" t="str">
        <f>IF(ISBLANK(AllTimetableNew!W487),"",AllTimetableNew!W487)</f>
        <v>Yes</v>
      </c>
      <c r="L491" t="str">
        <f>IF(ISBLANK(AllTimetableNew!AC487),"TBC",AllTimetableNew!AC487)</f>
        <v>Tuesday</v>
      </c>
      <c r="M491" s="22" t="str">
        <f>IF(ISBLANK(AllTimetableNew!AD487),"TBC-TBC",CONCATENATE(LOWER(TEXT(AllTimetableNew!AD487,"h:mmAM/PM")),"-",LOWER(TEXT(AllTimetableNew!AE487,"h:mmAM/PM"))))</f>
        <v>12:00pm-3:00pm</v>
      </c>
      <c r="N491" t="str">
        <f>IF(ISBLANK(AllTimetableNew!V487),"",IF(AllTimetableNew!V487="Access","Yes","No"))</f>
        <v>No</v>
      </c>
      <c r="O491" s="23" t="str">
        <f>IF(OR(ISBLANK(AllTimetableNew!A487),LEN(AllTimetableNew!A487)=0),IF(AllTimetableNew!A487="","Offered",AllTimetableNew!A487),AllTimetableNew!A487)</f>
        <v>Offered</v>
      </c>
      <c r="P491">
        <f>IF(ISBLANK(AllTimetableNew!AA487),"",AllTimetableNew!AA487)</f>
        <v>16872</v>
      </c>
      <c r="Q491" s="23" t="str">
        <f>IF(ISBLANK(AllTimetableNew!AJ487),"",IF(AllTimetableNew!AJ487=0,"",AllTimetableNew!AJ487))</f>
        <v>Own computer with camera and microphone. Reliable internet connection. Students required to provide evidence of certain vaccinations, blood tests and other workplace screening may be required. Students must be in year 11 to commence, 16 to undertake work placement.</v>
      </c>
      <c r="R491" s="23" t="str">
        <f>IF(ISBLANK(AllTimetableNew!AK487),"",AllTimetableNew!AK487)</f>
        <v/>
      </c>
      <c r="S491" s="23" t="str">
        <f>IF(ISBLANK(AllTimetableNew!AL487),"",AllTimetableNew!AL487)</f>
        <v>Workshop 9am-4:30pm once per term.
Dates  2026 and 2027 still to be confirmed</v>
      </c>
    </row>
    <row r="492" spans="1:19" ht="30" x14ac:dyDescent="0.25">
      <c r="A492" t="str">
        <f>IF(ISNUMBER(SEARCH("Virtual",C492)),VLOOKUP(AllTimetableNew!H488,'Lookup table'!$D$3:$E$100,2,FALSE),VLOOKUP(AllTimetableNew!AG488,'Lookup table'!$A$3:$B$202,2,FALSE))</f>
        <v>Statewide Virtual-Workshop</v>
      </c>
      <c r="B492" t="str">
        <f>IF(ISBLANK(AllTimetableNew!AG488),"",AllTimetableNew!AG488)</f>
        <v>Wagga Wagga</v>
      </c>
      <c r="C492" t="str">
        <f>IF(ISBLANK(AllTimetableNew!V488),"",AllTimetableNew!V488)</f>
        <v>Virtual (with workshop)</v>
      </c>
      <c r="D492" t="str">
        <f>IF(ISBLANK(AllTimetableNew!DJ488),"",AllTimetableNew!DJ488)</f>
        <v>ICF</v>
      </c>
      <c r="E492" t="str">
        <f>IF(ISBLANK(AllTimetableNew!D488),"",AllTimetableNew!D488)</f>
        <v>HLT33021</v>
      </c>
      <c r="F492" t="str">
        <f>IF(ISBLANK(AllTimetableNew!E488),"",AllTimetableNew!E488)</f>
        <v>Certificate III in Allied Health Assistance</v>
      </c>
      <c r="G492">
        <f>IF(ISBLANK(AllTimetableNew!C488),"",AllTimetableNew!C488)</f>
        <v>27121</v>
      </c>
      <c r="H492" t="str">
        <f>IF(ISBLANK(AllTimetableNew!F488),"",AllTimetableNew!F488)</f>
        <v>Human Services (Allied Health Assistance (Virtual VET))</v>
      </c>
      <c r="I492" t="str">
        <f>IF(ISBLANK(AllTimetableNew!T488),"",AllTimetableNew!T488)</f>
        <v>FQ</v>
      </c>
      <c r="J492" t="str">
        <f>IF(ISBLANK(AllTimetableNew!U488),"",AllTimetableNew!U488)</f>
        <v>2u x 2y</v>
      </c>
      <c r="K492" t="str">
        <f>IF(ISBLANK(AllTimetableNew!W488),"",AllTimetableNew!W488)</f>
        <v>Yes</v>
      </c>
      <c r="L492" t="str">
        <f>IF(ISBLANK(AllTimetableNew!AC488),"TBC",AllTimetableNew!AC488)</f>
        <v>Tuesday</v>
      </c>
      <c r="M492" s="22" t="str">
        <f>IF(ISBLANK(AllTimetableNew!AD488),"TBC-TBC",CONCATENATE(LOWER(TEXT(AllTimetableNew!AD488,"h:mmAM/PM")),"-",LOWER(TEXT(AllTimetableNew!AE488,"h:mmAM/PM"))))</f>
        <v>12:00pm-3:00pm</v>
      </c>
      <c r="N492" t="str">
        <f>IF(ISBLANK(AllTimetableNew!V488),"",IF(AllTimetableNew!V488="Access","Yes","No"))</f>
        <v>No</v>
      </c>
      <c r="O492" s="23" t="str">
        <f>IF(OR(ISBLANK(AllTimetableNew!A488),LEN(AllTimetableNew!A488)=0),IF(AllTimetableNew!A488="","Offered",AllTimetableNew!A488),AllTimetableNew!A488)</f>
        <v>Offered</v>
      </c>
      <c r="P492">
        <f>IF(ISBLANK(AllTimetableNew!AA488),"",AllTimetableNew!AA488)</f>
        <v>16873</v>
      </c>
      <c r="Q492" s="23" t="str">
        <f>IF(ISBLANK(AllTimetableNew!AJ488),"",IF(AllTimetableNew!AJ488=0,"",AllTimetableNew!AJ488))</f>
        <v>Own computer with camera and microphone. Reliable internet connection. Students required to provide evidence of certain vaccinations, blood tests and other workplace screening may be required. Students must be in year 11 to commence, 16 to undertake work placement.</v>
      </c>
      <c r="R492" s="23" t="str">
        <f>IF(ISBLANK(AllTimetableNew!AK488),"",AllTimetableNew!AK488)</f>
        <v/>
      </c>
      <c r="S492" s="23" t="str">
        <f>IF(ISBLANK(AllTimetableNew!AL488),"",AllTimetableNew!AL488)</f>
        <v>Workshop 9am-4:30pm once per term.
Dates  2026 and 2027 still to be confirmed</v>
      </c>
    </row>
    <row r="493" spans="1:19" ht="30" x14ac:dyDescent="0.25">
      <c r="A493" t="str">
        <f>IF(ISNUMBER(SEARCH("Virtual",C493)),VLOOKUP(AllTimetableNew!H489,'Lookup table'!$D$3:$E$100,2,FALSE),VLOOKUP(AllTimetableNew!AG489,'Lookup table'!$A$3:$B$202,2,FALSE))</f>
        <v>North</v>
      </c>
      <c r="B493" t="str">
        <f>IF(ISBLANK(AllTimetableNew!AG489),"",AllTimetableNew!AG489)</f>
        <v>Kingscliff</v>
      </c>
      <c r="C493" t="str">
        <f>IF(ISBLANK(AllTimetableNew!V489),"",AllTimetableNew!V489)</f>
        <v>Face to Face</v>
      </c>
      <c r="D493" t="str">
        <f>IF(ISBLANK(AllTimetableNew!DJ489),"",AllTimetableNew!DJ489)</f>
        <v>BEC</v>
      </c>
      <c r="E493" t="str">
        <f>IF(ISBLANK(AllTimetableNew!D489),"",AllTimetableNew!D489)</f>
        <v>AVI30219</v>
      </c>
      <c r="F493" t="str">
        <f>IF(ISBLANK(AllTimetableNew!E489),"",AllTimetableNew!E489)</f>
        <v>Certificate III in Aviation (Cabin Crew)</v>
      </c>
      <c r="G493">
        <f>IF(ISBLANK(AllTimetableNew!C489),"",AllTimetableNew!C489)</f>
        <v>65405</v>
      </c>
      <c r="H493" t="str">
        <f>IF(ISBLANK(AllTimetableNew!F489),"",AllTimetableNew!F489)</f>
        <v>Aviation (Cabin Crew)</v>
      </c>
      <c r="I493" t="str">
        <f>IF(ISBLANK(AllTimetableNew!T489),"",AllTimetableNew!T489)</f>
        <v>SoA</v>
      </c>
      <c r="J493" t="str">
        <f>IF(ISBLANK(AllTimetableNew!U489),"",AllTimetableNew!U489)</f>
        <v>3u x 1y</v>
      </c>
      <c r="K493" t="str">
        <f>IF(ISBLANK(AllTimetableNew!W489),"",AllTimetableNew!W489)</f>
        <v>No</v>
      </c>
      <c r="L493" t="str">
        <f>IF(ISBLANK(AllTimetableNew!AC489),"TBC",AllTimetableNew!AC489)</f>
        <v>Monday</v>
      </c>
      <c r="M493" s="22" t="str">
        <f>IF(ISBLANK(AllTimetableNew!AD489),"TBC-TBC",CONCATENATE(LOWER(TEXT(AllTimetableNew!AD489,"h:mmAM/PM")),"-",LOWER(TEXT(AllTimetableNew!AE489,"h:mmAM/PM"))))</f>
        <v>8:30am-3:00pm</v>
      </c>
      <c r="N493" t="str">
        <f>IF(ISBLANK(AllTimetableNew!V489),"",IF(AllTimetableNew!V489="Access","Yes","No"))</f>
        <v>No</v>
      </c>
      <c r="O493" s="23" t="str">
        <f>IF(OR(ISBLANK(AllTimetableNew!A489),LEN(AllTimetableNew!A489)=0),IF(AllTimetableNew!A489="","Offered",AllTimetableNew!A489),AllTimetableNew!A489)</f>
        <v>Offered</v>
      </c>
      <c r="P493">
        <f>IF(ISBLANK(AllTimetableNew!AA489),"",AllTimetableNew!AA489)</f>
        <v>16611</v>
      </c>
      <c r="Q493" s="23" t="str">
        <f>IF(ISBLANK(AllTimetableNew!AJ489),"",IF(AllTimetableNew!AJ489=0,"",AllTimetableNew!AJ489))</f>
        <v>Fully enclosed footwear. Notebook and pen.</v>
      </c>
      <c r="R493" s="23" t="str">
        <f>IF(ISBLANK(AllTimetableNew!AK489),"",AllTimetableNew!AK489)</f>
        <v/>
      </c>
      <c r="S493" s="23" t="str">
        <f>IF(ISBLANK(AllTimetableNew!AL489),"",AllTimetableNew!AL489)</f>
        <v/>
      </c>
    </row>
    <row r="494" spans="1:19" ht="30" x14ac:dyDescent="0.25">
      <c r="A494" t="str">
        <f>IF(ISNUMBER(SEARCH("Virtual",C494)),VLOOKUP(AllTimetableNew!H490,'Lookup table'!$D$3:$E$100,2,FALSE),VLOOKUP(AllTimetableNew!AG490,'Lookup table'!$A$3:$B$202,2,FALSE))</f>
        <v>North</v>
      </c>
      <c r="B494" t="str">
        <f>IF(ISBLANK(AllTimetableNew!AG490),"",AllTimetableNew!AG490)</f>
        <v>Wollongbar</v>
      </c>
      <c r="C494" t="str">
        <f>IF(ISBLANK(AllTimetableNew!V490),"",AllTimetableNew!V490)</f>
        <v>Face to Face</v>
      </c>
      <c r="D494" t="str">
        <f>IF(ISBLANK(AllTimetableNew!DJ490),"",AllTimetableNew!DJ490)</f>
        <v>BEC</v>
      </c>
      <c r="E494" t="str">
        <f>IF(ISBLANK(AllTimetableNew!D490),"",AllTimetableNew!D490)</f>
        <v>AVI30219</v>
      </c>
      <c r="F494" t="str">
        <f>IF(ISBLANK(AllTimetableNew!E490),"",AllTimetableNew!E490)</f>
        <v>Certificate III in Aviation (Cabin Crew)</v>
      </c>
      <c r="G494">
        <f>IF(ISBLANK(AllTimetableNew!C490),"",AllTimetableNew!C490)</f>
        <v>65405</v>
      </c>
      <c r="H494" t="str">
        <f>IF(ISBLANK(AllTimetableNew!F490),"",AllTimetableNew!F490)</f>
        <v>Aviation (Cabin Crew)</v>
      </c>
      <c r="I494" t="str">
        <f>IF(ISBLANK(AllTimetableNew!T490),"",AllTimetableNew!T490)</f>
        <v>SoA</v>
      </c>
      <c r="J494" t="str">
        <f>IF(ISBLANK(AllTimetableNew!U490),"",AllTimetableNew!U490)</f>
        <v>3u x 1y</v>
      </c>
      <c r="K494" t="str">
        <f>IF(ISBLANK(AllTimetableNew!W490),"",AllTimetableNew!W490)</f>
        <v>No</v>
      </c>
      <c r="L494" t="str">
        <f>IF(ISBLANK(AllTimetableNew!AC490),"TBC",AllTimetableNew!AC490)</f>
        <v>Wednesday</v>
      </c>
      <c r="M494" s="22" t="str">
        <f>IF(ISBLANK(AllTimetableNew!AD490),"TBC-TBC",CONCATENATE(LOWER(TEXT(AllTimetableNew!AD490,"h:mmAM/PM")),"-",LOWER(TEXT(AllTimetableNew!AE490,"h:mmAM/PM"))))</f>
        <v>9:30am-4:30pm</v>
      </c>
      <c r="N494" t="str">
        <f>IF(ISBLANK(AllTimetableNew!V490),"",IF(AllTimetableNew!V490="Access","Yes","No"))</f>
        <v>No</v>
      </c>
      <c r="O494" s="23" t="str">
        <f>IF(OR(ISBLANK(AllTimetableNew!A490),LEN(AllTimetableNew!A490)=0),IF(AllTimetableNew!A490="","Offered",AllTimetableNew!A490),AllTimetableNew!A490)</f>
        <v>Offered</v>
      </c>
      <c r="P494">
        <f>IF(ISBLANK(AllTimetableNew!AA490),"",AllTimetableNew!AA490)</f>
        <v>16612</v>
      </c>
      <c r="Q494" s="23" t="str">
        <f>IF(ISBLANK(AllTimetableNew!AJ490),"",IF(AllTimetableNew!AJ490=0,"",AllTimetableNew!AJ490))</f>
        <v>Fully enclosed footwear. Notebook and pen.</v>
      </c>
      <c r="R494" s="23" t="str">
        <f>IF(ISBLANK(AllTimetableNew!AK490),"",AllTimetableNew!AK490)</f>
        <v/>
      </c>
      <c r="S494" s="23" t="str">
        <f>IF(ISBLANK(AllTimetableNew!AL490),"",AllTimetableNew!AL490)</f>
        <v/>
      </c>
    </row>
    <row r="495" spans="1:19" ht="30" x14ac:dyDescent="0.25">
      <c r="A495" t="str">
        <f>IF(ISNUMBER(SEARCH("Virtual",C495)),VLOOKUP(AllTimetableNew!H491,'Lookup table'!$D$3:$E$100,2,FALSE),VLOOKUP(AllTimetableNew!AG491,'Lookup table'!$A$3:$B$202,2,FALSE))</f>
        <v>Sydney</v>
      </c>
      <c r="B495" t="str">
        <f>IF(ISBLANK(AllTimetableNew!AG491),"",AllTimetableNew!AG491)</f>
        <v>Ultimo</v>
      </c>
      <c r="C495" t="str">
        <f>IF(ISBLANK(AllTimetableNew!V491),"",AllTimetableNew!V491)</f>
        <v>Face to Face</v>
      </c>
      <c r="D495" t="str">
        <f>IF(ISBLANK(AllTimetableNew!DJ491),"",AllTimetableNew!DJ491)</f>
        <v>BEC</v>
      </c>
      <c r="E495" t="str">
        <f>IF(ISBLANK(AllTimetableNew!D491),"",AllTimetableNew!D491)</f>
        <v>AVI30419</v>
      </c>
      <c r="F495" t="str">
        <f>IF(ISBLANK(AllTimetableNew!E491),"",AllTimetableNew!E491)</f>
        <v>Certificate III in Aviation (Remote Pilot)</v>
      </c>
      <c r="G495">
        <f>IF(ISBLANK(AllTimetableNew!C491),"",AllTimetableNew!C491)</f>
        <v>65580</v>
      </c>
      <c r="H495" t="str">
        <f>IF(ISBLANK(AllTimetableNew!F491),"",AllTimetableNew!F491)</f>
        <v>Aviation (Remote Pilot)</v>
      </c>
      <c r="I495" t="str">
        <f>IF(ISBLANK(AllTimetableNew!T491),"",AllTimetableNew!T491)</f>
        <v>FQ</v>
      </c>
      <c r="J495" t="str">
        <f>IF(ISBLANK(AllTimetableNew!U491),"",AllTimetableNew!U491)</f>
        <v>4u x 1y</v>
      </c>
      <c r="K495" t="str">
        <f>IF(ISBLANK(AllTimetableNew!W491),"",AllTimetableNew!W491)</f>
        <v>No</v>
      </c>
      <c r="L495" t="str">
        <f>IF(ISBLANK(AllTimetableNew!AC491),"TBC",AllTimetableNew!AC491)</f>
        <v>Wednesday</v>
      </c>
      <c r="M495" s="22" t="str">
        <f>IF(ISBLANK(AllTimetableNew!AD491),"TBC-TBC",CONCATENATE(LOWER(TEXT(AllTimetableNew!AD491,"h:mmAM/PM")),"-",LOWER(TEXT(AllTimetableNew!AE491,"h:mmAM/PM"))))</f>
        <v>9:00am-4:00pm</v>
      </c>
      <c r="N495" t="str">
        <f>IF(ISBLANK(AllTimetableNew!V491),"",IF(AllTimetableNew!V491="Access","Yes","No"))</f>
        <v>No</v>
      </c>
      <c r="O495" s="23" t="str">
        <f>IF(OR(ISBLANK(AllTimetableNew!A491),LEN(AllTimetableNew!A491)=0),IF(AllTimetableNew!A491="","Offered",AllTimetableNew!A491),AllTimetableNew!A491)</f>
        <v>Offered</v>
      </c>
      <c r="P495">
        <f>IF(ISBLANK(AllTimetableNew!AA491),"",AllTimetableNew!AA491)</f>
        <v>16649</v>
      </c>
      <c r="Q495" s="23" t="str">
        <f>IF(ISBLANK(AllTimetableNew!AJ491),"",IF(AllTimetableNew!AJ491=0,"",AllTimetableNew!AJ491))</f>
        <v>Fully enclosed footwear. Notebook and pen.</v>
      </c>
      <c r="R495" s="23" t="str">
        <f>IF(ISBLANK(AllTimetableNew!AK491),"",AllTimetableNew!AK491)</f>
        <v>Bring a sun hat</v>
      </c>
      <c r="S495" s="23" t="str">
        <f>IF(ISBLANK(AllTimetableNew!AL491),"",AllTimetableNew!AL491)</f>
        <v/>
      </c>
    </row>
    <row r="496" spans="1:19" ht="30" x14ac:dyDescent="0.25">
      <c r="A496" t="str">
        <f>IF(ISNUMBER(SEARCH("Virtual",C496)),VLOOKUP(AllTimetableNew!H492,'Lookup table'!$D$3:$E$100,2,FALSE),VLOOKUP(AllTimetableNew!AG492,'Lookup table'!$A$3:$B$202,2,FALSE))</f>
        <v>North</v>
      </c>
      <c r="B496" t="str">
        <f>IF(ISBLANK(AllTimetableNew!AG492),"",AllTimetableNew!AG492)</f>
        <v>Newcastle</v>
      </c>
      <c r="C496" t="str">
        <f>IF(ISBLANK(AllTimetableNew!V492),"",AllTimetableNew!V492)</f>
        <v>Face to Face</v>
      </c>
      <c r="D496" t="str">
        <f>IF(ISBLANK(AllTimetableNew!DJ492),"",AllTimetableNew!DJ492)</f>
        <v>BEC</v>
      </c>
      <c r="E496" t="str">
        <f>IF(ISBLANK(AllTimetableNew!D492),"",AllTimetableNew!D492)</f>
        <v>AVI30419</v>
      </c>
      <c r="F496" t="str">
        <f>IF(ISBLANK(AllTimetableNew!E492),"",AllTimetableNew!E492)</f>
        <v>Certificate III in Aviation (Remote Pilot)</v>
      </c>
      <c r="G496">
        <f>IF(ISBLANK(AllTimetableNew!C492),"",AllTimetableNew!C492)</f>
        <v>65580</v>
      </c>
      <c r="H496" t="str">
        <f>IF(ISBLANK(AllTimetableNew!F492),"",AllTimetableNew!F492)</f>
        <v>Aviation (Remote Pilot)</v>
      </c>
      <c r="I496" t="str">
        <f>IF(ISBLANK(AllTimetableNew!T492),"",AllTimetableNew!T492)</f>
        <v>FQ</v>
      </c>
      <c r="J496" t="str">
        <f>IF(ISBLANK(AllTimetableNew!U492),"",AllTimetableNew!U492)</f>
        <v>4u x 1y</v>
      </c>
      <c r="K496" t="str">
        <f>IF(ISBLANK(AllTimetableNew!W492),"",AllTimetableNew!W492)</f>
        <v>No</v>
      </c>
      <c r="L496" t="str">
        <f>IF(ISBLANK(AllTimetableNew!AC492),"TBC",AllTimetableNew!AC492)</f>
        <v>Wednesday</v>
      </c>
      <c r="M496" s="22" t="str">
        <f>IF(ISBLANK(AllTimetableNew!AD492),"TBC-TBC",CONCATENATE(LOWER(TEXT(AllTimetableNew!AD492,"h:mmAM/PM")),"-",LOWER(TEXT(AllTimetableNew!AE492,"h:mmAM/PM"))))</f>
        <v>9:00am-4:30pm</v>
      </c>
      <c r="N496" t="str">
        <f>IF(ISBLANK(AllTimetableNew!V492),"",IF(AllTimetableNew!V492="Access","Yes","No"))</f>
        <v>No</v>
      </c>
      <c r="O496" s="23" t="str">
        <f>IF(OR(ISBLANK(AllTimetableNew!A492),LEN(AllTimetableNew!A492)=0),IF(AllTimetableNew!A492="","Offered",AllTimetableNew!A492),AllTimetableNew!A492)</f>
        <v>Offered</v>
      </c>
      <c r="P496">
        <f>IF(ISBLANK(AllTimetableNew!AA492),"",AllTimetableNew!AA492)</f>
        <v>16614</v>
      </c>
      <c r="Q496" s="23" t="str">
        <f>IF(ISBLANK(AllTimetableNew!AJ492),"",IF(AllTimetableNew!AJ492=0,"",AllTimetableNew!AJ492))</f>
        <v>Fully enclosed footwear. Notebook and pen.</v>
      </c>
      <c r="R496" s="23" t="str">
        <f>IF(ISBLANK(AllTimetableNew!AK492),"",AllTimetableNew!AK492)</f>
        <v/>
      </c>
      <c r="S496" s="23" t="str">
        <f>IF(ISBLANK(AllTimetableNew!AL492),"",AllTimetableNew!AL492)</f>
        <v/>
      </c>
    </row>
    <row r="497" spans="1:19" ht="30" x14ac:dyDescent="0.25">
      <c r="A497" t="str">
        <f>IF(ISNUMBER(SEARCH("Virtual",C497)),VLOOKUP(AllTimetableNew!H493,'Lookup table'!$D$3:$E$100,2,FALSE),VLOOKUP(AllTimetableNew!AG493,'Lookup table'!$A$3:$B$202,2,FALSE))</f>
        <v>North</v>
      </c>
      <c r="B497" t="str">
        <f>IF(ISBLANK(AllTimetableNew!AG493),"",AllTimetableNew!AG493)</f>
        <v>Wollongbar</v>
      </c>
      <c r="C497" t="str">
        <f>IF(ISBLANK(AllTimetableNew!V493),"",AllTimetableNew!V493)</f>
        <v>Face to Face</v>
      </c>
      <c r="D497" t="str">
        <f>IF(ISBLANK(AllTimetableNew!DJ493),"",AllTimetableNew!DJ493)</f>
        <v>BEC</v>
      </c>
      <c r="E497" t="str">
        <f>IF(ISBLANK(AllTimetableNew!D493),"",AllTimetableNew!D493)</f>
        <v>AVI30419</v>
      </c>
      <c r="F497" t="str">
        <f>IF(ISBLANK(AllTimetableNew!E493),"",AllTimetableNew!E493)</f>
        <v>Certificate III in Aviation (Remote Pilot)</v>
      </c>
      <c r="G497">
        <f>IF(ISBLANK(AllTimetableNew!C493),"",AllTimetableNew!C493)</f>
        <v>65580</v>
      </c>
      <c r="H497" t="str">
        <f>IF(ISBLANK(AllTimetableNew!F493),"",AllTimetableNew!F493)</f>
        <v>Aviation (Remote Pilot)</v>
      </c>
      <c r="I497" t="str">
        <f>IF(ISBLANK(AllTimetableNew!T493),"",AllTimetableNew!T493)</f>
        <v>FQ</v>
      </c>
      <c r="J497" t="str">
        <f>IF(ISBLANK(AllTimetableNew!U493),"",AllTimetableNew!U493)</f>
        <v>4u x 1y</v>
      </c>
      <c r="K497" t="str">
        <f>IF(ISBLANK(AllTimetableNew!W493),"",AllTimetableNew!W493)</f>
        <v>No</v>
      </c>
      <c r="L497" t="str">
        <f>IF(ISBLANK(AllTimetableNew!AC493),"TBC",AllTimetableNew!AC493)</f>
        <v>Wednesday</v>
      </c>
      <c r="M497" s="22" t="str">
        <f>IF(ISBLANK(AllTimetableNew!AD493),"TBC-TBC",CONCATENATE(LOWER(TEXT(AllTimetableNew!AD493,"h:mmAM/PM")),"-",LOWER(TEXT(AllTimetableNew!AE493,"h:mmAM/PM"))))</f>
        <v>9:00am-4:00pm</v>
      </c>
      <c r="N497" t="str">
        <f>IF(ISBLANK(AllTimetableNew!V493),"",IF(AllTimetableNew!V493="Access","Yes","No"))</f>
        <v>No</v>
      </c>
      <c r="O497" s="23" t="str">
        <f>IF(OR(ISBLANK(AllTimetableNew!A493),LEN(AllTimetableNew!A493)=0),IF(AllTimetableNew!A493="","Offered",AllTimetableNew!A493),AllTimetableNew!A493)</f>
        <v>Offered</v>
      </c>
      <c r="P497">
        <f>IF(ISBLANK(AllTimetableNew!AA493),"",AllTimetableNew!AA493)</f>
        <v>16615</v>
      </c>
      <c r="Q497" s="23" t="str">
        <f>IF(ISBLANK(AllTimetableNew!AJ493),"",IF(AllTimetableNew!AJ493=0,"",AllTimetableNew!AJ493))</f>
        <v>Fully enclosed footwear. Notebook and pen.</v>
      </c>
      <c r="R497" s="23" t="str">
        <f>IF(ISBLANK(AllTimetableNew!AK493),"",AllTimetableNew!AK493)</f>
        <v/>
      </c>
      <c r="S497" s="23" t="str">
        <f>IF(ISBLANK(AllTimetableNew!AL493),"",AllTimetableNew!AL493)</f>
        <v/>
      </c>
    </row>
    <row r="498" spans="1:19" ht="30" x14ac:dyDescent="0.25">
      <c r="A498" t="str">
        <f>IF(ISNUMBER(SEARCH("Virtual",C498)),VLOOKUP(AllTimetableNew!H494,'Lookup table'!$D$3:$E$100,2,FALSE),VLOOKUP(AllTimetableNew!AG494,'Lookup table'!$A$3:$B$202,2,FALSE))</f>
        <v>North</v>
      </c>
      <c r="B498" t="str">
        <f>IF(ISBLANK(AllTimetableNew!AG494),"",AllTimetableNew!AG494)</f>
        <v>Kingscliff</v>
      </c>
      <c r="C498" t="str">
        <f>IF(ISBLANK(AllTimetableNew!V494),"",AllTimetableNew!V494)</f>
        <v>Face to Face</v>
      </c>
      <c r="D498" t="str">
        <f>IF(ISBLANK(AllTimetableNew!DJ494),"",AllTimetableNew!DJ494)</f>
        <v>BEC</v>
      </c>
      <c r="E498" t="str">
        <f>IF(ISBLANK(AllTimetableNew!D494),"",AllTimetableNew!D494)</f>
        <v>AVI30419</v>
      </c>
      <c r="F498" t="str">
        <f>IF(ISBLANK(AllTimetableNew!E494),"",AllTimetableNew!E494)</f>
        <v>Certificate III in Aviation (Remote Pilot)</v>
      </c>
      <c r="G498">
        <f>IF(ISBLANK(AllTimetableNew!C494),"",AllTimetableNew!C494)</f>
        <v>65580</v>
      </c>
      <c r="H498" t="str">
        <f>IF(ISBLANK(AllTimetableNew!F494),"",AllTimetableNew!F494)</f>
        <v>Aviation (Remote Pilot)</v>
      </c>
      <c r="I498" t="str">
        <f>IF(ISBLANK(AllTimetableNew!T494),"",AllTimetableNew!T494)</f>
        <v>FQ</v>
      </c>
      <c r="J498" t="str">
        <f>IF(ISBLANK(AllTimetableNew!U494),"",AllTimetableNew!U494)</f>
        <v>4u x 1y</v>
      </c>
      <c r="K498" t="str">
        <f>IF(ISBLANK(AllTimetableNew!W494),"",AllTimetableNew!W494)</f>
        <v>No</v>
      </c>
      <c r="L498" t="str">
        <f>IF(ISBLANK(AllTimetableNew!AC494),"TBC",AllTimetableNew!AC494)</f>
        <v>Monday</v>
      </c>
      <c r="M498" s="22" t="str">
        <f>IF(ISBLANK(AllTimetableNew!AD494),"TBC-TBC",CONCATENATE(LOWER(TEXT(AllTimetableNew!AD494,"h:mmAM/PM")),"-",LOWER(TEXT(AllTimetableNew!AE494,"h:mmAM/PM"))))</f>
        <v>9:00am-4:00pm</v>
      </c>
      <c r="N498" t="str">
        <f>IF(ISBLANK(AllTimetableNew!V494),"",IF(AllTimetableNew!V494="Access","Yes","No"))</f>
        <v>No</v>
      </c>
      <c r="O498" s="23" t="str">
        <f>IF(OR(ISBLANK(AllTimetableNew!A494),LEN(AllTimetableNew!A494)=0),IF(AllTimetableNew!A494="","Offered",AllTimetableNew!A494),AllTimetableNew!A494)</f>
        <v>Offered</v>
      </c>
      <c r="P498">
        <f>IF(ISBLANK(AllTimetableNew!AA494),"",AllTimetableNew!AA494)</f>
        <v>16616</v>
      </c>
      <c r="Q498" s="23" t="str">
        <f>IF(ISBLANK(AllTimetableNew!AJ494),"",IF(AllTimetableNew!AJ494=0,"",AllTimetableNew!AJ494))</f>
        <v>Fully enclosed footwear. Notebook and pen.</v>
      </c>
      <c r="R498" s="23" t="str">
        <f>IF(ISBLANK(AllTimetableNew!AK494),"",AllTimetableNew!AK494)</f>
        <v/>
      </c>
      <c r="S498" s="23" t="str">
        <f>IF(ISBLANK(AllTimetableNew!AL494),"",AllTimetableNew!AL494)</f>
        <v/>
      </c>
    </row>
    <row r="499" spans="1:19" ht="60" x14ac:dyDescent="0.25">
      <c r="A499" t="str">
        <f>IF(ISNUMBER(SEARCH("Virtual",C499)),VLOOKUP(AllTimetableNew!H495,'Lookup table'!$D$3:$E$100,2,FALSE),VLOOKUP(AllTimetableNew!AG495,'Lookup table'!$A$3:$B$202,2,FALSE))</f>
        <v>Sydney</v>
      </c>
      <c r="B499" t="str">
        <f>IF(ISBLANK(AllTimetableNew!AG495),"",AllTimetableNew!AG495)</f>
        <v>Hornsby</v>
      </c>
      <c r="C499" t="str">
        <f>IF(ISBLANK(AllTimetableNew!V495),"",AllTimetableNew!V495)</f>
        <v>Face to Face</v>
      </c>
      <c r="D499" t="str">
        <f>IF(ISBLANK(AllTimetableNew!DJ495),"",AllTimetableNew!DJ495)</f>
        <v>ICF</v>
      </c>
      <c r="E499" t="str">
        <f>IF(ISBLANK(AllTimetableNew!D495),"",AllTimetableNew!D495)</f>
        <v>BSB30120</v>
      </c>
      <c r="F499" t="str">
        <f>IF(ISBLANK(AllTimetableNew!E495),"",AllTimetableNew!E495)</f>
        <v>Certificate III in Business</v>
      </c>
      <c r="G499">
        <f>IF(ISBLANK(AllTimetableNew!C495),"",AllTimetableNew!C495)</f>
        <v>26111</v>
      </c>
      <c r="H499" t="str">
        <f>IF(ISBLANK(AllTimetableNew!F495),"",AllTimetableNew!F495)</f>
        <v>Business Services (Certificate III Business)</v>
      </c>
      <c r="I499" t="str">
        <f>IF(ISBLANK(AllTimetableNew!T495),"",AllTimetableNew!T495)</f>
        <v>FQ</v>
      </c>
      <c r="J499" t="str">
        <f>IF(ISBLANK(AllTimetableNew!U495),"",AllTimetableNew!U495)</f>
        <v>2u x 2y</v>
      </c>
      <c r="K499" t="str">
        <f>IF(ISBLANK(AllTimetableNew!W495),"",AllTimetableNew!W495)</f>
        <v>Yes</v>
      </c>
      <c r="L499" t="str">
        <f>IF(ISBLANK(AllTimetableNew!AC495),"TBC",AllTimetableNew!AC495)</f>
        <v>Tuesday</v>
      </c>
      <c r="M499" s="22" t="str">
        <f>IF(ISBLANK(AllTimetableNew!AD495),"TBC-TBC",CONCATENATE(LOWER(TEXT(AllTimetableNew!AD495,"h:mmAM/PM")),"-",LOWER(TEXT(AllTimetableNew!AE495,"h:mmAM/PM"))))</f>
        <v>2:00pm-6:00pm</v>
      </c>
      <c r="N499" t="str">
        <f>IF(ISBLANK(AllTimetableNew!V495),"",IF(AllTimetableNew!V495="Access","Yes","No"))</f>
        <v>No</v>
      </c>
      <c r="O499" s="23" t="str">
        <f>IF(OR(ISBLANK(AllTimetableNew!A495),LEN(AllTimetableNew!A495)=0),IF(AllTimetableNew!A495="","Offered",AllTimetableNew!A495),AllTimetableNew!A495)</f>
        <v>Offered</v>
      </c>
      <c r="P499">
        <f>IF(ISBLANK(AllTimetableNew!AA495),"",AllTimetableNew!AA495)</f>
        <v>16416</v>
      </c>
      <c r="Q499" s="23" t="str">
        <f>IF(ISBLANK(AllTimetableNew!AJ495),"",IF(AllTimetableNew!AJ495=0,"",AllTimetableNew!AJ495))</f>
        <v>Students should wear enclosed shoes. Notebook and pen.</v>
      </c>
      <c r="R499" s="23" t="str">
        <f>IF(ISBLANK(AllTimetableNew!AK495),"",AllTimetableNew!AK495)</f>
        <v xml:space="preserve">Please attend in school or sports uniform. </v>
      </c>
      <c r="S499" s="23" t="str">
        <f>IF(ISBLANK(AllTimetableNew!AL495),"",AllTimetableNew!AL495)</f>
        <v/>
      </c>
    </row>
    <row r="500" spans="1:19" ht="45" x14ac:dyDescent="0.25">
      <c r="A500" t="str">
        <f>IF(ISNUMBER(SEARCH("Virtual",C500)),VLOOKUP(AllTimetableNew!H496,'Lookup table'!$D$3:$E$100,2,FALSE),VLOOKUP(AllTimetableNew!AG496,'Lookup table'!$A$3:$B$202,2,FALSE))</f>
        <v>Sydney</v>
      </c>
      <c r="B500" t="str">
        <f>IF(ISBLANK(AllTimetableNew!AG496),"",AllTimetableNew!AG496)</f>
        <v>Ultimo</v>
      </c>
      <c r="C500" t="str">
        <f>IF(ISBLANK(AllTimetableNew!V496),"",AllTimetableNew!V496)</f>
        <v>Face to Face</v>
      </c>
      <c r="D500" t="str">
        <f>IF(ISBLANK(AllTimetableNew!DJ496),"",AllTimetableNew!DJ496)</f>
        <v>ICF</v>
      </c>
      <c r="E500" t="str">
        <f>IF(ISBLANK(AllTimetableNew!D496),"",AllTimetableNew!D496)</f>
        <v>BSB30120</v>
      </c>
      <c r="F500" t="str">
        <f>IF(ISBLANK(AllTimetableNew!E496),"",AllTimetableNew!E496)</f>
        <v>Certificate III in Business</v>
      </c>
      <c r="G500">
        <f>IF(ISBLANK(AllTimetableNew!C496),"",AllTimetableNew!C496)</f>
        <v>26111</v>
      </c>
      <c r="H500" t="str">
        <f>IF(ISBLANK(AllTimetableNew!F496),"",AllTimetableNew!F496)</f>
        <v>Business Services (Certificate III Business)</v>
      </c>
      <c r="I500" t="str">
        <f>IF(ISBLANK(AllTimetableNew!T496),"",AllTimetableNew!T496)</f>
        <v>FQ</v>
      </c>
      <c r="J500" t="str">
        <f>IF(ISBLANK(AllTimetableNew!U496),"",AllTimetableNew!U496)</f>
        <v>2u x 2y</v>
      </c>
      <c r="K500" t="str">
        <f>IF(ISBLANK(AllTimetableNew!W496),"",AllTimetableNew!W496)</f>
        <v>Yes</v>
      </c>
      <c r="L500" t="str">
        <f>IF(ISBLANK(AllTimetableNew!AC496),"TBC",AllTimetableNew!AC496)</f>
        <v>Tuesday</v>
      </c>
      <c r="M500" s="22" t="str">
        <f>IF(ISBLANK(AllTimetableNew!AD496),"TBC-TBC",CONCATENATE(LOWER(TEXT(AllTimetableNew!AD496,"h:mmAM/PM")),"-",LOWER(TEXT(AllTimetableNew!AE496,"h:mmAM/PM"))))</f>
        <v>1:30pm-5:30pm</v>
      </c>
      <c r="N500" t="str">
        <f>IF(ISBLANK(AllTimetableNew!V496),"",IF(AllTimetableNew!V496="Access","Yes","No"))</f>
        <v>No</v>
      </c>
      <c r="O500" s="23" t="str">
        <f>IF(OR(ISBLANK(AllTimetableNew!A496),LEN(AllTimetableNew!A496)=0),IF(AllTimetableNew!A496="","Offered",AllTimetableNew!A496),AllTimetableNew!A496)</f>
        <v>Offered</v>
      </c>
      <c r="P500">
        <f>IF(ISBLANK(AllTimetableNew!AA496),"",AllTimetableNew!AA496)</f>
        <v>16417</v>
      </c>
      <c r="Q500" s="23" t="str">
        <f>IF(ISBLANK(AllTimetableNew!AJ496),"",IF(AllTimetableNew!AJ496=0,"",AllTimetableNew!AJ496))</f>
        <v>Students should wear enclosed shoes. Notebook and pen.</v>
      </c>
      <c r="R500" s="23" t="str">
        <f>IF(ISBLANK(AllTimetableNew!AK496),"",AllTimetableNew!AK496)</f>
        <v/>
      </c>
      <c r="S500" s="23" t="str">
        <f>IF(ISBLANK(AllTimetableNew!AL496),"",AllTimetableNew!AL496)</f>
        <v/>
      </c>
    </row>
    <row r="501" spans="1:19" ht="45" x14ac:dyDescent="0.25">
      <c r="A501" t="str">
        <f>IF(ISNUMBER(SEARCH("Virtual",C501)),VLOOKUP(AllTimetableNew!H497,'Lookup table'!$D$3:$E$100,2,FALSE),VLOOKUP(AllTimetableNew!AG497,'Lookup table'!$A$3:$B$202,2,FALSE))</f>
        <v>TAFE Digital</v>
      </c>
      <c r="B501" t="str">
        <f>IF(ISBLANK(AllTimetableNew!AG497),"",AllTimetableNew!AG497)</f>
        <v>TAFE Digital</v>
      </c>
      <c r="C501" t="str">
        <f>IF(ISBLANK(AllTimetableNew!V497),"",AllTimetableNew!V497)</f>
        <v>Online</v>
      </c>
      <c r="D501" t="str">
        <f>IF(ISBLANK(AllTimetableNew!DJ497),"",AllTimetableNew!DJ497)</f>
        <v>ICF</v>
      </c>
      <c r="E501" t="str">
        <f>IF(ISBLANK(AllTimetableNew!D497),"",AllTimetableNew!D497)</f>
        <v>BSB30120</v>
      </c>
      <c r="F501" t="str">
        <f>IF(ISBLANK(AllTimetableNew!E497),"",AllTimetableNew!E497)</f>
        <v>Certificate III in Business</v>
      </c>
      <c r="G501">
        <f>IF(ISBLANK(AllTimetableNew!C497),"",AllTimetableNew!C497)</f>
        <v>26111</v>
      </c>
      <c r="H501" t="str">
        <f>IF(ISBLANK(AllTimetableNew!F497),"",AllTimetableNew!F497)</f>
        <v>Business Services (Certificate III Business)</v>
      </c>
      <c r="I501" t="str">
        <f>IF(ISBLANK(AllTimetableNew!T497),"",AllTimetableNew!T497)</f>
        <v>FQ</v>
      </c>
      <c r="J501" t="str">
        <f>IF(ISBLANK(AllTimetableNew!U497),"",AllTimetableNew!U497)</f>
        <v>2u x 2y</v>
      </c>
      <c r="K501" t="str">
        <f>IF(ISBLANK(AllTimetableNew!W497),"",AllTimetableNew!W497)</f>
        <v>Yes</v>
      </c>
      <c r="L501" t="str">
        <f>IF(ISBLANK(AllTimetableNew!AC497),"TBC",AllTimetableNew!AC497)</f>
        <v>N/A</v>
      </c>
      <c r="M501" s="22" t="str">
        <f>IF(ISBLANK(AllTimetableNew!AD497),"TBC-TBC",CONCATENATE(LOWER(TEXT(AllTimetableNew!AD497,"h:mmAM/PM")),"-",LOWER(TEXT(AllTimetableNew!AE497,"h:mmAM/PM"))))</f>
        <v>n/a-n/a</v>
      </c>
      <c r="N501" t="str">
        <f>IF(ISBLANK(AllTimetableNew!V497),"",IF(AllTimetableNew!V497="Access","Yes","No"))</f>
        <v>No</v>
      </c>
      <c r="O501" s="23" t="str">
        <f>IF(OR(ISBLANK(AllTimetableNew!A497),LEN(AllTimetableNew!A497)=0),IF(AllTimetableNew!A497="","Offered",AllTimetableNew!A497),AllTimetableNew!A497)</f>
        <v>Offered</v>
      </c>
      <c r="P501">
        <f>IF(ISBLANK(AllTimetableNew!AA497),"",AllTimetableNew!AA497)</f>
        <v>16304</v>
      </c>
      <c r="Q501" s="23" t="str">
        <f>IF(ISBLANK(AllTimetableNew!AJ497),"",IF(AllTimetableNew!AJ497=0,"",AllTimetableNew!AJ497))</f>
        <v>Own computer with camera and microphone. Reliable internet connection. Recording equipment such as a phone or camera.</v>
      </c>
      <c r="R501" s="23" t="str">
        <f>IF(ISBLANK(AllTimetableNew!AK497),"",AllTimetableNew!AK497)</f>
        <v/>
      </c>
      <c r="S501" s="23" t="str">
        <f>IF(ISBLANK(AllTimetableNew!AL497),"",AllTimetableNew!AL497)</f>
        <v/>
      </c>
    </row>
    <row r="502" spans="1:19" ht="30" x14ac:dyDescent="0.25">
      <c r="A502" t="str">
        <f>IF(ISNUMBER(SEARCH("Virtual",C502)),VLOOKUP(AllTimetableNew!H498,'Lookup table'!$D$3:$E$100,2,FALSE),VLOOKUP(AllTimetableNew!AG498,'Lookup table'!$A$3:$B$202,2,FALSE))</f>
        <v>Statewide Virtual</v>
      </c>
      <c r="B502" t="str">
        <f>IF(ISBLANK(AllTimetableNew!AG498),"",AllTimetableNew!AG498)</f>
        <v xml:space="preserve">Virtual Classroom </v>
      </c>
      <c r="C502" t="str">
        <f>IF(ISBLANK(AllTimetableNew!V498),"",AllTimetableNew!V498)</f>
        <v>Virtual</v>
      </c>
      <c r="D502" t="str">
        <f>IF(ISBLANK(AllTimetableNew!DJ498),"",AllTimetableNew!DJ498)</f>
        <v>ICF</v>
      </c>
      <c r="E502" t="str">
        <f>IF(ISBLANK(AllTimetableNew!D498),"",AllTimetableNew!D498)</f>
        <v>BSB30120</v>
      </c>
      <c r="F502" t="str">
        <f>IF(ISBLANK(AllTimetableNew!E498),"",AllTimetableNew!E498)</f>
        <v>Certificate III in Business</v>
      </c>
      <c r="G502">
        <f>IF(ISBLANK(AllTimetableNew!C498),"",AllTimetableNew!C498)</f>
        <v>26111</v>
      </c>
      <c r="H502" t="str">
        <f>IF(ISBLANK(AllTimetableNew!F498),"",AllTimetableNew!F498)</f>
        <v>Business Services (Entrepreneurship)</v>
      </c>
      <c r="I502" t="str">
        <f>IF(ISBLANK(AllTimetableNew!T498),"",AllTimetableNew!T498)</f>
        <v>FQ</v>
      </c>
      <c r="J502" t="str">
        <f>IF(ISBLANK(AllTimetableNew!U498),"",AllTimetableNew!U498)</f>
        <v>2u x 2y</v>
      </c>
      <c r="K502" t="str">
        <f>IF(ISBLANK(AllTimetableNew!W498),"",AllTimetableNew!W498)</f>
        <v>Yes</v>
      </c>
      <c r="L502" t="str">
        <f>IF(ISBLANK(AllTimetableNew!AC498),"TBC",AllTimetableNew!AC498)</f>
        <v>Wednesday</v>
      </c>
      <c r="M502" s="22" t="str">
        <f>IF(ISBLANK(AllTimetableNew!AD498),"TBC-TBC",CONCATENATE(LOWER(TEXT(AllTimetableNew!AD498,"h:mmAM/PM")),"-",LOWER(TEXT(AllTimetableNew!AE498,"h:mmAM/PM"))))</f>
        <v>12:00pm-3:00pm</v>
      </c>
      <c r="N502" t="str">
        <f>IF(ISBLANK(AllTimetableNew!V498),"",IF(AllTimetableNew!V498="Access","Yes","No"))</f>
        <v>No</v>
      </c>
      <c r="O502" s="23" t="str">
        <f>IF(OR(ISBLANK(AllTimetableNew!A498),LEN(AllTimetableNew!A498)=0),IF(AllTimetableNew!A498="","Offered",AllTimetableNew!A498),AllTimetableNew!A498)</f>
        <v>Offered</v>
      </c>
      <c r="P502">
        <f>IF(ISBLANK(AllTimetableNew!AA498),"",AllTimetableNew!AA498)</f>
        <v>16434</v>
      </c>
      <c r="Q502" s="23" t="str">
        <f>IF(ISBLANK(AllTimetableNew!AJ498),"",IF(AllTimetableNew!AJ498=0,"",AllTimetableNew!AJ498))</f>
        <v xml:space="preserve">Own computer with camera and microphone. Reliable internet connection. </v>
      </c>
      <c r="R502" s="23" t="str">
        <f>IF(ISBLANK(AllTimetableNew!AK498),"",AllTimetableNew!AK498)</f>
        <v/>
      </c>
      <c r="S502" s="23" t="str">
        <f>IF(ISBLANK(AllTimetableNew!AL498),"",AllTimetableNew!AL498)</f>
        <v/>
      </c>
    </row>
    <row r="503" spans="1:19" ht="30" x14ac:dyDescent="0.25">
      <c r="A503" t="str">
        <f>IF(ISNUMBER(SEARCH("Virtual",C503)),VLOOKUP(AllTimetableNew!H499,'Lookup table'!$D$3:$E$100,2,FALSE),VLOOKUP(AllTimetableNew!AG499,'Lookup table'!$A$3:$B$202,2,FALSE))</f>
        <v>Statewide Virtual</v>
      </c>
      <c r="B503" t="str">
        <f>IF(ISBLANK(AllTimetableNew!AG499),"",AllTimetableNew!AG499)</f>
        <v xml:space="preserve">Virtual Classroom </v>
      </c>
      <c r="C503" t="str">
        <f>IF(ISBLANK(AllTimetableNew!V499),"",AllTimetableNew!V499)</f>
        <v>Virtual</v>
      </c>
      <c r="D503" t="str">
        <f>IF(ISBLANK(AllTimetableNew!DJ499),"",AllTimetableNew!DJ499)</f>
        <v>ICF</v>
      </c>
      <c r="E503" t="str">
        <f>IF(ISBLANK(AllTimetableNew!D499),"",AllTimetableNew!D499)</f>
        <v>BSB30120</v>
      </c>
      <c r="F503" t="str">
        <f>IF(ISBLANK(AllTimetableNew!E499),"",AllTimetableNew!E499)</f>
        <v>Certificate III in Business</v>
      </c>
      <c r="G503" t="str">
        <f>IF(ISBLANK(AllTimetableNew!C499),"",AllTimetableNew!C499)</f>
        <v>26111, 64059</v>
      </c>
      <c r="H503" t="str">
        <f>IF(ISBLANK(AllTimetableNew!F499),"",AllTimetableNew!F499)</f>
        <v>Business Services (Real Estate (Virtual VET))</v>
      </c>
      <c r="I503" t="str">
        <f>IF(ISBLANK(AllTimetableNew!T499),"",AllTimetableNew!T499)</f>
        <v>FQ</v>
      </c>
      <c r="J503" t="str">
        <f>IF(ISBLANK(AllTimetableNew!U499),"",AllTimetableNew!U499)</f>
        <v>2u x 2y + 1u</v>
      </c>
      <c r="K503" t="str">
        <f>IF(ISBLANK(AllTimetableNew!W499),"",AllTimetableNew!W499)</f>
        <v>Yes</v>
      </c>
      <c r="L503" t="str">
        <f>IF(ISBLANK(AllTimetableNew!AC499),"TBC",AllTimetableNew!AC499)</f>
        <v>Wednesday</v>
      </c>
      <c r="M503" s="22" t="str">
        <f>IF(ISBLANK(AllTimetableNew!AD499),"TBC-TBC",CONCATENATE(LOWER(TEXT(AllTimetableNew!AD499,"h:mmAM/PM")),"-",LOWER(TEXT(AllTimetableNew!AE499,"h:mmAM/PM"))))</f>
        <v>12:00pm-3:00pm</v>
      </c>
      <c r="N503" t="str">
        <f>IF(ISBLANK(AllTimetableNew!V499),"",IF(AllTimetableNew!V499="Access","Yes","No"))</f>
        <v>No</v>
      </c>
      <c r="O503" s="23" t="str">
        <f>IF(OR(ISBLANK(AllTimetableNew!A499),LEN(AllTimetableNew!A499)=0),IF(AllTimetableNew!A499="","Offered",AllTimetableNew!A499),AllTimetableNew!A499)</f>
        <v>Offered</v>
      </c>
      <c r="P503">
        <f>IF(ISBLANK(AllTimetableNew!AA499),"",AllTimetableNew!AA499)</f>
        <v>16321</v>
      </c>
      <c r="Q503" s="23" t="str">
        <f>IF(ISBLANK(AllTimetableNew!AJ499),"",IF(AllTimetableNew!AJ499=0,"",AllTimetableNew!AJ499))</f>
        <v xml:space="preserve">Own computer with camera and microphone. Reliable internet connection. </v>
      </c>
      <c r="R503" s="23" t="str">
        <f>IF(ISBLANK(AllTimetableNew!AK499),"",AllTimetableNew!AK499)</f>
        <v/>
      </c>
      <c r="S503" s="23" t="str">
        <f>IF(ISBLANK(AllTimetableNew!AL499),"",AllTimetableNew!AL499)</f>
        <v/>
      </c>
    </row>
    <row r="504" spans="1:19" ht="60" x14ac:dyDescent="0.25">
      <c r="A504" t="str">
        <f>IF(ISNUMBER(SEARCH("Virtual",C504)),VLOOKUP(AllTimetableNew!H500,'Lookup table'!$D$3:$E$100,2,FALSE),VLOOKUP(AllTimetableNew!AG500,'Lookup table'!$A$3:$B$202,2,FALSE))</f>
        <v>Sydney</v>
      </c>
      <c r="B504" t="str">
        <f>IF(ISBLANK(AllTimetableNew!AG500),"",AllTimetableNew!AG500)</f>
        <v>Hornsby</v>
      </c>
      <c r="C504" t="str">
        <f>IF(ISBLANK(AllTimetableNew!V500),"",AllTimetableNew!V500)</f>
        <v>Face to Face</v>
      </c>
      <c r="D504" t="str">
        <f>IF(ISBLANK(AllTimetableNew!DJ500),"",AllTimetableNew!DJ500)</f>
        <v>ICF</v>
      </c>
      <c r="E504" t="str">
        <f>IF(ISBLANK(AllTimetableNew!D500),"",AllTimetableNew!D500)</f>
        <v>BSB30120</v>
      </c>
      <c r="F504" t="str">
        <f>IF(ISBLANK(AllTimetableNew!E500),"",AllTimetableNew!E500)</f>
        <v>Certificate III in Business</v>
      </c>
      <c r="G504">
        <f>IF(ISBLANK(AllTimetableNew!C500),"",AllTimetableNew!C500)</f>
        <v>26110</v>
      </c>
      <c r="H504" t="str">
        <f>IF(ISBLANK(AllTimetableNew!F500),"",AllTimetableNew!F500)</f>
        <v>Business Services (Certificate III Business)</v>
      </c>
      <c r="I504" t="str">
        <f>IF(ISBLANK(AllTimetableNew!T500),"",AllTimetableNew!T500)</f>
        <v>SoA</v>
      </c>
      <c r="J504" t="str">
        <f>IF(ISBLANK(AllTimetableNew!U500),"",AllTimetableNew!U500)</f>
        <v>2u x 1y</v>
      </c>
      <c r="K504" t="str">
        <f>IF(ISBLANK(AllTimetableNew!W500),"",AllTimetableNew!W500)</f>
        <v>No</v>
      </c>
      <c r="L504" t="str">
        <f>IF(ISBLANK(AllTimetableNew!AC500),"TBC",AllTimetableNew!AC500)</f>
        <v>Tuesday</v>
      </c>
      <c r="M504" s="22" t="str">
        <f>IF(ISBLANK(AllTimetableNew!AD500),"TBC-TBC",CONCATENATE(LOWER(TEXT(AllTimetableNew!AD500,"h:mmAM/PM")),"-",LOWER(TEXT(AllTimetableNew!AE500,"h:mmAM/PM"))))</f>
        <v>2:00pm-6:00pm</v>
      </c>
      <c r="N504" t="str">
        <f>IF(ISBLANK(AllTimetableNew!V500),"",IF(AllTimetableNew!V500="Access","Yes","No"))</f>
        <v>No</v>
      </c>
      <c r="O504" s="23" t="str">
        <f>IF(OR(ISBLANK(AllTimetableNew!A500),LEN(AllTimetableNew!A500)=0),IF(AllTimetableNew!A500="","Offered",AllTimetableNew!A500),AllTimetableNew!A500)</f>
        <v>Offered</v>
      </c>
      <c r="P504">
        <f>IF(ISBLANK(AllTimetableNew!AA500),"",AllTimetableNew!AA500)</f>
        <v>16418</v>
      </c>
      <c r="Q504" s="23" t="str">
        <f>IF(ISBLANK(AllTimetableNew!AJ500),"",IF(AllTimetableNew!AJ500=0,"",AllTimetableNew!AJ500))</f>
        <v>Students should wear enclosed shoes. Notebook and pen.</v>
      </c>
      <c r="R504" s="23" t="str">
        <f>IF(ISBLANK(AllTimetableNew!AK500),"",AllTimetableNew!AK500)</f>
        <v xml:space="preserve">Please attend in school or sports uniform. </v>
      </c>
      <c r="S504" s="23" t="str">
        <f>IF(ISBLANK(AllTimetableNew!AL500),"",AllTimetableNew!AL500)</f>
        <v/>
      </c>
    </row>
    <row r="505" spans="1:19" ht="30" x14ac:dyDescent="0.25">
      <c r="A505" t="str">
        <f>IF(ISNUMBER(SEARCH("Virtual",C505)),VLOOKUP(AllTimetableNew!H501,'Lookup table'!$D$3:$E$100,2,FALSE),VLOOKUP(AllTimetableNew!AG501,'Lookup table'!$A$3:$B$202,2,FALSE))</f>
        <v>Sydney</v>
      </c>
      <c r="B505" t="str">
        <f>IF(ISBLANK(AllTimetableNew!AG501),"",AllTimetableNew!AG501)</f>
        <v>Ultimo</v>
      </c>
      <c r="C505" t="str">
        <f>IF(ISBLANK(AllTimetableNew!V501),"",AllTimetableNew!V501)</f>
        <v>Face to Face</v>
      </c>
      <c r="D505" t="str">
        <f>IF(ISBLANK(AllTimetableNew!DJ501),"",AllTimetableNew!DJ501)</f>
        <v>ICF</v>
      </c>
      <c r="E505" t="str">
        <f>IF(ISBLANK(AllTimetableNew!D501),"",AllTimetableNew!D501)</f>
        <v>BSB30120</v>
      </c>
      <c r="F505" t="str">
        <f>IF(ISBLANK(AllTimetableNew!E501),"",AllTimetableNew!E501)</f>
        <v>Certificate III in Business</v>
      </c>
      <c r="G505">
        <f>IF(ISBLANK(AllTimetableNew!C501),"",AllTimetableNew!C501)</f>
        <v>26110</v>
      </c>
      <c r="H505" t="str">
        <f>IF(ISBLANK(AllTimetableNew!F501),"",AllTimetableNew!F501)</f>
        <v>Business Services (Certificate III Business)</v>
      </c>
      <c r="I505" t="str">
        <f>IF(ISBLANK(AllTimetableNew!T501),"",AllTimetableNew!T501)</f>
        <v>SoA</v>
      </c>
      <c r="J505" t="str">
        <f>IF(ISBLANK(AllTimetableNew!U501),"",AllTimetableNew!U501)</f>
        <v>2u x 1y</v>
      </c>
      <c r="K505" t="str">
        <f>IF(ISBLANK(AllTimetableNew!W501),"",AllTimetableNew!W501)</f>
        <v>No</v>
      </c>
      <c r="L505" t="str">
        <f>IF(ISBLANK(AllTimetableNew!AC501),"TBC",AllTimetableNew!AC501)</f>
        <v>Tuesday</v>
      </c>
      <c r="M505" s="22" t="str">
        <f>IF(ISBLANK(AllTimetableNew!AD501),"TBC-TBC",CONCATENATE(LOWER(TEXT(AllTimetableNew!AD501,"h:mmAM/PM")),"-",LOWER(TEXT(AllTimetableNew!AE501,"h:mmAM/PM"))))</f>
        <v>1:30pm-5:30pm</v>
      </c>
      <c r="N505" t="str">
        <f>IF(ISBLANK(AllTimetableNew!V501),"",IF(AllTimetableNew!V501="Access","Yes","No"))</f>
        <v>No</v>
      </c>
      <c r="O505" s="23" t="str">
        <f>IF(OR(ISBLANK(AllTimetableNew!A501),LEN(AllTimetableNew!A501)=0),IF(AllTimetableNew!A501="","Offered",AllTimetableNew!A501),AllTimetableNew!A501)</f>
        <v>Offered</v>
      </c>
      <c r="P505">
        <f>IF(ISBLANK(AllTimetableNew!AA501),"",AllTimetableNew!AA501)</f>
        <v>16432</v>
      </c>
      <c r="Q505" s="23" t="str">
        <f>IF(ISBLANK(AllTimetableNew!AJ501),"",IF(AllTimetableNew!AJ501=0,"",AllTimetableNew!AJ501))</f>
        <v>Students should wear enclosed shoes. Notebook and pen.</v>
      </c>
      <c r="R505" s="23" t="str">
        <f>IF(ISBLANK(AllTimetableNew!AK501),"",AllTimetableNew!AK501)</f>
        <v/>
      </c>
      <c r="S505" s="23" t="str">
        <f>IF(ISBLANK(AllTimetableNew!AL501),"",AllTimetableNew!AL501)</f>
        <v/>
      </c>
    </row>
    <row r="506" spans="1:19" ht="105" x14ac:dyDescent="0.25">
      <c r="A506" t="str">
        <f>IF(ISNUMBER(SEARCH("Virtual",C506)),VLOOKUP(AllTimetableNew!H502,'Lookup table'!$D$3:$E$100,2,FALSE),VLOOKUP(AllTimetableNew!AG502,'Lookup table'!$A$3:$B$202,2,FALSE))</f>
        <v>TAFE Digital</v>
      </c>
      <c r="B506" t="str">
        <f>IF(ISBLANK(AllTimetableNew!AG502),"",AllTimetableNew!AG502)</f>
        <v>TAFE Digital</v>
      </c>
      <c r="C506" t="str">
        <f>IF(ISBLANK(AllTimetableNew!V502),"",AllTimetableNew!V502)</f>
        <v>Online</v>
      </c>
      <c r="D506" t="str">
        <f>IF(ISBLANK(AllTimetableNew!DJ502),"",AllTimetableNew!DJ502)</f>
        <v>ICF</v>
      </c>
      <c r="E506" t="str">
        <f>IF(ISBLANK(AllTimetableNew!D502),"",AllTimetableNew!D502)</f>
        <v>BSB30120</v>
      </c>
      <c r="F506" t="str">
        <f>IF(ISBLANK(AllTimetableNew!E502),"",AllTimetableNew!E502)</f>
        <v>Certificate III in Business</v>
      </c>
      <c r="G506">
        <f>IF(ISBLANK(AllTimetableNew!C502),"",AllTimetableNew!C502)</f>
        <v>26110</v>
      </c>
      <c r="H506" t="str">
        <f>IF(ISBLANK(AllTimetableNew!F502),"",AllTimetableNew!F502)</f>
        <v>Business Services (Certificate III Business)</v>
      </c>
      <c r="I506" t="str">
        <f>IF(ISBLANK(AllTimetableNew!T502),"",AllTimetableNew!T502)</f>
        <v>SoA</v>
      </c>
      <c r="J506" t="str">
        <f>IF(ISBLANK(AllTimetableNew!U502),"",AllTimetableNew!U502)</f>
        <v>2u x 1y</v>
      </c>
      <c r="K506" t="str">
        <f>IF(ISBLANK(AllTimetableNew!W502),"",AllTimetableNew!W502)</f>
        <v>No</v>
      </c>
      <c r="L506" t="str">
        <f>IF(ISBLANK(AllTimetableNew!AC502),"TBC",AllTimetableNew!AC502)</f>
        <v>N/A</v>
      </c>
      <c r="M506" s="22" t="str">
        <f>IF(ISBLANK(AllTimetableNew!AD502),"TBC-TBC",CONCATENATE(LOWER(TEXT(AllTimetableNew!AD502,"h:mmAM/PM")),"-",LOWER(TEXT(AllTimetableNew!AE502,"h:mmAM/PM"))))</f>
        <v>n/a-n/a</v>
      </c>
      <c r="N506" t="str">
        <f>IF(ISBLANK(AllTimetableNew!V502),"",IF(AllTimetableNew!V502="Access","Yes","No"))</f>
        <v>No</v>
      </c>
      <c r="O506" s="23" t="str">
        <f>IF(OR(ISBLANK(AllTimetableNew!A502),LEN(AllTimetableNew!A502)=0),IF(AllTimetableNew!A502="","Offered",AllTimetableNew!A502),AllTimetableNew!A502)</f>
        <v>Offered</v>
      </c>
      <c r="P506">
        <f>IF(ISBLANK(AllTimetableNew!AA502),"",AllTimetableNew!AA502)</f>
        <v>16305</v>
      </c>
      <c r="Q506" s="23" t="str">
        <f>IF(ISBLANK(AllTimetableNew!AJ502),"",IF(AllTimetableNew!AJ502=0,"",AllTimetableNew!AJ502))</f>
        <v>Own computer with camera and microphone. Reliable internet connection. Recording equipment such as a phone or camera.</v>
      </c>
      <c r="R506" s="23" t="str">
        <f>IF(ISBLANK(AllTimetableNew!AK502),"",AllTimetableNew!AK502)</f>
        <v/>
      </c>
      <c r="S506" s="23" t="str">
        <f>IF(ISBLANK(AllTimetableNew!AL502),"",AllTimetableNew!AL502)</f>
        <v/>
      </c>
    </row>
    <row r="507" spans="1:19" ht="105" x14ac:dyDescent="0.25">
      <c r="A507" t="str">
        <f>IF(ISNUMBER(SEARCH("Virtual",C507)),VLOOKUP(AllTimetableNew!H503,'Lookup table'!$D$3:$E$100,2,FALSE),VLOOKUP(AllTimetableNew!AG503,'Lookup table'!$A$3:$B$202,2,FALSE))</f>
        <v>Sydney</v>
      </c>
      <c r="B507" t="str">
        <f>IF(ISBLANK(AllTimetableNew!AG503),"",AllTimetableNew!AG503)</f>
        <v>Bradfield Senior College</v>
      </c>
      <c r="C507" t="str">
        <f>IF(ISBLANK(AllTimetableNew!V503),"",AllTimetableNew!V503)</f>
        <v>Face to Face</v>
      </c>
      <c r="D507" t="str">
        <f>IF(ISBLANK(AllTimetableNew!DJ503),"",AllTimetableNew!DJ503)</f>
        <v>BEC</v>
      </c>
      <c r="E507" t="str">
        <f>IF(ISBLANK(AllTimetableNew!D503),"",AllTimetableNew!D503)</f>
        <v>CUA30220</v>
      </c>
      <c r="F507" t="str">
        <f>IF(ISBLANK(AllTimetableNew!E503),"",AllTimetableNew!E503)</f>
        <v>Certificate III in Community Dance, Theatre and Events</v>
      </c>
      <c r="G507" t="str">
        <f>IF(ISBLANK(AllTimetableNew!C503),"",AllTimetableNew!C503)</f>
        <v>65348, 65344</v>
      </c>
      <c r="H507" t="str">
        <f>IF(ISBLANK(AllTimetableNew!F503),"",AllTimetableNew!F503)</f>
        <v>Community Dance, Theatre and Events (300hr)</v>
      </c>
      <c r="I507" t="str">
        <f>IF(ISBLANK(AllTimetableNew!T503),"",AllTimetableNew!T503)</f>
        <v>FQ</v>
      </c>
      <c r="J507" t="str">
        <f>IF(ISBLANK(AllTimetableNew!U503),"",AllTimetableNew!U503)</f>
        <v>3u x 1y + 2u x 1y</v>
      </c>
      <c r="K507" t="str">
        <f>IF(ISBLANK(AllTimetableNew!W503),"",AllTimetableNew!W503)</f>
        <v>No</v>
      </c>
      <c r="L507" t="str">
        <f>IF(ISBLANK(AllTimetableNew!AC503),"TBC",AllTimetableNew!AC503)</f>
        <v>Tuesday</v>
      </c>
      <c r="M507" s="22" t="str">
        <f>IF(ISBLANK(AllTimetableNew!AD503),"TBC-TBC",CONCATENATE(LOWER(TEXT(AllTimetableNew!AD503,"h:mmAM/PM")),"-",LOWER(TEXT(AllTimetableNew!AE503,"h:mmAM/PM"))))</f>
        <v>2:00pm-6:00pm</v>
      </c>
      <c r="N507" t="str">
        <f>IF(ISBLANK(AllTimetableNew!V503),"",IF(AllTimetableNew!V503="Access","Yes","No"))</f>
        <v>No</v>
      </c>
      <c r="O507" s="23" t="str">
        <f>IF(OR(ISBLANK(AllTimetableNew!A503),LEN(AllTimetableNew!A503)=0),IF(AllTimetableNew!A503="","Offered",AllTimetableNew!A503),AllTimetableNew!A503)</f>
        <v>Offered</v>
      </c>
      <c r="P507">
        <f>IF(ISBLANK(AllTimetableNew!AA503),"",AllTimetableNew!AA503)</f>
        <v>17034</v>
      </c>
      <c r="Q507" s="23" t="str">
        <f>IF(ISBLANK(AllTimetableNew!AJ503),"",IF(AllTimetableNew!AJ503=0,"",AllTimetableNew!AJ503))</f>
        <v>Students must wear enclosed shoes. Notebook and pen.</v>
      </c>
      <c r="R507" s="23" t="str">
        <f>IF(ISBLANK(AllTimetableNew!AK503),"",AllTimetableNew!AK503)</f>
        <v/>
      </c>
      <c r="S507" s="23" t="str">
        <f>IF(ISBLANK(AllTimetableNew!AL503),"",AllTimetableNew!AL503)</f>
        <v/>
      </c>
    </row>
    <row r="508" spans="1:19" ht="105" x14ac:dyDescent="0.25">
      <c r="A508" t="str">
        <f>IF(ISNUMBER(SEARCH("Virtual",C508)),VLOOKUP(AllTimetableNew!H504,'Lookup table'!$D$3:$E$100,2,FALSE),VLOOKUP(AllTimetableNew!AG504,'Lookup table'!$A$3:$B$202,2,FALSE))</f>
        <v>North</v>
      </c>
      <c r="B508" t="str">
        <f>IF(ISBLANK(AllTimetableNew!AG504),"",AllTimetableNew!AG504)</f>
        <v>Wyong</v>
      </c>
      <c r="C508" t="str">
        <f>IF(ISBLANK(AllTimetableNew!V504),"",AllTimetableNew!V504)</f>
        <v>Face to Face</v>
      </c>
      <c r="D508" t="str">
        <f>IF(ISBLANK(AllTimetableNew!DJ504),"",AllTimetableNew!DJ504)</f>
        <v>BEC</v>
      </c>
      <c r="E508" t="str">
        <f>IF(ISBLANK(AllTimetableNew!D504),"",AllTimetableNew!D504)</f>
        <v>CHC32015</v>
      </c>
      <c r="F508" t="str">
        <f>IF(ISBLANK(AllTimetableNew!E504),"",AllTimetableNew!E504)</f>
        <v>Certificate III in Community Services</v>
      </c>
      <c r="G508">
        <f>IF(ISBLANK(AllTimetableNew!C504),"",AllTimetableNew!C504)</f>
        <v>58256</v>
      </c>
      <c r="H508" t="str">
        <f>IF(ISBLANK(AllTimetableNew!F504),"",AllTimetableNew!F504)</f>
        <v>Community Services</v>
      </c>
      <c r="I508" t="str">
        <f>IF(ISBLANK(AllTimetableNew!T504),"",AllTimetableNew!T504)</f>
        <v>FQ</v>
      </c>
      <c r="J508" t="str">
        <f>IF(ISBLANK(AllTimetableNew!U504),"",AllTimetableNew!U504)</f>
        <v>2u x 2y</v>
      </c>
      <c r="K508" t="str">
        <f>IF(ISBLANK(AllTimetableNew!W504),"",AllTimetableNew!W504)</f>
        <v>No</v>
      </c>
      <c r="L508" t="str">
        <f>IF(ISBLANK(AllTimetableNew!AC504),"TBC",AllTimetableNew!AC504)</f>
        <v>Tuesday</v>
      </c>
      <c r="M508" s="22" t="str">
        <f>IF(ISBLANK(AllTimetableNew!AD504),"TBC-TBC",CONCATENATE(LOWER(TEXT(AllTimetableNew!AD504,"h:mmAM/PM")),"-",LOWER(TEXT(AllTimetableNew!AE504,"h:mmAM/PM"))))</f>
        <v>9:00am-1:30pm</v>
      </c>
      <c r="N508" t="str">
        <f>IF(ISBLANK(AllTimetableNew!V504),"",IF(AllTimetableNew!V504="Access","Yes","No"))</f>
        <v>No</v>
      </c>
      <c r="O508" s="23" t="str">
        <f>IF(OR(ISBLANK(AllTimetableNew!A504),LEN(AllTimetableNew!A504)=0),IF(AllTimetableNew!A504="","Offered",AllTimetableNew!A504),AllTimetableNew!A504)</f>
        <v>Offered</v>
      </c>
      <c r="P508">
        <f>IF(ISBLANK(AllTimetableNew!AA504),"",AllTimetableNew!AA504)</f>
        <v>16790</v>
      </c>
      <c r="Q508" s="23" t="str">
        <f>IF(ISBLANK(AllTimetableNew!AJ504),"",IF(AllTimetableNew!AJ504=0,"",AllTimetableNew!AJ504))</f>
        <v xml:space="preserve">Students must be entering Year 11 to apply.  Students undertaking this course may be required to undergo occupational assessment, screening and vaccination. A Working With Children Check may be required if the student turns 18. </v>
      </c>
      <c r="R508" s="23" t="str">
        <f>IF(ISBLANK(AllTimetableNew!AK504),"",AllTimetableNew!AK504)</f>
        <v/>
      </c>
      <c r="S508" s="23" t="str">
        <f>IF(ISBLANK(AllTimetableNew!AL504),"",AllTimetableNew!AL504)</f>
        <v/>
      </c>
    </row>
    <row r="509" spans="1:19" ht="105" x14ac:dyDescent="0.25">
      <c r="A509" t="str">
        <f>IF(ISNUMBER(SEARCH("Virtual",C509)),VLOOKUP(AllTimetableNew!H505,'Lookup table'!$D$3:$E$100,2,FALSE),VLOOKUP(AllTimetableNew!AG505,'Lookup table'!$A$3:$B$202,2,FALSE))</f>
        <v>West</v>
      </c>
      <c r="B509" t="str">
        <f>IF(ISBLANK(AllTimetableNew!AG505),"",AllTimetableNew!AG505)</f>
        <v>Bathurst</v>
      </c>
      <c r="C509" t="str">
        <f>IF(ISBLANK(AllTimetableNew!V505),"",AllTimetableNew!V505)</f>
        <v>Face to Face</v>
      </c>
      <c r="D509" t="str">
        <f>IF(ISBLANK(AllTimetableNew!DJ505),"",AllTimetableNew!DJ505)</f>
        <v>BEC</v>
      </c>
      <c r="E509" t="str">
        <f>IF(ISBLANK(AllTimetableNew!D505),"",AllTimetableNew!D505)</f>
        <v>CHC32015</v>
      </c>
      <c r="F509" t="str">
        <f>IF(ISBLANK(AllTimetableNew!E505),"",AllTimetableNew!E505)</f>
        <v>Certificate III in Community Services</v>
      </c>
      <c r="G509">
        <f>IF(ISBLANK(AllTimetableNew!C505),"",AllTimetableNew!C505)</f>
        <v>58256</v>
      </c>
      <c r="H509" t="str">
        <f>IF(ISBLANK(AllTimetableNew!F505),"",AllTimetableNew!F505)</f>
        <v>Community Services</v>
      </c>
      <c r="I509" t="str">
        <f>IF(ISBLANK(AllTimetableNew!T505),"",AllTimetableNew!T505)</f>
        <v>FQ</v>
      </c>
      <c r="J509" t="str">
        <f>IF(ISBLANK(AllTimetableNew!U505),"",AllTimetableNew!U505)</f>
        <v>2u x 2y</v>
      </c>
      <c r="K509" t="str">
        <f>IF(ISBLANK(AllTimetableNew!W505),"",AllTimetableNew!W505)</f>
        <v>No</v>
      </c>
      <c r="L509" t="str">
        <f>IF(ISBLANK(AllTimetableNew!AC505),"TBC",AllTimetableNew!AC505)</f>
        <v>Wednesday</v>
      </c>
      <c r="M509" s="22" t="str">
        <f>IF(ISBLANK(AllTimetableNew!AD505),"TBC-TBC",CONCATENATE(LOWER(TEXT(AllTimetableNew!AD505,"h:mmAM/PM")),"-",LOWER(TEXT(AllTimetableNew!AE505,"h:mmAM/PM"))))</f>
        <v>1:00pm-4:30pm</v>
      </c>
      <c r="N509" t="str">
        <f>IF(ISBLANK(AllTimetableNew!V505),"",IF(AllTimetableNew!V505="Access","Yes","No"))</f>
        <v>No</v>
      </c>
      <c r="O509" s="23" t="str">
        <f>IF(OR(ISBLANK(AllTimetableNew!A505),LEN(AllTimetableNew!A505)=0),IF(AllTimetableNew!A505="","Offered",AllTimetableNew!A505),AllTimetableNew!A505)</f>
        <v>Offered</v>
      </c>
      <c r="P509">
        <f>IF(ISBLANK(AllTimetableNew!AA505),"",AllTimetableNew!AA505)</f>
        <v>17195</v>
      </c>
      <c r="Q509" s="23" t="str">
        <f>IF(ISBLANK(AllTimetableNew!AJ505),"",IF(AllTimetableNew!AJ505=0,"",AllTimetableNew!AJ505))</f>
        <v xml:space="preserve">Students must be entering Year 11 to apply.  Students undertaking this course may be required to undergo occupational assessment, screening and vaccination. A Working With Children Check may be required if the student turns 18. </v>
      </c>
      <c r="R509" s="23" t="str">
        <f>IF(ISBLANK(AllTimetableNew!AK505),"",AllTimetableNew!AK505)</f>
        <v/>
      </c>
      <c r="S509" s="23" t="str">
        <f>IF(ISBLANK(AllTimetableNew!AL505),"",AllTimetableNew!AL505)</f>
        <v/>
      </c>
    </row>
    <row r="510" spans="1:19" ht="105" x14ac:dyDescent="0.25">
      <c r="A510" t="str">
        <f>IF(ISNUMBER(SEARCH("Virtual",C510)),VLOOKUP(AllTimetableNew!H506,'Lookup table'!$D$3:$E$100,2,FALSE),VLOOKUP(AllTimetableNew!AG506,'Lookup table'!$A$3:$B$202,2,FALSE))</f>
        <v>West</v>
      </c>
      <c r="B510" t="str">
        <f>IF(ISBLANK(AllTimetableNew!AG506),"",AllTimetableNew!AG506)</f>
        <v>Dubbo</v>
      </c>
      <c r="C510" t="str">
        <f>IF(ISBLANK(AllTimetableNew!V506),"",AllTimetableNew!V506)</f>
        <v>Face to Face</v>
      </c>
      <c r="D510" t="str">
        <f>IF(ISBLANK(AllTimetableNew!DJ506),"",AllTimetableNew!DJ506)</f>
        <v>BEC</v>
      </c>
      <c r="E510" t="str">
        <f>IF(ISBLANK(AllTimetableNew!D506),"",AllTimetableNew!D506)</f>
        <v>CHC32015</v>
      </c>
      <c r="F510" t="str">
        <f>IF(ISBLANK(AllTimetableNew!E506),"",AllTimetableNew!E506)</f>
        <v>Certificate III in Community Services</v>
      </c>
      <c r="G510">
        <f>IF(ISBLANK(AllTimetableNew!C506),"",AllTimetableNew!C506)</f>
        <v>58256</v>
      </c>
      <c r="H510" t="str">
        <f>IF(ISBLANK(AllTimetableNew!F506),"",AllTimetableNew!F506)</f>
        <v>Community Services</v>
      </c>
      <c r="I510" t="str">
        <f>IF(ISBLANK(AllTimetableNew!T506),"",AllTimetableNew!T506)</f>
        <v>FQ</v>
      </c>
      <c r="J510" t="str">
        <f>IF(ISBLANK(AllTimetableNew!U506),"",AllTimetableNew!U506)</f>
        <v>2u x 2y</v>
      </c>
      <c r="K510" t="str">
        <f>IF(ISBLANK(AllTimetableNew!W506),"",AllTimetableNew!W506)</f>
        <v>No</v>
      </c>
      <c r="L510" t="str">
        <f>IF(ISBLANK(AllTimetableNew!AC506),"TBC",AllTimetableNew!AC506)</f>
        <v>Tuesday</v>
      </c>
      <c r="M510" s="22" t="str">
        <f>IF(ISBLANK(AllTimetableNew!AD506),"TBC-TBC",CONCATENATE(LOWER(TEXT(AllTimetableNew!AD506,"h:mmAM/PM")),"-",LOWER(TEXT(AllTimetableNew!AE506,"h:mmAM/PM"))))</f>
        <v>12:30pm-4:30pm</v>
      </c>
      <c r="N510" t="str">
        <f>IF(ISBLANK(AllTimetableNew!V506),"",IF(AllTimetableNew!V506="Access","Yes","No"))</f>
        <v>No</v>
      </c>
      <c r="O510" s="23" t="str">
        <f>IF(OR(ISBLANK(AllTimetableNew!A506),LEN(AllTimetableNew!A506)=0),IF(AllTimetableNew!A506="","Offered",AllTimetableNew!A506),AllTimetableNew!A506)</f>
        <v>Offered</v>
      </c>
      <c r="P510">
        <f>IF(ISBLANK(AllTimetableNew!AA506),"",AllTimetableNew!AA506)</f>
        <v>16882</v>
      </c>
      <c r="Q510" s="23" t="str">
        <f>IF(ISBLANK(AllTimetableNew!AJ506),"",IF(AllTimetableNew!AJ506=0,"",AllTimetableNew!AJ506))</f>
        <v xml:space="preserve">Students must be entering Year 11 to apply.  Students undertaking this course may be required to undergo occupational assessment, screening and vaccination. A Working With Children Check may be required if the student turns 18. </v>
      </c>
      <c r="R510" s="23" t="str">
        <f>IF(ISBLANK(AllTimetableNew!AK506),"",AllTimetableNew!AK506)</f>
        <v/>
      </c>
      <c r="S510" s="23" t="str">
        <f>IF(ISBLANK(AllTimetableNew!AL506),"",AllTimetableNew!AL506)</f>
        <v/>
      </c>
    </row>
    <row r="511" spans="1:19" ht="105" x14ac:dyDescent="0.25">
      <c r="A511" t="str">
        <f>IF(ISNUMBER(SEARCH("Virtual",C511)),VLOOKUP(AllTimetableNew!H507,'Lookup table'!$D$3:$E$100,2,FALSE),VLOOKUP(AllTimetableNew!AG507,'Lookup table'!$A$3:$B$202,2,FALSE))</f>
        <v>West</v>
      </c>
      <c r="B511" t="str">
        <f>IF(ISBLANK(AllTimetableNew!AG507),"",AllTimetableNew!AG507)</f>
        <v>Lithgow</v>
      </c>
      <c r="C511" t="str">
        <f>IF(ISBLANK(AllTimetableNew!V507),"",AllTimetableNew!V507)</f>
        <v>Face to Face</v>
      </c>
      <c r="D511" t="str">
        <f>IF(ISBLANK(AllTimetableNew!DJ507),"",AllTimetableNew!DJ507)</f>
        <v>BEC</v>
      </c>
      <c r="E511" t="str">
        <f>IF(ISBLANK(AllTimetableNew!D507),"",AllTimetableNew!D507)</f>
        <v>CHC32015</v>
      </c>
      <c r="F511" t="str">
        <f>IF(ISBLANK(AllTimetableNew!E507),"",AllTimetableNew!E507)</f>
        <v>Certificate III in Community Services</v>
      </c>
      <c r="G511">
        <f>IF(ISBLANK(AllTimetableNew!C507),"",AllTimetableNew!C507)</f>
        <v>58256</v>
      </c>
      <c r="H511" t="str">
        <f>IF(ISBLANK(AllTimetableNew!F507),"",AllTimetableNew!F507)</f>
        <v>Community Services</v>
      </c>
      <c r="I511" t="str">
        <f>IF(ISBLANK(AllTimetableNew!T507),"",AllTimetableNew!T507)</f>
        <v>FQ</v>
      </c>
      <c r="J511" t="str">
        <f>IF(ISBLANK(AllTimetableNew!U507),"",AllTimetableNew!U507)</f>
        <v>2u x 2y</v>
      </c>
      <c r="K511" t="str">
        <f>IF(ISBLANK(AllTimetableNew!W507),"",AllTimetableNew!W507)</f>
        <v>No</v>
      </c>
      <c r="L511" t="str">
        <f>IF(ISBLANK(AllTimetableNew!AC507),"TBC",AllTimetableNew!AC507)</f>
        <v>Wednesday</v>
      </c>
      <c r="M511" s="22" t="str">
        <f>IF(ISBLANK(AllTimetableNew!AD507),"TBC-TBC",CONCATENATE(LOWER(TEXT(AllTimetableNew!AD507,"h:mmAM/PM")),"-",LOWER(TEXT(AllTimetableNew!AE507,"h:mmAM/PM"))))</f>
        <v>12:30pm-4:30pm</v>
      </c>
      <c r="N511" t="str">
        <f>IF(ISBLANK(AllTimetableNew!V507),"",IF(AllTimetableNew!V507="Access","Yes","No"))</f>
        <v>No</v>
      </c>
      <c r="O511" s="23" t="str">
        <f>IF(OR(ISBLANK(AllTimetableNew!A507),LEN(AllTimetableNew!A507)=0),IF(AllTimetableNew!A507="","Offered",AllTimetableNew!A507),AllTimetableNew!A507)</f>
        <v>Offered</v>
      </c>
      <c r="P511">
        <f>IF(ISBLANK(AllTimetableNew!AA507),"",AllTimetableNew!AA507)</f>
        <v>16883</v>
      </c>
      <c r="Q511" s="23" t="str">
        <f>IF(ISBLANK(AllTimetableNew!AJ507),"",IF(AllTimetableNew!AJ507=0,"",AllTimetableNew!AJ507))</f>
        <v xml:space="preserve">Students must be entering Year 11 to apply.  Students undertaking this course may be required to undergo occupational assessment, screening and vaccination. A Working With Children Check may be required if the student turns 18. </v>
      </c>
      <c r="R511" s="23" t="str">
        <f>IF(ISBLANK(AllTimetableNew!AK507),"",AllTimetableNew!AK507)</f>
        <v/>
      </c>
      <c r="S511" s="23" t="str">
        <f>IF(ISBLANK(AllTimetableNew!AL507),"",AllTimetableNew!AL507)</f>
        <v/>
      </c>
    </row>
    <row r="512" spans="1:19" ht="105" x14ac:dyDescent="0.25">
      <c r="A512" t="str">
        <f>IF(ISNUMBER(SEARCH("Virtual",C512)),VLOOKUP(AllTimetableNew!H508,'Lookup table'!$D$3:$E$100,2,FALSE),VLOOKUP(AllTimetableNew!AG508,'Lookup table'!$A$3:$B$202,2,FALSE))</f>
        <v>West</v>
      </c>
      <c r="B512" t="str">
        <f>IF(ISBLANK(AllTimetableNew!AG508),"",AllTimetableNew!AG508)</f>
        <v>Orange</v>
      </c>
      <c r="C512" t="str">
        <f>IF(ISBLANK(AllTimetableNew!V508),"",AllTimetableNew!V508)</f>
        <v>Face to Face</v>
      </c>
      <c r="D512" t="str">
        <f>IF(ISBLANK(AllTimetableNew!DJ508),"",AllTimetableNew!DJ508)</f>
        <v>BEC</v>
      </c>
      <c r="E512" t="str">
        <f>IF(ISBLANK(AllTimetableNew!D508),"",AllTimetableNew!D508)</f>
        <v>CHC32015</v>
      </c>
      <c r="F512" t="str">
        <f>IF(ISBLANK(AllTimetableNew!E508),"",AllTimetableNew!E508)</f>
        <v>Certificate III in Community Services</v>
      </c>
      <c r="G512">
        <f>IF(ISBLANK(AllTimetableNew!C508),"",AllTimetableNew!C508)</f>
        <v>58256</v>
      </c>
      <c r="H512" t="str">
        <f>IF(ISBLANK(AllTimetableNew!F508),"",AllTimetableNew!F508)</f>
        <v>Community Services</v>
      </c>
      <c r="I512" t="str">
        <f>IF(ISBLANK(AllTimetableNew!T508),"",AllTimetableNew!T508)</f>
        <v>FQ</v>
      </c>
      <c r="J512" t="str">
        <f>IF(ISBLANK(AllTimetableNew!U508),"",AllTimetableNew!U508)</f>
        <v>2u x 2y</v>
      </c>
      <c r="K512" t="str">
        <f>IF(ISBLANK(AllTimetableNew!W508),"",AllTimetableNew!W508)</f>
        <v>No</v>
      </c>
      <c r="L512" t="str">
        <f>IF(ISBLANK(AllTimetableNew!AC508),"TBC",AllTimetableNew!AC508)</f>
        <v>Tuesday</v>
      </c>
      <c r="M512" s="22" t="str">
        <f>IF(ISBLANK(AllTimetableNew!AD508),"TBC-TBC",CONCATENATE(LOWER(TEXT(AllTimetableNew!AD508,"h:mmAM/PM")),"-",LOWER(TEXT(AllTimetableNew!AE508,"h:mmAM/PM"))))</f>
        <v>12:30pm-4:30pm</v>
      </c>
      <c r="N512" t="str">
        <f>IF(ISBLANK(AllTimetableNew!V508),"",IF(AllTimetableNew!V508="Access","Yes","No"))</f>
        <v>No</v>
      </c>
      <c r="O512" s="23" t="str">
        <f>IF(OR(ISBLANK(AllTimetableNew!A508),LEN(AllTimetableNew!A508)=0),IF(AllTimetableNew!A508="","Offered",AllTimetableNew!A508),AllTimetableNew!A508)</f>
        <v>Offered</v>
      </c>
      <c r="P512">
        <f>IF(ISBLANK(AllTimetableNew!AA508),"",AllTimetableNew!AA508)</f>
        <v>16884</v>
      </c>
      <c r="Q512" s="23" t="str">
        <f>IF(ISBLANK(AllTimetableNew!AJ508),"",IF(AllTimetableNew!AJ508=0,"",AllTimetableNew!AJ508))</f>
        <v xml:space="preserve">Students must be entering Year 11 to apply.  Students undertaking this course may be required to undergo occupational assessment, screening and vaccination. A Working With Children Check may be required if the student turns 18. </v>
      </c>
      <c r="R512" s="23" t="str">
        <f>IF(ISBLANK(AllTimetableNew!AK508),"",AllTimetableNew!AK508)</f>
        <v/>
      </c>
      <c r="S512" s="23" t="str">
        <f>IF(ISBLANK(AllTimetableNew!AL508),"",AllTimetableNew!AL508)</f>
        <v/>
      </c>
    </row>
    <row r="513" spans="1:19" ht="105" x14ac:dyDescent="0.25">
      <c r="A513" t="str">
        <f>IF(ISNUMBER(SEARCH("Virtual",C513)),VLOOKUP(AllTimetableNew!H509,'Lookup table'!$D$3:$E$100,2,FALSE),VLOOKUP(AllTimetableNew!AG509,'Lookup table'!$A$3:$B$202,2,FALSE))</f>
        <v>West</v>
      </c>
      <c r="B513" t="str">
        <f>IF(ISBLANK(AllTimetableNew!AG509),"",AllTimetableNew!AG509)</f>
        <v>Broken Hill</v>
      </c>
      <c r="C513" t="str">
        <f>IF(ISBLANK(AllTimetableNew!V509),"",AllTimetableNew!V509)</f>
        <v>Face to Face</v>
      </c>
      <c r="D513" t="str">
        <f>IF(ISBLANK(AllTimetableNew!DJ509),"",AllTimetableNew!DJ509)</f>
        <v>BEC</v>
      </c>
      <c r="E513" t="str">
        <f>IF(ISBLANK(AllTimetableNew!D509),"",AllTimetableNew!D509)</f>
        <v>CHC32015</v>
      </c>
      <c r="F513" t="str">
        <f>IF(ISBLANK(AllTimetableNew!E509),"",AllTimetableNew!E509)</f>
        <v>Certificate III in Community Services</v>
      </c>
      <c r="G513">
        <f>IF(ISBLANK(AllTimetableNew!C509),"",AllTimetableNew!C509)</f>
        <v>58256</v>
      </c>
      <c r="H513" t="str">
        <f>IF(ISBLANK(AllTimetableNew!F509),"",AllTimetableNew!F509)</f>
        <v>Community Services</v>
      </c>
      <c r="I513" t="str">
        <f>IF(ISBLANK(AllTimetableNew!T509),"",AllTimetableNew!T509)</f>
        <v>FQ</v>
      </c>
      <c r="J513" t="str">
        <f>IF(ISBLANK(AllTimetableNew!U509),"",AllTimetableNew!U509)</f>
        <v>2u x 2y</v>
      </c>
      <c r="K513" t="str">
        <f>IF(ISBLANK(AllTimetableNew!W509),"",AllTimetableNew!W509)</f>
        <v>No</v>
      </c>
      <c r="L513" t="str">
        <f>IF(ISBLANK(AllTimetableNew!AC509),"TBC",AllTimetableNew!AC509)</f>
        <v>Monday</v>
      </c>
      <c r="M513" s="22" t="str">
        <f>IF(ISBLANK(AllTimetableNew!AD509),"TBC-TBC",CONCATENATE(LOWER(TEXT(AllTimetableNew!AD509,"h:mmAM/PM")),"-",LOWER(TEXT(AllTimetableNew!AE509,"h:mmAM/PM"))))</f>
        <v>12:30pm-4:00pm</v>
      </c>
      <c r="N513" t="str">
        <f>IF(ISBLANK(AllTimetableNew!V509),"",IF(AllTimetableNew!V509="Access","Yes","No"))</f>
        <v>No</v>
      </c>
      <c r="O513" s="23" t="str">
        <f>IF(OR(ISBLANK(AllTimetableNew!A509),LEN(AllTimetableNew!A509)=0),IF(AllTimetableNew!A509="","Offered",AllTimetableNew!A509),AllTimetableNew!A509)</f>
        <v>Offered</v>
      </c>
      <c r="P513">
        <f>IF(ISBLANK(AllTimetableNew!AA509),"",AllTimetableNew!AA509)</f>
        <v>16885</v>
      </c>
      <c r="Q513" s="23" t="str">
        <f>IF(ISBLANK(AllTimetableNew!AJ509),"",IF(AllTimetableNew!AJ509=0,"",AllTimetableNew!AJ509))</f>
        <v xml:space="preserve">Students must be entering Year 11 to apply.  Students undertaking this course may be required to undergo occupational assessment, screening and vaccination. A Working With Children Check may be required if the student turns 18. </v>
      </c>
      <c r="R513" s="23" t="str">
        <f>IF(ISBLANK(AllTimetableNew!AK509),"",AllTimetableNew!AK509)</f>
        <v/>
      </c>
      <c r="S513" s="23" t="str">
        <f>IF(ISBLANK(AllTimetableNew!AL509),"",AllTimetableNew!AL509)</f>
        <v/>
      </c>
    </row>
    <row r="514" spans="1:19" ht="105" x14ac:dyDescent="0.25">
      <c r="A514" t="str">
        <f>IF(ISNUMBER(SEARCH("Virtual",C514)),VLOOKUP(AllTimetableNew!H510,'Lookup table'!$D$3:$E$100,2,FALSE),VLOOKUP(AllTimetableNew!AG510,'Lookup table'!$A$3:$B$202,2,FALSE))</f>
        <v>North</v>
      </c>
      <c r="B514" t="str">
        <f>IF(ISBLANK(AllTimetableNew!AG510),"",AllTimetableNew!AG510)</f>
        <v>Glendale</v>
      </c>
      <c r="C514" t="str">
        <f>IF(ISBLANK(AllTimetableNew!V510),"",AllTimetableNew!V510)</f>
        <v>Face to Face</v>
      </c>
      <c r="D514" t="str">
        <f>IF(ISBLANK(AllTimetableNew!DJ510),"",AllTimetableNew!DJ510)</f>
        <v>BEC</v>
      </c>
      <c r="E514" t="str">
        <f>IF(ISBLANK(AllTimetableNew!D510),"",AllTimetableNew!D510)</f>
        <v>CHC32015</v>
      </c>
      <c r="F514" t="str">
        <f>IF(ISBLANK(AllTimetableNew!E510),"",AllTimetableNew!E510)</f>
        <v>Certificate III in Community Services</v>
      </c>
      <c r="G514">
        <f>IF(ISBLANK(AllTimetableNew!C510),"",AllTimetableNew!C510)</f>
        <v>58256</v>
      </c>
      <c r="H514" t="str">
        <f>IF(ISBLANK(AllTimetableNew!F510),"",AllTimetableNew!F510)</f>
        <v>Community Services</v>
      </c>
      <c r="I514" t="str">
        <f>IF(ISBLANK(AllTimetableNew!T510),"",AllTimetableNew!T510)</f>
        <v>FQ</v>
      </c>
      <c r="J514" t="str">
        <f>IF(ISBLANK(AllTimetableNew!U510),"",AllTimetableNew!U510)</f>
        <v>2u x 2y</v>
      </c>
      <c r="K514" t="str">
        <f>IF(ISBLANK(AllTimetableNew!W510),"",AllTimetableNew!W510)</f>
        <v>No</v>
      </c>
      <c r="L514" t="str">
        <f>IF(ISBLANK(AllTimetableNew!AC510),"TBC",AllTimetableNew!AC510)</f>
        <v>Friday</v>
      </c>
      <c r="M514" s="22" t="str">
        <f>IF(ISBLANK(AllTimetableNew!AD510),"TBC-TBC",CONCATENATE(LOWER(TEXT(AllTimetableNew!AD510,"h:mmAM/PM")),"-",LOWER(TEXT(AllTimetableNew!AE510,"h:mmAM/PM"))))</f>
        <v>9:00am-1:30pm</v>
      </c>
      <c r="N514" t="str">
        <f>IF(ISBLANK(AllTimetableNew!V510),"",IF(AllTimetableNew!V510="Access","Yes","No"))</f>
        <v>No</v>
      </c>
      <c r="O514" s="23" t="str">
        <f>IF(OR(ISBLANK(AllTimetableNew!A510),LEN(AllTimetableNew!A510)=0),IF(AllTimetableNew!A510="","Offered",AllTimetableNew!A510),AllTimetableNew!A510)</f>
        <v>Offered</v>
      </c>
      <c r="P514">
        <f>IF(ISBLANK(AllTimetableNew!AA510),"",AllTimetableNew!AA510)</f>
        <v>16792</v>
      </c>
      <c r="Q514" s="23" t="str">
        <f>IF(ISBLANK(AllTimetableNew!AJ510),"",IF(AllTimetableNew!AJ510=0,"",AllTimetableNew!AJ510))</f>
        <v xml:space="preserve">Students must be entering Year 11 to apply.  Students undertaking this course may be required to undergo occupational assessment, screening and vaccination. A Working With Children Check may be required if the student turns 18. </v>
      </c>
      <c r="R514" s="23" t="str">
        <f>IF(ISBLANK(AllTimetableNew!AK510),"",AllTimetableNew!AK510)</f>
        <v/>
      </c>
      <c r="S514" s="23" t="str">
        <f>IF(ISBLANK(AllTimetableNew!AL510),"",AllTimetableNew!AL510)</f>
        <v/>
      </c>
    </row>
    <row r="515" spans="1:19" ht="105" x14ac:dyDescent="0.25">
      <c r="A515" t="str">
        <f>IF(ISNUMBER(SEARCH("Virtual",C515)),VLOOKUP(AllTimetableNew!H511,'Lookup table'!$D$3:$E$100,2,FALSE),VLOOKUP(AllTimetableNew!AG511,'Lookup table'!$A$3:$B$202,2,FALSE))</f>
        <v>South</v>
      </c>
      <c r="B515" t="str">
        <f>IF(ISBLANK(AllTimetableNew!AG511),"",AllTimetableNew!AG511)</f>
        <v>Young</v>
      </c>
      <c r="C515" t="str">
        <f>IF(ISBLANK(AllTimetableNew!V511),"",AllTimetableNew!V511)</f>
        <v>Face to Face</v>
      </c>
      <c r="D515" t="str">
        <f>IF(ISBLANK(AllTimetableNew!DJ511),"",AllTimetableNew!DJ511)</f>
        <v>BEC</v>
      </c>
      <c r="E515" t="str">
        <f>IF(ISBLANK(AllTimetableNew!D511),"",AllTimetableNew!D511)</f>
        <v>CHC32015</v>
      </c>
      <c r="F515" t="str">
        <f>IF(ISBLANK(AllTimetableNew!E511),"",AllTimetableNew!E511)</f>
        <v>Certificate III in Community Services</v>
      </c>
      <c r="G515">
        <f>IF(ISBLANK(AllTimetableNew!C511),"",AllTimetableNew!C511)</f>
        <v>58256</v>
      </c>
      <c r="H515" t="str">
        <f>IF(ISBLANK(AllTimetableNew!F511),"",AllTimetableNew!F511)</f>
        <v>Community Services</v>
      </c>
      <c r="I515" t="str">
        <f>IF(ISBLANK(AllTimetableNew!T511),"",AllTimetableNew!T511)</f>
        <v>FQ</v>
      </c>
      <c r="J515" t="str">
        <f>IF(ISBLANK(AllTimetableNew!U511),"",AllTimetableNew!U511)</f>
        <v>2u x 2y</v>
      </c>
      <c r="K515" t="str">
        <f>IF(ISBLANK(AllTimetableNew!W511),"",AllTimetableNew!W511)</f>
        <v>No</v>
      </c>
      <c r="L515" t="str">
        <f>IF(ISBLANK(AllTimetableNew!AC511),"TBC",AllTimetableNew!AC511)</f>
        <v>Thursday</v>
      </c>
      <c r="M515" s="22" t="str">
        <f>IF(ISBLANK(AllTimetableNew!AD511),"TBC-TBC",CONCATENATE(LOWER(TEXT(AllTimetableNew!AD511,"h:mmAM/PM")),"-",LOWER(TEXT(AllTimetableNew!AE511,"h:mmAM/PM"))))</f>
        <v>1:00pm-5:00pm</v>
      </c>
      <c r="N515" t="str">
        <f>IF(ISBLANK(AllTimetableNew!V511),"",IF(AllTimetableNew!V511="Access","Yes","No"))</f>
        <v>No</v>
      </c>
      <c r="O515" s="23" t="str">
        <f>IF(OR(ISBLANK(AllTimetableNew!A511),LEN(AllTimetableNew!A511)=0),IF(AllTimetableNew!A511="","Offered",AllTimetableNew!A511),AllTimetableNew!A511)</f>
        <v>Offered</v>
      </c>
      <c r="P515">
        <f>IF(ISBLANK(AllTimetableNew!AA511),"",AllTimetableNew!AA511)</f>
        <v>16834</v>
      </c>
      <c r="Q515" s="23" t="str">
        <f>IF(ISBLANK(AllTimetableNew!AJ511),"",IF(AllTimetableNew!AJ511=0,"",AllTimetableNew!AJ511))</f>
        <v xml:space="preserve">Students must be entering Year 11 to apply.  Students undertaking this course may be required to undergo occupational assessment, screening and vaccination. A Working With Children Check may be required if the student turns 18. </v>
      </c>
      <c r="R515" s="23" t="str">
        <f>IF(ISBLANK(AllTimetableNew!AK511),"",AllTimetableNew!AK511)</f>
        <v/>
      </c>
      <c r="S515" s="23" t="str">
        <f>IF(ISBLANK(AllTimetableNew!AL511),"",AllTimetableNew!AL511)</f>
        <v/>
      </c>
    </row>
    <row r="516" spans="1:19" ht="135" x14ac:dyDescent="0.25">
      <c r="A516" t="str">
        <f>IF(ISNUMBER(SEARCH("Virtual",C516)),VLOOKUP(AllTimetableNew!H512,'Lookup table'!$D$3:$E$100,2,FALSE),VLOOKUP(AllTimetableNew!AG512,'Lookup table'!$A$3:$B$202,2,FALSE))</f>
        <v>South</v>
      </c>
      <c r="B516" t="str">
        <f>IF(ISBLANK(AllTimetableNew!AG512),"",AllTimetableNew!AG512)</f>
        <v>Albury</v>
      </c>
      <c r="C516" t="str">
        <f>IF(ISBLANK(AllTimetableNew!V512),"",AllTimetableNew!V512)</f>
        <v>Face to Face</v>
      </c>
      <c r="D516" t="str">
        <f>IF(ISBLANK(AllTimetableNew!DJ512),"",AllTimetableNew!DJ512)</f>
        <v>BEC</v>
      </c>
      <c r="E516" t="str">
        <f>IF(ISBLANK(AllTimetableNew!D512),"",AllTimetableNew!D512)</f>
        <v>CHC32015</v>
      </c>
      <c r="F516" t="str">
        <f>IF(ISBLANK(AllTimetableNew!E512),"",AllTimetableNew!E512)</f>
        <v>Certificate III in Community Services</v>
      </c>
      <c r="G516">
        <f>IF(ISBLANK(AllTimetableNew!C512),"",AllTimetableNew!C512)</f>
        <v>58256</v>
      </c>
      <c r="H516" t="str">
        <f>IF(ISBLANK(AllTimetableNew!F512),"",AllTimetableNew!F512)</f>
        <v>Community Services</v>
      </c>
      <c r="I516" t="str">
        <f>IF(ISBLANK(AllTimetableNew!T512),"",AllTimetableNew!T512)</f>
        <v>FQ</v>
      </c>
      <c r="J516" t="str">
        <f>IF(ISBLANK(AllTimetableNew!U512),"",AllTimetableNew!U512)</f>
        <v>2u x 2y</v>
      </c>
      <c r="K516" t="str">
        <f>IF(ISBLANK(AllTimetableNew!W512),"",AllTimetableNew!W512)</f>
        <v>No</v>
      </c>
      <c r="L516" t="str">
        <f>IF(ISBLANK(AllTimetableNew!AC512),"TBC",AllTimetableNew!AC512)</f>
        <v>Wednesday</v>
      </c>
      <c r="M516" s="22" t="str">
        <f>IF(ISBLANK(AllTimetableNew!AD512),"TBC-TBC",CONCATENATE(LOWER(TEXT(AllTimetableNew!AD512,"h:mmAM/PM")),"-",LOWER(TEXT(AllTimetableNew!AE512,"h:mmAM/PM"))))</f>
        <v>1:30pm-5:30pm</v>
      </c>
      <c r="N516" t="str">
        <f>IF(ISBLANK(AllTimetableNew!V512),"",IF(AllTimetableNew!V512="Access","Yes","No"))</f>
        <v>No</v>
      </c>
      <c r="O516" s="23" t="str">
        <f>IF(OR(ISBLANK(AllTimetableNew!A512),LEN(AllTimetableNew!A512)=0),IF(AllTimetableNew!A512="","Offered",AllTimetableNew!A512),AllTimetableNew!A512)</f>
        <v>Offered</v>
      </c>
      <c r="P516">
        <f>IF(ISBLANK(AllTimetableNew!AA512),"",AllTimetableNew!AA512)</f>
        <v>16835</v>
      </c>
      <c r="Q516" s="23" t="str">
        <f>IF(ISBLANK(AllTimetableNew!AJ512),"",IF(AllTimetableNew!AJ512=0,"",AllTimetableNew!AJ512))</f>
        <v xml:space="preserve">Students must be entering Year 11 to apply.  Students undertaking this course may be required to undergo occupational assessment, screening and vaccination. A Working With Children Check may be required if the student turns 18. </v>
      </c>
      <c r="R516" s="23" t="str">
        <f>IF(ISBLANK(AllTimetableNew!AK512),"",AllTimetableNew!AK512)</f>
        <v/>
      </c>
      <c r="S516" s="23" t="str">
        <f>IF(ISBLANK(AllTimetableNew!AL512),"",AllTimetableNew!AL512)</f>
        <v/>
      </c>
    </row>
    <row r="517" spans="1:19" ht="60" x14ac:dyDescent="0.25">
      <c r="A517" t="str">
        <f>IF(ISNUMBER(SEARCH("Virtual",C517)),VLOOKUP(AllTimetableNew!H513,'Lookup table'!$D$3:$E$100,2,FALSE),VLOOKUP(AllTimetableNew!AG513,'Lookup table'!$A$3:$B$202,2,FALSE))</f>
        <v>South</v>
      </c>
      <c r="B517" t="str">
        <f>IF(ISBLANK(AllTimetableNew!AG513),"",AllTimetableNew!AG513)</f>
        <v>Wagga Wagga</v>
      </c>
      <c r="C517" t="str">
        <f>IF(ISBLANK(AllTimetableNew!V513),"",AllTimetableNew!V513)</f>
        <v>Face to Face</v>
      </c>
      <c r="D517" t="str">
        <f>IF(ISBLANK(AllTimetableNew!DJ513),"",AllTimetableNew!DJ513)</f>
        <v>BEC</v>
      </c>
      <c r="E517" t="str">
        <f>IF(ISBLANK(AllTimetableNew!D513),"",AllTimetableNew!D513)</f>
        <v>CHC32015</v>
      </c>
      <c r="F517" t="str">
        <f>IF(ISBLANK(AllTimetableNew!E513),"",AllTimetableNew!E513)</f>
        <v>Certificate III in Community Services</v>
      </c>
      <c r="G517">
        <f>IF(ISBLANK(AllTimetableNew!C513),"",AllTimetableNew!C513)</f>
        <v>58256</v>
      </c>
      <c r="H517" t="str">
        <f>IF(ISBLANK(AllTimetableNew!F513),"",AllTimetableNew!F513)</f>
        <v>Community Services</v>
      </c>
      <c r="I517" t="str">
        <f>IF(ISBLANK(AllTimetableNew!T513),"",AllTimetableNew!T513)</f>
        <v>FQ</v>
      </c>
      <c r="J517" t="str">
        <f>IF(ISBLANK(AllTimetableNew!U513),"",AllTimetableNew!U513)</f>
        <v>2u x 2y</v>
      </c>
      <c r="K517" t="str">
        <f>IF(ISBLANK(AllTimetableNew!W513),"",AllTimetableNew!W513)</f>
        <v>No</v>
      </c>
      <c r="L517" t="str">
        <f>IF(ISBLANK(AllTimetableNew!AC513),"TBC",AllTimetableNew!AC513)</f>
        <v>Thursday</v>
      </c>
      <c r="M517" s="22" t="str">
        <f>IF(ISBLANK(AllTimetableNew!AD513),"TBC-TBC",CONCATENATE(LOWER(TEXT(AllTimetableNew!AD513,"h:mmAM/PM")),"-",LOWER(TEXT(AllTimetableNew!AE513,"h:mmAM/PM"))))</f>
        <v>1:00pm-5:00pm</v>
      </c>
      <c r="N517" t="str">
        <f>IF(ISBLANK(AllTimetableNew!V513),"",IF(AllTimetableNew!V513="Access","Yes","No"))</f>
        <v>No</v>
      </c>
      <c r="O517" s="23" t="str">
        <f>IF(OR(ISBLANK(AllTimetableNew!A513),LEN(AllTimetableNew!A513)=0),IF(AllTimetableNew!A513="","Offered",AllTimetableNew!A513),AllTimetableNew!A513)</f>
        <v>Offered</v>
      </c>
      <c r="P517">
        <f>IF(ISBLANK(AllTimetableNew!AA513),"",AllTimetableNew!AA513)</f>
        <v>16836</v>
      </c>
      <c r="Q517" s="23" t="str">
        <f>IF(ISBLANK(AllTimetableNew!AJ513),"",IF(AllTimetableNew!AJ513=0,"",AllTimetableNew!AJ513))</f>
        <v xml:space="preserve">Students must be entering Year 11 to apply.  Students undertaking this course may be required to undergo occupational assessment, screening and vaccination. A Working With Children Check may be required if the student turns 18. </v>
      </c>
      <c r="R517" s="23" t="str">
        <f>IF(ISBLANK(AllTimetableNew!AK513),"",AllTimetableNew!AK513)</f>
        <v/>
      </c>
      <c r="S517" s="23" t="str">
        <f>IF(ISBLANK(AllTimetableNew!AL513),"",AllTimetableNew!AL513)</f>
        <v/>
      </c>
    </row>
    <row r="518" spans="1:19" ht="60" x14ac:dyDescent="0.25">
      <c r="A518" t="str">
        <f>IF(ISNUMBER(SEARCH("Virtual",C518)),VLOOKUP(AllTimetableNew!H514,'Lookup table'!$D$3:$E$100,2,FALSE),VLOOKUP(AllTimetableNew!AG514,'Lookup table'!$A$3:$B$202,2,FALSE))</f>
        <v>Statewide Virtual</v>
      </c>
      <c r="B518" t="str">
        <f>IF(ISBLANK(AllTimetableNew!AG514),"",AllTimetableNew!AG514)</f>
        <v xml:space="preserve">Virtual Classroom </v>
      </c>
      <c r="C518" t="str">
        <f>IF(ISBLANK(AllTimetableNew!V514),"",AllTimetableNew!V514)</f>
        <v>Virtual</v>
      </c>
      <c r="D518" t="str">
        <f>IF(ISBLANK(AllTimetableNew!DJ514),"",AllTimetableNew!DJ514)</f>
        <v>BEC</v>
      </c>
      <c r="E518" t="str">
        <f>IF(ISBLANK(AllTimetableNew!D514),"",AllTimetableNew!D514)</f>
        <v>CHC32015</v>
      </c>
      <c r="F518" t="str">
        <f>IF(ISBLANK(AllTimetableNew!E514),"",AllTimetableNew!E514)</f>
        <v>Certificate III in Community Services</v>
      </c>
      <c r="G518">
        <f>IF(ISBLANK(AllTimetableNew!C514),"",AllTimetableNew!C514)</f>
        <v>58256</v>
      </c>
      <c r="H518" t="str">
        <f>IF(ISBLANK(AllTimetableNew!F514),"",AllTimetableNew!F514)</f>
        <v>Community Services</v>
      </c>
      <c r="I518" t="str">
        <f>IF(ISBLANK(AllTimetableNew!T514),"",AllTimetableNew!T514)</f>
        <v>FQ</v>
      </c>
      <c r="J518" t="str">
        <f>IF(ISBLANK(AllTimetableNew!U514),"",AllTimetableNew!U514)</f>
        <v>2u x 2y</v>
      </c>
      <c r="K518" t="str">
        <f>IF(ISBLANK(AllTimetableNew!W514),"",AllTimetableNew!W514)</f>
        <v>No</v>
      </c>
      <c r="L518" t="str">
        <f>IF(ISBLANK(AllTimetableNew!AC514),"TBC",AllTimetableNew!AC514)</f>
        <v>Monday</v>
      </c>
      <c r="M518" s="22" t="str">
        <f>IF(ISBLANK(AllTimetableNew!AD514),"TBC-TBC",CONCATENATE(LOWER(TEXT(AllTimetableNew!AD514,"h:mmAM/PM")),"-",LOWER(TEXT(AllTimetableNew!AE514,"h:mmAM/PM"))))</f>
        <v>9:00am-12:00pm</v>
      </c>
      <c r="N518" t="str">
        <f>IF(ISBLANK(AllTimetableNew!V514),"",IF(AllTimetableNew!V514="Access","Yes","No"))</f>
        <v>No</v>
      </c>
      <c r="O518" s="23" t="str">
        <f>IF(OR(ISBLANK(AllTimetableNew!A514),LEN(AllTimetableNew!A514)=0),IF(AllTimetableNew!A514="","Offered",AllTimetableNew!A514),AllTimetableNew!A514)</f>
        <v>Offered</v>
      </c>
      <c r="P518">
        <f>IF(ISBLANK(AllTimetableNew!AA514),"",AllTimetableNew!AA514)</f>
        <v>16886</v>
      </c>
      <c r="Q518" s="23" t="str">
        <f>IF(ISBLANK(AllTimetableNew!AJ514),"",IF(AllTimetableNew!AJ514=0,"",AllTimetableNew!AJ514))</f>
        <v xml:space="preserve">Students must be entering Year 11 to apply. Own computer with camera and microphone. Reliable internet connection.  Students may be required to undergo occupational assessment, screening and vaccination. Working With Children Check may be required if the student turns 18. </v>
      </c>
      <c r="R518" s="23" t="str">
        <f>IF(ISBLANK(AllTimetableNew!AK514),"",AllTimetableNew!AK514)</f>
        <v/>
      </c>
      <c r="S518" s="23" t="str">
        <f>IF(ISBLANK(AllTimetableNew!AL514),"",AllTimetableNew!AL514)</f>
        <v/>
      </c>
    </row>
    <row r="519" spans="1:19" ht="60" x14ac:dyDescent="0.25">
      <c r="A519" t="str">
        <f>IF(ISNUMBER(SEARCH("Virtual",C519)),VLOOKUP(AllTimetableNew!H515,'Lookup table'!$D$3:$E$100,2,FALSE),VLOOKUP(AllTimetableNew!AG515,'Lookup table'!$A$3:$B$202,2,FALSE))</f>
        <v>Sydney</v>
      </c>
      <c r="B519" t="str">
        <f>IF(ISBLANK(AllTimetableNew!AG515),"",AllTimetableNew!AG515)</f>
        <v>Ultimo</v>
      </c>
      <c r="C519" t="str">
        <f>IF(ISBLANK(AllTimetableNew!V515),"",AllTimetableNew!V515)</f>
        <v>Face to Face</v>
      </c>
      <c r="D519" t="str">
        <f>IF(ISBLANK(AllTimetableNew!DJ515),"",AllTimetableNew!DJ515)</f>
        <v>BEC</v>
      </c>
      <c r="E519" t="str">
        <f>IF(ISBLANK(AllTimetableNew!D515),"",AllTimetableNew!D515)</f>
        <v>CUA30720</v>
      </c>
      <c r="F519" t="str">
        <f>IF(ISBLANK(AllTimetableNew!E515),"",AllTimetableNew!E515)</f>
        <v>Certificate III in Design Fundamentals</v>
      </c>
      <c r="G519">
        <f>IF(ISBLANK(AllTimetableNew!C515),"",AllTimetableNew!C515)</f>
        <v>43748</v>
      </c>
      <c r="H519" t="str">
        <f>IF(ISBLANK(AllTimetableNew!F515),"",AllTimetableNew!F515)</f>
        <v>Design Fundamentals (Fashion)</v>
      </c>
      <c r="I519" t="str">
        <f>IF(ISBLANK(AllTimetableNew!T515),"",AllTimetableNew!T515)</f>
        <v>FQ</v>
      </c>
      <c r="J519" t="str">
        <f>IF(ISBLANK(AllTimetableNew!U515),"",AllTimetableNew!U515)</f>
        <v>2u x 2y</v>
      </c>
      <c r="K519" t="str">
        <f>IF(ISBLANK(AllTimetableNew!W515),"",AllTimetableNew!W515)</f>
        <v>No</v>
      </c>
      <c r="L519" t="str">
        <f>IF(ISBLANK(AllTimetableNew!AC515),"TBC",AllTimetableNew!AC515)</f>
        <v>Tuesday</v>
      </c>
      <c r="M519" s="22" t="str">
        <f>IF(ISBLANK(AllTimetableNew!AD515),"TBC-TBC",CONCATENATE(LOWER(TEXT(AllTimetableNew!AD515,"h:mmAM/PM")),"-",LOWER(TEXT(AllTimetableNew!AE515,"h:mmAM/PM"))))</f>
        <v>1:30pm-5:30pm</v>
      </c>
      <c r="N519" t="str">
        <f>IF(ISBLANK(AllTimetableNew!V515),"",IF(AllTimetableNew!V515="Access","Yes","No"))</f>
        <v>No</v>
      </c>
      <c r="O519" s="23" t="str">
        <f>IF(OR(ISBLANK(AllTimetableNew!A515),LEN(AllTimetableNew!A515)=0),IF(AllTimetableNew!A515="","Offered",AllTimetableNew!A515),AllTimetableNew!A515)</f>
        <v>Offered</v>
      </c>
      <c r="P519">
        <f>IF(ISBLANK(AllTimetableNew!AA515),"",AllTimetableNew!AA515)</f>
        <v>17035</v>
      </c>
      <c r="Q519" s="23" t="str">
        <f>IF(ISBLANK(AllTimetableNew!AJ515),"",IF(AllTimetableNew!AJ515=0,"",AllTimetableNew!AJ515))</f>
        <v>Students must wear fully enclosed footwear. Students may wish to bring a visual diary, notebook and pen.</v>
      </c>
      <c r="R519" s="23" t="str">
        <f>IF(ISBLANK(AllTimetableNew!AK515),"",AllTimetableNew!AK515)</f>
        <v/>
      </c>
      <c r="S519" s="23" t="str">
        <f>IF(ISBLANK(AllTimetableNew!AL515),"",AllTimetableNew!AL515)</f>
        <v/>
      </c>
    </row>
    <row r="520" spans="1:19" ht="60" x14ac:dyDescent="0.25">
      <c r="A520" t="str">
        <f>IF(ISNUMBER(SEARCH("Virtual",C520)),VLOOKUP(AllTimetableNew!H516,'Lookup table'!$D$3:$E$100,2,FALSE),VLOOKUP(AllTimetableNew!AG516,'Lookup table'!$A$3:$B$202,2,FALSE))</f>
        <v>Western Sydney</v>
      </c>
      <c r="B520" t="str">
        <f>IF(ISBLANK(AllTimetableNew!AG516),"",AllTimetableNew!AG516)</f>
        <v>Kingswood</v>
      </c>
      <c r="C520" t="str">
        <f>IF(ISBLANK(AllTimetableNew!V516),"",AllTimetableNew!V516)</f>
        <v>Face to Face</v>
      </c>
      <c r="D520" t="str">
        <f>IF(ISBLANK(AllTimetableNew!DJ516),"",AllTimetableNew!DJ516)</f>
        <v>BEC</v>
      </c>
      <c r="E520" t="str">
        <f>IF(ISBLANK(AllTimetableNew!D516),"",AllTimetableNew!D516)</f>
        <v>CUA30720</v>
      </c>
      <c r="F520" t="str">
        <f>IF(ISBLANK(AllTimetableNew!E516),"",AllTimetableNew!E516)</f>
        <v>Certificate III in Design Fundamentals</v>
      </c>
      <c r="G520">
        <f>IF(ISBLANK(AllTimetableNew!C516),"",AllTimetableNew!C516)</f>
        <v>43748</v>
      </c>
      <c r="H520" t="str">
        <f>IF(ISBLANK(AllTimetableNew!F516),"",AllTimetableNew!F516)</f>
        <v>Design Fundamentals (Graphics)</v>
      </c>
      <c r="I520" t="str">
        <f>IF(ISBLANK(AllTimetableNew!T516),"",AllTimetableNew!T516)</f>
        <v>FQ</v>
      </c>
      <c r="J520" t="str">
        <f>IF(ISBLANK(AllTimetableNew!U516),"",AllTimetableNew!U516)</f>
        <v>2u x 2y</v>
      </c>
      <c r="K520" t="str">
        <f>IF(ISBLANK(AllTimetableNew!W516),"",AllTimetableNew!W516)</f>
        <v>No</v>
      </c>
      <c r="L520" t="str">
        <f>IF(ISBLANK(AllTimetableNew!AC516),"TBC",AllTimetableNew!AC516)</f>
        <v>Wednesday</v>
      </c>
      <c r="M520" s="22" t="str">
        <f>IF(ISBLANK(AllTimetableNew!AD516),"TBC-TBC",CONCATENATE(LOWER(TEXT(AllTimetableNew!AD516,"h:mmAM/PM")),"-",LOWER(TEXT(AllTimetableNew!AE516,"h:mmAM/PM"))))</f>
        <v>2:00pm-6:00pm</v>
      </c>
      <c r="N520" t="str">
        <f>IF(ISBLANK(AllTimetableNew!V516),"",IF(AllTimetableNew!V516="Access","Yes","No"))</f>
        <v>No</v>
      </c>
      <c r="O520" s="23" t="str">
        <f>IF(OR(ISBLANK(AllTimetableNew!A516),LEN(AllTimetableNew!A516)=0),IF(AllTimetableNew!A516="","Offered",AllTimetableNew!A516),AllTimetableNew!A516)</f>
        <v>Offered</v>
      </c>
      <c r="P520">
        <f>IF(ISBLANK(AllTimetableNew!AA516),"",AllTimetableNew!AA516)</f>
        <v>17107</v>
      </c>
      <c r="Q520" s="23" t="str">
        <f>IF(ISBLANK(AllTimetableNew!AJ516),"",IF(AllTimetableNew!AJ516=0,"",AllTimetableNew!AJ516))</f>
        <v>Students must wear fully enclosed footwear. Students may wish to bring a visual diary, notebook and pen.</v>
      </c>
      <c r="R520" s="23" t="str">
        <f>IF(ISBLANK(AllTimetableNew!AK516),"",AllTimetableNew!AK516)</f>
        <v/>
      </c>
      <c r="S520" s="23" t="str">
        <f>IF(ISBLANK(AllTimetableNew!AL516),"",AllTimetableNew!AL516)</f>
        <v/>
      </c>
    </row>
    <row r="521" spans="1:19" ht="60" x14ac:dyDescent="0.25">
      <c r="A521" t="str">
        <f>IF(ISNUMBER(SEARCH("Virtual",C521)),VLOOKUP(AllTimetableNew!H517,'Lookup table'!$D$3:$E$100,2,FALSE),VLOOKUP(AllTimetableNew!AG517,'Lookup table'!$A$3:$B$202,2,FALSE))</f>
        <v>South</v>
      </c>
      <c r="B521" t="str">
        <f>IF(ISBLANK(AllTimetableNew!AG517),"",AllTimetableNew!AG517)</f>
        <v>Wollongong</v>
      </c>
      <c r="C521" t="str">
        <f>IF(ISBLANK(AllTimetableNew!V517),"",AllTimetableNew!V517)</f>
        <v>Face to Face</v>
      </c>
      <c r="D521" t="str">
        <f>IF(ISBLANK(AllTimetableNew!DJ517),"",AllTimetableNew!DJ517)</f>
        <v>BEC</v>
      </c>
      <c r="E521" t="str">
        <f>IF(ISBLANK(AllTimetableNew!D517),"",AllTimetableNew!D517)</f>
        <v>CUA30720</v>
      </c>
      <c r="F521" t="str">
        <f>IF(ISBLANK(AllTimetableNew!E517),"",AllTimetableNew!E517)</f>
        <v>Certificate III in Design Fundamentals</v>
      </c>
      <c r="G521">
        <f>IF(ISBLANK(AllTimetableNew!C517),"",AllTimetableNew!C517)</f>
        <v>43748</v>
      </c>
      <c r="H521" t="str">
        <f>IF(ISBLANK(AllTimetableNew!F517),"",AllTimetableNew!F517)</f>
        <v>Design Fundamentals (Graphics)</v>
      </c>
      <c r="I521" t="str">
        <f>IF(ISBLANK(AllTimetableNew!T517),"",AllTimetableNew!T517)</f>
        <v>FQ</v>
      </c>
      <c r="J521" t="str">
        <f>IF(ISBLANK(AllTimetableNew!U517),"",AllTimetableNew!U517)</f>
        <v>2u x 2y</v>
      </c>
      <c r="K521" t="str">
        <f>IF(ISBLANK(AllTimetableNew!W517),"",AllTimetableNew!W517)</f>
        <v>No</v>
      </c>
      <c r="L521" t="str">
        <f>IF(ISBLANK(AllTimetableNew!AC517),"TBC",AllTimetableNew!AC517)</f>
        <v>Wednesday</v>
      </c>
      <c r="M521" s="22" t="str">
        <f>IF(ISBLANK(AllTimetableNew!AD517),"TBC-TBC",CONCATENATE(LOWER(TEXT(AllTimetableNew!AD517,"h:mmAM/PM")),"-",LOWER(TEXT(AllTimetableNew!AE517,"h:mmAM/PM"))))</f>
        <v>1:00pm-5:00pm</v>
      </c>
      <c r="N521" t="str">
        <f>IF(ISBLANK(AllTimetableNew!V517),"",IF(AllTimetableNew!V517="Access","Yes","No"))</f>
        <v>No</v>
      </c>
      <c r="O521" s="23" t="str">
        <f>IF(OR(ISBLANK(AllTimetableNew!A517),LEN(AllTimetableNew!A517)=0),IF(AllTimetableNew!A517="","Offered",AllTimetableNew!A517),AllTimetableNew!A517)</f>
        <v>Offered</v>
      </c>
      <c r="P521">
        <f>IF(ISBLANK(AllTimetableNew!AA517),"",AllTimetableNew!AA517)</f>
        <v>16996</v>
      </c>
      <c r="Q521" s="23" t="str">
        <f>IF(ISBLANK(AllTimetableNew!AJ517),"",IF(AllTimetableNew!AJ517=0,"",AllTimetableNew!AJ517))</f>
        <v>Students must wear fully enclosed footwear. Students may wish to bring a visual diary, notebook and pen.</v>
      </c>
      <c r="R521" s="23" t="str">
        <f>IF(ISBLANK(AllTimetableNew!AK517),"",AllTimetableNew!AK517)</f>
        <v/>
      </c>
      <c r="S521" s="23" t="str">
        <f>IF(ISBLANK(AllTimetableNew!AL517),"",AllTimetableNew!AL517)</f>
        <v/>
      </c>
    </row>
    <row r="522" spans="1:19" ht="60" x14ac:dyDescent="0.25">
      <c r="A522" t="str">
        <f>IF(ISNUMBER(SEARCH("Virtual",C522)),VLOOKUP(AllTimetableNew!H518,'Lookup table'!$D$3:$E$100,2,FALSE),VLOOKUP(AllTimetableNew!AG518,'Lookup table'!$A$3:$B$202,2,FALSE))</f>
        <v>Western Sydney</v>
      </c>
      <c r="B522" t="str">
        <f>IF(ISBLANK(AllTimetableNew!AG518),"",AllTimetableNew!AG518)</f>
        <v>Kingswood</v>
      </c>
      <c r="C522" t="str">
        <f>IF(ISBLANK(AllTimetableNew!V518),"",AllTimetableNew!V518)</f>
        <v>Face to Face</v>
      </c>
      <c r="D522" t="str">
        <f>IF(ISBLANK(AllTimetableNew!DJ518),"",AllTimetableNew!DJ518)</f>
        <v>BEC</v>
      </c>
      <c r="E522" t="str">
        <f>IF(ISBLANK(AllTimetableNew!D518),"",AllTimetableNew!D518)</f>
        <v>CUA30720</v>
      </c>
      <c r="F522" t="str">
        <f>IF(ISBLANK(AllTimetableNew!E518),"",AllTimetableNew!E518)</f>
        <v>Certificate III in Design Fundamentals</v>
      </c>
      <c r="G522">
        <f>IF(ISBLANK(AllTimetableNew!C518),"",AllTimetableNew!C518)</f>
        <v>43748</v>
      </c>
      <c r="H522" t="str">
        <f>IF(ISBLANK(AllTimetableNew!F518),"",AllTimetableNew!F518)</f>
        <v>Design Fundamentals (Interior Design)</v>
      </c>
      <c r="I522" t="str">
        <f>IF(ISBLANK(AllTimetableNew!T518),"",AllTimetableNew!T518)</f>
        <v>FQ</v>
      </c>
      <c r="J522" t="str">
        <f>IF(ISBLANK(AllTimetableNew!U518),"",AllTimetableNew!U518)</f>
        <v>2u x 2y</v>
      </c>
      <c r="K522" t="str">
        <f>IF(ISBLANK(AllTimetableNew!W518),"",AllTimetableNew!W518)</f>
        <v>No</v>
      </c>
      <c r="L522" t="str">
        <f>IF(ISBLANK(AllTimetableNew!AC518),"TBC",AllTimetableNew!AC518)</f>
        <v>Monday</v>
      </c>
      <c r="M522" s="22" t="str">
        <f>IF(ISBLANK(AllTimetableNew!AD518),"TBC-TBC",CONCATENATE(LOWER(TEXT(AllTimetableNew!AD518,"h:mmAM/PM")),"-",LOWER(TEXT(AllTimetableNew!AE518,"h:mmAM/PM"))))</f>
        <v>2:00pm-6:00pm</v>
      </c>
      <c r="N522" t="str">
        <f>IF(ISBLANK(AllTimetableNew!V518),"",IF(AllTimetableNew!V518="Access","Yes","No"))</f>
        <v>No</v>
      </c>
      <c r="O522" s="23" t="str">
        <f>IF(OR(ISBLANK(AllTimetableNew!A518),LEN(AllTimetableNew!A518)=0),IF(AllTimetableNew!A518="","Offered",AllTimetableNew!A518),AllTimetableNew!A518)</f>
        <v>Offered</v>
      </c>
      <c r="P522">
        <f>IF(ISBLANK(AllTimetableNew!AA518),"",AllTimetableNew!AA518)</f>
        <v>17109</v>
      </c>
      <c r="Q522" s="23" t="str">
        <f>IF(ISBLANK(AllTimetableNew!AJ518),"",IF(AllTimetableNew!AJ518=0,"",AllTimetableNew!AJ518))</f>
        <v>Students must wear fully enclosed footwear. Students may wish to bring a visual diary, notebook and pen.</v>
      </c>
      <c r="R522" s="23" t="str">
        <f>IF(ISBLANK(AllTimetableNew!AK518),"",AllTimetableNew!AK518)</f>
        <v/>
      </c>
      <c r="S522" s="23" t="str">
        <f>IF(ISBLANK(AllTimetableNew!AL518),"",AllTimetableNew!AL518)</f>
        <v/>
      </c>
    </row>
    <row r="523" spans="1:19" ht="60" x14ac:dyDescent="0.25">
      <c r="A523" t="str">
        <f>IF(ISNUMBER(SEARCH("Virtual",C523)),VLOOKUP(AllTimetableNew!H519,'Lookup table'!$D$3:$E$100,2,FALSE),VLOOKUP(AllTimetableNew!AG519,'Lookup table'!$A$3:$B$202,2,FALSE))</f>
        <v>Sydney</v>
      </c>
      <c r="B523" t="str">
        <f>IF(ISBLANK(AllTimetableNew!AG519),"",AllTimetableNew!AG519)</f>
        <v>Design Centre Enmore</v>
      </c>
      <c r="C523" t="str">
        <f>IF(ISBLANK(AllTimetableNew!V519),"",AllTimetableNew!V519)</f>
        <v>Face to Face</v>
      </c>
      <c r="D523" t="str">
        <f>IF(ISBLANK(AllTimetableNew!DJ519),"",AllTimetableNew!DJ519)</f>
        <v>BEC</v>
      </c>
      <c r="E523" t="str">
        <f>IF(ISBLANK(AllTimetableNew!D519),"",AllTimetableNew!D519)</f>
        <v>CUA30720</v>
      </c>
      <c r="F523" t="str">
        <f>IF(ISBLANK(AllTimetableNew!E519),"",AllTimetableNew!E519)</f>
        <v>Certificate III in Design Fundamentals</v>
      </c>
      <c r="G523">
        <f>IF(ISBLANK(AllTimetableNew!C519),"",AllTimetableNew!C519)</f>
        <v>43748</v>
      </c>
      <c r="H523" t="str">
        <f>IF(ISBLANK(AllTimetableNew!F519),"",AllTimetableNew!F519)</f>
        <v>Design Fundamentals (Graphics Illustration)</v>
      </c>
      <c r="I523" t="str">
        <f>IF(ISBLANK(AllTimetableNew!T519),"",AllTimetableNew!T519)</f>
        <v>FQ</v>
      </c>
      <c r="J523" t="str">
        <f>IF(ISBLANK(AllTimetableNew!U519),"",AllTimetableNew!U519)</f>
        <v>2u x 2y</v>
      </c>
      <c r="K523" t="str">
        <f>IF(ISBLANK(AllTimetableNew!W519),"",AllTimetableNew!W519)</f>
        <v>No</v>
      </c>
      <c r="L523" t="str">
        <f>IF(ISBLANK(AllTimetableNew!AC519),"TBC",AllTimetableNew!AC519)</f>
        <v>Tuesday</v>
      </c>
      <c r="M523" s="22" t="str">
        <f>IF(ISBLANK(AllTimetableNew!AD519),"TBC-TBC",CONCATENATE(LOWER(TEXT(AllTimetableNew!AD519,"h:mmAM/PM")),"-",LOWER(TEXT(AllTimetableNew!AE519,"h:mmAM/PM"))))</f>
        <v>1:30pm-5:30pm</v>
      </c>
      <c r="N523" t="str">
        <f>IF(ISBLANK(AllTimetableNew!V519),"",IF(AllTimetableNew!V519="Access","Yes","No"))</f>
        <v>No</v>
      </c>
      <c r="O523" s="23" t="str">
        <f>IF(OR(ISBLANK(AllTimetableNew!A519),LEN(AllTimetableNew!A519)=0),IF(AllTimetableNew!A519="","Offered",AllTimetableNew!A519),AllTimetableNew!A519)</f>
        <v>Offered</v>
      </c>
      <c r="P523">
        <f>IF(ISBLANK(AllTimetableNew!AA519),"",AllTimetableNew!AA519)</f>
        <v>17037</v>
      </c>
      <c r="Q523" s="23" t="str">
        <f>IF(ISBLANK(AllTimetableNew!AJ519),"",IF(AllTimetableNew!AJ519=0,"",AllTimetableNew!AJ519))</f>
        <v>Students must wear fully enclosed footwear. Students may wish to bring a visual diary, notebook and pen.</v>
      </c>
      <c r="R523" s="23" t="str">
        <f>IF(ISBLANK(AllTimetableNew!AK519),"",AllTimetableNew!AK519)</f>
        <v/>
      </c>
      <c r="S523" s="23" t="str">
        <f>IF(ISBLANK(AllTimetableNew!AL519),"",AllTimetableNew!AL519)</f>
        <v/>
      </c>
    </row>
    <row r="524" spans="1:19" ht="60" x14ac:dyDescent="0.25">
      <c r="A524" t="str">
        <f>IF(ISNUMBER(SEARCH("Virtual",C524)),VLOOKUP(AllTimetableNew!H520,'Lookup table'!$D$3:$E$100,2,FALSE),VLOOKUP(AllTimetableNew!AG520,'Lookup table'!$A$3:$B$202,2,FALSE))</f>
        <v>Sydney</v>
      </c>
      <c r="B524" t="str">
        <f>IF(ISBLANK(AllTimetableNew!AG520),"",AllTimetableNew!AG520)</f>
        <v>Design Centre Enmore</v>
      </c>
      <c r="C524" t="str">
        <f>IF(ISBLANK(AllTimetableNew!V520),"",AllTimetableNew!V520)</f>
        <v>Face to Face</v>
      </c>
      <c r="D524" t="str">
        <f>IF(ISBLANK(AllTimetableNew!DJ520),"",AllTimetableNew!DJ520)</f>
        <v>BEC</v>
      </c>
      <c r="E524" t="str">
        <f>IF(ISBLANK(AllTimetableNew!D520),"",AllTimetableNew!D520)</f>
        <v>CUA30720</v>
      </c>
      <c r="F524" t="str">
        <f>IF(ISBLANK(AllTimetableNew!E520),"",AllTimetableNew!E520)</f>
        <v>Certificate III in Design Fundamentals</v>
      </c>
      <c r="G524">
        <f>IF(ISBLANK(AllTimetableNew!C520),"",AllTimetableNew!C520)</f>
        <v>43748</v>
      </c>
      <c r="H524" t="str">
        <f>IF(ISBLANK(AllTimetableNew!F520),"",AllTimetableNew!F520)</f>
        <v>Design Fundamentals (Interior Design)</v>
      </c>
      <c r="I524" t="str">
        <f>IF(ISBLANK(AllTimetableNew!T520),"",AllTimetableNew!T520)</f>
        <v>FQ</v>
      </c>
      <c r="J524" t="str">
        <f>IF(ISBLANK(AllTimetableNew!U520),"",AllTimetableNew!U520)</f>
        <v>2u x 2y</v>
      </c>
      <c r="K524" t="str">
        <f>IF(ISBLANK(AllTimetableNew!W520),"",AllTimetableNew!W520)</f>
        <v>No</v>
      </c>
      <c r="L524" t="str">
        <f>IF(ISBLANK(AllTimetableNew!AC520),"TBC",AllTimetableNew!AC520)</f>
        <v>Tuesday</v>
      </c>
      <c r="M524" s="22" t="str">
        <f>IF(ISBLANK(AllTimetableNew!AD520),"TBC-TBC",CONCATENATE(LOWER(TEXT(AllTimetableNew!AD520,"h:mmAM/PM")),"-",LOWER(TEXT(AllTimetableNew!AE520,"h:mmAM/PM"))))</f>
        <v>1:30pm-5:30pm</v>
      </c>
      <c r="N524" t="str">
        <f>IF(ISBLANK(AllTimetableNew!V520),"",IF(AllTimetableNew!V520="Access","Yes","No"))</f>
        <v>No</v>
      </c>
      <c r="O524" s="23" t="str">
        <f>IF(OR(ISBLANK(AllTimetableNew!A520),LEN(AllTimetableNew!A520)=0),IF(AllTimetableNew!A520="","Offered",AllTimetableNew!A520),AllTimetableNew!A520)</f>
        <v>Offered</v>
      </c>
      <c r="P524">
        <f>IF(ISBLANK(AllTimetableNew!AA520),"",AllTimetableNew!AA520)</f>
        <v>17038</v>
      </c>
      <c r="Q524" s="23" t="str">
        <f>IF(ISBLANK(AllTimetableNew!AJ520),"",IF(AllTimetableNew!AJ520=0,"",AllTimetableNew!AJ520))</f>
        <v>Students must wear fully enclosed footwear. Students may wish to bring a visual diary, notebook and pen.</v>
      </c>
      <c r="R524" s="23" t="str">
        <f>IF(ISBLANK(AllTimetableNew!AK520),"",AllTimetableNew!AK520)</f>
        <v/>
      </c>
      <c r="S524" s="23" t="str">
        <f>IF(ISBLANK(AllTimetableNew!AL520),"",AllTimetableNew!AL520)</f>
        <v/>
      </c>
    </row>
    <row r="525" spans="1:19" ht="60" x14ac:dyDescent="0.25">
      <c r="A525" t="str">
        <f>IF(ISNUMBER(SEARCH("Virtual",C525)),VLOOKUP(AllTimetableNew!H521,'Lookup table'!$D$3:$E$100,2,FALSE),VLOOKUP(AllTimetableNew!AG521,'Lookup table'!$A$3:$B$202,2,FALSE))</f>
        <v>TAFE Digital</v>
      </c>
      <c r="B525" t="str">
        <f>IF(ISBLANK(AllTimetableNew!AG521),"",AllTimetableNew!AG521)</f>
        <v>TAFE Digital</v>
      </c>
      <c r="C525" t="str">
        <f>IF(ISBLANK(AllTimetableNew!V521),"",AllTimetableNew!V521)</f>
        <v>Online</v>
      </c>
      <c r="D525" t="str">
        <f>IF(ISBLANK(AllTimetableNew!DJ521),"",AllTimetableNew!DJ521)</f>
        <v>BEC</v>
      </c>
      <c r="E525" t="str">
        <f>IF(ISBLANK(AllTimetableNew!D521),"",AllTimetableNew!D521)</f>
        <v>CUA30720</v>
      </c>
      <c r="F525" t="str">
        <f>IF(ISBLANK(AllTimetableNew!E521),"",AllTimetableNew!E521)</f>
        <v>Certificate III in Design Fundamentals</v>
      </c>
      <c r="G525">
        <f>IF(ISBLANK(AllTimetableNew!C521),"",AllTimetableNew!C521)</f>
        <v>43748</v>
      </c>
      <c r="H525" t="str">
        <f>IF(ISBLANK(AllTimetableNew!F521),"",AllTimetableNew!F521)</f>
        <v>Design Fundamentals</v>
      </c>
      <c r="I525" t="str">
        <f>IF(ISBLANK(AllTimetableNew!T521),"",AllTimetableNew!T521)</f>
        <v>FQ</v>
      </c>
      <c r="J525" t="str">
        <f>IF(ISBLANK(AllTimetableNew!U521),"",AllTimetableNew!U521)</f>
        <v>2u x 2y</v>
      </c>
      <c r="K525" t="str">
        <f>IF(ISBLANK(AllTimetableNew!W521),"",AllTimetableNew!W521)</f>
        <v>No</v>
      </c>
      <c r="L525" t="str">
        <f>IF(ISBLANK(AllTimetableNew!AC521),"TBC",AllTimetableNew!AC521)</f>
        <v>N/A</v>
      </c>
      <c r="M525" s="22" t="str">
        <f>IF(ISBLANK(AllTimetableNew!AD521),"TBC-TBC",CONCATENATE(LOWER(TEXT(AllTimetableNew!AD521,"h:mmAM/PM")),"-",LOWER(TEXT(AllTimetableNew!AE521,"h:mmAM/PM"))))</f>
        <v>n/a-n/a</v>
      </c>
      <c r="N525" t="str">
        <f>IF(ISBLANK(AllTimetableNew!V521),"",IF(AllTimetableNew!V521="Access","Yes","No"))</f>
        <v>No</v>
      </c>
      <c r="O525" s="23" t="str">
        <f>IF(OR(ISBLANK(AllTimetableNew!A521),LEN(AllTimetableNew!A521)=0),IF(AllTimetableNew!A521="","Offered",AllTimetableNew!A521),AllTimetableNew!A521)</f>
        <v>Offered</v>
      </c>
      <c r="P525">
        <f>IF(ISBLANK(AllTimetableNew!AA521),"",AllTimetableNew!AA521)</f>
        <v>16307</v>
      </c>
      <c r="Q525" s="23" t="str">
        <f>IF(ISBLANK(AllTimetableNew!AJ521),"",IF(AllTimetableNew!AJ521=0,"",AllTimetableNew!AJ521))</f>
        <v>Own computer with camera and microphone. Reliable internet connection. Recording equipment such as a phone or camera.</v>
      </c>
      <c r="R525" s="23" t="str">
        <f>IF(ISBLANK(AllTimetableNew!AK521),"",AllTimetableNew!AK521)</f>
        <v/>
      </c>
      <c r="S525" s="23" t="str">
        <f>IF(ISBLANK(AllTimetableNew!AL521),"",AllTimetableNew!AL521)</f>
        <v/>
      </c>
    </row>
    <row r="526" spans="1:19" ht="60" x14ac:dyDescent="0.25">
      <c r="A526" t="str">
        <f>IF(ISNUMBER(SEARCH("Virtual",C526)),VLOOKUP(AllTimetableNew!H522,'Lookup table'!$D$3:$E$100,2,FALSE),VLOOKUP(AllTimetableNew!AG522,'Lookup table'!$A$3:$B$202,2,FALSE))</f>
        <v>Sydney</v>
      </c>
      <c r="B526" t="str">
        <f>IF(ISBLANK(AllTimetableNew!AG522),"",AllTimetableNew!AG522)</f>
        <v>Ultimo</v>
      </c>
      <c r="C526" t="str">
        <f>IF(ISBLANK(AllTimetableNew!V522),"",AllTimetableNew!V522)</f>
        <v>Face to Face</v>
      </c>
      <c r="D526" t="str">
        <f>IF(ISBLANK(AllTimetableNew!DJ522),"",AllTimetableNew!DJ522)</f>
        <v>BEC</v>
      </c>
      <c r="E526" t="str">
        <f>IF(ISBLANK(AllTimetableNew!D522),"",AllTimetableNew!D522)</f>
        <v>CUA30720</v>
      </c>
      <c r="F526" t="str">
        <f>IF(ISBLANK(AllTimetableNew!E522),"",AllTimetableNew!E522)</f>
        <v>Certificate III in Design Fundamentals</v>
      </c>
      <c r="G526">
        <f>IF(ISBLANK(AllTimetableNew!C522),"",AllTimetableNew!C522)</f>
        <v>43747</v>
      </c>
      <c r="H526" t="str">
        <f>IF(ISBLANK(AllTimetableNew!F522),"",AllTimetableNew!F522)</f>
        <v>Design Fundamentals (Fashion)</v>
      </c>
      <c r="I526" t="str">
        <f>IF(ISBLANK(AllTimetableNew!T522),"",AllTimetableNew!T522)</f>
        <v>SoA</v>
      </c>
      <c r="J526" t="str">
        <f>IF(ISBLANK(AllTimetableNew!U522),"",AllTimetableNew!U522)</f>
        <v>2u x 1y</v>
      </c>
      <c r="K526" t="str">
        <f>IF(ISBLANK(AllTimetableNew!W522),"",AllTimetableNew!W522)</f>
        <v>No</v>
      </c>
      <c r="L526" t="str">
        <f>IF(ISBLANK(AllTimetableNew!AC522),"TBC",AllTimetableNew!AC522)</f>
        <v>Tuesday</v>
      </c>
      <c r="M526" s="22" t="str">
        <f>IF(ISBLANK(AllTimetableNew!AD522),"TBC-TBC",CONCATENATE(LOWER(TEXT(AllTimetableNew!AD522,"h:mmAM/PM")),"-",LOWER(TEXT(AllTimetableNew!AE522,"h:mmAM/PM"))))</f>
        <v>1:30pm-5:30pm</v>
      </c>
      <c r="N526" t="str">
        <f>IF(ISBLANK(AllTimetableNew!V522),"",IF(AllTimetableNew!V522="Access","Yes","No"))</f>
        <v>No</v>
      </c>
      <c r="O526" s="23" t="str">
        <f>IF(OR(ISBLANK(AllTimetableNew!A522),LEN(AllTimetableNew!A522)=0),IF(AllTimetableNew!A522="","Offered",AllTimetableNew!A522),AllTimetableNew!A522)</f>
        <v>Offered</v>
      </c>
      <c r="P526">
        <f>IF(ISBLANK(AllTimetableNew!AA522),"",AllTimetableNew!AA522)</f>
        <v>17036</v>
      </c>
      <c r="Q526" s="23" t="str">
        <f>IF(ISBLANK(AllTimetableNew!AJ522),"",IF(AllTimetableNew!AJ522=0,"",AllTimetableNew!AJ522))</f>
        <v>Students must wear fully enclosed footwear. Students may wish to bring a visual diary, notebook and pen.</v>
      </c>
      <c r="R526" s="23" t="str">
        <f>IF(ISBLANK(AllTimetableNew!AK522),"",AllTimetableNew!AK522)</f>
        <v/>
      </c>
      <c r="S526" s="23" t="str">
        <f>IF(ISBLANK(AllTimetableNew!AL522),"",AllTimetableNew!AL522)</f>
        <v/>
      </c>
    </row>
    <row r="527" spans="1:19" ht="60" x14ac:dyDescent="0.25">
      <c r="A527" t="str">
        <f>IF(ISNUMBER(SEARCH("Virtual",C527)),VLOOKUP(AllTimetableNew!H523,'Lookup table'!$D$3:$E$100,2,FALSE),VLOOKUP(AllTimetableNew!AG523,'Lookup table'!$A$3:$B$202,2,FALSE))</f>
        <v>Western Sydney</v>
      </c>
      <c r="B527" t="str">
        <f>IF(ISBLANK(AllTimetableNew!AG523),"",AllTimetableNew!AG523)</f>
        <v>Kingswood</v>
      </c>
      <c r="C527" t="str">
        <f>IF(ISBLANK(AllTimetableNew!V523),"",AllTimetableNew!V523)</f>
        <v>Face to Face</v>
      </c>
      <c r="D527" t="str">
        <f>IF(ISBLANK(AllTimetableNew!DJ523),"",AllTimetableNew!DJ523)</f>
        <v>BEC</v>
      </c>
      <c r="E527" t="str">
        <f>IF(ISBLANK(AllTimetableNew!D523),"",AllTimetableNew!D523)</f>
        <v>CUA30720</v>
      </c>
      <c r="F527" t="str">
        <f>IF(ISBLANK(AllTimetableNew!E523),"",AllTimetableNew!E523)</f>
        <v>Certificate III in Design Fundamentals</v>
      </c>
      <c r="G527">
        <f>IF(ISBLANK(AllTimetableNew!C523),"",AllTimetableNew!C523)</f>
        <v>43747</v>
      </c>
      <c r="H527" t="str">
        <f>IF(ISBLANK(AllTimetableNew!F523),"",AllTimetableNew!F523)</f>
        <v>Design Fundamentals (Interior Design)</v>
      </c>
      <c r="I527" t="str">
        <f>IF(ISBLANK(AllTimetableNew!T523),"",AllTimetableNew!T523)</f>
        <v>SoA</v>
      </c>
      <c r="J527" t="str">
        <f>IF(ISBLANK(AllTimetableNew!U523),"",AllTimetableNew!U523)</f>
        <v>2u x 1y</v>
      </c>
      <c r="K527" t="str">
        <f>IF(ISBLANK(AllTimetableNew!W523),"",AllTimetableNew!W523)</f>
        <v>No</v>
      </c>
      <c r="L527" t="str">
        <f>IF(ISBLANK(AllTimetableNew!AC523),"TBC",AllTimetableNew!AC523)</f>
        <v>Wednesday</v>
      </c>
      <c r="M527" s="22" t="str">
        <f>IF(ISBLANK(AllTimetableNew!AD523),"TBC-TBC",CONCATENATE(LOWER(TEXT(AllTimetableNew!AD523,"h:mmAM/PM")),"-",LOWER(TEXT(AllTimetableNew!AE523,"h:mmAM/PM"))))</f>
        <v>2:00pm-6:00pm</v>
      </c>
      <c r="N527" t="str">
        <f>IF(ISBLANK(AllTimetableNew!V523),"",IF(AllTimetableNew!V523="Access","Yes","No"))</f>
        <v>No</v>
      </c>
      <c r="O527" s="23" t="str">
        <f>IF(OR(ISBLANK(AllTimetableNew!A523),LEN(AllTimetableNew!A523)=0),IF(AllTimetableNew!A523="","Offered",AllTimetableNew!A523),AllTimetableNew!A523)</f>
        <v>Offered</v>
      </c>
      <c r="P527">
        <f>IF(ISBLANK(AllTimetableNew!AA523),"",AllTimetableNew!AA523)</f>
        <v>17108</v>
      </c>
      <c r="Q527" s="23" t="str">
        <f>IF(ISBLANK(AllTimetableNew!AJ523),"",IF(AllTimetableNew!AJ523=0,"",AllTimetableNew!AJ523))</f>
        <v>Students must wear fully enclosed footwear. Students may wish to bring a visual diary, notebook and pen.</v>
      </c>
      <c r="R527" s="23" t="str">
        <f>IF(ISBLANK(AllTimetableNew!AK523),"",AllTimetableNew!AK523)</f>
        <v/>
      </c>
      <c r="S527" s="23" t="str">
        <f>IF(ISBLANK(AllTimetableNew!AL523),"",AllTimetableNew!AL523)</f>
        <v/>
      </c>
    </row>
    <row r="528" spans="1:19" ht="60" x14ac:dyDescent="0.25">
      <c r="A528" t="str">
        <f>IF(ISNUMBER(SEARCH("Virtual",C528)),VLOOKUP(AllTimetableNew!H524,'Lookup table'!$D$3:$E$100,2,FALSE),VLOOKUP(AllTimetableNew!AG524,'Lookup table'!$A$3:$B$202,2,FALSE))</f>
        <v>Sydney</v>
      </c>
      <c r="B528" t="str">
        <f>IF(ISBLANK(AllTimetableNew!AG524),"",AllTimetableNew!AG524)</f>
        <v>St George</v>
      </c>
      <c r="C528" t="str">
        <f>IF(ISBLANK(AllTimetableNew!V524),"",AllTimetableNew!V524)</f>
        <v>Face to Face</v>
      </c>
      <c r="D528" t="str">
        <f>IF(ISBLANK(AllTimetableNew!DJ524),"",AllTimetableNew!DJ524)</f>
        <v>BEC</v>
      </c>
      <c r="E528" t="str">
        <f>IF(ISBLANK(AllTimetableNew!D524),"",AllTimetableNew!D524)</f>
        <v>CUA30720</v>
      </c>
      <c r="F528" t="str">
        <f>IF(ISBLANK(AllTimetableNew!E524),"",AllTimetableNew!E524)</f>
        <v>Certificate III in Design Fundamentals</v>
      </c>
      <c r="G528">
        <f>IF(ISBLANK(AllTimetableNew!C524),"",AllTimetableNew!C524)</f>
        <v>43747</v>
      </c>
      <c r="H528" t="str">
        <f>IF(ISBLANK(AllTimetableNew!F524),"",AllTimetableNew!F524)</f>
        <v>Design Fundamentals (Graphics)</v>
      </c>
      <c r="I528" t="str">
        <f>IF(ISBLANK(AllTimetableNew!T524),"",AllTimetableNew!T524)</f>
        <v>SoA</v>
      </c>
      <c r="J528" t="str">
        <f>IF(ISBLANK(AllTimetableNew!U524),"",AllTimetableNew!U524)</f>
        <v>2u x 1y</v>
      </c>
      <c r="K528" t="str">
        <f>IF(ISBLANK(AllTimetableNew!W524),"",AllTimetableNew!W524)</f>
        <v>No</v>
      </c>
      <c r="L528" t="str">
        <f>IF(ISBLANK(AllTimetableNew!AC524),"TBC",AllTimetableNew!AC524)</f>
        <v>Tuesday</v>
      </c>
      <c r="M528" s="22" t="str">
        <f>IF(ISBLANK(AllTimetableNew!AD524),"TBC-TBC",CONCATENATE(LOWER(TEXT(AllTimetableNew!AD524,"h:mmAM/PM")),"-",LOWER(TEXT(AllTimetableNew!AE524,"h:mmAM/PM"))))</f>
        <v>1:30pm-5:30pm</v>
      </c>
      <c r="N528" t="str">
        <f>IF(ISBLANK(AllTimetableNew!V524),"",IF(AllTimetableNew!V524="Access","Yes","No"))</f>
        <v>No</v>
      </c>
      <c r="O528" s="23" t="str">
        <f>IF(OR(ISBLANK(AllTimetableNew!A524),LEN(AllTimetableNew!A524)=0),IF(AllTimetableNew!A524="","Offered",AllTimetableNew!A524),AllTimetableNew!A524)</f>
        <v>Offered</v>
      </c>
      <c r="P528">
        <f>IF(ISBLANK(AllTimetableNew!AA524),"",AllTimetableNew!AA524)</f>
        <v>17039</v>
      </c>
      <c r="Q528" s="23" t="str">
        <f>IF(ISBLANK(AllTimetableNew!AJ524),"",IF(AllTimetableNew!AJ524=0,"",AllTimetableNew!AJ524))</f>
        <v>Students must wear fully enclosed footwear. Students may wish to bring a visual diary, notebook and pen.</v>
      </c>
      <c r="R528" s="23" t="str">
        <f>IF(ISBLANK(AllTimetableNew!AK524),"",AllTimetableNew!AK524)</f>
        <v/>
      </c>
      <c r="S528" s="23" t="str">
        <f>IF(ISBLANK(AllTimetableNew!AL524),"",AllTimetableNew!AL524)</f>
        <v/>
      </c>
    </row>
    <row r="529" spans="1:19" ht="60" x14ac:dyDescent="0.25">
      <c r="A529" t="str">
        <f>IF(ISNUMBER(SEARCH("Virtual",C529)),VLOOKUP(AllTimetableNew!H525,'Lookup table'!$D$3:$E$100,2,FALSE),VLOOKUP(AllTimetableNew!AG525,'Lookup table'!$A$3:$B$202,2,FALSE))</f>
        <v>North</v>
      </c>
      <c r="B529" t="str">
        <f>IF(ISBLANK(AllTimetableNew!AG525),"",AllTimetableNew!AG525)</f>
        <v>Newcastle</v>
      </c>
      <c r="C529" t="str">
        <f>IF(ISBLANK(AllTimetableNew!V525),"",AllTimetableNew!V525)</f>
        <v>Face to Face</v>
      </c>
      <c r="D529" t="str">
        <f>IF(ISBLANK(AllTimetableNew!DJ525),"",AllTimetableNew!DJ525)</f>
        <v>BEC</v>
      </c>
      <c r="E529" t="str">
        <f>IF(ISBLANK(AllTimetableNew!D525),"",AllTimetableNew!D525)</f>
        <v>CUA30720</v>
      </c>
      <c r="F529" t="str">
        <f>IF(ISBLANK(AllTimetableNew!E525),"",AllTimetableNew!E525)</f>
        <v>Certificate III in Design Fundamentals</v>
      </c>
      <c r="G529">
        <f>IF(ISBLANK(AllTimetableNew!C525),"",AllTimetableNew!C525)</f>
        <v>43747</v>
      </c>
      <c r="H529" t="str">
        <f>IF(ISBLANK(AllTimetableNew!F525),"",AllTimetableNew!F525)</f>
        <v>Design Fundamentals (Interior Design)</v>
      </c>
      <c r="I529" t="str">
        <f>IF(ISBLANK(AllTimetableNew!T525),"",AllTimetableNew!T525)</f>
        <v>SoA</v>
      </c>
      <c r="J529" t="str">
        <f>IF(ISBLANK(AllTimetableNew!U525),"",AllTimetableNew!U525)</f>
        <v>2u x 1y</v>
      </c>
      <c r="K529" t="str">
        <f>IF(ISBLANK(AllTimetableNew!W525),"",AllTimetableNew!W525)</f>
        <v>No</v>
      </c>
      <c r="L529" t="str">
        <f>IF(ISBLANK(AllTimetableNew!AC525),"TBC",AllTimetableNew!AC525)</f>
        <v>Tuesday</v>
      </c>
      <c r="M529" s="22" t="str">
        <f>IF(ISBLANK(AllTimetableNew!AD525),"TBC-TBC",CONCATENATE(LOWER(TEXT(AllTimetableNew!AD525,"h:mmAM/PM")),"-",LOWER(TEXT(AllTimetableNew!AE525,"h:mmAM/PM"))))</f>
        <v>1:30pm-5:30pm</v>
      </c>
      <c r="N529" t="str">
        <f>IF(ISBLANK(AllTimetableNew!V525),"",IF(AllTimetableNew!V525="Access","Yes","No"))</f>
        <v>No</v>
      </c>
      <c r="O529" s="23" t="str">
        <f>IF(OR(ISBLANK(AllTimetableNew!A525),LEN(AllTimetableNew!A525)=0),IF(AllTimetableNew!A525="","Offered",AllTimetableNew!A525),AllTimetableNew!A525)</f>
        <v>Offered</v>
      </c>
      <c r="P529">
        <f>IF(ISBLANK(AllTimetableNew!AA525),"",AllTimetableNew!AA525)</f>
        <v>16960</v>
      </c>
      <c r="Q529" s="23" t="str">
        <f>IF(ISBLANK(AllTimetableNew!AJ525),"",IF(AllTimetableNew!AJ525=0,"",AllTimetableNew!AJ525))</f>
        <v>Students must wear fully enclosed footwear. Students may wish to bring a visual diary, notebook and pen.</v>
      </c>
      <c r="R529" s="23" t="str">
        <f>IF(ISBLANK(AllTimetableNew!AK525),"",AllTimetableNew!AK525)</f>
        <v/>
      </c>
      <c r="S529" s="23" t="str">
        <f>IF(ISBLANK(AllTimetableNew!AL525),"",AllTimetableNew!AL525)</f>
        <v/>
      </c>
    </row>
    <row r="530" spans="1:19" ht="60" x14ac:dyDescent="0.25">
      <c r="A530" t="str">
        <f>IF(ISNUMBER(SEARCH("Virtual",C530)),VLOOKUP(AllTimetableNew!H526,'Lookup table'!$D$3:$E$100,2,FALSE),VLOOKUP(AllTimetableNew!AG526,'Lookup table'!$A$3:$B$202,2,FALSE))</f>
        <v>North</v>
      </c>
      <c r="B530" t="str">
        <f>IF(ISBLANK(AllTimetableNew!AG526),"",AllTimetableNew!AG526)</f>
        <v>Newcastle</v>
      </c>
      <c r="C530" t="str">
        <f>IF(ISBLANK(AllTimetableNew!V526),"",AllTimetableNew!V526)</f>
        <v>Face to Face</v>
      </c>
      <c r="D530" t="str">
        <f>IF(ISBLANK(AllTimetableNew!DJ526),"",AllTimetableNew!DJ526)</f>
        <v>BEC</v>
      </c>
      <c r="E530" t="str">
        <f>IF(ISBLANK(AllTimetableNew!D526),"",AllTimetableNew!D526)</f>
        <v>CUA30720</v>
      </c>
      <c r="F530" t="str">
        <f>IF(ISBLANK(AllTimetableNew!E526),"",AllTimetableNew!E526)</f>
        <v>Certificate III in Design Fundamentals</v>
      </c>
      <c r="G530">
        <f>IF(ISBLANK(AllTimetableNew!C526),"",AllTimetableNew!C526)</f>
        <v>43747</v>
      </c>
      <c r="H530" t="str">
        <f>IF(ISBLANK(AllTimetableNew!F526),"",AllTimetableNew!F526)</f>
        <v>Design Fundamentals (Graphics)</v>
      </c>
      <c r="I530" t="str">
        <f>IF(ISBLANK(AllTimetableNew!T526),"",AllTimetableNew!T526)</f>
        <v>SoA</v>
      </c>
      <c r="J530" t="str">
        <f>IF(ISBLANK(AllTimetableNew!U526),"",AllTimetableNew!U526)</f>
        <v>2u x 1y</v>
      </c>
      <c r="K530" t="str">
        <f>IF(ISBLANK(AllTimetableNew!W526),"",AllTimetableNew!W526)</f>
        <v>No</v>
      </c>
      <c r="L530" t="str">
        <f>IF(ISBLANK(AllTimetableNew!AC526),"TBC",AllTimetableNew!AC526)</f>
        <v>Tuesday</v>
      </c>
      <c r="M530" s="22" t="str">
        <f>IF(ISBLANK(AllTimetableNew!AD526),"TBC-TBC",CONCATENATE(LOWER(TEXT(AllTimetableNew!AD526,"h:mmAM/PM")),"-",LOWER(TEXT(AllTimetableNew!AE526,"h:mmAM/PM"))))</f>
        <v>1:30pm-5:30pm</v>
      </c>
      <c r="N530" t="str">
        <f>IF(ISBLANK(AllTimetableNew!V526),"",IF(AllTimetableNew!V526="Access","Yes","No"))</f>
        <v>No</v>
      </c>
      <c r="O530" s="23" t="str">
        <f>IF(OR(ISBLANK(AllTimetableNew!A526),LEN(AllTimetableNew!A526)=0),IF(AllTimetableNew!A526="","Offered",AllTimetableNew!A526),AllTimetableNew!A526)</f>
        <v>Offered</v>
      </c>
      <c r="P530">
        <f>IF(ISBLANK(AllTimetableNew!AA526),"",AllTimetableNew!AA526)</f>
        <v>16961</v>
      </c>
      <c r="Q530" s="23" t="str">
        <f>IF(ISBLANK(AllTimetableNew!AJ526),"",IF(AllTimetableNew!AJ526=0,"",AllTimetableNew!AJ526))</f>
        <v>Students must wear fully enclosed footwear. Students may wish to bring a visual diary, notebook and pen.</v>
      </c>
      <c r="R530" s="23" t="str">
        <f>IF(ISBLANK(AllTimetableNew!AK526),"",AllTimetableNew!AK526)</f>
        <v/>
      </c>
      <c r="S530" s="23" t="str">
        <f>IF(ISBLANK(AllTimetableNew!AL526),"",AllTimetableNew!AL526)</f>
        <v/>
      </c>
    </row>
    <row r="531" spans="1:19" ht="60" x14ac:dyDescent="0.25">
      <c r="A531" t="str">
        <f>IF(ISNUMBER(SEARCH("Virtual",C531)),VLOOKUP(AllTimetableNew!H527,'Lookup table'!$D$3:$E$100,2,FALSE),VLOOKUP(AllTimetableNew!AG527,'Lookup table'!$A$3:$B$202,2,FALSE))</f>
        <v>South</v>
      </c>
      <c r="B531" t="str">
        <f>IF(ISBLANK(AllTimetableNew!AG527),"",AllTimetableNew!AG527)</f>
        <v>Wollongong</v>
      </c>
      <c r="C531" t="str">
        <f>IF(ISBLANK(AllTimetableNew!V527),"",AllTimetableNew!V527)</f>
        <v>Face to Face</v>
      </c>
      <c r="D531" t="str">
        <f>IF(ISBLANK(AllTimetableNew!DJ527),"",AllTimetableNew!DJ527)</f>
        <v>BEC</v>
      </c>
      <c r="E531" t="str">
        <f>IF(ISBLANK(AllTimetableNew!D527),"",AllTimetableNew!D527)</f>
        <v>CUA30720</v>
      </c>
      <c r="F531" t="str">
        <f>IF(ISBLANK(AllTimetableNew!E527),"",AllTimetableNew!E527)</f>
        <v>Certificate III in Design Fundamentals</v>
      </c>
      <c r="G531">
        <f>IF(ISBLANK(AllTimetableNew!C527),"",AllTimetableNew!C527)</f>
        <v>43747</v>
      </c>
      <c r="H531" t="str">
        <f>IF(ISBLANK(AllTimetableNew!F527),"",AllTimetableNew!F527)</f>
        <v>Design Fundamentals (Graphics)</v>
      </c>
      <c r="I531" t="str">
        <f>IF(ISBLANK(AllTimetableNew!T527),"",AllTimetableNew!T527)</f>
        <v>SoA</v>
      </c>
      <c r="J531" t="str">
        <f>IF(ISBLANK(AllTimetableNew!U527),"",AllTimetableNew!U527)</f>
        <v>2u x 1y</v>
      </c>
      <c r="K531" t="str">
        <f>IF(ISBLANK(AllTimetableNew!W527),"",AllTimetableNew!W527)</f>
        <v>No</v>
      </c>
      <c r="L531" t="str">
        <f>IF(ISBLANK(AllTimetableNew!AC527),"TBC",AllTimetableNew!AC527)</f>
        <v>Wednesday</v>
      </c>
      <c r="M531" s="22" t="str">
        <f>IF(ISBLANK(AllTimetableNew!AD527),"TBC-TBC",CONCATENATE(LOWER(TEXT(AllTimetableNew!AD527,"h:mmAM/PM")),"-",LOWER(TEXT(AllTimetableNew!AE527,"h:mmAM/PM"))))</f>
        <v>1:00pm-5:00pm</v>
      </c>
      <c r="N531" t="str">
        <f>IF(ISBLANK(AllTimetableNew!V527),"",IF(AllTimetableNew!V527="Access","Yes","No"))</f>
        <v>No</v>
      </c>
      <c r="O531" s="23" t="str">
        <f>IF(OR(ISBLANK(AllTimetableNew!A527),LEN(AllTimetableNew!A527)=0),IF(AllTimetableNew!A527="","Offered",AllTimetableNew!A527),AllTimetableNew!A527)</f>
        <v>Offered</v>
      </c>
      <c r="P531">
        <f>IF(ISBLANK(AllTimetableNew!AA527),"",AllTimetableNew!AA527)</f>
        <v>16997</v>
      </c>
      <c r="Q531" s="23" t="str">
        <f>IF(ISBLANK(AllTimetableNew!AJ527),"",IF(AllTimetableNew!AJ527=0,"",AllTimetableNew!AJ527))</f>
        <v>Students must wear fully enclosed footwear. Students may wish to bring a visual diary, notebook and pen.</v>
      </c>
      <c r="R531" s="23" t="str">
        <f>IF(ISBLANK(AllTimetableNew!AK527),"",AllTimetableNew!AK527)</f>
        <v/>
      </c>
      <c r="S531" s="23" t="str">
        <f>IF(ISBLANK(AllTimetableNew!AL527),"",AllTimetableNew!AL527)</f>
        <v/>
      </c>
    </row>
    <row r="532" spans="1:19" ht="60" x14ac:dyDescent="0.25">
      <c r="A532" t="str">
        <f>IF(ISNUMBER(SEARCH("Virtual",C532)),VLOOKUP(AllTimetableNew!H528,'Lookup table'!$D$3:$E$100,2,FALSE),VLOOKUP(AllTimetableNew!AG528,'Lookup table'!$A$3:$B$202,2,FALSE))</f>
        <v>Western Sydney</v>
      </c>
      <c r="B532" t="str">
        <f>IF(ISBLANK(AllTimetableNew!AG528),"",AllTimetableNew!AG528)</f>
        <v>Campbelltown</v>
      </c>
      <c r="C532" t="str">
        <f>IF(ISBLANK(AllTimetableNew!V528),"",AllTimetableNew!V528)</f>
        <v>Face to Face</v>
      </c>
      <c r="D532" t="str">
        <f>IF(ISBLANK(AllTimetableNew!DJ528),"",AllTimetableNew!DJ528)</f>
        <v>BEC</v>
      </c>
      <c r="E532" t="str">
        <f>IF(ISBLANK(AllTimetableNew!D528),"",AllTimetableNew!D528)</f>
        <v>CUA30720</v>
      </c>
      <c r="F532" t="str">
        <f>IF(ISBLANK(AllTimetableNew!E528),"",AllTimetableNew!E528)</f>
        <v>Certificate III in Design Fundamentals</v>
      </c>
      <c r="G532">
        <f>IF(ISBLANK(AllTimetableNew!C528),"",AllTimetableNew!C528)</f>
        <v>43747</v>
      </c>
      <c r="H532" t="str">
        <f>IF(ISBLANK(AllTimetableNew!F528),"",AllTimetableNew!F528)</f>
        <v>Design Fundamentals (Graphics)</v>
      </c>
      <c r="I532" t="str">
        <f>IF(ISBLANK(AllTimetableNew!T528),"",AllTimetableNew!T528)</f>
        <v>SoA</v>
      </c>
      <c r="J532" t="str">
        <f>IF(ISBLANK(AllTimetableNew!U528),"",AllTimetableNew!U528)</f>
        <v>2u x 1y</v>
      </c>
      <c r="K532" t="str">
        <f>IF(ISBLANK(AllTimetableNew!W528),"",AllTimetableNew!W528)</f>
        <v>No</v>
      </c>
      <c r="L532" t="str">
        <f>IF(ISBLANK(AllTimetableNew!AC528),"TBC",AllTimetableNew!AC528)</f>
        <v>Tuesday</v>
      </c>
      <c r="M532" s="22" t="str">
        <f>IF(ISBLANK(AllTimetableNew!AD528),"TBC-TBC",CONCATENATE(LOWER(TEXT(AllTimetableNew!AD528,"h:mmAM/PM")),"-",LOWER(TEXT(AllTimetableNew!AE528,"h:mmAM/PM"))))</f>
        <v>2:00pm-6:00pm</v>
      </c>
      <c r="N532" t="str">
        <f>IF(ISBLANK(AllTimetableNew!V528),"",IF(AllTimetableNew!V528="Access","Yes","No"))</f>
        <v>No</v>
      </c>
      <c r="O532" s="23" t="str">
        <f>IF(OR(ISBLANK(AllTimetableNew!A528),LEN(AllTimetableNew!A528)=0),IF(AllTimetableNew!A528="","Offered",AllTimetableNew!A528),AllTimetableNew!A528)</f>
        <v>Offered</v>
      </c>
      <c r="P532">
        <f>IF(ISBLANK(AllTimetableNew!AA528),"",AllTimetableNew!AA528)</f>
        <v>17110</v>
      </c>
      <c r="Q532" s="23" t="str">
        <f>IF(ISBLANK(AllTimetableNew!AJ528),"",IF(AllTimetableNew!AJ528=0,"",AllTimetableNew!AJ528))</f>
        <v>Students must wear fully enclosed footwear. Students may wish to bring a visual diary, notebook and pen.</v>
      </c>
      <c r="R532" s="23" t="str">
        <f>IF(ISBLANK(AllTimetableNew!AK528),"",AllTimetableNew!AK528)</f>
        <v/>
      </c>
      <c r="S532" s="23" t="str">
        <f>IF(ISBLANK(AllTimetableNew!AL528),"",AllTimetableNew!AL528)</f>
        <v/>
      </c>
    </row>
    <row r="533" spans="1:19" ht="60" x14ac:dyDescent="0.25">
      <c r="A533" t="str">
        <f>IF(ISNUMBER(SEARCH("Virtual",C533)),VLOOKUP(AllTimetableNew!H529,'Lookup table'!$D$3:$E$100,2,FALSE),VLOOKUP(AllTimetableNew!AG529,'Lookup table'!$A$3:$B$202,2,FALSE))</f>
        <v>Western Sydney</v>
      </c>
      <c r="B533" t="str">
        <f>IF(ISBLANK(AllTimetableNew!AG529),"",AllTimetableNew!AG529)</f>
        <v>Kingswood</v>
      </c>
      <c r="C533" t="str">
        <f>IF(ISBLANK(AllTimetableNew!V529),"",AllTimetableNew!V529)</f>
        <v>Face to Face</v>
      </c>
      <c r="D533" t="str">
        <f>IF(ISBLANK(AllTimetableNew!DJ529),"",AllTimetableNew!DJ529)</f>
        <v>BEC</v>
      </c>
      <c r="E533" t="str">
        <f>IF(ISBLANK(AllTimetableNew!D529),"",AllTimetableNew!D529)</f>
        <v>CUA30720</v>
      </c>
      <c r="F533" t="str">
        <f>IF(ISBLANK(AllTimetableNew!E529),"",AllTimetableNew!E529)</f>
        <v>Certificate III in Design Fundamentals</v>
      </c>
      <c r="G533">
        <f>IF(ISBLANK(AllTimetableNew!C529),"",AllTimetableNew!C529)</f>
        <v>43747</v>
      </c>
      <c r="H533" t="str">
        <f>IF(ISBLANK(AllTimetableNew!F529),"",AllTimetableNew!F529)</f>
        <v>Design Fundamentals (Graphics)</v>
      </c>
      <c r="I533" t="str">
        <f>IF(ISBLANK(AllTimetableNew!T529),"",AllTimetableNew!T529)</f>
        <v>SoA</v>
      </c>
      <c r="J533" t="str">
        <f>IF(ISBLANK(AllTimetableNew!U529),"",AllTimetableNew!U529)</f>
        <v>2u x 1y</v>
      </c>
      <c r="K533" t="str">
        <f>IF(ISBLANK(AllTimetableNew!W529),"",AllTimetableNew!W529)</f>
        <v>No</v>
      </c>
      <c r="L533" t="str">
        <f>IF(ISBLANK(AllTimetableNew!AC529),"TBC",AllTimetableNew!AC529)</f>
        <v>Monday</v>
      </c>
      <c r="M533" s="22" t="str">
        <f>IF(ISBLANK(AllTimetableNew!AD529),"TBC-TBC",CONCATENATE(LOWER(TEXT(AllTimetableNew!AD529,"h:mmAM/PM")),"-",LOWER(TEXT(AllTimetableNew!AE529,"h:mmAM/PM"))))</f>
        <v>2:00pm-6:00pm</v>
      </c>
      <c r="N533" t="str">
        <f>IF(ISBLANK(AllTimetableNew!V529),"",IF(AllTimetableNew!V529="Access","Yes","No"))</f>
        <v>No</v>
      </c>
      <c r="O533" s="23" t="str">
        <f>IF(OR(ISBLANK(AllTimetableNew!A529),LEN(AllTimetableNew!A529)=0),IF(AllTimetableNew!A529="","Offered",AllTimetableNew!A529),AllTimetableNew!A529)</f>
        <v>Offered</v>
      </c>
      <c r="P533">
        <f>IF(ISBLANK(AllTimetableNew!AA529),"",AllTimetableNew!AA529)</f>
        <v>17111</v>
      </c>
      <c r="Q533" s="23" t="str">
        <f>IF(ISBLANK(AllTimetableNew!AJ529),"",IF(AllTimetableNew!AJ529=0,"",AllTimetableNew!AJ529))</f>
        <v>Students must wear fully enclosed footwear. Students may wish to bring a visual diary, notebook and pen.</v>
      </c>
      <c r="R533" s="23" t="str">
        <f>IF(ISBLANK(AllTimetableNew!AK529),"",AllTimetableNew!AK529)</f>
        <v/>
      </c>
      <c r="S533" s="23" t="str">
        <f>IF(ISBLANK(AllTimetableNew!AL529),"",AllTimetableNew!AL529)</f>
        <v/>
      </c>
    </row>
    <row r="534" spans="1:19" ht="60" x14ac:dyDescent="0.25">
      <c r="A534" t="str">
        <f>IF(ISNUMBER(SEARCH("Virtual",C534)),VLOOKUP(AllTimetableNew!H530,'Lookup table'!$D$3:$E$100,2,FALSE),VLOOKUP(AllTimetableNew!AG530,'Lookup table'!$A$3:$B$202,2,FALSE))</f>
        <v>Sydney</v>
      </c>
      <c r="B534" t="str">
        <f>IF(ISBLANK(AllTimetableNew!AG530),"",AllTimetableNew!AG530)</f>
        <v>Design Centre Enmore</v>
      </c>
      <c r="C534" t="str">
        <f>IF(ISBLANK(AllTimetableNew!V530),"",AllTimetableNew!V530)</f>
        <v>Face to Face</v>
      </c>
      <c r="D534" t="str">
        <f>IF(ISBLANK(AllTimetableNew!DJ530),"",AllTimetableNew!DJ530)</f>
        <v>BEC</v>
      </c>
      <c r="E534" t="str">
        <f>IF(ISBLANK(AllTimetableNew!D530),"",AllTimetableNew!D530)</f>
        <v>CUA30720</v>
      </c>
      <c r="F534" t="str">
        <f>IF(ISBLANK(AllTimetableNew!E530),"",AllTimetableNew!E530)</f>
        <v>Certificate III in Design Fundamentals</v>
      </c>
      <c r="G534">
        <f>IF(ISBLANK(AllTimetableNew!C530),"",AllTimetableNew!C530)</f>
        <v>43747</v>
      </c>
      <c r="H534" t="str">
        <f>IF(ISBLANK(AllTimetableNew!F530),"",AllTimetableNew!F530)</f>
        <v>Design Fundamentals (Graphics Illustration)</v>
      </c>
      <c r="I534" t="str">
        <f>IF(ISBLANK(AllTimetableNew!T530),"",AllTimetableNew!T530)</f>
        <v>SoA</v>
      </c>
      <c r="J534" t="str">
        <f>IF(ISBLANK(AllTimetableNew!U530),"",AllTimetableNew!U530)</f>
        <v>2u x 1y</v>
      </c>
      <c r="K534" t="str">
        <f>IF(ISBLANK(AllTimetableNew!W530),"",AllTimetableNew!W530)</f>
        <v>No</v>
      </c>
      <c r="L534" t="str">
        <f>IF(ISBLANK(AllTimetableNew!AC530),"TBC",AllTimetableNew!AC530)</f>
        <v>Tuesday</v>
      </c>
      <c r="M534" s="22" t="str">
        <f>IF(ISBLANK(AllTimetableNew!AD530),"TBC-TBC",CONCATENATE(LOWER(TEXT(AllTimetableNew!AD530,"h:mmAM/PM")),"-",LOWER(TEXT(AllTimetableNew!AE530,"h:mmAM/PM"))))</f>
        <v>1:30pm-5:30pm</v>
      </c>
      <c r="N534" t="str">
        <f>IF(ISBLANK(AllTimetableNew!V530),"",IF(AllTimetableNew!V530="Access","Yes","No"))</f>
        <v>No</v>
      </c>
      <c r="O534" s="23" t="str">
        <f>IF(OR(ISBLANK(AllTimetableNew!A530),LEN(AllTimetableNew!A530)=0),IF(AllTimetableNew!A530="","Offered",AllTimetableNew!A530),AllTimetableNew!A530)</f>
        <v>Offered</v>
      </c>
      <c r="P534">
        <f>IF(ISBLANK(AllTimetableNew!AA530),"",AllTimetableNew!AA530)</f>
        <v>17040</v>
      </c>
      <c r="Q534" s="23" t="str">
        <f>IF(ISBLANK(AllTimetableNew!AJ530),"",IF(AllTimetableNew!AJ530=0,"",AllTimetableNew!AJ530))</f>
        <v>Students must wear fully enclosed footwear. Students may wish to bring a visual diary, notebook and pen.</v>
      </c>
      <c r="R534" s="23" t="str">
        <f>IF(ISBLANK(AllTimetableNew!AK530),"",AllTimetableNew!AK530)</f>
        <v/>
      </c>
      <c r="S534" s="23" t="str">
        <f>IF(ISBLANK(AllTimetableNew!AL530),"",AllTimetableNew!AL530)</f>
        <v/>
      </c>
    </row>
    <row r="535" spans="1:19" ht="60" x14ac:dyDescent="0.25">
      <c r="A535" t="str">
        <f>IF(ISNUMBER(SEARCH("Virtual",C535)),VLOOKUP(AllTimetableNew!H531,'Lookup table'!$D$3:$E$100,2,FALSE),VLOOKUP(AllTimetableNew!AG531,'Lookup table'!$A$3:$B$202,2,FALSE))</f>
        <v>Sydney</v>
      </c>
      <c r="B535" t="str">
        <f>IF(ISBLANK(AllTimetableNew!AG531),"",AllTimetableNew!AG531)</f>
        <v>Design Centre Enmore</v>
      </c>
      <c r="C535" t="str">
        <f>IF(ISBLANK(AllTimetableNew!V531),"",AllTimetableNew!V531)</f>
        <v>Face to Face</v>
      </c>
      <c r="D535" t="str">
        <f>IF(ISBLANK(AllTimetableNew!DJ531),"",AllTimetableNew!DJ531)</f>
        <v>BEC</v>
      </c>
      <c r="E535" t="str">
        <f>IF(ISBLANK(AllTimetableNew!D531),"",AllTimetableNew!D531)</f>
        <v>CUA30720</v>
      </c>
      <c r="F535" t="str">
        <f>IF(ISBLANK(AllTimetableNew!E531),"",AllTimetableNew!E531)</f>
        <v>Certificate III in Design Fundamentals</v>
      </c>
      <c r="G535">
        <f>IF(ISBLANK(AllTimetableNew!C531),"",AllTimetableNew!C531)</f>
        <v>43747</v>
      </c>
      <c r="H535" t="str">
        <f>IF(ISBLANK(AllTimetableNew!F531),"",AllTimetableNew!F531)</f>
        <v>Design Fundamentals (Interior Design)</v>
      </c>
      <c r="I535" t="str">
        <f>IF(ISBLANK(AllTimetableNew!T531),"",AllTimetableNew!T531)</f>
        <v>SoA</v>
      </c>
      <c r="J535" t="str">
        <f>IF(ISBLANK(AllTimetableNew!U531),"",AllTimetableNew!U531)</f>
        <v>2u x 1y</v>
      </c>
      <c r="K535" t="str">
        <f>IF(ISBLANK(AllTimetableNew!W531),"",AllTimetableNew!W531)</f>
        <v>No</v>
      </c>
      <c r="L535" t="str">
        <f>IF(ISBLANK(AllTimetableNew!AC531),"TBC",AllTimetableNew!AC531)</f>
        <v>Tuesday</v>
      </c>
      <c r="M535" s="22" t="str">
        <f>IF(ISBLANK(AllTimetableNew!AD531),"TBC-TBC",CONCATENATE(LOWER(TEXT(AllTimetableNew!AD531,"h:mmAM/PM")),"-",LOWER(TEXT(AllTimetableNew!AE531,"h:mmAM/PM"))))</f>
        <v>1:30pm-5:30pm</v>
      </c>
      <c r="N535" t="str">
        <f>IF(ISBLANK(AllTimetableNew!V531),"",IF(AllTimetableNew!V531="Access","Yes","No"))</f>
        <v>No</v>
      </c>
      <c r="O535" s="23" t="str">
        <f>IF(OR(ISBLANK(AllTimetableNew!A531),LEN(AllTimetableNew!A531)=0),IF(AllTimetableNew!A531="","Offered",AllTimetableNew!A531),AllTimetableNew!A531)</f>
        <v>Offered</v>
      </c>
      <c r="P535">
        <f>IF(ISBLANK(AllTimetableNew!AA531),"",AllTimetableNew!AA531)</f>
        <v>17041</v>
      </c>
      <c r="Q535" s="23" t="str">
        <f>IF(ISBLANK(AllTimetableNew!AJ531),"",IF(AllTimetableNew!AJ531=0,"",AllTimetableNew!AJ531))</f>
        <v>Students must wear fully enclosed footwear. Students may wish to bring a visual diary, notebook and pen.</v>
      </c>
      <c r="R535" s="23" t="str">
        <f>IF(ISBLANK(AllTimetableNew!AK531),"",AllTimetableNew!AK531)</f>
        <v/>
      </c>
      <c r="S535" s="23" t="str">
        <f>IF(ISBLANK(AllTimetableNew!AL531),"",AllTimetableNew!AL531)</f>
        <v/>
      </c>
    </row>
    <row r="536" spans="1:19" ht="210" x14ac:dyDescent="0.25">
      <c r="A536" t="str">
        <f>IF(ISNUMBER(SEARCH("Virtual",C536)),VLOOKUP(AllTimetableNew!H532,'Lookup table'!$D$3:$E$100,2,FALSE),VLOOKUP(AllTimetableNew!AG532,'Lookup table'!$A$3:$B$202,2,FALSE))</f>
        <v>South</v>
      </c>
      <c r="B536" t="str">
        <f>IF(ISBLANK(AllTimetableNew!AG532),"",AllTimetableNew!AG532)</f>
        <v>Nowra</v>
      </c>
      <c r="C536" t="str">
        <f>IF(ISBLANK(AllTimetableNew!V532),"",AllTimetableNew!V532)</f>
        <v>Face to Face</v>
      </c>
      <c r="D536" t="str">
        <f>IF(ISBLANK(AllTimetableNew!DJ532),"",AllTimetableNew!DJ532)</f>
        <v>BEC</v>
      </c>
      <c r="E536" t="str">
        <f>IF(ISBLANK(AllTimetableNew!D532),"",AllTimetableNew!D532)</f>
        <v>CUA30720</v>
      </c>
      <c r="F536" t="str">
        <f>IF(ISBLANK(AllTimetableNew!E532),"",AllTimetableNew!E532)</f>
        <v>Certificate III in Design Fundamentals</v>
      </c>
      <c r="G536">
        <f>IF(ISBLANK(AllTimetableNew!C532),"",AllTimetableNew!C532)</f>
        <v>43747</v>
      </c>
      <c r="H536" t="str">
        <f>IF(ISBLANK(AllTimetableNew!F532),"",AllTimetableNew!F532)</f>
        <v>Design Fundamentals</v>
      </c>
      <c r="I536" t="str">
        <f>IF(ISBLANK(AllTimetableNew!T532),"",AllTimetableNew!T532)</f>
        <v>SoA</v>
      </c>
      <c r="J536" t="str">
        <f>IF(ISBLANK(AllTimetableNew!U532),"",AllTimetableNew!U532)</f>
        <v>2u x 1y</v>
      </c>
      <c r="K536" t="str">
        <f>IF(ISBLANK(AllTimetableNew!W532),"",AllTimetableNew!W532)</f>
        <v>No</v>
      </c>
      <c r="L536" t="str">
        <f>IF(ISBLANK(AllTimetableNew!AC532),"TBC",AllTimetableNew!AC532)</f>
        <v>Thursday</v>
      </c>
      <c r="M536" s="22" t="str">
        <f>IF(ISBLANK(AllTimetableNew!AD532),"TBC-TBC",CONCATENATE(LOWER(TEXT(AllTimetableNew!AD532,"h:mmAM/PM")),"-",LOWER(TEXT(AllTimetableNew!AE532,"h:mmAM/PM"))))</f>
        <v>1:00pm-5:00pm</v>
      </c>
      <c r="N536" t="str">
        <f>IF(ISBLANK(AllTimetableNew!V532),"",IF(AllTimetableNew!V532="Access","Yes","No"))</f>
        <v>No</v>
      </c>
      <c r="O536" s="23" t="str">
        <f>IF(OR(ISBLANK(AllTimetableNew!A532),LEN(AllTimetableNew!A532)=0),IF(AllTimetableNew!A532="","Offered",AllTimetableNew!A532),AllTimetableNew!A532)</f>
        <v>Offered</v>
      </c>
      <c r="P536">
        <f>IF(ISBLANK(AllTimetableNew!AA532),"",AllTimetableNew!AA532)</f>
        <v>17314</v>
      </c>
      <c r="Q536" s="23" t="str">
        <f>IF(ISBLANK(AllTimetableNew!AJ532),"",IF(AllTimetableNew!AJ532=0,"",AllTimetableNew!AJ532))</f>
        <v>Students must wear fully enclosed footwear. Students may wish to bring a visual diary, notebook and pen.</v>
      </c>
      <c r="R536" s="23" t="str">
        <f>IF(ISBLANK(AllTimetableNew!AK532),"",AllTimetableNew!AK532)</f>
        <v/>
      </c>
      <c r="S536" s="23" t="str">
        <f>IF(ISBLANK(AllTimetableNew!AL532),"",AllTimetableNew!AL532)</f>
        <v/>
      </c>
    </row>
    <row r="537" spans="1:19" ht="210" x14ac:dyDescent="0.25">
      <c r="A537" t="str">
        <f>IF(ISNUMBER(SEARCH("Virtual",C537)),VLOOKUP(AllTimetableNew!H533,'Lookup table'!$D$3:$E$100,2,FALSE),VLOOKUP(AllTimetableNew!AG533,'Lookup table'!$A$3:$B$202,2,FALSE))</f>
        <v>TAFE Digital</v>
      </c>
      <c r="B537" t="str">
        <f>IF(ISBLANK(AllTimetableNew!AG533),"",AllTimetableNew!AG533)</f>
        <v>TAFE Digital</v>
      </c>
      <c r="C537" t="str">
        <f>IF(ISBLANK(AllTimetableNew!V533),"",AllTimetableNew!V533)</f>
        <v>Online</v>
      </c>
      <c r="D537" t="str">
        <f>IF(ISBLANK(AllTimetableNew!DJ533),"",AllTimetableNew!DJ533)</f>
        <v>BEC</v>
      </c>
      <c r="E537" t="str">
        <f>IF(ISBLANK(AllTimetableNew!D533),"",AllTimetableNew!D533)</f>
        <v>CUA30720</v>
      </c>
      <c r="F537" t="str">
        <f>IF(ISBLANK(AllTimetableNew!E533),"",AllTimetableNew!E533)</f>
        <v>Certificate III in Design Fundamentals</v>
      </c>
      <c r="G537">
        <f>IF(ISBLANK(AllTimetableNew!C533),"",AllTimetableNew!C533)</f>
        <v>43747</v>
      </c>
      <c r="H537" t="str">
        <f>IF(ISBLANK(AllTimetableNew!F533),"",AllTimetableNew!F533)</f>
        <v>Design Fundamentals</v>
      </c>
      <c r="I537" t="str">
        <f>IF(ISBLANK(AllTimetableNew!T533),"",AllTimetableNew!T533)</f>
        <v>SoA</v>
      </c>
      <c r="J537" t="str">
        <f>IF(ISBLANK(AllTimetableNew!U533),"",AllTimetableNew!U533)</f>
        <v>2u x 1y</v>
      </c>
      <c r="K537" t="str">
        <f>IF(ISBLANK(AllTimetableNew!W533),"",AllTimetableNew!W533)</f>
        <v>No</v>
      </c>
      <c r="L537" t="str">
        <f>IF(ISBLANK(AllTimetableNew!AC533),"TBC",AllTimetableNew!AC533)</f>
        <v>N/A</v>
      </c>
      <c r="M537" s="22" t="str">
        <f>IF(ISBLANK(AllTimetableNew!AD533),"TBC-TBC",CONCATENATE(LOWER(TEXT(AllTimetableNew!AD533,"h:mmAM/PM")),"-",LOWER(TEXT(AllTimetableNew!AE533,"h:mmAM/PM"))))</f>
        <v>n/a-n/a</v>
      </c>
      <c r="N537" t="str">
        <f>IF(ISBLANK(AllTimetableNew!V533),"",IF(AllTimetableNew!V533="Access","Yes","No"))</f>
        <v>No</v>
      </c>
      <c r="O537" s="23" t="str">
        <f>IF(OR(ISBLANK(AllTimetableNew!A533),LEN(AllTimetableNew!A533)=0),IF(AllTimetableNew!A533="","Offered",AllTimetableNew!A533),AllTimetableNew!A533)</f>
        <v>Offered</v>
      </c>
      <c r="P537">
        <f>IF(ISBLANK(AllTimetableNew!AA533),"",AllTimetableNew!AA533)</f>
        <v>16306</v>
      </c>
      <c r="Q537" s="23" t="str">
        <f>IF(ISBLANK(AllTimetableNew!AJ533),"",IF(AllTimetableNew!AJ533=0,"",AllTimetableNew!AJ533))</f>
        <v>Own computer with camera and microphone. Reliable internet connection. Recording equipment such as a phone or camera.</v>
      </c>
      <c r="R537" s="23" t="str">
        <f>IF(ISBLANK(AllTimetableNew!AK533),"",AllTimetableNew!AK533)</f>
        <v/>
      </c>
      <c r="S537" s="23" t="str">
        <f>IF(ISBLANK(AllTimetableNew!AL533),"",AllTimetableNew!AL533)</f>
        <v/>
      </c>
    </row>
    <row r="538" spans="1:19" ht="210" x14ac:dyDescent="0.25">
      <c r="A538" t="str">
        <f>IF(ISNUMBER(SEARCH("Virtual",C538)),VLOOKUP(AllTimetableNew!H534,'Lookup table'!$D$3:$E$100,2,FALSE),VLOOKUP(AllTimetableNew!AG534,'Lookup table'!$A$3:$B$202,2,FALSE))</f>
        <v>North</v>
      </c>
      <c r="B538" t="str">
        <f>IF(ISBLANK(AllTimetableNew!AG534),"",AllTimetableNew!AG534)</f>
        <v>Ourimbah</v>
      </c>
      <c r="C538" t="str">
        <f>IF(ISBLANK(AllTimetableNew!V534),"",AllTimetableNew!V534)</f>
        <v>Face to Face</v>
      </c>
      <c r="D538" t="str">
        <f>IF(ISBLANK(AllTimetableNew!DJ534),"",AllTimetableNew!DJ534)</f>
        <v>BEC</v>
      </c>
      <c r="E538" t="str">
        <f>IF(ISBLANK(AllTimetableNew!D534),"",AllTimetableNew!D534)</f>
        <v>CHC30121</v>
      </c>
      <c r="F538" t="str">
        <f>IF(ISBLANK(AllTimetableNew!E534),"",AllTimetableNew!E534)</f>
        <v>Certificate III in Early Childhood Education and Care</v>
      </c>
      <c r="G538">
        <f>IF(ISBLANK(AllTimetableNew!C534),"",AllTimetableNew!C534)</f>
        <v>41826</v>
      </c>
      <c r="H538" t="str">
        <f>IF(ISBLANK(AllTimetableNew!F534),"",AllTimetableNew!F534)</f>
        <v>Early Childhood Education and Care</v>
      </c>
      <c r="I538" t="str">
        <f>IF(ISBLANK(AllTimetableNew!T534),"",AllTimetableNew!T534)</f>
        <v>FQ</v>
      </c>
      <c r="J538" t="str">
        <f>IF(ISBLANK(AllTimetableNew!U534),"",AllTimetableNew!U534)</f>
        <v>4u x 2y</v>
      </c>
      <c r="K538" t="str">
        <f>IF(ISBLANK(AllTimetableNew!W534),"",AllTimetableNew!W534)</f>
        <v>No</v>
      </c>
      <c r="L538" t="str">
        <f>IF(ISBLANK(AllTimetableNew!AC534),"TBC",AllTimetableNew!AC534)</f>
        <v>Tuesday</v>
      </c>
      <c r="M538" s="22" t="str">
        <f>IF(ISBLANK(AllTimetableNew!AD534),"TBC-TBC",CONCATENATE(LOWER(TEXT(AllTimetableNew!AD534,"h:mmAM/PM")),"-",LOWER(TEXT(AllTimetableNew!AE534,"h:mmAM/PM"))))</f>
        <v>9:00am-3:00pm</v>
      </c>
      <c r="N538" t="str">
        <f>IF(ISBLANK(AllTimetableNew!V534),"",IF(AllTimetableNew!V534="Access","Yes","No"))</f>
        <v>No</v>
      </c>
      <c r="O538" s="23" t="str">
        <f>IF(OR(ISBLANK(AllTimetableNew!A534),LEN(AllTimetableNew!A534)=0),IF(AllTimetableNew!A534="","Offered",AllTimetableNew!A534),AllTimetableNew!A534)</f>
        <v>Offered</v>
      </c>
      <c r="P538">
        <f>IF(ISBLANK(AllTimetableNew!AA534),"",AllTimetableNew!AA534)</f>
        <v>16793</v>
      </c>
      <c r="Q538" s="23" t="str">
        <f>IF(ISBLANK(AllTimetableNew!AJ534),"",IF(AllTimetableNew!AJ534=0,"",AllTimetableNew!AJ534))</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38" s="23" t="str">
        <f>IF(ISBLANK(AllTimetableNew!AK534),"",AllTimetableNew!AK534)</f>
        <v/>
      </c>
      <c r="S538" s="23" t="str">
        <f>IF(ISBLANK(AllTimetableNew!AL534),"",AllTimetableNew!AL534)</f>
        <v/>
      </c>
    </row>
    <row r="539" spans="1:19" ht="210" x14ac:dyDescent="0.25">
      <c r="A539" t="str">
        <f>IF(ISNUMBER(SEARCH("Virtual",C539)),VLOOKUP(AllTimetableNew!H535,'Lookup table'!$D$3:$E$100,2,FALSE),VLOOKUP(AllTimetableNew!AG535,'Lookup table'!$A$3:$B$202,2,FALSE))</f>
        <v>West</v>
      </c>
      <c r="B539" t="str">
        <f>IF(ISBLANK(AllTimetableNew!AG535),"",AllTimetableNew!AG535)</f>
        <v>Cowra</v>
      </c>
      <c r="C539" t="str">
        <f>IF(ISBLANK(AllTimetableNew!V535),"",AllTimetableNew!V535)</f>
        <v>Face to Face</v>
      </c>
      <c r="D539" t="str">
        <f>IF(ISBLANK(AllTimetableNew!DJ535),"",AllTimetableNew!DJ535)</f>
        <v>BEC</v>
      </c>
      <c r="E539" t="str">
        <f>IF(ISBLANK(AllTimetableNew!D535),"",AllTimetableNew!D535)</f>
        <v>CHC30121</v>
      </c>
      <c r="F539" t="str">
        <f>IF(ISBLANK(AllTimetableNew!E535),"",AllTimetableNew!E535)</f>
        <v>Certificate III in Early Childhood Education and Care</v>
      </c>
      <c r="G539">
        <f>IF(ISBLANK(AllTimetableNew!C535),"",AllTimetableNew!C535)</f>
        <v>41826</v>
      </c>
      <c r="H539" t="str">
        <f>IF(ISBLANK(AllTimetableNew!F535),"",AllTimetableNew!F535)</f>
        <v>Early Childhood Education and Care</v>
      </c>
      <c r="I539" t="str">
        <f>IF(ISBLANK(AllTimetableNew!T535),"",AllTimetableNew!T535)</f>
        <v>FQ</v>
      </c>
      <c r="J539" t="str">
        <f>IF(ISBLANK(AllTimetableNew!U535),"",AllTimetableNew!U535)</f>
        <v>4u x 2y</v>
      </c>
      <c r="K539" t="str">
        <f>IF(ISBLANK(AllTimetableNew!W535),"",AllTimetableNew!W535)</f>
        <v>No</v>
      </c>
      <c r="L539" t="str">
        <f>IF(ISBLANK(AllTimetableNew!AC535),"TBC",AllTimetableNew!AC535)</f>
        <v>Wednesday</v>
      </c>
      <c r="M539" s="22" t="str">
        <f>IF(ISBLANK(AllTimetableNew!AD535),"TBC-TBC",CONCATENATE(LOWER(TEXT(AllTimetableNew!AD535,"h:mmAM/PM")),"-",LOWER(TEXT(AllTimetableNew!AE535,"h:mmAM/PM"))))</f>
        <v>9:00am-4:00pm</v>
      </c>
      <c r="N539" t="str">
        <f>IF(ISBLANK(AllTimetableNew!V535),"",IF(AllTimetableNew!V535="Access","Yes","No"))</f>
        <v>No</v>
      </c>
      <c r="O539" s="23" t="str">
        <f>IF(OR(ISBLANK(AllTimetableNew!A535),LEN(AllTimetableNew!A535)=0),IF(AllTimetableNew!A535="","Offered",AllTimetableNew!A535),AllTimetableNew!A535)</f>
        <v>Offered</v>
      </c>
      <c r="P539">
        <f>IF(ISBLANK(AllTimetableNew!AA535),"",AllTimetableNew!AA535)</f>
        <v>16887</v>
      </c>
      <c r="Q539" s="23" t="str">
        <f>IF(ISBLANK(AllTimetableNew!AJ535),"",IF(AllTimetableNew!AJ535=0,"",AllTimetableNew!AJ535))</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39" s="23" t="str">
        <f>IF(ISBLANK(AllTimetableNew!AK535),"",AllTimetableNew!AK535)</f>
        <v/>
      </c>
      <c r="S539" s="23" t="str">
        <f>IF(ISBLANK(AllTimetableNew!AL535),"",AllTimetableNew!AL535)</f>
        <v/>
      </c>
    </row>
    <row r="540" spans="1:19" ht="210" x14ac:dyDescent="0.25">
      <c r="A540" t="str">
        <f>IF(ISNUMBER(SEARCH("Virtual",C540)),VLOOKUP(AllTimetableNew!H536,'Lookup table'!$D$3:$E$100,2,FALSE),VLOOKUP(AllTimetableNew!AG536,'Lookup table'!$A$3:$B$202,2,FALSE))</f>
        <v>West</v>
      </c>
      <c r="B540" t="str">
        <f>IF(ISBLANK(AllTimetableNew!AG536),"",AllTimetableNew!AG536)</f>
        <v>Dubbo</v>
      </c>
      <c r="C540" t="str">
        <f>IF(ISBLANK(AllTimetableNew!V536),"",AllTimetableNew!V536)</f>
        <v>Face to Face</v>
      </c>
      <c r="D540" t="str">
        <f>IF(ISBLANK(AllTimetableNew!DJ536),"",AllTimetableNew!DJ536)</f>
        <v>BEC</v>
      </c>
      <c r="E540" t="str">
        <f>IF(ISBLANK(AllTimetableNew!D536),"",AllTimetableNew!D536)</f>
        <v>CHC30121</v>
      </c>
      <c r="F540" t="str">
        <f>IF(ISBLANK(AllTimetableNew!E536),"",AllTimetableNew!E536)</f>
        <v>Certificate III in Early Childhood Education and Care</v>
      </c>
      <c r="G540">
        <f>IF(ISBLANK(AllTimetableNew!C536),"",AllTimetableNew!C536)</f>
        <v>41826</v>
      </c>
      <c r="H540" t="str">
        <f>IF(ISBLANK(AllTimetableNew!F536),"",AllTimetableNew!F536)</f>
        <v>Early Childhood Education and Care</v>
      </c>
      <c r="I540" t="str">
        <f>IF(ISBLANK(AllTimetableNew!T536),"",AllTimetableNew!T536)</f>
        <v>FQ</v>
      </c>
      <c r="J540" t="str">
        <f>IF(ISBLANK(AllTimetableNew!U536),"",AllTimetableNew!U536)</f>
        <v>4u x 2y</v>
      </c>
      <c r="K540" t="str">
        <f>IF(ISBLANK(AllTimetableNew!W536),"",AllTimetableNew!W536)</f>
        <v>No</v>
      </c>
      <c r="L540" t="str">
        <f>IF(ISBLANK(AllTimetableNew!AC536),"TBC",AllTimetableNew!AC536)</f>
        <v>Tuesday</v>
      </c>
      <c r="M540" s="22" t="str">
        <f>IF(ISBLANK(AllTimetableNew!AD536),"TBC-TBC",CONCATENATE(LOWER(TEXT(AllTimetableNew!AD536,"h:mmAM/PM")),"-",LOWER(TEXT(AllTimetableNew!AE536,"h:mmAM/PM"))))</f>
        <v>9:00am-4:00pm</v>
      </c>
      <c r="N540" t="str">
        <f>IF(ISBLANK(AllTimetableNew!V536),"",IF(AllTimetableNew!V536="Access","Yes","No"))</f>
        <v>No</v>
      </c>
      <c r="O540" s="23" t="str">
        <f>IF(OR(ISBLANK(AllTimetableNew!A536),LEN(AllTimetableNew!A536)=0),IF(AllTimetableNew!A536="","Offered",AllTimetableNew!A536),AllTimetableNew!A536)</f>
        <v>Offered</v>
      </c>
      <c r="P540">
        <f>IF(ISBLANK(AllTimetableNew!AA536),"",AllTimetableNew!AA536)</f>
        <v>16888</v>
      </c>
      <c r="Q540" s="23" t="str">
        <f>IF(ISBLANK(AllTimetableNew!AJ536),"",IF(AllTimetableNew!AJ536=0,"",AllTimetableNew!AJ536))</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40" s="23" t="str">
        <f>IF(ISBLANK(AllTimetableNew!AK536),"",AllTimetableNew!AK536)</f>
        <v/>
      </c>
      <c r="S540" s="23" t="str">
        <f>IF(ISBLANK(AllTimetableNew!AL536),"",AllTimetableNew!AL536)</f>
        <v/>
      </c>
    </row>
    <row r="541" spans="1:19" ht="210" x14ac:dyDescent="0.25">
      <c r="A541" t="str">
        <f>IF(ISNUMBER(SEARCH("Virtual",C541)),VLOOKUP(AllTimetableNew!H537,'Lookup table'!$D$3:$E$100,2,FALSE),VLOOKUP(AllTimetableNew!AG537,'Lookup table'!$A$3:$B$202,2,FALSE))</f>
        <v>West</v>
      </c>
      <c r="B541" t="str">
        <f>IF(ISBLANK(AllTimetableNew!AG537),"",AllTimetableNew!AG537)</f>
        <v>Orange</v>
      </c>
      <c r="C541" t="str">
        <f>IF(ISBLANK(AllTimetableNew!V537),"",AllTimetableNew!V537)</f>
        <v>Face to Face</v>
      </c>
      <c r="D541" t="str">
        <f>IF(ISBLANK(AllTimetableNew!DJ537),"",AllTimetableNew!DJ537)</f>
        <v>BEC</v>
      </c>
      <c r="E541" t="str">
        <f>IF(ISBLANK(AllTimetableNew!D537),"",AllTimetableNew!D537)</f>
        <v>CHC30121</v>
      </c>
      <c r="F541" t="str">
        <f>IF(ISBLANK(AllTimetableNew!E537),"",AllTimetableNew!E537)</f>
        <v>Certificate III in Early Childhood Education and Care</v>
      </c>
      <c r="G541">
        <f>IF(ISBLANK(AllTimetableNew!C537),"",AllTimetableNew!C537)</f>
        <v>41826</v>
      </c>
      <c r="H541" t="str">
        <f>IF(ISBLANK(AllTimetableNew!F537),"",AllTimetableNew!F537)</f>
        <v>Early Childhood Education and Care</v>
      </c>
      <c r="I541" t="str">
        <f>IF(ISBLANK(AllTimetableNew!T537),"",AllTimetableNew!T537)</f>
        <v>FQ</v>
      </c>
      <c r="J541" t="str">
        <f>IF(ISBLANK(AllTimetableNew!U537),"",AllTimetableNew!U537)</f>
        <v>4u x 2y</v>
      </c>
      <c r="K541" t="str">
        <f>IF(ISBLANK(AllTimetableNew!W537),"",AllTimetableNew!W537)</f>
        <v>No</v>
      </c>
      <c r="L541" t="str">
        <f>IF(ISBLANK(AllTimetableNew!AC537),"TBC",AllTimetableNew!AC537)</f>
        <v>Wednesday</v>
      </c>
      <c r="M541" s="22" t="str">
        <f>IF(ISBLANK(AllTimetableNew!AD537),"TBC-TBC",CONCATENATE(LOWER(TEXT(AllTimetableNew!AD537,"h:mmAM/PM")),"-",LOWER(TEXT(AllTimetableNew!AE537,"h:mmAM/PM"))))</f>
        <v>9:00am-4:00pm</v>
      </c>
      <c r="N541" t="str">
        <f>IF(ISBLANK(AllTimetableNew!V537),"",IF(AllTimetableNew!V537="Access","Yes","No"))</f>
        <v>No</v>
      </c>
      <c r="O541" s="23" t="str">
        <f>IF(OR(ISBLANK(AllTimetableNew!A537),LEN(AllTimetableNew!A537)=0),IF(AllTimetableNew!A537="","Offered",AllTimetableNew!A537),AllTimetableNew!A537)</f>
        <v>Offered</v>
      </c>
      <c r="P541">
        <f>IF(ISBLANK(AllTimetableNew!AA537),"",AllTimetableNew!AA537)</f>
        <v>16889</v>
      </c>
      <c r="Q541" s="23" t="str">
        <f>IF(ISBLANK(AllTimetableNew!AJ537),"",IF(AllTimetableNew!AJ537=0,"",AllTimetableNew!AJ537))</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41" s="23" t="str">
        <f>IF(ISBLANK(AllTimetableNew!AK537),"",AllTimetableNew!AK537)</f>
        <v/>
      </c>
      <c r="S541" s="23" t="str">
        <f>IF(ISBLANK(AllTimetableNew!AL537),"",AllTimetableNew!AL537)</f>
        <v/>
      </c>
    </row>
    <row r="542" spans="1:19" ht="210" x14ac:dyDescent="0.25">
      <c r="A542" t="str">
        <f>IF(ISNUMBER(SEARCH("Virtual",C542)),VLOOKUP(AllTimetableNew!H538,'Lookup table'!$D$3:$E$100,2,FALSE),VLOOKUP(AllTimetableNew!AG538,'Lookup table'!$A$3:$B$202,2,FALSE))</f>
        <v>West</v>
      </c>
      <c r="B542" t="str">
        <f>IF(ISBLANK(AllTimetableNew!AG538),"",AllTimetableNew!AG538)</f>
        <v>Broken Hill</v>
      </c>
      <c r="C542" t="str">
        <f>IF(ISBLANK(AllTimetableNew!V538),"",AllTimetableNew!V538)</f>
        <v>Face to Face</v>
      </c>
      <c r="D542" t="str">
        <f>IF(ISBLANK(AllTimetableNew!DJ538),"",AllTimetableNew!DJ538)</f>
        <v>BEC</v>
      </c>
      <c r="E542" t="str">
        <f>IF(ISBLANK(AllTimetableNew!D538),"",AllTimetableNew!D538)</f>
        <v>CHC30121</v>
      </c>
      <c r="F542" t="str">
        <f>IF(ISBLANK(AllTimetableNew!E538),"",AllTimetableNew!E538)</f>
        <v>Certificate III in Early Childhood Education and Care</v>
      </c>
      <c r="G542">
        <f>IF(ISBLANK(AllTimetableNew!C538),"",AllTimetableNew!C538)</f>
        <v>41826</v>
      </c>
      <c r="H542" t="str">
        <f>IF(ISBLANK(AllTimetableNew!F538),"",AllTimetableNew!F538)</f>
        <v>Early Childhood Education and Care</v>
      </c>
      <c r="I542" t="str">
        <f>IF(ISBLANK(AllTimetableNew!T538),"",AllTimetableNew!T538)</f>
        <v>FQ</v>
      </c>
      <c r="J542" t="str">
        <f>IF(ISBLANK(AllTimetableNew!U538),"",AllTimetableNew!U538)</f>
        <v>4u x 2y</v>
      </c>
      <c r="K542" t="str">
        <f>IF(ISBLANK(AllTimetableNew!W538),"",AllTimetableNew!W538)</f>
        <v>No</v>
      </c>
      <c r="L542" t="str">
        <f>IF(ISBLANK(AllTimetableNew!AC538),"TBC",AllTimetableNew!AC538)</f>
        <v>Monday</v>
      </c>
      <c r="M542" s="22" t="str">
        <f>IF(ISBLANK(AllTimetableNew!AD538),"TBC-TBC",CONCATENATE(LOWER(TEXT(AllTimetableNew!AD538,"h:mmAM/PM")),"-",LOWER(TEXT(AllTimetableNew!AE538,"h:mmAM/PM"))))</f>
        <v>9:00am-4:00pm</v>
      </c>
      <c r="N542" t="str">
        <f>IF(ISBLANK(AllTimetableNew!V538),"",IF(AllTimetableNew!V538="Access","Yes","No"))</f>
        <v>No</v>
      </c>
      <c r="O542" s="23" t="str">
        <f>IF(OR(ISBLANK(AllTimetableNew!A538),LEN(AllTimetableNew!A538)=0),IF(AllTimetableNew!A538="","Offered",AllTimetableNew!A538),AllTimetableNew!A538)</f>
        <v>Offered</v>
      </c>
      <c r="P542">
        <f>IF(ISBLANK(AllTimetableNew!AA538),"",AllTimetableNew!AA538)</f>
        <v>16890</v>
      </c>
      <c r="Q542" s="23" t="str">
        <f>IF(ISBLANK(AllTimetableNew!AJ538),"",IF(AllTimetableNew!AJ538=0,"",AllTimetableNew!AJ538))</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42" s="23" t="str">
        <f>IF(ISBLANK(AllTimetableNew!AK538),"",AllTimetableNew!AK538)</f>
        <v/>
      </c>
      <c r="S542" s="23" t="str">
        <f>IF(ISBLANK(AllTimetableNew!AL538),"",AllTimetableNew!AL538)</f>
        <v/>
      </c>
    </row>
    <row r="543" spans="1:19" ht="210" x14ac:dyDescent="0.25">
      <c r="A543" t="str">
        <f>IF(ISNUMBER(SEARCH("Virtual",C543)),VLOOKUP(AllTimetableNew!H539,'Lookup table'!$D$3:$E$100,2,FALSE),VLOOKUP(AllTimetableNew!AG539,'Lookup table'!$A$3:$B$202,2,FALSE))</f>
        <v>North</v>
      </c>
      <c r="B543" t="str">
        <f>IF(ISBLANK(AllTimetableNew!AG539),"",AllTimetableNew!AG539)</f>
        <v>Cessnock</v>
      </c>
      <c r="C543" t="str">
        <f>IF(ISBLANK(AllTimetableNew!V539),"",AllTimetableNew!V539)</f>
        <v>Face to Face</v>
      </c>
      <c r="D543" t="str">
        <f>IF(ISBLANK(AllTimetableNew!DJ539),"",AllTimetableNew!DJ539)</f>
        <v>BEC</v>
      </c>
      <c r="E543" t="str">
        <f>IF(ISBLANK(AllTimetableNew!D539),"",AllTimetableNew!D539)</f>
        <v>CHC30121</v>
      </c>
      <c r="F543" t="str">
        <f>IF(ISBLANK(AllTimetableNew!E539),"",AllTimetableNew!E539)</f>
        <v>Certificate III in Early Childhood Education and Care</v>
      </c>
      <c r="G543">
        <f>IF(ISBLANK(AllTimetableNew!C539),"",AllTimetableNew!C539)</f>
        <v>41826</v>
      </c>
      <c r="H543" t="str">
        <f>IF(ISBLANK(AllTimetableNew!F539),"",AllTimetableNew!F539)</f>
        <v>Early Childhood Education and Care</v>
      </c>
      <c r="I543" t="str">
        <f>IF(ISBLANK(AllTimetableNew!T539),"",AllTimetableNew!T539)</f>
        <v>FQ</v>
      </c>
      <c r="J543" t="str">
        <f>IF(ISBLANK(AllTimetableNew!U539),"",AllTimetableNew!U539)</f>
        <v>4u x 2y</v>
      </c>
      <c r="K543" t="str">
        <f>IF(ISBLANK(AllTimetableNew!W539),"",AllTimetableNew!W539)</f>
        <v>No</v>
      </c>
      <c r="L543" t="str">
        <f>IF(ISBLANK(AllTimetableNew!AC539),"TBC",AllTimetableNew!AC539)</f>
        <v>Tuesday</v>
      </c>
      <c r="M543" s="22" t="str">
        <f>IF(ISBLANK(AllTimetableNew!AD539),"TBC-TBC",CONCATENATE(LOWER(TEXT(AllTimetableNew!AD539,"h:mmAM/PM")),"-",LOWER(TEXT(AllTimetableNew!AE539,"h:mmAM/PM"))))</f>
        <v>9:00am-3:00pm</v>
      </c>
      <c r="N543" t="str">
        <f>IF(ISBLANK(AllTimetableNew!V539),"",IF(AllTimetableNew!V539="Access","Yes","No"))</f>
        <v>No</v>
      </c>
      <c r="O543" s="23" t="str">
        <f>IF(OR(ISBLANK(AllTimetableNew!A539),LEN(AllTimetableNew!A539)=0),IF(AllTimetableNew!A539="","Offered",AllTimetableNew!A539),AllTimetableNew!A539)</f>
        <v>Offered</v>
      </c>
      <c r="P543">
        <f>IF(ISBLANK(AllTimetableNew!AA539),"",AllTimetableNew!AA539)</f>
        <v>16795</v>
      </c>
      <c r="Q543" s="23" t="str">
        <f>IF(ISBLANK(AllTimetableNew!AJ539),"",IF(AllTimetableNew!AJ539=0,"",AllTimetableNew!AJ539))</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43" s="23" t="str">
        <f>IF(ISBLANK(AllTimetableNew!AK539),"",AllTimetableNew!AK539)</f>
        <v/>
      </c>
      <c r="S543" s="23" t="str">
        <f>IF(ISBLANK(AllTimetableNew!AL539),"",AllTimetableNew!AL539)</f>
        <v/>
      </c>
    </row>
    <row r="544" spans="1:19" ht="210" x14ac:dyDescent="0.25">
      <c r="A544" t="str">
        <f>IF(ISNUMBER(SEARCH("Virtual",C544)),VLOOKUP(AllTimetableNew!H540,'Lookup table'!$D$3:$E$100,2,FALSE),VLOOKUP(AllTimetableNew!AG540,'Lookup table'!$A$3:$B$202,2,FALSE))</f>
        <v>North</v>
      </c>
      <c r="B544" t="str">
        <f>IF(ISBLANK(AllTimetableNew!AG540),"",AllTimetableNew!AG540)</f>
        <v>Maitland</v>
      </c>
      <c r="C544" t="str">
        <f>IF(ISBLANK(AllTimetableNew!V540),"",AllTimetableNew!V540)</f>
        <v>Face to Face</v>
      </c>
      <c r="D544" t="str">
        <f>IF(ISBLANK(AllTimetableNew!DJ540),"",AllTimetableNew!DJ540)</f>
        <v>BEC</v>
      </c>
      <c r="E544" t="str">
        <f>IF(ISBLANK(AllTimetableNew!D540),"",AllTimetableNew!D540)</f>
        <v>CHC30121</v>
      </c>
      <c r="F544" t="str">
        <f>IF(ISBLANK(AllTimetableNew!E540),"",AllTimetableNew!E540)</f>
        <v>Certificate III in Early Childhood Education and Care</v>
      </c>
      <c r="G544">
        <f>IF(ISBLANK(AllTimetableNew!C540),"",AllTimetableNew!C540)</f>
        <v>41826</v>
      </c>
      <c r="H544" t="str">
        <f>IF(ISBLANK(AllTimetableNew!F540),"",AllTimetableNew!F540)</f>
        <v>Early Childhood Education and Care</v>
      </c>
      <c r="I544" t="str">
        <f>IF(ISBLANK(AllTimetableNew!T540),"",AllTimetableNew!T540)</f>
        <v>FQ</v>
      </c>
      <c r="J544" t="str">
        <f>IF(ISBLANK(AllTimetableNew!U540),"",AllTimetableNew!U540)</f>
        <v>4u x 2y</v>
      </c>
      <c r="K544" t="str">
        <f>IF(ISBLANK(AllTimetableNew!W540),"",AllTimetableNew!W540)</f>
        <v>No</v>
      </c>
      <c r="L544" t="str">
        <f>IF(ISBLANK(AllTimetableNew!AC540),"TBC",AllTimetableNew!AC540)</f>
        <v>Wednesday</v>
      </c>
      <c r="M544" s="22" t="str">
        <f>IF(ISBLANK(AllTimetableNew!AD540),"TBC-TBC",CONCATENATE(LOWER(TEXT(AllTimetableNew!AD540,"h:mmAM/PM")),"-",LOWER(TEXT(AllTimetableNew!AE540,"h:mmAM/PM"))))</f>
        <v>9:00am-3:00pm</v>
      </c>
      <c r="N544" t="str">
        <f>IF(ISBLANK(AllTimetableNew!V540),"",IF(AllTimetableNew!V540="Access","Yes","No"))</f>
        <v>No</v>
      </c>
      <c r="O544" s="23" t="str">
        <f>IF(OR(ISBLANK(AllTimetableNew!A540),LEN(AllTimetableNew!A540)=0),IF(AllTimetableNew!A540="","Offered",AllTimetableNew!A540),AllTimetableNew!A540)</f>
        <v>Offered</v>
      </c>
      <c r="P544">
        <f>IF(ISBLANK(AllTimetableNew!AA540),"",AllTimetableNew!AA540)</f>
        <v>16796</v>
      </c>
      <c r="Q544" s="23" t="str">
        <f>IF(ISBLANK(AllTimetableNew!AJ540),"",IF(AllTimetableNew!AJ540=0,"",AllTimetableNew!AJ540))</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44" s="23" t="str">
        <f>IF(ISBLANK(AllTimetableNew!AK540),"",AllTimetableNew!AK540)</f>
        <v/>
      </c>
      <c r="S544" s="23" t="str">
        <f>IF(ISBLANK(AllTimetableNew!AL540),"",AllTimetableNew!AL540)</f>
        <v/>
      </c>
    </row>
    <row r="545" spans="1:19" ht="210" x14ac:dyDescent="0.25">
      <c r="A545" t="str">
        <f>IF(ISNUMBER(SEARCH("Virtual",C545)),VLOOKUP(AllTimetableNew!H541,'Lookup table'!$D$3:$E$100,2,FALSE),VLOOKUP(AllTimetableNew!AG541,'Lookup table'!$A$3:$B$202,2,FALSE))</f>
        <v>North</v>
      </c>
      <c r="B545" t="str">
        <f>IF(ISBLANK(AllTimetableNew!AG541),"",AllTimetableNew!AG541)</f>
        <v>Taree</v>
      </c>
      <c r="C545" t="str">
        <f>IF(ISBLANK(AllTimetableNew!V541),"",AllTimetableNew!V541)</f>
        <v>Face to Face</v>
      </c>
      <c r="D545" t="str">
        <f>IF(ISBLANK(AllTimetableNew!DJ541),"",AllTimetableNew!DJ541)</f>
        <v>BEC</v>
      </c>
      <c r="E545" t="str">
        <f>IF(ISBLANK(AllTimetableNew!D541),"",AllTimetableNew!D541)</f>
        <v>CHC30121</v>
      </c>
      <c r="F545" t="str">
        <f>IF(ISBLANK(AllTimetableNew!E541),"",AllTimetableNew!E541)</f>
        <v>Certificate III in Early Childhood Education and Care</v>
      </c>
      <c r="G545">
        <f>IF(ISBLANK(AllTimetableNew!C541),"",AllTimetableNew!C541)</f>
        <v>41826</v>
      </c>
      <c r="H545" t="str">
        <f>IF(ISBLANK(AllTimetableNew!F541),"",AllTimetableNew!F541)</f>
        <v>Early Childhood Education and Care</v>
      </c>
      <c r="I545" t="str">
        <f>IF(ISBLANK(AllTimetableNew!T541),"",AllTimetableNew!T541)</f>
        <v>FQ</v>
      </c>
      <c r="J545" t="str">
        <f>IF(ISBLANK(AllTimetableNew!U541),"",AllTimetableNew!U541)</f>
        <v>4u x 2y</v>
      </c>
      <c r="K545" t="str">
        <f>IF(ISBLANK(AllTimetableNew!W541),"",AllTimetableNew!W541)</f>
        <v>No</v>
      </c>
      <c r="L545" t="str">
        <f>IF(ISBLANK(AllTimetableNew!AC541),"TBC",AllTimetableNew!AC541)</f>
        <v>Friday</v>
      </c>
      <c r="M545" s="22" t="str">
        <f>IF(ISBLANK(AllTimetableNew!AD541),"TBC-TBC",CONCATENATE(LOWER(TEXT(AllTimetableNew!AD541,"h:mmAM/PM")),"-",LOWER(TEXT(AllTimetableNew!AE541,"h:mmAM/PM"))))</f>
        <v>9:00am-3:00pm</v>
      </c>
      <c r="N545" t="str">
        <f>IF(ISBLANK(AllTimetableNew!V541),"",IF(AllTimetableNew!V541="Access","Yes","No"))</f>
        <v>No</v>
      </c>
      <c r="O545" s="23" t="str">
        <f>IF(OR(ISBLANK(AllTimetableNew!A541),LEN(AllTimetableNew!A541)=0),IF(AllTimetableNew!A541="","Offered",AllTimetableNew!A541),AllTimetableNew!A541)</f>
        <v>Offered</v>
      </c>
      <c r="P545">
        <f>IF(ISBLANK(AllTimetableNew!AA541),"",AllTimetableNew!AA541)</f>
        <v>16798</v>
      </c>
      <c r="Q545" s="23" t="str">
        <f>IF(ISBLANK(AllTimetableNew!AJ541),"",IF(AllTimetableNew!AJ541=0,"",AllTimetableNew!AJ541))</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45" s="23" t="str">
        <f>IF(ISBLANK(AllTimetableNew!AK541),"",AllTimetableNew!AK541)</f>
        <v/>
      </c>
      <c r="S545" s="23" t="str">
        <f>IF(ISBLANK(AllTimetableNew!AL541),"",AllTimetableNew!AL541)</f>
        <v/>
      </c>
    </row>
    <row r="546" spans="1:19" ht="210" x14ac:dyDescent="0.25">
      <c r="A546" t="str">
        <f>IF(ISNUMBER(SEARCH("Virtual",C546)),VLOOKUP(AllTimetableNew!H542,'Lookup table'!$D$3:$E$100,2,FALSE),VLOOKUP(AllTimetableNew!AG542,'Lookup table'!$A$3:$B$202,2,FALSE))</f>
        <v>West</v>
      </c>
      <c r="B546" t="str">
        <f>IF(ISBLANK(AllTimetableNew!AG542),"",AllTimetableNew!AG542)</f>
        <v>Armidale</v>
      </c>
      <c r="C546" t="str">
        <f>IF(ISBLANK(AllTimetableNew!V542),"",AllTimetableNew!V542)</f>
        <v>Face to Face</v>
      </c>
      <c r="D546" t="str">
        <f>IF(ISBLANK(AllTimetableNew!DJ542),"",AllTimetableNew!DJ542)</f>
        <v>BEC</v>
      </c>
      <c r="E546" t="str">
        <f>IF(ISBLANK(AllTimetableNew!D542),"",AllTimetableNew!D542)</f>
        <v>CHC30121</v>
      </c>
      <c r="F546" t="str">
        <f>IF(ISBLANK(AllTimetableNew!E542),"",AllTimetableNew!E542)</f>
        <v>Certificate III in Early Childhood Education and Care</v>
      </c>
      <c r="G546">
        <f>IF(ISBLANK(AllTimetableNew!C542),"",AllTimetableNew!C542)</f>
        <v>41826</v>
      </c>
      <c r="H546" t="str">
        <f>IF(ISBLANK(AllTimetableNew!F542),"",AllTimetableNew!F542)</f>
        <v>Early Childhood Education and Care</v>
      </c>
      <c r="I546" t="str">
        <f>IF(ISBLANK(AllTimetableNew!T542),"",AllTimetableNew!T542)</f>
        <v>FQ</v>
      </c>
      <c r="J546" t="str">
        <f>IF(ISBLANK(AllTimetableNew!U542),"",AllTimetableNew!U542)</f>
        <v>4u x 2y</v>
      </c>
      <c r="K546" t="str">
        <f>IF(ISBLANK(AllTimetableNew!W542),"",AllTimetableNew!W542)</f>
        <v>No</v>
      </c>
      <c r="L546" t="str">
        <f>IF(ISBLANK(AllTimetableNew!AC542),"TBC",AllTimetableNew!AC542)</f>
        <v>Wednesday</v>
      </c>
      <c r="M546" s="22" t="str">
        <f>IF(ISBLANK(AllTimetableNew!AD542),"TBC-TBC",CONCATENATE(LOWER(TEXT(AllTimetableNew!AD542,"h:mmAM/PM")),"-",LOWER(TEXT(AllTimetableNew!AE542,"h:mmAM/PM"))))</f>
        <v>9:00am-4:00pm</v>
      </c>
      <c r="N546" t="str">
        <f>IF(ISBLANK(AllTimetableNew!V542),"",IF(AllTimetableNew!V542="Access","Yes","No"))</f>
        <v>No</v>
      </c>
      <c r="O546" s="23" t="str">
        <f>IF(OR(ISBLANK(AllTimetableNew!A542),LEN(AllTimetableNew!A542)=0),IF(AllTimetableNew!A542="","Offered",AllTimetableNew!A542),AllTimetableNew!A542)</f>
        <v>Offered</v>
      </c>
      <c r="P546">
        <f>IF(ISBLANK(AllTimetableNew!AA542),"",AllTimetableNew!AA542)</f>
        <v>16891</v>
      </c>
      <c r="Q546" s="23" t="str">
        <f>IF(ISBLANK(AllTimetableNew!AJ542),"",IF(AllTimetableNew!AJ542=0,"",AllTimetableNew!AJ542))</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46" s="23" t="str">
        <f>IF(ISBLANK(AllTimetableNew!AK542),"",AllTimetableNew!AK542)</f>
        <v/>
      </c>
      <c r="S546" s="23" t="str">
        <f>IF(ISBLANK(AllTimetableNew!AL542),"",AllTimetableNew!AL542)</f>
        <v/>
      </c>
    </row>
    <row r="547" spans="1:19" ht="210" x14ac:dyDescent="0.25">
      <c r="A547" t="str">
        <f>IF(ISNUMBER(SEARCH("Virtual",C547)),VLOOKUP(AllTimetableNew!H543,'Lookup table'!$D$3:$E$100,2,FALSE),VLOOKUP(AllTimetableNew!AG543,'Lookup table'!$A$3:$B$202,2,FALSE))</f>
        <v>West</v>
      </c>
      <c r="B547" t="str">
        <f>IF(ISBLANK(AllTimetableNew!AG543),"",AllTimetableNew!AG543)</f>
        <v>Gunnedah</v>
      </c>
      <c r="C547" t="str">
        <f>IF(ISBLANK(AllTimetableNew!V543),"",AllTimetableNew!V543)</f>
        <v>Face to Face</v>
      </c>
      <c r="D547" t="str">
        <f>IF(ISBLANK(AllTimetableNew!DJ543),"",AllTimetableNew!DJ543)</f>
        <v>BEC</v>
      </c>
      <c r="E547" t="str">
        <f>IF(ISBLANK(AllTimetableNew!D543),"",AllTimetableNew!D543)</f>
        <v>CHC30121</v>
      </c>
      <c r="F547" t="str">
        <f>IF(ISBLANK(AllTimetableNew!E543),"",AllTimetableNew!E543)</f>
        <v>Certificate III in Early Childhood Education and Care</v>
      </c>
      <c r="G547">
        <f>IF(ISBLANK(AllTimetableNew!C543),"",AllTimetableNew!C543)</f>
        <v>41826</v>
      </c>
      <c r="H547" t="str">
        <f>IF(ISBLANK(AllTimetableNew!F543),"",AllTimetableNew!F543)</f>
        <v>Early Childhood Education and Care</v>
      </c>
      <c r="I547" t="str">
        <f>IF(ISBLANK(AllTimetableNew!T543),"",AllTimetableNew!T543)</f>
        <v>FQ</v>
      </c>
      <c r="J547" t="str">
        <f>IF(ISBLANK(AllTimetableNew!U543),"",AllTimetableNew!U543)</f>
        <v>4u x 2y</v>
      </c>
      <c r="K547" t="str">
        <f>IF(ISBLANK(AllTimetableNew!W543),"",AllTimetableNew!W543)</f>
        <v>No</v>
      </c>
      <c r="L547" t="str">
        <f>IF(ISBLANK(AllTimetableNew!AC543),"TBC",AllTimetableNew!AC543)</f>
        <v>Wednesday</v>
      </c>
      <c r="M547" s="22" t="str">
        <f>IF(ISBLANK(AllTimetableNew!AD543),"TBC-TBC",CONCATENATE(LOWER(TEXT(AllTimetableNew!AD543,"h:mmAM/PM")),"-",LOWER(TEXT(AllTimetableNew!AE543,"h:mmAM/PM"))))</f>
        <v>9:00am-4:00pm</v>
      </c>
      <c r="N547" t="str">
        <f>IF(ISBLANK(AllTimetableNew!V543),"",IF(AllTimetableNew!V543="Access","Yes","No"))</f>
        <v>No</v>
      </c>
      <c r="O547" s="23" t="str">
        <f>IF(OR(ISBLANK(AllTimetableNew!A543),LEN(AllTimetableNew!A543)=0),IF(AllTimetableNew!A543="","Offered",AllTimetableNew!A543),AllTimetableNew!A543)</f>
        <v>Offered</v>
      </c>
      <c r="P547">
        <f>IF(ISBLANK(AllTimetableNew!AA543),"",AllTimetableNew!AA543)</f>
        <v>16893</v>
      </c>
      <c r="Q547" s="23" t="str">
        <f>IF(ISBLANK(AllTimetableNew!AJ543),"",IF(AllTimetableNew!AJ543=0,"",AllTimetableNew!AJ543))</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47" s="23" t="str">
        <f>IF(ISBLANK(AllTimetableNew!AK543),"",AllTimetableNew!AK543)</f>
        <v/>
      </c>
      <c r="S547" s="23" t="str">
        <f>IF(ISBLANK(AllTimetableNew!AL543),"",AllTimetableNew!AL543)</f>
        <v/>
      </c>
    </row>
    <row r="548" spans="1:19" ht="210" x14ac:dyDescent="0.25">
      <c r="A548" t="str">
        <f>IF(ISNUMBER(SEARCH("Virtual",C548)),VLOOKUP(AllTimetableNew!H544,'Lookup table'!$D$3:$E$100,2,FALSE),VLOOKUP(AllTimetableNew!AG544,'Lookup table'!$A$3:$B$202,2,FALSE))</f>
        <v>West</v>
      </c>
      <c r="B548" t="str">
        <f>IF(ISBLANK(AllTimetableNew!AG544),"",AllTimetableNew!AG544)</f>
        <v>Inverell</v>
      </c>
      <c r="C548" t="str">
        <f>IF(ISBLANK(AllTimetableNew!V544),"",AllTimetableNew!V544)</f>
        <v>Face to Face</v>
      </c>
      <c r="D548" t="str">
        <f>IF(ISBLANK(AllTimetableNew!DJ544),"",AllTimetableNew!DJ544)</f>
        <v>BEC</v>
      </c>
      <c r="E548" t="str">
        <f>IF(ISBLANK(AllTimetableNew!D544),"",AllTimetableNew!D544)</f>
        <v>CHC30121</v>
      </c>
      <c r="F548" t="str">
        <f>IF(ISBLANK(AllTimetableNew!E544),"",AllTimetableNew!E544)</f>
        <v>Certificate III in Early Childhood Education and Care</v>
      </c>
      <c r="G548">
        <f>IF(ISBLANK(AllTimetableNew!C544),"",AllTimetableNew!C544)</f>
        <v>41826</v>
      </c>
      <c r="H548" t="str">
        <f>IF(ISBLANK(AllTimetableNew!F544),"",AllTimetableNew!F544)</f>
        <v>Early Childhood Education and Care</v>
      </c>
      <c r="I548" t="str">
        <f>IF(ISBLANK(AllTimetableNew!T544),"",AllTimetableNew!T544)</f>
        <v>FQ</v>
      </c>
      <c r="J548" t="str">
        <f>IF(ISBLANK(AllTimetableNew!U544),"",AllTimetableNew!U544)</f>
        <v>4u x 2y</v>
      </c>
      <c r="K548" t="str">
        <f>IF(ISBLANK(AllTimetableNew!W544),"",AllTimetableNew!W544)</f>
        <v>No</v>
      </c>
      <c r="L548" t="str">
        <f>IF(ISBLANK(AllTimetableNew!AC544),"TBC",AllTimetableNew!AC544)</f>
        <v>Wednesday</v>
      </c>
      <c r="M548" s="22" t="str">
        <f>IF(ISBLANK(AllTimetableNew!AD544),"TBC-TBC",CONCATENATE(LOWER(TEXT(AllTimetableNew!AD544,"h:mmAM/PM")),"-",LOWER(TEXT(AllTimetableNew!AE544,"h:mmAM/PM"))))</f>
        <v>9:00am-4:00pm</v>
      </c>
      <c r="N548" t="str">
        <f>IF(ISBLANK(AllTimetableNew!V544),"",IF(AllTimetableNew!V544="Access","Yes","No"))</f>
        <v>No</v>
      </c>
      <c r="O548" s="23" t="str">
        <f>IF(OR(ISBLANK(AllTimetableNew!A544),LEN(AllTimetableNew!A544)=0),IF(AllTimetableNew!A544="","Offered",AllTimetableNew!A544),AllTimetableNew!A544)</f>
        <v>Offered</v>
      </c>
      <c r="P548">
        <f>IF(ISBLANK(AllTimetableNew!AA544),"",AllTimetableNew!AA544)</f>
        <v>16894</v>
      </c>
      <c r="Q548" s="23" t="str">
        <f>IF(ISBLANK(AllTimetableNew!AJ544),"",IF(AllTimetableNew!AJ544=0,"",AllTimetableNew!AJ544))</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48" s="23" t="str">
        <f>IF(ISBLANK(AllTimetableNew!AK544),"",AllTimetableNew!AK544)</f>
        <v/>
      </c>
      <c r="S548" s="23" t="str">
        <f>IF(ISBLANK(AllTimetableNew!AL544),"",AllTimetableNew!AL544)</f>
        <v/>
      </c>
    </row>
    <row r="549" spans="1:19" ht="210" x14ac:dyDescent="0.25">
      <c r="A549" t="str">
        <f>IF(ISNUMBER(SEARCH("Virtual",C549)),VLOOKUP(AllTimetableNew!H545,'Lookup table'!$D$3:$E$100,2,FALSE),VLOOKUP(AllTimetableNew!AG545,'Lookup table'!$A$3:$B$202,2,FALSE))</f>
        <v>West</v>
      </c>
      <c r="B549" t="str">
        <f>IF(ISBLANK(AllTimetableNew!AG545),"",AllTimetableNew!AG545)</f>
        <v>Moree</v>
      </c>
      <c r="C549" t="str">
        <f>IF(ISBLANK(AllTimetableNew!V545),"",AllTimetableNew!V545)</f>
        <v>Face to Face</v>
      </c>
      <c r="D549" t="str">
        <f>IF(ISBLANK(AllTimetableNew!DJ545),"",AllTimetableNew!DJ545)</f>
        <v>BEC</v>
      </c>
      <c r="E549" t="str">
        <f>IF(ISBLANK(AllTimetableNew!D545),"",AllTimetableNew!D545)</f>
        <v>CHC30121</v>
      </c>
      <c r="F549" t="str">
        <f>IF(ISBLANK(AllTimetableNew!E545),"",AllTimetableNew!E545)</f>
        <v>Certificate III in Early Childhood Education and Care</v>
      </c>
      <c r="G549">
        <f>IF(ISBLANK(AllTimetableNew!C545),"",AllTimetableNew!C545)</f>
        <v>41826</v>
      </c>
      <c r="H549" t="str">
        <f>IF(ISBLANK(AllTimetableNew!F545),"",AllTimetableNew!F545)</f>
        <v>Early Childhood Education and Care</v>
      </c>
      <c r="I549" t="str">
        <f>IF(ISBLANK(AllTimetableNew!T545),"",AllTimetableNew!T545)</f>
        <v>FQ</v>
      </c>
      <c r="J549" t="str">
        <f>IF(ISBLANK(AllTimetableNew!U545),"",AllTimetableNew!U545)</f>
        <v>4u x 2y</v>
      </c>
      <c r="K549" t="str">
        <f>IF(ISBLANK(AllTimetableNew!W545),"",AllTimetableNew!W545)</f>
        <v>No</v>
      </c>
      <c r="L549" t="str">
        <f>IF(ISBLANK(AllTimetableNew!AC545),"TBC",AllTimetableNew!AC545)</f>
        <v>Tuesday</v>
      </c>
      <c r="M549" s="22" t="str">
        <f>IF(ISBLANK(AllTimetableNew!AD545),"TBC-TBC",CONCATENATE(LOWER(TEXT(AllTimetableNew!AD545,"h:mmAM/PM")),"-",LOWER(TEXT(AllTimetableNew!AE545,"h:mmAM/PM"))))</f>
        <v>9:00am-4:00pm</v>
      </c>
      <c r="N549" t="str">
        <f>IF(ISBLANK(AllTimetableNew!V545),"",IF(AllTimetableNew!V545="Access","Yes","No"))</f>
        <v>No</v>
      </c>
      <c r="O549" s="23" t="str">
        <f>IF(OR(ISBLANK(AllTimetableNew!A545),LEN(AllTimetableNew!A545)=0),IF(AllTimetableNew!A545="","Offered",AllTimetableNew!A545),AllTimetableNew!A545)</f>
        <v>Offered</v>
      </c>
      <c r="P549">
        <f>IF(ISBLANK(AllTimetableNew!AA545),"",AllTimetableNew!AA545)</f>
        <v>16895</v>
      </c>
      <c r="Q549" s="23" t="str">
        <f>IF(ISBLANK(AllTimetableNew!AJ545),"",IF(AllTimetableNew!AJ545=0,"",AllTimetableNew!AJ545))</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49" s="23" t="str">
        <f>IF(ISBLANK(AllTimetableNew!AK545),"",AllTimetableNew!AK545)</f>
        <v/>
      </c>
      <c r="S549" s="23" t="str">
        <f>IF(ISBLANK(AllTimetableNew!AL545),"",AllTimetableNew!AL545)</f>
        <v/>
      </c>
    </row>
    <row r="550" spans="1:19" ht="210" x14ac:dyDescent="0.25">
      <c r="A550" t="str">
        <f>IF(ISNUMBER(SEARCH("Virtual",C550)),VLOOKUP(AllTimetableNew!H546,'Lookup table'!$D$3:$E$100,2,FALSE),VLOOKUP(AllTimetableNew!AG546,'Lookup table'!$A$3:$B$202,2,FALSE))</f>
        <v>West</v>
      </c>
      <c r="B550" t="str">
        <f>IF(ISBLANK(AllTimetableNew!AG546),"",AllTimetableNew!AG546)</f>
        <v>Narrabri</v>
      </c>
      <c r="C550" t="str">
        <f>IF(ISBLANK(AllTimetableNew!V546),"",AllTimetableNew!V546)</f>
        <v>Face to Face</v>
      </c>
      <c r="D550" t="str">
        <f>IF(ISBLANK(AllTimetableNew!DJ546),"",AllTimetableNew!DJ546)</f>
        <v>BEC</v>
      </c>
      <c r="E550" t="str">
        <f>IF(ISBLANK(AllTimetableNew!D546),"",AllTimetableNew!D546)</f>
        <v>CHC30121</v>
      </c>
      <c r="F550" t="str">
        <f>IF(ISBLANK(AllTimetableNew!E546),"",AllTimetableNew!E546)</f>
        <v>Certificate III in Early Childhood Education and Care</v>
      </c>
      <c r="G550">
        <f>IF(ISBLANK(AllTimetableNew!C546),"",AllTimetableNew!C546)</f>
        <v>41826</v>
      </c>
      <c r="H550" t="str">
        <f>IF(ISBLANK(AllTimetableNew!F546),"",AllTimetableNew!F546)</f>
        <v>Early Childhood Education and Care</v>
      </c>
      <c r="I550" t="str">
        <f>IF(ISBLANK(AllTimetableNew!T546),"",AllTimetableNew!T546)</f>
        <v>FQ</v>
      </c>
      <c r="J550" t="str">
        <f>IF(ISBLANK(AllTimetableNew!U546),"",AllTimetableNew!U546)</f>
        <v>4u x 2y</v>
      </c>
      <c r="K550" t="str">
        <f>IF(ISBLANK(AllTimetableNew!W546),"",AllTimetableNew!W546)</f>
        <v>No</v>
      </c>
      <c r="L550" t="str">
        <f>IF(ISBLANK(AllTimetableNew!AC546),"TBC",AllTimetableNew!AC546)</f>
        <v>Wednesday</v>
      </c>
      <c r="M550" s="22" t="str">
        <f>IF(ISBLANK(AllTimetableNew!AD546),"TBC-TBC",CONCATENATE(LOWER(TEXT(AllTimetableNew!AD546,"h:mmAM/PM")),"-",LOWER(TEXT(AllTimetableNew!AE546,"h:mmAM/PM"))))</f>
        <v>9:00am-4:00pm</v>
      </c>
      <c r="N550" t="str">
        <f>IF(ISBLANK(AllTimetableNew!V546),"",IF(AllTimetableNew!V546="Access","Yes","No"))</f>
        <v>No</v>
      </c>
      <c r="O550" s="23" t="str">
        <f>IF(OR(ISBLANK(AllTimetableNew!A546),LEN(AllTimetableNew!A546)=0),IF(AllTimetableNew!A546="","Offered",AllTimetableNew!A546),AllTimetableNew!A546)</f>
        <v>Offered</v>
      </c>
      <c r="P550">
        <f>IF(ISBLANK(AllTimetableNew!AA546),"",AllTimetableNew!AA546)</f>
        <v>16896</v>
      </c>
      <c r="Q550" s="23" t="str">
        <f>IF(ISBLANK(AllTimetableNew!AJ546),"",IF(AllTimetableNew!AJ546=0,"",AllTimetableNew!AJ546))</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50" s="23" t="str">
        <f>IF(ISBLANK(AllTimetableNew!AK546),"",AllTimetableNew!AK546)</f>
        <v/>
      </c>
      <c r="S550" s="23" t="str">
        <f>IF(ISBLANK(AllTimetableNew!AL546),"",AllTimetableNew!AL546)</f>
        <v/>
      </c>
    </row>
    <row r="551" spans="1:19" ht="210" x14ac:dyDescent="0.25">
      <c r="A551" t="str">
        <f>IF(ISNUMBER(SEARCH("Virtual",C551)),VLOOKUP(AllTimetableNew!H547,'Lookup table'!$D$3:$E$100,2,FALSE),VLOOKUP(AllTimetableNew!AG547,'Lookup table'!$A$3:$B$202,2,FALSE))</f>
        <v>West</v>
      </c>
      <c r="B551" t="str">
        <f>IF(ISBLANK(AllTimetableNew!AG547),"",AllTimetableNew!AG547)</f>
        <v>Tamworth</v>
      </c>
      <c r="C551" t="str">
        <f>IF(ISBLANK(AllTimetableNew!V547),"",AllTimetableNew!V547)</f>
        <v>Face to Face</v>
      </c>
      <c r="D551" t="str">
        <f>IF(ISBLANK(AllTimetableNew!DJ547),"",AllTimetableNew!DJ547)</f>
        <v>BEC</v>
      </c>
      <c r="E551" t="str">
        <f>IF(ISBLANK(AllTimetableNew!D547),"",AllTimetableNew!D547)</f>
        <v>CHC30121</v>
      </c>
      <c r="F551" t="str">
        <f>IF(ISBLANK(AllTimetableNew!E547),"",AllTimetableNew!E547)</f>
        <v>Certificate III in Early Childhood Education and Care</v>
      </c>
      <c r="G551">
        <f>IF(ISBLANK(AllTimetableNew!C547),"",AllTimetableNew!C547)</f>
        <v>41826</v>
      </c>
      <c r="H551" t="str">
        <f>IF(ISBLANK(AllTimetableNew!F547),"",AllTimetableNew!F547)</f>
        <v>Early Childhood Education and Care</v>
      </c>
      <c r="I551" t="str">
        <f>IF(ISBLANK(AllTimetableNew!T547),"",AllTimetableNew!T547)</f>
        <v>FQ</v>
      </c>
      <c r="J551" t="str">
        <f>IF(ISBLANK(AllTimetableNew!U547),"",AllTimetableNew!U547)</f>
        <v>4u x 2y</v>
      </c>
      <c r="K551" t="str">
        <f>IF(ISBLANK(AllTimetableNew!W547),"",AllTimetableNew!W547)</f>
        <v>No</v>
      </c>
      <c r="L551" t="str">
        <f>IF(ISBLANK(AllTimetableNew!AC547),"TBC",AllTimetableNew!AC547)</f>
        <v>Wednesday</v>
      </c>
      <c r="M551" s="22" t="str">
        <f>IF(ISBLANK(AllTimetableNew!AD547),"TBC-TBC",CONCATENATE(LOWER(TEXT(AllTimetableNew!AD547,"h:mmAM/PM")),"-",LOWER(TEXT(AllTimetableNew!AE547,"h:mmAM/PM"))))</f>
        <v>9:00am-4:00pm</v>
      </c>
      <c r="N551" t="str">
        <f>IF(ISBLANK(AllTimetableNew!V547),"",IF(AllTimetableNew!V547="Access","Yes","No"))</f>
        <v>No</v>
      </c>
      <c r="O551" s="23" t="str">
        <f>IF(OR(ISBLANK(AllTimetableNew!A547),LEN(AllTimetableNew!A547)=0),IF(AllTimetableNew!A547="","Offered",AllTimetableNew!A547),AllTimetableNew!A547)</f>
        <v>Offered</v>
      </c>
      <c r="P551">
        <f>IF(ISBLANK(AllTimetableNew!AA547),"",AllTimetableNew!AA547)</f>
        <v>17197</v>
      </c>
      <c r="Q551" s="23" t="str">
        <f>IF(ISBLANK(AllTimetableNew!AJ547),"",IF(AllTimetableNew!AJ547=0,"",AllTimetableNew!AJ547))</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51" s="23" t="str">
        <f>IF(ISBLANK(AllTimetableNew!AK547),"",AllTimetableNew!AK547)</f>
        <v/>
      </c>
      <c r="S551" s="23" t="str">
        <f>IF(ISBLANK(AllTimetableNew!AL547),"",AllTimetableNew!AL547)</f>
        <v/>
      </c>
    </row>
    <row r="552" spans="1:19" ht="210" x14ac:dyDescent="0.25">
      <c r="A552" t="str">
        <f>IF(ISNUMBER(SEARCH("Virtual",C552)),VLOOKUP(AllTimetableNew!H548,'Lookup table'!$D$3:$E$100,2,FALSE),VLOOKUP(AllTimetableNew!AG548,'Lookup table'!$A$3:$B$202,2,FALSE))</f>
        <v>North</v>
      </c>
      <c r="B552" t="str">
        <f>IF(ISBLANK(AllTimetableNew!AG548),"",AllTimetableNew!AG548)</f>
        <v>Kingscliff</v>
      </c>
      <c r="C552" t="str">
        <f>IF(ISBLANK(AllTimetableNew!V548),"",AllTimetableNew!V548)</f>
        <v>Face to Face</v>
      </c>
      <c r="D552" t="str">
        <f>IF(ISBLANK(AllTimetableNew!DJ548),"",AllTimetableNew!DJ548)</f>
        <v>BEC</v>
      </c>
      <c r="E552" t="str">
        <f>IF(ISBLANK(AllTimetableNew!D548),"",AllTimetableNew!D548)</f>
        <v>CHC30121</v>
      </c>
      <c r="F552" t="str">
        <f>IF(ISBLANK(AllTimetableNew!E548),"",AllTimetableNew!E548)</f>
        <v>Certificate III in Early Childhood Education and Care</v>
      </c>
      <c r="G552">
        <f>IF(ISBLANK(AllTimetableNew!C548),"",AllTimetableNew!C548)</f>
        <v>41826</v>
      </c>
      <c r="H552" t="str">
        <f>IF(ISBLANK(AllTimetableNew!F548),"",AllTimetableNew!F548)</f>
        <v>Early Childhood Education and Care</v>
      </c>
      <c r="I552" t="str">
        <f>IF(ISBLANK(AllTimetableNew!T548),"",AllTimetableNew!T548)</f>
        <v>FQ</v>
      </c>
      <c r="J552" t="str">
        <f>IF(ISBLANK(AllTimetableNew!U548),"",AllTimetableNew!U548)</f>
        <v>4u x 2y</v>
      </c>
      <c r="K552" t="str">
        <f>IF(ISBLANK(AllTimetableNew!W548),"",AllTimetableNew!W548)</f>
        <v>No</v>
      </c>
      <c r="L552" t="str">
        <f>IF(ISBLANK(AllTimetableNew!AC548),"TBC",AllTimetableNew!AC548)</f>
        <v>Monday</v>
      </c>
      <c r="M552" s="22" t="str">
        <f>IF(ISBLANK(AllTimetableNew!AD548),"TBC-TBC",CONCATENATE(LOWER(TEXT(AllTimetableNew!AD548,"h:mmAM/PM")),"-",LOWER(TEXT(AllTimetableNew!AE548,"h:mmAM/PM"))))</f>
        <v>9:00am-4:00pm</v>
      </c>
      <c r="N552" t="str">
        <f>IF(ISBLANK(AllTimetableNew!V548),"",IF(AllTimetableNew!V548="Access","Yes","No"))</f>
        <v>No</v>
      </c>
      <c r="O552" s="23" t="str">
        <f>IF(OR(ISBLANK(AllTimetableNew!A548),LEN(AllTimetableNew!A548)=0),IF(AllTimetableNew!A548="","Offered",AllTimetableNew!A548),AllTimetableNew!A548)</f>
        <v>Offered</v>
      </c>
      <c r="P552">
        <f>IF(ISBLANK(AllTimetableNew!AA548),"",AllTimetableNew!AA548)</f>
        <v>16800</v>
      </c>
      <c r="Q552" s="23" t="str">
        <f>IF(ISBLANK(AllTimetableNew!AJ548),"",IF(AllTimetableNew!AJ548=0,"",AllTimetableNew!AJ548))</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52" s="23" t="str">
        <f>IF(ISBLANK(AllTimetableNew!AK548),"",AllTimetableNew!AK548)</f>
        <v/>
      </c>
      <c r="S552" s="23" t="str">
        <f>IF(ISBLANK(AllTimetableNew!AL548),"",AllTimetableNew!AL548)</f>
        <v/>
      </c>
    </row>
    <row r="553" spans="1:19" ht="210" x14ac:dyDescent="0.25">
      <c r="A553" t="str">
        <f>IF(ISNUMBER(SEARCH("Virtual",C553)),VLOOKUP(AllTimetableNew!H549,'Lookup table'!$D$3:$E$100,2,FALSE),VLOOKUP(AllTimetableNew!AG549,'Lookup table'!$A$3:$B$202,2,FALSE))</f>
        <v>North</v>
      </c>
      <c r="B553" t="str">
        <f>IF(ISBLANK(AllTimetableNew!AG549),"",AllTimetableNew!AG549)</f>
        <v>Wollongbar</v>
      </c>
      <c r="C553" t="str">
        <f>IF(ISBLANK(AllTimetableNew!V549),"",AllTimetableNew!V549)</f>
        <v>Face to Face</v>
      </c>
      <c r="D553" t="str">
        <f>IF(ISBLANK(AllTimetableNew!DJ549),"",AllTimetableNew!DJ549)</f>
        <v>BEC</v>
      </c>
      <c r="E553" t="str">
        <f>IF(ISBLANK(AllTimetableNew!D549),"",AllTimetableNew!D549)</f>
        <v>CHC30121</v>
      </c>
      <c r="F553" t="str">
        <f>IF(ISBLANK(AllTimetableNew!E549),"",AllTimetableNew!E549)</f>
        <v>Certificate III in Early Childhood Education and Care</v>
      </c>
      <c r="G553">
        <f>IF(ISBLANK(AllTimetableNew!C549),"",AllTimetableNew!C549)</f>
        <v>41826</v>
      </c>
      <c r="H553" t="str">
        <f>IF(ISBLANK(AllTimetableNew!F549),"",AllTimetableNew!F549)</f>
        <v>Early Childhood Education and Care</v>
      </c>
      <c r="I553" t="str">
        <f>IF(ISBLANK(AllTimetableNew!T549),"",AllTimetableNew!T549)</f>
        <v>FQ</v>
      </c>
      <c r="J553" t="str">
        <f>IF(ISBLANK(AllTimetableNew!U549),"",AllTimetableNew!U549)</f>
        <v>4u x 2y</v>
      </c>
      <c r="K553" t="str">
        <f>IF(ISBLANK(AllTimetableNew!W549),"",AllTimetableNew!W549)</f>
        <v>No</v>
      </c>
      <c r="L553" t="str">
        <f>IF(ISBLANK(AllTimetableNew!AC549),"TBC",AllTimetableNew!AC549)</f>
        <v>Wednesday</v>
      </c>
      <c r="M553" s="22" t="str">
        <f>IF(ISBLANK(AllTimetableNew!AD549),"TBC-TBC",CONCATENATE(LOWER(TEXT(AllTimetableNew!AD549,"h:mmAM/PM")),"-",LOWER(TEXT(AllTimetableNew!AE549,"h:mmAM/PM"))))</f>
        <v>9:00am-5:00pm</v>
      </c>
      <c r="N553" t="str">
        <f>IF(ISBLANK(AllTimetableNew!V549),"",IF(AllTimetableNew!V549="Access","Yes","No"))</f>
        <v>No</v>
      </c>
      <c r="O553" s="23" t="str">
        <f>IF(OR(ISBLANK(AllTimetableNew!A549),LEN(AllTimetableNew!A549)=0),IF(AllTimetableNew!A549="","Offered",AllTimetableNew!A549),AllTimetableNew!A549)</f>
        <v>Offered</v>
      </c>
      <c r="P553">
        <f>IF(ISBLANK(AllTimetableNew!AA549),"",AllTimetableNew!AA549)</f>
        <v>16801</v>
      </c>
      <c r="Q553" s="23" t="str">
        <f>IF(ISBLANK(AllTimetableNew!AJ549),"",IF(AllTimetableNew!AJ549=0,"",AllTimetableNew!AJ549))</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53" s="23" t="str">
        <f>IF(ISBLANK(AllTimetableNew!AK549),"",AllTimetableNew!AK549)</f>
        <v/>
      </c>
      <c r="S553" s="23" t="str">
        <f>IF(ISBLANK(AllTimetableNew!AL549),"",AllTimetableNew!AL549)</f>
        <v/>
      </c>
    </row>
    <row r="554" spans="1:19" ht="255" x14ac:dyDescent="0.25">
      <c r="A554" t="str">
        <f>IF(ISNUMBER(SEARCH("Virtual",C554)),VLOOKUP(AllTimetableNew!H550,'Lookup table'!$D$3:$E$100,2,FALSE),VLOOKUP(AllTimetableNew!AG550,'Lookup table'!$A$3:$B$202,2,FALSE))</f>
        <v>West</v>
      </c>
      <c r="B554" t="str">
        <f>IF(ISBLANK(AllTimetableNew!AG550),"",AllTimetableNew!AG550)</f>
        <v>Bathurst</v>
      </c>
      <c r="C554" t="str">
        <f>IF(ISBLANK(AllTimetableNew!V550),"",AllTimetableNew!V550)</f>
        <v>Face to Face</v>
      </c>
      <c r="D554" t="str">
        <f>IF(ISBLANK(AllTimetableNew!DJ550),"",AllTimetableNew!DJ550)</f>
        <v>BEC</v>
      </c>
      <c r="E554" t="str">
        <f>IF(ISBLANK(AllTimetableNew!D550),"",AllTimetableNew!D550)</f>
        <v>CHC30121</v>
      </c>
      <c r="F554" t="str">
        <f>IF(ISBLANK(AllTimetableNew!E550),"",AllTimetableNew!E550)</f>
        <v>Certificate III in Early Childhood Education and Care</v>
      </c>
      <c r="G554">
        <f>IF(ISBLANK(AllTimetableNew!C550),"",AllTimetableNew!C550)</f>
        <v>41826</v>
      </c>
      <c r="H554" t="str">
        <f>IF(ISBLANK(AllTimetableNew!F550),"",AllTimetableNew!F550)</f>
        <v>Early Childhood Education and Care</v>
      </c>
      <c r="I554" t="str">
        <f>IF(ISBLANK(AllTimetableNew!T550),"",AllTimetableNew!T550)</f>
        <v>FQ</v>
      </c>
      <c r="J554" t="str">
        <f>IF(ISBLANK(AllTimetableNew!U550),"",AllTimetableNew!U550)</f>
        <v>4u x 2y</v>
      </c>
      <c r="K554" t="str">
        <f>IF(ISBLANK(AllTimetableNew!W550),"",AllTimetableNew!W550)</f>
        <v>No</v>
      </c>
      <c r="L554" t="str">
        <f>IF(ISBLANK(AllTimetableNew!AC550),"TBC",AllTimetableNew!AC550)</f>
        <v>Wednesday</v>
      </c>
      <c r="M554" s="22" t="str">
        <f>IF(ISBLANK(AllTimetableNew!AD550),"TBC-TBC",CONCATENATE(LOWER(TEXT(AllTimetableNew!AD550,"h:mmAM/PM")),"-",LOWER(TEXT(AllTimetableNew!AE550,"h:mmAM/PM"))))</f>
        <v>9:00am-4:00pm</v>
      </c>
      <c r="N554" t="str">
        <f>IF(ISBLANK(AllTimetableNew!V550),"",IF(AllTimetableNew!V550="Access","Yes","No"))</f>
        <v>No</v>
      </c>
      <c r="O554" s="23" t="str">
        <f>IF(OR(ISBLANK(AllTimetableNew!A550),LEN(AllTimetableNew!A550)=0),IF(AllTimetableNew!A550="","Offered",AllTimetableNew!A550),AllTimetableNew!A550)</f>
        <v>Offered</v>
      </c>
      <c r="P554">
        <f>IF(ISBLANK(AllTimetableNew!AA550),"",AllTimetableNew!AA550)</f>
        <v>17198</v>
      </c>
      <c r="Q554" s="23" t="str">
        <f>IF(ISBLANK(AllTimetableNew!AJ550),"",IF(AllTimetableNew!AJ550=0,"",AllTimetableNew!AJ550))</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54" s="23" t="str">
        <f>IF(ISBLANK(AllTimetableNew!AK550),"",AllTimetableNew!AK550)</f>
        <v/>
      </c>
      <c r="S554" s="23" t="str">
        <f>IF(ISBLANK(AllTimetableNew!AL550),"",AllTimetableNew!AL550)</f>
        <v/>
      </c>
    </row>
    <row r="555" spans="1:19" ht="255" x14ac:dyDescent="0.25">
      <c r="A555" t="str">
        <f>IF(ISNUMBER(SEARCH("Virtual",C555)),VLOOKUP(AllTimetableNew!H551,'Lookup table'!$D$3:$E$100,2,FALSE),VLOOKUP(AllTimetableNew!AG551,'Lookup table'!$A$3:$B$202,2,FALSE))</f>
        <v>North</v>
      </c>
      <c r="B555" t="str">
        <f>IF(ISBLANK(AllTimetableNew!AG551),"",AllTimetableNew!AG551)</f>
        <v>Glendale</v>
      </c>
      <c r="C555" t="str">
        <f>IF(ISBLANK(AllTimetableNew!V551),"",AllTimetableNew!V551)</f>
        <v>Face to Face</v>
      </c>
      <c r="D555" t="str">
        <f>IF(ISBLANK(AllTimetableNew!DJ551),"",AllTimetableNew!DJ551)</f>
        <v>BEC</v>
      </c>
      <c r="E555" t="str">
        <f>IF(ISBLANK(AllTimetableNew!D551),"",AllTimetableNew!D551)</f>
        <v>CHC30121</v>
      </c>
      <c r="F555" t="str">
        <f>IF(ISBLANK(AllTimetableNew!E551),"",AllTimetableNew!E551)</f>
        <v>Certificate III in Early Childhood Education and Care</v>
      </c>
      <c r="G555">
        <f>IF(ISBLANK(AllTimetableNew!C551),"",AllTimetableNew!C551)</f>
        <v>41826</v>
      </c>
      <c r="H555" t="str">
        <f>IF(ISBLANK(AllTimetableNew!F551),"",AllTimetableNew!F551)</f>
        <v>Early Childhood Education and Care</v>
      </c>
      <c r="I555" t="str">
        <f>IF(ISBLANK(AllTimetableNew!T551),"",AllTimetableNew!T551)</f>
        <v>FQ</v>
      </c>
      <c r="J555" t="str">
        <f>IF(ISBLANK(AllTimetableNew!U551),"",AllTimetableNew!U551)</f>
        <v>4u x 2y</v>
      </c>
      <c r="K555" t="str">
        <f>IF(ISBLANK(AllTimetableNew!W551),"",AllTimetableNew!W551)</f>
        <v>No</v>
      </c>
      <c r="L555" t="str">
        <f>IF(ISBLANK(AllTimetableNew!AC551),"TBC",AllTimetableNew!AC551)</f>
        <v>Friday</v>
      </c>
      <c r="M555" s="22" t="str">
        <f>IF(ISBLANK(AllTimetableNew!AD551),"TBC-TBC",CONCATENATE(LOWER(TEXT(AllTimetableNew!AD551,"h:mmAM/PM")),"-",LOWER(TEXT(AllTimetableNew!AE551,"h:mmAM/PM"))))</f>
        <v>9:00am-3:00pm</v>
      </c>
      <c r="N555" t="str">
        <f>IF(ISBLANK(AllTimetableNew!V551),"",IF(AllTimetableNew!V551="Access","Yes","No"))</f>
        <v>No</v>
      </c>
      <c r="O555" s="23" t="str">
        <f>IF(OR(ISBLANK(AllTimetableNew!A551),LEN(AllTimetableNew!A551)=0),IF(AllTimetableNew!A551="","Offered",AllTimetableNew!A551),AllTimetableNew!A551)</f>
        <v>Offered</v>
      </c>
      <c r="P555">
        <f>IF(ISBLANK(AllTimetableNew!AA551),"",AllTimetableNew!AA551)</f>
        <v>16804</v>
      </c>
      <c r="Q555" s="23" t="str">
        <f>IF(ISBLANK(AllTimetableNew!AJ551),"",IF(AllTimetableNew!AJ551=0,"",AllTimetableNew!AJ551))</f>
        <v>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v>
      </c>
      <c r="R555" s="23" t="str">
        <f>IF(ISBLANK(AllTimetableNew!AK551),"",AllTimetableNew!AK551)</f>
        <v/>
      </c>
      <c r="S555" s="23" t="str">
        <f>IF(ISBLANK(AllTimetableNew!AL551),"",AllTimetableNew!AL551)</f>
        <v/>
      </c>
    </row>
    <row r="556" spans="1:19" ht="210" x14ac:dyDescent="0.25">
      <c r="A556" t="str">
        <f>IF(ISNUMBER(SEARCH("Virtual",C556)),VLOOKUP(AllTimetableNew!H552,'Lookup table'!$D$3:$E$100,2,FALSE),VLOOKUP(AllTimetableNew!AG552,'Lookup table'!$A$3:$B$202,2,FALSE))</f>
        <v>TAFE Digital</v>
      </c>
      <c r="B556" t="str">
        <f>IF(ISBLANK(AllTimetableNew!AG552),"",AllTimetableNew!AG552)</f>
        <v>TAFE Digital</v>
      </c>
      <c r="C556" t="str">
        <f>IF(ISBLANK(AllTimetableNew!V552),"",AllTimetableNew!V552)</f>
        <v>Online</v>
      </c>
      <c r="D556" t="str">
        <f>IF(ISBLANK(AllTimetableNew!DJ552),"",AllTimetableNew!DJ552)</f>
        <v>BEC</v>
      </c>
      <c r="E556" t="str">
        <f>IF(ISBLANK(AllTimetableNew!D552),"",AllTimetableNew!D552)</f>
        <v>CHC30121</v>
      </c>
      <c r="F556" t="str">
        <f>IF(ISBLANK(AllTimetableNew!E552),"",AllTimetableNew!E552)</f>
        <v>Certificate III in Early Childhood Education and Care</v>
      </c>
      <c r="G556">
        <f>IF(ISBLANK(AllTimetableNew!C552),"",AllTimetableNew!C552)</f>
        <v>41826</v>
      </c>
      <c r="H556" t="str">
        <f>IF(ISBLANK(AllTimetableNew!F552),"",AllTimetableNew!F552)</f>
        <v>Early Childhood Education and Care</v>
      </c>
      <c r="I556" t="str">
        <f>IF(ISBLANK(AllTimetableNew!T552),"",AllTimetableNew!T552)</f>
        <v>FQ</v>
      </c>
      <c r="J556" t="str">
        <f>IF(ISBLANK(AllTimetableNew!U552),"",AllTimetableNew!U552)</f>
        <v>4u x 2y</v>
      </c>
      <c r="K556" t="str">
        <f>IF(ISBLANK(AllTimetableNew!W552),"",AllTimetableNew!W552)</f>
        <v>No</v>
      </c>
      <c r="L556" t="str">
        <f>IF(ISBLANK(AllTimetableNew!AC552),"TBC",AllTimetableNew!AC552)</f>
        <v>N/A</v>
      </c>
      <c r="M556" s="22" t="str">
        <f>IF(ISBLANK(AllTimetableNew!AD552),"TBC-TBC",CONCATENATE(LOWER(TEXT(AllTimetableNew!AD552,"h:mmAM/PM")),"-",LOWER(TEXT(AllTimetableNew!AE552,"h:mmAM/PM"))))</f>
        <v>n/a-n/a</v>
      </c>
      <c r="N556" t="str">
        <f>IF(ISBLANK(AllTimetableNew!V552),"",IF(AllTimetableNew!V552="Access","Yes","No"))</f>
        <v>No</v>
      </c>
      <c r="O556" s="23" t="str">
        <f>IF(OR(ISBLANK(AllTimetableNew!A552),LEN(AllTimetableNew!A552)=0),IF(AllTimetableNew!A552="","Offered",AllTimetableNew!A552),AllTimetableNew!A552)</f>
        <v>Offered</v>
      </c>
      <c r="P556">
        <f>IF(ISBLANK(AllTimetableNew!AA552),"",AllTimetableNew!AA552)</f>
        <v>16308</v>
      </c>
      <c r="Q556" s="23" t="str">
        <f>IF(ISBLANK(AllTimetableNew!AJ552),"",IF(AllTimetableNew!AJ552=0,"",AllTimetableNew!AJ552))</f>
        <v xml:space="preserve">Students must be entering Year 11 to apply and be at least 16 years old to undertake work placement. Own computer with camera and microphone. Reliable internet connection. Recording equipment such as a phone or camera. Students undertaking this course may be required to undergo occupational assessment, screening and vaccination. A Working With Children Check may be required if the student turns 18 prior to the end of the course. Services may require a National Police Check for students under the age of 18. </v>
      </c>
      <c r="R556" s="23" t="str">
        <f>IF(ISBLANK(AllTimetableNew!AK552),"",AllTimetableNew!AK552)</f>
        <v/>
      </c>
      <c r="S556" s="23" t="str">
        <f>IF(ISBLANK(AllTimetableNew!AL552),"",AllTimetableNew!AL552)</f>
        <v/>
      </c>
    </row>
    <row r="557" spans="1:19" ht="210" x14ac:dyDescent="0.25">
      <c r="A557" t="str">
        <f>IF(ISNUMBER(SEARCH("Virtual",C557)),VLOOKUP(AllTimetableNew!H553,'Lookup table'!$D$3:$E$100,2,FALSE),VLOOKUP(AllTimetableNew!AG553,'Lookup table'!$A$3:$B$202,2,FALSE))</f>
        <v>Statewide Virtual</v>
      </c>
      <c r="B557" t="str">
        <f>IF(ISBLANK(AllTimetableNew!AG553),"",AllTimetableNew!AG553)</f>
        <v xml:space="preserve">Virtual Classroom </v>
      </c>
      <c r="C557" t="str">
        <f>IF(ISBLANK(AllTimetableNew!V553),"",AllTimetableNew!V553)</f>
        <v>Virtual</v>
      </c>
      <c r="D557" t="str">
        <f>IF(ISBLANK(AllTimetableNew!DJ553),"",AllTimetableNew!DJ553)</f>
        <v>BEC</v>
      </c>
      <c r="E557" t="str">
        <f>IF(ISBLANK(AllTimetableNew!D553),"",AllTimetableNew!D553)</f>
        <v>CHC30121</v>
      </c>
      <c r="F557" t="str">
        <f>IF(ISBLANK(AllTimetableNew!E553),"",AllTimetableNew!E553)</f>
        <v>Certificate III in Early Childhood Education and Care</v>
      </c>
      <c r="G557">
        <f>IF(ISBLANK(AllTimetableNew!C553),"",AllTimetableNew!C553)</f>
        <v>41826</v>
      </c>
      <c r="H557" t="str">
        <f>IF(ISBLANK(AllTimetableNew!F553),"",AllTimetableNew!F553)</f>
        <v>Early Childhood Education and Care</v>
      </c>
      <c r="I557" t="str">
        <f>IF(ISBLANK(AllTimetableNew!T553),"",AllTimetableNew!T553)</f>
        <v>FQ</v>
      </c>
      <c r="J557" t="str">
        <f>IF(ISBLANK(AllTimetableNew!U553),"",AllTimetableNew!U553)</f>
        <v>4u x 2y</v>
      </c>
      <c r="K557" t="str">
        <f>IF(ISBLANK(AllTimetableNew!W553),"",AllTimetableNew!W553)</f>
        <v>No</v>
      </c>
      <c r="L557" t="str">
        <f>IF(ISBLANK(AllTimetableNew!AC553),"TBC",AllTimetableNew!AC553)</f>
        <v>Tuesday &amp; Thursday</v>
      </c>
      <c r="M557" s="22" t="str">
        <f>IF(ISBLANK(AllTimetableNew!AD553),"TBC-TBC",CONCATENATE(LOWER(TEXT(AllTimetableNew!AD553,"h:mmAM/PM")),"-",LOWER(TEXT(AllTimetableNew!AE553,"h:mmAM/PM"))))</f>
        <v>9:00am-12:30pm</v>
      </c>
      <c r="N557" t="str">
        <f>IF(ISBLANK(AllTimetableNew!V553),"",IF(AllTimetableNew!V553="Access","Yes","No"))</f>
        <v>No</v>
      </c>
      <c r="O557" s="23" t="str">
        <f>IF(OR(ISBLANK(AllTimetableNew!A553),LEN(AllTimetableNew!A553)=0),IF(AllTimetableNew!A553="","Offered",AllTimetableNew!A553),AllTimetableNew!A553)</f>
        <v>Offered</v>
      </c>
      <c r="P557">
        <f>IF(ISBLANK(AllTimetableNew!AA553),"",AllTimetableNew!AA553)</f>
        <v>16892</v>
      </c>
      <c r="Q557" s="23" t="str">
        <f>IF(ISBLANK(AllTimetableNew!AJ553),"",IF(AllTimetableNew!AJ553=0,"",AllTimetableNew!AJ553))</f>
        <v xml:space="preserve">Students must be entering Year 11 to apply and be at least 16 years old to undertake work placement. Own computer with camera and microphone. Reliable internet connection. Recording equipment such as a phone or camera. Students undertaking this course may be required to undergo occupational assessment, screening and vaccination. A Working With Children Check may be required if the student turns 18 prior to the end of the course. Services may require a National Police Check for students under the age of 18. </v>
      </c>
      <c r="R557" s="23" t="str">
        <f>IF(ISBLANK(AllTimetableNew!AK553),"",AllTimetableNew!AK553)</f>
        <v>Students will be required to log in from school and be supported at their school.</v>
      </c>
      <c r="S557" s="23" t="str">
        <f>IF(ISBLANK(AllTimetableNew!AL553),"",AllTimetableNew!AL553)</f>
        <v/>
      </c>
    </row>
    <row r="558" spans="1:19" ht="210" x14ac:dyDescent="0.25">
      <c r="A558" t="str">
        <f>IF(ISNUMBER(SEARCH("Virtual",C558)),VLOOKUP(AllTimetableNew!H554,'Lookup table'!$D$3:$E$100,2,FALSE),VLOOKUP(AllTimetableNew!AG554,'Lookup table'!$A$3:$B$202,2,FALSE))</f>
        <v>West</v>
      </c>
      <c r="B558" t="str">
        <f>IF(ISBLANK(AllTimetableNew!AG554),"",AllTimetableNew!AG554)</f>
        <v>Bathurst</v>
      </c>
      <c r="C558" t="str">
        <f>IF(ISBLANK(AllTimetableNew!V554),"",AllTimetableNew!V554)</f>
        <v>Face to Face</v>
      </c>
      <c r="D558" t="str">
        <f>IF(ISBLANK(AllTimetableNew!DJ554),"",AllTimetableNew!DJ554)</f>
        <v>BEC</v>
      </c>
      <c r="E558" t="str">
        <f>IF(ISBLANK(AllTimetableNew!D554),"",AllTimetableNew!D554)</f>
        <v>CHC30121</v>
      </c>
      <c r="F558" t="str">
        <f>IF(ISBLANK(AllTimetableNew!E554),"",AllTimetableNew!E554)</f>
        <v>Certificate III in Early Childhood Education and Care</v>
      </c>
      <c r="G558">
        <f>IF(ISBLANK(AllTimetableNew!C554),"",AllTimetableNew!C554)</f>
        <v>41824</v>
      </c>
      <c r="H558" t="str">
        <f>IF(ISBLANK(AllTimetableNew!F554),"",AllTimetableNew!F554)</f>
        <v>Early Childhood Education and Care</v>
      </c>
      <c r="I558" t="str">
        <f>IF(ISBLANK(AllTimetableNew!T554),"",AllTimetableNew!T554)</f>
        <v>SoA</v>
      </c>
      <c r="J558" t="str">
        <f>IF(ISBLANK(AllTimetableNew!U554),"",AllTimetableNew!U554)</f>
        <v>2u x 2y</v>
      </c>
      <c r="K558" t="str">
        <f>IF(ISBLANK(AllTimetableNew!W554),"",AllTimetableNew!W554)</f>
        <v>No</v>
      </c>
      <c r="L558" t="str">
        <f>IF(ISBLANK(AllTimetableNew!AC554),"TBC",AllTimetableNew!AC554)</f>
        <v>Wednesday</v>
      </c>
      <c r="M558" s="22" t="str">
        <f>IF(ISBLANK(AllTimetableNew!AD554),"TBC-TBC",CONCATENATE(LOWER(TEXT(AllTimetableNew!AD554,"h:mmAM/PM")),"-",LOWER(TEXT(AllTimetableNew!AE554,"h:mmAM/PM"))))</f>
        <v>9:00am-12:30pm</v>
      </c>
      <c r="N558" t="str">
        <f>IF(ISBLANK(AllTimetableNew!V554),"",IF(AllTimetableNew!V554="Access","Yes","No"))</f>
        <v>No</v>
      </c>
      <c r="O558" s="23" t="str">
        <f>IF(OR(ISBLANK(AllTimetableNew!A554),LEN(AllTimetableNew!A554)=0),IF(AllTimetableNew!A554="","Offered",AllTimetableNew!A554),AllTimetableNew!A554)</f>
        <v>Offered</v>
      </c>
      <c r="P558">
        <f>IF(ISBLANK(AllTimetableNew!AA554),"",AllTimetableNew!AA554)</f>
        <v>17196</v>
      </c>
      <c r="Q558" s="23" t="str">
        <f>IF(ISBLANK(AllTimetableNew!AJ554),"",IF(AllTimetableNew!AJ554=0,"",AllTimetableNew!AJ554))</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58" s="23" t="str">
        <f>IF(ISBLANK(AllTimetableNew!AK554),"",AllTimetableNew!AK554)</f>
        <v/>
      </c>
      <c r="S558" s="23" t="str">
        <f>IF(ISBLANK(AllTimetableNew!AL554),"",AllTimetableNew!AL554)</f>
        <v/>
      </c>
    </row>
    <row r="559" spans="1:19" ht="210" x14ac:dyDescent="0.25">
      <c r="A559" t="str">
        <f>IF(ISNUMBER(SEARCH("Virtual",C559)),VLOOKUP(AllTimetableNew!H555,'Lookup table'!$D$3:$E$100,2,FALSE),VLOOKUP(AllTimetableNew!AG555,'Lookup table'!$A$3:$B$202,2,FALSE))</f>
        <v>Western Sydney</v>
      </c>
      <c r="B559" t="str">
        <f>IF(ISBLANK(AllTimetableNew!AG555),"",AllTimetableNew!AG555)</f>
        <v>Nirimba</v>
      </c>
      <c r="C559" t="str">
        <f>IF(ISBLANK(AllTimetableNew!V555),"",AllTimetableNew!V555)</f>
        <v>Face to Face</v>
      </c>
      <c r="D559" t="str">
        <f>IF(ISBLANK(AllTimetableNew!DJ555),"",AllTimetableNew!DJ555)</f>
        <v>BEC</v>
      </c>
      <c r="E559" t="str">
        <f>IF(ISBLANK(AllTimetableNew!D555),"",AllTimetableNew!D555)</f>
        <v>CHC30121</v>
      </c>
      <c r="F559" t="str">
        <f>IF(ISBLANK(AllTimetableNew!E555),"",AllTimetableNew!E555)</f>
        <v>Certificate III in Early Childhood Education and Care</v>
      </c>
      <c r="G559">
        <f>IF(ISBLANK(AllTimetableNew!C555),"",AllTimetableNew!C555)</f>
        <v>41824</v>
      </c>
      <c r="H559" t="str">
        <f>IF(ISBLANK(AllTimetableNew!F555),"",AllTimetableNew!F555)</f>
        <v>Early Childhood Education and Care</v>
      </c>
      <c r="I559" t="str">
        <f>IF(ISBLANK(AllTimetableNew!T555),"",AllTimetableNew!T555)</f>
        <v>SoA</v>
      </c>
      <c r="J559" t="str">
        <f>IF(ISBLANK(AllTimetableNew!U555),"",AllTimetableNew!U555)</f>
        <v>2u x 2y</v>
      </c>
      <c r="K559" t="str">
        <f>IF(ISBLANK(AllTimetableNew!W555),"",AllTimetableNew!W555)</f>
        <v>No</v>
      </c>
      <c r="L559" t="str">
        <f>IF(ISBLANK(AllTimetableNew!AC555),"TBC",AllTimetableNew!AC555)</f>
        <v>Monday</v>
      </c>
      <c r="M559" s="22" t="str">
        <f>IF(ISBLANK(AllTimetableNew!AD555),"TBC-TBC",CONCATENATE(LOWER(TEXT(AllTimetableNew!AD555,"h:mmAM/PM")),"-",LOWER(TEXT(AllTimetableNew!AE555,"h:mmAM/PM"))))</f>
        <v>2:00pm-6:00pm</v>
      </c>
      <c r="N559" t="str">
        <f>IF(ISBLANK(AllTimetableNew!V555),"",IF(AllTimetableNew!V555="Access","Yes","No"))</f>
        <v>No</v>
      </c>
      <c r="O559" s="23" t="str">
        <f>IF(OR(ISBLANK(AllTimetableNew!A555),LEN(AllTimetableNew!A555)=0),IF(AllTimetableNew!A555="","Offered",AllTimetableNew!A555),AllTimetableNew!A555)</f>
        <v>Offered</v>
      </c>
      <c r="P559">
        <f>IF(ISBLANK(AllTimetableNew!AA555),"",AllTimetableNew!AA555)</f>
        <v>16920</v>
      </c>
      <c r="Q559" s="23" t="str">
        <f>IF(ISBLANK(AllTimetableNew!AJ555),"",IF(AllTimetableNew!AJ555=0,"",AllTimetableNew!AJ555))</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59" s="23" t="str">
        <f>IF(ISBLANK(AllTimetableNew!AK555),"",AllTimetableNew!AK555)</f>
        <v/>
      </c>
      <c r="S559" s="23" t="str">
        <f>IF(ISBLANK(AllTimetableNew!AL555),"",AllTimetableNew!AL555)</f>
        <v/>
      </c>
    </row>
    <row r="560" spans="1:19" ht="210" x14ac:dyDescent="0.25">
      <c r="A560" t="str">
        <f>IF(ISNUMBER(SEARCH("Virtual",C560)),VLOOKUP(AllTimetableNew!H556,'Lookup table'!$D$3:$E$100,2,FALSE),VLOOKUP(AllTimetableNew!AG556,'Lookup table'!$A$3:$B$202,2,FALSE))</f>
        <v>North</v>
      </c>
      <c r="B560" t="str">
        <f>IF(ISBLANK(AllTimetableNew!AG556),"",AllTimetableNew!AG556)</f>
        <v>Ourimbah</v>
      </c>
      <c r="C560" t="str">
        <f>IF(ISBLANK(AllTimetableNew!V556),"",AllTimetableNew!V556)</f>
        <v>Face to Face</v>
      </c>
      <c r="D560" t="str">
        <f>IF(ISBLANK(AllTimetableNew!DJ556),"",AllTimetableNew!DJ556)</f>
        <v>BEC</v>
      </c>
      <c r="E560" t="str">
        <f>IF(ISBLANK(AllTimetableNew!D556),"",AllTimetableNew!D556)</f>
        <v>CHC30121</v>
      </c>
      <c r="F560" t="str">
        <f>IF(ISBLANK(AllTimetableNew!E556),"",AllTimetableNew!E556)</f>
        <v>Certificate III in Early Childhood Education and Care</v>
      </c>
      <c r="G560">
        <f>IF(ISBLANK(AllTimetableNew!C556),"",AllTimetableNew!C556)</f>
        <v>41824</v>
      </c>
      <c r="H560" t="str">
        <f>IF(ISBLANK(AllTimetableNew!F556),"",AllTimetableNew!F556)</f>
        <v>Early Childhood Education and Care</v>
      </c>
      <c r="I560" t="str">
        <f>IF(ISBLANK(AllTimetableNew!T556),"",AllTimetableNew!T556)</f>
        <v>SoA</v>
      </c>
      <c r="J560" t="str">
        <f>IF(ISBLANK(AllTimetableNew!U556),"",AllTimetableNew!U556)</f>
        <v>2u x 2y</v>
      </c>
      <c r="K560" t="str">
        <f>IF(ISBLANK(AllTimetableNew!W556),"",AllTimetableNew!W556)</f>
        <v>No</v>
      </c>
      <c r="L560" t="str">
        <f>IF(ISBLANK(AllTimetableNew!AC556),"TBC",AllTimetableNew!AC556)</f>
        <v>Tuesday</v>
      </c>
      <c r="M560" s="22" t="str">
        <f>IF(ISBLANK(AllTimetableNew!AD556),"TBC-TBC",CONCATENATE(LOWER(TEXT(AllTimetableNew!AD556,"h:mmAM/PM")),"-",LOWER(TEXT(AllTimetableNew!AE556,"h:mmAM/PM"))))</f>
        <v>9:00am-1:00pm</v>
      </c>
      <c r="N560" t="str">
        <f>IF(ISBLANK(AllTimetableNew!V556),"",IF(AllTimetableNew!V556="Access","Yes","No"))</f>
        <v>No</v>
      </c>
      <c r="O560" s="23" t="str">
        <f>IF(OR(ISBLANK(AllTimetableNew!A556),LEN(AllTimetableNew!A556)=0),IF(AllTimetableNew!A556="","Offered",AllTimetableNew!A556),AllTimetableNew!A556)</f>
        <v>Offered</v>
      </c>
      <c r="P560">
        <f>IF(ISBLANK(AllTimetableNew!AA556),"",AllTimetableNew!AA556)</f>
        <v>16802</v>
      </c>
      <c r="Q560" s="23" t="str">
        <f>IF(ISBLANK(AllTimetableNew!AJ556),"",IF(AllTimetableNew!AJ556=0,"",AllTimetableNew!AJ556))</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60" s="23" t="str">
        <f>IF(ISBLANK(AllTimetableNew!AK556),"",AllTimetableNew!AK556)</f>
        <v/>
      </c>
      <c r="S560" s="23" t="str">
        <f>IF(ISBLANK(AllTimetableNew!AL556),"",AllTimetableNew!AL556)</f>
        <v/>
      </c>
    </row>
    <row r="561" spans="1:19" ht="210" x14ac:dyDescent="0.25">
      <c r="A561" t="str">
        <f>IF(ISNUMBER(SEARCH("Virtual",C561)),VLOOKUP(AllTimetableNew!H557,'Lookup table'!$D$3:$E$100,2,FALSE),VLOOKUP(AllTimetableNew!AG557,'Lookup table'!$A$3:$B$202,2,FALSE))</f>
        <v>West</v>
      </c>
      <c r="B561" t="str">
        <f>IF(ISBLANK(AllTimetableNew!AG557),"",AllTimetableNew!AG557)</f>
        <v>Cowra</v>
      </c>
      <c r="C561" t="str">
        <f>IF(ISBLANK(AllTimetableNew!V557),"",AllTimetableNew!V557)</f>
        <v>Face to Face</v>
      </c>
      <c r="D561" t="str">
        <f>IF(ISBLANK(AllTimetableNew!DJ557),"",AllTimetableNew!DJ557)</f>
        <v>BEC</v>
      </c>
      <c r="E561" t="str">
        <f>IF(ISBLANK(AllTimetableNew!D557),"",AllTimetableNew!D557)</f>
        <v>CHC30121</v>
      </c>
      <c r="F561" t="str">
        <f>IF(ISBLANK(AllTimetableNew!E557),"",AllTimetableNew!E557)</f>
        <v>Certificate III in Early Childhood Education and Care</v>
      </c>
      <c r="G561">
        <f>IF(ISBLANK(AllTimetableNew!C557),"",AllTimetableNew!C557)</f>
        <v>41824</v>
      </c>
      <c r="H561" t="str">
        <f>IF(ISBLANK(AllTimetableNew!F557),"",AllTimetableNew!F557)</f>
        <v>Early Childhood Education and Care</v>
      </c>
      <c r="I561" t="str">
        <f>IF(ISBLANK(AllTimetableNew!T557),"",AllTimetableNew!T557)</f>
        <v>SoA</v>
      </c>
      <c r="J561" t="str">
        <f>IF(ISBLANK(AllTimetableNew!U557),"",AllTimetableNew!U557)</f>
        <v>2u x 2y</v>
      </c>
      <c r="K561" t="str">
        <f>IF(ISBLANK(AllTimetableNew!W557),"",AllTimetableNew!W557)</f>
        <v>No</v>
      </c>
      <c r="L561" t="str">
        <f>IF(ISBLANK(AllTimetableNew!AC557),"TBC",AllTimetableNew!AC557)</f>
        <v>Wednesday</v>
      </c>
      <c r="M561" s="22" t="str">
        <f>IF(ISBLANK(AllTimetableNew!AD557),"TBC-TBC",CONCATENATE(LOWER(TEXT(AllTimetableNew!AD557,"h:mmAM/PM")),"-",LOWER(TEXT(AllTimetableNew!AE557,"h:mmAM/PM"))))</f>
        <v>9:00am-12:30pm</v>
      </c>
      <c r="N561" t="str">
        <f>IF(ISBLANK(AllTimetableNew!V557),"",IF(AllTimetableNew!V557="Access","Yes","No"))</f>
        <v>No</v>
      </c>
      <c r="O561" s="23" t="str">
        <f>IF(OR(ISBLANK(AllTimetableNew!A557),LEN(AllTimetableNew!A557)=0),IF(AllTimetableNew!A557="","Offered",AllTimetableNew!A557),AllTimetableNew!A557)</f>
        <v>Offered</v>
      </c>
      <c r="P561">
        <f>IF(ISBLANK(AllTimetableNew!AA557),"",AllTimetableNew!AA557)</f>
        <v>16898</v>
      </c>
      <c r="Q561" s="23" t="str">
        <f>IF(ISBLANK(AllTimetableNew!AJ557),"",IF(AllTimetableNew!AJ557=0,"",AllTimetableNew!AJ557))</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61" s="23" t="str">
        <f>IF(ISBLANK(AllTimetableNew!AK557),"",AllTimetableNew!AK557)</f>
        <v/>
      </c>
      <c r="S561" s="23" t="str">
        <f>IF(ISBLANK(AllTimetableNew!AL557),"",AllTimetableNew!AL557)</f>
        <v/>
      </c>
    </row>
    <row r="562" spans="1:19" ht="210" x14ac:dyDescent="0.25">
      <c r="A562" t="str">
        <f>IF(ISNUMBER(SEARCH("Virtual",C562)),VLOOKUP(AllTimetableNew!H558,'Lookup table'!$D$3:$E$100,2,FALSE),VLOOKUP(AllTimetableNew!AG558,'Lookup table'!$A$3:$B$202,2,FALSE))</f>
        <v>West</v>
      </c>
      <c r="B562" t="str">
        <f>IF(ISBLANK(AllTimetableNew!AG558),"",AllTimetableNew!AG558)</f>
        <v>Dubbo</v>
      </c>
      <c r="C562" t="str">
        <f>IF(ISBLANK(AllTimetableNew!V558),"",AllTimetableNew!V558)</f>
        <v>Face to Face</v>
      </c>
      <c r="D562" t="str">
        <f>IF(ISBLANK(AllTimetableNew!DJ558),"",AllTimetableNew!DJ558)</f>
        <v>BEC</v>
      </c>
      <c r="E562" t="str">
        <f>IF(ISBLANK(AllTimetableNew!D558),"",AllTimetableNew!D558)</f>
        <v>CHC30121</v>
      </c>
      <c r="F562" t="str">
        <f>IF(ISBLANK(AllTimetableNew!E558),"",AllTimetableNew!E558)</f>
        <v>Certificate III in Early Childhood Education and Care</v>
      </c>
      <c r="G562">
        <f>IF(ISBLANK(AllTimetableNew!C558),"",AllTimetableNew!C558)</f>
        <v>41824</v>
      </c>
      <c r="H562" t="str">
        <f>IF(ISBLANK(AllTimetableNew!F558),"",AllTimetableNew!F558)</f>
        <v>Early Childhood Education and Care</v>
      </c>
      <c r="I562" t="str">
        <f>IF(ISBLANK(AllTimetableNew!T558),"",AllTimetableNew!T558)</f>
        <v>SoA</v>
      </c>
      <c r="J562" t="str">
        <f>IF(ISBLANK(AllTimetableNew!U558),"",AllTimetableNew!U558)</f>
        <v>2u x 2y</v>
      </c>
      <c r="K562" t="str">
        <f>IF(ISBLANK(AllTimetableNew!W558),"",AllTimetableNew!W558)</f>
        <v>No</v>
      </c>
      <c r="L562" t="str">
        <f>IF(ISBLANK(AllTimetableNew!AC558),"TBC",AllTimetableNew!AC558)</f>
        <v>Tuesday</v>
      </c>
      <c r="M562" s="22" t="str">
        <f>IF(ISBLANK(AllTimetableNew!AD558),"TBC-TBC",CONCATENATE(LOWER(TEXT(AllTimetableNew!AD558,"h:mmAM/PM")),"-",LOWER(TEXT(AllTimetableNew!AE558,"h:mmAM/PM"))))</f>
        <v>9:00am-12:30pm</v>
      </c>
      <c r="N562" t="str">
        <f>IF(ISBLANK(AllTimetableNew!V558),"",IF(AllTimetableNew!V558="Access","Yes","No"))</f>
        <v>No</v>
      </c>
      <c r="O562" s="23" t="str">
        <f>IF(OR(ISBLANK(AllTimetableNew!A558),LEN(AllTimetableNew!A558)=0),IF(AllTimetableNew!A558="","Offered",AllTimetableNew!A558),AllTimetableNew!A558)</f>
        <v>Offered</v>
      </c>
      <c r="P562">
        <f>IF(ISBLANK(AllTimetableNew!AA558),"",AllTimetableNew!AA558)</f>
        <v>16899</v>
      </c>
      <c r="Q562" s="23" t="str">
        <f>IF(ISBLANK(AllTimetableNew!AJ558),"",IF(AllTimetableNew!AJ558=0,"",AllTimetableNew!AJ558))</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62" s="23" t="str">
        <f>IF(ISBLANK(AllTimetableNew!AK558),"",AllTimetableNew!AK558)</f>
        <v/>
      </c>
      <c r="S562" s="23" t="str">
        <f>IF(ISBLANK(AllTimetableNew!AL558),"",AllTimetableNew!AL558)</f>
        <v/>
      </c>
    </row>
    <row r="563" spans="1:19" ht="210" x14ac:dyDescent="0.25">
      <c r="A563" t="str">
        <f>IF(ISNUMBER(SEARCH("Virtual",C563)),VLOOKUP(AllTimetableNew!H559,'Lookup table'!$D$3:$E$100,2,FALSE),VLOOKUP(AllTimetableNew!AG559,'Lookup table'!$A$3:$B$202,2,FALSE))</f>
        <v>West</v>
      </c>
      <c r="B563" t="str">
        <f>IF(ISBLANK(AllTimetableNew!AG559),"",AllTimetableNew!AG559)</f>
        <v>Lithgow</v>
      </c>
      <c r="C563" t="str">
        <f>IF(ISBLANK(AllTimetableNew!V559),"",AllTimetableNew!V559)</f>
        <v>Face to Face</v>
      </c>
      <c r="D563" t="str">
        <f>IF(ISBLANK(AllTimetableNew!DJ559),"",AllTimetableNew!DJ559)</f>
        <v>BEC</v>
      </c>
      <c r="E563" t="str">
        <f>IF(ISBLANK(AllTimetableNew!D559),"",AllTimetableNew!D559)</f>
        <v>CHC30121</v>
      </c>
      <c r="F563" t="str">
        <f>IF(ISBLANK(AllTimetableNew!E559),"",AllTimetableNew!E559)</f>
        <v>Certificate III in Early Childhood Education and Care</v>
      </c>
      <c r="G563">
        <f>IF(ISBLANK(AllTimetableNew!C559),"",AllTimetableNew!C559)</f>
        <v>41824</v>
      </c>
      <c r="H563" t="str">
        <f>IF(ISBLANK(AllTimetableNew!F559),"",AllTimetableNew!F559)</f>
        <v>Early Childhood Education and Care</v>
      </c>
      <c r="I563" t="str">
        <f>IF(ISBLANK(AllTimetableNew!T559),"",AllTimetableNew!T559)</f>
        <v>SoA</v>
      </c>
      <c r="J563" t="str">
        <f>IF(ISBLANK(AllTimetableNew!U559),"",AllTimetableNew!U559)</f>
        <v>2u x 2y</v>
      </c>
      <c r="K563" t="str">
        <f>IF(ISBLANK(AllTimetableNew!W559),"",AllTimetableNew!W559)</f>
        <v>No</v>
      </c>
      <c r="L563" t="str">
        <f>IF(ISBLANK(AllTimetableNew!AC559),"TBC",AllTimetableNew!AC559)</f>
        <v>Wednesday</v>
      </c>
      <c r="M563" s="22" t="str">
        <f>IF(ISBLANK(AllTimetableNew!AD559),"TBC-TBC",CONCATENATE(LOWER(TEXT(AllTimetableNew!AD559,"h:mmAM/PM")),"-",LOWER(TEXT(AllTimetableNew!AE559,"h:mmAM/PM"))))</f>
        <v>1:00pm-5:00pm</v>
      </c>
      <c r="N563" t="str">
        <f>IF(ISBLANK(AllTimetableNew!V559),"",IF(AllTimetableNew!V559="Access","Yes","No"))</f>
        <v>No</v>
      </c>
      <c r="O563" s="23" t="str">
        <f>IF(OR(ISBLANK(AllTimetableNew!A559),LEN(AllTimetableNew!A559)=0),IF(AllTimetableNew!A559="","Offered",AllTimetableNew!A559),AllTimetableNew!A559)</f>
        <v>Offered</v>
      </c>
      <c r="P563">
        <f>IF(ISBLANK(AllTimetableNew!AA559),"",AllTimetableNew!AA559)</f>
        <v>16900</v>
      </c>
      <c r="Q563" s="23" t="str">
        <f>IF(ISBLANK(AllTimetableNew!AJ559),"",IF(AllTimetableNew!AJ559=0,"",AllTimetableNew!AJ559))</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63" s="23" t="str">
        <f>IF(ISBLANK(AllTimetableNew!AK559),"",AllTimetableNew!AK559)</f>
        <v/>
      </c>
      <c r="S563" s="23" t="str">
        <f>IF(ISBLANK(AllTimetableNew!AL559),"",AllTimetableNew!AL559)</f>
        <v/>
      </c>
    </row>
    <row r="564" spans="1:19" ht="210" x14ac:dyDescent="0.25">
      <c r="A564" t="str">
        <f>IF(ISNUMBER(SEARCH("Virtual",C564)),VLOOKUP(AllTimetableNew!H560,'Lookup table'!$D$3:$E$100,2,FALSE),VLOOKUP(AllTimetableNew!AG560,'Lookup table'!$A$3:$B$202,2,FALSE))</f>
        <v>West</v>
      </c>
      <c r="B564" t="str">
        <f>IF(ISBLANK(AllTimetableNew!AG560),"",AllTimetableNew!AG560)</f>
        <v>Mudgee</v>
      </c>
      <c r="C564" t="str">
        <f>IF(ISBLANK(AllTimetableNew!V560),"",AllTimetableNew!V560)</f>
        <v>Face to Face</v>
      </c>
      <c r="D564" t="str">
        <f>IF(ISBLANK(AllTimetableNew!DJ560),"",AllTimetableNew!DJ560)</f>
        <v>BEC</v>
      </c>
      <c r="E564" t="str">
        <f>IF(ISBLANK(AllTimetableNew!D560),"",AllTimetableNew!D560)</f>
        <v>CHC30121</v>
      </c>
      <c r="F564" t="str">
        <f>IF(ISBLANK(AllTimetableNew!E560),"",AllTimetableNew!E560)</f>
        <v>Certificate III in Early Childhood Education and Care</v>
      </c>
      <c r="G564">
        <f>IF(ISBLANK(AllTimetableNew!C560),"",AllTimetableNew!C560)</f>
        <v>41824</v>
      </c>
      <c r="H564" t="str">
        <f>IF(ISBLANK(AllTimetableNew!F560),"",AllTimetableNew!F560)</f>
        <v>Early Childhood Education and Care</v>
      </c>
      <c r="I564" t="str">
        <f>IF(ISBLANK(AllTimetableNew!T560),"",AllTimetableNew!T560)</f>
        <v>SoA</v>
      </c>
      <c r="J564" t="str">
        <f>IF(ISBLANK(AllTimetableNew!U560),"",AllTimetableNew!U560)</f>
        <v>2u x 2y</v>
      </c>
      <c r="K564" t="str">
        <f>IF(ISBLANK(AllTimetableNew!W560),"",AllTimetableNew!W560)</f>
        <v>No</v>
      </c>
      <c r="L564" t="str">
        <f>IF(ISBLANK(AllTimetableNew!AC560),"TBC",AllTimetableNew!AC560)</f>
        <v>Wednesday</v>
      </c>
      <c r="M564" s="22" t="str">
        <f>IF(ISBLANK(AllTimetableNew!AD560),"TBC-TBC",CONCATENATE(LOWER(TEXT(AllTimetableNew!AD560,"h:mmAM/PM")),"-",LOWER(TEXT(AllTimetableNew!AE560,"h:mmAM/PM"))))</f>
        <v>9:00am-12:30pm</v>
      </c>
      <c r="N564" t="str">
        <f>IF(ISBLANK(AllTimetableNew!V560),"",IF(AllTimetableNew!V560="Access","Yes","No"))</f>
        <v>No</v>
      </c>
      <c r="O564" s="23" t="str">
        <f>IF(OR(ISBLANK(AllTimetableNew!A560),LEN(AllTimetableNew!A560)=0),IF(AllTimetableNew!A560="","Offered",AllTimetableNew!A560),AllTimetableNew!A560)</f>
        <v>Offered</v>
      </c>
      <c r="P564">
        <f>IF(ISBLANK(AllTimetableNew!AA560),"",AllTimetableNew!AA560)</f>
        <v>16901</v>
      </c>
      <c r="Q564" s="23" t="str">
        <f>IF(ISBLANK(AllTimetableNew!AJ560),"",IF(AllTimetableNew!AJ560=0,"",AllTimetableNew!AJ560))</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64" s="23" t="str">
        <f>IF(ISBLANK(AllTimetableNew!AK560),"",AllTimetableNew!AK560)</f>
        <v/>
      </c>
      <c r="S564" s="23" t="str">
        <f>IF(ISBLANK(AllTimetableNew!AL560),"",AllTimetableNew!AL560)</f>
        <v/>
      </c>
    </row>
    <row r="565" spans="1:19" ht="210" x14ac:dyDescent="0.25">
      <c r="A565" t="str">
        <f>IF(ISNUMBER(SEARCH("Virtual",C565)),VLOOKUP(AllTimetableNew!H561,'Lookup table'!$D$3:$E$100,2,FALSE),VLOOKUP(AllTimetableNew!AG561,'Lookup table'!$A$3:$B$202,2,FALSE))</f>
        <v>West</v>
      </c>
      <c r="B565" t="str">
        <f>IF(ISBLANK(AllTimetableNew!AG561),"",AllTimetableNew!AG561)</f>
        <v>Orange</v>
      </c>
      <c r="C565" t="str">
        <f>IF(ISBLANK(AllTimetableNew!V561),"",AllTimetableNew!V561)</f>
        <v>Face to Face</v>
      </c>
      <c r="D565" t="str">
        <f>IF(ISBLANK(AllTimetableNew!DJ561),"",AllTimetableNew!DJ561)</f>
        <v>BEC</v>
      </c>
      <c r="E565" t="str">
        <f>IF(ISBLANK(AllTimetableNew!D561),"",AllTimetableNew!D561)</f>
        <v>CHC30121</v>
      </c>
      <c r="F565" t="str">
        <f>IF(ISBLANK(AllTimetableNew!E561),"",AllTimetableNew!E561)</f>
        <v>Certificate III in Early Childhood Education and Care</v>
      </c>
      <c r="G565">
        <f>IF(ISBLANK(AllTimetableNew!C561),"",AllTimetableNew!C561)</f>
        <v>41824</v>
      </c>
      <c r="H565" t="str">
        <f>IF(ISBLANK(AllTimetableNew!F561),"",AllTimetableNew!F561)</f>
        <v>Early Childhood Education and Care</v>
      </c>
      <c r="I565" t="str">
        <f>IF(ISBLANK(AllTimetableNew!T561),"",AllTimetableNew!T561)</f>
        <v>SoA</v>
      </c>
      <c r="J565" t="str">
        <f>IF(ISBLANK(AllTimetableNew!U561),"",AllTimetableNew!U561)</f>
        <v>2u x 2y</v>
      </c>
      <c r="K565" t="str">
        <f>IF(ISBLANK(AllTimetableNew!W561),"",AllTimetableNew!W561)</f>
        <v>No</v>
      </c>
      <c r="L565" t="str">
        <f>IF(ISBLANK(AllTimetableNew!AC561),"TBC",AllTimetableNew!AC561)</f>
        <v>Wednesday</v>
      </c>
      <c r="M565" s="22" t="str">
        <f>IF(ISBLANK(AllTimetableNew!AD561),"TBC-TBC",CONCATENATE(LOWER(TEXT(AllTimetableNew!AD561,"h:mmAM/PM")),"-",LOWER(TEXT(AllTimetableNew!AE561,"h:mmAM/PM"))))</f>
        <v>9:00am-12:30pm</v>
      </c>
      <c r="N565" t="str">
        <f>IF(ISBLANK(AllTimetableNew!V561),"",IF(AllTimetableNew!V561="Access","Yes","No"))</f>
        <v>No</v>
      </c>
      <c r="O565" s="23" t="str">
        <f>IF(OR(ISBLANK(AllTimetableNew!A561),LEN(AllTimetableNew!A561)=0),IF(AllTimetableNew!A561="","Offered",AllTimetableNew!A561),AllTimetableNew!A561)</f>
        <v>Offered</v>
      </c>
      <c r="P565">
        <f>IF(ISBLANK(AllTimetableNew!AA561),"",AllTimetableNew!AA561)</f>
        <v>16902</v>
      </c>
      <c r="Q565" s="23" t="str">
        <f>IF(ISBLANK(AllTimetableNew!AJ561),"",IF(AllTimetableNew!AJ561=0,"",AllTimetableNew!AJ561))</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65" s="23" t="str">
        <f>IF(ISBLANK(AllTimetableNew!AK561),"",AllTimetableNew!AK561)</f>
        <v/>
      </c>
      <c r="S565" s="23" t="str">
        <f>IF(ISBLANK(AllTimetableNew!AL561),"",AllTimetableNew!AL561)</f>
        <v/>
      </c>
    </row>
    <row r="566" spans="1:19" ht="210" x14ac:dyDescent="0.25">
      <c r="A566" t="str">
        <f>IF(ISNUMBER(SEARCH("Virtual",C566)),VLOOKUP(AllTimetableNew!H562,'Lookup table'!$D$3:$E$100,2,FALSE),VLOOKUP(AllTimetableNew!AG562,'Lookup table'!$A$3:$B$202,2,FALSE))</f>
        <v>Sydney</v>
      </c>
      <c r="B566" t="str">
        <f>IF(ISBLANK(AllTimetableNew!AG562),"",AllTimetableNew!AG562)</f>
        <v>Meadowbank</v>
      </c>
      <c r="C566" t="str">
        <f>IF(ISBLANK(AllTimetableNew!V562),"",AllTimetableNew!V562)</f>
        <v>Face to Face</v>
      </c>
      <c r="D566" t="str">
        <f>IF(ISBLANK(AllTimetableNew!DJ562),"",AllTimetableNew!DJ562)</f>
        <v>BEC</v>
      </c>
      <c r="E566" t="str">
        <f>IF(ISBLANK(AllTimetableNew!D562),"",AllTimetableNew!D562)</f>
        <v>CHC30121</v>
      </c>
      <c r="F566" t="str">
        <f>IF(ISBLANK(AllTimetableNew!E562),"",AllTimetableNew!E562)</f>
        <v>Certificate III in Early Childhood Education and Care</v>
      </c>
      <c r="G566">
        <f>IF(ISBLANK(AllTimetableNew!C562),"",AllTimetableNew!C562)</f>
        <v>41824</v>
      </c>
      <c r="H566" t="str">
        <f>IF(ISBLANK(AllTimetableNew!F562),"",AllTimetableNew!F562)</f>
        <v>Early Childhood Education and Care</v>
      </c>
      <c r="I566" t="str">
        <f>IF(ISBLANK(AllTimetableNew!T562),"",AllTimetableNew!T562)</f>
        <v>SoA</v>
      </c>
      <c r="J566" t="str">
        <f>IF(ISBLANK(AllTimetableNew!U562),"",AllTimetableNew!U562)</f>
        <v>2u x 2y</v>
      </c>
      <c r="K566" t="str">
        <f>IF(ISBLANK(AllTimetableNew!W562),"",AllTimetableNew!W562)</f>
        <v>No</v>
      </c>
      <c r="L566" t="str">
        <f>IF(ISBLANK(AllTimetableNew!AC562),"TBC",AllTimetableNew!AC562)</f>
        <v>Tuesday</v>
      </c>
      <c r="M566" s="22" t="str">
        <f>IF(ISBLANK(AllTimetableNew!AD562),"TBC-TBC",CONCATENATE(LOWER(TEXT(AllTimetableNew!AD562,"h:mmAM/PM")),"-",LOWER(TEXT(AllTimetableNew!AE562,"h:mmAM/PM"))))</f>
        <v>1:30pm-5:30pm</v>
      </c>
      <c r="N566" t="str">
        <f>IF(ISBLANK(AllTimetableNew!V562),"",IF(AllTimetableNew!V562="Access","Yes","No"))</f>
        <v>No</v>
      </c>
      <c r="O566" s="23" t="str">
        <f>IF(OR(ISBLANK(AllTimetableNew!A562),LEN(AllTimetableNew!A562)=0),IF(AllTimetableNew!A562="","Offered",AllTimetableNew!A562),AllTimetableNew!A562)</f>
        <v>Offered</v>
      </c>
      <c r="P566">
        <f>IF(ISBLANK(AllTimetableNew!AA562),"",AllTimetableNew!AA562)</f>
        <v>16875</v>
      </c>
      <c r="Q566" s="23" t="str">
        <f>IF(ISBLANK(AllTimetableNew!AJ562),"",IF(AllTimetableNew!AJ562=0,"",AllTimetableNew!AJ562))</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66" s="23" t="str">
        <f>IF(ISBLANK(AllTimetableNew!AK562),"",AllTimetableNew!AK562)</f>
        <v/>
      </c>
      <c r="S566" s="23" t="str">
        <f>IF(ISBLANK(AllTimetableNew!AL562),"",AllTimetableNew!AL562)</f>
        <v/>
      </c>
    </row>
    <row r="567" spans="1:19" ht="210" x14ac:dyDescent="0.25">
      <c r="A567" t="str">
        <f>IF(ISNUMBER(SEARCH("Virtual",C567)),VLOOKUP(AllTimetableNew!H563,'Lookup table'!$D$3:$E$100,2,FALSE),VLOOKUP(AllTimetableNew!AG563,'Lookup table'!$A$3:$B$202,2,FALSE))</f>
        <v>Sydney</v>
      </c>
      <c r="B567" t="str">
        <f>IF(ISBLANK(AllTimetableNew!AG563),"",AllTimetableNew!AG563)</f>
        <v>Loftus</v>
      </c>
      <c r="C567" t="str">
        <f>IF(ISBLANK(AllTimetableNew!V563),"",AllTimetableNew!V563)</f>
        <v>Face to Face</v>
      </c>
      <c r="D567" t="str">
        <f>IF(ISBLANK(AllTimetableNew!DJ563),"",AllTimetableNew!DJ563)</f>
        <v>BEC</v>
      </c>
      <c r="E567" t="str">
        <f>IF(ISBLANK(AllTimetableNew!D563),"",AllTimetableNew!D563)</f>
        <v>CHC30121</v>
      </c>
      <c r="F567" t="str">
        <f>IF(ISBLANK(AllTimetableNew!E563),"",AllTimetableNew!E563)</f>
        <v>Certificate III in Early Childhood Education and Care</v>
      </c>
      <c r="G567">
        <f>IF(ISBLANK(AllTimetableNew!C563),"",AllTimetableNew!C563)</f>
        <v>41824</v>
      </c>
      <c r="H567" t="str">
        <f>IF(ISBLANK(AllTimetableNew!F563),"",AllTimetableNew!F563)</f>
        <v>Early Childhood Education and Care</v>
      </c>
      <c r="I567" t="str">
        <f>IF(ISBLANK(AllTimetableNew!T563),"",AllTimetableNew!T563)</f>
        <v>SoA</v>
      </c>
      <c r="J567" t="str">
        <f>IF(ISBLANK(AllTimetableNew!U563),"",AllTimetableNew!U563)</f>
        <v>2u x 2y</v>
      </c>
      <c r="K567" t="str">
        <f>IF(ISBLANK(AllTimetableNew!W563),"",AllTimetableNew!W563)</f>
        <v>No</v>
      </c>
      <c r="L567" t="str">
        <f>IF(ISBLANK(AllTimetableNew!AC563),"TBC",AllTimetableNew!AC563)</f>
        <v>Tuesday</v>
      </c>
      <c r="M567" s="22" t="str">
        <f>IF(ISBLANK(AllTimetableNew!AD563),"TBC-TBC",CONCATENATE(LOWER(TEXT(AllTimetableNew!AD563,"h:mmAM/PM")),"-",LOWER(TEXT(AllTimetableNew!AE563,"h:mmAM/PM"))))</f>
        <v>1:30pm-5:30pm</v>
      </c>
      <c r="N567" t="str">
        <f>IF(ISBLANK(AllTimetableNew!V563),"",IF(AllTimetableNew!V563="Access","Yes","No"))</f>
        <v>No</v>
      </c>
      <c r="O567" s="23" t="str">
        <f>IF(OR(ISBLANK(AllTimetableNew!A563),LEN(AllTimetableNew!A563)=0),IF(AllTimetableNew!A563="","Offered",AllTimetableNew!A563),AllTimetableNew!A563)</f>
        <v>Offered</v>
      </c>
      <c r="P567">
        <f>IF(ISBLANK(AllTimetableNew!AA563),"",AllTimetableNew!AA563)</f>
        <v>16876</v>
      </c>
      <c r="Q567" s="23" t="str">
        <f>IF(ISBLANK(AllTimetableNew!AJ563),"",IF(AllTimetableNew!AJ563=0,"",AllTimetableNew!AJ563))</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67" s="23" t="str">
        <f>IF(ISBLANK(AllTimetableNew!AK563),"",AllTimetableNew!AK563)</f>
        <v/>
      </c>
      <c r="S567" s="23" t="str">
        <f>IF(ISBLANK(AllTimetableNew!AL563),"",AllTimetableNew!AL563)</f>
        <v/>
      </c>
    </row>
    <row r="568" spans="1:19" ht="210" x14ac:dyDescent="0.25">
      <c r="A568" t="str">
        <f>IF(ISNUMBER(SEARCH("Virtual",C568)),VLOOKUP(AllTimetableNew!H564,'Lookup table'!$D$3:$E$100,2,FALSE),VLOOKUP(AllTimetableNew!AG564,'Lookup table'!$A$3:$B$202,2,FALSE))</f>
        <v>North</v>
      </c>
      <c r="B568" t="str">
        <f>IF(ISBLANK(AllTimetableNew!AG564),"",AllTimetableNew!AG564)</f>
        <v>Taree</v>
      </c>
      <c r="C568" t="str">
        <f>IF(ISBLANK(AllTimetableNew!V564),"",AllTimetableNew!V564)</f>
        <v>Face to Face</v>
      </c>
      <c r="D568" t="str">
        <f>IF(ISBLANK(AllTimetableNew!DJ564),"",AllTimetableNew!DJ564)</f>
        <v>BEC</v>
      </c>
      <c r="E568" t="str">
        <f>IF(ISBLANK(AllTimetableNew!D564),"",AllTimetableNew!D564)</f>
        <v>CHC30121</v>
      </c>
      <c r="F568" t="str">
        <f>IF(ISBLANK(AllTimetableNew!E564),"",AllTimetableNew!E564)</f>
        <v>Certificate III in Early Childhood Education and Care</v>
      </c>
      <c r="G568">
        <f>IF(ISBLANK(AllTimetableNew!C564),"",AllTimetableNew!C564)</f>
        <v>41824</v>
      </c>
      <c r="H568" t="str">
        <f>IF(ISBLANK(AllTimetableNew!F564),"",AllTimetableNew!F564)</f>
        <v>Early Childhood Education and Care</v>
      </c>
      <c r="I568" t="str">
        <f>IF(ISBLANK(AllTimetableNew!T564),"",AllTimetableNew!T564)</f>
        <v>SoA</v>
      </c>
      <c r="J568" t="str">
        <f>IF(ISBLANK(AllTimetableNew!U564),"",AllTimetableNew!U564)</f>
        <v>2u x 2y</v>
      </c>
      <c r="K568" t="str">
        <f>IF(ISBLANK(AllTimetableNew!W564),"",AllTimetableNew!W564)</f>
        <v>No</v>
      </c>
      <c r="L568" t="str">
        <f>IF(ISBLANK(AllTimetableNew!AC564),"TBC",AllTimetableNew!AC564)</f>
        <v>Friday</v>
      </c>
      <c r="M568" s="22" t="str">
        <f>IF(ISBLANK(AllTimetableNew!AD564),"TBC-TBC",CONCATENATE(LOWER(TEXT(AllTimetableNew!AD564,"h:mmAM/PM")),"-",LOWER(TEXT(AllTimetableNew!AE564,"h:mmAM/PM"))))</f>
        <v>9:00am-1:00pm</v>
      </c>
      <c r="N568" t="str">
        <f>IF(ISBLANK(AllTimetableNew!V564),"",IF(AllTimetableNew!V564="Access","Yes","No"))</f>
        <v>No</v>
      </c>
      <c r="O568" s="23" t="str">
        <f>IF(OR(ISBLANK(AllTimetableNew!A564),LEN(AllTimetableNew!A564)=0),IF(AllTimetableNew!A564="","Offered",AllTimetableNew!A564),AllTimetableNew!A564)</f>
        <v>Offered</v>
      </c>
      <c r="P568">
        <f>IF(ISBLANK(AllTimetableNew!AA564),"",AllTimetableNew!AA564)</f>
        <v>16805</v>
      </c>
      <c r="Q568" s="23" t="str">
        <f>IF(ISBLANK(AllTimetableNew!AJ564),"",IF(AllTimetableNew!AJ564=0,"",AllTimetableNew!AJ564))</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68" s="23" t="str">
        <f>IF(ISBLANK(AllTimetableNew!AK564),"",AllTimetableNew!AK564)</f>
        <v/>
      </c>
      <c r="S568" s="23" t="str">
        <f>IF(ISBLANK(AllTimetableNew!AL564),"",AllTimetableNew!AL564)</f>
        <v/>
      </c>
    </row>
    <row r="569" spans="1:19" ht="210" x14ac:dyDescent="0.25">
      <c r="A569" t="str">
        <f>IF(ISNUMBER(SEARCH("Virtual",C569)),VLOOKUP(AllTimetableNew!H565,'Lookup table'!$D$3:$E$100,2,FALSE),VLOOKUP(AllTimetableNew!AG565,'Lookup table'!$A$3:$B$202,2,FALSE))</f>
        <v>South</v>
      </c>
      <c r="B569" t="str">
        <f>IF(ISBLANK(AllTimetableNew!AG565),"",AllTimetableNew!AG565)</f>
        <v>Shellharbour</v>
      </c>
      <c r="C569" t="str">
        <f>IF(ISBLANK(AllTimetableNew!V565),"",AllTimetableNew!V565)</f>
        <v>Face to Face</v>
      </c>
      <c r="D569" t="str">
        <f>IF(ISBLANK(AllTimetableNew!DJ565),"",AllTimetableNew!DJ565)</f>
        <v>BEC</v>
      </c>
      <c r="E569" t="str">
        <f>IF(ISBLANK(AllTimetableNew!D565),"",AllTimetableNew!D565)</f>
        <v>CHC30121</v>
      </c>
      <c r="F569" t="str">
        <f>IF(ISBLANK(AllTimetableNew!E565),"",AllTimetableNew!E565)</f>
        <v>Certificate III in Early Childhood Education and Care</v>
      </c>
      <c r="G569">
        <f>IF(ISBLANK(AllTimetableNew!C565),"",AllTimetableNew!C565)</f>
        <v>41824</v>
      </c>
      <c r="H569" t="str">
        <f>IF(ISBLANK(AllTimetableNew!F565),"",AllTimetableNew!F565)</f>
        <v>Early Childhood Education and Care</v>
      </c>
      <c r="I569" t="str">
        <f>IF(ISBLANK(AllTimetableNew!T565),"",AllTimetableNew!T565)</f>
        <v>SoA</v>
      </c>
      <c r="J569" t="str">
        <f>IF(ISBLANK(AllTimetableNew!U565),"",AllTimetableNew!U565)</f>
        <v>2u x 2y</v>
      </c>
      <c r="K569" t="str">
        <f>IF(ISBLANK(AllTimetableNew!W565),"",AllTimetableNew!W565)</f>
        <v>No</v>
      </c>
      <c r="L569" t="str">
        <f>IF(ISBLANK(AllTimetableNew!AC565),"TBC",AllTimetableNew!AC565)</f>
        <v>Thursday</v>
      </c>
      <c r="M569" s="22" t="str">
        <f>IF(ISBLANK(AllTimetableNew!AD565),"TBC-TBC",CONCATENATE(LOWER(TEXT(AllTimetableNew!AD565,"h:mmAM/PM")),"-",LOWER(TEXT(AllTimetableNew!AE565,"h:mmAM/PM"))))</f>
        <v>12:30pm-4:30pm</v>
      </c>
      <c r="N569" t="str">
        <f>IF(ISBLANK(AllTimetableNew!V565),"",IF(AllTimetableNew!V565="Access","Yes","No"))</f>
        <v>No</v>
      </c>
      <c r="O569" s="23" t="str">
        <f>IF(OR(ISBLANK(AllTimetableNew!A565),LEN(AllTimetableNew!A565)=0),IF(AllTimetableNew!A565="","Offered",AllTimetableNew!A565),AllTimetableNew!A565)</f>
        <v>Offered</v>
      </c>
      <c r="P569">
        <f>IF(ISBLANK(AllTimetableNew!AA565),"",AllTimetableNew!AA565)</f>
        <v>16837</v>
      </c>
      <c r="Q569" s="23" t="str">
        <f>IF(ISBLANK(AllTimetableNew!AJ565),"",IF(AllTimetableNew!AJ565=0,"",AllTimetableNew!AJ565))</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69" s="23" t="str">
        <f>IF(ISBLANK(AllTimetableNew!AK565),"",AllTimetableNew!AK565)</f>
        <v/>
      </c>
      <c r="S569" s="23" t="str">
        <f>IF(ISBLANK(AllTimetableNew!AL565),"",AllTimetableNew!AL565)</f>
        <v/>
      </c>
    </row>
    <row r="570" spans="1:19" ht="210" x14ac:dyDescent="0.25">
      <c r="A570" t="str">
        <f>IF(ISNUMBER(SEARCH("Virtual",C570)),VLOOKUP(AllTimetableNew!H566,'Lookup table'!$D$3:$E$100,2,FALSE),VLOOKUP(AllTimetableNew!AG566,'Lookup table'!$A$3:$B$202,2,FALSE))</f>
        <v>South</v>
      </c>
      <c r="B570" t="str">
        <f>IF(ISBLANK(AllTimetableNew!AG566),"",AllTimetableNew!AG566)</f>
        <v>Wollongong</v>
      </c>
      <c r="C570" t="str">
        <f>IF(ISBLANK(AllTimetableNew!V566),"",AllTimetableNew!V566)</f>
        <v>Face to Face</v>
      </c>
      <c r="D570" t="str">
        <f>IF(ISBLANK(AllTimetableNew!DJ566),"",AllTimetableNew!DJ566)</f>
        <v>BEC</v>
      </c>
      <c r="E570" t="str">
        <f>IF(ISBLANK(AllTimetableNew!D566),"",AllTimetableNew!D566)</f>
        <v>CHC30121</v>
      </c>
      <c r="F570" t="str">
        <f>IF(ISBLANK(AllTimetableNew!E566),"",AllTimetableNew!E566)</f>
        <v>Certificate III in Early Childhood Education and Care</v>
      </c>
      <c r="G570">
        <f>IF(ISBLANK(AllTimetableNew!C566),"",AllTimetableNew!C566)</f>
        <v>41824</v>
      </c>
      <c r="H570" t="str">
        <f>IF(ISBLANK(AllTimetableNew!F566),"",AllTimetableNew!F566)</f>
        <v>Early Childhood Education and Care</v>
      </c>
      <c r="I570" t="str">
        <f>IF(ISBLANK(AllTimetableNew!T566),"",AllTimetableNew!T566)</f>
        <v>SoA</v>
      </c>
      <c r="J570" t="str">
        <f>IF(ISBLANK(AllTimetableNew!U566),"",AllTimetableNew!U566)</f>
        <v>2u x 2y</v>
      </c>
      <c r="K570" t="str">
        <f>IF(ISBLANK(AllTimetableNew!W566),"",AllTimetableNew!W566)</f>
        <v>No</v>
      </c>
      <c r="L570" t="str">
        <f>IF(ISBLANK(AllTimetableNew!AC566),"TBC",AllTimetableNew!AC566)</f>
        <v>Thursday</v>
      </c>
      <c r="M570" s="22" t="str">
        <f>IF(ISBLANK(AllTimetableNew!AD566),"TBC-TBC",CONCATENATE(LOWER(TEXT(AllTimetableNew!AD566,"h:mmAM/PM")),"-",LOWER(TEXT(AllTimetableNew!AE566,"h:mmAM/PM"))))</f>
        <v>12:30pm-4:30pm</v>
      </c>
      <c r="N570" t="str">
        <f>IF(ISBLANK(AllTimetableNew!V566),"",IF(AllTimetableNew!V566="Access","Yes","No"))</f>
        <v>No</v>
      </c>
      <c r="O570" s="23" t="str">
        <f>IF(OR(ISBLANK(AllTimetableNew!A566),LEN(AllTimetableNew!A566)=0),IF(AllTimetableNew!A566="","Offered",AllTimetableNew!A566),AllTimetableNew!A566)</f>
        <v>Offered</v>
      </c>
      <c r="P570">
        <f>IF(ISBLANK(AllTimetableNew!AA566),"",AllTimetableNew!AA566)</f>
        <v>16838</v>
      </c>
      <c r="Q570" s="23" t="str">
        <f>IF(ISBLANK(AllTimetableNew!AJ566),"",IF(AllTimetableNew!AJ566=0,"",AllTimetableNew!AJ566))</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70" s="23" t="str">
        <f>IF(ISBLANK(AllTimetableNew!AK566),"",AllTimetableNew!AK566)</f>
        <v/>
      </c>
      <c r="S570" s="23" t="str">
        <f>IF(ISBLANK(AllTimetableNew!AL566),"",AllTimetableNew!AL566)</f>
        <v/>
      </c>
    </row>
    <row r="571" spans="1:19" ht="210" x14ac:dyDescent="0.25">
      <c r="A571" t="str">
        <f>IF(ISNUMBER(SEARCH("Virtual",C571)),VLOOKUP(AllTimetableNew!H567,'Lookup table'!$D$3:$E$100,2,FALSE),VLOOKUP(AllTimetableNew!AG567,'Lookup table'!$A$3:$B$202,2,FALSE))</f>
        <v>West</v>
      </c>
      <c r="B571" t="str">
        <f>IF(ISBLANK(AllTimetableNew!AG567),"",AllTimetableNew!AG567)</f>
        <v>Armidale</v>
      </c>
      <c r="C571" t="str">
        <f>IF(ISBLANK(AllTimetableNew!V567),"",AllTimetableNew!V567)</f>
        <v>Face to Face</v>
      </c>
      <c r="D571" t="str">
        <f>IF(ISBLANK(AllTimetableNew!DJ567),"",AllTimetableNew!DJ567)</f>
        <v>BEC</v>
      </c>
      <c r="E571" t="str">
        <f>IF(ISBLANK(AllTimetableNew!D567),"",AllTimetableNew!D567)</f>
        <v>CHC30121</v>
      </c>
      <c r="F571" t="str">
        <f>IF(ISBLANK(AllTimetableNew!E567),"",AllTimetableNew!E567)</f>
        <v>Certificate III in Early Childhood Education and Care</v>
      </c>
      <c r="G571">
        <f>IF(ISBLANK(AllTimetableNew!C567),"",AllTimetableNew!C567)</f>
        <v>41824</v>
      </c>
      <c r="H571" t="str">
        <f>IF(ISBLANK(AllTimetableNew!F567),"",AllTimetableNew!F567)</f>
        <v>Early Childhood Education and Care</v>
      </c>
      <c r="I571" t="str">
        <f>IF(ISBLANK(AllTimetableNew!T567),"",AllTimetableNew!T567)</f>
        <v>SoA</v>
      </c>
      <c r="J571" t="str">
        <f>IF(ISBLANK(AllTimetableNew!U567),"",AllTimetableNew!U567)</f>
        <v>2u x 2y</v>
      </c>
      <c r="K571" t="str">
        <f>IF(ISBLANK(AllTimetableNew!W567),"",AllTimetableNew!W567)</f>
        <v>No</v>
      </c>
      <c r="L571" t="str">
        <f>IF(ISBLANK(AllTimetableNew!AC567),"TBC",AllTimetableNew!AC567)</f>
        <v>Wednesday</v>
      </c>
      <c r="M571" s="22" t="str">
        <f>IF(ISBLANK(AllTimetableNew!AD567),"TBC-TBC",CONCATENATE(LOWER(TEXT(AllTimetableNew!AD567,"h:mmAM/PM")),"-",LOWER(TEXT(AllTimetableNew!AE567,"h:mmAM/PM"))))</f>
        <v>9:00am-12:30pm</v>
      </c>
      <c r="N571" t="str">
        <f>IF(ISBLANK(AllTimetableNew!V567),"",IF(AllTimetableNew!V567="Access","Yes","No"))</f>
        <v>No</v>
      </c>
      <c r="O571" s="23" t="str">
        <f>IF(OR(ISBLANK(AllTimetableNew!A567),LEN(AllTimetableNew!A567)=0),IF(AllTimetableNew!A567="","Offered",AllTimetableNew!A567),AllTimetableNew!A567)</f>
        <v>Offered</v>
      </c>
      <c r="P571">
        <f>IF(ISBLANK(AllTimetableNew!AA567),"",AllTimetableNew!AA567)</f>
        <v>16903</v>
      </c>
      <c r="Q571" s="23" t="str">
        <f>IF(ISBLANK(AllTimetableNew!AJ567),"",IF(AllTimetableNew!AJ567=0,"",AllTimetableNew!AJ567))</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71" s="23" t="str">
        <f>IF(ISBLANK(AllTimetableNew!AK567),"",AllTimetableNew!AK567)</f>
        <v/>
      </c>
      <c r="S571" s="23" t="str">
        <f>IF(ISBLANK(AllTimetableNew!AL567),"",AllTimetableNew!AL567)</f>
        <v/>
      </c>
    </row>
    <row r="572" spans="1:19" ht="210" x14ac:dyDescent="0.25">
      <c r="A572" t="str">
        <f>IF(ISNUMBER(SEARCH("Virtual",C572)),VLOOKUP(AllTimetableNew!H568,'Lookup table'!$D$3:$E$100,2,FALSE),VLOOKUP(AllTimetableNew!AG568,'Lookup table'!$A$3:$B$202,2,FALSE))</f>
        <v>West</v>
      </c>
      <c r="B572" t="str">
        <f>IF(ISBLANK(AllTimetableNew!AG568),"",AllTimetableNew!AG568)</f>
        <v>Gunnedah</v>
      </c>
      <c r="C572" t="str">
        <f>IF(ISBLANK(AllTimetableNew!V568),"",AllTimetableNew!V568)</f>
        <v>Face to Face</v>
      </c>
      <c r="D572" t="str">
        <f>IF(ISBLANK(AllTimetableNew!DJ568),"",AllTimetableNew!DJ568)</f>
        <v>BEC</v>
      </c>
      <c r="E572" t="str">
        <f>IF(ISBLANK(AllTimetableNew!D568),"",AllTimetableNew!D568)</f>
        <v>CHC30121</v>
      </c>
      <c r="F572" t="str">
        <f>IF(ISBLANK(AllTimetableNew!E568),"",AllTimetableNew!E568)</f>
        <v>Certificate III in Early Childhood Education and Care</v>
      </c>
      <c r="G572">
        <f>IF(ISBLANK(AllTimetableNew!C568),"",AllTimetableNew!C568)</f>
        <v>41824</v>
      </c>
      <c r="H572" t="str">
        <f>IF(ISBLANK(AllTimetableNew!F568),"",AllTimetableNew!F568)</f>
        <v>Early Childhood Education and Care</v>
      </c>
      <c r="I572" t="str">
        <f>IF(ISBLANK(AllTimetableNew!T568),"",AllTimetableNew!T568)</f>
        <v>SoA</v>
      </c>
      <c r="J572" t="str">
        <f>IF(ISBLANK(AllTimetableNew!U568),"",AllTimetableNew!U568)</f>
        <v>2u x 2y</v>
      </c>
      <c r="K572" t="str">
        <f>IF(ISBLANK(AllTimetableNew!W568),"",AllTimetableNew!W568)</f>
        <v>No</v>
      </c>
      <c r="L572" t="str">
        <f>IF(ISBLANK(AllTimetableNew!AC568),"TBC",AllTimetableNew!AC568)</f>
        <v>Wednesday</v>
      </c>
      <c r="M572" s="22" t="str">
        <f>IF(ISBLANK(AllTimetableNew!AD568),"TBC-TBC",CONCATENATE(LOWER(TEXT(AllTimetableNew!AD568,"h:mmAM/PM")),"-",LOWER(TEXT(AllTimetableNew!AE568,"h:mmAM/PM"))))</f>
        <v>9:00am-1:00pm</v>
      </c>
      <c r="N572" t="str">
        <f>IF(ISBLANK(AllTimetableNew!V568),"",IF(AllTimetableNew!V568="Access","Yes","No"))</f>
        <v>No</v>
      </c>
      <c r="O572" s="23" t="str">
        <f>IF(OR(ISBLANK(AllTimetableNew!A568),LEN(AllTimetableNew!A568)=0),IF(AllTimetableNew!A568="","Offered",AllTimetableNew!A568),AllTimetableNew!A568)</f>
        <v>Offered</v>
      </c>
      <c r="P572">
        <f>IF(ISBLANK(AllTimetableNew!AA568),"",AllTimetableNew!AA568)</f>
        <v>16904</v>
      </c>
      <c r="Q572" s="23" t="str">
        <f>IF(ISBLANK(AllTimetableNew!AJ568),"",IF(AllTimetableNew!AJ568=0,"",AllTimetableNew!AJ568))</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72" s="23" t="str">
        <f>IF(ISBLANK(AllTimetableNew!AK568),"",AllTimetableNew!AK568)</f>
        <v/>
      </c>
      <c r="S572" s="23" t="str">
        <f>IF(ISBLANK(AllTimetableNew!AL568),"",AllTimetableNew!AL568)</f>
        <v/>
      </c>
    </row>
    <row r="573" spans="1:19" ht="210" x14ac:dyDescent="0.25">
      <c r="A573" t="str">
        <f>IF(ISNUMBER(SEARCH("Virtual",C573)),VLOOKUP(AllTimetableNew!H569,'Lookup table'!$D$3:$E$100,2,FALSE),VLOOKUP(AllTimetableNew!AG569,'Lookup table'!$A$3:$B$202,2,FALSE))</f>
        <v>West</v>
      </c>
      <c r="B573" t="str">
        <f>IF(ISBLANK(AllTimetableNew!AG569),"",AllTimetableNew!AG569)</f>
        <v>Inverell</v>
      </c>
      <c r="C573" t="str">
        <f>IF(ISBLANK(AllTimetableNew!V569),"",AllTimetableNew!V569)</f>
        <v>Face to Face</v>
      </c>
      <c r="D573" t="str">
        <f>IF(ISBLANK(AllTimetableNew!DJ569),"",AllTimetableNew!DJ569)</f>
        <v>BEC</v>
      </c>
      <c r="E573" t="str">
        <f>IF(ISBLANK(AllTimetableNew!D569),"",AllTimetableNew!D569)</f>
        <v>CHC30121</v>
      </c>
      <c r="F573" t="str">
        <f>IF(ISBLANK(AllTimetableNew!E569),"",AllTimetableNew!E569)</f>
        <v>Certificate III in Early Childhood Education and Care</v>
      </c>
      <c r="G573">
        <f>IF(ISBLANK(AllTimetableNew!C569),"",AllTimetableNew!C569)</f>
        <v>41824</v>
      </c>
      <c r="H573" t="str">
        <f>IF(ISBLANK(AllTimetableNew!F569),"",AllTimetableNew!F569)</f>
        <v>Early Childhood Education and Care</v>
      </c>
      <c r="I573" t="str">
        <f>IF(ISBLANK(AllTimetableNew!T569),"",AllTimetableNew!T569)</f>
        <v>SoA</v>
      </c>
      <c r="J573" t="str">
        <f>IF(ISBLANK(AllTimetableNew!U569),"",AllTimetableNew!U569)</f>
        <v>2u x 2y</v>
      </c>
      <c r="K573" t="str">
        <f>IF(ISBLANK(AllTimetableNew!W569),"",AllTimetableNew!W569)</f>
        <v>No</v>
      </c>
      <c r="L573" t="str">
        <f>IF(ISBLANK(AllTimetableNew!AC569),"TBC",AllTimetableNew!AC569)</f>
        <v>Wednesday</v>
      </c>
      <c r="M573" s="22" t="str">
        <f>IF(ISBLANK(AllTimetableNew!AD569),"TBC-TBC",CONCATENATE(LOWER(TEXT(AllTimetableNew!AD569,"h:mmAM/PM")),"-",LOWER(TEXT(AllTimetableNew!AE569,"h:mmAM/PM"))))</f>
        <v>9:00am-12:30pm</v>
      </c>
      <c r="N573" t="str">
        <f>IF(ISBLANK(AllTimetableNew!V569),"",IF(AllTimetableNew!V569="Access","Yes","No"))</f>
        <v>No</v>
      </c>
      <c r="O573" s="23" t="str">
        <f>IF(OR(ISBLANK(AllTimetableNew!A569),LEN(AllTimetableNew!A569)=0),IF(AllTimetableNew!A569="","Offered",AllTimetableNew!A569),AllTimetableNew!A569)</f>
        <v>Offered</v>
      </c>
      <c r="P573">
        <f>IF(ISBLANK(AllTimetableNew!AA569),"",AllTimetableNew!AA569)</f>
        <v>16905</v>
      </c>
      <c r="Q573" s="23" t="str">
        <f>IF(ISBLANK(AllTimetableNew!AJ569),"",IF(AllTimetableNew!AJ569=0,"",AllTimetableNew!AJ569))</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73" s="23" t="str">
        <f>IF(ISBLANK(AllTimetableNew!AK569),"",AllTimetableNew!AK569)</f>
        <v/>
      </c>
      <c r="S573" s="23" t="str">
        <f>IF(ISBLANK(AllTimetableNew!AL569),"",AllTimetableNew!AL569)</f>
        <v/>
      </c>
    </row>
    <row r="574" spans="1:19" ht="210" x14ac:dyDescent="0.25">
      <c r="A574" t="str">
        <f>IF(ISNUMBER(SEARCH("Virtual",C574)),VLOOKUP(AllTimetableNew!H570,'Lookup table'!$D$3:$E$100,2,FALSE),VLOOKUP(AllTimetableNew!AG570,'Lookup table'!$A$3:$B$202,2,FALSE))</f>
        <v>West</v>
      </c>
      <c r="B574" t="str">
        <f>IF(ISBLANK(AllTimetableNew!AG570),"",AllTimetableNew!AG570)</f>
        <v>Moree</v>
      </c>
      <c r="C574" t="str">
        <f>IF(ISBLANK(AllTimetableNew!V570),"",AllTimetableNew!V570)</f>
        <v>Face to Face</v>
      </c>
      <c r="D574" t="str">
        <f>IF(ISBLANK(AllTimetableNew!DJ570),"",AllTimetableNew!DJ570)</f>
        <v>BEC</v>
      </c>
      <c r="E574" t="str">
        <f>IF(ISBLANK(AllTimetableNew!D570),"",AllTimetableNew!D570)</f>
        <v>CHC30121</v>
      </c>
      <c r="F574" t="str">
        <f>IF(ISBLANK(AllTimetableNew!E570),"",AllTimetableNew!E570)</f>
        <v>Certificate III in Early Childhood Education and Care</v>
      </c>
      <c r="G574">
        <f>IF(ISBLANK(AllTimetableNew!C570),"",AllTimetableNew!C570)</f>
        <v>41824</v>
      </c>
      <c r="H574" t="str">
        <f>IF(ISBLANK(AllTimetableNew!F570),"",AllTimetableNew!F570)</f>
        <v>Early Childhood Education and Care</v>
      </c>
      <c r="I574" t="str">
        <f>IF(ISBLANK(AllTimetableNew!T570),"",AllTimetableNew!T570)</f>
        <v>SoA</v>
      </c>
      <c r="J574" t="str">
        <f>IF(ISBLANK(AllTimetableNew!U570),"",AllTimetableNew!U570)</f>
        <v>2u x 2y</v>
      </c>
      <c r="K574" t="str">
        <f>IF(ISBLANK(AllTimetableNew!W570),"",AllTimetableNew!W570)</f>
        <v>No</v>
      </c>
      <c r="L574" t="str">
        <f>IF(ISBLANK(AllTimetableNew!AC570),"TBC",AllTimetableNew!AC570)</f>
        <v>Tuesday</v>
      </c>
      <c r="M574" s="22" t="str">
        <f>IF(ISBLANK(AllTimetableNew!AD570),"TBC-TBC",CONCATENATE(LOWER(TEXT(AllTimetableNew!AD570,"h:mmAM/PM")),"-",LOWER(TEXT(AllTimetableNew!AE570,"h:mmAM/PM"))))</f>
        <v>9:00am-12:30pm</v>
      </c>
      <c r="N574" t="str">
        <f>IF(ISBLANK(AllTimetableNew!V570),"",IF(AllTimetableNew!V570="Access","Yes","No"))</f>
        <v>No</v>
      </c>
      <c r="O574" s="23" t="str">
        <f>IF(OR(ISBLANK(AllTimetableNew!A570),LEN(AllTimetableNew!A570)=0),IF(AllTimetableNew!A570="","Offered",AllTimetableNew!A570),AllTimetableNew!A570)</f>
        <v>Offered</v>
      </c>
      <c r="P574">
        <f>IF(ISBLANK(AllTimetableNew!AA570),"",AllTimetableNew!AA570)</f>
        <v>16906</v>
      </c>
      <c r="Q574" s="23" t="str">
        <f>IF(ISBLANK(AllTimetableNew!AJ570),"",IF(AllTimetableNew!AJ570=0,"",AllTimetableNew!AJ570))</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74" s="23" t="str">
        <f>IF(ISBLANK(AllTimetableNew!AK570),"",AllTimetableNew!AK570)</f>
        <v/>
      </c>
      <c r="S574" s="23" t="str">
        <f>IF(ISBLANK(AllTimetableNew!AL570),"",AllTimetableNew!AL570)</f>
        <v/>
      </c>
    </row>
    <row r="575" spans="1:19" ht="210" x14ac:dyDescent="0.25">
      <c r="A575" t="str">
        <f>IF(ISNUMBER(SEARCH("Virtual",C575)),VLOOKUP(AllTimetableNew!H571,'Lookup table'!$D$3:$E$100,2,FALSE),VLOOKUP(AllTimetableNew!AG571,'Lookup table'!$A$3:$B$202,2,FALSE))</f>
        <v>West</v>
      </c>
      <c r="B575" t="str">
        <f>IF(ISBLANK(AllTimetableNew!AG571),"",AllTimetableNew!AG571)</f>
        <v>Narrabri</v>
      </c>
      <c r="C575" t="str">
        <f>IF(ISBLANK(AllTimetableNew!V571),"",AllTimetableNew!V571)</f>
        <v>Face to Face</v>
      </c>
      <c r="D575" t="str">
        <f>IF(ISBLANK(AllTimetableNew!DJ571),"",AllTimetableNew!DJ571)</f>
        <v>BEC</v>
      </c>
      <c r="E575" t="str">
        <f>IF(ISBLANK(AllTimetableNew!D571),"",AllTimetableNew!D571)</f>
        <v>CHC30121</v>
      </c>
      <c r="F575" t="str">
        <f>IF(ISBLANK(AllTimetableNew!E571),"",AllTimetableNew!E571)</f>
        <v>Certificate III in Early Childhood Education and Care</v>
      </c>
      <c r="G575">
        <f>IF(ISBLANK(AllTimetableNew!C571),"",AllTimetableNew!C571)</f>
        <v>41824</v>
      </c>
      <c r="H575" t="str">
        <f>IF(ISBLANK(AllTimetableNew!F571),"",AllTimetableNew!F571)</f>
        <v>Early Childhood Education and Care</v>
      </c>
      <c r="I575" t="str">
        <f>IF(ISBLANK(AllTimetableNew!T571),"",AllTimetableNew!T571)</f>
        <v>SoA</v>
      </c>
      <c r="J575" t="str">
        <f>IF(ISBLANK(AllTimetableNew!U571),"",AllTimetableNew!U571)</f>
        <v>2u x 2y</v>
      </c>
      <c r="K575" t="str">
        <f>IF(ISBLANK(AllTimetableNew!W571),"",AllTimetableNew!W571)</f>
        <v>No</v>
      </c>
      <c r="L575" t="str">
        <f>IF(ISBLANK(AllTimetableNew!AC571),"TBC",AllTimetableNew!AC571)</f>
        <v>Wednesday</v>
      </c>
      <c r="M575" s="22" t="str">
        <f>IF(ISBLANK(AllTimetableNew!AD571),"TBC-TBC",CONCATENATE(LOWER(TEXT(AllTimetableNew!AD571,"h:mmAM/PM")),"-",LOWER(TEXT(AllTimetableNew!AE571,"h:mmAM/PM"))))</f>
        <v>9:00am-12:30pm</v>
      </c>
      <c r="N575" t="str">
        <f>IF(ISBLANK(AllTimetableNew!V571),"",IF(AllTimetableNew!V571="Access","Yes","No"))</f>
        <v>No</v>
      </c>
      <c r="O575" s="23" t="str">
        <f>IF(OR(ISBLANK(AllTimetableNew!A571),LEN(AllTimetableNew!A571)=0),IF(AllTimetableNew!A571="","Offered",AllTimetableNew!A571),AllTimetableNew!A571)</f>
        <v>Offered</v>
      </c>
      <c r="P575">
        <f>IF(ISBLANK(AllTimetableNew!AA571),"",AllTimetableNew!AA571)</f>
        <v>16907</v>
      </c>
      <c r="Q575" s="23" t="str">
        <f>IF(ISBLANK(AllTimetableNew!AJ571),"",IF(AllTimetableNew!AJ571=0,"",AllTimetableNew!AJ571))</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75" s="23" t="str">
        <f>IF(ISBLANK(AllTimetableNew!AK571),"",AllTimetableNew!AK571)</f>
        <v/>
      </c>
      <c r="S575" s="23" t="str">
        <f>IF(ISBLANK(AllTimetableNew!AL571),"",AllTimetableNew!AL571)</f>
        <v/>
      </c>
    </row>
    <row r="576" spans="1:19" ht="210" x14ac:dyDescent="0.25">
      <c r="A576" t="str">
        <f>IF(ISNUMBER(SEARCH("Virtual",C576)),VLOOKUP(AllTimetableNew!H572,'Lookup table'!$D$3:$E$100,2,FALSE),VLOOKUP(AllTimetableNew!AG572,'Lookup table'!$A$3:$B$202,2,FALSE))</f>
        <v>West</v>
      </c>
      <c r="B576" t="str">
        <f>IF(ISBLANK(AllTimetableNew!AG572),"",AllTimetableNew!AG572)</f>
        <v>Tamworth</v>
      </c>
      <c r="C576" t="str">
        <f>IF(ISBLANK(AllTimetableNew!V572),"",AllTimetableNew!V572)</f>
        <v>Face to Face</v>
      </c>
      <c r="D576" t="str">
        <f>IF(ISBLANK(AllTimetableNew!DJ572),"",AllTimetableNew!DJ572)</f>
        <v>BEC</v>
      </c>
      <c r="E576" t="str">
        <f>IF(ISBLANK(AllTimetableNew!D572),"",AllTimetableNew!D572)</f>
        <v>CHC30121</v>
      </c>
      <c r="F576" t="str">
        <f>IF(ISBLANK(AllTimetableNew!E572),"",AllTimetableNew!E572)</f>
        <v>Certificate III in Early Childhood Education and Care</v>
      </c>
      <c r="G576">
        <f>IF(ISBLANK(AllTimetableNew!C572),"",AllTimetableNew!C572)</f>
        <v>41824</v>
      </c>
      <c r="H576" t="str">
        <f>IF(ISBLANK(AllTimetableNew!F572),"",AllTimetableNew!F572)</f>
        <v>Early Childhood Education and Care</v>
      </c>
      <c r="I576" t="str">
        <f>IF(ISBLANK(AllTimetableNew!T572),"",AllTimetableNew!T572)</f>
        <v>SoA</v>
      </c>
      <c r="J576" t="str">
        <f>IF(ISBLANK(AllTimetableNew!U572),"",AllTimetableNew!U572)</f>
        <v>2u x 2y</v>
      </c>
      <c r="K576" t="str">
        <f>IF(ISBLANK(AllTimetableNew!W572),"",AllTimetableNew!W572)</f>
        <v>No</v>
      </c>
      <c r="L576" t="str">
        <f>IF(ISBLANK(AllTimetableNew!AC572),"TBC",AllTimetableNew!AC572)</f>
        <v>Wednesday</v>
      </c>
      <c r="M576" s="22" t="str">
        <f>IF(ISBLANK(AllTimetableNew!AD572),"TBC-TBC",CONCATENATE(LOWER(TEXT(AllTimetableNew!AD572,"h:mmAM/PM")),"-",LOWER(TEXT(AllTimetableNew!AE572,"h:mmAM/PM"))))</f>
        <v>9:00am-12:30pm</v>
      </c>
      <c r="N576" t="str">
        <f>IF(ISBLANK(AllTimetableNew!V572),"",IF(AllTimetableNew!V572="Access","Yes","No"))</f>
        <v>No</v>
      </c>
      <c r="O576" s="23" t="str">
        <f>IF(OR(ISBLANK(AllTimetableNew!A572),LEN(AllTimetableNew!A572)=0),IF(AllTimetableNew!A572="","Offered",AllTimetableNew!A572),AllTimetableNew!A572)</f>
        <v>Offered</v>
      </c>
      <c r="P576">
        <f>IF(ISBLANK(AllTimetableNew!AA572),"",AllTimetableNew!AA572)</f>
        <v>17199</v>
      </c>
      <c r="Q576" s="23" t="str">
        <f>IF(ISBLANK(AllTimetableNew!AJ572),"",IF(AllTimetableNew!AJ572=0,"",AllTimetableNew!AJ572))</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76" s="23" t="str">
        <f>IF(ISBLANK(AllTimetableNew!AK572),"",AllTimetableNew!AK572)</f>
        <v/>
      </c>
      <c r="S576" s="23" t="str">
        <f>IF(ISBLANK(AllTimetableNew!AL572),"",AllTimetableNew!AL572)</f>
        <v/>
      </c>
    </row>
    <row r="577" spans="1:19" ht="210" x14ac:dyDescent="0.25">
      <c r="A577" t="str">
        <f>IF(ISNUMBER(SEARCH("Virtual",C577)),VLOOKUP(AllTimetableNew!H573,'Lookup table'!$D$3:$E$100,2,FALSE),VLOOKUP(AllTimetableNew!AG573,'Lookup table'!$A$3:$B$202,2,FALSE))</f>
        <v>North</v>
      </c>
      <c r="B577" t="str">
        <f>IF(ISBLANK(AllTimetableNew!AG573),"",AllTimetableNew!AG573)</f>
        <v>Coffs Harbour Education Campus (CHEC)</v>
      </c>
      <c r="C577" t="str">
        <f>IF(ISBLANK(AllTimetableNew!V573),"",AllTimetableNew!V573)</f>
        <v>Face to Face</v>
      </c>
      <c r="D577" t="str">
        <f>IF(ISBLANK(AllTimetableNew!DJ573),"",AllTimetableNew!DJ573)</f>
        <v>BEC</v>
      </c>
      <c r="E577" t="str">
        <f>IF(ISBLANK(AllTimetableNew!D573),"",AllTimetableNew!D573)</f>
        <v>CHC30121</v>
      </c>
      <c r="F577" t="str">
        <f>IF(ISBLANK(AllTimetableNew!E573),"",AllTimetableNew!E573)</f>
        <v>Certificate III in Early Childhood Education and Care</v>
      </c>
      <c r="G577">
        <f>IF(ISBLANK(AllTimetableNew!C573),"",AllTimetableNew!C573)</f>
        <v>41824</v>
      </c>
      <c r="H577" t="str">
        <f>IF(ISBLANK(AllTimetableNew!F573),"",AllTimetableNew!F573)</f>
        <v>Early Childhood Education and Care</v>
      </c>
      <c r="I577" t="str">
        <f>IF(ISBLANK(AllTimetableNew!T573),"",AllTimetableNew!T573)</f>
        <v>SoA</v>
      </c>
      <c r="J577" t="str">
        <f>IF(ISBLANK(AllTimetableNew!U573),"",AllTimetableNew!U573)</f>
        <v>2u x 2y</v>
      </c>
      <c r="K577" t="str">
        <f>IF(ISBLANK(AllTimetableNew!W573),"",AllTimetableNew!W573)</f>
        <v>No</v>
      </c>
      <c r="L577" t="str">
        <f>IF(ISBLANK(AllTimetableNew!AC573),"TBC",AllTimetableNew!AC573)</f>
        <v>Wednesday</v>
      </c>
      <c r="M577" s="22" t="str">
        <f>IF(ISBLANK(AllTimetableNew!AD573),"TBC-TBC",CONCATENATE(LOWER(TEXT(AllTimetableNew!AD573,"h:mmAM/PM")),"-",LOWER(TEXT(AllTimetableNew!AE573,"h:mmAM/PM"))))</f>
        <v>9:00am-1:00pm</v>
      </c>
      <c r="N577" t="str">
        <f>IF(ISBLANK(AllTimetableNew!V573),"",IF(AllTimetableNew!V573="Access","Yes","No"))</f>
        <v>No</v>
      </c>
      <c r="O577" s="23" t="str">
        <f>IF(OR(ISBLANK(AllTimetableNew!A573),LEN(AllTimetableNew!A573)=0),IF(AllTimetableNew!A573="","Offered",AllTimetableNew!A573),AllTimetableNew!A573)</f>
        <v>Offered</v>
      </c>
      <c r="P577">
        <f>IF(ISBLANK(AllTimetableNew!AA573),"",AllTimetableNew!AA573)</f>
        <v>16807</v>
      </c>
      <c r="Q577" s="23" t="str">
        <f>IF(ISBLANK(AllTimetableNew!AJ573),"",IF(AllTimetableNew!AJ573=0,"",AllTimetableNew!AJ573))</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77" s="23" t="str">
        <f>IF(ISBLANK(AllTimetableNew!AK573),"",AllTimetableNew!AK573)</f>
        <v/>
      </c>
      <c r="S577" s="23" t="str">
        <f>IF(ISBLANK(AllTimetableNew!AL573),"",AllTimetableNew!AL573)</f>
        <v/>
      </c>
    </row>
    <row r="578" spans="1:19" ht="210" x14ac:dyDescent="0.25">
      <c r="A578" t="str">
        <f>IF(ISNUMBER(SEARCH("Virtual",C578)),VLOOKUP(AllTimetableNew!H574,'Lookup table'!$D$3:$E$100,2,FALSE),VLOOKUP(AllTimetableNew!AG574,'Lookup table'!$A$3:$B$202,2,FALSE))</f>
        <v>North</v>
      </c>
      <c r="B578" t="str">
        <f>IF(ISBLANK(AllTimetableNew!AG574),"",AllTimetableNew!AG574)</f>
        <v>Grafton</v>
      </c>
      <c r="C578" t="str">
        <f>IF(ISBLANK(AllTimetableNew!V574),"",AllTimetableNew!V574)</f>
        <v>Face to Face</v>
      </c>
      <c r="D578" t="str">
        <f>IF(ISBLANK(AllTimetableNew!DJ574),"",AllTimetableNew!DJ574)</f>
        <v>BEC</v>
      </c>
      <c r="E578" t="str">
        <f>IF(ISBLANK(AllTimetableNew!D574),"",AllTimetableNew!D574)</f>
        <v>CHC30121</v>
      </c>
      <c r="F578" t="str">
        <f>IF(ISBLANK(AllTimetableNew!E574),"",AllTimetableNew!E574)</f>
        <v>Certificate III in Early Childhood Education and Care</v>
      </c>
      <c r="G578">
        <f>IF(ISBLANK(AllTimetableNew!C574),"",AllTimetableNew!C574)</f>
        <v>41824</v>
      </c>
      <c r="H578" t="str">
        <f>IF(ISBLANK(AllTimetableNew!F574),"",AllTimetableNew!F574)</f>
        <v>Early Childhood Education and Care</v>
      </c>
      <c r="I578" t="str">
        <f>IF(ISBLANK(AllTimetableNew!T574),"",AllTimetableNew!T574)</f>
        <v>SoA</v>
      </c>
      <c r="J578" t="str">
        <f>IF(ISBLANK(AllTimetableNew!U574),"",AllTimetableNew!U574)</f>
        <v>2u x 2y</v>
      </c>
      <c r="K578" t="str">
        <f>IF(ISBLANK(AllTimetableNew!W574),"",AllTimetableNew!W574)</f>
        <v>No</v>
      </c>
      <c r="L578" t="str">
        <f>IF(ISBLANK(AllTimetableNew!AC574),"TBC",AllTimetableNew!AC574)</f>
        <v>Wednesday</v>
      </c>
      <c r="M578" s="22" t="str">
        <f>IF(ISBLANK(AllTimetableNew!AD574),"TBC-TBC",CONCATENATE(LOWER(TEXT(AllTimetableNew!AD574,"h:mmAM/PM")),"-",LOWER(TEXT(AllTimetableNew!AE574,"h:mmAM/PM"))))</f>
        <v>9:00am-1:00pm</v>
      </c>
      <c r="N578" t="str">
        <f>IF(ISBLANK(AllTimetableNew!V574),"",IF(AllTimetableNew!V574="Access","Yes","No"))</f>
        <v>No</v>
      </c>
      <c r="O578" s="23" t="str">
        <f>IF(OR(ISBLANK(AllTimetableNew!A574),LEN(AllTimetableNew!A574)=0),IF(AllTimetableNew!A574="","Offered",AllTimetableNew!A574),AllTimetableNew!A574)</f>
        <v>Offered</v>
      </c>
      <c r="P578">
        <f>IF(ISBLANK(AllTimetableNew!AA574),"",AllTimetableNew!AA574)</f>
        <v>16808</v>
      </c>
      <c r="Q578" s="23" t="str">
        <f>IF(ISBLANK(AllTimetableNew!AJ574),"",IF(AllTimetableNew!AJ574=0,"",AllTimetableNew!AJ574))</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78" s="23" t="str">
        <f>IF(ISBLANK(AllTimetableNew!AK574),"",AllTimetableNew!AK574)</f>
        <v/>
      </c>
      <c r="S578" s="23" t="str">
        <f>IF(ISBLANK(AllTimetableNew!AL574),"",AllTimetableNew!AL574)</f>
        <v/>
      </c>
    </row>
    <row r="579" spans="1:19" ht="210" x14ac:dyDescent="0.25">
      <c r="A579" t="str">
        <f>IF(ISNUMBER(SEARCH("Virtual",C579)),VLOOKUP(AllTimetableNew!H575,'Lookup table'!$D$3:$E$100,2,FALSE),VLOOKUP(AllTimetableNew!AG575,'Lookup table'!$A$3:$B$202,2,FALSE))</f>
        <v>North</v>
      </c>
      <c r="B579" t="str">
        <f>IF(ISBLANK(AllTimetableNew!AG575),"",AllTimetableNew!AG575)</f>
        <v>Kempsey</v>
      </c>
      <c r="C579" t="str">
        <f>IF(ISBLANK(AllTimetableNew!V575),"",AllTimetableNew!V575)</f>
        <v>Face to Face</v>
      </c>
      <c r="D579" t="str">
        <f>IF(ISBLANK(AllTimetableNew!DJ575),"",AllTimetableNew!DJ575)</f>
        <v>BEC</v>
      </c>
      <c r="E579" t="str">
        <f>IF(ISBLANK(AllTimetableNew!D575),"",AllTimetableNew!D575)</f>
        <v>CHC30121</v>
      </c>
      <c r="F579" t="str">
        <f>IF(ISBLANK(AllTimetableNew!E575),"",AllTimetableNew!E575)</f>
        <v>Certificate III in Early Childhood Education and Care</v>
      </c>
      <c r="G579">
        <f>IF(ISBLANK(AllTimetableNew!C575),"",AllTimetableNew!C575)</f>
        <v>41824</v>
      </c>
      <c r="H579" t="str">
        <f>IF(ISBLANK(AllTimetableNew!F575),"",AllTimetableNew!F575)</f>
        <v>Early Childhood Education and Care</v>
      </c>
      <c r="I579" t="str">
        <f>IF(ISBLANK(AllTimetableNew!T575),"",AllTimetableNew!T575)</f>
        <v>SoA</v>
      </c>
      <c r="J579" t="str">
        <f>IF(ISBLANK(AllTimetableNew!U575),"",AllTimetableNew!U575)</f>
        <v>2u x 2y</v>
      </c>
      <c r="K579" t="str">
        <f>IF(ISBLANK(AllTimetableNew!W575),"",AllTimetableNew!W575)</f>
        <v>No</v>
      </c>
      <c r="L579" t="str">
        <f>IF(ISBLANK(AllTimetableNew!AC575),"TBC",AllTimetableNew!AC575)</f>
        <v>Tuesday</v>
      </c>
      <c r="M579" s="22" t="str">
        <f>IF(ISBLANK(AllTimetableNew!AD575),"TBC-TBC",CONCATENATE(LOWER(TEXT(AllTimetableNew!AD575,"h:mmAM/PM")),"-",LOWER(TEXT(AllTimetableNew!AE575,"h:mmAM/PM"))))</f>
        <v>9:00am-1:00pm</v>
      </c>
      <c r="N579" t="str">
        <f>IF(ISBLANK(AllTimetableNew!V575),"",IF(AllTimetableNew!V575="Access","Yes","No"))</f>
        <v>No</v>
      </c>
      <c r="O579" s="23" t="str">
        <f>IF(OR(ISBLANK(AllTimetableNew!A575),LEN(AllTimetableNew!A575)=0),IF(AllTimetableNew!A575="","Offered",AllTimetableNew!A575),AllTimetableNew!A575)</f>
        <v>Offered</v>
      </c>
      <c r="P579">
        <f>IF(ISBLANK(AllTimetableNew!AA575),"",AllTimetableNew!AA575)</f>
        <v>16809</v>
      </c>
      <c r="Q579" s="23" t="str">
        <f>IF(ISBLANK(AllTimetableNew!AJ575),"",IF(AllTimetableNew!AJ575=0,"",AllTimetableNew!AJ575))</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79" s="23" t="str">
        <f>IF(ISBLANK(AllTimetableNew!AK575),"",AllTimetableNew!AK575)</f>
        <v/>
      </c>
      <c r="S579" s="23" t="str">
        <f>IF(ISBLANK(AllTimetableNew!AL575),"",AllTimetableNew!AL575)</f>
        <v/>
      </c>
    </row>
    <row r="580" spans="1:19" ht="210" x14ac:dyDescent="0.25">
      <c r="A580" t="str">
        <f>IF(ISNUMBER(SEARCH("Virtual",C580)),VLOOKUP(AllTimetableNew!H576,'Lookup table'!$D$3:$E$100,2,FALSE),VLOOKUP(AllTimetableNew!AG576,'Lookup table'!$A$3:$B$202,2,FALSE))</f>
        <v>North</v>
      </c>
      <c r="B580" t="str">
        <f>IF(ISBLANK(AllTimetableNew!AG576),"",AllTimetableNew!AG576)</f>
        <v>Port Macquarie</v>
      </c>
      <c r="C580" t="str">
        <f>IF(ISBLANK(AllTimetableNew!V576),"",AllTimetableNew!V576)</f>
        <v>Face to Face</v>
      </c>
      <c r="D580" t="str">
        <f>IF(ISBLANK(AllTimetableNew!DJ576),"",AllTimetableNew!DJ576)</f>
        <v>BEC</v>
      </c>
      <c r="E580" t="str">
        <f>IF(ISBLANK(AllTimetableNew!D576),"",AllTimetableNew!D576)</f>
        <v>CHC30121</v>
      </c>
      <c r="F580" t="str">
        <f>IF(ISBLANK(AllTimetableNew!E576),"",AllTimetableNew!E576)</f>
        <v>Certificate III in Early Childhood Education and Care</v>
      </c>
      <c r="G580">
        <f>IF(ISBLANK(AllTimetableNew!C576),"",AllTimetableNew!C576)</f>
        <v>41824</v>
      </c>
      <c r="H580" t="str">
        <f>IF(ISBLANK(AllTimetableNew!F576),"",AllTimetableNew!F576)</f>
        <v>Early Childhood Education and Care</v>
      </c>
      <c r="I580" t="str">
        <f>IF(ISBLANK(AllTimetableNew!T576),"",AllTimetableNew!T576)</f>
        <v>SoA</v>
      </c>
      <c r="J580" t="str">
        <f>IF(ISBLANK(AllTimetableNew!U576),"",AllTimetableNew!U576)</f>
        <v>2u x 2y</v>
      </c>
      <c r="K580" t="str">
        <f>IF(ISBLANK(AllTimetableNew!W576),"",AllTimetableNew!W576)</f>
        <v>No</v>
      </c>
      <c r="L580" t="str">
        <f>IF(ISBLANK(AllTimetableNew!AC576),"TBC",AllTimetableNew!AC576)</f>
        <v>Wednesday</v>
      </c>
      <c r="M580" s="22" t="str">
        <f>IF(ISBLANK(AllTimetableNew!AD576),"TBC-TBC",CONCATENATE(LOWER(TEXT(AllTimetableNew!AD576,"h:mmAM/PM")),"-",LOWER(TEXT(AllTimetableNew!AE576,"h:mmAM/PM"))))</f>
        <v>9:00am-1:00pm</v>
      </c>
      <c r="N580" t="str">
        <f>IF(ISBLANK(AllTimetableNew!V576),"",IF(AllTimetableNew!V576="Access","Yes","No"))</f>
        <v>No</v>
      </c>
      <c r="O580" s="23" t="str">
        <f>IF(OR(ISBLANK(AllTimetableNew!A576),LEN(AllTimetableNew!A576)=0),IF(AllTimetableNew!A576="","Offered",AllTimetableNew!A576),AllTimetableNew!A576)</f>
        <v>Offered</v>
      </c>
      <c r="P580">
        <f>IF(ISBLANK(AllTimetableNew!AA576),"",AllTimetableNew!AA576)</f>
        <v>16810</v>
      </c>
      <c r="Q580" s="23" t="str">
        <f>IF(ISBLANK(AllTimetableNew!AJ576),"",IF(AllTimetableNew!AJ576=0,"",AllTimetableNew!AJ576))</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80" s="23" t="str">
        <f>IF(ISBLANK(AllTimetableNew!AK576),"",AllTimetableNew!AK576)</f>
        <v/>
      </c>
      <c r="S580" s="23" t="str">
        <f>IF(ISBLANK(AllTimetableNew!AL576),"",AllTimetableNew!AL576)</f>
        <v/>
      </c>
    </row>
    <row r="581" spans="1:19" ht="210" x14ac:dyDescent="0.25">
      <c r="A581" t="str">
        <f>IF(ISNUMBER(SEARCH("Virtual",C581)),VLOOKUP(AllTimetableNew!H577,'Lookup table'!$D$3:$E$100,2,FALSE),VLOOKUP(AllTimetableNew!AG577,'Lookup table'!$A$3:$B$202,2,FALSE))</f>
        <v>North</v>
      </c>
      <c r="B581" t="str">
        <f>IF(ISBLANK(AllTimetableNew!AG577),"",AllTimetableNew!AG577)</f>
        <v>Wollongbar</v>
      </c>
      <c r="C581" t="str">
        <f>IF(ISBLANK(AllTimetableNew!V577),"",AllTimetableNew!V577)</f>
        <v>Face to Face</v>
      </c>
      <c r="D581" t="str">
        <f>IF(ISBLANK(AllTimetableNew!DJ577),"",AllTimetableNew!DJ577)</f>
        <v>BEC</v>
      </c>
      <c r="E581" t="str">
        <f>IF(ISBLANK(AllTimetableNew!D577),"",AllTimetableNew!D577)</f>
        <v>CHC30121</v>
      </c>
      <c r="F581" t="str">
        <f>IF(ISBLANK(AllTimetableNew!E577),"",AllTimetableNew!E577)</f>
        <v>Certificate III in Early Childhood Education and Care</v>
      </c>
      <c r="G581">
        <f>IF(ISBLANK(AllTimetableNew!C577),"",AllTimetableNew!C577)</f>
        <v>41824</v>
      </c>
      <c r="H581" t="str">
        <f>IF(ISBLANK(AllTimetableNew!F577),"",AllTimetableNew!F577)</f>
        <v>Early Childhood Education and Care</v>
      </c>
      <c r="I581" t="str">
        <f>IF(ISBLANK(AllTimetableNew!T577),"",AllTimetableNew!T577)</f>
        <v>SoA</v>
      </c>
      <c r="J581" t="str">
        <f>IF(ISBLANK(AllTimetableNew!U577),"",AllTimetableNew!U577)</f>
        <v>2u x 2y</v>
      </c>
      <c r="K581" t="str">
        <f>IF(ISBLANK(AllTimetableNew!W577),"",AllTimetableNew!W577)</f>
        <v>No</v>
      </c>
      <c r="L581" t="str">
        <f>IF(ISBLANK(AllTimetableNew!AC577),"TBC",AllTimetableNew!AC577)</f>
        <v>Wednesday</v>
      </c>
      <c r="M581" s="22" t="str">
        <f>IF(ISBLANK(AllTimetableNew!AD577),"TBC-TBC",CONCATENATE(LOWER(TEXT(AllTimetableNew!AD577,"h:mmAM/PM")),"-",LOWER(TEXT(AllTimetableNew!AE577,"h:mmAM/PM"))))</f>
        <v>1:00pm-5:00pm</v>
      </c>
      <c r="N581" t="str">
        <f>IF(ISBLANK(AllTimetableNew!V577),"",IF(AllTimetableNew!V577="Access","Yes","No"))</f>
        <v>No</v>
      </c>
      <c r="O581" s="23" t="str">
        <f>IF(OR(ISBLANK(AllTimetableNew!A577),LEN(AllTimetableNew!A577)=0),IF(AllTimetableNew!A577="","Offered",AllTimetableNew!A577),AllTimetableNew!A577)</f>
        <v>Offered</v>
      </c>
      <c r="P581">
        <f>IF(ISBLANK(AllTimetableNew!AA577),"",AllTimetableNew!AA577)</f>
        <v>16811</v>
      </c>
      <c r="Q581" s="23" t="str">
        <f>IF(ISBLANK(AllTimetableNew!AJ577),"",IF(AllTimetableNew!AJ577=0,"",AllTimetableNew!AJ577))</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81" s="23" t="str">
        <f>IF(ISBLANK(AllTimetableNew!AK577),"",AllTimetableNew!AK577)</f>
        <v/>
      </c>
      <c r="S581" s="23" t="str">
        <f>IF(ISBLANK(AllTimetableNew!AL577),"",AllTimetableNew!AL577)</f>
        <v/>
      </c>
    </row>
    <row r="582" spans="1:19" ht="255" x14ac:dyDescent="0.25">
      <c r="A582" t="str">
        <f>IF(ISNUMBER(SEARCH("Virtual",C582)),VLOOKUP(AllTimetableNew!H578,'Lookup table'!$D$3:$E$100,2,FALSE),VLOOKUP(AllTimetableNew!AG578,'Lookup table'!$A$3:$B$202,2,FALSE))</f>
        <v>Western Sydney</v>
      </c>
      <c r="B582" t="str">
        <f>IF(ISBLANK(AllTimetableNew!AG578),"",AllTimetableNew!AG578)</f>
        <v>Campbelltown</v>
      </c>
      <c r="C582" t="str">
        <f>IF(ISBLANK(AllTimetableNew!V578),"",AllTimetableNew!V578)</f>
        <v>Face to Face</v>
      </c>
      <c r="D582" t="str">
        <f>IF(ISBLANK(AllTimetableNew!DJ578),"",AllTimetableNew!DJ578)</f>
        <v>BEC</v>
      </c>
      <c r="E582" t="str">
        <f>IF(ISBLANK(AllTimetableNew!D578),"",AllTimetableNew!D578)</f>
        <v>CHC30121</v>
      </c>
      <c r="F582" t="str">
        <f>IF(ISBLANK(AllTimetableNew!E578),"",AllTimetableNew!E578)</f>
        <v>Certificate III in Early Childhood Education and Care</v>
      </c>
      <c r="G582">
        <f>IF(ISBLANK(AllTimetableNew!C578),"",AllTimetableNew!C578)</f>
        <v>41824</v>
      </c>
      <c r="H582" t="str">
        <f>IF(ISBLANK(AllTimetableNew!F578),"",AllTimetableNew!F578)</f>
        <v>Early Childhood Education and Care</v>
      </c>
      <c r="I582" t="str">
        <f>IF(ISBLANK(AllTimetableNew!T578),"",AllTimetableNew!T578)</f>
        <v>SoA</v>
      </c>
      <c r="J582" t="str">
        <f>IF(ISBLANK(AllTimetableNew!U578),"",AllTimetableNew!U578)</f>
        <v>2u x 2y</v>
      </c>
      <c r="K582" t="str">
        <f>IF(ISBLANK(AllTimetableNew!W578),"",AllTimetableNew!W578)</f>
        <v>No</v>
      </c>
      <c r="L582" t="str">
        <f>IF(ISBLANK(AllTimetableNew!AC578),"TBC",AllTimetableNew!AC578)</f>
        <v>Tuesday</v>
      </c>
      <c r="M582" s="22" t="str">
        <f>IF(ISBLANK(AllTimetableNew!AD578),"TBC-TBC",CONCATENATE(LOWER(TEXT(AllTimetableNew!AD578,"h:mmAM/PM")),"-",LOWER(TEXT(AllTimetableNew!AE578,"h:mmAM/PM"))))</f>
        <v>2:00pm-6:00pm</v>
      </c>
      <c r="N582" t="str">
        <f>IF(ISBLANK(AllTimetableNew!V578),"",IF(AllTimetableNew!V578="Access","Yes","No"))</f>
        <v>No</v>
      </c>
      <c r="O582" s="23" t="str">
        <f>IF(OR(ISBLANK(AllTimetableNew!A578),LEN(AllTimetableNew!A578)=0),IF(AllTimetableNew!A578="","Offered",AllTimetableNew!A578),AllTimetableNew!A578)</f>
        <v>Offered</v>
      </c>
      <c r="P582">
        <f>IF(ISBLANK(AllTimetableNew!AA578),"",AllTimetableNew!AA578)</f>
        <v>16921</v>
      </c>
      <c r="Q582" s="23" t="str">
        <f>IF(ISBLANK(AllTimetableNew!AJ578),"",IF(AllTimetableNew!AJ578=0,"",AllTimetableNew!AJ578))</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82" s="23" t="str">
        <f>IF(ISBLANK(AllTimetableNew!AK578),"",AllTimetableNew!AK578)</f>
        <v/>
      </c>
      <c r="S582" s="23" t="str">
        <f>IF(ISBLANK(AllTimetableNew!AL578),"",AllTimetableNew!AL578)</f>
        <v/>
      </c>
    </row>
    <row r="583" spans="1:19" ht="255" x14ac:dyDescent="0.25">
      <c r="A583" t="str">
        <f>IF(ISNUMBER(SEARCH("Virtual",C583)),VLOOKUP(AllTimetableNew!H579,'Lookup table'!$D$3:$E$100,2,FALSE),VLOOKUP(AllTimetableNew!AG579,'Lookup table'!$A$3:$B$202,2,FALSE))</f>
        <v>Western Sydney</v>
      </c>
      <c r="B583" t="str">
        <f>IF(ISBLANK(AllTimetableNew!AG579),"",AllTimetableNew!AG579)</f>
        <v>Miller</v>
      </c>
      <c r="C583" t="str">
        <f>IF(ISBLANK(AllTimetableNew!V579),"",AllTimetableNew!V579)</f>
        <v>Face to Face</v>
      </c>
      <c r="D583" t="str">
        <f>IF(ISBLANK(AllTimetableNew!DJ579),"",AllTimetableNew!DJ579)</f>
        <v>BEC</v>
      </c>
      <c r="E583" t="str">
        <f>IF(ISBLANK(AllTimetableNew!D579),"",AllTimetableNew!D579)</f>
        <v>CHC30121</v>
      </c>
      <c r="F583" t="str">
        <f>IF(ISBLANK(AllTimetableNew!E579),"",AllTimetableNew!E579)</f>
        <v>Certificate III in Early Childhood Education and Care</v>
      </c>
      <c r="G583">
        <f>IF(ISBLANK(AllTimetableNew!C579),"",AllTimetableNew!C579)</f>
        <v>41824</v>
      </c>
      <c r="H583" t="str">
        <f>IF(ISBLANK(AllTimetableNew!F579),"",AllTimetableNew!F579)</f>
        <v>Early Childhood Education and Care</v>
      </c>
      <c r="I583" t="str">
        <f>IF(ISBLANK(AllTimetableNew!T579),"",AllTimetableNew!T579)</f>
        <v>SoA</v>
      </c>
      <c r="J583" t="str">
        <f>IF(ISBLANK(AllTimetableNew!U579),"",AllTimetableNew!U579)</f>
        <v>2u x 2y</v>
      </c>
      <c r="K583" t="str">
        <f>IF(ISBLANK(AllTimetableNew!W579),"",AllTimetableNew!W579)</f>
        <v>No</v>
      </c>
      <c r="L583" t="str">
        <f>IF(ISBLANK(AllTimetableNew!AC579),"TBC",AllTimetableNew!AC579)</f>
        <v>Monday</v>
      </c>
      <c r="M583" s="22" t="str">
        <f>IF(ISBLANK(AllTimetableNew!AD579),"TBC-TBC",CONCATENATE(LOWER(TEXT(AllTimetableNew!AD579,"h:mmAM/PM")),"-",LOWER(TEXT(AllTimetableNew!AE579,"h:mmAM/PM"))))</f>
        <v>1:00pm-5:00pm</v>
      </c>
      <c r="N583" t="str">
        <f>IF(ISBLANK(AllTimetableNew!V579),"",IF(AllTimetableNew!V579="Access","Yes","No"))</f>
        <v>No</v>
      </c>
      <c r="O583" s="23" t="str">
        <f>IF(OR(ISBLANK(AllTimetableNew!A579),LEN(AllTimetableNew!A579)=0),IF(AllTimetableNew!A579="","Offered",AllTimetableNew!A579),AllTimetableNew!A579)</f>
        <v>Offered</v>
      </c>
      <c r="P583">
        <f>IF(ISBLANK(AllTimetableNew!AA579),"",AllTimetableNew!AA579)</f>
        <v>16922</v>
      </c>
      <c r="Q583" s="23" t="str">
        <f>IF(ISBLANK(AllTimetableNew!AJ579),"",IF(AllTimetableNew!AJ579=0,"",AllTimetableNew!AJ579))</f>
        <v xml:space="preserve">Students must be entering Year 11 to apply and be at least 16 years old to undertake work placement.  Students undertaking this course may be required to undergo occupational assessment, screening and vaccination according to the Public Health Order. A Working With Children Check may be required if the student turns 18 prior to the end of the course. Services may require a National Police Check for students under the age of 18. </v>
      </c>
      <c r="R583" s="23" t="str">
        <f>IF(ISBLANK(AllTimetableNew!AK579),"",AllTimetableNew!AK579)</f>
        <v/>
      </c>
      <c r="S583" s="23" t="str">
        <f>IF(ISBLANK(AllTimetableNew!AL579),"",AllTimetableNew!AL579)</f>
        <v/>
      </c>
    </row>
    <row r="584" spans="1:19" ht="30" x14ac:dyDescent="0.25">
      <c r="A584" t="str">
        <f>IF(ISNUMBER(SEARCH("Virtual",C584)),VLOOKUP(AllTimetableNew!H580,'Lookup table'!$D$3:$E$100,2,FALSE),VLOOKUP(AllTimetableNew!AG580,'Lookup table'!$A$3:$B$202,2,FALSE))</f>
        <v>TAFE Digital</v>
      </c>
      <c r="B584" t="str">
        <f>IF(ISBLANK(AllTimetableNew!AG580),"",AllTimetableNew!AG580)</f>
        <v>TAFE Digital</v>
      </c>
      <c r="C584" t="str">
        <f>IF(ISBLANK(AllTimetableNew!V580),"",AllTimetableNew!V580)</f>
        <v>Online</v>
      </c>
      <c r="D584" t="str">
        <f>IF(ISBLANK(AllTimetableNew!DJ580),"",AllTimetableNew!DJ580)</f>
        <v>BEC</v>
      </c>
      <c r="E584" t="str">
        <f>IF(ISBLANK(AllTimetableNew!D580),"",AllTimetableNew!D580)</f>
        <v>CHC30121</v>
      </c>
      <c r="F584" t="str">
        <f>IF(ISBLANK(AllTimetableNew!E580),"",AllTimetableNew!E580)</f>
        <v>Certificate III in Early Childhood Education and Care</v>
      </c>
      <c r="G584">
        <f>IF(ISBLANK(AllTimetableNew!C580),"",AllTimetableNew!C580)</f>
        <v>41824</v>
      </c>
      <c r="H584" t="str">
        <f>IF(ISBLANK(AllTimetableNew!F580),"",AllTimetableNew!F580)</f>
        <v>Early Childhood Education and Care</v>
      </c>
      <c r="I584" t="str">
        <f>IF(ISBLANK(AllTimetableNew!T580),"",AllTimetableNew!T580)</f>
        <v>SoA</v>
      </c>
      <c r="J584" t="str">
        <f>IF(ISBLANK(AllTimetableNew!U580),"",AllTimetableNew!U580)</f>
        <v>2u x 2y</v>
      </c>
      <c r="K584" t="str">
        <f>IF(ISBLANK(AllTimetableNew!W580),"",AllTimetableNew!W580)</f>
        <v>No</v>
      </c>
      <c r="L584" t="str">
        <f>IF(ISBLANK(AllTimetableNew!AC580),"TBC",AllTimetableNew!AC580)</f>
        <v>N/A</v>
      </c>
      <c r="M584" s="22" t="str">
        <f>IF(ISBLANK(AllTimetableNew!AD580),"TBC-TBC",CONCATENATE(LOWER(TEXT(AllTimetableNew!AD580,"h:mmAM/PM")),"-",LOWER(TEXT(AllTimetableNew!AE580,"h:mmAM/PM"))))</f>
        <v>n/a-n/a</v>
      </c>
      <c r="N584" t="str">
        <f>IF(ISBLANK(AllTimetableNew!V580),"",IF(AllTimetableNew!V580="Access","Yes","No"))</f>
        <v>No</v>
      </c>
      <c r="O584" s="23" t="str">
        <f>IF(OR(ISBLANK(AllTimetableNew!A580),LEN(AllTimetableNew!A580)=0),IF(AllTimetableNew!A580="","Offered",AllTimetableNew!A580),AllTimetableNew!A580)</f>
        <v>Offered</v>
      </c>
      <c r="P584">
        <f>IF(ISBLANK(AllTimetableNew!AA580),"",AllTimetableNew!AA580)</f>
        <v>16309</v>
      </c>
      <c r="Q584" s="23" t="str">
        <f>IF(ISBLANK(AllTimetableNew!AJ580),"",IF(AllTimetableNew!AJ580=0,"",AllTimetableNew!AJ580))</f>
        <v xml:space="preserve">Students must be entering Year 11 to apply and be at least 16 years old to undertake work placement. Own computer with camera and microphone. Reliable internet connection. Recording equipment such as a phone or camera. Students undertaking this course may be required to undergo occupational assessment, screening and vaccination. A Working With Children Check may be required if the student turns 18 prior to the end of the course. Services may require a National Police Check for students under the age of 18. </v>
      </c>
      <c r="R584" s="23" t="str">
        <f>IF(ISBLANK(AllTimetableNew!AK580),"",AllTimetableNew!AK580)</f>
        <v/>
      </c>
      <c r="S584" s="23" t="str">
        <f>IF(ISBLANK(AllTimetableNew!AL580),"",AllTimetableNew!AL580)</f>
        <v/>
      </c>
    </row>
    <row r="585" spans="1:19" ht="30" x14ac:dyDescent="0.25">
      <c r="A585" t="str">
        <f>IF(ISNUMBER(SEARCH("Virtual",C585)),VLOOKUP(AllTimetableNew!H581,'Lookup table'!$D$3:$E$100,2,FALSE),VLOOKUP(AllTimetableNew!AG581,'Lookup table'!$A$3:$B$202,2,FALSE))</f>
        <v>Statewide Virtual</v>
      </c>
      <c r="B585" t="str">
        <f>IF(ISBLANK(AllTimetableNew!AG581),"",AllTimetableNew!AG581)</f>
        <v xml:space="preserve">Virtual Classroom </v>
      </c>
      <c r="C585" t="str">
        <f>IF(ISBLANK(AllTimetableNew!V581),"",AllTimetableNew!V581)</f>
        <v>Virtual</v>
      </c>
      <c r="D585" t="str">
        <f>IF(ISBLANK(AllTimetableNew!DJ581),"",AllTimetableNew!DJ581)</f>
        <v>BEC</v>
      </c>
      <c r="E585" t="str">
        <f>IF(ISBLANK(AllTimetableNew!D581),"",AllTimetableNew!D581)</f>
        <v>CHC30121</v>
      </c>
      <c r="F585" t="str">
        <f>IF(ISBLANK(AllTimetableNew!E581),"",AllTimetableNew!E581)</f>
        <v>Certificate III in Early Childhood Education and Care</v>
      </c>
      <c r="G585">
        <f>IF(ISBLANK(AllTimetableNew!C581),"",AllTimetableNew!C581)</f>
        <v>41824</v>
      </c>
      <c r="H585" t="str">
        <f>IF(ISBLANK(AllTimetableNew!F581),"",AllTimetableNew!F581)</f>
        <v>Early Childhood Education and Care</v>
      </c>
      <c r="I585" t="str">
        <f>IF(ISBLANK(AllTimetableNew!T581),"",AllTimetableNew!T581)</f>
        <v>SoA</v>
      </c>
      <c r="J585" t="str">
        <f>IF(ISBLANK(AllTimetableNew!U581),"",AllTimetableNew!U581)</f>
        <v>2u x 2y</v>
      </c>
      <c r="K585" t="str">
        <f>IF(ISBLANK(AllTimetableNew!W581),"",AllTimetableNew!W581)</f>
        <v>No</v>
      </c>
      <c r="L585" t="str">
        <f>IF(ISBLANK(AllTimetableNew!AC581),"TBC",AllTimetableNew!AC581)</f>
        <v>Thursday</v>
      </c>
      <c r="M585" s="22" t="str">
        <f>IF(ISBLANK(AllTimetableNew!AD581),"TBC-TBC",CONCATENATE(LOWER(TEXT(AllTimetableNew!AD581,"h:mmAM/PM")),"-",LOWER(TEXT(AllTimetableNew!AE581,"h:mmAM/PM"))))</f>
        <v>9:00am-1:00pm</v>
      </c>
      <c r="N585" t="str">
        <f>IF(ISBLANK(AllTimetableNew!V581),"",IF(AllTimetableNew!V581="Access","Yes","No"))</f>
        <v>No</v>
      </c>
      <c r="O585" s="23" t="str">
        <f>IF(OR(ISBLANK(AllTimetableNew!A581),LEN(AllTimetableNew!A581)=0),IF(AllTimetableNew!A581="","Offered",AllTimetableNew!A581),AllTimetableNew!A581)</f>
        <v>Offered</v>
      </c>
      <c r="P585">
        <f>IF(ISBLANK(AllTimetableNew!AA581),"",AllTimetableNew!AA581)</f>
        <v>17205</v>
      </c>
      <c r="Q585" s="23" t="str">
        <f>IF(ISBLANK(AllTimetableNew!AJ581),"",IF(AllTimetableNew!AJ581=0,"",AllTimetableNew!AJ581))</f>
        <v xml:space="preserve">Students must be entering Year 11 to apply and be at least 16 years old to undertake work placement. Own computer with camera and microphone. Reliable internet connection. Recording equipment such as a phone or camera. Students undertaking this course may be required to undergo occupational assessment, screening and vaccination. A Working With Children Check may be required if the student turns 18 prior to the end of the course. Services may require a National Police Check for students under the age of 18. </v>
      </c>
      <c r="R585" s="23" t="str">
        <f>IF(ISBLANK(AllTimetableNew!AK581),"",AllTimetableNew!AK581)</f>
        <v>Students will be required to log in from school and be supported at their school.  Students will be required to undertake 35 hours work placement per year.</v>
      </c>
      <c r="S585" s="23" t="str">
        <f>IF(ISBLANK(AllTimetableNew!AL581),"",AllTimetableNew!AL581)</f>
        <v/>
      </c>
    </row>
    <row r="586" spans="1:19" ht="30" x14ac:dyDescent="0.25">
      <c r="A586" t="str">
        <f>IF(ISNUMBER(SEARCH("Virtual",C586)),VLOOKUP(AllTimetableNew!H582,'Lookup table'!$D$3:$E$100,2,FALSE),VLOOKUP(AllTimetableNew!AG582,'Lookup table'!$A$3:$B$202,2,FALSE))</f>
        <v>Western Sydney</v>
      </c>
      <c r="B586" t="str">
        <f>IF(ISBLANK(AllTimetableNew!AG582),"",AllTimetableNew!AG582)</f>
        <v>Blacktown</v>
      </c>
      <c r="C586" t="str">
        <f>IF(ISBLANK(AllTimetableNew!V582),"",AllTimetableNew!V582)</f>
        <v>Face to Face</v>
      </c>
      <c r="D586" t="str">
        <f>IF(ISBLANK(AllTimetableNew!DJ582),"",AllTimetableNew!DJ582)</f>
        <v>ICF</v>
      </c>
      <c r="E586" t="str">
        <f>IF(ISBLANK(AllTimetableNew!D582),"",AllTimetableNew!D582)</f>
        <v>SIT30522</v>
      </c>
      <c r="F586" t="str">
        <f>IF(ISBLANK(AllTimetableNew!E582),"",AllTimetableNew!E582)</f>
        <v>Certificate III in Events</v>
      </c>
      <c r="G586">
        <f>IF(ISBLANK(AllTimetableNew!C582),"",AllTimetableNew!C582)</f>
        <v>27421</v>
      </c>
      <c r="H586" t="str">
        <f>IF(ISBLANK(AllTimetableNew!F582),"",AllTimetableNew!F582)</f>
        <v>Tourism, Travel and Events (Events)</v>
      </c>
      <c r="I586" t="str">
        <f>IF(ISBLANK(AllTimetableNew!T582),"",AllTimetableNew!T582)</f>
        <v>FQ</v>
      </c>
      <c r="J586" t="str">
        <f>IF(ISBLANK(AllTimetableNew!U582),"",AllTimetableNew!U582)</f>
        <v>2u x 2y</v>
      </c>
      <c r="K586" t="str">
        <f>IF(ISBLANK(AllTimetableNew!W582),"",AllTimetableNew!W582)</f>
        <v>Yes</v>
      </c>
      <c r="L586" t="str">
        <f>IF(ISBLANK(AllTimetableNew!AC582),"TBC",AllTimetableNew!AC582)</f>
        <v>Wednesday</v>
      </c>
      <c r="M586" s="22" t="str">
        <f>IF(ISBLANK(AllTimetableNew!AD582),"TBC-TBC",CONCATENATE(LOWER(TEXT(AllTimetableNew!AD582,"h:mmAM/PM")),"-",LOWER(TEXT(AllTimetableNew!AE582,"h:mmAM/PM"))))</f>
        <v>1:30pm-5:30pm</v>
      </c>
      <c r="N586" t="str">
        <f>IF(ISBLANK(AllTimetableNew!V582),"",IF(AllTimetableNew!V582="Access","Yes","No"))</f>
        <v>No</v>
      </c>
      <c r="O586" s="23" t="str">
        <f>IF(OR(ISBLANK(AllTimetableNew!A582),LEN(AllTimetableNew!A582)=0),IF(AllTimetableNew!A582="","Offered",AllTimetableNew!A582),AllTimetableNew!A582)</f>
        <v>Offered</v>
      </c>
      <c r="P586">
        <f>IF(ISBLANK(AllTimetableNew!AA582),"",AllTimetableNew!AA582)</f>
        <v>17147</v>
      </c>
      <c r="Q586" s="23" t="str">
        <f>IF(ISBLANK(AllTimetableNew!AJ582),"",IF(AllTimetableNew!AJ582=0,"",AllTimetableNew!AJ582))</f>
        <v>Students should wear enclosed shoes. Notebook and pen.</v>
      </c>
      <c r="R586" s="23" t="str">
        <f>IF(ISBLANK(AllTimetableNew!AK582),"",AllTimetableNew!AK582)</f>
        <v/>
      </c>
      <c r="S586" s="23" t="str">
        <f>IF(ISBLANK(AllTimetableNew!AL582),"",AllTimetableNew!AL582)</f>
        <v/>
      </c>
    </row>
    <row r="587" spans="1:19" ht="30" x14ac:dyDescent="0.25">
      <c r="A587" t="str">
        <f>IF(ISNUMBER(SEARCH("Virtual",C587)),VLOOKUP(AllTimetableNew!H583,'Lookup table'!$D$3:$E$100,2,FALSE),VLOOKUP(AllTimetableNew!AG583,'Lookup table'!$A$3:$B$202,2,FALSE))</f>
        <v>North</v>
      </c>
      <c r="B587" t="str">
        <f>IF(ISBLANK(AllTimetableNew!AG583),"",AllTimetableNew!AG583)</f>
        <v>Ourimbah</v>
      </c>
      <c r="C587" t="str">
        <f>IF(ISBLANK(AllTimetableNew!V583),"",AllTimetableNew!V583)</f>
        <v>Face to Face</v>
      </c>
      <c r="D587" t="str">
        <f>IF(ISBLANK(AllTimetableNew!DJ583),"",AllTimetableNew!DJ583)</f>
        <v>ICF</v>
      </c>
      <c r="E587" t="str">
        <f>IF(ISBLANK(AllTimetableNew!D583),"",AllTimetableNew!D583)</f>
        <v>SIT30522</v>
      </c>
      <c r="F587" t="str">
        <f>IF(ISBLANK(AllTimetableNew!E583),"",AllTimetableNew!E583)</f>
        <v>Certificate III in Events</v>
      </c>
      <c r="G587">
        <f>IF(ISBLANK(AllTimetableNew!C583),"",AllTimetableNew!C583)</f>
        <v>27421</v>
      </c>
      <c r="H587" t="str">
        <f>IF(ISBLANK(AllTimetableNew!F583),"",AllTimetableNew!F583)</f>
        <v>Tourism, Travel and Events (Events)</v>
      </c>
      <c r="I587" t="str">
        <f>IF(ISBLANK(AllTimetableNew!T583),"",AllTimetableNew!T583)</f>
        <v>FQ</v>
      </c>
      <c r="J587" t="str">
        <f>IF(ISBLANK(AllTimetableNew!U583),"",AllTimetableNew!U583)</f>
        <v>2u x 2y</v>
      </c>
      <c r="K587" t="str">
        <f>IF(ISBLANK(AllTimetableNew!W583),"",AllTimetableNew!W583)</f>
        <v>Yes</v>
      </c>
      <c r="L587" t="str">
        <f>IF(ISBLANK(AllTimetableNew!AC583),"TBC",AllTimetableNew!AC583)</f>
        <v>Monday</v>
      </c>
      <c r="M587" s="22" t="str">
        <f>IF(ISBLANK(AllTimetableNew!AD583),"TBC-TBC",CONCATENATE(LOWER(TEXT(AllTimetableNew!AD583,"h:mmAM/PM")),"-",LOWER(TEXT(AllTimetableNew!AE583,"h:mmAM/PM"))))</f>
        <v>2:00pm-6:00pm</v>
      </c>
      <c r="N587" t="str">
        <f>IF(ISBLANK(AllTimetableNew!V583),"",IF(AllTimetableNew!V583="Access","Yes","No"))</f>
        <v>No</v>
      </c>
      <c r="O587" s="23" t="str">
        <f>IF(OR(ISBLANK(AllTimetableNew!A583),LEN(AllTimetableNew!A583)=0),IF(AllTimetableNew!A583="","Offered",AllTimetableNew!A583),AllTimetableNew!A583)</f>
        <v>Offered</v>
      </c>
      <c r="P587">
        <f>IF(ISBLANK(AllTimetableNew!AA583),"",AllTimetableNew!AA583)</f>
        <v>16988</v>
      </c>
      <c r="Q587" s="23" t="str">
        <f>IF(ISBLANK(AllTimetableNew!AJ583),"",IF(AllTimetableNew!AJ583=0,"",AllTimetableNew!AJ583))</f>
        <v>Students should wear enclosed shoes. Notebook and pen.</v>
      </c>
      <c r="R587" s="23" t="str">
        <f>IF(ISBLANK(AllTimetableNew!AK583),"",AllTimetableNew!AK583)</f>
        <v/>
      </c>
      <c r="S587" s="23" t="str">
        <f>IF(ISBLANK(AllTimetableNew!AL583),"",AllTimetableNew!AL583)</f>
        <v/>
      </c>
    </row>
    <row r="588" spans="1:19" ht="30" x14ac:dyDescent="0.25">
      <c r="A588" t="str">
        <f>IF(ISNUMBER(SEARCH("Virtual",C588)),VLOOKUP(AllTimetableNew!H584,'Lookup table'!$D$3:$E$100,2,FALSE),VLOOKUP(AllTimetableNew!AG584,'Lookup table'!$A$3:$B$202,2,FALSE))</f>
        <v>Sydney</v>
      </c>
      <c r="B588" t="str">
        <f>IF(ISBLANK(AllTimetableNew!AG584),"",AllTimetableNew!AG584)</f>
        <v>Northern Beaches</v>
      </c>
      <c r="C588" t="str">
        <f>IF(ISBLANK(AllTimetableNew!V584),"",AllTimetableNew!V584)</f>
        <v>Face to Face</v>
      </c>
      <c r="D588" t="str">
        <f>IF(ISBLANK(AllTimetableNew!DJ584),"",AllTimetableNew!DJ584)</f>
        <v>ICF</v>
      </c>
      <c r="E588" t="str">
        <f>IF(ISBLANK(AllTimetableNew!D584),"",AllTimetableNew!D584)</f>
        <v>SIT30522</v>
      </c>
      <c r="F588" t="str">
        <f>IF(ISBLANK(AllTimetableNew!E584),"",AllTimetableNew!E584)</f>
        <v>Certificate III in Events</v>
      </c>
      <c r="G588">
        <f>IF(ISBLANK(AllTimetableNew!C584),"",AllTimetableNew!C584)</f>
        <v>27421</v>
      </c>
      <c r="H588" t="str">
        <f>IF(ISBLANK(AllTimetableNew!F584),"",AllTimetableNew!F584)</f>
        <v>Tourism, Travel and Events (Events)</v>
      </c>
      <c r="I588" t="str">
        <f>IF(ISBLANK(AllTimetableNew!T584),"",AllTimetableNew!T584)</f>
        <v>FQ</v>
      </c>
      <c r="J588" t="str">
        <f>IF(ISBLANK(AllTimetableNew!U584),"",AllTimetableNew!U584)</f>
        <v>2u x 2y</v>
      </c>
      <c r="K588" t="str">
        <f>IF(ISBLANK(AllTimetableNew!W584),"",AllTimetableNew!W584)</f>
        <v>Yes</v>
      </c>
      <c r="L588" t="str">
        <f>IF(ISBLANK(AllTimetableNew!AC584),"TBC",AllTimetableNew!AC584)</f>
        <v>Tuesday</v>
      </c>
      <c r="M588" s="22" t="str">
        <f>IF(ISBLANK(AllTimetableNew!AD584),"TBC-TBC",CONCATENATE(LOWER(TEXT(AllTimetableNew!AD584,"h:mmAM/PM")),"-",LOWER(TEXT(AllTimetableNew!AE584,"h:mmAM/PM"))))</f>
        <v>1:30pm-5:30pm</v>
      </c>
      <c r="N588" t="str">
        <f>IF(ISBLANK(AllTimetableNew!V584),"",IF(AllTimetableNew!V584="Access","Yes","No"))</f>
        <v>No</v>
      </c>
      <c r="O588" s="23" t="str">
        <f>IF(OR(ISBLANK(AllTimetableNew!A584),LEN(AllTimetableNew!A584)=0),IF(AllTimetableNew!A584="","Offered",AllTimetableNew!A584),AllTimetableNew!A584)</f>
        <v>Offered</v>
      </c>
      <c r="P588">
        <f>IF(ISBLANK(AllTimetableNew!AA584),"",AllTimetableNew!AA584)</f>
        <v>17058</v>
      </c>
      <c r="Q588" s="23" t="str">
        <f>IF(ISBLANK(AllTimetableNew!AJ584),"",IF(AllTimetableNew!AJ584=0,"",AllTimetableNew!AJ584))</f>
        <v>Students should wear enclosed shoes. Notebook and pen.</v>
      </c>
      <c r="R588" s="23" t="str">
        <f>IF(ISBLANK(AllTimetableNew!AK584),"",AllTimetableNew!AK584)</f>
        <v/>
      </c>
      <c r="S588" s="23" t="str">
        <f>IF(ISBLANK(AllTimetableNew!AL584),"",AllTimetableNew!AL584)</f>
        <v/>
      </c>
    </row>
    <row r="589" spans="1:19" ht="30" x14ac:dyDescent="0.25">
      <c r="A589" t="str">
        <f>IF(ISNUMBER(SEARCH("Virtual",C589)),VLOOKUP(AllTimetableNew!H585,'Lookup table'!$D$3:$E$100,2,FALSE),VLOOKUP(AllTimetableNew!AG585,'Lookup table'!$A$3:$B$202,2,FALSE))</f>
        <v>Sydney</v>
      </c>
      <c r="B589" t="str">
        <f>IF(ISBLANK(AllTimetableNew!AG585),"",AllTimetableNew!AG585)</f>
        <v>Ultimo</v>
      </c>
      <c r="C589" t="str">
        <f>IF(ISBLANK(AllTimetableNew!V585),"",AllTimetableNew!V585)</f>
        <v>Face to Face</v>
      </c>
      <c r="D589" t="str">
        <f>IF(ISBLANK(AllTimetableNew!DJ585),"",AllTimetableNew!DJ585)</f>
        <v>ICF</v>
      </c>
      <c r="E589" t="str">
        <f>IF(ISBLANK(AllTimetableNew!D585),"",AllTimetableNew!D585)</f>
        <v>SIT30522</v>
      </c>
      <c r="F589" t="str">
        <f>IF(ISBLANK(AllTimetableNew!E585),"",AllTimetableNew!E585)</f>
        <v>Certificate III in Events</v>
      </c>
      <c r="G589">
        <f>IF(ISBLANK(AllTimetableNew!C585),"",AllTimetableNew!C585)</f>
        <v>27421</v>
      </c>
      <c r="H589" t="str">
        <f>IF(ISBLANK(AllTimetableNew!F585),"",AllTimetableNew!F585)</f>
        <v>Tourism, Travel and Events (Events)</v>
      </c>
      <c r="I589" t="str">
        <f>IF(ISBLANK(AllTimetableNew!T585),"",AllTimetableNew!T585)</f>
        <v>FQ</v>
      </c>
      <c r="J589" t="str">
        <f>IF(ISBLANK(AllTimetableNew!U585),"",AllTimetableNew!U585)</f>
        <v>2u x 2y</v>
      </c>
      <c r="K589" t="str">
        <f>IF(ISBLANK(AllTimetableNew!W585),"",AllTimetableNew!W585)</f>
        <v>Yes</v>
      </c>
      <c r="L589" t="str">
        <f>IF(ISBLANK(AllTimetableNew!AC585),"TBC",AllTimetableNew!AC585)</f>
        <v>Tuesday</v>
      </c>
      <c r="M589" s="22" t="str">
        <f>IF(ISBLANK(AllTimetableNew!AD585),"TBC-TBC",CONCATENATE(LOWER(TEXT(AllTimetableNew!AD585,"h:mmAM/PM")),"-",LOWER(TEXT(AllTimetableNew!AE585,"h:mmAM/PM"))))</f>
        <v>1:30pm-5:30pm</v>
      </c>
      <c r="N589" t="str">
        <f>IF(ISBLANK(AllTimetableNew!V585),"",IF(AllTimetableNew!V585="Access","Yes","No"))</f>
        <v>No</v>
      </c>
      <c r="O589" s="23" t="str">
        <f>IF(OR(ISBLANK(AllTimetableNew!A585),LEN(AllTimetableNew!A585)=0),IF(AllTimetableNew!A585="","Offered",AllTimetableNew!A585),AllTimetableNew!A585)</f>
        <v>Offered</v>
      </c>
      <c r="P589">
        <f>IF(ISBLANK(AllTimetableNew!AA585),"",AllTimetableNew!AA585)</f>
        <v>17059</v>
      </c>
      <c r="Q589" s="23" t="str">
        <f>IF(ISBLANK(AllTimetableNew!AJ585),"",IF(AllTimetableNew!AJ585=0,"",AllTimetableNew!AJ585))</f>
        <v>Students should wear enclosed shoes. Notebook and pen.</v>
      </c>
      <c r="R589" s="23" t="str">
        <f>IF(ISBLANK(AllTimetableNew!AK585),"",AllTimetableNew!AK585)</f>
        <v/>
      </c>
      <c r="S589" s="23" t="str">
        <f>IF(ISBLANK(AllTimetableNew!AL585),"",AllTimetableNew!AL585)</f>
        <v/>
      </c>
    </row>
    <row r="590" spans="1:19" ht="60" x14ac:dyDescent="0.25">
      <c r="A590" t="str">
        <f>IF(ISNUMBER(SEARCH("Virtual",C590)),VLOOKUP(AllTimetableNew!H586,'Lookup table'!$D$3:$E$100,2,FALSE),VLOOKUP(AllTimetableNew!AG586,'Lookup table'!$A$3:$B$202,2,FALSE))</f>
        <v>Western Sydney</v>
      </c>
      <c r="B590" t="str">
        <f>IF(ISBLANK(AllTimetableNew!AG586),"",AllTimetableNew!AG586)</f>
        <v>Campbelltown</v>
      </c>
      <c r="C590" t="str">
        <f>IF(ISBLANK(AllTimetableNew!V586),"",AllTimetableNew!V586)</f>
        <v>Face to Face</v>
      </c>
      <c r="D590" t="str">
        <f>IF(ISBLANK(AllTimetableNew!DJ586),"",AllTimetableNew!DJ586)</f>
        <v>ICF</v>
      </c>
      <c r="E590" t="str">
        <f>IF(ISBLANK(AllTimetableNew!D586),"",AllTimetableNew!D586)</f>
        <v>SIT30522</v>
      </c>
      <c r="F590" t="str">
        <f>IF(ISBLANK(AllTimetableNew!E586),"",AllTimetableNew!E586)</f>
        <v>Certificate III in Events</v>
      </c>
      <c r="G590">
        <f>IF(ISBLANK(AllTimetableNew!C586),"",AllTimetableNew!C586)</f>
        <v>27421</v>
      </c>
      <c r="H590" t="str">
        <f>IF(ISBLANK(AllTimetableNew!F586),"",AllTimetableNew!F586)</f>
        <v>Tourism, Travel and Events (Events)</v>
      </c>
      <c r="I590" t="str">
        <f>IF(ISBLANK(AllTimetableNew!T586),"",AllTimetableNew!T586)</f>
        <v>FQ</v>
      </c>
      <c r="J590" t="str">
        <f>IF(ISBLANK(AllTimetableNew!U586),"",AllTimetableNew!U586)</f>
        <v>2u x 2y</v>
      </c>
      <c r="K590" t="str">
        <f>IF(ISBLANK(AllTimetableNew!W586),"",AllTimetableNew!W586)</f>
        <v>Yes</v>
      </c>
      <c r="L590" t="str">
        <f>IF(ISBLANK(AllTimetableNew!AC586),"TBC",AllTimetableNew!AC586)</f>
        <v>Tuesday</v>
      </c>
      <c r="M590" s="22" t="str">
        <f>IF(ISBLANK(AllTimetableNew!AD586),"TBC-TBC",CONCATENATE(LOWER(TEXT(AllTimetableNew!AD586,"h:mmAM/PM")),"-",LOWER(TEXT(AllTimetableNew!AE586,"h:mmAM/PM"))))</f>
        <v>1:30pm-5:30pm</v>
      </c>
      <c r="N590" t="str">
        <f>IF(ISBLANK(AllTimetableNew!V586),"",IF(AllTimetableNew!V586="Access","Yes","No"))</f>
        <v>No</v>
      </c>
      <c r="O590" s="23" t="str">
        <f>IF(OR(ISBLANK(AllTimetableNew!A586),LEN(AllTimetableNew!A586)=0),IF(AllTimetableNew!A586="","Offered",AllTimetableNew!A586),AllTimetableNew!A586)</f>
        <v>Offered</v>
      </c>
      <c r="P590">
        <f>IF(ISBLANK(AllTimetableNew!AA586),"",AllTimetableNew!AA586)</f>
        <v>17148</v>
      </c>
      <c r="Q590" s="23" t="str">
        <f>IF(ISBLANK(AllTimetableNew!AJ586),"",IF(AllTimetableNew!AJ586=0,"",AllTimetableNew!AJ586))</f>
        <v>Students should wear enclosed shoes. Notebook and pen.</v>
      </c>
      <c r="R590" s="23" t="str">
        <f>IF(ISBLANK(AllTimetableNew!AK586),"",AllTimetableNew!AK586)</f>
        <v/>
      </c>
      <c r="S590" s="23" t="str">
        <f>IF(ISBLANK(AllTimetableNew!AL586),"",AllTimetableNew!AL586)</f>
        <v/>
      </c>
    </row>
    <row r="591" spans="1:19" ht="45" x14ac:dyDescent="0.25">
      <c r="A591" t="str">
        <f>IF(ISNUMBER(SEARCH("Virtual",C591)),VLOOKUP(AllTimetableNew!H587,'Lookup table'!$D$3:$E$100,2,FALSE),VLOOKUP(AllTimetableNew!AG587,'Lookup table'!$A$3:$B$202,2,FALSE))</f>
        <v>North</v>
      </c>
      <c r="B591" t="str">
        <f>IF(ISBLANK(AllTimetableNew!AG587),"",AllTimetableNew!AG587)</f>
        <v>Byron Bay CLC</v>
      </c>
      <c r="C591" t="str">
        <f>IF(ISBLANK(AllTimetableNew!V587),"",AllTimetableNew!V587)</f>
        <v>Face to Face</v>
      </c>
      <c r="D591" t="str">
        <f>IF(ISBLANK(AllTimetableNew!DJ587),"",AllTimetableNew!DJ587)</f>
        <v>ICF</v>
      </c>
      <c r="E591" t="str">
        <f>IF(ISBLANK(AllTimetableNew!D587),"",AllTimetableNew!D587)</f>
        <v>SIT30522</v>
      </c>
      <c r="F591" t="str">
        <f>IF(ISBLANK(AllTimetableNew!E587),"",AllTimetableNew!E587)</f>
        <v>Certificate III in Events</v>
      </c>
      <c r="G591">
        <f>IF(ISBLANK(AllTimetableNew!C587),"",AllTimetableNew!C587)</f>
        <v>27421</v>
      </c>
      <c r="H591" t="str">
        <f>IF(ISBLANK(AllTimetableNew!F587),"",AllTimetableNew!F587)</f>
        <v>Tourism, Travel and Events (Events)</v>
      </c>
      <c r="I591" t="str">
        <f>IF(ISBLANK(AllTimetableNew!T587),"",AllTimetableNew!T587)</f>
        <v>FQ</v>
      </c>
      <c r="J591" t="str">
        <f>IF(ISBLANK(AllTimetableNew!U587),"",AllTimetableNew!U587)</f>
        <v>2u x 2y</v>
      </c>
      <c r="K591" t="str">
        <f>IF(ISBLANK(AllTimetableNew!W587),"",AllTimetableNew!W587)</f>
        <v>Yes</v>
      </c>
      <c r="L591" t="str">
        <f>IF(ISBLANK(AllTimetableNew!AC587),"TBC",AllTimetableNew!AC587)</f>
        <v>Wednesday</v>
      </c>
      <c r="M591" s="22" t="str">
        <f>IF(ISBLANK(AllTimetableNew!AD587),"TBC-TBC",CONCATENATE(LOWER(TEXT(AllTimetableNew!AD587,"h:mmAM/PM")),"-",LOWER(TEXT(AllTimetableNew!AE587,"h:mmAM/PM"))))</f>
        <v>1:00pm-5:00pm</v>
      </c>
      <c r="N591" t="str">
        <f>IF(ISBLANK(AllTimetableNew!V587),"",IF(AllTimetableNew!V587="Access","Yes","No"))</f>
        <v>No</v>
      </c>
      <c r="O591" s="23" t="str">
        <f>IF(OR(ISBLANK(AllTimetableNew!A587),LEN(AllTimetableNew!A587)=0),IF(AllTimetableNew!A587="","Offered",AllTimetableNew!A587),AllTimetableNew!A587)</f>
        <v>Offered</v>
      </c>
      <c r="P591">
        <f>IF(ISBLANK(AllTimetableNew!AA587),"",AllTimetableNew!AA587)</f>
        <v>17312</v>
      </c>
      <c r="Q591" s="23" t="str">
        <f>IF(ISBLANK(AllTimetableNew!AJ587),"",IF(AllTimetableNew!AJ587=0,"",AllTimetableNew!AJ587))</f>
        <v>Students should wear enclosed shoes. Notebook and pen.</v>
      </c>
      <c r="R591" s="23" t="str">
        <f>IF(ISBLANK(AllTimetableNew!AK587),"",AllTimetableNew!AK587)</f>
        <v/>
      </c>
      <c r="S591" s="23" t="str">
        <f>IF(ISBLANK(AllTimetableNew!AL587),"",AllTimetableNew!AL587)</f>
        <v/>
      </c>
    </row>
    <row r="592" spans="1:19" ht="30" x14ac:dyDescent="0.25">
      <c r="A592" t="str">
        <f>IF(ISNUMBER(SEARCH("Virtual",C592)),VLOOKUP(AllTimetableNew!H588,'Lookup table'!$D$3:$E$100,2,FALSE),VLOOKUP(AllTimetableNew!AG588,'Lookup table'!$A$3:$B$202,2,FALSE))</f>
        <v>TAFE Digital</v>
      </c>
      <c r="B592" t="str">
        <f>IF(ISBLANK(AllTimetableNew!AG588),"",AllTimetableNew!AG588)</f>
        <v>TAFE Digital</v>
      </c>
      <c r="C592" t="str">
        <f>IF(ISBLANK(AllTimetableNew!V588),"",AllTimetableNew!V588)</f>
        <v>Online</v>
      </c>
      <c r="D592" t="str">
        <f>IF(ISBLANK(AllTimetableNew!DJ588),"",AllTimetableNew!DJ588)</f>
        <v>ICF</v>
      </c>
      <c r="E592" t="str">
        <f>IF(ISBLANK(AllTimetableNew!D588),"",AllTimetableNew!D588)</f>
        <v>SIT30522</v>
      </c>
      <c r="F592" t="str">
        <f>IF(ISBLANK(AllTimetableNew!E588),"",AllTimetableNew!E588)</f>
        <v>Certificate III in Events</v>
      </c>
      <c r="G592">
        <f>IF(ISBLANK(AllTimetableNew!C588),"",AllTimetableNew!C588)</f>
        <v>27421</v>
      </c>
      <c r="H592" t="str">
        <f>IF(ISBLANK(AllTimetableNew!F588),"",AllTimetableNew!F588)</f>
        <v>Tourism, Travel and Events (Events)</v>
      </c>
      <c r="I592" t="str">
        <f>IF(ISBLANK(AllTimetableNew!T588),"",AllTimetableNew!T588)</f>
        <v>FQ</v>
      </c>
      <c r="J592" t="str">
        <f>IF(ISBLANK(AllTimetableNew!U588),"",AllTimetableNew!U588)</f>
        <v>2u x 2y</v>
      </c>
      <c r="K592" t="str">
        <f>IF(ISBLANK(AllTimetableNew!W588),"",AllTimetableNew!W588)</f>
        <v>Yes</v>
      </c>
      <c r="L592" t="str">
        <f>IF(ISBLANK(AllTimetableNew!AC588),"TBC",AllTimetableNew!AC588)</f>
        <v>N/A</v>
      </c>
      <c r="M592" s="22" t="str">
        <f>IF(ISBLANK(AllTimetableNew!AD588),"TBC-TBC",CONCATENATE(LOWER(TEXT(AllTimetableNew!AD588,"h:mmAM/PM")),"-",LOWER(TEXT(AllTimetableNew!AE588,"h:mmAM/PM"))))</f>
        <v>n/a-n/a</v>
      </c>
      <c r="N592" t="str">
        <f>IF(ISBLANK(AllTimetableNew!V588),"",IF(AllTimetableNew!V588="Access","Yes","No"))</f>
        <v>No</v>
      </c>
      <c r="O592" s="23" t="str">
        <f>IF(OR(ISBLANK(AllTimetableNew!A588),LEN(AllTimetableNew!A588)=0),IF(AllTimetableNew!A588="","Offered",AllTimetableNew!A588),AllTimetableNew!A588)</f>
        <v>Offered</v>
      </c>
      <c r="P592">
        <f>IF(ISBLANK(AllTimetableNew!AA588),"",AllTimetableNew!AA588)</f>
        <v>16310</v>
      </c>
      <c r="Q592" s="23" t="str">
        <f>IF(ISBLANK(AllTimetableNew!AJ588),"",IF(AllTimetableNew!AJ588=0,"",AllTimetableNew!AJ588))</f>
        <v>Own computer with camera and microphone. Reliable internet connection. Recording equipment such as an iPhone or camera.</v>
      </c>
      <c r="R592" s="23" t="str">
        <f>IF(ISBLANK(AllTimetableNew!AK588),"",AllTimetableNew!AK588)</f>
        <v/>
      </c>
      <c r="S592" s="23" t="str">
        <f>IF(ISBLANK(AllTimetableNew!AL588),"",AllTimetableNew!AL588)</f>
        <v/>
      </c>
    </row>
    <row r="593" spans="1:19" ht="30" x14ac:dyDescent="0.25">
      <c r="A593" t="str">
        <f>IF(ISNUMBER(SEARCH("Virtual",C593)),VLOOKUP(AllTimetableNew!H589,'Lookup table'!$D$3:$E$100,2,FALSE),VLOOKUP(AllTimetableNew!AG589,'Lookup table'!$A$3:$B$202,2,FALSE))</f>
        <v>Statewide Virtual</v>
      </c>
      <c r="B593" t="str">
        <f>IF(ISBLANK(AllTimetableNew!AG589),"",AllTimetableNew!AG589)</f>
        <v xml:space="preserve">Virtual Classroom </v>
      </c>
      <c r="C593" t="str">
        <f>IF(ISBLANK(AllTimetableNew!V589),"",AllTimetableNew!V589)</f>
        <v>Virtual</v>
      </c>
      <c r="D593" t="str">
        <f>IF(ISBLANK(AllTimetableNew!DJ589),"",AllTimetableNew!DJ589)</f>
        <v>ICF</v>
      </c>
      <c r="E593" t="str">
        <f>IF(ISBLANK(AllTimetableNew!D589),"",AllTimetableNew!D589)</f>
        <v>SIT30522</v>
      </c>
      <c r="F593" t="str">
        <f>IF(ISBLANK(AllTimetableNew!E589),"",AllTimetableNew!E589)</f>
        <v>Certificate III in Events</v>
      </c>
      <c r="G593">
        <f>IF(ISBLANK(AllTimetableNew!C589),"",AllTimetableNew!C589)</f>
        <v>27421</v>
      </c>
      <c r="H593" t="str">
        <f>IF(ISBLANK(AllTimetableNew!F589),"",AllTimetableNew!F589)</f>
        <v>Tourism, Travel and Events (Events)</v>
      </c>
      <c r="I593" t="str">
        <f>IF(ISBLANK(AllTimetableNew!T589),"",AllTimetableNew!T589)</f>
        <v>FQ</v>
      </c>
      <c r="J593" t="str">
        <f>IF(ISBLANK(AllTimetableNew!U589),"",AllTimetableNew!U589)</f>
        <v>2u x 2y</v>
      </c>
      <c r="K593" t="str">
        <f>IF(ISBLANK(AllTimetableNew!W589),"",AllTimetableNew!W589)</f>
        <v>Yes</v>
      </c>
      <c r="L593" t="str">
        <f>IF(ISBLANK(AllTimetableNew!AC589),"TBC",AllTimetableNew!AC589)</f>
        <v>Wednesday</v>
      </c>
      <c r="M593" s="22" t="str">
        <f>IF(ISBLANK(AllTimetableNew!AD589),"TBC-TBC",CONCATENATE(LOWER(TEXT(AllTimetableNew!AD589,"h:mmAM/PM")),"-",LOWER(TEXT(AllTimetableNew!AE589,"h:mmAM/PM"))))</f>
        <v>12:00pm-4:00pm</v>
      </c>
      <c r="N593" t="str">
        <f>IF(ISBLANK(AllTimetableNew!V589),"",IF(AllTimetableNew!V589="Access","Yes","No"))</f>
        <v>No</v>
      </c>
      <c r="O593" s="23" t="str">
        <f>IF(OR(ISBLANK(AllTimetableNew!A589),LEN(AllTimetableNew!A589)=0),IF(AllTimetableNew!A589="","Offered",AllTimetableNew!A589),AllTimetableNew!A589)</f>
        <v>Offered</v>
      </c>
      <c r="P593">
        <f>IF(ISBLANK(AllTimetableNew!AA589),"",AllTimetableNew!AA589)</f>
        <v>17098</v>
      </c>
      <c r="Q593" s="23" t="str">
        <f>IF(ISBLANK(AllTimetableNew!AJ589),"",IF(AllTimetableNew!AJ589=0,"",AllTimetableNew!AJ589))</f>
        <v>Own computer with camera and microphone. Reliable internet connection.</v>
      </c>
      <c r="R593" s="23" t="str">
        <f>IF(ISBLANK(AllTimetableNew!AK589),"",AllTimetableNew!AK589)</f>
        <v/>
      </c>
      <c r="S593" s="23" t="str">
        <f>IF(ISBLANK(AllTimetableNew!AL589),"",AllTimetableNew!AL589)</f>
        <v/>
      </c>
    </row>
    <row r="594" spans="1:19" ht="30" x14ac:dyDescent="0.25">
      <c r="A594" t="str">
        <f>IF(ISNUMBER(SEARCH("Virtual",C594)),VLOOKUP(AllTimetableNew!H590,'Lookup table'!$D$3:$E$100,2,FALSE),VLOOKUP(AllTimetableNew!AG590,'Lookup table'!$A$3:$B$202,2,FALSE))</f>
        <v>Western Sydney</v>
      </c>
      <c r="B594" t="str">
        <f>IF(ISBLANK(AllTimetableNew!AG590),"",AllTimetableNew!AG590)</f>
        <v>Blacktown</v>
      </c>
      <c r="C594" t="str">
        <f>IF(ISBLANK(AllTimetableNew!V590),"",AllTimetableNew!V590)</f>
        <v>Face to Face</v>
      </c>
      <c r="D594" t="str">
        <f>IF(ISBLANK(AllTimetableNew!DJ590),"",AllTimetableNew!DJ590)</f>
        <v>ICF</v>
      </c>
      <c r="E594" t="str">
        <f>IF(ISBLANK(AllTimetableNew!D590),"",AllTimetableNew!D590)</f>
        <v>SIT30522</v>
      </c>
      <c r="F594" t="str">
        <f>IF(ISBLANK(AllTimetableNew!E590),"",AllTimetableNew!E590)</f>
        <v>Certificate III in Events</v>
      </c>
      <c r="G594">
        <f>IF(ISBLANK(AllTimetableNew!C590),"",AllTimetableNew!C590)</f>
        <v>27420</v>
      </c>
      <c r="H594" t="str">
        <f>IF(ISBLANK(AllTimetableNew!F590),"",AllTimetableNew!F590)</f>
        <v>Tourism, Travel and Events (Events)</v>
      </c>
      <c r="I594" t="str">
        <f>IF(ISBLANK(AllTimetableNew!T590),"",AllTimetableNew!T590)</f>
        <v>SoA</v>
      </c>
      <c r="J594" t="str">
        <f>IF(ISBLANK(AllTimetableNew!U590),"",AllTimetableNew!U590)</f>
        <v>2u x 1y</v>
      </c>
      <c r="K594" t="str">
        <f>IF(ISBLANK(AllTimetableNew!W590),"",AllTimetableNew!W590)</f>
        <v>No</v>
      </c>
      <c r="L594" t="str">
        <f>IF(ISBLANK(AllTimetableNew!AC590),"TBC",AllTimetableNew!AC590)</f>
        <v>Wednesday</v>
      </c>
      <c r="M594" s="22" t="str">
        <f>IF(ISBLANK(AllTimetableNew!AD590),"TBC-TBC",CONCATENATE(LOWER(TEXT(AllTimetableNew!AD590,"h:mmAM/PM")),"-",LOWER(TEXT(AllTimetableNew!AE590,"h:mmAM/PM"))))</f>
        <v>1:30pm-5:30pm</v>
      </c>
      <c r="N594" t="str">
        <f>IF(ISBLANK(AllTimetableNew!V590),"",IF(AllTimetableNew!V590="Access","Yes","No"))</f>
        <v>No</v>
      </c>
      <c r="O594" s="23" t="str">
        <f>IF(OR(ISBLANK(AllTimetableNew!A590),LEN(AllTimetableNew!A590)=0),IF(AllTimetableNew!A590="","Offered",AllTimetableNew!A590),AllTimetableNew!A590)</f>
        <v>Offered</v>
      </c>
      <c r="P594">
        <f>IF(ISBLANK(AllTimetableNew!AA590),"",AllTimetableNew!AA590)</f>
        <v>17149</v>
      </c>
      <c r="Q594" s="23" t="str">
        <f>IF(ISBLANK(AllTimetableNew!AJ590),"",IF(AllTimetableNew!AJ590=0,"",AllTimetableNew!AJ590))</f>
        <v>Students should wear enclosed shoes. Notebook and pen.</v>
      </c>
      <c r="R594" s="23" t="str">
        <f>IF(ISBLANK(AllTimetableNew!AK590),"",AllTimetableNew!AK590)</f>
        <v/>
      </c>
      <c r="S594" s="23" t="str">
        <f>IF(ISBLANK(AllTimetableNew!AL590),"",AllTimetableNew!AL590)</f>
        <v/>
      </c>
    </row>
    <row r="595" spans="1:19" ht="30" x14ac:dyDescent="0.25">
      <c r="A595" t="str">
        <f>IF(ISNUMBER(SEARCH("Virtual",C595)),VLOOKUP(AllTimetableNew!H591,'Lookup table'!$D$3:$E$100,2,FALSE),VLOOKUP(AllTimetableNew!AG591,'Lookup table'!$A$3:$B$202,2,FALSE))</f>
        <v>Sydney</v>
      </c>
      <c r="B595" t="str">
        <f>IF(ISBLANK(AllTimetableNew!AG591),"",AllTimetableNew!AG591)</f>
        <v>Northern Beaches</v>
      </c>
      <c r="C595" t="str">
        <f>IF(ISBLANK(AllTimetableNew!V591),"",AllTimetableNew!V591)</f>
        <v>Face to Face</v>
      </c>
      <c r="D595" t="str">
        <f>IF(ISBLANK(AllTimetableNew!DJ591),"",AllTimetableNew!DJ591)</f>
        <v>ICF</v>
      </c>
      <c r="E595" t="str">
        <f>IF(ISBLANK(AllTimetableNew!D591),"",AllTimetableNew!D591)</f>
        <v>SIT30522</v>
      </c>
      <c r="F595" t="str">
        <f>IF(ISBLANK(AllTimetableNew!E591),"",AllTimetableNew!E591)</f>
        <v>Certificate III in Events</v>
      </c>
      <c r="G595">
        <f>IF(ISBLANK(AllTimetableNew!C591),"",AllTimetableNew!C591)</f>
        <v>27420</v>
      </c>
      <c r="H595" t="str">
        <f>IF(ISBLANK(AllTimetableNew!F591),"",AllTimetableNew!F591)</f>
        <v>Tourism, Travel and Events (Events)</v>
      </c>
      <c r="I595" t="str">
        <f>IF(ISBLANK(AllTimetableNew!T591),"",AllTimetableNew!T591)</f>
        <v>SoA</v>
      </c>
      <c r="J595" t="str">
        <f>IF(ISBLANK(AllTimetableNew!U591),"",AllTimetableNew!U591)</f>
        <v>2u x 1y</v>
      </c>
      <c r="K595" t="str">
        <f>IF(ISBLANK(AllTimetableNew!W591),"",AllTimetableNew!W591)</f>
        <v>No</v>
      </c>
      <c r="L595" t="str">
        <f>IF(ISBLANK(AllTimetableNew!AC591),"TBC",AllTimetableNew!AC591)</f>
        <v>Tuesday</v>
      </c>
      <c r="M595" s="22" t="str">
        <f>IF(ISBLANK(AllTimetableNew!AD591),"TBC-TBC",CONCATENATE(LOWER(TEXT(AllTimetableNew!AD591,"h:mmAM/PM")),"-",LOWER(TEXT(AllTimetableNew!AE591,"h:mmAM/PM"))))</f>
        <v>1:30pm-5:30pm</v>
      </c>
      <c r="N595" t="str">
        <f>IF(ISBLANK(AllTimetableNew!V591),"",IF(AllTimetableNew!V591="Access","Yes","No"))</f>
        <v>No</v>
      </c>
      <c r="O595" s="23" t="str">
        <f>IF(OR(ISBLANK(AllTimetableNew!A591),LEN(AllTimetableNew!A591)=0),IF(AllTimetableNew!A591="","Offered",AllTimetableNew!A591),AllTimetableNew!A591)</f>
        <v>Offered</v>
      </c>
      <c r="P595">
        <f>IF(ISBLANK(AllTimetableNew!AA591),"",AllTimetableNew!AA591)</f>
        <v>17060</v>
      </c>
      <c r="Q595" s="23" t="str">
        <f>IF(ISBLANK(AllTimetableNew!AJ591),"",IF(AllTimetableNew!AJ591=0,"",AllTimetableNew!AJ591))</f>
        <v>Students should wear enclosed shoes. Notebook and pen.</v>
      </c>
      <c r="R595" s="23" t="str">
        <f>IF(ISBLANK(AllTimetableNew!AK591),"",AllTimetableNew!AK591)</f>
        <v/>
      </c>
      <c r="S595" s="23" t="str">
        <f>IF(ISBLANK(AllTimetableNew!AL591),"",AllTimetableNew!AL591)</f>
        <v/>
      </c>
    </row>
    <row r="596" spans="1:19" ht="60" x14ac:dyDescent="0.25">
      <c r="A596" t="str">
        <f>IF(ISNUMBER(SEARCH("Virtual",C596)),VLOOKUP(AllTimetableNew!H592,'Lookup table'!$D$3:$E$100,2,FALSE),VLOOKUP(AllTimetableNew!AG592,'Lookup table'!$A$3:$B$202,2,FALSE))</f>
        <v>Sydney</v>
      </c>
      <c r="B596" t="str">
        <f>IF(ISBLANK(AllTimetableNew!AG592),"",AllTimetableNew!AG592)</f>
        <v>Ultimo</v>
      </c>
      <c r="C596" t="str">
        <f>IF(ISBLANK(AllTimetableNew!V592),"",AllTimetableNew!V592)</f>
        <v>Face to Face</v>
      </c>
      <c r="D596" t="str">
        <f>IF(ISBLANK(AllTimetableNew!DJ592),"",AllTimetableNew!DJ592)</f>
        <v>ICF</v>
      </c>
      <c r="E596" t="str">
        <f>IF(ISBLANK(AllTimetableNew!D592),"",AllTimetableNew!D592)</f>
        <v>SIT30522</v>
      </c>
      <c r="F596" t="str">
        <f>IF(ISBLANK(AllTimetableNew!E592),"",AllTimetableNew!E592)</f>
        <v>Certificate III in Events</v>
      </c>
      <c r="G596">
        <f>IF(ISBLANK(AllTimetableNew!C592),"",AllTimetableNew!C592)</f>
        <v>27420</v>
      </c>
      <c r="H596" t="str">
        <f>IF(ISBLANK(AllTimetableNew!F592),"",AllTimetableNew!F592)</f>
        <v>Tourism, Travel and Events (Events)</v>
      </c>
      <c r="I596" t="str">
        <f>IF(ISBLANK(AllTimetableNew!T592),"",AllTimetableNew!T592)</f>
        <v>SoA</v>
      </c>
      <c r="J596" t="str">
        <f>IF(ISBLANK(AllTimetableNew!U592),"",AllTimetableNew!U592)</f>
        <v>2u x 1y</v>
      </c>
      <c r="K596" t="str">
        <f>IF(ISBLANK(AllTimetableNew!W592),"",AllTimetableNew!W592)</f>
        <v>No</v>
      </c>
      <c r="L596" t="str">
        <f>IF(ISBLANK(AllTimetableNew!AC592),"TBC",AllTimetableNew!AC592)</f>
        <v>Tuesday</v>
      </c>
      <c r="M596" s="22" t="str">
        <f>IF(ISBLANK(AllTimetableNew!AD592),"TBC-TBC",CONCATENATE(LOWER(TEXT(AllTimetableNew!AD592,"h:mmAM/PM")),"-",LOWER(TEXT(AllTimetableNew!AE592,"h:mmAM/PM"))))</f>
        <v>1:30pm-5:30pm</v>
      </c>
      <c r="N596" t="str">
        <f>IF(ISBLANK(AllTimetableNew!V592),"",IF(AllTimetableNew!V592="Access","Yes","No"))</f>
        <v>No</v>
      </c>
      <c r="O596" s="23" t="str">
        <f>IF(OR(ISBLANK(AllTimetableNew!A592),LEN(AllTimetableNew!A592)=0),IF(AllTimetableNew!A592="","Offered",AllTimetableNew!A592),AllTimetableNew!A592)</f>
        <v>Offered</v>
      </c>
      <c r="P596">
        <f>IF(ISBLANK(AllTimetableNew!AA592),"",AllTimetableNew!AA592)</f>
        <v>17061</v>
      </c>
      <c r="Q596" s="23" t="str">
        <f>IF(ISBLANK(AllTimetableNew!AJ592),"",IF(AllTimetableNew!AJ592=0,"",AllTimetableNew!AJ592))</f>
        <v>Students should wear enclosed shoes. Notebook and pen.</v>
      </c>
      <c r="R596" s="23" t="str">
        <f>IF(ISBLANK(AllTimetableNew!AK592),"",AllTimetableNew!AK592)</f>
        <v/>
      </c>
      <c r="S596" s="23" t="str">
        <f>IF(ISBLANK(AllTimetableNew!AL592),"",AllTimetableNew!AL592)</f>
        <v/>
      </c>
    </row>
    <row r="597" spans="1:19" ht="60" x14ac:dyDescent="0.25">
      <c r="A597" t="str">
        <f>IF(ISNUMBER(SEARCH("Virtual",C597)),VLOOKUP(AllTimetableNew!H593,'Lookup table'!$D$3:$E$100,2,FALSE),VLOOKUP(AllTimetableNew!AG593,'Lookup table'!$A$3:$B$202,2,FALSE))</f>
        <v>Western Sydney</v>
      </c>
      <c r="B597" t="str">
        <f>IF(ISBLANK(AllTimetableNew!AG593),"",AllTimetableNew!AG593)</f>
        <v>Campbelltown</v>
      </c>
      <c r="C597" t="str">
        <f>IF(ISBLANK(AllTimetableNew!V593),"",AllTimetableNew!V593)</f>
        <v>Face to Face</v>
      </c>
      <c r="D597" t="str">
        <f>IF(ISBLANK(AllTimetableNew!DJ593),"",AllTimetableNew!DJ593)</f>
        <v>ICF</v>
      </c>
      <c r="E597" t="str">
        <f>IF(ISBLANK(AllTimetableNew!D593),"",AllTimetableNew!D593)</f>
        <v>SIT30522</v>
      </c>
      <c r="F597" t="str">
        <f>IF(ISBLANK(AllTimetableNew!E593),"",AllTimetableNew!E593)</f>
        <v>Certificate III in Events</v>
      </c>
      <c r="G597">
        <f>IF(ISBLANK(AllTimetableNew!C593),"",AllTimetableNew!C593)</f>
        <v>27420</v>
      </c>
      <c r="H597" t="str">
        <f>IF(ISBLANK(AllTimetableNew!F593),"",AllTimetableNew!F593)</f>
        <v>Tourism, Travel and Events (Events)</v>
      </c>
      <c r="I597" t="str">
        <f>IF(ISBLANK(AllTimetableNew!T593),"",AllTimetableNew!T593)</f>
        <v>SoA</v>
      </c>
      <c r="J597" t="str">
        <f>IF(ISBLANK(AllTimetableNew!U593),"",AllTimetableNew!U593)</f>
        <v>2u x 1y</v>
      </c>
      <c r="K597" t="str">
        <f>IF(ISBLANK(AllTimetableNew!W593),"",AllTimetableNew!W593)</f>
        <v>No</v>
      </c>
      <c r="L597" t="str">
        <f>IF(ISBLANK(AllTimetableNew!AC593),"TBC",AllTimetableNew!AC593)</f>
        <v>Tuesday</v>
      </c>
      <c r="M597" s="22" t="str">
        <f>IF(ISBLANK(AllTimetableNew!AD593),"TBC-TBC",CONCATENATE(LOWER(TEXT(AllTimetableNew!AD593,"h:mmAM/PM")),"-",LOWER(TEXT(AllTimetableNew!AE593,"h:mmAM/PM"))))</f>
        <v>1:30pm-5:30pm</v>
      </c>
      <c r="N597" t="str">
        <f>IF(ISBLANK(AllTimetableNew!V593),"",IF(AllTimetableNew!V593="Access","Yes","No"))</f>
        <v>No</v>
      </c>
      <c r="O597" s="23" t="str">
        <f>IF(OR(ISBLANK(AllTimetableNew!A593),LEN(AllTimetableNew!A593)=0),IF(AllTimetableNew!A593="","Offered",AllTimetableNew!A593),AllTimetableNew!A593)</f>
        <v>Offered</v>
      </c>
      <c r="P597">
        <f>IF(ISBLANK(AllTimetableNew!AA593),"",AllTimetableNew!AA593)</f>
        <v>17150</v>
      </c>
      <c r="Q597" s="23" t="str">
        <f>IF(ISBLANK(AllTimetableNew!AJ593),"",IF(AllTimetableNew!AJ593=0,"",AllTimetableNew!AJ593))</f>
        <v>Students should wear enclosed shoes. Notebook and pen.</v>
      </c>
      <c r="R597" s="23" t="str">
        <f>IF(ISBLANK(AllTimetableNew!AK593),"",AllTimetableNew!AK593)</f>
        <v/>
      </c>
      <c r="S597" s="23" t="str">
        <f>IF(ISBLANK(AllTimetableNew!AL593),"",AllTimetableNew!AL593)</f>
        <v/>
      </c>
    </row>
    <row r="598" spans="1:19" ht="60" x14ac:dyDescent="0.25">
      <c r="A598" t="str">
        <f>IF(ISNUMBER(SEARCH("Virtual",C598)),VLOOKUP(AllTimetableNew!H594,'Lookup table'!$D$3:$E$100,2,FALSE),VLOOKUP(AllTimetableNew!AG594,'Lookup table'!$A$3:$B$202,2,FALSE))</f>
        <v>TAFE Digital</v>
      </c>
      <c r="B598" t="str">
        <f>IF(ISBLANK(AllTimetableNew!AG594),"",AllTimetableNew!AG594)</f>
        <v>TAFE Digital</v>
      </c>
      <c r="C598" t="str">
        <f>IF(ISBLANK(AllTimetableNew!V594),"",AllTimetableNew!V594)</f>
        <v>Online</v>
      </c>
      <c r="D598" t="str">
        <f>IF(ISBLANK(AllTimetableNew!DJ594),"",AllTimetableNew!DJ594)</f>
        <v>ICF</v>
      </c>
      <c r="E598" t="str">
        <f>IF(ISBLANK(AllTimetableNew!D594),"",AllTimetableNew!D594)</f>
        <v>SIT30522</v>
      </c>
      <c r="F598" t="str">
        <f>IF(ISBLANK(AllTimetableNew!E594),"",AllTimetableNew!E594)</f>
        <v>Certificate III in Events</v>
      </c>
      <c r="G598">
        <f>IF(ISBLANK(AllTimetableNew!C594),"",AllTimetableNew!C594)</f>
        <v>27420</v>
      </c>
      <c r="H598" t="str">
        <f>IF(ISBLANK(AllTimetableNew!F594),"",AllTimetableNew!F594)</f>
        <v>Tourism, Travel and Events (Events)</v>
      </c>
      <c r="I598" t="str">
        <f>IF(ISBLANK(AllTimetableNew!T594),"",AllTimetableNew!T594)</f>
        <v>SoA</v>
      </c>
      <c r="J598" t="str">
        <f>IF(ISBLANK(AllTimetableNew!U594),"",AllTimetableNew!U594)</f>
        <v>2u x 1y</v>
      </c>
      <c r="K598" t="str">
        <f>IF(ISBLANK(AllTimetableNew!W594),"",AllTimetableNew!W594)</f>
        <v>No</v>
      </c>
      <c r="L598" t="str">
        <f>IF(ISBLANK(AllTimetableNew!AC594),"TBC",AllTimetableNew!AC594)</f>
        <v>N/A</v>
      </c>
      <c r="M598" s="22" t="str">
        <f>IF(ISBLANK(AllTimetableNew!AD594),"TBC-TBC",CONCATENATE(LOWER(TEXT(AllTimetableNew!AD594,"h:mmAM/PM")),"-",LOWER(TEXT(AllTimetableNew!AE594,"h:mmAM/PM"))))</f>
        <v>n/a-n/a</v>
      </c>
      <c r="N598" t="str">
        <f>IF(ISBLANK(AllTimetableNew!V594),"",IF(AllTimetableNew!V594="Access","Yes","No"))</f>
        <v>No</v>
      </c>
      <c r="O598" s="23" t="str">
        <f>IF(OR(ISBLANK(AllTimetableNew!A594),LEN(AllTimetableNew!A594)=0),IF(AllTimetableNew!A594="","Offered",AllTimetableNew!A594),AllTimetableNew!A594)</f>
        <v>Offered</v>
      </c>
      <c r="P598">
        <f>IF(ISBLANK(AllTimetableNew!AA594),"",AllTimetableNew!AA594)</f>
        <v>16311</v>
      </c>
      <c r="Q598" s="23" t="str">
        <f>IF(ISBLANK(AllTimetableNew!AJ594),"",IF(AllTimetableNew!AJ594=0,"",AllTimetableNew!AJ594))</f>
        <v>Own computer with camera and microphone. Reliable internet connection. Recording equipment such as an iPhone or camera.</v>
      </c>
      <c r="R598" s="23" t="str">
        <f>IF(ISBLANK(AllTimetableNew!AK594),"",AllTimetableNew!AK594)</f>
        <v/>
      </c>
      <c r="S598" s="23" t="str">
        <f>IF(ISBLANK(AllTimetableNew!AL594),"",AllTimetableNew!AL594)</f>
        <v/>
      </c>
    </row>
    <row r="599" spans="1:19" ht="60" x14ac:dyDescent="0.25">
      <c r="A599" t="str">
        <f>IF(ISNUMBER(SEARCH("Virtual",C599)),VLOOKUP(AllTimetableNew!H595,'Lookup table'!$D$3:$E$100,2,FALSE),VLOOKUP(AllTimetableNew!AG595,'Lookup table'!$A$3:$B$202,2,FALSE))</f>
        <v>North</v>
      </c>
      <c r="B599" t="str">
        <f>IF(ISBLANK(AllTimetableNew!AG595),"",AllTimetableNew!AG595)</f>
        <v>Ourimbah</v>
      </c>
      <c r="C599" t="str">
        <f>IF(ISBLANK(AllTimetableNew!V595),"",AllTimetableNew!V595)</f>
        <v>Face to Face</v>
      </c>
      <c r="D599" t="str">
        <f>IF(ISBLANK(AllTimetableNew!DJ595),"",AllTimetableNew!DJ595)</f>
        <v>BEC</v>
      </c>
      <c r="E599" t="str">
        <f>IF(ISBLANK(AllTimetableNew!D595),"",AllTimetableNew!D595)</f>
        <v>SIS30321</v>
      </c>
      <c r="F599" t="str">
        <f>IF(ISBLANK(AllTimetableNew!E595),"",AllTimetableNew!E595)</f>
        <v>Certificate III in Fitness</v>
      </c>
      <c r="G599" t="str">
        <f>IF(ISBLANK(AllTimetableNew!C595),"",AllTimetableNew!C595)</f>
        <v>41804, 41808</v>
      </c>
      <c r="H599" t="str">
        <f>IF(ISBLANK(AllTimetableNew!F595),"",AllTimetableNew!F595)</f>
        <v>Fitness</v>
      </c>
      <c r="I599" t="str">
        <f>IF(ISBLANK(AllTimetableNew!T595),"",AllTimetableNew!T595)</f>
        <v>FQ</v>
      </c>
      <c r="J599" t="str">
        <f>IF(ISBLANK(AllTimetableNew!U595),"",AllTimetableNew!U595)</f>
        <v>2u x 2y + 1u</v>
      </c>
      <c r="K599" t="str">
        <f>IF(ISBLANK(AllTimetableNew!W595),"",AllTimetableNew!W595)</f>
        <v>No</v>
      </c>
      <c r="L599" t="str">
        <f>IF(ISBLANK(AllTimetableNew!AC595),"TBC",AllTimetableNew!AC595)</f>
        <v>Thursday</v>
      </c>
      <c r="M599" s="22" t="str">
        <f>IF(ISBLANK(AllTimetableNew!AD595),"TBC-TBC",CONCATENATE(LOWER(TEXT(AllTimetableNew!AD595,"h:mmAM/PM")),"-",LOWER(TEXT(AllTimetableNew!AE595,"h:mmAM/PM"))))</f>
        <v>9:00am-3:30pm</v>
      </c>
      <c r="N599" t="str">
        <f>IF(ISBLANK(AllTimetableNew!V595),"",IF(AllTimetableNew!V595="Access","Yes","No"))</f>
        <v>No</v>
      </c>
      <c r="O599" s="23" t="str">
        <f>IF(OR(ISBLANK(AllTimetableNew!A595),LEN(AllTimetableNew!A595)=0),IF(AllTimetableNew!A595="","Offered",AllTimetableNew!A595),AllTimetableNew!A595)</f>
        <v>Offered</v>
      </c>
      <c r="P599">
        <f>IF(ISBLANK(AllTimetableNew!AA595),"",AllTimetableNew!AA595)</f>
        <v>16812</v>
      </c>
      <c r="Q599" s="23" t="str">
        <f>IF(ISBLANK(AllTimetableNew!AJ595),"",IF(AllTimetableNew!AJ595=0,"",AllTimetableNew!AJ595))</f>
        <v xml:space="preserve">Students should wear appropriate sportswear, sports shoes, and bring a towel and a water bottle to class. Notebook and pen.  </v>
      </c>
      <c r="R599" s="23" t="str">
        <f>IF(ISBLANK(AllTimetableNew!AK595),"",AllTimetableNew!AK595)</f>
        <v/>
      </c>
      <c r="S599" s="23" t="str">
        <f>IF(ISBLANK(AllTimetableNew!AL595),"",AllTimetableNew!AL595)</f>
        <v/>
      </c>
    </row>
    <row r="600" spans="1:19" ht="60" x14ac:dyDescent="0.25">
      <c r="A600" t="str">
        <f>IF(ISNUMBER(SEARCH("Virtual",C600)),VLOOKUP(AllTimetableNew!H596,'Lookup table'!$D$3:$E$100,2,FALSE),VLOOKUP(AllTimetableNew!AG596,'Lookup table'!$A$3:$B$202,2,FALSE))</f>
        <v>North</v>
      </c>
      <c r="B600" t="str">
        <f>IF(ISBLANK(AllTimetableNew!AG596),"",AllTimetableNew!AG596)</f>
        <v>Newcastle</v>
      </c>
      <c r="C600" t="str">
        <f>IF(ISBLANK(AllTimetableNew!V596),"",AllTimetableNew!V596)</f>
        <v>Face to Face</v>
      </c>
      <c r="D600" t="str">
        <f>IF(ISBLANK(AllTimetableNew!DJ596),"",AllTimetableNew!DJ596)</f>
        <v>BEC</v>
      </c>
      <c r="E600" t="str">
        <f>IF(ISBLANK(AllTimetableNew!D596),"",AllTimetableNew!D596)</f>
        <v>SIS30321</v>
      </c>
      <c r="F600" t="str">
        <f>IF(ISBLANK(AllTimetableNew!E596),"",AllTimetableNew!E596)</f>
        <v>Certificate III in Fitness</v>
      </c>
      <c r="G600" t="str">
        <f>IF(ISBLANK(AllTimetableNew!C596),"",AllTimetableNew!C596)</f>
        <v>41804, 41808</v>
      </c>
      <c r="H600" t="str">
        <f>IF(ISBLANK(AllTimetableNew!F596),"",AllTimetableNew!F596)</f>
        <v>Fitness</v>
      </c>
      <c r="I600" t="str">
        <f>IF(ISBLANK(AllTimetableNew!T596),"",AllTimetableNew!T596)</f>
        <v>FQ</v>
      </c>
      <c r="J600" t="str">
        <f>IF(ISBLANK(AllTimetableNew!U596),"",AllTimetableNew!U596)</f>
        <v>2u x 2y + 1u</v>
      </c>
      <c r="K600" t="str">
        <f>IF(ISBLANK(AllTimetableNew!W596),"",AllTimetableNew!W596)</f>
        <v>No</v>
      </c>
      <c r="L600" t="str">
        <f>IF(ISBLANK(AllTimetableNew!AC596),"TBC",AllTimetableNew!AC596)</f>
        <v>Monday</v>
      </c>
      <c r="M600" s="22" t="str">
        <f>IF(ISBLANK(AllTimetableNew!AD596),"TBC-TBC",CONCATENATE(LOWER(TEXT(AllTimetableNew!AD596,"h:mmAM/PM")),"-",LOWER(TEXT(AllTimetableNew!AE596,"h:mmAM/PM"))))</f>
        <v>9:00am-3:30pm</v>
      </c>
      <c r="N600" t="str">
        <f>IF(ISBLANK(AllTimetableNew!V596),"",IF(AllTimetableNew!V596="Access","Yes","No"))</f>
        <v>No</v>
      </c>
      <c r="O600" s="23" t="str">
        <f>IF(OR(ISBLANK(AllTimetableNew!A596),LEN(AllTimetableNew!A596)=0),IF(AllTimetableNew!A596="","Offered",AllTimetableNew!A596),AllTimetableNew!A596)</f>
        <v>Offered</v>
      </c>
      <c r="P600">
        <f>IF(ISBLANK(AllTimetableNew!AA596),"",AllTimetableNew!AA596)</f>
        <v>16813</v>
      </c>
      <c r="Q600" s="23" t="str">
        <f>IF(ISBLANK(AllTimetableNew!AJ596),"",IF(AllTimetableNew!AJ596=0,"",AllTimetableNew!AJ596))</f>
        <v xml:space="preserve">Students should wear appropriate sportswear, sports shoes, and bring a towel and a water bottle to class. Notebook and pen.  </v>
      </c>
      <c r="R600" s="23" t="str">
        <f>IF(ISBLANK(AllTimetableNew!AK596),"",AllTimetableNew!AK596)</f>
        <v/>
      </c>
      <c r="S600" s="23" t="str">
        <f>IF(ISBLANK(AllTimetableNew!AL596),"",AllTimetableNew!AL596)</f>
        <v/>
      </c>
    </row>
    <row r="601" spans="1:19" ht="60" x14ac:dyDescent="0.25">
      <c r="A601" t="str">
        <f>IF(ISNUMBER(SEARCH("Virtual",C601)),VLOOKUP(AllTimetableNew!H597,'Lookup table'!$D$3:$E$100,2,FALSE),VLOOKUP(AllTimetableNew!AG597,'Lookup table'!$A$3:$B$202,2,FALSE))</f>
        <v>North</v>
      </c>
      <c r="B601" t="str">
        <f>IF(ISBLANK(AllTimetableNew!AG597),"",AllTimetableNew!AG597)</f>
        <v>Kingscliff</v>
      </c>
      <c r="C601" t="str">
        <f>IF(ISBLANK(AllTimetableNew!V597),"",AllTimetableNew!V597)</f>
        <v>Face to Face</v>
      </c>
      <c r="D601" t="str">
        <f>IF(ISBLANK(AllTimetableNew!DJ597),"",AllTimetableNew!DJ597)</f>
        <v>BEC</v>
      </c>
      <c r="E601" t="str">
        <f>IF(ISBLANK(AllTimetableNew!D597),"",AllTimetableNew!D597)</f>
        <v>SIS30321</v>
      </c>
      <c r="F601" t="str">
        <f>IF(ISBLANK(AllTimetableNew!E597),"",AllTimetableNew!E597)</f>
        <v>Certificate III in Fitness</v>
      </c>
      <c r="G601" t="str">
        <f>IF(ISBLANK(AllTimetableNew!C597),"",AllTimetableNew!C597)</f>
        <v>41804, 41808</v>
      </c>
      <c r="H601" t="str">
        <f>IF(ISBLANK(AllTimetableNew!F597),"",AllTimetableNew!F597)</f>
        <v>Fitness</v>
      </c>
      <c r="I601" t="str">
        <f>IF(ISBLANK(AllTimetableNew!T597),"",AllTimetableNew!T597)</f>
        <v>FQ</v>
      </c>
      <c r="J601" t="str">
        <f>IF(ISBLANK(AllTimetableNew!U597),"",AllTimetableNew!U597)</f>
        <v>2u x 2y + 1u</v>
      </c>
      <c r="K601" t="str">
        <f>IF(ISBLANK(AllTimetableNew!W597),"",AllTimetableNew!W597)</f>
        <v>No</v>
      </c>
      <c r="L601" t="str">
        <f>IF(ISBLANK(AllTimetableNew!AC597),"TBC",AllTimetableNew!AC597)</f>
        <v>Monday</v>
      </c>
      <c r="M601" s="22" t="str">
        <f>IF(ISBLANK(AllTimetableNew!AD597),"TBC-TBC",CONCATENATE(LOWER(TEXT(AllTimetableNew!AD597,"h:mmAM/PM")),"-",LOWER(TEXT(AllTimetableNew!AE597,"h:mmAM/PM"))))</f>
        <v>9:00am-3:30pm</v>
      </c>
      <c r="N601" t="str">
        <f>IF(ISBLANK(AllTimetableNew!V597),"",IF(AllTimetableNew!V597="Access","Yes","No"))</f>
        <v>No</v>
      </c>
      <c r="O601" s="23" t="str">
        <f>IF(OR(ISBLANK(AllTimetableNew!A597),LEN(AllTimetableNew!A597)=0),IF(AllTimetableNew!A597="","Offered",AllTimetableNew!A597),AllTimetableNew!A597)</f>
        <v>Offered</v>
      </c>
      <c r="P601">
        <f>IF(ISBLANK(AllTimetableNew!AA597),"",AllTimetableNew!AA597)</f>
        <v>16814</v>
      </c>
      <c r="Q601" s="23" t="str">
        <f>IF(ISBLANK(AllTimetableNew!AJ597),"",IF(AllTimetableNew!AJ597=0,"",AllTimetableNew!AJ597))</f>
        <v xml:space="preserve">Students should wear appropriate sportswear, sports shoes, and bring a towel and a water bottle to class. Notebook and pen.  </v>
      </c>
      <c r="R601" s="23" t="str">
        <f>IF(ISBLANK(AllTimetableNew!AK597),"",AllTimetableNew!AK597)</f>
        <v/>
      </c>
      <c r="S601" s="23" t="str">
        <f>IF(ISBLANK(AllTimetableNew!AL597),"",AllTimetableNew!AL597)</f>
        <v/>
      </c>
    </row>
    <row r="602" spans="1:19" ht="60" x14ac:dyDescent="0.25">
      <c r="A602" t="str">
        <f>IF(ISNUMBER(SEARCH("Virtual",C602)),VLOOKUP(AllTimetableNew!H598,'Lookup table'!$D$3:$E$100,2,FALSE),VLOOKUP(AllTimetableNew!AG598,'Lookup table'!$A$3:$B$202,2,FALSE))</f>
        <v>North</v>
      </c>
      <c r="B602" t="str">
        <f>IF(ISBLANK(AllTimetableNew!AG598),"",AllTimetableNew!AG598)</f>
        <v>Port Macquarie</v>
      </c>
      <c r="C602" t="str">
        <f>IF(ISBLANK(AllTimetableNew!V598),"",AllTimetableNew!V598)</f>
        <v>Face to Face</v>
      </c>
      <c r="D602" t="str">
        <f>IF(ISBLANK(AllTimetableNew!DJ598),"",AllTimetableNew!DJ598)</f>
        <v>BEC</v>
      </c>
      <c r="E602" t="str">
        <f>IF(ISBLANK(AllTimetableNew!D598),"",AllTimetableNew!D598)</f>
        <v>SIS30321</v>
      </c>
      <c r="F602" t="str">
        <f>IF(ISBLANK(AllTimetableNew!E598),"",AllTimetableNew!E598)</f>
        <v>Certificate III in Fitness</v>
      </c>
      <c r="G602" t="str">
        <f>IF(ISBLANK(AllTimetableNew!C598),"",AllTimetableNew!C598)</f>
        <v>41804, 41808</v>
      </c>
      <c r="H602" t="str">
        <f>IF(ISBLANK(AllTimetableNew!F598),"",AllTimetableNew!F598)</f>
        <v>Fitness</v>
      </c>
      <c r="I602" t="str">
        <f>IF(ISBLANK(AllTimetableNew!T598),"",AllTimetableNew!T598)</f>
        <v>FQ</v>
      </c>
      <c r="J602" t="str">
        <f>IF(ISBLANK(AllTimetableNew!U598),"",AllTimetableNew!U598)</f>
        <v>2u x 2y + 1u</v>
      </c>
      <c r="K602" t="str">
        <f>IF(ISBLANK(AllTimetableNew!W598),"",AllTimetableNew!W598)</f>
        <v>No</v>
      </c>
      <c r="L602" t="str">
        <f>IF(ISBLANK(AllTimetableNew!AC598),"TBC",AllTimetableNew!AC598)</f>
        <v>Wednesday</v>
      </c>
      <c r="M602" s="22" t="str">
        <f>IF(ISBLANK(AllTimetableNew!AD598),"TBC-TBC",CONCATENATE(LOWER(TEXT(AllTimetableNew!AD598,"h:mmAM/PM")),"-",LOWER(TEXT(AllTimetableNew!AE598,"h:mmAM/PM"))))</f>
        <v>9:00am-3:30pm</v>
      </c>
      <c r="N602" t="str">
        <f>IF(ISBLANK(AllTimetableNew!V598),"",IF(AllTimetableNew!V598="Access","Yes","No"))</f>
        <v>No</v>
      </c>
      <c r="O602" s="23" t="str">
        <f>IF(OR(ISBLANK(AllTimetableNew!A598),LEN(AllTimetableNew!A598)=0),IF(AllTimetableNew!A598="","Offered",AllTimetableNew!A598),AllTimetableNew!A598)</f>
        <v>Offered</v>
      </c>
      <c r="P602">
        <f>IF(ISBLANK(AllTimetableNew!AA598),"",AllTimetableNew!AA598)</f>
        <v>16815</v>
      </c>
      <c r="Q602" s="23" t="str">
        <f>IF(ISBLANK(AllTimetableNew!AJ598),"",IF(AllTimetableNew!AJ598=0,"",AllTimetableNew!AJ598))</f>
        <v xml:space="preserve">Students should wear appropriate sportswear, sports shoes, and bring a towel and a water bottle to class. Notebook and pen.  </v>
      </c>
      <c r="R602" s="23" t="str">
        <f>IF(ISBLANK(AllTimetableNew!AK598),"",AllTimetableNew!AK598)</f>
        <v/>
      </c>
      <c r="S602" s="23" t="str">
        <f>IF(ISBLANK(AllTimetableNew!AL598),"",AllTimetableNew!AL598)</f>
        <v/>
      </c>
    </row>
    <row r="603" spans="1:19" ht="60" x14ac:dyDescent="0.25">
      <c r="A603" t="str">
        <f>IF(ISNUMBER(SEARCH("Virtual",C603)),VLOOKUP(AllTimetableNew!H599,'Lookup table'!$D$3:$E$100,2,FALSE),VLOOKUP(AllTimetableNew!AG599,'Lookup table'!$A$3:$B$202,2,FALSE))</f>
        <v>South</v>
      </c>
      <c r="B603" t="str">
        <f>IF(ISBLANK(AllTimetableNew!AG599),"",AllTimetableNew!AG599)</f>
        <v>Nowra</v>
      </c>
      <c r="C603" t="str">
        <f>IF(ISBLANK(AllTimetableNew!V599),"",AllTimetableNew!V599)</f>
        <v>Face to Face</v>
      </c>
      <c r="D603" t="str">
        <f>IF(ISBLANK(AllTimetableNew!DJ599),"",AllTimetableNew!DJ599)</f>
        <v>BEC</v>
      </c>
      <c r="E603" t="str">
        <f>IF(ISBLANK(AllTimetableNew!D599),"",AllTimetableNew!D599)</f>
        <v>SIS30321</v>
      </c>
      <c r="F603" t="str">
        <f>IF(ISBLANK(AllTimetableNew!E599),"",AllTimetableNew!E599)</f>
        <v>Certificate III in Fitness</v>
      </c>
      <c r="G603" t="str">
        <f>IF(ISBLANK(AllTimetableNew!C599),"",AllTimetableNew!C599)</f>
        <v>41804, 41808</v>
      </c>
      <c r="H603" t="str">
        <f>IF(ISBLANK(AllTimetableNew!F599),"",AllTimetableNew!F599)</f>
        <v>Fitness</v>
      </c>
      <c r="I603" t="str">
        <f>IF(ISBLANK(AllTimetableNew!T599),"",AllTimetableNew!T599)</f>
        <v>FQ</v>
      </c>
      <c r="J603" t="str">
        <f>IF(ISBLANK(AllTimetableNew!U599),"",AllTimetableNew!U599)</f>
        <v>2u x 2y + 1u</v>
      </c>
      <c r="K603" t="str">
        <f>IF(ISBLANK(AllTimetableNew!W599),"",AllTimetableNew!W599)</f>
        <v>No</v>
      </c>
      <c r="L603" t="str">
        <f>IF(ISBLANK(AllTimetableNew!AC599),"TBC",AllTimetableNew!AC599)</f>
        <v>Thursday</v>
      </c>
      <c r="M603" s="22" t="str">
        <f>IF(ISBLANK(AllTimetableNew!AD599),"TBC-TBC",CONCATENATE(LOWER(TEXT(AllTimetableNew!AD599,"h:mmAM/PM")),"-",LOWER(TEXT(AllTimetableNew!AE599,"h:mmAM/PM"))))</f>
        <v>12:30pm-5:00pm</v>
      </c>
      <c r="N603" t="str">
        <f>IF(ISBLANK(AllTimetableNew!V599),"",IF(AllTimetableNew!V599="Access","Yes","No"))</f>
        <v>No</v>
      </c>
      <c r="O603" s="23" t="str">
        <f>IF(OR(ISBLANK(AllTimetableNew!A599),LEN(AllTimetableNew!A599)=0),IF(AllTimetableNew!A599="","Offered",AllTimetableNew!A599),AllTimetableNew!A599)</f>
        <v>Offered</v>
      </c>
      <c r="P603">
        <f>IF(ISBLANK(AllTimetableNew!AA599),"",AllTimetableNew!AA599)</f>
        <v>17320</v>
      </c>
      <c r="Q603" s="23" t="str">
        <f>IF(ISBLANK(AllTimetableNew!AJ599),"",IF(AllTimetableNew!AJ599=0,"",AllTimetableNew!AJ599))</f>
        <v xml:space="preserve">Students should wear appropriate sportswear, sports shoes, and bring a towel and a water bottle to class. Notebook and pen.  </v>
      </c>
      <c r="R603" s="23" t="str">
        <f>IF(ISBLANK(AllTimetableNew!AK599),"",AllTimetableNew!AK599)</f>
        <v/>
      </c>
      <c r="S603" s="23" t="str">
        <f>IF(ISBLANK(AllTimetableNew!AL599),"",AllTimetableNew!AL599)</f>
        <v/>
      </c>
    </row>
    <row r="604" spans="1:19" ht="60" x14ac:dyDescent="0.25">
      <c r="A604" t="str">
        <f>IF(ISNUMBER(SEARCH("Virtual",C604)),VLOOKUP(AllTimetableNew!H600,'Lookup table'!$D$3:$E$100,2,FALSE),VLOOKUP(AllTimetableNew!AG600,'Lookup table'!$A$3:$B$202,2,FALSE))</f>
        <v>South</v>
      </c>
      <c r="B604" t="str">
        <f>IF(ISBLANK(AllTimetableNew!AG600),"",AllTimetableNew!AG600)</f>
        <v>Shellharbour</v>
      </c>
      <c r="C604" t="str">
        <f>IF(ISBLANK(AllTimetableNew!V600),"",AllTimetableNew!V600)</f>
        <v>Face to Face</v>
      </c>
      <c r="D604" t="str">
        <f>IF(ISBLANK(AllTimetableNew!DJ600),"",AllTimetableNew!DJ600)</f>
        <v>BEC</v>
      </c>
      <c r="E604" t="str">
        <f>IF(ISBLANK(AllTimetableNew!D600),"",AllTimetableNew!D600)</f>
        <v>SIS30321</v>
      </c>
      <c r="F604" t="str">
        <f>IF(ISBLANK(AllTimetableNew!E600),"",AllTimetableNew!E600)</f>
        <v>Certificate III in Fitness</v>
      </c>
      <c r="G604" t="str">
        <f>IF(ISBLANK(AllTimetableNew!C600),"",AllTimetableNew!C600)</f>
        <v>41804, 41808</v>
      </c>
      <c r="H604" t="str">
        <f>IF(ISBLANK(AllTimetableNew!F600),"",AllTimetableNew!F600)</f>
        <v>Fitness</v>
      </c>
      <c r="I604" t="str">
        <f>IF(ISBLANK(AllTimetableNew!T600),"",AllTimetableNew!T600)</f>
        <v>FQ</v>
      </c>
      <c r="J604" t="str">
        <f>IF(ISBLANK(AllTimetableNew!U600),"",AllTimetableNew!U600)</f>
        <v>2u x 2y + 1u</v>
      </c>
      <c r="K604" t="str">
        <f>IF(ISBLANK(AllTimetableNew!W600),"",AllTimetableNew!W600)</f>
        <v>No</v>
      </c>
      <c r="L604" t="str">
        <f>IF(ISBLANK(AllTimetableNew!AC600),"TBC",AllTimetableNew!AC600)</f>
        <v>Wednesday</v>
      </c>
      <c r="M604" s="22" t="str">
        <f>IF(ISBLANK(AllTimetableNew!AD600),"TBC-TBC",CONCATENATE(LOWER(TEXT(AllTimetableNew!AD600,"h:mmAM/PM")),"-",LOWER(TEXT(AllTimetableNew!AE600,"h:mmAM/PM"))))</f>
        <v>12:30pm-5:00pm</v>
      </c>
      <c r="N604" t="str">
        <f>IF(ISBLANK(AllTimetableNew!V600),"",IF(AllTimetableNew!V600="Access","Yes","No"))</f>
        <v>No</v>
      </c>
      <c r="O604" s="23" t="str">
        <f>IF(OR(ISBLANK(AllTimetableNew!A600),LEN(AllTimetableNew!A600)=0),IF(AllTimetableNew!A600="","Offered",AllTimetableNew!A600),AllTimetableNew!A600)</f>
        <v>Offered</v>
      </c>
      <c r="P604">
        <f>IF(ISBLANK(AllTimetableNew!AA600),"",AllTimetableNew!AA600)</f>
        <v>17321</v>
      </c>
      <c r="Q604" s="23" t="str">
        <f>IF(ISBLANK(AllTimetableNew!AJ600),"",IF(AllTimetableNew!AJ600=0,"",AllTimetableNew!AJ600))</f>
        <v xml:space="preserve">Students should wear appropriate sportswear, sports shoes, and bring a towel and a water bottle to class. Notebook and pen.  </v>
      </c>
      <c r="R604" s="23" t="str">
        <f>IF(ISBLANK(AllTimetableNew!AK600),"",AllTimetableNew!AK600)</f>
        <v/>
      </c>
      <c r="S604" s="23" t="str">
        <f>IF(ISBLANK(AllTimetableNew!AL600),"",AllTimetableNew!AL600)</f>
        <v/>
      </c>
    </row>
    <row r="605" spans="1:19" ht="60" x14ac:dyDescent="0.25">
      <c r="A605" t="str">
        <f>IF(ISNUMBER(SEARCH("Virtual",C605)),VLOOKUP(AllTimetableNew!H601,'Lookup table'!$D$3:$E$100,2,FALSE),VLOOKUP(AllTimetableNew!AG601,'Lookup table'!$A$3:$B$202,2,FALSE))</f>
        <v>Sydney</v>
      </c>
      <c r="B605" t="str">
        <f>IF(ISBLANK(AllTimetableNew!AG601),"",AllTimetableNew!AG601)</f>
        <v>Meadowbank</v>
      </c>
      <c r="C605" t="str">
        <f>IF(ISBLANK(AllTimetableNew!V601),"",AllTimetableNew!V601)</f>
        <v>Face to Face</v>
      </c>
      <c r="D605" t="str">
        <f>IF(ISBLANK(AllTimetableNew!DJ601),"",AllTimetableNew!DJ601)</f>
        <v>BEC</v>
      </c>
      <c r="E605" t="str">
        <f>IF(ISBLANK(AllTimetableNew!D601),"",AllTimetableNew!D601)</f>
        <v>SIS30321</v>
      </c>
      <c r="F605" t="str">
        <f>IF(ISBLANK(AllTimetableNew!E601),"",AllTimetableNew!E601)</f>
        <v>Certificate III in Fitness</v>
      </c>
      <c r="G605">
        <f>IF(ISBLANK(AllTimetableNew!C601),"",AllTimetableNew!C601)</f>
        <v>41804</v>
      </c>
      <c r="H605" t="str">
        <f>IF(ISBLANK(AllTimetableNew!F601),"",AllTimetableNew!F601)</f>
        <v>Fitness</v>
      </c>
      <c r="I605" t="str">
        <f>IF(ISBLANK(AllTimetableNew!T601),"",AllTimetableNew!T601)</f>
        <v>SoA</v>
      </c>
      <c r="J605" t="str">
        <f>IF(ISBLANK(AllTimetableNew!U601),"",AllTimetableNew!U601)</f>
        <v>2u x 2y</v>
      </c>
      <c r="K605" t="str">
        <f>IF(ISBLANK(AllTimetableNew!W601),"",AllTimetableNew!W601)</f>
        <v>No</v>
      </c>
      <c r="L605" t="str">
        <f>IF(ISBLANK(AllTimetableNew!AC601),"TBC",AllTimetableNew!AC601)</f>
        <v>Tuesday</v>
      </c>
      <c r="M605" s="22" t="str">
        <f>IF(ISBLANK(AllTimetableNew!AD601),"TBC-TBC",CONCATENATE(LOWER(TEXT(AllTimetableNew!AD601,"h:mmAM/PM")),"-",LOWER(TEXT(AllTimetableNew!AE601,"h:mmAM/PM"))))</f>
        <v>1:30pm-5:30pm</v>
      </c>
      <c r="N605" t="str">
        <f>IF(ISBLANK(AllTimetableNew!V601),"",IF(AllTimetableNew!V601="Access","Yes","No"))</f>
        <v>No</v>
      </c>
      <c r="O605" s="23" t="str">
        <f>IF(OR(ISBLANK(AllTimetableNew!A601),LEN(AllTimetableNew!A601)=0),IF(AllTimetableNew!A601="","Offered",AllTimetableNew!A601),AllTimetableNew!A601)</f>
        <v>Offered</v>
      </c>
      <c r="P605">
        <f>IF(ISBLANK(AllTimetableNew!AA601),"",AllTimetableNew!AA601)</f>
        <v>16877</v>
      </c>
      <c r="Q605" s="23" t="str">
        <f>IF(ISBLANK(AllTimetableNew!AJ601),"",IF(AllTimetableNew!AJ601=0,"",AllTimetableNew!AJ601))</f>
        <v xml:space="preserve">Students should wear appropriate sportswear, sports shoes, and bring a towel and a water bottle to class. Notebook and pen.  </v>
      </c>
      <c r="R605" s="23" t="str">
        <f>IF(ISBLANK(AllTimetableNew!AK601),"",AllTimetableNew!AK601)</f>
        <v/>
      </c>
      <c r="S605" s="23" t="str">
        <f>IF(ISBLANK(AllTimetableNew!AL601),"",AllTimetableNew!AL601)</f>
        <v/>
      </c>
    </row>
    <row r="606" spans="1:19" ht="60" x14ac:dyDescent="0.25">
      <c r="A606" t="str">
        <f>IF(ISNUMBER(SEARCH("Virtual",C606)),VLOOKUP(AllTimetableNew!H602,'Lookup table'!$D$3:$E$100,2,FALSE),VLOOKUP(AllTimetableNew!AG602,'Lookup table'!$A$3:$B$202,2,FALSE))</f>
        <v>Sydney</v>
      </c>
      <c r="B606" t="str">
        <f>IF(ISBLANK(AllTimetableNew!AG602),"",AllTimetableNew!AG602)</f>
        <v>Randwick</v>
      </c>
      <c r="C606" t="str">
        <f>IF(ISBLANK(AllTimetableNew!V602),"",AllTimetableNew!V602)</f>
        <v>Face to Face</v>
      </c>
      <c r="D606" t="str">
        <f>IF(ISBLANK(AllTimetableNew!DJ602),"",AllTimetableNew!DJ602)</f>
        <v>BEC</v>
      </c>
      <c r="E606" t="str">
        <f>IF(ISBLANK(AllTimetableNew!D602),"",AllTimetableNew!D602)</f>
        <v>SIS30321</v>
      </c>
      <c r="F606" t="str">
        <f>IF(ISBLANK(AllTimetableNew!E602),"",AllTimetableNew!E602)</f>
        <v>Certificate III in Fitness</v>
      </c>
      <c r="G606">
        <f>IF(ISBLANK(AllTimetableNew!C602),"",AllTimetableNew!C602)</f>
        <v>41804</v>
      </c>
      <c r="H606" t="str">
        <f>IF(ISBLANK(AllTimetableNew!F602),"",AllTimetableNew!F602)</f>
        <v>Fitness</v>
      </c>
      <c r="I606" t="str">
        <f>IF(ISBLANK(AllTimetableNew!T602),"",AllTimetableNew!T602)</f>
        <v>SoA</v>
      </c>
      <c r="J606" t="str">
        <f>IF(ISBLANK(AllTimetableNew!U602),"",AllTimetableNew!U602)</f>
        <v>2u x 2y</v>
      </c>
      <c r="K606" t="str">
        <f>IF(ISBLANK(AllTimetableNew!W602),"",AllTimetableNew!W602)</f>
        <v>No</v>
      </c>
      <c r="L606" t="str">
        <f>IF(ISBLANK(AllTimetableNew!AC602),"TBC",AllTimetableNew!AC602)</f>
        <v>Tuesday</v>
      </c>
      <c r="M606" s="22" t="str">
        <f>IF(ISBLANK(AllTimetableNew!AD602),"TBC-TBC",CONCATENATE(LOWER(TEXT(AllTimetableNew!AD602,"h:mmAM/PM")),"-",LOWER(TEXT(AllTimetableNew!AE602,"h:mmAM/PM"))))</f>
        <v>1:30pm-5:30pm</v>
      </c>
      <c r="N606" t="str">
        <f>IF(ISBLANK(AllTimetableNew!V602),"",IF(AllTimetableNew!V602="Access","Yes","No"))</f>
        <v>No</v>
      </c>
      <c r="O606" s="23" t="str">
        <f>IF(OR(ISBLANK(AllTimetableNew!A602),LEN(AllTimetableNew!A602)=0),IF(AllTimetableNew!A602="","Offered",AllTimetableNew!A602),AllTimetableNew!A602)</f>
        <v>Offered</v>
      </c>
      <c r="P606">
        <f>IF(ISBLANK(AllTimetableNew!AA602),"",AllTimetableNew!AA602)</f>
        <v>16878</v>
      </c>
      <c r="Q606" s="23" t="str">
        <f>IF(ISBLANK(AllTimetableNew!AJ602),"",IF(AllTimetableNew!AJ602=0,"",AllTimetableNew!AJ602))</f>
        <v xml:space="preserve">Students should wear appropriate sportswear, sports shoes, and bring a towel and a water bottle to class. Notebook and pen.  </v>
      </c>
      <c r="R606" s="23" t="str">
        <f>IF(ISBLANK(AllTimetableNew!AK602),"",AllTimetableNew!AK602)</f>
        <v/>
      </c>
      <c r="S606" s="23" t="str">
        <f>IF(ISBLANK(AllTimetableNew!AL602),"",AllTimetableNew!AL602)</f>
        <v/>
      </c>
    </row>
    <row r="607" spans="1:19" ht="60" x14ac:dyDescent="0.25">
      <c r="A607" t="str">
        <f>IF(ISNUMBER(SEARCH("Virtual",C607)),VLOOKUP(AllTimetableNew!H603,'Lookup table'!$D$3:$E$100,2,FALSE),VLOOKUP(AllTimetableNew!AG603,'Lookup table'!$A$3:$B$202,2,FALSE))</f>
        <v>Sydney</v>
      </c>
      <c r="B607" t="str">
        <f>IF(ISBLANK(AllTimetableNew!AG603),"",AllTimetableNew!AG603)</f>
        <v>Loftus</v>
      </c>
      <c r="C607" t="str">
        <f>IF(ISBLANK(AllTimetableNew!V603),"",AllTimetableNew!V603)</f>
        <v>Face to Face</v>
      </c>
      <c r="D607" t="str">
        <f>IF(ISBLANK(AllTimetableNew!DJ603),"",AllTimetableNew!DJ603)</f>
        <v>BEC</v>
      </c>
      <c r="E607" t="str">
        <f>IF(ISBLANK(AllTimetableNew!D603),"",AllTimetableNew!D603)</f>
        <v>SIS30321</v>
      </c>
      <c r="F607" t="str">
        <f>IF(ISBLANK(AllTimetableNew!E603),"",AllTimetableNew!E603)</f>
        <v>Certificate III in Fitness</v>
      </c>
      <c r="G607">
        <f>IF(ISBLANK(AllTimetableNew!C603),"",AllTimetableNew!C603)</f>
        <v>41804</v>
      </c>
      <c r="H607" t="str">
        <f>IF(ISBLANK(AllTimetableNew!F603),"",AllTimetableNew!F603)</f>
        <v>Fitness</v>
      </c>
      <c r="I607" t="str">
        <f>IF(ISBLANK(AllTimetableNew!T603),"",AllTimetableNew!T603)</f>
        <v>SoA</v>
      </c>
      <c r="J607" t="str">
        <f>IF(ISBLANK(AllTimetableNew!U603),"",AllTimetableNew!U603)</f>
        <v>2u x 2y</v>
      </c>
      <c r="K607" t="str">
        <f>IF(ISBLANK(AllTimetableNew!W603),"",AllTimetableNew!W603)</f>
        <v>No</v>
      </c>
      <c r="L607" t="str">
        <f>IF(ISBLANK(AllTimetableNew!AC603),"TBC",AllTimetableNew!AC603)</f>
        <v>Tuesday</v>
      </c>
      <c r="M607" s="22" t="str">
        <f>IF(ISBLANK(AllTimetableNew!AD603),"TBC-TBC",CONCATENATE(LOWER(TEXT(AllTimetableNew!AD603,"h:mmAM/PM")),"-",LOWER(TEXT(AllTimetableNew!AE603,"h:mmAM/PM"))))</f>
        <v>1:30pm-5:30pm</v>
      </c>
      <c r="N607" t="str">
        <f>IF(ISBLANK(AllTimetableNew!V603),"",IF(AllTimetableNew!V603="Access","Yes","No"))</f>
        <v>No</v>
      </c>
      <c r="O607" s="23" t="str">
        <f>IF(OR(ISBLANK(AllTimetableNew!A603),LEN(AllTimetableNew!A603)=0),IF(AllTimetableNew!A603="","Offered",AllTimetableNew!A603),AllTimetableNew!A603)</f>
        <v>Offered</v>
      </c>
      <c r="P607">
        <f>IF(ISBLANK(AllTimetableNew!AA603),"",AllTimetableNew!AA603)</f>
        <v>16879</v>
      </c>
      <c r="Q607" s="23" t="str">
        <f>IF(ISBLANK(AllTimetableNew!AJ603),"",IF(AllTimetableNew!AJ603=0,"",AllTimetableNew!AJ603))</f>
        <v xml:space="preserve">Students should wear appropriate sportswear, sports shoes, and bring a towel and a water bottle to class. Notebook and pen.  </v>
      </c>
      <c r="R607" s="23" t="str">
        <f>IF(ISBLANK(AllTimetableNew!AK603),"",AllTimetableNew!AK603)</f>
        <v/>
      </c>
      <c r="S607" s="23" t="str">
        <f>IF(ISBLANK(AllTimetableNew!AL603),"",AllTimetableNew!AL603)</f>
        <v/>
      </c>
    </row>
    <row r="608" spans="1:19" ht="90" x14ac:dyDescent="0.25">
      <c r="A608" t="str">
        <f>IF(ISNUMBER(SEARCH("Virtual",C608)),VLOOKUP(AllTimetableNew!H604,'Lookup table'!$D$3:$E$100,2,FALSE),VLOOKUP(AllTimetableNew!AG604,'Lookup table'!$A$3:$B$202,2,FALSE))</f>
        <v>Western Sydney</v>
      </c>
      <c r="B608" t="str">
        <f>IF(ISBLANK(AllTimetableNew!AG604),"",AllTimetableNew!AG604)</f>
        <v>Macquarie Fields</v>
      </c>
      <c r="C608" t="str">
        <f>IF(ISBLANK(AllTimetableNew!V604),"",AllTimetableNew!V604)</f>
        <v>Face to Face</v>
      </c>
      <c r="D608" t="str">
        <f>IF(ISBLANK(AllTimetableNew!DJ604),"",AllTimetableNew!DJ604)</f>
        <v>BEC</v>
      </c>
      <c r="E608" t="str">
        <f>IF(ISBLANK(AllTimetableNew!D604),"",AllTimetableNew!D604)</f>
        <v>SIS30321</v>
      </c>
      <c r="F608" t="str">
        <f>IF(ISBLANK(AllTimetableNew!E604),"",AllTimetableNew!E604)</f>
        <v>Certificate III in Fitness</v>
      </c>
      <c r="G608">
        <f>IF(ISBLANK(AllTimetableNew!C604),"",AllTimetableNew!C604)</f>
        <v>41804</v>
      </c>
      <c r="H608" t="str">
        <f>IF(ISBLANK(AllTimetableNew!F604),"",AllTimetableNew!F604)</f>
        <v>Fitness</v>
      </c>
      <c r="I608" t="str">
        <f>IF(ISBLANK(AllTimetableNew!T604),"",AllTimetableNew!T604)</f>
        <v>SoA</v>
      </c>
      <c r="J608" t="str">
        <f>IF(ISBLANK(AllTimetableNew!U604),"",AllTimetableNew!U604)</f>
        <v>2u x 2y</v>
      </c>
      <c r="K608" t="str">
        <f>IF(ISBLANK(AllTimetableNew!W604),"",AllTimetableNew!W604)</f>
        <v>No</v>
      </c>
      <c r="L608" t="str">
        <f>IF(ISBLANK(AllTimetableNew!AC604),"TBC",AllTimetableNew!AC604)</f>
        <v>Tuesday</v>
      </c>
      <c r="M608" s="22" t="str">
        <f>IF(ISBLANK(AllTimetableNew!AD604),"TBC-TBC",CONCATENATE(LOWER(TEXT(AllTimetableNew!AD604,"h:mmAM/PM")),"-",LOWER(TEXT(AllTimetableNew!AE604,"h:mmAM/PM"))))</f>
        <v>2:00pm-6:00pm</v>
      </c>
      <c r="N608" t="str">
        <f>IF(ISBLANK(AllTimetableNew!V604),"",IF(AllTimetableNew!V604="Access","Yes","No"))</f>
        <v>No</v>
      </c>
      <c r="O608" s="23" t="str">
        <f>IF(OR(ISBLANK(AllTimetableNew!A604),LEN(AllTimetableNew!A604)=0),IF(AllTimetableNew!A604="","Offered",AllTimetableNew!A604),AllTimetableNew!A604)</f>
        <v>Offered</v>
      </c>
      <c r="P608">
        <f>IF(ISBLANK(AllTimetableNew!AA604),"",AllTimetableNew!AA604)</f>
        <v>16923</v>
      </c>
      <c r="Q608" s="23" t="str">
        <f>IF(ISBLANK(AllTimetableNew!AJ604),"",IF(AllTimetableNew!AJ604=0,"",AllTimetableNew!AJ604))</f>
        <v xml:space="preserve">Students should wear appropriate sportswear, sports shoes, and bring a towel and a water bottle to class. Notebook and pen.  </v>
      </c>
      <c r="R608" s="23" t="str">
        <f>IF(ISBLANK(AllTimetableNew!AK604),"",AllTimetableNew!AK604)</f>
        <v/>
      </c>
      <c r="S608" s="23" t="str">
        <f>IF(ISBLANK(AllTimetableNew!AL604),"",AllTimetableNew!AL604)</f>
        <v/>
      </c>
    </row>
    <row r="609" spans="1:19" ht="90" x14ac:dyDescent="0.25">
      <c r="A609" t="str">
        <f>IF(ISNUMBER(SEARCH("Virtual",C609)),VLOOKUP(AllTimetableNew!H605,'Lookup table'!$D$3:$E$100,2,FALSE),VLOOKUP(AllTimetableNew!AG605,'Lookup table'!$A$3:$B$202,2,FALSE))</f>
        <v>Western Sydney</v>
      </c>
      <c r="B609" t="str">
        <f>IF(ISBLANK(AllTimetableNew!AG605),"",AllTimetableNew!AG605)</f>
        <v>Kingswood</v>
      </c>
      <c r="C609" t="str">
        <f>IF(ISBLANK(AllTimetableNew!V605),"",AllTimetableNew!V605)</f>
        <v>Face to Face</v>
      </c>
      <c r="D609" t="str">
        <f>IF(ISBLANK(AllTimetableNew!DJ605),"",AllTimetableNew!DJ605)</f>
        <v>BEC</v>
      </c>
      <c r="E609" t="str">
        <f>IF(ISBLANK(AllTimetableNew!D605),"",AllTimetableNew!D605)</f>
        <v>SIS30321</v>
      </c>
      <c r="F609" t="str">
        <f>IF(ISBLANK(AllTimetableNew!E605),"",AllTimetableNew!E605)</f>
        <v>Certificate III in Fitness</v>
      </c>
      <c r="G609">
        <f>IF(ISBLANK(AllTimetableNew!C605),"",AllTimetableNew!C605)</f>
        <v>41799</v>
      </c>
      <c r="H609" t="str">
        <f>IF(ISBLANK(AllTimetableNew!F605),"",AllTimetableNew!F605)</f>
        <v>Fitness</v>
      </c>
      <c r="I609" t="str">
        <f>IF(ISBLANK(AllTimetableNew!T605),"",AllTimetableNew!T605)</f>
        <v>SoA</v>
      </c>
      <c r="J609" t="str">
        <f>IF(ISBLANK(AllTimetableNew!U605),"",AllTimetableNew!U605)</f>
        <v>4u x 1y</v>
      </c>
      <c r="K609" t="str">
        <f>IF(ISBLANK(AllTimetableNew!W605),"",AllTimetableNew!W605)</f>
        <v>No</v>
      </c>
      <c r="L609" t="str">
        <f>IF(ISBLANK(AllTimetableNew!AC605),"TBC",AllTimetableNew!AC605)</f>
        <v>Thursday</v>
      </c>
      <c r="M609" s="22" t="str">
        <f>IF(ISBLANK(AllTimetableNew!AD605),"TBC-TBC",CONCATENATE(LOWER(TEXT(AllTimetableNew!AD605,"h:mmAM/PM")),"-",LOWER(TEXT(AllTimetableNew!AE605,"h:mmAM/PM"))))</f>
        <v>9:00am-4:30pm</v>
      </c>
      <c r="N609" t="str">
        <f>IF(ISBLANK(AllTimetableNew!V605),"",IF(AllTimetableNew!V605="Access","Yes","No"))</f>
        <v>No</v>
      </c>
      <c r="O609" s="23" t="str">
        <f>IF(OR(ISBLANK(AllTimetableNew!A605),LEN(AllTimetableNew!A605)=0),IF(AllTimetableNew!A605="","Offered",AllTimetableNew!A605),AllTimetableNew!A605)</f>
        <v>Offered</v>
      </c>
      <c r="P609">
        <f>IF(ISBLANK(AllTimetableNew!AA605),"",AllTimetableNew!AA605)</f>
        <v>16924</v>
      </c>
      <c r="Q609" s="23" t="str">
        <f>IF(ISBLANK(AllTimetableNew!AJ605),"",IF(AllTimetableNew!AJ605=0,"",AllTimetableNew!AJ605))</f>
        <v xml:space="preserve">Students should wear appropriate sportswear, sports shoes, and bring a towel and a water bottle to class. Notebook and pen.  </v>
      </c>
      <c r="R609" s="23" t="str">
        <f>IF(ISBLANK(AllTimetableNew!AK605),"",AllTimetableNew!AK605)</f>
        <v/>
      </c>
      <c r="S609" s="23" t="str">
        <f>IF(ISBLANK(AllTimetableNew!AL605),"",AllTimetableNew!AL605)</f>
        <v/>
      </c>
    </row>
    <row r="610" spans="1:19" ht="90" x14ac:dyDescent="0.25">
      <c r="A610" t="str">
        <f>IF(ISNUMBER(SEARCH("Virtual",C610)),VLOOKUP(AllTimetableNew!H606,'Lookup table'!$D$3:$E$100,2,FALSE),VLOOKUP(AllTimetableNew!AG606,'Lookup table'!$A$3:$B$202,2,FALSE))</f>
        <v>Western Sydney</v>
      </c>
      <c r="B610" t="str">
        <f>IF(ISBLANK(AllTimetableNew!AG606),"",AllTimetableNew!AG606)</f>
        <v>Castle Hill</v>
      </c>
      <c r="C610" t="str">
        <f>IF(ISBLANK(AllTimetableNew!V606),"",AllTimetableNew!V606)</f>
        <v>Face to Face</v>
      </c>
      <c r="D610" t="str">
        <f>IF(ISBLANK(AllTimetableNew!DJ606),"",AllTimetableNew!DJ606)</f>
        <v>ICF</v>
      </c>
      <c r="E610" t="str">
        <f>IF(ISBLANK(AllTimetableNew!D606),"",AllTimetableNew!D606)</f>
        <v>HLT33115</v>
      </c>
      <c r="F610" t="str">
        <f>IF(ISBLANK(AllTimetableNew!E606),"",AllTimetableNew!E606)</f>
        <v>Certificate III in Health Services Assistance (Assisting in nursing work in acute care)</v>
      </c>
      <c r="G610" t="str">
        <f>IF(ISBLANK(AllTimetableNew!C606),"",AllTimetableNew!C606)</f>
        <v>27121, 27123</v>
      </c>
      <c r="H610" t="str">
        <f>IF(ISBLANK(AllTimetableNew!F606),"",AllTimetableNew!F606)</f>
        <v>Human Services (Nursing 300hr course)</v>
      </c>
      <c r="I610" t="str">
        <f>IF(ISBLANK(AllTimetableNew!T606),"",AllTimetableNew!T606)</f>
        <v>FQ</v>
      </c>
      <c r="J610" t="str">
        <f>IF(ISBLANK(AllTimetableNew!U606),"",AllTimetableNew!U606)</f>
        <v>2u x 2y + 1u</v>
      </c>
      <c r="K610" t="str">
        <f>IF(ISBLANK(AllTimetableNew!W606),"",AllTimetableNew!W606)</f>
        <v>Yes</v>
      </c>
      <c r="L610" t="str">
        <f>IF(ISBLANK(AllTimetableNew!AC606),"TBC",AllTimetableNew!AC606)</f>
        <v>Wednesday</v>
      </c>
      <c r="M610" s="22" t="str">
        <f>IF(ISBLANK(AllTimetableNew!AD606),"TBC-TBC",CONCATENATE(LOWER(TEXT(AllTimetableNew!AD606,"h:mmAM/PM")),"-",LOWER(TEXT(AllTimetableNew!AE606,"h:mmAM/PM"))))</f>
        <v>1:00pm-5:00pm</v>
      </c>
      <c r="N610" t="str">
        <f>IF(ISBLANK(AllTimetableNew!V606),"",IF(AllTimetableNew!V606="Access","Yes","No"))</f>
        <v>No</v>
      </c>
      <c r="O610" s="23" t="str">
        <f>IF(OR(ISBLANK(AllTimetableNew!A606),LEN(AllTimetableNew!A606)=0),IF(AllTimetableNew!A606="","Offered",AllTimetableNew!A606),AllTimetableNew!A606)</f>
        <v>Offered</v>
      </c>
      <c r="P610">
        <f>IF(ISBLANK(AllTimetableNew!AA606),"",AllTimetableNew!AA606)</f>
        <v>16930</v>
      </c>
      <c r="Q610" s="23" t="str">
        <f>IF(ISBLANK(AllTimetableNew!AJ606),"",IF(AllTimetableNew!AJ606=0,"",AllTimetableNew!AJ606))</f>
        <v>Students required to provide evidence of certain vaccinations, blood tests and other workplace screening may be required. Students must be in year 11 to commence</v>
      </c>
      <c r="R610" s="23" t="str">
        <f>IF(ISBLANK(AllTimetableNew!AK606),"",AllTimetableNew!AK606)</f>
        <v/>
      </c>
      <c r="S610" s="23" t="str">
        <f>IF(ISBLANK(AllTimetableNew!AL606),"",AllTimetableNew!AL606)</f>
        <v/>
      </c>
    </row>
    <row r="611" spans="1:19" ht="90" x14ac:dyDescent="0.25">
      <c r="A611" t="str">
        <f>IF(ISNUMBER(SEARCH("Virtual",C611)),VLOOKUP(AllTimetableNew!H607,'Lookup table'!$D$3:$E$100,2,FALSE),VLOOKUP(AllTimetableNew!AG607,'Lookup table'!$A$3:$B$202,2,FALSE))</f>
        <v>Western Sydney</v>
      </c>
      <c r="B611" t="str">
        <f>IF(ISBLANK(AllTimetableNew!AG607),"",AllTimetableNew!AG607)</f>
        <v>Seven Hills High School</v>
      </c>
      <c r="C611" t="str">
        <f>IF(ISBLANK(AllTimetableNew!V607),"",AllTimetableNew!V607)</f>
        <v>Face to Face</v>
      </c>
      <c r="D611" t="str">
        <f>IF(ISBLANK(AllTimetableNew!DJ607),"",AllTimetableNew!DJ607)</f>
        <v>ICF</v>
      </c>
      <c r="E611" t="str">
        <f>IF(ISBLANK(AllTimetableNew!D607),"",AllTimetableNew!D607)</f>
        <v>HLT33115</v>
      </c>
      <c r="F611" t="str">
        <f>IF(ISBLANK(AllTimetableNew!E607),"",AllTimetableNew!E607)</f>
        <v>Certificate III in Health Services Assistance (Assisting in nursing work in acute care)</v>
      </c>
      <c r="G611" t="str">
        <f>IF(ISBLANK(AllTimetableNew!C607),"",AllTimetableNew!C607)</f>
        <v>27121, 27123</v>
      </c>
      <c r="H611" t="str">
        <f>IF(ISBLANK(AllTimetableNew!F607),"",AllTimetableNew!F607)</f>
        <v>Human Services (Nursing 300hr course)</v>
      </c>
      <c r="I611" t="str">
        <f>IF(ISBLANK(AllTimetableNew!T607),"",AllTimetableNew!T607)</f>
        <v>FQ</v>
      </c>
      <c r="J611" t="str">
        <f>IF(ISBLANK(AllTimetableNew!U607),"",AllTimetableNew!U607)</f>
        <v>2u x 2y + 1u</v>
      </c>
      <c r="K611" t="str">
        <f>IF(ISBLANK(AllTimetableNew!W607),"",AllTimetableNew!W607)</f>
        <v>Yes</v>
      </c>
      <c r="L611" t="str">
        <f>IF(ISBLANK(AllTimetableNew!AC607),"TBC",AllTimetableNew!AC607)</f>
        <v>Monday</v>
      </c>
      <c r="M611" s="22" t="str">
        <f>IF(ISBLANK(AllTimetableNew!AD607),"TBC-TBC",CONCATENATE(LOWER(TEXT(AllTimetableNew!AD607,"h:mmAM/PM")),"-",LOWER(TEXT(AllTimetableNew!AE607,"h:mmAM/PM"))))</f>
        <v>2:00pm-6:00pm</v>
      </c>
      <c r="N611" t="str">
        <f>IF(ISBLANK(AllTimetableNew!V607),"",IF(AllTimetableNew!V607="Access","Yes","No"))</f>
        <v>No</v>
      </c>
      <c r="O611" s="23" t="str">
        <f>IF(OR(ISBLANK(AllTimetableNew!A607),LEN(AllTimetableNew!A607)=0),IF(AllTimetableNew!A607="","Offered",AllTimetableNew!A607),AllTimetableNew!A607)</f>
        <v>Offered</v>
      </c>
      <c r="P611">
        <f>IF(ISBLANK(AllTimetableNew!AA607),"",AllTimetableNew!AA607)</f>
        <v>16931</v>
      </c>
      <c r="Q611" s="23" t="str">
        <f>IF(ISBLANK(AllTimetableNew!AJ607),"",IF(AllTimetableNew!AJ607=0,"",AllTimetableNew!AJ607))</f>
        <v>Students required to provide evidence of certain vaccinations, blood tests and other workplace screening may be required. Students must be in year 11 to commence</v>
      </c>
      <c r="R611" s="23" t="str">
        <f>IF(ISBLANK(AllTimetableNew!AK607),"",AllTimetableNew!AK607)</f>
        <v/>
      </c>
      <c r="S611" s="23" t="str">
        <f>IF(ISBLANK(AllTimetableNew!AL607),"",AllTimetableNew!AL607)</f>
        <v/>
      </c>
    </row>
    <row r="612" spans="1:19" ht="90" x14ac:dyDescent="0.25">
      <c r="A612" t="str">
        <f>IF(ISNUMBER(SEARCH("Virtual",C612)),VLOOKUP(AllTimetableNew!H608,'Lookup table'!$D$3:$E$100,2,FALSE),VLOOKUP(AllTimetableNew!AG608,'Lookup table'!$A$3:$B$202,2,FALSE))</f>
        <v>Sydney</v>
      </c>
      <c r="B612" t="str">
        <f>IF(ISBLANK(AllTimetableNew!AG608),"",AllTimetableNew!AG608)</f>
        <v>Ultimo</v>
      </c>
      <c r="C612" t="str">
        <f>IF(ISBLANK(AllTimetableNew!V608),"",AllTimetableNew!V608)</f>
        <v>Face to Face</v>
      </c>
      <c r="D612" t="str">
        <f>IF(ISBLANK(AllTimetableNew!DJ608),"",AllTimetableNew!DJ608)</f>
        <v>ICF</v>
      </c>
      <c r="E612" t="str">
        <f>IF(ISBLANK(AllTimetableNew!D608),"",AllTimetableNew!D608)</f>
        <v>HLT33115</v>
      </c>
      <c r="F612" t="str">
        <f>IF(ISBLANK(AllTimetableNew!E608),"",AllTimetableNew!E608)</f>
        <v>Certificate III in Health Services Assistance (Assisting in nursing work in acute care)</v>
      </c>
      <c r="G612" t="str">
        <f>IF(ISBLANK(AllTimetableNew!C608),"",AllTimetableNew!C608)</f>
        <v>27121, 27123</v>
      </c>
      <c r="H612" t="str">
        <f>IF(ISBLANK(AllTimetableNew!F608),"",AllTimetableNew!F608)</f>
        <v>Human Services (Nursing 300hr course)</v>
      </c>
      <c r="I612" t="str">
        <f>IF(ISBLANK(AllTimetableNew!T608),"",AllTimetableNew!T608)</f>
        <v>FQ</v>
      </c>
      <c r="J612" t="str">
        <f>IF(ISBLANK(AllTimetableNew!U608),"",AllTimetableNew!U608)</f>
        <v>2u x 2y + 1u</v>
      </c>
      <c r="K612" t="str">
        <f>IF(ISBLANK(AllTimetableNew!W608),"",AllTimetableNew!W608)</f>
        <v>Yes</v>
      </c>
      <c r="L612" t="str">
        <f>IF(ISBLANK(AllTimetableNew!AC608),"TBC",AllTimetableNew!AC608)</f>
        <v>Thursday</v>
      </c>
      <c r="M612" s="22" t="str">
        <f>IF(ISBLANK(AllTimetableNew!AD608),"TBC-TBC",CONCATENATE(LOWER(TEXT(AllTimetableNew!AD608,"h:mmAM/PM")),"-",LOWER(TEXT(AllTimetableNew!AE608,"h:mmAM/PM"))))</f>
        <v>1:30pm-5:30pm</v>
      </c>
      <c r="N612" t="str">
        <f>IF(ISBLANK(AllTimetableNew!V608),"",IF(AllTimetableNew!V608="Access","Yes","No"))</f>
        <v>No</v>
      </c>
      <c r="O612" s="23" t="str">
        <f>IF(OR(ISBLANK(AllTimetableNew!A608),LEN(AllTimetableNew!A608)=0),IF(AllTimetableNew!A608="","Offered",AllTimetableNew!A608),AllTimetableNew!A608)</f>
        <v>Offered</v>
      </c>
      <c r="P612">
        <f>IF(ISBLANK(AllTimetableNew!AA608),"",AllTimetableNew!AA608)</f>
        <v>16881</v>
      </c>
      <c r="Q612" s="23" t="str">
        <f>IF(ISBLANK(AllTimetableNew!AJ608),"",IF(AllTimetableNew!AJ608=0,"",AllTimetableNew!AJ608))</f>
        <v>Students required to provide evidence of certain vaccinations, blood tests and other workplace screening may be required. Students must be in year 11 to commence</v>
      </c>
      <c r="R612" s="23" t="str">
        <f>IF(ISBLANK(AllTimetableNew!AK608),"",AllTimetableNew!AK608)</f>
        <v/>
      </c>
      <c r="S612" s="23" t="str">
        <f>IF(ISBLANK(AllTimetableNew!AL608),"",AllTimetableNew!AL608)</f>
        <v/>
      </c>
    </row>
    <row r="613" spans="1:19" ht="90" x14ac:dyDescent="0.25">
      <c r="A613" t="str">
        <f>IF(ISNUMBER(SEARCH("Virtual",C613)),VLOOKUP(AllTimetableNew!H609,'Lookup table'!$D$3:$E$100,2,FALSE),VLOOKUP(AllTimetableNew!AG609,'Lookup table'!$A$3:$B$202,2,FALSE))</f>
        <v>South</v>
      </c>
      <c r="B613" t="str">
        <f>IF(ISBLANK(AllTimetableNew!AG609),"",AllTimetableNew!AG609)</f>
        <v>Shellharbour</v>
      </c>
      <c r="C613" t="str">
        <f>IF(ISBLANK(AllTimetableNew!V609),"",AllTimetableNew!V609)</f>
        <v>Face to Face</v>
      </c>
      <c r="D613" t="str">
        <f>IF(ISBLANK(AllTimetableNew!DJ609),"",AllTimetableNew!DJ609)</f>
        <v>ICF</v>
      </c>
      <c r="E613" t="str">
        <f>IF(ISBLANK(AllTimetableNew!D609),"",AllTimetableNew!D609)</f>
        <v>HLT33115</v>
      </c>
      <c r="F613" t="str">
        <f>IF(ISBLANK(AllTimetableNew!E609),"",AllTimetableNew!E609)</f>
        <v>Certificate III in Health Services Assistance (Assisting in nursing work in acute care)</v>
      </c>
      <c r="G613" t="str">
        <f>IF(ISBLANK(AllTimetableNew!C609),"",AllTimetableNew!C609)</f>
        <v>27121, 27123</v>
      </c>
      <c r="H613" t="str">
        <f>IF(ISBLANK(AllTimetableNew!F609),"",AllTimetableNew!F609)</f>
        <v>Human Services (Nursing 300hr course)</v>
      </c>
      <c r="I613" t="str">
        <f>IF(ISBLANK(AllTimetableNew!T609),"",AllTimetableNew!T609)</f>
        <v>FQ</v>
      </c>
      <c r="J613" t="str">
        <f>IF(ISBLANK(AllTimetableNew!U609),"",AllTimetableNew!U609)</f>
        <v>2u x 2y + 1u</v>
      </c>
      <c r="K613" t="str">
        <f>IF(ISBLANK(AllTimetableNew!W609),"",AllTimetableNew!W609)</f>
        <v>Yes</v>
      </c>
      <c r="L613" t="str">
        <f>IF(ISBLANK(AllTimetableNew!AC609),"TBC",AllTimetableNew!AC609)</f>
        <v>Thursday</v>
      </c>
      <c r="M613" s="22" t="str">
        <f>IF(ISBLANK(AllTimetableNew!AD609),"TBC-TBC",CONCATENATE(LOWER(TEXT(AllTimetableNew!AD609,"h:mmAM/PM")),"-",LOWER(TEXT(AllTimetableNew!AE609,"h:mmAM/PM"))))</f>
        <v>1:00pm-5:30pm</v>
      </c>
      <c r="N613" t="str">
        <f>IF(ISBLANK(AllTimetableNew!V609),"",IF(AllTimetableNew!V609="Access","Yes","No"))</f>
        <v>No</v>
      </c>
      <c r="O613" s="23" t="str">
        <f>IF(OR(ISBLANK(AllTimetableNew!A609),LEN(AllTimetableNew!A609)=0),IF(AllTimetableNew!A609="","Offered",AllTimetableNew!A609),AllTimetableNew!A609)</f>
        <v>Offered</v>
      </c>
      <c r="P613">
        <f>IF(ISBLANK(AllTimetableNew!AA609),"",AllTimetableNew!AA609)</f>
        <v>16858</v>
      </c>
      <c r="Q613" s="23" t="str">
        <f>IF(ISBLANK(AllTimetableNew!AJ609),"",IF(AllTimetableNew!AJ609=0,"",AllTimetableNew!AJ609))</f>
        <v>Students required to provide evidence of certain vaccinations, blood tests and other workplace screening may be required. Students must be in year 11 to commence</v>
      </c>
      <c r="R613" s="23" t="str">
        <f>IF(ISBLANK(AllTimetableNew!AK609),"",AllTimetableNew!AK609)</f>
        <v/>
      </c>
      <c r="S613" s="23" t="str">
        <f>IF(ISBLANK(AllTimetableNew!AL609),"",AllTimetableNew!AL609)</f>
        <v/>
      </c>
    </row>
    <row r="614" spans="1:19" ht="90" x14ac:dyDescent="0.25">
      <c r="A614" t="str">
        <f>IF(ISNUMBER(SEARCH("Virtual",C614)),VLOOKUP(AllTimetableNew!H610,'Lookup table'!$D$3:$E$100,2,FALSE),VLOOKUP(AllTimetableNew!AG610,'Lookup table'!$A$3:$B$202,2,FALSE))</f>
        <v>South</v>
      </c>
      <c r="B614" t="str">
        <f>IF(ISBLANK(AllTimetableNew!AG610),"",AllTimetableNew!AG610)</f>
        <v>Wollongong</v>
      </c>
      <c r="C614" t="str">
        <f>IF(ISBLANK(AllTimetableNew!V610),"",AllTimetableNew!V610)</f>
        <v>Face to Face</v>
      </c>
      <c r="D614" t="str">
        <f>IF(ISBLANK(AllTimetableNew!DJ610),"",AllTimetableNew!DJ610)</f>
        <v>ICF</v>
      </c>
      <c r="E614" t="str">
        <f>IF(ISBLANK(AllTimetableNew!D610),"",AllTimetableNew!D610)</f>
        <v>HLT33115</v>
      </c>
      <c r="F614" t="str">
        <f>IF(ISBLANK(AllTimetableNew!E610),"",AllTimetableNew!E610)</f>
        <v>Certificate III in Health Services Assistance (Assisting in nursing work in acute care)</v>
      </c>
      <c r="G614" t="str">
        <f>IF(ISBLANK(AllTimetableNew!C610),"",AllTimetableNew!C610)</f>
        <v>27121, 27123</v>
      </c>
      <c r="H614" t="str">
        <f>IF(ISBLANK(AllTimetableNew!F610),"",AllTimetableNew!F610)</f>
        <v>Human Services (Nursing 300hr course)</v>
      </c>
      <c r="I614" t="str">
        <f>IF(ISBLANK(AllTimetableNew!T610),"",AllTimetableNew!T610)</f>
        <v>FQ</v>
      </c>
      <c r="J614" t="str">
        <f>IF(ISBLANK(AllTimetableNew!U610),"",AllTimetableNew!U610)</f>
        <v>2u x 2y + 1u</v>
      </c>
      <c r="K614" t="str">
        <f>IF(ISBLANK(AllTimetableNew!W610),"",AllTimetableNew!W610)</f>
        <v>Yes</v>
      </c>
      <c r="L614" t="str">
        <f>IF(ISBLANK(AllTimetableNew!AC610),"TBC",AllTimetableNew!AC610)</f>
        <v>Thursday</v>
      </c>
      <c r="M614" s="22" t="str">
        <f>IF(ISBLANK(AllTimetableNew!AD610),"TBC-TBC",CONCATENATE(LOWER(TEXT(AllTimetableNew!AD610,"h:mmAM/PM")),"-",LOWER(TEXT(AllTimetableNew!AE610,"h:mmAM/PM"))))</f>
        <v>8:00am-12:30pm</v>
      </c>
      <c r="N614" t="str">
        <f>IF(ISBLANK(AllTimetableNew!V610),"",IF(AllTimetableNew!V610="Access","Yes","No"))</f>
        <v>No</v>
      </c>
      <c r="O614" s="23" t="str">
        <f>IF(OR(ISBLANK(AllTimetableNew!A610),LEN(AllTimetableNew!A610)=0),IF(AllTimetableNew!A610="","Offered",AllTimetableNew!A610),AllTimetableNew!A610)</f>
        <v>Offered</v>
      </c>
      <c r="P614">
        <f>IF(ISBLANK(AllTimetableNew!AA610),"",AllTimetableNew!AA610)</f>
        <v>16859</v>
      </c>
      <c r="Q614" s="23" t="str">
        <f>IF(ISBLANK(AllTimetableNew!AJ610),"",IF(AllTimetableNew!AJ610=0,"",AllTimetableNew!AJ610))</f>
        <v>Students required to provide evidence of certain vaccinations, blood tests and other workplace screening may be required. Students must be in year 11 to commence</v>
      </c>
      <c r="R614" s="23" t="str">
        <f>IF(ISBLANK(AllTimetableNew!AK610),"",AllTimetableNew!AK610)</f>
        <v/>
      </c>
      <c r="S614" s="23" t="str">
        <f>IF(ISBLANK(AllTimetableNew!AL610),"",AllTimetableNew!AL610)</f>
        <v/>
      </c>
    </row>
    <row r="615" spans="1:19" ht="90" x14ac:dyDescent="0.25">
      <c r="A615" t="str">
        <f>IF(ISNUMBER(SEARCH("Virtual",C615)),VLOOKUP(AllTimetableNew!H611,'Lookup table'!$D$3:$E$100,2,FALSE),VLOOKUP(AllTimetableNew!AG611,'Lookup table'!$A$3:$B$202,2,FALSE))</f>
        <v>South</v>
      </c>
      <c r="B615" t="str">
        <f>IF(ISBLANK(AllTimetableNew!AG611),"",AllTimetableNew!AG611)</f>
        <v>Goulburn</v>
      </c>
      <c r="C615" t="str">
        <f>IF(ISBLANK(AllTimetableNew!V611),"",AllTimetableNew!V611)</f>
        <v>Face to Face</v>
      </c>
      <c r="D615" t="str">
        <f>IF(ISBLANK(AllTimetableNew!DJ611),"",AllTimetableNew!DJ611)</f>
        <v>ICF</v>
      </c>
      <c r="E615" t="str">
        <f>IF(ISBLANK(AllTimetableNew!D611),"",AllTimetableNew!D611)</f>
        <v>HLT33115</v>
      </c>
      <c r="F615" t="str">
        <f>IF(ISBLANK(AllTimetableNew!E611),"",AllTimetableNew!E611)</f>
        <v>Certificate III in Health Services Assistance (Assisting in nursing work in acute care)</v>
      </c>
      <c r="G615" t="str">
        <f>IF(ISBLANK(AllTimetableNew!C611),"",AllTimetableNew!C611)</f>
        <v>27121, 27123</v>
      </c>
      <c r="H615" t="str">
        <f>IF(ISBLANK(AllTimetableNew!F611),"",AllTimetableNew!F611)</f>
        <v>Human Services (Nursing 300hr course)</v>
      </c>
      <c r="I615" t="str">
        <f>IF(ISBLANK(AllTimetableNew!T611),"",AllTimetableNew!T611)</f>
        <v>FQ</v>
      </c>
      <c r="J615" t="str">
        <f>IF(ISBLANK(AllTimetableNew!U611),"",AllTimetableNew!U611)</f>
        <v>2u x 2y + 1u</v>
      </c>
      <c r="K615" t="str">
        <f>IF(ISBLANK(AllTimetableNew!W611),"",AllTimetableNew!W611)</f>
        <v>Yes</v>
      </c>
      <c r="L615" t="str">
        <f>IF(ISBLANK(AllTimetableNew!AC611),"TBC",AllTimetableNew!AC611)</f>
        <v>Tuesday</v>
      </c>
      <c r="M615" s="22" t="str">
        <f>IF(ISBLANK(AllTimetableNew!AD611),"TBC-TBC",CONCATENATE(LOWER(TEXT(AllTimetableNew!AD611,"h:mmAM/PM")),"-",LOWER(TEXT(AllTimetableNew!AE611,"h:mmAM/PM"))))</f>
        <v>9:00am-1:30pm</v>
      </c>
      <c r="N615" t="str">
        <f>IF(ISBLANK(AllTimetableNew!V611),"",IF(AllTimetableNew!V611="Access","Yes","No"))</f>
        <v>No</v>
      </c>
      <c r="O615" s="23" t="str">
        <f>IF(OR(ISBLANK(AllTimetableNew!A611),LEN(AllTimetableNew!A611)=0),IF(AllTimetableNew!A611="","Offered",AllTimetableNew!A611),AllTimetableNew!A611)</f>
        <v>Offered</v>
      </c>
      <c r="P615">
        <f>IF(ISBLANK(AllTimetableNew!AA611),"",AllTimetableNew!AA611)</f>
        <v>16860</v>
      </c>
      <c r="Q615" s="23" t="str">
        <f>IF(ISBLANK(AllTimetableNew!AJ611),"",IF(AllTimetableNew!AJ611=0,"",AllTimetableNew!AJ611))</f>
        <v>Students required to provide evidence of certain vaccinations, blood tests and other workplace screening may be required. Students must be in year 11 to commence</v>
      </c>
      <c r="R615" s="23" t="str">
        <f>IF(ISBLANK(AllTimetableNew!AK611),"",AllTimetableNew!AK611)</f>
        <v/>
      </c>
      <c r="S615" s="23" t="str">
        <f>IF(ISBLANK(AllTimetableNew!AL611),"",AllTimetableNew!AL611)</f>
        <v/>
      </c>
    </row>
    <row r="616" spans="1:19" ht="90" x14ac:dyDescent="0.25">
      <c r="A616" t="str">
        <f>IF(ISNUMBER(SEARCH("Virtual",C616)),VLOOKUP(AllTimetableNew!H612,'Lookup table'!$D$3:$E$100,2,FALSE),VLOOKUP(AllTimetableNew!AG612,'Lookup table'!$A$3:$B$202,2,FALSE))</f>
        <v>South</v>
      </c>
      <c r="B616" t="str">
        <f>IF(ISBLANK(AllTimetableNew!AG612),"",AllTimetableNew!AG612)</f>
        <v>Moruya</v>
      </c>
      <c r="C616" t="str">
        <f>IF(ISBLANK(AllTimetableNew!V612),"",AllTimetableNew!V612)</f>
        <v>Face to Face</v>
      </c>
      <c r="D616" t="str">
        <f>IF(ISBLANK(AllTimetableNew!DJ612),"",AllTimetableNew!DJ612)</f>
        <v>ICF</v>
      </c>
      <c r="E616" t="str">
        <f>IF(ISBLANK(AllTimetableNew!D612),"",AllTimetableNew!D612)</f>
        <v>HLT33115</v>
      </c>
      <c r="F616" t="str">
        <f>IF(ISBLANK(AllTimetableNew!E612),"",AllTimetableNew!E612)</f>
        <v>Certificate III in Health Services Assistance (Assisting in nursing work in acute care)</v>
      </c>
      <c r="G616" t="str">
        <f>IF(ISBLANK(AllTimetableNew!C612),"",AllTimetableNew!C612)</f>
        <v>27121, 27123</v>
      </c>
      <c r="H616" t="str">
        <f>IF(ISBLANK(AllTimetableNew!F612),"",AllTimetableNew!F612)</f>
        <v>Human Services (Nursing 300hr course)</v>
      </c>
      <c r="I616" t="str">
        <f>IF(ISBLANK(AllTimetableNew!T612),"",AllTimetableNew!T612)</f>
        <v>FQ</v>
      </c>
      <c r="J616" t="str">
        <f>IF(ISBLANK(AllTimetableNew!U612),"",AllTimetableNew!U612)</f>
        <v>2u x 2y + 1u</v>
      </c>
      <c r="K616" t="str">
        <f>IF(ISBLANK(AllTimetableNew!W612),"",AllTimetableNew!W612)</f>
        <v>Yes</v>
      </c>
      <c r="L616" t="str">
        <f>IF(ISBLANK(AllTimetableNew!AC612),"TBC",AllTimetableNew!AC612)</f>
        <v>Tuesday</v>
      </c>
      <c r="M616" s="22" t="str">
        <f>IF(ISBLANK(AllTimetableNew!AD612),"TBC-TBC",CONCATENATE(LOWER(TEXT(AllTimetableNew!AD612,"h:mmAM/PM")),"-",LOWER(TEXT(AllTimetableNew!AE612,"h:mmAM/PM"))))</f>
        <v>8:30am-1:00pm</v>
      </c>
      <c r="N616" t="str">
        <f>IF(ISBLANK(AllTimetableNew!V612),"",IF(AllTimetableNew!V612="Access","Yes","No"))</f>
        <v>No</v>
      </c>
      <c r="O616" s="23" t="str">
        <f>IF(OR(ISBLANK(AllTimetableNew!A612),LEN(AllTimetableNew!A612)=0),IF(AllTimetableNew!A612="","Offered",AllTimetableNew!A612),AllTimetableNew!A612)</f>
        <v>Offered</v>
      </c>
      <c r="P616">
        <f>IF(ISBLANK(AllTimetableNew!AA612),"",AllTimetableNew!AA612)</f>
        <v>16861</v>
      </c>
      <c r="Q616" s="23" t="str">
        <f>IF(ISBLANK(AllTimetableNew!AJ612),"",IF(AllTimetableNew!AJ612=0,"",AllTimetableNew!AJ612))</f>
        <v>Students required to provide evidence of certain vaccinations, blood tests and other workplace screening may be required. Students must be in year 11 to commence</v>
      </c>
      <c r="R616" s="23" t="str">
        <f>IF(ISBLANK(AllTimetableNew!AK612),"",AllTimetableNew!AK612)</f>
        <v/>
      </c>
      <c r="S616" s="23" t="str">
        <f>IF(ISBLANK(AllTimetableNew!AL612),"",AllTimetableNew!AL612)</f>
        <v/>
      </c>
    </row>
    <row r="617" spans="1:19" ht="90" x14ac:dyDescent="0.25">
      <c r="A617" t="str">
        <f>IF(ISNUMBER(SEARCH("Virtual",C617)),VLOOKUP(AllTimetableNew!H613,'Lookup table'!$D$3:$E$100,2,FALSE),VLOOKUP(AllTimetableNew!AG613,'Lookup table'!$A$3:$B$202,2,FALSE))</f>
        <v>South</v>
      </c>
      <c r="B617" t="str">
        <f>IF(ISBLANK(AllTimetableNew!AG613),"",AllTimetableNew!AG613)</f>
        <v>Albury</v>
      </c>
      <c r="C617" t="str">
        <f>IF(ISBLANK(AllTimetableNew!V613),"",AllTimetableNew!V613)</f>
        <v>Face to Face</v>
      </c>
      <c r="D617" t="str">
        <f>IF(ISBLANK(AllTimetableNew!DJ613),"",AllTimetableNew!DJ613)</f>
        <v>ICF</v>
      </c>
      <c r="E617" t="str">
        <f>IF(ISBLANK(AllTimetableNew!D613),"",AllTimetableNew!D613)</f>
        <v>HLT33115</v>
      </c>
      <c r="F617" t="str">
        <f>IF(ISBLANK(AllTimetableNew!E613),"",AllTimetableNew!E613)</f>
        <v>Certificate III in Health Services Assistance (Assisting in nursing work in acute care)</v>
      </c>
      <c r="G617" t="str">
        <f>IF(ISBLANK(AllTimetableNew!C613),"",AllTimetableNew!C613)</f>
        <v>27121, 27123</v>
      </c>
      <c r="H617" t="str">
        <f>IF(ISBLANK(AllTimetableNew!F613),"",AllTimetableNew!F613)</f>
        <v>Human Services (Nursing 300hr course)</v>
      </c>
      <c r="I617" t="str">
        <f>IF(ISBLANK(AllTimetableNew!T613),"",AllTimetableNew!T613)</f>
        <v>FQ</v>
      </c>
      <c r="J617" t="str">
        <f>IF(ISBLANK(AllTimetableNew!U613),"",AllTimetableNew!U613)</f>
        <v>2u x 2y + 1u</v>
      </c>
      <c r="K617" t="str">
        <f>IF(ISBLANK(AllTimetableNew!W613),"",AllTimetableNew!W613)</f>
        <v>Yes</v>
      </c>
      <c r="L617" t="str">
        <f>IF(ISBLANK(AllTimetableNew!AC613),"TBC",AllTimetableNew!AC613)</f>
        <v>Wednesday</v>
      </c>
      <c r="M617" s="22" t="str">
        <f>IF(ISBLANK(AllTimetableNew!AD613),"TBC-TBC",CONCATENATE(LOWER(TEXT(AllTimetableNew!AD613,"h:mmAM/PM")),"-",LOWER(TEXT(AllTimetableNew!AE613,"h:mmAM/PM"))))</f>
        <v>1:00pm-5:30pm</v>
      </c>
      <c r="N617" t="str">
        <f>IF(ISBLANK(AllTimetableNew!V613),"",IF(AllTimetableNew!V613="Access","Yes","No"))</f>
        <v>No</v>
      </c>
      <c r="O617" s="23" t="str">
        <f>IF(OR(ISBLANK(AllTimetableNew!A613),LEN(AllTimetableNew!A613)=0),IF(AllTimetableNew!A613="","Offered",AllTimetableNew!A613),AllTimetableNew!A613)</f>
        <v>Offered</v>
      </c>
      <c r="P617">
        <f>IF(ISBLANK(AllTimetableNew!AA613),"",AllTimetableNew!AA613)</f>
        <v>16862</v>
      </c>
      <c r="Q617" s="23" t="str">
        <f>IF(ISBLANK(AllTimetableNew!AJ613),"",IF(AllTimetableNew!AJ613=0,"",AllTimetableNew!AJ613))</f>
        <v>Students required to provide evidence of certain vaccinations, blood tests and other workplace screening may be required. Students must be in year 11 to commence</v>
      </c>
      <c r="R617" s="23" t="str">
        <f>IF(ISBLANK(AllTimetableNew!AK613),"",AllTimetableNew!AK613)</f>
        <v/>
      </c>
      <c r="S617" s="23" t="str">
        <f>IF(ISBLANK(AllTimetableNew!AL613),"",AllTimetableNew!AL613)</f>
        <v/>
      </c>
    </row>
    <row r="618" spans="1:19" ht="90" x14ac:dyDescent="0.25">
      <c r="A618" t="str">
        <f>IF(ISNUMBER(SEARCH("Virtual",C618)),VLOOKUP(AllTimetableNew!H614,'Lookup table'!$D$3:$E$100,2,FALSE),VLOOKUP(AllTimetableNew!AG614,'Lookup table'!$A$3:$B$202,2,FALSE))</f>
        <v>South</v>
      </c>
      <c r="B618" t="str">
        <f>IF(ISBLANK(AllTimetableNew!AG614),"",AllTimetableNew!AG614)</f>
        <v>Wagga Wagga</v>
      </c>
      <c r="C618" t="str">
        <f>IF(ISBLANK(AllTimetableNew!V614),"",AllTimetableNew!V614)</f>
        <v>Face to Face</v>
      </c>
      <c r="D618" t="str">
        <f>IF(ISBLANK(AllTimetableNew!DJ614),"",AllTimetableNew!DJ614)</f>
        <v>ICF</v>
      </c>
      <c r="E618" t="str">
        <f>IF(ISBLANK(AllTimetableNew!D614),"",AllTimetableNew!D614)</f>
        <v>HLT33115</v>
      </c>
      <c r="F618" t="str">
        <f>IF(ISBLANK(AllTimetableNew!E614),"",AllTimetableNew!E614)</f>
        <v>Certificate III in Health Services Assistance (Assisting in nursing work in acute care)</v>
      </c>
      <c r="G618" t="str">
        <f>IF(ISBLANK(AllTimetableNew!C614),"",AllTimetableNew!C614)</f>
        <v>27121, 27123</v>
      </c>
      <c r="H618" t="str">
        <f>IF(ISBLANK(AllTimetableNew!F614),"",AllTimetableNew!F614)</f>
        <v>Human Services (Nursing 300hr course)</v>
      </c>
      <c r="I618" t="str">
        <f>IF(ISBLANK(AllTimetableNew!T614),"",AllTimetableNew!T614)</f>
        <v>FQ</v>
      </c>
      <c r="J618" t="str">
        <f>IF(ISBLANK(AllTimetableNew!U614),"",AllTimetableNew!U614)</f>
        <v>2u x 2y + 1u</v>
      </c>
      <c r="K618" t="str">
        <f>IF(ISBLANK(AllTimetableNew!W614),"",AllTimetableNew!W614)</f>
        <v>Yes</v>
      </c>
      <c r="L618" t="str">
        <f>IF(ISBLANK(AllTimetableNew!AC614),"TBC",AllTimetableNew!AC614)</f>
        <v>Thursday</v>
      </c>
      <c r="M618" s="22" t="str">
        <f>IF(ISBLANK(AllTimetableNew!AD614),"TBC-TBC",CONCATENATE(LOWER(TEXT(AllTimetableNew!AD614,"h:mmAM/PM")),"-",LOWER(TEXT(AllTimetableNew!AE614,"h:mmAM/PM"))))</f>
        <v>1:00pm-5:30pm</v>
      </c>
      <c r="N618" t="str">
        <f>IF(ISBLANK(AllTimetableNew!V614),"",IF(AllTimetableNew!V614="Access","Yes","No"))</f>
        <v>No</v>
      </c>
      <c r="O618" s="23" t="str">
        <f>IF(OR(ISBLANK(AllTimetableNew!A614),LEN(AllTimetableNew!A614)=0),IF(AllTimetableNew!A614="","Offered",AllTimetableNew!A614),AllTimetableNew!A614)</f>
        <v>Offered</v>
      </c>
      <c r="P618">
        <f>IF(ISBLANK(AllTimetableNew!AA614),"",AllTimetableNew!AA614)</f>
        <v>16864</v>
      </c>
      <c r="Q618" s="23" t="str">
        <f>IF(ISBLANK(AllTimetableNew!AJ614),"",IF(AllTimetableNew!AJ614=0,"",AllTimetableNew!AJ614))</f>
        <v>Students required to provide evidence of certain vaccinations, blood tests and other workplace screening may be required. Students must be in year 11 to commence</v>
      </c>
      <c r="R618" s="23" t="str">
        <f>IF(ISBLANK(AllTimetableNew!AK614),"",AllTimetableNew!AK614)</f>
        <v/>
      </c>
      <c r="S618" s="23" t="str">
        <f>IF(ISBLANK(AllTimetableNew!AL614),"",AllTimetableNew!AL614)</f>
        <v/>
      </c>
    </row>
    <row r="619" spans="1:19" ht="90" x14ac:dyDescent="0.25">
      <c r="A619" t="str">
        <f>IF(ISNUMBER(SEARCH("Virtual",C619)),VLOOKUP(AllTimetableNew!H615,'Lookup table'!$D$3:$E$100,2,FALSE),VLOOKUP(AllTimetableNew!AG615,'Lookup table'!$A$3:$B$202,2,FALSE))</f>
        <v>Western Sydney</v>
      </c>
      <c r="B619" t="str">
        <f>IF(ISBLANK(AllTimetableNew!AG615),"",AllTimetableNew!AG615)</f>
        <v>Kingswood</v>
      </c>
      <c r="C619" t="str">
        <f>IF(ISBLANK(AllTimetableNew!V615),"",AllTimetableNew!V615)</f>
        <v>Face to Face</v>
      </c>
      <c r="D619" t="str">
        <f>IF(ISBLANK(AllTimetableNew!DJ615),"",AllTimetableNew!DJ615)</f>
        <v>ICF</v>
      </c>
      <c r="E619" t="str">
        <f>IF(ISBLANK(AllTimetableNew!D615),"",AllTimetableNew!D615)</f>
        <v>HLT33115</v>
      </c>
      <c r="F619" t="str">
        <f>IF(ISBLANK(AllTimetableNew!E615),"",AllTimetableNew!E615)</f>
        <v>Certificate III in Health Services Assistance (Assisting in nursing work in acute care)</v>
      </c>
      <c r="G619" t="str">
        <f>IF(ISBLANK(AllTimetableNew!C615),"",AllTimetableNew!C615)</f>
        <v>27121, 27123</v>
      </c>
      <c r="H619" t="str">
        <f>IF(ISBLANK(AllTimetableNew!F615),"",AllTimetableNew!F615)</f>
        <v>Human Services (Nursing 300hr course)</v>
      </c>
      <c r="I619" t="str">
        <f>IF(ISBLANK(AllTimetableNew!T615),"",AllTimetableNew!T615)</f>
        <v>FQ</v>
      </c>
      <c r="J619" t="str">
        <f>IF(ISBLANK(AllTimetableNew!U615),"",AllTimetableNew!U615)</f>
        <v>2u x 2y + 1u</v>
      </c>
      <c r="K619" t="str">
        <f>IF(ISBLANK(AllTimetableNew!W615),"",AllTimetableNew!W615)</f>
        <v>Yes</v>
      </c>
      <c r="L619" t="str">
        <f>IF(ISBLANK(AllTimetableNew!AC615),"TBC",AllTimetableNew!AC615)</f>
        <v>Wednesday</v>
      </c>
      <c r="M619" s="22" t="str">
        <f>IF(ISBLANK(AllTimetableNew!AD615),"TBC-TBC",CONCATENATE(LOWER(TEXT(AllTimetableNew!AD615,"h:mmAM/PM")),"-",LOWER(TEXT(AllTimetableNew!AE615,"h:mmAM/PM"))))</f>
        <v>2:00pm-6:00pm</v>
      </c>
      <c r="N619" t="str">
        <f>IF(ISBLANK(AllTimetableNew!V615),"",IF(AllTimetableNew!V615="Access","Yes","No"))</f>
        <v>No</v>
      </c>
      <c r="O619" s="23" t="str">
        <f>IF(OR(ISBLANK(AllTimetableNew!A615),LEN(AllTimetableNew!A615)=0),IF(AllTimetableNew!A615="","Offered",AllTimetableNew!A615),AllTimetableNew!A615)</f>
        <v>Offered</v>
      </c>
      <c r="P619">
        <f>IF(ISBLANK(AllTimetableNew!AA615),"",AllTimetableNew!AA615)</f>
        <v>16932</v>
      </c>
      <c r="Q619" s="23" t="str">
        <f>IF(ISBLANK(AllTimetableNew!AJ615),"",IF(AllTimetableNew!AJ615=0,"",AllTimetableNew!AJ615))</f>
        <v>Students required to provide evidence of certain vaccinations, blood tests and other workplace screening may be required. Students must be in year 11 to commence</v>
      </c>
      <c r="R619" s="23" t="str">
        <f>IF(ISBLANK(AllTimetableNew!AK615),"",AllTimetableNew!AK615)</f>
        <v/>
      </c>
      <c r="S619" s="23" t="str">
        <f>IF(ISBLANK(AllTimetableNew!AL615),"",AllTimetableNew!AL615)</f>
        <v/>
      </c>
    </row>
    <row r="620" spans="1:19" ht="90" x14ac:dyDescent="0.25">
      <c r="A620" t="str">
        <f>IF(ISNUMBER(SEARCH("Virtual",C620)),VLOOKUP(AllTimetableNew!H616,'Lookup table'!$D$3:$E$100,2,FALSE),VLOOKUP(AllTimetableNew!AG616,'Lookup table'!$A$3:$B$202,2,FALSE))</f>
        <v>South</v>
      </c>
      <c r="B620" t="str">
        <f>IF(ISBLANK(AllTimetableNew!AG616),"",AllTimetableNew!AG616)</f>
        <v>Wollongong</v>
      </c>
      <c r="C620" t="str">
        <f>IF(ISBLANK(AllTimetableNew!V616),"",AllTimetableNew!V616)</f>
        <v>Face to Face</v>
      </c>
      <c r="D620" t="str">
        <f>IF(ISBLANK(AllTimetableNew!DJ616),"",AllTimetableNew!DJ616)</f>
        <v>ICF</v>
      </c>
      <c r="E620" t="str">
        <f>IF(ISBLANK(AllTimetableNew!D616),"",AllTimetableNew!D616)</f>
        <v>HLT33115</v>
      </c>
      <c r="F620" t="str">
        <f>IF(ISBLANK(AllTimetableNew!E616),"",AllTimetableNew!E616)</f>
        <v>Certificate III in Health Services Assistance (Assisting in nursing work in acute care)</v>
      </c>
      <c r="G620" t="str">
        <f>IF(ISBLANK(AllTimetableNew!C616),"",AllTimetableNew!C616)</f>
        <v>27121, 27123</v>
      </c>
      <c r="H620" t="str">
        <f>IF(ISBLANK(AllTimetableNew!F616),"",AllTimetableNew!F616)</f>
        <v>Human Services (Nursing 300hr course)</v>
      </c>
      <c r="I620" t="str">
        <f>IF(ISBLANK(AllTimetableNew!T616),"",AllTimetableNew!T616)</f>
        <v>FQ</v>
      </c>
      <c r="J620" t="str">
        <f>IF(ISBLANK(AllTimetableNew!U616),"",AllTimetableNew!U616)</f>
        <v>2u x 2y + 1u</v>
      </c>
      <c r="K620" t="str">
        <f>IF(ISBLANK(AllTimetableNew!W616),"",AllTimetableNew!W616)</f>
        <v>Yes</v>
      </c>
      <c r="L620" t="str">
        <f>IF(ISBLANK(AllTimetableNew!AC616),"TBC",AllTimetableNew!AC616)</f>
        <v>Thursday</v>
      </c>
      <c r="M620" s="22" t="str">
        <f>IF(ISBLANK(AllTimetableNew!AD616),"TBC-TBC",CONCATENATE(LOWER(TEXT(AllTimetableNew!AD616,"h:mmAM/PM")),"-",LOWER(TEXT(AllTimetableNew!AE616,"h:mmAM/PM"))))</f>
        <v>1:00pm-5:30pm</v>
      </c>
      <c r="N620" t="str">
        <f>IF(ISBLANK(AllTimetableNew!V616),"",IF(AllTimetableNew!V616="Access","Yes","No"))</f>
        <v>No</v>
      </c>
      <c r="O620" s="23" t="str">
        <f>IF(OR(ISBLANK(AllTimetableNew!A616),LEN(AllTimetableNew!A616)=0),IF(AllTimetableNew!A616="","Offered",AllTimetableNew!A616),AllTimetableNew!A616)</f>
        <v>Offered</v>
      </c>
      <c r="P620">
        <f>IF(ISBLANK(AllTimetableNew!AA616),"",AllTimetableNew!AA616)</f>
        <v>16865</v>
      </c>
      <c r="Q620" s="23" t="str">
        <f>IF(ISBLANK(AllTimetableNew!AJ616),"",IF(AllTimetableNew!AJ616=0,"",AllTimetableNew!AJ616))</f>
        <v>Students required to provide evidence of certain vaccinations, blood tests and other workplace screening may be required. Students must be in year 11 to commence</v>
      </c>
      <c r="R620" s="23" t="str">
        <f>IF(ISBLANK(AllTimetableNew!AK616),"",AllTimetableNew!AK616)</f>
        <v/>
      </c>
      <c r="S620" s="23" t="str">
        <f>IF(ISBLANK(AllTimetableNew!AL616),"",AllTimetableNew!AL616)</f>
        <v/>
      </c>
    </row>
    <row r="621" spans="1:19" ht="90" x14ac:dyDescent="0.25">
      <c r="A621" t="str">
        <f>IF(ISNUMBER(SEARCH("Virtual",C621)),VLOOKUP(AllTimetableNew!H617,'Lookup table'!$D$3:$E$100,2,FALSE),VLOOKUP(AllTimetableNew!AG617,'Lookup table'!$A$3:$B$202,2,FALSE))</f>
        <v>North</v>
      </c>
      <c r="B621" t="str">
        <f>IF(ISBLANK(AllTimetableNew!AG617),"",AllTimetableNew!AG617)</f>
        <v>Coffs Harbour Education Campus (CHEC)</v>
      </c>
      <c r="C621" t="str">
        <f>IF(ISBLANK(AllTimetableNew!V617),"",AllTimetableNew!V617)</f>
        <v>Face to Face</v>
      </c>
      <c r="D621" t="str">
        <f>IF(ISBLANK(AllTimetableNew!DJ617),"",AllTimetableNew!DJ617)</f>
        <v>ICF</v>
      </c>
      <c r="E621" t="str">
        <f>IF(ISBLANK(AllTimetableNew!D617),"",AllTimetableNew!D617)</f>
        <v>HLT33115</v>
      </c>
      <c r="F621" t="str">
        <f>IF(ISBLANK(AllTimetableNew!E617),"",AllTimetableNew!E617)</f>
        <v>Certificate III in Health Services Assistance (Assisting in nursing work in acute care)</v>
      </c>
      <c r="G621">
        <f>IF(ISBLANK(AllTimetableNew!C617),"",AllTimetableNew!C617)</f>
        <v>27129</v>
      </c>
      <c r="H621" t="str">
        <f>IF(ISBLANK(AllTimetableNew!F617),"",AllTimetableNew!F617)</f>
        <v>Human Services (Nursing 360hr course)</v>
      </c>
      <c r="I621" t="str">
        <f>IF(ISBLANK(AllTimetableNew!T617),"",AllTimetableNew!T617)</f>
        <v>FQ</v>
      </c>
      <c r="J621" t="str">
        <f>IF(ISBLANK(AllTimetableNew!U617),"",AllTimetableNew!U617)</f>
        <v>3u x 2y</v>
      </c>
      <c r="K621" t="str">
        <f>IF(ISBLANK(AllTimetableNew!W617),"",AllTimetableNew!W617)</f>
        <v>Yes</v>
      </c>
      <c r="L621" t="str">
        <f>IF(ISBLANK(AllTimetableNew!AC617),"TBC",AllTimetableNew!AC617)</f>
        <v>Wednesday</v>
      </c>
      <c r="M621" s="22" t="str">
        <f>IF(ISBLANK(AllTimetableNew!AD617),"TBC-TBC",CONCATENATE(LOWER(TEXT(AllTimetableNew!AD617,"h:mmAM/PM")),"-",LOWER(TEXT(AllTimetableNew!AE617,"h:mmAM/PM"))))</f>
        <v>9:00am-3:00pm</v>
      </c>
      <c r="N621" t="str">
        <f>IF(ISBLANK(AllTimetableNew!V617),"",IF(AllTimetableNew!V617="Access","Yes","No"))</f>
        <v>No</v>
      </c>
      <c r="O621" s="23" t="str">
        <f>IF(OR(ISBLANK(AllTimetableNew!A617),LEN(AllTimetableNew!A617)=0),IF(AllTimetableNew!A617="","Offered",AllTimetableNew!A617),AllTimetableNew!A617)</f>
        <v>Offered</v>
      </c>
      <c r="P621">
        <f>IF(ISBLANK(AllTimetableNew!AA617),"",AllTimetableNew!AA617)</f>
        <v>16821</v>
      </c>
      <c r="Q621" s="23" t="str">
        <f>IF(ISBLANK(AllTimetableNew!AJ617),"",IF(AllTimetableNew!AJ617=0,"",AllTimetableNew!AJ617))</f>
        <v>Students required to provide evidence of certain vaccinations, blood tests and other workplace screening may be required. Students must be in year 11 to commence</v>
      </c>
      <c r="R621" s="23" t="str">
        <f>IF(ISBLANK(AllTimetableNew!AK617),"",AllTimetableNew!AK617)</f>
        <v/>
      </c>
      <c r="S621" s="23" t="str">
        <f>IF(ISBLANK(AllTimetableNew!AL617),"",AllTimetableNew!AL617)</f>
        <v/>
      </c>
    </row>
    <row r="622" spans="1:19" ht="90" x14ac:dyDescent="0.25">
      <c r="A622" t="str">
        <f>IF(ISNUMBER(SEARCH("Virtual",C622)),VLOOKUP(AllTimetableNew!H618,'Lookup table'!$D$3:$E$100,2,FALSE),VLOOKUP(AllTimetableNew!AG618,'Lookup table'!$A$3:$B$202,2,FALSE))</f>
        <v>North</v>
      </c>
      <c r="B622" t="str">
        <f>IF(ISBLANK(AllTimetableNew!AG618),"",AllTimetableNew!AG618)</f>
        <v>Kingscliff</v>
      </c>
      <c r="C622" t="str">
        <f>IF(ISBLANK(AllTimetableNew!V618),"",AllTimetableNew!V618)</f>
        <v>Face to Face</v>
      </c>
      <c r="D622" t="str">
        <f>IF(ISBLANK(AllTimetableNew!DJ618),"",AllTimetableNew!DJ618)</f>
        <v>ICF</v>
      </c>
      <c r="E622" t="str">
        <f>IF(ISBLANK(AllTimetableNew!D618),"",AllTimetableNew!D618)</f>
        <v>HLT33115</v>
      </c>
      <c r="F622" t="str">
        <f>IF(ISBLANK(AllTimetableNew!E618),"",AllTimetableNew!E618)</f>
        <v>Certificate III in Health Services Assistance (Assisting in nursing work in acute care)</v>
      </c>
      <c r="G622">
        <f>IF(ISBLANK(AllTimetableNew!C618),"",AllTimetableNew!C618)</f>
        <v>27129</v>
      </c>
      <c r="H622" t="str">
        <f>IF(ISBLANK(AllTimetableNew!F618),"",AllTimetableNew!F618)</f>
        <v>Human Services (Nursing 360hr course)</v>
      </c>
      <c r="I622" t="str">
        <f>IF(ISBLANK(AllTimetableNew!T618),"",AllTimetableNew!T618)</f>
        <v>FQ</v>
      </c>
      <c r="J622" t="str">
        <f>IF(ISBLANK(AllTimetableNew!U618),"",AllTimetableNew!U618)</f>
        <v>3u x 2y</v>
      </c>
      <c r="K622" t="str">
        <f>IF(ISBLANK(AllTimetableNew!W618),"",AllTimetableNew!W618)</f>
        <v>Yes</v>
      </c>
      <c r="L622" t="str">
        <f>IF(ISBLANK(AllTimetableNew!AC618),"TBC",AllTimetableNew!AC618)</f>
        <v>Tuesday</v>
      </c>
      <c r="M622" s="22" t="str">
        <f>IF(ISBLANK(AllTimetableNew!AD618),"TBC-TBC",CONCATENATE(LOWER(TEXT(AllTimetableNew!AD618,"h:mmAM/PM")),"-",LOWER(TEXT(AllTimetableNew!AE618,"h:mmAM/PM"))))</f>
        <v>9:30am-3:00pm</v>
      </c>
      <c r="N622" t="str">
        <f>IF(ISBLANK(AllTimetableNew!V618),"",IF(AllTimetableNew!V618="Access","Yes","No"))</f>
        <v>No</v>
      </c>
      <c r="O622" s="23" t="str">
        <f>IF(OR(ISBLANK(AllTimetableNew!A618),LEN(AllTimetableNew!A618)=0),IF(AllTimetableNew!A618="","Offered",AllTimetableNew!A618),AllTimetableNew!A618)</f>
        <v>Offered</v>
      </c>
      <c r="P622">
        <f>IF(ISBLANK(AllTimetableNew!AA618),"",AllTimetableNew!AA618)</f>
        <v>16822</v>
      </c>
      <c r="Q622" s="23" t="str">
        <f>IF(ISBLANK(AllTimetableNew!AJ618),"",IF(AllTimetableNew!AJ618=0,"",AllTimetableNew!AJ618))</f>
        <v>Students required to provide evidence of certain vaccinations, blood tests and other workplace screening may be required. Students must be in year 11 to commence</v>
      </c>
      <c r="R622" s="23" t="str">
        <f>IF(ISBLANK(AllTimetableNew!AK618),"",AllTimetableNew!AK618)</f>
        <v/>
      </c>
      <c r="S622" s="23" t="str">
        <f>IF(ISBLANK(AllTimetableNew!AL618),"",AllTimetableNew!AL618)</f>
        <v/>
      </c>
    </row>
    <row r="623" spans="1:19" ht="90" x14ac:dyDescent="0.25">
      <c r="A623" t="str">
        <f>IF(ISNUMBER(SEARCH("Virtual",C623)),VLOOKUP(AllTimetableNew!H619,'Lookup table'!$D$3:$E$100,2,FALSE),VLOOKUP(AllTimetableNew!AG619,'Lookup table'!$A$3:$B$202,2,FALSE))</f>
        <v>North</v>
      </c>
      <c r="B623" t="str">
        <f>IF(ISBLANK(AllTimetableNew!AG619),"",AllTimetableNew!AG619)</f>
        <v>Wollongbar</v>
      </c>
      <c r="C623" t="str">
        <f>IF(ISBLANK(AllTimetableNew!V619),"",AllTimetableNew!V619)</f>
        <v>Face to Face</v>
      </c>
      <c r="D623" t="str">
        <f>IF(ISBLANK(AllTimetableNew!DJ619),"",AllTimetableNew!DJ619)</f>
        <v>ICF</v>
      </c>
      <c r="E623" t="str">
        <f>IF(ISBLANK(AllTimetableNew!D619),"",AllTimetableNew!D619)</f>
        <v>HLT33115</v>
      </c>
      <c r="F623" t="str">
        <f>IF(ISBLANK(AllTimetableNew!E619),"",AllTimetableNew!E619)</f>
        <v>Certificate III in Health Services Assistance (Assisting in nursing work in acute care)</v>
      </c>
      <c r="G623">
        <f>IF(ISBLANK(AllTimetableNew!C619),"",AllTimetableNew!C619)</f>
        <v>27129</v>
      </c>
      <c r="H623" t="str">
        <f>IF(ISBLANK(AllTimetableNew!F619),"",AllTimetableNew!F619)</f>
        <v>Human Services (Nursing 360hr course)</v>
      </c>
      <c r="I623" t="str">
        <f>IF(ISBLANK(AllTimetableNew!T619),"",AllTimetableNew!T619)</f>
        <v>FQ</v>
      </c>
      <c r="J623" t="str">
        <f>IF(ISBLANK(AllTimetableNew!U619),"",AllTimetableNew!U619)</f>
        <v>3u x 2y</v>
      </c>
      <c r="K623" t="str">
        <f>IF(ISBLANK(AllTimetableNew!W619),"",AllTimetableNew!W619)</f>
        <v>Yes</v>
      </c>
      <c r="L623" t="str">
        <f>IF(ISBLANK(AllTimetableNew!AC619),"TBC",AllTimetableNew!AC619)</f>
        <v>Wednesday</v>
      </c>
      <c r="M623" s="22" t="str">
        <f>IF(ISBLANK(AllTimetableNew!AD619),"TBC-TBC",CONCATENATE(LOWER(TEXT(AllTimetableNew!AD619,"h:mmAM/PM")),"-",LOWER(TEXT(AllTimetableNew!AE619,"h:mmAM/PM"))))</f>
        <v>9:30am-3:00pm</v>
      </c>
      <c r="N623" t="str">
        <f>IF(ISBLANK(AllTimetableNew!V619),"",IF(AllTimetableNew!V619="Access","Yes","No"))</f>
        <v>No</v>
      </c>
      <c r="O623" s="23" t="str">
        <f>IF(OR(ISBLANK(AllTimetableNew!A619),LEN(AllTimetableNew!A619)=0),IF(AllTimetableNew!A619="","Offered",AllTimetableNew!A619),AllTimetableNew!A619)</f>
        <v>Offered</v>
      </c>
      <c r="P623">
        <f>IF(ISBLANK(AllTimetableNew!AA619),"",AllTimetableNew!AA619)</f>
        <v>16823</v>
      </c>
      <c r="Q623" s="23" t="str">
        <f>IF(ISBLANK(AllTimetableNew!AJ619),"",IF(AllTimetableNew!AJ619=0,"",AllTimetableNew!AJ619))</f>
        <v>Students required to provide evidence of certain vaccinations, blood tests and other workplace screening may be required. Students must be in year 11 to commence</v>
      </c>
      <c r="R623" s="23" t="str">
        <f>IF(ISBLANK(AllTimetableNew!AK619),"",AllTimetableNew!AK619)</f>
        <v/>
      </c>
      <c r="S623" s="23" t="str">
        <f>IF(ISBLANK(AllTimetableNew!AL619),"",AllTimetableNew!AL619)</f>
        <v/>
      </c>
    </row>
    <row r="624" spans="1:19" ht="90" x14ac:dyDescent="0.25">
      <c r="A624" t="str">
        <f>IF(ISNUMBER(SEARCH("Virtual",C624)),VLOOKUP(AllTimetableNew!H620,'Lookup table'!$D$3:$E$100,2,FALSE),VLOOKUP(AllTimetableNew!AG620,'Lookup table'!$A$3:$B$202,2,FALSE))</f>
        <v>West</v>
      </c>
      <c r="B624" t="str">
        <f>IF(ISBLANK(AllTimetableNew!AG620),"",AllTimetableNew!AG620)</f>
        <v>Bathurst</v>
      </c>
      <c r="C624" t="str">
        <f>IF(ISBLANK(AllTimetableNew!V620),"",AllTimetableNew!V620)</f>
        <v>Face to Face</v>
      </c>
      <c r="D624" t="str">
        <f>IF(ISBLANK(AllTimetableNew!DJ620),"",AllTimetableNew!DJ620)</f>
        <v>ICF</v>
      </c>
      <c r="E624" t="str">
        <f>IF(ISBLANK(AllTimetableNew!D620),"",AllTimetableNew!D620)</f>
        <v>HLT33115</v>
      </c>
      <c r="F624" t="str">
        <f>IF(ISBLANK(AllTimetableNew!E620),"",AllTimetableNew!E620)</f>
        <v>Certificate III in Health Services Assistance (Assisting in nursing work in acute care)</v>
      </c>
      <c r="G624">
        <f>IF(ISBLANK(AllTimetableNew!C620),"",AllTimetableNew!C620)</f>
        <v>27129</v>
      </c>
      <c r="H624" t="str">
        <f>IF(ISBLANK(AllTimetableNew!F620),"",AllTimetableNew!F620)</f>
        <v>Human Services (Nursing 360hr course)</v>
      </c>
      <c r="I624" t="str">
        <f>IF(ISBLANK(AllTimetableNew!T620),"",AllTimetableNew!T620)</f>
        <v>FQ</v>
      </c>
      <c r="J624" t="str">
        <f>IF(ISBLANK(AllTimetableNew!U620),"",AllTimetableNew!U620)</f>
        <v>3u x 2y</v>
      </c>
      <c r="K624" t="str">
        <f>IF(ISBLANK(AllTimetableNew!W620),"",AllTimetableNew!W620)</f>
        <v>Yes</v>
      </c>
      <c r="L624" t="str">
        <f>IF(ISBLANK(AllTimetableNew!AC620),"TBC",AllTimetableNew!AC620)</f>
        <v>Wednesday</v>
      </c>
      <c r="M624" s="22" t="str">
        <f>IF(ISBLANK(AllTimetableNew!AD620),"TBC-TBC",CONCATENATE(LOWER(TEXT(AllTimetableNew!AD620,"h:mmAM/PM")),"-",LOWER(TEXT(AllTimetableNew!AE620,"h:mmAM/PM"))))</f>
        <v>9:00am-3:00pm</v>
      </c>
      <c r="N624" t="str">
        <f>IF(ISBLANK(AllTimetableNew!V620),"",IF(AllTimetableNew!V620="Access","Yes","No"))</f>
        <v>No</v>
      </c>
      <c r="O624" s="23" t="str">
        <f>IF(OR(ISBLANK(AllTimetableNew!A620),LEN(AllTimetableNew!A620)=0),IF(AllTimetableNew!A620="","Offered",AllTimetableNew!A620),AllTimetableNew!A620)</f>
        <v>Offered</v>
      </c>
      <c r="P624">
        <f>IF(ISBLANK(AllTimetableNew!AA620),"",AllTimetableNew!AA620)</f>
        <v>17200</v>
      </c>
      <c r="Q624" s="23" t="str">
        <f>IF(ISBLANK(AllTimetableNew!AJ620),"",IF(AllTimetableNew!AJ620=0,"",AllTimetableNew!AJ620))</f>
        <v>Students required to provide evidence of certain vaccinations, blood tests and other workplace screening may be required. Students must be in year 11 to commence</v>
      </c>
      <c r="R624" s="23" t="str">
        <f>IF(ISBLANK(AllTimetableNew!AK620),"",AllTimetableNew!AK620)</f>
        <v/>
      </c>
      <c r="S624" s="23" t="str">
        <f>IF(ISBLANK(AllTimetableNew!AL620),"",AllTimetableNew!AL620)</f>
        <v/>
      </c>
    </row>
    <row r="625" spans="1:19" ht="90" x14ac:dyDescent="0.25">
      <c r="A625" t="str">
        <f>IF(ISNUMBER(SEARCH("Virtual",C625)),VLOOKUP(AllTimetableNew!H621,'Lookup table'!$D$3:$E$100,2,FALSE),VLOOKUP(AllTimetableNew!AG621,'Lookup table'!$A$3:$B$202,2,FALSE))</f>
        <v>West</v>
      </c>
      <c r="B625" t="str">
        <f>IF(ISBLANK(AllTimetableNew!AG621),"",AllTimetableNew!AG621)</f>
        <v>Dubbo</v>
      </c>
      <c r="C625" t="str">
        <f>IF(ISBLANK(AllTimetableNew!V621),"",AllTimetableNew!V621)</f>
        <v>Face to Face</v>
      </c>
      <c r="D625" t="str">
        <f>IF(ISBLANK(AllTimetableNew!DJ621),"",AllTimetableNew!DJ621)</f>
        <v>ICF</v>
      </c>
      <c r="E625" t="str">
        <f>IF(ISBLANK(AllTimetableNew!D621),"",AllTimetableNew!D621)</f>
        <v>HLT33115</v>
      </c>
      <c r="F625" t="str">
        <f>IF(ISBLANK(AllTimetableNew!E621),"",AllTimetableNew!E621)</f>
        <v>Certificate III in Health Services Assistance (Assisting in nursing work in acute care)</v>
      </c>
      <c r="G625">
        <f>IF(ISBLANK(AllTimetableNew!C621),"",AllTimetableNew!C621)</f>
        <v>27129</v>
      </c>
      <c r="H625" t="str">
        <f>IF(ISBLANK(AllTimetableNew!F621),"",AllTimetableNew!F621)</f>
        <v>Human Services (Nursing 360hr course)</v>
      </c>
      <c r="I625" t="str">
        <f>IF(ISBLANK(AllTimetableNew!T621),"",AllTimetableNew!T621)</f>
        <v>FQ</v>
      </c>
      <c r="J625" t="str">
        <f>IF(ISBLANK(AllTimetableNew!U621),"",AllTimetableNew!U621)</f>
        <v>3u x 2y</v>
      </c>
      <c r="K625" t="str">
        <f>IF(ISBLANK(AllTimetableNew!W621),"",AllTimetableNew!W621)</f>
        <v>Yes</v>
      </c>
      <c r="L625" t="str">
        <f>IF(ISBLANK(AllTimetableNew!AC621),"TBC",AllTimetableNew!AC621)</f>
        <v>Tuesday</v>
      </c>
      <c r="M625" s="22" t="str">
        <f>IF(ISBLANK(AllTimetableNew!AD621),"TBC-TBC",CONCATENATE(LOWER(TEXT(AllTimetableNew!AD621,"h:mmAM/PM")),"-",LOWER(TEXT(AllTimetableNew!AE621,"h:mmAM/PM"))))</f>
        <v>12:30pm-4:30pm</v>
      </c>
      <c r="N625" t="str">
        <f>IF(ISBLANK(AllTimetableNew!V621),"",IF(AllTimetableNew!V621="Access","Yes","No"))</f>
        <v>No</v>
      </c>
      <c r="O625" s="23" t="str">
        <f>IF(OR(ISBLANK(AllTimetableNew!A621),LEN(AllTimetableNew!A621)=0),IF(AllTimetableNew!A621="","Offered",AllTimetableNew!A621),AllTimetableNew!A621)</f>
        <v>Offered</v>
      </c>
      <c r="P625">
        <f>IF(ISBLANK(AllTimetableNew!AA621),"",AllTimetableNew!AA621)</f>
        <v>16908</v>
      </c>
      <c r="Q625" s="23" t="str">
        <f>IF(ISBLANK(AllTimetableNew!AJ621),"",IF(AllTimetableNew!AJ621=0,"",AllTimetableNew!AJ621))</f>
        <v>Students required to provide evidence of certain vaccinations, blood tests and other workplace screening may be required. Students must be in year 11 to commence</v>
      </c>
      <c r="R625" s="23" t="str">
        <f>IF(ISBLANK(AllTimetableNew!AK621),"",AllTimetableNew!AK621)</f>
        <v/>
      </c>
      <c r="S625" s="23" t="str">
        <f>IF(ISBLANK(AllTimetableNew!AL621),"",AllTimetableNew!AL621)</f>
        <v/>
      </c>
    </row>
    <row r="626" spans="1:19" ht="90" x14ac:dyDescent="0.25">
      <c r="A626" t="str">
        <f>IF(ISNUMBER(SEARCH("Virtual",C626)),VLOOKUP(AllTimetableNew!H622,'Lookup table'!$D$3:$E$100,2,FALSE),VLOOKUP(AllTimetableNew!AG622,'Lookup table'!$A$3:$B$202,2,FALSE))</f>
        <v>West</v>
      </c>
      <c r="B626" t="str">
        <f>IF(ISBLANK(AllTimetableNew!AG622),"",AllTimetableNew!AG622)</f>
        <v>Lithgow</v>
      </c>
      <c r="C626" t="str">
        <f>IF(ISBLANK(AllTimetableNew!V622),"",AllTimetableNew!V622)</f>
        <v>Face to Face</v>
      </c>
      <c r="D626" t="str">
        <f>IF(ISBLANK(AllTimetableNew!DJ622),"",AllTimetableNew!DJ622)</f>
        <v>ICF</v>
      </c>
      <c r="E626" t="str">
        <f>IF(ISBLANK(AllTimetableNew!D622),"",AllTimetableNew!D622)</f>
        <v>HLT33115</v>
      </c>
      <c r="F626" t="str">
        <f>IF(ISBLANK(AllTimetableNew!E622),"",AllTimetableNew!E622)</f>
        <v>Certificate III in Health Services Assistance (Assisting in nursing work in acute care)</v>
      </c>
      <c r="G626">
        <f>IF(ISBLANK(AllTimetableNew!C622),"",AllTimetableNew!C622)</f>
        <v>27129</v>
      </c>
      <c r="H626" t="str">
        <f>IF(ISBLANK(AllTimetableNew!F622),"",AllTimetableNew!F622)</f>
        <v>Human Services (Nursing 360hr course)</v>
      </c>
      <c r="I626" t="str">
        <f>IF(ISBLANK(AllTimetableNew!T622),"",AllTimetableNew!T622)</f>
        <v>FQ</v>
      </c>
      <c r="J626" t="str">
        <f>IF(ISBLANK(AllTimetableNew!U622),"",AllTimetableNew!U622)</f>
        <v>3u x 2y</v>
      </c>
      <c r="K626" t="str">
        <f>IF(ISBLANK(AllTimetableNew!W622),"",AllTimetableNew!W622)</f>
        <v>Yes</v>
      </c>
      <c r="L626" t="str">
        <f>IF(ISBLANK(AllTimetableNew!AC622),"TBC",AllTimetableNew!AC622)</f>
        <v>Wednesday</v>
      </c>
      <c r="M626" s="22" t="str">
        <f>IF(ISBLANK(AllTimetableNew!AD622),"TBC-TBC",CONCATENATE(LOWER(TEXT(AllTimetableNew!AD622,"h:mmAM/PM")),"-",LOWER(TEXT(AllTimetableNew!AE622,"h:mmAM/PM"))))</f>
        <v>11:00am-4:00pm</v>
      </c>
      <c r="N626" t="str">
        <f>IF(ISBLANK(AllTimetableNew!V622),"",IF(AllTimetableNew!V622="Access","Yes","No"))</f>
        <v>No</v>
      </c>
      <c r="O626" s="23" t="str">
        <f>IF(OR(ISBLANK(AllTimetableNew!A622),LEN(AllTimetableNew!A622)=0),IF(AllTimetableNew!A622="","Offered",AllTimetableNew!A622),AllTimetableNew!A622)</f>
        <v>Offered</v>
      </c>
      <c r="P626">
        <f>IF(ISBLANK(AllTimetableNew!AA622),"",AllTimetableNew!AA622)</f>
        <v>16910</v>
      </c>
      <c r="Q626" s="23" t="str">
        <f>IF(ISBLANK(AllTimetableNew!AJ622),"",IF(AllTimetableNew!AJ622=0,"",AllTimetableNew!AJ622))</f>
        <v>Students required to provide evidence of certain vaccinations, blood tests and other workplace screening may be required. Students must be in year 11 to commence</v>
      </c>
      <c r="R626" s="23" t="str">
        <f>IF(ISBLANK(AllTimetableNew!AK622),"",AllTimetableNew!AK622)</f>
        <v/>
      </c>
      <c r="S626" s="23" t="str">
        <f>IF(ISBLANK(AllTimetableNew!AL622),"",AllTimetableNew!AL622)</f>
        <v/>
      </c>
    </row>
    <row r="627" spans="1:19" ht="90" x14ac:dyDescent="0.25">
      <c r="A627" t="str">
        <f>IF(ISNUMBER(SEARCH("Virtual",C627)),VLOOKUP(AllTimetableNew!H623,'Lookup table'!$D$3:$E$100,2,FALSE),VLOOKUP(AllTimetableNew!AG623,'Lookup table'!$A$3:$B$202,2,FALSE))</f>
        <v>West</v>
      </c>
      <c r="B627" t="str">
        <f>IF(ISBLANK(AllTimetableNew!AG623),"",AllTimetableNew!AG623)</f>
        <v>Orange</v>
      </c>
      <c r="C627" t="str">
        <f>IF(ISBLANK(AllTimetableNew!V623),"",AllTimetableNew!V623)</f>
        <v>Face to Face</v>
      </c>
      <c r="D627" t="str">
        <f>IF(ISBLANK(AllTimetableNew!DJ623),"",AllTimetableNew!DJ623)</f>
        <v>ICF</v>
      </c>
      <c r="E627" t="str">
        <f>IF(ISBLANK(AllTimetableNew!D623),"",AllTimetableNew!D623)</f>
        <v>HLT33115</v>
      </c>
      <c r="F627" t="str">
        <f>IF(ISBLANK(AllTimetableNew!E623),"",AllTimetableNew!E623)</f>
        <v>Certificate III in Health Services Assistance (Assisting in nursing work in acute care)</v>
      </c>
      <c r="G627">
        <f>IF(ISBLANK(AllTimetableNew!C623),"",AllTimetableNew!C623)</f>
        <v>27129</v>
      </c>
      <c r="H627" t="str">
        <f>IF(ISBLANK(AllTimetableNew!F623),"",AllTimetableNew!F623)</f>
        <v>Human Services (Nursing 360hr course)</v>
      </c>
      <c r="I627" t="str">
        <f>IF(ISBLANK(AllTimetableNew!T623),"",AllTimetableNew!T623)</f>
        <v>FQ</v>
      </c>
      <c r="J627" t="str">
        <f>IF(ISBLANK(AllTimetableNew!U623),"",AllTimetableNew!U623)</f>
        <v>3u x 2y</v>
      </c>
      <c r="K627" t="str">
        <f>IF(ISBLANK(AllTimetableNew!W623),"",AllTimetableNew!W623)</f>
        <v>Yes</v>
      </c>
      <c r="L627" t="str">
        <f>IF(ISBLANK(AllTimetableNew!AC623),"TBC",AllTimetableNew!AC623)</f>
        <v>Wednesday</v>
      </c>
      <c r="M627" s="22" t="str">
        <f>IF(ISBLANK(AllTimetableNew!AD623),"TBC-TBC",CONCATENATE(LOWER(TEXT(AllTimetableNew!AD623,"h:mmAM/PM")),"-",LOWER(TEXT(AllTimetableNew!AE623,"h:mmAM/PM"))))</f>
        <v>9:00am-3:00pm</v>
      </c>
      <c r="N627" t="str">
        <f>IF(ISBLANK(AllTimetableNew!V623),"",IF(AllTimetableNew!V623="Access","Yes","No"))</f>
        <v>No</v>
      </c>
      <c r="O627" s="23" t="str">
        <f>IF(OR(ISBLANK(AllTimetableNew!A623),LEN(AllTimetableNew!A623)=0),IF(AllTimetableNew!A623="","Offered",AllTimetableNew!A623),AllTimetableNew!A623)</f>
        <v>Offered</v>
      </c>
      <c r="P627">
        <f>IF(ISBLANK(AllTimetableNew!AA623),"",AllTimetableNew!AA623)</f>
        <v>16911</v>
      </c>
      <c r="Q627" s="23" t="str">
        <f>IF(ISBLANK(AllTimetableNew!AJ623),"",IF(AllTimetableNew!AJ623=0,"",AllTimetableNew!AJ623))</f>
        <v>Students required to provide evidence of certain vaccinations, blood tests and other workplace screening may be required. Students must be in year 11 to commence</v>
      </c>
      <c r="R627" s="23" t="str">
        <f>IF(ISBLANK(AllTimetableNew!AK623),"",AllTimetableNew!AK623)</f>
        <v/>
      </c>
      <c r="S627" s="23" t="str">
        <f>IF(ISBLANK(AllTimetableNew!AL623),"",AllTimetableNew!AL623)</f>
        <v/>
      </c>
    </row>
    <row r="628" spans="1:19" ht="90" x14ac:dyDescent="0.25">
      <c r="A628" t="str">
        <f>IF(ISNUMBER(SEARCH("Virtual",C628)),VLOOKUP(AllTimetableNew!H624,'Lookup table'!$D$3:$E$100,2,FALSE),VLOOKUP(AllTimetableNew!AG624,'Lookup table'!$A$3:$B$202,2,FALSE))</f>
        <v>West</v>
      </c>
      <c r="B628" t="str">
        <f>IF(ISBLANK(AllTimetableNew!AG624),"",AllTimetableNew!AG624)</f>
        <v>Parkes</v>
      </c>
      <c r="C628" t="str">
        <f>IF(ISBLANK(AllTimetableNew!V624),"",AllTimetableNew!V624)</f>
        <v>Face to Face</v>
      </c>
      <c r="D628" t="str">
        <f>IF(ISBLANK(AllTimetableNew!DJ624),"",AllTimetableNew!DJ624)</f>
        <v>ICF</v>
      </c>
      <c r="E628" t="str">
        <f>IF(ISBLANK(AllTimetableNew!D624),"",AllTimetableNew!D624)</f>
        <v>HLT33115</v>
      </c>
      <c r="F628" t="str">
        <f>IF(ISBLANK(AllTimetableNew!E624),"",AllTimetableNew!E624)</f>
        <v>Certificate III in Health Services Assistance (Assisting in nursing work in acute care)</v>
      </c>
      <c r="G628">
        <f>IF(ISBLANK(AllTimetableNew!C624),"",AllTimetableNew!C624)</f>
        <v>27129</v>
      </c>
      <c r="H628" t="str">
        <f>IF(ISBLANK(AllTimetableNew!F624),"",AllTimetableNew!F624)</f>
        <v>Human Services (Nursing 360hr course)</v>
      </c>
      <c r="I628" t="str">
        <f>IF(ISBLANK(AllTimetableNew!T624),"",AllTimetableNew!T624)</f>
        <v>FQ</v>
      </c>
      <c r="J628" t="str">
        <f>IF(ISBLANK(AllTimetableNew!U624),"",AllTimetableNew!U624)</f>
        <v>3u x 2y</v>
      </c>
      <c r="K628" t="str">
        <f>IF(ISBLANK(AllTimetableNew!W624),"",AllTimetableNew!W624)</f>
        <v>Yes</v>
      </c>
      <c r="L628" t="str">
        <f>IF(ISBLANK(AllTimetableNew!AC624),"TBC",AllTimetableNew!AC624)</f>
        <v>Wednesday</v>
      </c>
      <c r="M628" s="22" t="str">
        <f>IF(ISBLANK(AllTimetableNew!AD624),"TBC-TBC",CONCATENATE(LOWER(TEXT(AllTimetableNew!AD624,"h:mmAM/PM")),"-",LOWER(TEXT(AllTimetableNew!AE624,"h:mmAM/PM"))))</f>
        <v>9:00am-3:00pm</v>
      </c>
      <c r="N628" t="str">
        <f>IF(ISBLANK(AllTimetableNew!V624),"",IF(AllTimetableNew!V624="Access","Yes","No"))</f>
        <v>No</v>
      </c>
      <c r="O628" s="23" t="str">
        <f>IF(OR(ISBLANK(AllTimetableNew!A624),LEN(AllTimetableNew!A624)=0),IF(AllTimetableNew!A624="","Offered",AllTimetableNew!A624),AllTimetableNew!A624)</f>
        <v>Offered</v>
      </c>
      <c r="P628">
        <f>IF(ISBLANK(AllTimetableNew!AA624),"",AllTimetableNew!AA624)</f>
        <v>16912</v>
      </c>
      <c r="Q628" s="23" t="str">
        <f>IF(ISBLANK(AllTimetableNew!AJ624),"",IF(AllTimetableNew!AJ624=0,"",AllTimetableNew!AJ624))</f>
        <v>Students required to provide evidence of certain vaccinations, blood tests and other workplace screening may be required. Students must be in year 11 to commence</v>
      </c>
      <c r="R628" s="23" t="str">
        <f>IF(ISBLANK(AllTimetableNew!AK624),"",AllTimetableNew!AK624)</f>
        <v/>
      </c>
      <c r="S628" s="23" t="str">
        <f>IF(ISBLANK(AllTimetableNew!AL624),"",AllTimetableNew!AL624)</f>
        <v/>
      </c>
    </row>
    <row r="629" spans="1:19" ht="90" x14ac:dyDescent="0.25">
      <c r="A629" t="str">
        <f>IF(ISNUMBER(SEARCH("Virtual",C629)),VLOOKUP(AllTimetableNew!H625,'Lookup table'!$D$3:$E$100,2,FALSE),VLOOKUP(AllTimetableNew!AG625,'Lookup table'!$A$3:$B$202,2,FALSE))</f>
        <v>West</v>
      </c>
      <c r="B629" t="str">
        <f>IF(ISBLANK(AllTimetableNew!AG625),"",AllTimetableNew!AG625)</f>
        <v>Broken Hill</v>
      </c>
      <c r="C629" t="str">
        <f>IF(ISBLANK(AllTimetableNew!V625),"",AllTimetableNew!V625)</f>
        <v>Face to Face</v>
      </c>
      <c r="D629" t="str">
        <f>IF(ISBLANK(AllTimetableNew!DJ625),"",AllTimetableNew!DJ625)</f>
        <v>ICF</v>
      </c>
      <c r="E629" t="str">
        <f>IF(ISBLANK(AllTimetableNew!D625),"",AllTimetableNew!D625)</f>
        <v>HLT33115</v>
      </c>
      <c r="F629" t="str">
        <f>IF(ISBLANK(AllTimetableNew!E625),"",AllTimetableNew!E625)</f>
        <v>Certificate III in Health Services Assistance (Assisting in nursing work in acute care)</v>
      </c>
      <c r="G629">
        <f>IF(ISBLANK(AllTimetableNew!C625),"",AllTimetableNew!C625)</f>
        <v>27129</v>
      </c>
      <c r="H629" t="str">
        <f>IF(ISBLANK(AllTimetableNew!F625),"",AllTimetableNew!F625)</f>
        <v>Human Services (Nursing 360hr course)</v>
      </c>
      <c r="I629" t="str">
        <f>IF(ISBLANK(AllTimetableNew!T625),"",AllTimetableNew!T625)</f>
        <v>FQ</v>
      </c>
      <c r="J629" t="str">
        <f>IF(ISBLANK(AllTimetableNew!U625),"",AllTimetableNew!U625)</f>
        <v>3u x 2y</v>
      </c>
      <c r="K629" t="str">
        <f>IF(ISBLANK(AllTimetableNew!W625),"",AllTimetableNew!W625)</f>
        <v>Yes</v>
      </c>
      <c r="L629" t="str">
        <f>IF(ISBLANK(AllTimetableNew!AC625),"TBC",AllTimetableNew!AC625)</f>
        <v>Wednesday</v>
      </c>
      <c r="M629" s="22" t="str">
        <f>IF(ISBLANK(AllTimetableNew!AD625),"TBC-TBC",CONCATENATE(LOWER(TEXT(AllTimetableNew!AD625,"h:mmAM/PM")),"-",LOWER(TEXT(AllTimetableNew!AE625,"h:mmAM/PM"))))</f>
        <v>9:00am-2:30pm</v>
      </c>
      <c r="N629" t="str">
        <f>IF(ISBLANK(AllTimetableNew!V625),"",IF(AllTimetableNew!V625="Access","Yes","No"))</f>
        <v>No</v>
      </c>
      <c r="O629" s="23" t="str">
        <f>IF(OR(ISBLANK(AllTimetableNew!A625),LEN(AllTimetableNew!A625)=0),IF(AllTimetableNew!A625="","Offered",AllTimetableNew!A625),AllTimetableNew!A625)</f>
        <v>Offered</v>
      </c>
      <c r="P629">
        <f>IF(ISBLANK(AllTimetableNew!AA625),"",AllTimetableNew!AA625)</f>
        <v>16913</v>
      </c>
      <c r="Q629" s="23" t="str">
        <f>IF(ISBLANK(AllTimetableNew!AJ625),"",IF(AllTimetableNew!AJ625=0,"",AllTimetableNew!AJ625))</f>
        <v>Students required to provide evidence of certain vaccinations, blood tests and other workplace screening may be required. Students must be in year 11 to commence</v>
      </c>
      <c r="R629" s="23" t="str">
        <f>IF(ISBLANK(AllTimetableNew!AK625),"",AllTimetableNew!AK625)</f>
        <v/>
      </c>
      <c r="S629" s="23" t="str">
        <f>IF(ISBLANK(AllTimetableNew!AL625),"",AllTimetableNew!AL625)</f>
        <v/>
      </c>
    </row>
    <row r="630" spans="1:19" ht="120" x14ac:dyDescent="0.25">
      <c r="A630" t="str">
        <f>IF(ISNUMBER(SEARCH("Virtual",C630)),VLOOKUP(AllTimetableNew!H626,'Lookup table'!$D$3:$E$100,2,FALSE),VLOOKUP(AllTimetableNew!AG626,'Lookup table'!$A$3:$B$202,2,FALSE))</f>
        <v>West</v>
      </c>
      <c r="B630" t="str">
        <f>IF(ISBLANK(AllTimetableNew!AG626),"",AllTimetableNew!AG626)</f>
        <v>Armidale</v>
      </c>
      <c r="C630" t="str">
        <f>IF(ISBLANK(AllTimetableNew!V626),"",AllTimetableNew!V626)</f>
        <v>Face to Face</v>
      </c>
      <c r="D630" t="str">
        <f>IF(ISBLANK(AllTimetableNew!DJ626),"",AllTimetableNew!DJ626)</f>
        <v>ICF</v>
      </c>
      <c r="E630" t="str">
        <f>IF(ISBLANK(AllTimetableNew!D626),"",AllTimetableNew!D626)</f>
        <v>HLT33115</v>
      </c>
      <c r="F630" t="str">
        <f>IF(ISBLANK(AllTimetableNew!E626),"",AllTimetableNew!E626)</f>
        <v>Certificate III in Health Services Assistance (Assisting in nursing work in acute care)</v>
      </c>
      <c r="G630">
        <f>IF(ISBLANK(AllTimetableNew!C626),"",AllTimetableNew!C626)</f>
        <v>27129</v>
      </c>
      <c r="H630" t="str">
        <f>IF(ISBLANK(AllTimetableNew!F626),"",AllTimetableNew!F626)</f>
        <v>Human Services (Nursing 360hr course)</v>
      </c>
      <c r="I630" t="str">
        <f>IF(ISBLANK(AllTimetableNew!T626),"",AllTimetableNew!T626)</f>
        <v>FQ</v>
      </c>
      <c r="J630" t="str">
        <f>IF(ISBLANK(AllTimetableNew!U626),"",AllTimetableNew!U626)</f>
        <v>3u x 2y</v>
      </c>
      <c r="K630" t="str">
        <f>IF(ISBLANK(AllTimetableNew!W626),"",AllTimetableNew!W626)</f>
        <v>Yes</v>
      </c>
      <c r="L630" t="str">
        <f>IF(ISBLANK(AllTimetableNew!AC626),"TBC",AllTimetableNew!AC626)</f>
        <v>Thursday</v>
      </c>
      <c r="M630" s="22" t="str">
        <f>IF(ISBLANK(AllTimetableNew!AD626),"TBC-TBC",CONCATENATE(LOWER(TEXT(AllTimetableNew!AD626,"h:mmAM/PM")),"-",LOWER(TEXT(AllTimetableNew!AE626,"h:mmAM/PM"))))</f>
        <v>9:00am-3:00pm</v>
      </c>
      <c r="N630" t="str">
        <f>IF(ISBLANK(AllTimetableNew!V626),"",IF(AllTimetableNew!V626="Access","Yes","No"))</f>
        <v>No</v>
      </c>
      <c r="O630" s="23" t="str">
        <f>IF(OR(ISBLANK(AllTimetableNew!A626),LEN(AllTimetableNew!A626)=0),IF(AllTimetableNew!A626="","Offered",AllTimetableNew!A626),AllTimetableNew!A626)</f>
        <v>Offered</v>
      </c>
      <c r="P630">
        <f>IF(ISBLANK(AllTimetableNew!AA626),"",AllTimetableNew!AA626)</f>
        <v>16914</v>
      </c>
      <c r="Q630" s="23" t="str">
        <f>IF(ISBLANK(AllTimetableNew!AJ626),"",IF(AllTimetableNew!AJ626=0,"",AllTimetableNew!AJ626))</f>
        <v>Students required to provide evidence of certain vaccinations, blood tests and other workplace screening may be required. Students must be in year 11 to commence</v>
      </c>
      <c r="R630" s="23" t="str">
        <f>IF(ISBLANK(AllTimetableNew!AK626),"",AllTimetableNew!AK626)</f>
        <v/>
      </c>
      <c r="S630" s="23" t="str">
        <f>IF(ISBLANK(AllTimetableNew!AL626),"",AllTimetableNew!AL626)</f>
        <v/>
      </c>
    </row>
    <row r="631" spans="1:19" ht="120" x14ac:dyDescent="0.25">
      <c r="A631" t="str">
        <f>IF(ISNUMBER(SEARCH("Virtual",C631)),VLOOKUP(AllTimetableNew!H627,'Lookup table'!$D$3:$E$100,2,FALSE),VLOOKUP(AllTimetableNew!AG627,'Lookup table'!$A$3:$B$202,2,FALSE))</f>
        <v>West</v>
      </c>
      <c r="B631" t="str">
        <f>IF(ISBLANK(AllTimetableNew!AG627),"",AllTimetableNew!AG627)</f>
        <v>Tamworth</v>
      </c>
      <c r="C631" t="str">
        <f>IF(ISBLANK(AllTimetableNew!V627),"",AllTimetableNew!V627)</f>
        <v>Face to Face</v>
      </c>
      <c r="D631" t="str">
        <f>IF(ISBLANK(AllTimetableNew!DJ627),"",AllTimetableNew!DJ627)</f>
        <v>ICF</v>
      </c>
      <c r="E631" t="str">
        <f>IF(ISBLANK(AllTimetableNew!D627),"",AllTimetableNew!D627)</f>
        <v>HLT33115</v>
      </c>
      <c r="F631" t="str">
        <f>IF(ISBLANK(AllTimetableNew!E627),"",AllTimetableNew!E627)</f>
        <v>Certificate III in Health Services Assistance (Assisting in nursing work in acute care)</v>
      </c>
      <c r="G631">
        <f>IF(ISBLANK(AllTimetableNew!C627),"",AllTimetableNew!C627)</f>
        <v>27129</v>
      </c>
      <c r="H631" t="str">
        <f>IF(ISBLANK(AllTimetableNew!F627),"",AllTimetableNew!F627)</f>
        <v>Human Services (Nursing 360hr course)</v>
      </c>
      <c r="I631" t="str">
        <f>IF(ISBLANK(AllTimetableNew!T627),"",AllTimetableNew!T627)</f>
        <v>FQ</v>
      </c>
      <c r="J631" t="str">
        <f>IF(ISBLANK(AllTimetableNew!U627),"",AllTimetableNew!U627)</f>
        <v>3u x 2y</v>
      </c>
      <c r="K631" t="str">
        <f>IF(ISBLANK(AllTimetableNew!W627),"",AllTimetableNew!W627)</f>
        <v>Yes</v>
      </c>
      <c r="L631" t="str">
        <f>IF(ISBLANK(AllTimetableNew!AC627),"TBC",AllTimetableNew!AC627)</f>
        <v>Monday</v>
      </c>
      <c r="M631" s="22" t="str">
        <f>IF(ISBLANK(AllTimetableNew!AD627),"TBC-TBC",CONCATENATE(LOWER(TEXT(AllTimetableNew!AD627,"h:mmAM/PM")),"-",LOWER(TEXT(AllTimetableNew!AE627,"h:mmAM/PM"))))</f>
        <v>9:00am-3:00pm</v>
      </c>
      <c r="N631" t="str">
        <f>IF(ISBLANK(AllTimetableNew!V627),"",IF(AllTimetableNew!V627="Access","Yes","No"))</f>
        <v>No</v>
      </c>
      <c r="O631" s="23" t="str">
        <f>IF(OR(ISBLANK(AllTimetableNew!A627),LEN(AllTimetableNew!A627)=0),IF(AllTimetableNew!A627="","Offered",AllTimetableNew!A627),AllTimetableNew!A627)</f>
        <v>Offered</v>
      </c>
      <c r="P631">
        <f>IF(ISBLANK(AllTimetableNew!AA627),"",AllTimetableNew!AA627)</f>
        <v>17201</v>
      </c>
      <c r="Q631" s="23" t="str">
        <f>IF(ISBLANK(AllTimetableNew!AJ627),"",IF(AllTimetableNew!AJ627=0,"",AllTimetableNew!AJ627))</f>
        <v>Students required to provide evidence of certain vaccinations, blood tests and other workplace screening may be required. Students must be in year 11 to commence</v>
      </c>
      <c r="R631" s="23" t="str">
        <f>IF(ISBLANK(AllTimetableNew!AK627),"",AllTimetableNew!AK627)</f>
        <v/>
      </c>
      <c r="S631" s="23" t="str">
        <f>IF(ISBLANK(AllTimetableNew!AL627),"",AllTimetableNew!AL627)</f>
        <v/>
      </c>
    </row>
    <row r="632" spans="1:19" ht="105" x14ac:dyDescent="0.25">
      <c r="A632" t="str">
        <f>IF(ISNUMBER(SEARCH("Virtual",C632)),VLOOKUP(AllTimetableNew!H628,'Lookup table'!$D$3:$E$100,2,FALSE),VLOOKUP(AllTimetableNew!AG628,'Lookup table'!$A$3:$B$202,2,FALSE))</f>
        <v>Statewide Virtual-Workshop</v>
      </c>
      <c r="B632" t="str">
        <f>IF(ISBLANK(AllTimetableNew!AG628),"",AllTimetableNew!AG628)</f>
        <v>Gunnedah</v>
      </c>
      <c r="C632" t="str">
        <f>IF(ISBLANK(AllTimetableNew!V628),"",AllTimetableNew!V628)</f>
        <v>Virtual (with workshop)</v>
      </c>
      <c r="D632" t="str">
        <f>IF(ISBLANK(AllTimetableNew!DJ628),"",AllTimetableNew!DJ628)</f>
        <v>ICF</v>
      </c>
      <c r="E632" t="str">
        <f>IF(ISBLANK(AllTimetableNew!D628),"",AllTimetableNew!D628)</f>
        <v>HLT33115</v>
      </c>
      <c r="F632" t="str">
        <f>IF(ISBLANK(AllTimetableNew!E628),"",AllTimetableNew!E628)</f>
        <v>Certificate III in Health Services Assistance (Assisting in nursing work in acute care)</v>
      </c>
      <c r="G632">
        <f>IF(ISBLANK(AllTimetableNew!C628),"",AllTimetableNew!C628)</f>
        <v>27129</v>
      </c>
      <c r="H632" t="str">
        <f>IF(ISBLANK(AllTimetableNew!F628),"",AllTimetableNew!F628)</f>
        <v>Human Services (Nursing 360hr course)</v>
      </c>
      <c r="I632" t="str">
        <f>IF(ISBLANK(AllTimetableNew!T628),"",AllTimetableNew!T628)</f>
        <v>FQ</v>
      </c>
      <c r="J632" t="str">
        <f>IF(ISBLANK(AllTimetableNew!U628),"",AllTimetableNew!U628)</f>
        <v>3u x 2y</v>
      </c>
      <c r="K632" t="str">
        <f>IF(ISBLANK(AllTimetableNew!W628),"",AllTimetableNew!W628)</f>
        <v>Yes</v>
      </c>
      <c r="L632" t="str">
        <f>IF(ISBLANK(AllTimetableNew!AC628),"TBC",AllTimetableNew!AC628)</f>
        <v>Tuesday</v>
      </c>
      <c r="M632" s="22" t="str">
        <f>IF(ISBLANK(AllTimetableNew!AD628),"TBC-TBC",CONCATENATE(LOWER(TEXT(AllTimetableNew!AD628,"h:mmAM/PM")),"-",LOWER(TEXT(AllTimetableNew!AE628,"h:mmAM/PM"))))</f>
        <v>9:00am-1:30pm</v>
      </c>
      <c r="N632" t="str">
        <f>IF(ISBLANK(AllTimetableNew!V628),"",IF(AllTimetableNew!V628="Access","Yes","No"))</f>
        <v>No</v>
      </c>
      <c r="O632" s="23" t="str">
        <f>IF(OR(ISBLANK(AllTimetableNew!A628),LEN(AllTimetableNew!A628)=0),IF(AllTimetableNew!A628="","Offered",AllTimetableNew!A628),AllTimetableNew!A628)</f>
        <v>Offered</v>
      </c>
      <c r="P632">
        <f>IF(ISBLANK(AllTimetableNew!AA628),"",AllTimetableNew!AA628)</f>
        <v>16915</v>
      </c>
      <c r="Q632" s="23" t="str">
        <f>IF(ISBLANK(AllTimetableNew!AJ628),"",IF(AllTimetableNew!AJ628=0,"",AllTimetableNew!AJ628))</f>
        <v>Own computer with camera and microphone. Reliable internet connection. Students required to provide evidence of certain vaccinations, blood tests and other workplace screening may be required. Students must be in year 11 to commencement.</v>
      </c>
      <c r="R632" s="23" t="str">
        <f>IF(ISBLANK(AllTimetableNew!AK628),"",AllTimetableNew!AK628)</f>
        <v/>
      </c>
      <c r="S632" s="23" t="str">
        <f>IF(ISBLANK(AllTimetableNew!AL628),"",AllTimetableNew!AL628)</f>
        <v>Planned workshop dates for 2026: 17 Feb, 3 Mar, 24 Mar, 28 Apr, 26 May, 16 Jun (First Aid), 21 Jul, 01 Sep, 13 Oct, 24 Nov</v>
      </c>
    </row>
    <row r="633" spans="1:19" ht="105" x14ac:dyDescent="0.25">
      <c r="A633" t="str">
        <f>IF(ISNUMBER(SEARCH("Virtual",C633)),VLOOKUP(AllTimetableNew!H629,'Lookup table'!$D$3:$E$100,2,FALSE),VLOOKUP(AllTimetableNew!AG629,'Lookup table'!$A$3:$B$202,2,FALSE))</f>
        <v>Statewide Virtual-Workshop</v>
      </c>
      <c r="B633" t="str">
        <f>IF(ISBLANK(AllTimetableNew!AG629),"",AllTimetableNew!AG629)</f>
        <v>Inverell</v>
      </c>
      <c r="C633" t="str">
        <f>IF(ISBLANK(AllTimetableNew!V629),"",AllTimetableNew!V629)</f>
        <v>Virtual (with workshop)</v>
      </c>
      <c r="D633" t="str">
        <f>IF(ISBLANK(AllTimetableNew!DJ629),"",AllTimetableNew!DJ629)</f>
        <v>ICF</v>
      </c>
      <c r="E633" t="str">
        <f>IF(ISBLANK(AllTimetableNew!D629),"",AllTimetableNew!D629)</f>
        <v>HLT33115</v>
      </c>
      <c r="F633" t="str">
        <f>IF(ISBLANK(AllTimetableNew!E629),"",AllTimetableNew!E629)</f>
        <v>Certificate III in Health Services Assistance (Assisting in nursing work in acute care)</v>
      </c>
      <c r="G633">
        <f>IF(ISBLANK(AllTimetableNew!C629),"",AllTimetableNew!C629)</f>
        <v>27129</v>
      </c>
      <c r="H633" t="str">
        <f>IF(ISBLANK(AllTimetableNew!F629),"",AllTimetableNew!F629)</f>
        <v>Human Services (Nursing 360hr course)</v>
      </c>
      <c r="I633" t="str">
        <f>IF(ISBLANK(AllTimetableNew!T629),"",AllTimetableNew!T629)</f>
        <v>FQ</v>
      </c>
      <c r="J633" t="str">
        <f>IF(ISBLANK(AllTimetableNew!U629),"",AllTimetableNew!U629)</f>
        <v>3u x 2y</v>
      </c>
      <c r="K633" t="str">
        <f>IF(ISBLANK(AllTimetableNew!W629),"",AllTimetableNew!W629)</f>
        <v>Yes</v>
      </c>
      <c r="L633" t="str">
        <f>IF(ISBLANK(AllTimetableNew!AC629),"TBC",AllTimetableNew!AC629)</f>
        <v>Tuesday</v>
      </c>
      <c r="M633" s="22" t="str">
        <f>IF(ISBLANK(AllTimetableNew!AD629),"TBC-TBC",CONCATENATE(LOWER(TEXT(AllTimetableNew!AD629,"h:mmAM/PM")),"-",LOWER(TEXT(AllTimetableNew!AE629,"h:mmAM/PM"))))</f>
        <v>9:00am-1:30pm</v>
      </c>
      <c r="N633" t="str">
        <f>IF(ISBLANK(AllTimetableNew!V629),"",IF(AllTimetableNew!V629="Access","Yes","No"))</f>
        <v>No</v>
      </c>
      <c r="O633" s="23" t="str">
        <f>IF(OR(ISBLANK(AllTimetableNew!A629),LEN(AllTimetableNew!A629)=0),IF(AllTimetableNew!A629="","Offered",AllTimetableNew!A629),AllTimetableNew!A629)</f>
        <v>Offered</v>
      </c>
      <c r="P633">
        <f>IF(ISBLANK(AllTimetableNew!AA629),"",AllTimetableNew!AA629)</f>
        <v>16916</v>
      </c>
      <c r="Q633" s="23" t="str">
        <f>IF(ISBLANK(AllTimetableNew!AJ629),"",IF(AllTimetableNew!AJ629=0,"",AllTimetableNew!AJ629))</f>
        <v>Own computer with camera and microphone. Reliable internet connection. Students required to provide evidence of certain vaccinations, blood tests and other workplace screening may be required. Students must be in year 11 to commencement.</v>
      </c>
      <c r="R633" s="23" t="str">
        <f>IF(ISBLANK(AllTimetableNew!AK629),"",AllTimetableNew!AK629)</f>
        <v>Weekly MS Teams sessions in addition to periodic face to face workshops in Inverell.</v>
      </c>
      <c r="S633" s="23" t="str">
        <f>IF(ISBLANK(AllTimetableNew!AL629),"",AllTimetableNew!AL629)</f>
        <v>Planned workshop dates for 2026: 17 Feb, 10 Mar, 31 Mar, 28 Apr, 26 May, 22 Jun, 28 Jul, 25 Aug, 22 Sep, 19 Oct.</v>
      </c>
    </row>
    <row r="634" spans="1:19" ht="105" x14ac:dyDescent="0.25">
      <c r="A634" t="str">
        <f>IF(ISNUMBER(SEARCH("Virtual",C634)),VLOOKUP(AllTimetableNew!H630,'Lookup table'!$D$3:$E$100,2,FALSE),VLOOKUP(AllTimetableNew!AG630,'Lookup table'!$A$3:$B$202,2,FALSE))</f>
        <v>Western Sydney</v>
      </c>
      <c r="B634" t="str">
        <f>IF(ISBLANK(AllTimetableNew!AG630),"",AllTimetableNew!AG630)</f>
        <v>Seven Hills High School</v>
      </c>
      <c r="C634" t="str">
        <f>IF(ISBLANK(AllTimetableNew!V630),"",AllTimetableNew!V630)</f>
        <v>Face to Face</v>
      </c>
      <c r="D634" t="str">
        <f>IF(ISBLANK(AllTimetableNew!DJ630),"",AllTimetableNew!DJ630)</f>
        <v>ICF</v>
      </c>
      <c r="E634" t="str">
        <f>IF(ISBLANK(AllTimetableNew!D630),"",AllTimetableNew!D630)</f>
        <v>CHC33021</v>
      </c>
      <c r="F634" t="str">
        <f>IF(ISBLANK(AllTimetableNew!E630),"",AllTimetableNew!E630)</f>
        <v>Certificate III in Individual Support (Ageing)</v>
      </c>
      <c r="G634" t="str">
        <f>IF(ISBLANK(AllTimetableNew!C630),"",AllTimetableNew!C630)</f>
        <v>27129, 27123</v>
      </c>
      <c r="H634" t="str">
        <f>IF(ISBLANK(AllTimetableNew!F630),"",AllTimetableNew!F630)</f>
        <v>Human Services (Individual Support (Ageing) 420hr course)</v>
      </c>
      <c r="I634" t="str">
        <f>IF(ISBLANK(AllTimetableNew!T630),"",AllTimetableNew!T630)</f>
        <v>FQ</v>
      </c>
      <c r="J634" t="str">
        <f>IF(ISBLANK(AllTimetableNew!U630),"",AllTimetableNew!U630)</f>
        <v>3u x 2y + 1u x 1y</v>
      </c>
      <c r="K634" t="str">
        <f>IF(ISBLANK(AllTimetableNew!W630),"",AllTimetableNew!W630)</f>
        <v>Yes</v>
      </c>
      <c r="L634" t="str">
        <f>IF(ISBLANK(AllTimetableNew!AC630),"TBC",AllTimetableNew!AC630)</f>
        <v>Thursday</v>
      </c>
      <c r="M634" s="22" t="str">
        <f>IF(ISBLANK(AllTimetableNew!AD630),"TBC-TBC",CONCATENATE(LOWER(TEXT(AllTimetableNew!AD630,"h:mmAM/PM")),"-",LOWER(TEXT(AllTimetableNew!AE630,"h:mmAM/PM"))))</f>
        <v>1:00pm-5:00pm</v>
      </c>
      <c r="N634" t="str">
        <f>IF(ISBLANK(AllTimetableNew!V630),"",IF(AllTimetableNew!V630="Access","Yes","No"))</f>
        <v>No</v>
      </c>
      <c r="O634" s="23" t="str">
        <f>IF(OR(ISBLANK(AllTimetableNew!A630),LEN(AllTimetableNew!A630)=0),IF(AllTimetableNew!A630="","Offered",AllTimetableNew!A630),AllTimetableNew!A630)</f>
        <v>Offered</v>
      </c>
      <c r="P634">
        <f>IF(ISBLANK(AllTimetableNew!AA630),"",AllTimetableNew!AA630)</f>
        <v>16928</v>
      </c>
      <c r="Q634" s="23" t="str">
        <f>IF(ISBLANK(AllTimetableNew!AJ630),"",IF(AllTimetableNew!AJ630=0,"",AllTimetableNew!AJ630))</f>
        <v xml:space="preserve">Students must be entering Year 11 to apply.  Students may be required to undergo occupational assessment, screening and vaccination. A Working With Children Check may be required if the student turns 18. </v>
      </c>
      <c r="R634" s="23" t="str">
        <f>IF(ISBLANK(AllTimetableNew!AK630),"",AllTimetableNew!AK630)</f>
        <v/>
      </c>
      <c r="S634" s="23" t="str">
        <f>IF(ISBLANK(AllTimetableNew!AL630),"",AllTimetableNew!AL630)</f>
        <v/>
      </c>
    </row>
    <row r="635" spans="1:19" ht="105" x14ac:dyDescent="0.25">
      <c r="A635" t="str">
        <f>IF(ISNUMBER(SEARCH("Virtual",C635)),VLOOKUP(AllTimetableNew!H631,'Lookup table'!$D$3:$E$100,2,FALSE),VLOOKUP(AllTimetableNew!AG631,'Lookup table'!$A$3:$B$202,2,FALSE))</f>
        <v>North</v>
      </c>
      <c r="B635" t="str">
        <f>IF(ISBLANK(AllTimetableNew!AG631),"",AllTimetableNew!AG631)</f>
        <v>Gosford</v>
      </c>
      <c r="C635" t="str">
        <f>IF(ISBLANK(AllTimetableNew!V631),"",AllTimetableNew!V631)</f>
        <v>Face to Face</v>
      </c>
      <c r="D635" t="str">
        <f>IF(ISBLANK(AllTimetableNew!DJ631),"",AllTimetableNew!DJ631)</f>
        <v>ICF</v>
      </c>
      <c r="E635" t="str">
        <f>IF(ISBLANK(AllTimetableNew!D631),"",AllTimetableNew!D631)</f>
        <v>CHC33021</v>
      </c>
      <c r="F635" t="str">
        <f>IF(ISBLANK(AllTimetableNew!E631),"",AllTimetableNew!E631)</f>
        <v>Certificate III in Individual Support (Ageing)</v>
      </c>
      <c r="G635" t="str">
        <f>IF(ISBLANK(AllTimetableNew!C631),"",AllTimetableNew!C631)</f>
        <v>27129, 27123</v>
      </c>
      <c r="H635" t="str">
        <f>IF(ISBLANK(AllTimetableNew!F631),"",AllTimetableNew!F631)</f>
        <v>Human Services (Individual Support (Ageing) 420hr course)</v>
      </c>
      <c r="I635" t="str">
        <f>IF(ISBLANK(AllTimetableNew!T631),"",AllTimetableNew!T631)</f>
        <v>FQ</v>
      </c>
      <c r="J635" t="str">
        <f>IF(ISBLANK(AllTimetableNew!U631),"",AllTimetableNew!U631)</f>
        <v>3u x 2y + 1u x 1y</v>
      </c>
      <c r="K635" t="str">
        <f>IF(ISBLANK(AllTimetableNew!W631),"",AllTimetableNew!W631)</f>
        <v>Yes</v>
      </c>
      <c r="L635" t="str">
        <f>IF(ISBLANK(AllTimetableNew!AC631),"TBC",AllTimetableNew!AC631)</f>
        <v>Tuesday</v>
      </c>
      <c r="M635" s="22" t="str">
        <f>IF(ISBLANK(AllTimetableNew!AD631),"TBC-TBC",CONCATENATE(LOWER(TEXT(AllTimetableNew!AD631,"h:mmAM/PM")),"-",LOWER(TEXT(AllTimetableNew!AE631,"h:mmAM/PM"))))</f>
        <v>1:30pm-4:30pm</v>
      </c>
      <c r="N635" t="str">
        <f>IF(ISBLANK(AllTimetableNew!V631),"",IF(AllTimetableNew!V631="Access","Yes","No"))</f>
        <v>No</v>
      </c>
      <c r="O635" s="23" t="str">
        <f>IF(OR(ISBLANK(AllTimetableNew!A631),LEN(AllTimetableNew!A631)=0),IF(AllTimetableNew!A631="","Offered",AllTimetableNew!A631),AllTimetableNew!A631)</f>
        <v>Offered</v>
      </c>
      <c r="P635">
        <f>IF(ISBLANK(AllTimetableNew!AA631),"",AllTimetableNew!AA631)</f>
        <v>16817</v>
      </c>
      <c r="Q635" s="23" t="str">
        <f>IF(ISBLANK(AllTimetableNew!AJ631),"",IF(AllTimetableNew!AJ631=0,"",AllTimetableNew!AJ631))</f>
        <v xml:space="preserve">Students must be entering Year 11 to apply.  Students may be required to undergo occupational assessment, screening and vaccination. A Working With Children Check may be required if the student turns 18. </v>
      </c>
      <c r="R635" s="23" t="str">
        <f>IF(ISBLANK(AllTimetableNew!AK631),"",AllTimetableNew!AK631)</f>
        <v/>
      </c>
      <c r="S635" s="23" t="str">
        <f>IF(ISBLANK(AllTimetableNew!AL631),"",AllTimetableNew!AL631)</f>
        <v/>
      </c>
    </row>
    <row r="636" spans="1:19" ht="105" x14ac:dyDescent="0.25">
      <c r="A636" t="str">
        <f>IF(ISNUMBER(SEARCH("Virtual",C636)),VLOOKUP(AllTimetableNew!H632,'Lookup table'!$D$3:$E$100,2,FALSE),VLOOKUP(AllTimetableNew!AG632,'Lookup table'!$A$3:$B$202,2,FALSE))</f>
        <v>North</v>
      </c>
      <c r="B636" t="str">
        <f>IF(ISBLANK(AllTimetableNew!AG632),"",AllTimetableNew!AG632)</f>
        <v>Wadalba Community School</v>
      </c>
      <c r="C636" t="str">
        <f>IF(ISBLANK(AllTimetableNew!V632),"",AllTimetableNew!V632)</f>
        <v>Face to Face</v>
      </c>
      <c r="D636" t="str">
        <f>IF(ISBLANK(AllTimetableNew!DJ632),"",AllTimetableNew!DJ632)</f>
        <v>ICF</v>
      </c>
      <c r="E636" t="str">
        <f>IF(ISBLANK(AllTimetableNew!D632),"",AllTimetableNew!D632)</f>
        <v>CHC33021</v>
      </c>
      <c r="F636" t="str">
        <f>IF(ISBLANK(AllTimetableNew!E632),"",AllTimetableNew!E632)</f>
        <v>Certificate III in Individual Support (Ageing)</v>
      </c>
      <c r="G636" t="str">
        <f>IF(ISBLANK(AllTimetableNew!C632),"",AllTimetableNew!C632)</f>
        <v>27129, 27123</v>
      </c>
      <c r="H636" t="str">
        <f>IF(ISBLANK(AllTimetableNew!F632),"",AllTimetableNew!F632)</f>
        <v>Human Services (Individual Support (Ageing) 420hr course)</v>
      </c>
      <c r="I636" t="str">
        <f>IF(ISBLANK(AllTimetableNew!T632),"",AllTimetableNew!T632)</f>
        <v>FQ</v>
      </c>
      <c r="J636" t="str">
        <f>IF(ISBLANK(AllTimetableNew!U632),"",AllTimetableNew!U632)</f>
        <v>3u x 2y + 1u x 1y</v>
      </c>
      <c r="K636" t="str">
        <f>IF(ISBLANK(AllTimetableNew!W632),"",AllTimetableNew!W632)</f>
        <v>Yes</v>
      </c>
      <c r="L636" t="str">
        <f>IF(ISBLANK(AllTimetableNew!AC632),"TBC",AllTimetableNew!AC632)</f>
        <v>Tuesday</v>
      </c>
      <c r="M636" s="22" t="str">
        <f>IF(ISBLANK(AllTimetableNew!AD632),"TBC-TBC",CONCATENATE(LOWER(TEXT(AllTimetableNew!AD632,"h:mmAM/PM")),"-",LOWER(TEXT(AllTimetableNew!AE632,"h:mmAM/PM"))))</f>
        <v>12:30pm-3:30pm</v>
      </c>
      <c r="N636" t="str">
        <f>IF(ISBLANK(AllTimetableNew!V632),"",IF(AllTimetableNew!V632="Access","Yes","No"))</f>
        <v>No</v>
      </c>
      <c r="O636" s="23" t="str">
        <f>IF(OR(ISBLANK(AllTimetableNew!A632),LEN(AllTimetableNew!A632)=0),IF(AllTimetableNew!A632="","Offered",AllTimetableNew!A632),AllTimetableNew!A632)</f>
        <v>Offered</v>
      </c>
      <c r="P636">
        <f>IF(ISBLANK(AllTimetableNew!AA632),"",AllTimetableNew!AA632)</f>
        <v>16818</v>
      </c>
      <c r="Q636" s="23" t="str">
        <f>IF(ISBLANK(AllTimetableNew!AJ632),"",IF(AllTimetableNew!AJ632=0,"",AllTimetableNew!AJ632))</f>
        <v xml:space="preserve">Students must be entering Year 11 to apply.  Students may be required to undergo occupational assessment, screening and vaccination. A Working With Children Check may be required if the student turns 18. </v>
      </c>
      <c r="R636" s="23" t="str">
        <f>IF(ISBLANK(AllTimetableNew!AK632),"",AllTimetableNew!AK632)</f>
        <v/>
      </c>
      <c r="S636" s="23" t="str">
        <f>IF(ISBLANK(AllTimetableNew!AL632),"",AllTimetableNew!AL632)</f>
        <v/>
      </c>
    </row>
    <row r="637" spans="1:19" ht="150" x14ac:dyDescent="0.25">
      <c r="A637" t="str">
        <f>IF(ISNUMBER(SEARCH("Virtual",C637)),VLOOKUP(AllTimetableNew!H633,'Lookup table'!$D$3:$E$100,2,FALSE),VLOOKUP(AllTimetableNew!AG633,'Lookup table'!$A$3:$B$202,2,FALSE))</f>
        <v>North</v>
      </c>
      <c r="B637" t="str">
        <f>IF(ISBLANK(AllTimetableNew!AG633),"",AllTimetableNew!AG633)</f>
        <v>Glendale</v>
      </c>
      <c r="C637" t="str">
        <f>IF(ISBLANK(AllTimetableNew!V633),"",AllTimetableNew!V633)</f>
        <v>Face to Face</v>
      </c>
      <c r="D637" t="str">
        <f>IF(ISBLANK(AllTimetableNew!DJ633),"",AllTimetableNew!DJ633)</f>
        <v>ICF</v>
      </c>
      <c r="E637" t="str">
        <f>IF(ISBLANK(AllTimetableNew!D633),"",AllTimetableNew!D633)</f>
        <v>CHC33021</v>
      </c>
      <c r="F637" t="str">
        <f>IF(ISBLANK(AllTimetableNew!E633),"",AllTimetableNew!E633)</f>
        <v>Certificate III in Individual Support (Ageing)</v>
      </c>
      <c r="G637" t="str">
        <f>IF(ISBLANK(AllTimetableNew!C633),"",AllTimetableNew!C633)</f>
        <v>27129, 27123</v>
      </c>
      <c r="H637" t="str">
        <f>IF(ISBLANK(AllTimetableNew!F633),"",AllTimetableNew!F633)</f>
        <v>Human Services (Individual Support (Ageing) 420hr course)</v>
      </c>
      <c r="I637" t="str">
        <f>IF(ISBLANK(AllTimetableNew!T633),"",AllTimetableNew!T633)</f>
        <v>FQ</v>
      </c>
      <c r="J637" t="str">
        <f>IF(ISBLANK(AllTimetableNew!U633),"",AllTimetableNew!U633)</f>
        <v>3u x 2y + 1u x 1y</v>
      </c>
      <c r="K637" t="str">
        <f>IF(ISBLANK(AllTimetableNew!W633),"",AllTimetableNew!W633)</f>
        <v>Yes</v>
      </c>
      <c r="L637" t="str">
        <f>IF(ISBLANK(AllTimetableNew!AC633),"TBC",AllTimetableNew!AC633)</f>
        <v>Tuesday</v>
      </c>
      <c r="M637" s="22" t="str">
        <f>IF(ISBLANK(AllTimetableNew!AD633),"TBC-TBC",CONCATENATE(LOWER(TEXT(AllTimetableNew!AD633,"h:mmAM/PM")),"-",LOWER(TEXT(AllTimetableNew!AE633,"h:mmAM/PM"))))</f>
        <v>1:00pm-4:00pm</v>
      </c>
      <c r="N637" t="str">
        <f>IF(ISBLANK(AllTimetableNew!V633),"",IF(AllTimetableNew!V633="Access","Yes","No"))</f>
        <v>No</v>
      </c>
      <c r="O637" s="23" t="str">
        <f>IF(OR(ISBLANK(AllTimetableNew!A633),LEN(AllTimetableNew!A633)=0),IF(AllTimetableNew!A633="","Offered",AllTimetableNew!A633),AllTimetableNew!A633)</f>
        <v>Offered</v>
      </c>
      <c r="P637">
        <f>IF(ISBLANK(AllTimetableNew!AA633),"",AllTimetableNew!AA633)</f>
        <v>16819</v>
      </c>
      <c r="Q637" s="23" t="str">
        <f>IF(ISBLANK(AllTimetableNew!AJ633),"",IF(AllTimetableNew!AJ633=0,"",AllTimetableNew!AJ633))</f>
        <v xml:space="preserve">Students must be entering Year 11 to apply.  Students may be required to undergo occupational assessment, screening and vaccination. A Working With Children Check may be required if the student turns 18. </v>
      </c>
      <c r="R637" s="23" t="str">
        <f>IF(ISBLANK(AllTimetableNew!AK633),"",AllTimetableNew!AK633)</f>
        <v/>
      </c>
      <c r="S637" s="23" t="str">
        <f>IF(ISBLANK(AllTimetableNew!AL633),"",AllTimetableNew!AL633)</f>
        <v/>
      </c>
    </row>
    <row r="638" spans="1:19" ht="150" x14ac:dyDescent="0.25">
      <c r="A638" t="str">
        <f>IF(ISNUMBER(SEARCH("Virtual",C638)),VLOOKUP(AllTimetableNew!H634,'Lookup table'!$D$3:$E$100,2,FALSE),VLOOKUP(AllTimetableNew!AG634,'Lookup table'!$A$3:$B$202,2,FALSE))</f>
        <v>South</v>
      </c>
      <c r="B638" t="str">
        <f>IF(ISBLANK(AllTimetableNew!AG634),"",AllTimetableNew!AG634)</f>
        <v>Bega CLC</v>
      </c>
      <c r="C638" t="str">
        <f>IF(ISBLANK(AllTimetableNew!V634),"",AllTimetableNew!V634)</f>
        <v>Face to Face</v>
      </c>
      <c r="D638" t="str">
        <f>IF(ISBLANK(AllTimetableNew!DJ634),"",AllTimetableNew!DJ634)</f>
        <v>ICF</v>
      </c>
      <c r="E638" t="str">
        <f>IF(ISBLANK(AllTimetableNew!D634),"",AllTimetableNew!D634)</f>
        <v>CHC33021</v>
      </c>
      <c r="F638" t="str">
        <f>IF(ISBLANK(AllTimetableNew!E634),"",AllTimetableNew!E634)</f>
        <v>Certificate III in Individual Support (Ageing)</v>
      </c>
      <c r="G638" t="str">
        <f>IF(ISBLANK(AllTimetableNew!C634),"",AllTimetableNew!C634)</f>
        <v>27129, 27123</v>
      </c>
      <c r="H638" t="str">
        <f>IF(ISBLANK(AllTimetableNew!F634),"",AllTimetableNew!F634)</f>
        <v>Human Services (Individual Support (Ageing) 420hr course)</v>
      </c>
      <c r="I638" t="str">
        <f>IF(ISBLANK(AllTimetableNew!T634),"",AllTimetableNew!T634)</f>
        <v>FQ</v>
      </c>
      <c r="J638" t="str">
        <f>IF(ISBLANK(AllTimetableNew!U634),"",AllTimetableNew!U634)</f>
        <v>3u x 2y + 1u x 1y</v>
      </c>
      <c r="K638" t="str">
        <f>IF(ISBLANK(AllTimetableNew!W634),"",AllTimetableNew!W634)</f>
        <v>Yes</v>
      </c>
      <c r="L638" t="str">
        <f>IF(ISBLANK(AllTimetableNew!AC634),"TBC",AllTimetableNew!AC634)</f>
        <v>Tuesday</v>
      </c>
      <c r="M638" s="22" t="str">
        <f>IF(ISBLANK(AllTimetableNew!AD634),"TBC-TBC",CONCATENATE(LOWER(TEXT(AllTimetableNew!AD634,"h:mmAM/PM")),"-",LOWER(TEXT(AllTimetableNew!AE634,"h:mmAM/PM"))))</f>
        <v>9:00am-2:00pm</v>
      </c>
      <c r="N638" t="str">
        <f>IF(ISBLANK(AllTimetableNew!V634),"",IF(AllTimetableNew!V634="Access","Yes","No"))</f>
        <v>No</v>
      </c>
      <c r="O638" s="23" t="str">
        <f>IF(OR(ISBLANK(AllTimetableNew!A634),LEN(AllTimetableNew!A634)=0),IF(AllTimetableNew!A634="","Offered",AllTimetableNew!A634),AllTimetableNew!A634)</f>
        <v>Offered</v>
      </c>
      <c r="P638">
        <f>IF(ISBLANK(AllTimetableNew!AA634),"",AllTimetableNew!AA634)</f>
        <v>16855</v>
      </c>
      <c r="Q638" s="23" t="str">
        <f>IF(ISBLANK(AllTimetableNew!AJ634),"",IF(AllTimetableNew!AJ634=0,"",AllTimetableNew!AJ634))</f>
        <v xml:space="preserve">Students must be entering Year 11 to apply.  Students may be required to undergo occupational assessment, screening and vaccination. A Working With Children Check may be required if the student turns 18. </v>
      </c>
      <c r="R638" s="23" t="str">
        <f>IF(ISBLANK(AllTimetableNew!AK634),"",AllTimetableNew!AK634)</f>
        <v/>
      </c>
      <c r="S638" s="23" t="str">
        <f>IF(ISBLANK(AllTimetableNew!AL634),"",AllTimetableNew!AL634)</f>
        <v/>
      </c>
    </row>
    <row r="639" spans="1:19" ht="150" x14ac:dyDescent="0.25">
      <c r="A639" t="str">
        <f>IF(ISNUMBER(SEARCH("Virtual",C639)),VLOOKUP(AllTimetableNew!H635,'Lookup table'!$D$3:$E$100,2,FALSE),VLOOKUP(AllTimetableNew!AG635,'Lookup table'!$A$3:$B$202,2,FALSE))</f>
        <v>Statewide Virtual-Workshop</v>
      </c>
      <c r="B639" t="str">
        <f>IF(ISBLANK(AllTimetableNew!AG635),"",AllTimetableNew!AG635)</f>
        <v>Alternate Location Request</v>
      </c>
      <c r="C639" t="str">
        <f>IF(ISBLANK(AllTimetableNew!V635),"",AllTimetableNew!V635)</f>
        <v>Virtual (with workshop)</v>
      </c>
      <c r="D639" t="str">
        <f>IF(ISBLANK(AllTimetableNew!DJ635),"",AllTimetableNew!DJ635)</f>
        <v>ICF</v>
      </c>
      <c r="E639" t="str">
        <f>IF(ISBLANK(AllTimetableNew!D635),"",AllTimetableNew!D635)</f>
        <v>CHC33021</v>
      </c>
      <c r="F639" t="str">
        <f>IF(ISBLANK(AllTimetableNew!E635),"",AllTimetableNew!E635)</f>
        <v>Certificate III in Individual Support (Ageing)</v>
      </c>
      <c r="G639" t="str">
        <f>IF(ISBLANK(AllTimetableNew!C635),"",AllTimetableNew!C635)</f>
        <v>27129, 27123</v>
      </c>
      <c r="H639" t="str">
        <f>IF(ISBLANK(AllTimetableNew!F635),"",AllTimetableNew!F635)</f>
        <v>Human Services (Individual Support (Ageing) 420hr course)</v>
      </c>
      <c r="I639" t="str">
        <f>IF(ISBLANK(AllTimetableNew!T635),"",AllTimetableNew!T635)</f>
        <v>FQ</v>
      </c>
      <c r="J639" t="str">
        <f>IF(ISBLANK(AllTimetableNew!U635),"",AllTimetableNew!U635)</f>
        <v>3u x 2y + 1u x 1y</v>
      </c>
      <c r="K639" t="str">
        <f>IF(ISBLANK(AllTimetableNew!W635),"",AllTimetableNew!W635)</f>
        <v>Yes</v>
      </c>
      <c r="L639" t="str">
        <f>IF(ISBLANK(AllTimetableNew!AC635),"TBC",AllTimetableNew!AC635)</f>
        <v>Monday</v>
      </c>
      <c r="M639" s="22" t="str">
        <f>IF(ISBLANK(AllTimetableNew!AD635),"TBC-TBC",CONCATENATE(LOWER(TEXT(AllTimetableNew!AD635,"h:mmAM/PM")),"-",LOWER(TEXT(AllTimetableNew!AE635,"h:mmAM/PM"))))</f>
        <v>9:00am-12:00pm</v>
      </c>
      <c r="N639" t="str">
        <f>IF(ISBLANK(AllTimetableNew!V635),"",IF(AllTimetableNew!V635="Access","Yes","No"))</f>
        <v>No</v>
      </c>
      <c r="O639" s="23" t="str">
        <f>IF(OR(ISBLANK(AllTimetableNew!A635),LEN(AllTimetableNew!A635)=0),IF(AllTimetableNew!A635="","Offered",AllTimetableNew!A635),AllTimetableNew!A635)</f>
        <v>Offered</v>
      </c>
      <c r="P639">
        <f>IF(ISBLANK(AllTimetableNew!AA635),"",AllTimetableNew!AA635)</f>
        <v>16820</v>
      </c>
      <c r="Q639" s="23" t="str">
        <f>IF(ISBLANK(AllTimetableNew!AJ635),"",IF(AllTimetableNew!AJ635=0,"",AllTimetableNew!AJ635))</f>
        <v xml:space="preserve">Students must be entering Year 11 to apply.  Own computer with camera and microphone. Mandatory workshops. Reliable internet connection. Students may be required to undergo occupational assessment, screening and vaccination. A Working With Children Check may be required if the student turns 18. </v>
      </c>
      <c r="R639" s="23" t="str">
        <f>IF(ISBLANK(AllTimetableNew!AK635),"",AllTimetableNew!AK635)</f>
        <v>Drop-in Sessions for additional support for 2 hours on Wednesday (5pm-7pm)
Workshop Day and Date  2026 and 2027 still to be confirmed</v>
      </c>
      <c r="S639" s="23" t="str">
        <f>IF(ISBLANK(AllTimetableNew!AL635),"",AllTimetableNew!AL635)</f>
        <v>Compulsory workshop dates are scheduled for 9.00am to 3.00pm on the following dates: 13/03/2026, 24/04/2026, 15/05/2026, 05/06/2026, 19/06/2026, 28/08/2026, 04/12/2026, 09/04/2027, 28/05/2027, 02/07/2027</v>
      </c>
    </row>
    <row r="640" spans="1:19" ht="150" x14ac:dyDescent="0.25">
      <c r="A640" t="str">
        <f>IF(ISNUMBER(SEARCH("Virtual",C640)),VLOOKUP(AllTimetableNew!H636,'Lookup table'!$D$3:$E$100,2,FALSE),VLOOKUP(AllTimetableNew!AG636,'Lookup table'!$A$3:$B$202,2,FALSE))</f>
        <v>Statewide Virtual-Workshop</v>
      </c>
      <c r="B640" t="str">
        <f>IF(ISBLANK(AllTimetableNew!AG636),"",AllTimetableNew!AG636)</f>
        <v>Bathurst</v>
      </c>
      <c r="C640" t="str">
        <f>IF(ISBLANK(AllTimetableNew!V636),"",AllTimetableNew!V636)</f>
        <v>Virtual (with workshop)</v>
      </c>
      <c r="D640" t="str">
        <f>IF(ISBLANK(AllTimetableNew!DJ636),"",AllTimetableNew!DJ636)</f>
        <v>ICF</v>
      </c>
      <c r="E640" t="str">
        <f>IF(ISBLANK(AllTimetableNew!D636),"",AllTimetableNew!D636)</f>
        <v>CHC33021</v>
      </c>
      <c r="F640" t="str">
        <f>IF(ISBLANK(AllTimetableNew!E636),"",AllTimetableNew!E636)</f>
        <v>Certificate III in Individual Support (Ageing)</v>
      </c>
      <c r="G640" t="str">
        <f>IF(ISBLANK(AllTimetableNew!C636),"",AllTimetableNew!C636)</f>
        <v>27129, 27123</v>
      </c>
      <c r="H640" t="str">
        <f>IF(ISBLANK(AllTimetableNew!F636),"",AllTimetableNew!F636)</f>
        <v>Human Services (Individual Support (Ageing) 420hr course)</v>
      </c>
      <c r="I640" t="str">
        <f>IF(ISBLANK(AllTimetableNew!T636),"",AllTimetableNew!T636)</f>
        <v>FQ</v>
      </c>
      <c r="J640" t="str">
        <f>IF(ISBLANK(AllTimetableNew!U636),"",AllTimetableNew!U636)</f>
        <v>3u x 2y + 1u x 1y</v>
      </c>
      <c r="K640" t="str">
        <f>IF(ISBLANK(AllTimetableNew!W636),"",AllTimetableNew!W636)</f>
        <v>Yes</v>
      </c>
      <c r="L640" t="str">
        <f>IF(ISBLANK(AllTimetableNew!AC636),"TBC",AllTimetableNew!AC636)</f>
        <v>Monday</v>
      </c>
      <c r="M640" s="22" t="str">
        <f>IF(ISBLANK(AllTimetableNew!AD636),"TBC-TBC",CONCATENATE(LOWER(TEXT(AllTimetableNew!AD636,"h:mmAM/PM")),"-",LOWER(TEXT(AllTimetableNew!AE636,"h:mmAM/PM"))))</f>
        <v>9:00am-12:00pm</v>
      </c>
      <c r="N640" t="str">
        <f>IF(ISBLANK(AllTimetableNew!V636),"",IF(AllTimetableNew!V636="Access","Yes","No"))</f>
        <v>No</v>
      </c>
      <c r="O640" s="23" t="str">
        <f>IF(OR(ISBLANK(AllTimetableNew!A636),LEN(AllTimetableNew!A636)=0),IF(AllTimetableNew!A636="","Offered",AllTimetableNew!A636),AllTimetableNew!A636)</f>
        <v>Offered</v>
      </c>
      <c r="P640">
        <f>IF(ISBLANK(AllTimetableNew!AA636),"",AllTimetableNew!AA636)</f>
        <v>17203</v>
      </c>
      <c r="Q640" s="23" t="str">
        <f>IF(ISBLANK(AllTimetableNew!AJ636),"",IF(AllTimetableNew!AJ636=0,"",AllTimetableNew!AJ636))</f>
        <v xml:space="preserve">Students must be entering Year 11 to apply.  Own computer with camera and microphone. Mandatory workshops. Reliable internet connection. Students may be required to undergo occupational assessment, screening and vaccination. A Working With Children Check may be required if the student turns 18. </v>
      </c>
      <c r="R640" s="23" t="str">
        <f>IF(ISBLANK(AllTimetableNew!AK636),"",AllTimetableNew!AK636)</f>
        <v>Drop-in Sessions for additional support for 2 hours on Wednesday (5pm-7pm)
Workshop Day and Date  2026 and 2027 still to be confirmed</v>
      </c>
      <c r="S640" s="23" t="str">
        <f>IF(ISBLANK(AllTimetableNew!AL636),"",AllTimetableNew!AL636)</f>
        <v>Compulsory workshop dates are scheduled for 9.00am to 3.00pm on the following dates: 13/03/2026, 24/04/2026, 15/05/2026, 05/06/2026, 19/06/2026, 28/08/2026, 04/12/2026, 09/04/2027, 28/05/2027, 02/07/2027</v>
      </c>
    </row>
    <row r="641" spans="1:19" ht="150" x14ac:dyDescent="0.25">
      <c r="A641" t="str">
        <f>IF(ISNUMBER(SEARCH("Virtual",C641)),VLOOKUP(AllTimetableNew!H637,'Lookup table'!$D$3:$E$100,2,FALSE),VLOOKUP(AllTimetableNew!AG637,'Lookup table'!$A$3:$B$202,2,FALSE))</f>
        <v>Statewide Virtual-Workshop</v>
      </c>
      <c r="B641" t="str">
        <f>IF(ISBLANK(AllTimetableNew!AG637),"",AllTimetableNew!AG637)</f>
        <v>Gosford</v>
      </c>
      <c r="C641" t="str">
        <f>IF(ISBLANK(AllTimetableNew!V637),"",AllTimetableNew!V637)</f>
        <v>Virtual (with workshop)</v>
      </c>
      <c r="D641" t="str">
        <f>IF(ISBLANK(AllTimetableNew!DJ637),"",AllTimetableNew!DJ637)</f>
        <v>ICF</v>
      </c>
      <c r="E641" t="str">
        <f>IF(ISBLANK(AllTimetableNew!D637),"",AllTimetableNew!D637)</f>
        <v>CHC33021</v>
      </c>
      <c r="F641" t="str">
        <f>IF(ISBLANK(AllTimetableNew!E637),"",AllTimetableNew!E637)</f>
        <v>Certificate III in Individual Support (Ageing)</v>
      </c>
      <c r="G641" t="str">
        <f>IF(ISBLANK(AllTimetableNew!C637),"",AllTimetableNew!C637)</f>
        <v>27129, 27123</v>
      </c>
      <c r="H641" t="str">
        <f>IF(ISBLANK(AllTimetableNew!F637),"",AllTimetableNew!F637)</f>
        <v>Human Services (Individual Support (Ageing) 420hr course)</v>
      </c>
      <c r="I641" t="str">
        <f>IF(ISBLANK(AllTimetableNew!T637),"",AllTimetableNew!T637)</f>
        <v>FQ</v>
      </c>
      <c r="J641" t="str">
        <f>IF(ISBLANK(AllTimetableNew!U637),"",AllTimetableNew!U637)</f>
        <v>3u x 2y + 1u x 1y</v>
      </c>
      <c r="K641" t="str">
        <f>IF(ISBLANK(AllTimetableNew!W637),"",AllTimetableNew!W637)</f>
        <v>Yes</v>
      </c>
      <c r="L641" t="str">
        <f>IF(ISBLANK(AllTimetableNew!AC637),"TBC",AllTimetableNew!AC637)</f>
        <v>Monday</v>
      </c>
      <c r="M641" s="22" t="str">
        <f>IF(ISBLANK(AllTimetableNew!AD637),"TBC-TBC",CONCATENATE(LOWER(TEXT(AllTimetableNew!AD637,"h:mmAM/PM")),"-",LOWER(TEXT(AllTimetableNew!AE637,"h:mmAM/PM"))))</f>
        <v>9:00am-12:00pm</v>
      </c>
      <c r="N641" t="str">
        <f>IF(ISBLANK(AllTimetableNew!V637),"",IF(AllTimetableNew!V637="Access","Yes","No"))</f>
        <v>No</v>
      </c>
      <c r="O641" s="23" t="str">
        <f>IF(OR(ISBLANK(AllTimetableNew!A637),LEN(AllTimetableNew!A637)=0),IF(AllTimetableNew!A637="","Offered",AllTimetableNew!A637),AllTimetableNew!A637)</f>
        <v>Offered</v>
      </c>
      <c r="P641">
        <f>IF(ISBLANK(AllTimetableNew!AA637),"",AllTimetableNew!AA637)</f>
        <v>16831</v>
      </c>
      <c r="Q641" s="23" t="str">
        <f>IF(ISBLANK(AllTimetableNew!AJ637),"",IF(AllTimetableNew!AJ637=0,"",AllTimetableNew!AJ637))</f>
        <v xml:space="preserve">Students must be entering Year 11 to apply.  Own computer with camera and microphone. Mandatory workshops. Reliable internet connection. Students may be required to undergo occupational assessment, screening and vaccination. A Working With Children Check may be required if the student turns 18. </v>
      </c>
      <c r="R641" s="23" t="str">
        <f>IF(ISBLANK(AllTimetableNew!AK637),"",AllTimetableNew!AK637)</f>
        <v>Drop-in Sessions for additional support for 2 hours on Wednesday (5pm-7pm)
Workshop Day and Date  2026 and 2027 still to be confirmed</v>
      </c>
      <c r="S641" s="23" t="str">
        <f>IF(ISBLANK(AllTimetableNew!AL637),"",AllTimetableNew!AL637)</f>
        <v>Compulsory workshop dates are scheduled for 9.00am to 3.00pm on the following dates: 13/03/2026, 24/04/2026, 15/05/2026, 05/06/2026, 19/06/2026, 28/08/2026, 04/12/2026, 09/04/2027, 28/05/2027, 02/07/2027</v>
      </c>
    </row>
    <row r="642" spans="1:19" ht="105" x14ac:dyDescent="0.25">
      <c r="A642" t="str">
        <f>IF(ISNUMBER(SEARCH("Virtual",C642)),VLOOKUP(AllTimetableNew!H638,'Lookup table'!$D$3:$E$100,2,FALSE),VLOOKUP(AllTimetableNew!AG638,'Lookup table'!$A$3:$B$202,2,FALSE))</f>
        <v>Statewide Virtual-Workshop</v>
      </c>
      <c r="B642" t="str">
        <f>IF(ISBLANK(AllTimetableNew!AG638),"",AllTimetableNew!AG638)</f>
        <v>Maitland</v>
      </c>
      <c r="C642" t="str">
        <f>IF(ISBLANK(AllTimetableNew!V638),"",AllTimetableNew!V638)</f>
        <v>Virtual (with workshop)</v>
      </c>
      <c r="D642" t="str">
        <f>IF(ISBLANK(AllTimetableNew!DJ638),"",AllTimetableNew!DJ638)</f>
        <v>ICF</v>
      </c>
      <c r="E642" t="str">
        <f>IF(ISBLANK(AllTimetableNew!D638),"",AllTimetableNew!D638)</f>
        <v>CHC33021</v>
      </c>
      <c r="F642" t="str">
        <f>IF(ISBLANK(AllTimetableNew!E638),"",AllTimetableNew!E638)</f>
        <v>Certificate III in Individual Support (Ageing)</v>
      </c>
      <c r="G642" t="str">
        <f>IF(ISBLANK(AllTimetableNew!C638),"",AllTimetableNew!C638)</f>
        <v>27129, 27123</v>
      </c>
      <c r="H642" t="str">
        <f>IF(ISBLANK(AllTimetableNew!F638),"",AllTimetableNew!F638)</f>
        <v>Human Services (Individual Support (Ageing) 420hr course)</v>
      </c>
      <c r="I642" t="str">
        <f>IF(ISBLANK(AllTimetableNew!T638),"",AllTimetableNew!T638)</f>
        <v>FQ</v>
      </c>
      <c r="J642" t="str">
        <f>IF(ISBLANK(AllTimetableNew!U638),"",AllTimetableNew!U638)</f>
        <v>3u x 2y + 1u x 1y</v>
      </c>
      <c r="K642" t="str">
        <f>IF(ISBLANK(AllTimetableNew!W638),"",AllTimetableNew!W638)</f>
        <v>Yes</v>
      </c>
      <c r="L642" t="str">
        <f>IF(ISBLANK(AllTimetableNew!AC638),"TBC",AllTimetableNew!AC638)</f>
        <v>Monday</v>
      </c>
      <c r="M642" s="22" t="str">
        <f>IF(ISBLANK(AllTimetableNew!AD638),"TBC-TBC",CONCATENATE(LOWER(TEXT(AllTimetableNew!AD638,"h:mmAM/PM")),"-",LOWER(TEXT(AllTimetableNew!AE638,"h:mmAM/PM"))))</f>
        <v>9:00am-12:00pm</v>
      </c>
      <c r="N642" t="str">
        <f>IF(ISBLANK(AllTimetableNew!V638),"",IF(AllTimetableNew!V638="Access","Yes","No"))</f>
        <v>No</v>
      </c>
      <c r="O642" s="23" t="str">
        <f>IF(OR(ISBLANK(AllTimetableNew!A638),LEN(AllTimetableNew!A638)=0),IF(AllTimetableNew!A638="","Offered",AllTimetableNew!A638),AllTimetableNew!A638)</f>
        <v>Offered</v>
      </c>
      <c r="P642">
        <f>IF(ISBLANK(AllTimetableNew!AA638),"",AllTimetableNew!AA638)</f>
        <v>16832</v>
      </c>
      <c r="Q642" s="23" t="str">
        <f>IF(ISBLANK(AllTimetableNew!AJ638),"",IF(AllTimetableNew!AJ638=0,"",AllTimetableNew!AJ638))</f>
        <v xml:space="preserve">Students must be entering Year 11 to apply.  Own computer with camera and microphone. Mandatory workshops. Reliable internet connection. Students may be required to undergo occupational assessment, screening and vaccination. A Working With Children Check may be required if the student turns 18. </v>
      </c>
      <c r="R642" s="23" t="str">
        <f>IF(ISBLANK(AllTimetableNew!AK638),"",AllTimetableNew!AK638)</f>
        <v>Drop-in Sessions for additional support for 2 hours on Wednesday (5pm-7pm)
Workshop Day and Date  2026 and 2027 still to be confirmed</v>
      </c>
      <c r="S642" s="23" t="str">
        <f>IF(ISBLANK(AllTimetableNew!AL638),"",AllTimetableNew!AL638)</f>
        <v>Compulsory workshop dates are scheduled for 9.00am to 3.00pm on the following dates: 13/03/2026, 24/04/2026, 15/05/2026, 05/06/2026, 19/06/2026, 28/08/2026, 04/12/2026, 09/04/2027, 28/05/2027, 02/07/2027</v>
      </c>
    </row>
    <row r="643" spans="1:19" ht="60" x14ac:dyDescent="0.25">
      <c r="A643" t="str">
        <f>IF(ISNUMBER(SEARCH("Virtual",C643)),VLOOKUP(AllTimetableNew!H639,'Lookup table'!$D$3:$E$100,2,FALSE),VLOOKUP(AllTimetableNew!AG639,'Lookup table'!$A$3:$B$202,2,FALSE))</f>
        <v>Statewide Virtual-Workshop</v>
      </c>
      <c r="B643" t="str">
        <f>IF(ISBLANK(AllTimetableNew!AG639),"",AllTimetableNew!AG639)</f>
        <v>Tamworth</v>
      </c>
      <c r="C643" t="str">
        <f>IF(ISBLANK(AllTimetableNew!V639),"",AllTimetableNew!V639)</f>
        <v>Virtual (with workshop)</v>
      </c>
      <c r="D643" t="str">
        <f>IF(ISBLANK(AllTimetableNew!DJ639),"",AllTimetableNew!DJ639)</f>
        <v>ICF</v>
      </c>
      <c r="E643" t="str">
        <f>IF(ISBLANK(AllTimetableNew!D639),"",AllTimetableNew!D639)</f>
        <v>CHC33021</v>
      </c>
      <c r="F643" t="str">
        <f>IF(ISBLANK(AllTimetableNew!E639),"",AllTimetableNew!E639)</f>
        <v>Certificate III in Individual Support (Ageing)</v>
      </c>
      <c r="G643" t="str">
        <f>IF(ISBLANK(AllTimetableNew!C639),"",AllTimetableNew!C639)</f>
        <v>27129, 27123</v>
      </c>
      <c r="H643" t="str">
        <f>IF(ISBLANK(AllTimetableNew!F639),"",AllTimetableNew!F639)</f>
        <v>Human Services (Individual Support (Ageing) 420hr course)</v>
      </c>
      <c r="I643" t="str">
        <f>IF(ISBLANK(AllTimetableNew!T639),"",AllTimetableNew!T639)</f>
        <v>FQ</v>
      </c>
      <c r="J643" t="str">
        <f>IF(ISBLANK(AllTimetableNew!U639),"",AllTimetableNew!U639)</f>
        <v>3u x 2y + 1u x 1y</v>
      </c>
      <c r="K643" t="str">
        <f>IF(ISBLANK(AllTimetableNew!W639),"",AllTimetableNew!W639)</f>
        <v>Yes</v>
      </c>
      <c r="L643" t="str">
        <f>IF(ISBLANK(AllTimetableNew!AC639),"TBC",AllTimetableNew!AC639)</f>
        <v>Monday</v>
      </c>
      <c r="M643" s="22" t="str">
        <f>IF(ISBLANK(AllTimetableNew!AD639),"TBC-TBC",CONCATENATE(LOWER(TEXT(AllTimetableNew!AD639,"h:mmAM/PM")),"-",LOWER(TEXT(AllTimetableNew!AE639,"h:mmAM/PM"))))</f>
        <v>9:00am-12:00pm</v>
      </c>
      <c r="N643" t="str">
        <f>IF(ISBLANK(AllTimetableNew!V639),"",IF(AllTimetableNew!V639="Access","Yes","No"))</f>
        <v>No</v>
      </c>
      <c r="O643" s="23" t="str">
        <f>IF(OR(ISBLANK(AllTimetableNew!A639),LEN(AllTimetableNew!A639)=0),IF(AllTimetableNew!A639="","Offered",AllTimetableNew!A639),AllTimetableNew!A639)</f>
        <v>Offered</v>
      </c>
      <c r="P643">
        <f>IF(ISBLANK(AllTimetableNew!AA639),"",AllTimetableNew!AA639)</f>
        <v>17204</v>
      </c>
      <c r="Q643" s="23" t="str">
        <f>IF(ISBLANK(AllTimetableNew!AJ639),"",IF(AllTimetableNew!AJ639=0,"",AllTimetableNew!AJ639))</f>
        <v xml:space="preserve">Students must be entering Year 11 to apply.  Own computer with camera and microphone. Mandatory workshops. Reliable internet connection. Students may be required to undergo occupational assessment, screening and vaccination. A Working With Children Check may be required if the student turns 18. </v>
      </c>
      <c r="R643" s="23" t="str">
        <f>IF(ISBLANK(AllTimetableNew!AK639),"",AllTimetableNew!AK639)</f>
        <v>Drop-in Sessions for additional support for 2 hours on Wednesday (5pm-7pm)
Workshop Day and Date  2026 and 2027 still to be confirmed</v>
      </c>
      <c r="S643" s="23" t="str">
        <f>IF(ISBLANK(AllTimetableNew!AL639),"",AllTimetableNew!AL639)</f>
        <v>Compulsory workshop dates are scheduled for 9.00am to 3.00pm on the following dates: 13/03/2026, 24/04/2026, 15/05/2026, 05/06/2026, 19/06/2026, 28/08/2026, 04/12/2026, 09/04/2027, 28/05/2027, 02/07/2027</v>
      </c>
    </row>
    <row r="644" spans="1:19" ht="60" x14ac:dyDescent="0.25">
      <c r="A644" t="str">
        <f>IF(ISNUMBER(SEARCH("Virtual",C644)),VLOOKUP(AllTimetableNew!H640,'Lookup table'!$D$3:$E$100,2,FALSE),VLOOKUP(AllTimetableNew!AG640,'Lookup table'!$A$3:$B$202,2,FALSE))</f>
        <v>Western Sydney</v>
      </c>
      <c r="B644" t="str">
        <f>IF(ISBLANK(AllTimetableNew!AG640),"",AllTimetableNew!AG640)</f>
        <v>Kingswood</v>
      </c>
      <c r="C644" t="str">
        <f>IF(ISBLANK(AllTimetableNew!V640),"",AllTimetableNew!V640)</f>
        <v>Face to Face</v>
      </c>
      <c r="D644" t="str">
        <f>IF(ISBLANK(AllTimetableNew!DJ640),"",AllTimetableNew!DJ640)</f>
        <v>ICF</v>
      </c>
      <c r="E644" t="str">
        <f>IF(ISBLANK(AllTimetableNew!D640),"",AllTimetableNew!D640)</f>
        <v>CHC33021</v>
      </c>
      <c r="F644" t="str">
        <f>IF(ISBLANK(AllTimetableNew!E640),"",AllTimetableNew!E640)</f>
        <v>Certificate III in Individual Support (Disability)</v>
      </c>
      <c r="G644" t="str">
        <f>IF(ISBLANK(AllTimetableNew!C640),"",AllTimetableNew!C640)</f>
        <v>27129, 27123</v>
      </c>
      <c r="H644" t="str">
        <f>IF(ISBLANK(AllTimetableNew!F640),"",AllTimetableNew!F640)</f>
        <v>Human Services (Individual Support (Disability) 420hr course)</v>
      </c>
      <c r="I644" t="str">
        <f>IF(ISBLANK(AllTimetableNew!T640),"",AllTimetableNew!T640)</f>
        <v>FQ</v>
      </c>
      <c r="J644" t="str">
        <f>IF(ISBLANK(AllTimetableNew!U640),"",AllTimetableNew!U640)</f>
        <v>3u x 2y + 1u x 1y</v>
      </c>
      <c r="K644" t="str">
        <f>IF(ISBLANK(AllTimetableNew!W640),"",AllTimetableNew!W640)</f>
        <v>Yes</v>
      </c>
      <c r="L644" t="str">
        <f>IF(ISBLANK(AllTimetableNew!AC640),"TBC",AllTimetableNew!AC640)</f>
        <v>Monday</v>
      </c>
      <c r="M644" s="22" t="str">
        <f>IF(ISBLANK(AllTimetableNew!AD640),"TBC-TBC",CONCATENATE(LOWER(TEXT(AllTimetableNew!AD640,"h:mmAM/PM")),"-",LOWER(TEXT(AllTimetableNew!AE640,"h:mmAM/PM"))))</f>
        <v>1:00pm-5:00pm</v>
      </c>
      <c r="N644" t="str">
        <f>IF(ISBLANK(AllTimetableNew!V640),"",IF(AllTimetableNew!V640="Access","Yes","No"))</f>
        <v>No</v>
      </c>
      <c r="O644" s="23" t="str">
        <f>IF(OR(ISBLANK(AllTimetableNew!A640),LEN(AllTimetableNew!A640)=0),IF(AllTimetableNew!A640="","Offered",AllTimetableNew!A640),AllTimetableNew!A640)</f>
        <v>Offered</v>
      </c>
      <c r="P644">
        <f>IF(ISBLANK(AllTimetableNew!AA640),"",AllTimetableNew!AA640)</f>
        <v>17322</v>
      </c>
      <c r="Q644" s="23" t="str">
        <f>IF(ISBLANK(AllTimetableNew!AJ640),"",IF(AllTimetableNew!AJ640=0,"",AllTimetableNew!AJ640))</f>
        <v xml:space="preserve">Students must be entering Year 11 to apply.  Students may be required to undergo occupational assessment, screening and vaccination. A Working With Children Check may be required if the student turns 18. </v>
      </c>
      <c r="R644" s="23" t="str">
        <f>IF(ISBLANK(AllTimetableNew!AK640),"",AllTimetableNew!AK640)</f>
        <v/>
      </c>
      <c r="S644" s="23" t="str">
        <f>IF(ISBLANK(AllTimetableNew!AL640),"",AllTimetableNew!AL640)</f>
        <v/>
      </c>
    </row>
    <row r="645" spans="1:19" ht="60" x14ac:dyDescent="0.25">
      <c r="A645" t="str">
        <f>IF(ISNUMBER(SEARCH("Virtual",C645)),VLOOKUP(AllTimetableNew!H641,'Lookup table'!$D$3:$E$100,2,FALSE),VLOOKUP(AllTimetableNew!AG641,'Lookup table'!$A$3:$B$202,2,FALSE))</f>
        <v>Sydney</v>
      </c>
      <c r="B645" t="str">
        <f>IF(ISBLANK(AllTimetableNew!AG641),"",AllTimetableNew!AG641)</f>
        <v>Ultimo</v>
      </c>
      <c r="C645" t="str">
        <f>IF(ISBLANK(AllTimetableNew!V641),"",AllTimetableNew!V641)</f>
        <v>Face to Face</v>
      </c>
      <c r="D645" t="str">
        <f>IF(ISBLANK(AllTimetableNew!DJ641),"",AllTimetableNew!DJ641)</f>
        <v>ICF</v>
      </c>
      <c r="E645" t="str">
        <f>IF(ISBLANK(AllTimetableNew!D641),"",AllTimetableNew!D641)</f>
        <v>ICT30120</v>
      </c>
      <c r="F645" t="str">
        <f>IF(ISBLANK(AllTimetableNew!E641),"",AllTimetableNew!E641)</f>
        <v>Certificate III in Information Technology</v>
      </c>
      <c r="G645">
        <f>IF(ISBLANK(AllTimetableNew!C641),"",AllTimetableNew!C641)</f>
        <v>27311</v>
      </c>
      <c r="H645" t="str">
        <f>IF(ISBLANK(AllTimetableNew!F641),"",AllTimetableNew!F641)</f>
        <v>Information and Digital Technology (Network and Hardware)</v>
      </c>
      <c r="I645" t="str">
        <f>IF(ISBLANK(AllTimetableNew!T641),"",AllTimetableNew!T641)</f>
        <v>FQ</v>
      </c>
      <c r="J645" t="str">
        <f>IF(ISBLANK(AllTimetableNew!U641),"",AllTimetableNew!U641)</f>
        <v>2u x 2y</v>
      </c>
      <c r="K645" t="str">
        <f>IF(ISBLANK(AllTimetableNew!W641),"",AllTimetableNew!W641)</f>
        <v>Yes</v>
      </c>
      <c r="L645" t="str">
        <f>IF(ISBLANK(AllTimetableNew!AC641),"TBC",AllTimetableNew!AC641)</f>
        <v>Tuesday</v>
      </c>
      <c r="M645" s="22" t="str">
        <f>IF(ISBLANK(AllTimetableNew!AD641),"TBC-TBC",CONCATENATE(LOWER(TEXT(AllTimetableNew!AD641,"h:mmAM/PM")),"-",LOWER(TEXT(AllTimetableNew!AE641,"h:mmAM/PM"))))</f>
        <v>1:30pm-5:30pm</v>
      </c>
      <c r="N645" t="str">
        <f>IF(ISBLANK(AllTimetableNew!V641),"",IF(AllTimetableNew!V641="Access","Yes","No"))</f>
        <v>No</v>
      </c>
      <c r="O645" s="23" t="str">
        <f>IF(OR(ISBLANK(AllTimetableNew!A641),LEN(AllTimetableNew!A641)=0),IF(AllTimetableNew!A641="","Offered",AllTimetableNew!A641),AllTimetableNew!A641)</f>
        <v>Offered</v>
      </c>
      <c r="P645">
        <f>IF(ISBLANK(AllTimetableNew!AA641),"",AllTimetableNew!AA641)</f>
        <v>16422</v>
      </c>
      <c r="Q645" s="23" t="str">
        <f>IF(ISBLANK(AllTimetableNew!AJ641),"",IF(AllTimetableNew!AJ641=0,"",AllTimetableNew!AJ641))</f>
        <v>Students must wear fully enclosed footwear. Students may wish to bring a visual diary, notebook and pen.</v>
      </c>
      <c r="R645" s="23" t="str">
        <f>IF(ISBLANK(AllTimetableNew!AK641),"",AllTimetableNew!AK641)</f>
        <v/>
      </c>
      <c r="S645" s="23" t="str">
        <f>IF(ISBLANK(AllTimetableNew!AL641),"",AllTimetableNew!AL641)</f>
        <v/>
      </c>
    </row>
    <row r="646" spans="1:19" ht="60" x14ac:dyDescent="0.25">
      <c r="A646" t="str">
        <f>IF(ISNUMBER(SEARCH("Virtual",C646)),VLOOKUP(AllTimetableNew!H642,'Lookup table'!$D$3:$E$100,2,FALSE),VLOOKUP(AllTimetableNew!AG642,'Lookup table'!$A$3:$B$202,2,FALSE))</f>
        <v>North</v>
      </c>
      <c r="B646" t="str">
        <f>IF(ISBLANK(AllTimetableNew!AG642),"",AllTimetableNew!AG642)</f>
        <v>Glendale</v>
      </c>
      <c r="C646" t="str">
        <f>IF(ISBLANK(AllTimetableNew!V642),"",AllTimetableNew!V642)</f>
        <v>Face to Face</v>
      </c>
      <c r="D646" t="str">
        <f>IF(ISBLANK(AllTimetableNew!DJ642),"",AllTimetableNew!DJ642)</f>
        <v>ICF</v>
      </c>
      <c r="E646" t="str">
        <f>IF(ISBLANK(AllTimetableNew!D642),"",AllTimetableNew!D642)</f>
        <v>ICT30120</v>
      </c>
      <c r="F646" t="str">
        <f>IF(ISBLANK(AllTimetableNew!E642),"",AllTimetableNew!E642)</f>
        <v>Certificate III in Information Technology</v>
      </c>
      <c r="G646">
        <f>IF(ISBLANK(AllTimetableNew!C642),"",AllTimetableNew!C642)</f>
        <v>27311</v>
      </c>
      <c r="H646" t="str">
        <f>IF(ISBLANK(AllTimetableNew!F642),"",AllTimetableNew!F642)</f>
        <v>Information and Digital Technology (Network and Hardware)</v>
      </c>
      <c r="I646" t="str">
        <f>IF(ISBLANK(AllTimetableNew!T642),"",AllTimetableNew!T642)</f>
        <v>FQ</v>
      </c>
      <c r="J646" t="str">
        <f>IF(ISBLANK(AllTimetableNew!U642),"",AllTimetableNew!U642)</f>
        <v>2u x 2y</v>
      </c>
      <c r="K646" t="str">
        <f>IF(ISBLANK(AllTimetableNew!W642),"",AllTimetableNew!W642)</f>
        <v>Yes</v>
      </c>
      <c r="L646" t="str">
        <f>IF(ISBLANK(AllTimetableNew!AC642),"TBC",AllTimetableNew!AC642)</f>
        <v>Wednesday</v>
      </c>
      <c r="M646" s="22" t="str">
        <f>IF(ISBLANK(AllTimetableNew!AD642),"TBC-TBC",CONCATENATE(LOWER(TEXT(AllTimetableNew!AD642,"h:mmAM/PM")),"-",LOWER(TEXT(AllTimetableNew!AE642,"h:mmAM/PM"))))</f>
        <v>1:00pm-5:00pm</v>
      </c>
      <c r="N646" t="str">
        <f>IF(ISBLANK(AllTimetableNew!V642),"",IF(AllTimetableNew!V642="Access","Yes","No"))</f>
        <v>No</v>
      </c>
      <c r="O646" s="23" t="str">
        <f>IF(OR(ISBLANK(AllTimetableNew!A642),LEN(AllTimetableNew!A642)=0),IF(AllTimetableNew!A642="","Offered",AllTimetableNew!A642),AllTimetableNew!A642)</f>
        <v>Offered</v>
      </c>
      <c r="P646">
        <f>IF(ISBLANK(AllTimetableNew!AA642),"",AllTimetableNew!AA642)</f>
        <v>16397</v>
      </c>
      <c r="Q646" s="23" t="str">
        <f>IF(ISBLANK(AllTimetableNew!AJ642),"",IF(AllTimetableNew!AJ642=0,"",AllTimetableNew!AJ642))</f>
        <v>Students must wear fully enclosed footwear. Students may wish to bring a visual diary, notebook and pen.</v>
      </c>
      <c r="R646" s="23" t="str">
        <f>IF(ISBLANK(AllTimetableNew!AK642),"",AllTimetableNew!AK642)</f>
        <v/>
      </c>
      <c r="S646" s="23" t="str">
        <f>IF(ISBLANK(AllTimetableNew!AL642),"",AllTimetableNew!AL642)</f>
        <v/>
      </c>
    </row>
    <row r="647" spans="1:19" ht="60" x14ac:dyDescent="0.25">
      <c r="A647" t="str">
        <f>IF(ISNUMBER(SEARCH("Virtual",C647)),VLOOKUP(AllTimetableNew!H643,'Lookup table'!$D$3:$E$100,2,FALSE),VLOOKUP(AllTimetableNew!AG643,'Lookup table'!$A$3:$B$202,2,FALSE))</f>
        <v>North</v>
      </c>
      <c r="B647" t="str">
        <f>IF(ISBLANK(AllTimetableNew!AG643),"",AllTimetableNew!AG643)</f>
        <v>Taree</v>
      </c>
      <c r="C647" t="str">
        <f>IF(ISBLANK(AllTimetableNew!V643),"",AllTimetableNew!V643)</f>
        <v>Face to Face</v>
      </c>
      <c r="D647" t="str">
        <f>IF(ISBLANK(AllTimetableNew!DJ643),"",AllTimetableNew!DJ643)</f>
        <v>ICF</v>
      </c>
      <c r="E647" t="str">
        <f>IF(ISBLANK(AllTimetableNew!D643),"",AllTimetableNew!D643)</f>
        <v>ICT30120</v>
      </c>
      <c r="F647" t="str">
        <f>IF(ISBLANK(AllTimetableNew!E643),"",AllTimetableNew!E643)</f>
        <v>Certificate III in Information Technology</v>
      </c>
      <c r="G647">
        <f>IF(ISBLANK(AllTimetableNew!C643),"",AllTimetableNew!C643)</f>
        <v>27311</v>
      </c>
      <c r="H647" t="str">
        <f>IF(ISBLANK(AllTimetableNew!F643),"",AllTimetableNew!F643)</f>
        <v>Information and Digital Technology (Network and Hardware)</v>
      </c>
      <c r="I647" t="str">
        <f>IF(ISBLANK(AllTimetableNew!T643),"",AllTimetableNew!T643)</f>
        <v>FQ</v>
      </c>
      <c r="J647" t="str">
        <f>IF(ISBLANK(AllTimetableNew!U643),"",AllTimetableNew!U643)</f>
        <v>2u x 2y</v>
      </c>
      <c r="K647" t="str">
        <f>IF(ISBLANK(AllTimetableNew!W643),"",AllTimetableNew!W643)</f>
        <v>Yes</v>
      </c>
      <c r="L647" t="str">
        <f>IF(ISBLANK(AllTimetableNew!AC643),"TBC",AllTimetableNew!AC643)</f>
        <v>Wednesday</v>
      </c>
      <c r="M647" s="22" t="str">
        <f>IF(ISBLANK(AllTimetableNew!AD643),"TBC-TBC",CONCATENATE(LOWER(TEXT(AllTimetableNew!AD643,"h:mmAM/PM")),"-",LOWER(TEXT(AllTimetableNew!AE643,"h:mmAM/PM"))))</f>
        <v>1:00pm-5:00pm</v>
      </c>
      <c r="N647" t="str">
        <f>IF(ISBLANK(AllTimetableNew!V643),"",IF(AllTimetableNew!V643="Access","Yes","No"))</f>
        <v>No</v>
      </c>
      <c r="O647" s="23" t="str">
        <f>IF(OR(ISBLANK(AllTimetableNew!A643),LEN(AllTimetableNew!A643)=0),IF(AllTimetableNew!A643="","Offered",AllTimetableNew!A643),AllTimetableNew!A643)</f>
        <v>Offered</v>
      </c>
      <c r="P647">
        <f>IF(ISBLANK(AllTimetableNew!AA643),"",AllTimetableNew!AA643)</f>
        <v>16398</v>
      </c>
      <c r="Q647" s="23" t="str">
        <f>IF(ISBLANK(AllTimetableNew!AJ643),"",IF(AllTimetableNew!AJ643=0,"",AllTimetableNew!AJ643))</f>
        <v>Students must wear fully enclosed footwear. Students may wish to bring a visual diary, notebook and pen.</v>
      </c>
      <c r="R647" s="23" t="str">
        <f>IF(ISBLANK(AllTimetableNew!AK643),"",AllTimetableNew!AK643)</f>
        <v/>
      </c>
      <c r="S647" s="23" t="str">
        <f>IF(ISBLANK(AllTimetableNew!AL643),"",AllTimetableNew!AL643)</f>
        <v/>
      </c>
    </row>
    <row r="648" spans="1:19" ht="60" x14ac:dyDescent="0.25">
      <c r="A648" t="str">
        <f>IF(ISNUMBER(SEARCH("Virtual",C648)),VLOOKUP(AllTimetableNew!H644,'Lookup table'!$D$3:$E$100,2,FALSE),VLOOKUP(AllTimetableNew!AG644,'Lookup table'!$A$3:$B$202,2,FALSE))</f>
        <v>North</v>
      </c>
      <c r="B648" t="str">
        <f>IF(ISBLANK(AllTimetableNew!AG644),"",AllTimetableNew!AG644)</f>
        <v>Kingscliff</v>
      </c>
      <c r="C648" t="str">
        <f>IF(ISBLANK(AllTimetableNew!V644),"",AllTimetableNew!V644)</f>
        <v>Face to Face</v>
      </c>
      <c r="D648" t="str">
        <f>IF(ISBLANK(AllTimetableNew!DJ644),"",AllTimetableNew!DJ644)</f>
        <v>ICF</v>
      </c>
      <c r="E648" t="str">
        <f>IF(ISBLANK(AllTimetableNew!D644),"",AllTimetableNew!D644)</f>
        <v>ICT30120</v>
      </c>
      <c r="F648" t="str">
        <f>IF(ISBLANK(AllTimetableNew!E644),"",AllTimetableNew!E644)</f>
        <v>Certificate III in Information Technology</v>
      </c>
      <c r="G648">
        <f>IF(ISBLANK(AllTimetableNew!C644),"",AllTimetableNew!C644)</f>
        <v>27311</v>
      </c>
      <c r="H648" t="str">
        <f>IF(ISBLANK(AllTimetableNew!F644),"",AllTimetableNew!F644)</f>
        <v>Information and Digital Technology (Network and Hardware)</v>
      </c>
      <c r="I648" t="str">
        <f>IF(ISBLANK(AllTimetableNew!T644),"",AllTimetableNew!T644)</f>
        <v>FQ</v>
      </c>
      <c r="J648" t="str">
        <f>IF(ISBLANK(AllTimetableNew!U644),"",AllTimetableNew!U644)</f>
        <v>2u x 2y</v>
      </c>
      <c r="K648" t="str">
        <f>IF(ISBLANK(AllTimetableNew!W644),"",AllTimetableNew!W644)</f>
        <v>Yes</v>
      </c>
      <c r="L648" t="str">
        <f>IF(ISBLANK(AllTimetableNew!AC644),"TBC",AllTimetableNew!AC644)</f>
        <v>Wednesday</v>
      </c>
      <c r="M648" s="22" t="str">
        <f>IF(ISBLANK(AllTimetableNew!AD644),"TBC-TBC",CONCATENATE(LOWER(TEXT(AllTimetableNew!AD644,"h:mmAM/PM")),"-",LOWER(TEXT(AllTimetableNew!AE644,"h:mmAM/PM"))))</f>
        <v>1:00pm-5:00pm</v>
      </c>
      <c r="N648" t="str">
        <f>IF(ISBLANK(AllTimetableNew!V644),"",IF(AllTimetableNew!V644="Access","Yes","No"))</f>
        <v>No</v>
      </c>
      <c r="O648" s="23" t="str">
        <f>IF(OR(ISBLANK(AllTimetableNew!A644),LEN(AllTimetableNew!A644)=0),IF(AllTimetableNew!A644="","Offered",AllTimetableNew!A644),AllTimetableNew!A644)</f>
        <v>Offered</v>
      </c>
      <c r="P648">
        <f>IF(ISBLANK(AllTimetableNew!AA644),"",AllTimetableNew!AA644)</f>
        <v>16399</v>
      </c>
      <c r="Q648" s="23" t="str">
        <f>IF(ISBLANK(AllTimetableNew!AJ644),"",IF(AllTimetableNew!AJ644=0,"",AllTimetableNew!AJ644))</f>
        <v>Students must wear fully enclosed footwear. Students may wish to bring a visual diary, notebook and pen.</v>
      </c>
      <c r="R648" s="23" t="str">
        <f>IF(ISBLANK(AllTimetableNew!AK644),"",AllTimetableNew!AK644)</f>
        <v/>
      </c>
      <c r="S648" s="23" t="str">
        <f>IF(ISBLANK(AllTimetableNew!AL644),"",AllTimetableNew!AL644)</f>
        <v/>
      </c>
    </row>
    <row r="649" spans="1:19" ht="60" x14ac:dyDescent="0.25">
      <c r="A649" t="str">
        <f>IF(ISNUMBER(SEARCH("Virtual",C649)),VLOOKUP(AllTimetableNew!H645,'Lookup table'!$D$3:$E$100,2,FALSE),VLOOKUP(AllTimetableNew!AG645,'Lookup table'!$A$3:$B$202,2,FALSE))</f>
        <v>North</v>
      </c>
      <c r="B649" t="str">
        <f>IF(ISBLANK(AllTimetableNew!AG645),"",AllTimetableNew!AG645)</f>
        <v>Port Macquarie</v>
      </c>
      <c r="C649" t="str">
        <f>IF(ISBLANK(AllTimetableNew!V645),"",AllTimetableNew!V645)</f>
        <v>Face to Face</v>
      </c>
      <c r="D649" t="str">
        <f>IF(ISBLANK(AllTimetableNew!DJ645),"",AllTimetableNew!DJ645)</f>
        <v>ICF</v>
      </c>
      <c r="E649" t="str">
        <f>IF(ISBLANK(AllTimetableNew!D645),"",AllTimetableNew!D645)</f>
        <v>ICT30120</v>
      </c>
      <c r="F649" t="str">
        <f>IF(ISBLANK(AllTimetableNew!E645),"",AllTimetableNew!E645)</f>
        <v>Certificate III in Information Technology</v>
      </c>
      <c r="G649">
        <f>IF(ISBLANK(AllTimetableNew!C645),"",AllTimetableNew!C645)</f>
        <v>27311</v>
      </c>
      <c r="H649" t="str">
        <f>IF(ISBLANK(AllTimetableNew!F645),"",AllTimetableNew!F645)</f>
        <v>Information and Digital Technology (Network and Hardware)</v>
      </c>
      <c r="I649" t="str">
        <f>IF(ISBLANK(AllTimetableNew!T645),"",AllTimetableNew!T645)</f>
        <v>FQ</v>
      </c>
      <c r="J649" t="str">
        <f>IF(ISBLANK(AllTimetableNew!U645),"",AllTimetableNew!U645)</f>
        <v>2u x 2y</v>
      </c>
      <c r="K649" t="str">
        <f>IF(ISBLANK(AllTimetableNew!W645),"",AllTimetableNew!W645)</f>
        <v>Yes</v>
      </c>
      <c r="L649" t="str">
        <f>IF(ISBLANK(AllTimetableNew!AC645),"TBC",AllTimetableNew!AC645)</f>
        <v>Wednesday</v>
      </c>
      <c r="M649" s="22" t="str">
        <f>IF(ISBLANK(AllTimetableNew!AD645),"TBC-TBC",CONCATENATE(LOWER(TEXT(AllTimetableNew!AD645,"h:mmAM/PM")),"-",LOWER(TEXT(AllTimetableNew!AE645,"h:mmAM/PM"))))</f>
        <v>1:00pm-5:00pm</v>
      </c>
      <c r="N649" t="str">
        <f>IF(ISBLANK(AllTimetableNew!V645),"",IF(AllTimetableNew!V645="Access","Yes","No"))</f>
        <v>No</v>
      </c>
      <c r="O649" s="23" t="str">
        <f>IF(OR(ISBLANK(AllTimetableNew!A645),LEN(AllTimetableNew!A645)=0),IF(AllTimetableNew!A645="","Offered",AllTimetableNew!A645),AllTimetableNew!A645)</f>
        <v>Offered</v>
      </c>
      <c r="P649">
        <f>IF(ISBLANK(AllTimetableNew!AA645),"",AllTimetableNew!AA645)</f>
        <v>16400</v>
      </c>
      <c r="Q649" s="23" t="str">
        <f>IF(ISBLANK(AllTimetableNew!AJ645),"",IF(AllTimetableNew!AJ645=0,"",AllTimetableNew!AJ645))</f>
        <v>Students must wear fully enclosed footwear. Students may wish to bring a visual diary, notebook and pen.</v>
      </c>
      <c r="R649" s="23" t="str">
        <f>IF(ISBLANK(AllTimetableNew!AK645),"",AllTimetableNew!AK645)</f>
        <v/>
      </c>
      <c r="S649" s="23" t="str">
        <f>IF(ISBLANK(AllTimetableNew!AL645),"",AllTimetableNew!AL645)</f>
        <v/>
      </c>
    </row>
    <row r="650" spans="1:19" ht="30" x14ac:dyDescent="0.25">
      <c r="A650" t="str">
        <f>IF(ISNUMBER(SEARCH("Virtual",C650)),VLOOKUP(AllTimetableNew!H646,'Lookup table'!$D$3:$E$100,2,FALSE),VLOOKUP(AllTimetableNew!AG646,'Lookup table'!$A$3:$B$202,2,FALSE))</f>
        <v>North</v>
      </c>
      <c r="B650" t="str">
        <f>IF(ISBLANK(AllTimetableNew!AG646),"",AllTimetableNew!AG646)</f>
        <v>Wollongbar</v>
      </c>
      <c r="C650" t="str">
        <f>IF(ISBLANK(AllTimetableNew!V646),"",AllTimetableNew!V646)</f>
        <v>Face to Face</v>
      </c>
      <c r="D650" t="str">
        <f>IF(ISBLANK(AllTimetableNew!DJ646),"",AllTimetableNew!DJ646)</f>
        <v>ICF</v>
      </c>
      <c r="E650" t="str">
        <f>IF(ISBLANK(AllTimetableNew!D646),"",AllTimetableNew!D646)</f>
        <v>ICT30120</v>
      </c>
      <c r="F650" t="str">
        <f>IF(ISBLANK(AllTimetableNew!E646),"",AllTimetableNew!E646)</f>
        <v>Certificate III in Information Technology</v>
      </c>
      <c r="G650">
        <f>IF(ISBLANK(AllTimetableNew!C646),"",AllTimetableNew!C646)</f>
        <v>27311</v>
      </c>
      <c r="H650" t="str">
        <f>IF(ISBLANK(AllTimetableNew!F646),"",AllTimetableNew!F646)</f>
        <v>Information and Digital Technology (Network and Hardware)</v>
      </c>
      <c r="I650" t="str">
        <f>IF(ISBLANK(AllTimetableNew!T646),"",AllTimetableNew!T646)</f>
        <v>FQ</v>
      </c>
      <c r="J650" t="str">
        <f>IF(ISBLANK(AllTimetableNew!U646),"",AllTimetableNew!U646)</f>
        <v>2u x 2y</v>
      </c>
      <c r="K650" t="str">
        <f>IF(ISBLANK(AllTimetableNew!W646),"",AllTimetableNew!W646)</f>
        <v>Yes</v>
      </c>
      <c r="L650" t="str">
        <f>IF(ISBLANK(AllTimetableNew!AC646),"TBC",AllTimetableNew!AC646)</f>
        <v>Wednesday</v>
      </c>
      <c r="M650" s="22" t="str">
        <f>IF(ISBLANK(AllTimetableNew!AD646),"TBC-TBC",CONCATENATE(LOWER(TEXT(AllTimetableNew!AD646,"h:mmAM/PM")),"-",LOWER(TEXT(AllTimetableNew!AE646,"h:mmAM/PM"))))</f>
        <v>1:00pm-5:00pm</v>
      </c>
      <c r="N650" t="str">
        <f>IF(ISBLANK(AllTimetableNew!V646),"",IF(AllTimetableNew!V646="Access","Yes","No"))</f>
        <v>No</v>
      </c>
      <c r="O650" s="23" t="str">
        <f>IF(OR(ISBLANK(AllTimetableNew!A646),LEN(AllTimetableNew!A646)=0),IF(AllTimetableNew!A646="","Offered",AllTimetableNew!A646),AllTimetableNew!A646)</f>
        <v>Offered</v>
      </c>
      <c r="P650">
        <f>IF(ISBLANK(AllTimetableNew!AA646),"",AllTimetableNew!AA646)</f>
        <v>16401</v>
      </c>
      <c r="Q650" s="23" t="str">
        <f>IF(ISBLANK(AllTimetableNew!AJ646),"",IF(AllTimetableNew!AJ646=0,"",AllTimetableNew!AJ646))</f>
        <v>Students must wear fully enclosed footwear. Students may wish to bring a visual diary, notebook and pen.</v>
      </c>
      <c r="R650" s="23" t="str">
        <f>IF(ISBLANK(AllTimetableNew!AK646),"",AllTimetableNew!AK646)</f>
        <v/>
      </c>
      <c r="S650" s="23" t="str">
        <f>IF(ISBLANK(AllTimetableNew!AL646),"",AllTimetableNew!AL646)</f>
        <v/>
      </c>
    </row>
    <row r="651" spans="1:19" ht="30" x14ac:dyDescent="0.25">
      <c r="A651" t="str">
        <f>IF(ISNUMBER(SEARCH("Virtual",C651)),VLOOKUP(AllTimetableNew!H647,'Lookup table'!$D$3:$E$100,2,FALSE),VLOOKUP(AllTimetableNew!AG647,'Lookup table'!$A$3:$B$202,2,FALSE))</f>
        <v>Sydney</v>
      </c>
      <c r="B651" t="str">
        <f>IF(ISBLANK(AllTimetableNew!AG647),"",AllTimetableNew!AG647)</f>
        <v>Ultimo</v>
      </c>
      <c r="C651" t="str">
        <f>IF(ISBLANK(AllTimetableNew!V647),"",AllTimetableNew!V647)</f>
        <v>Face to Face</v>
      </c>
      <c r="D651" t="str">
        <f>IF(ISBLANK(AllTimetableNew!DJ647),"",AllTimetableNew!DJ647)</f>
        <v>ICF</v>
      </c>
      <c r="E651" t="str">
        <f>IF(ISBLANK(AllTimetableNew!D647),"",AllTimetableNew!D647)</f>
        <v>ICT30120</v>
      </c>
      <c r="F651" t="str">
        <f>IF(ISBLANK(AllTimetableNew!E647),"",AllTimetableNew!E647)</f>
        <v>Certificate III in Information Technology</v>
      </c>
      <c r="G651">
        <f>IF(ISBLANK(AllTimetableNew!C647),"",AllTimetableNew!C647)</f>
        <v>27311</v>
      </c>
      <c r="H651" t="str">
        <f>IF(ISBLANK(AllTimetableNew!F647),"",AllTimetableNew!F647)</f>
        <v>Information and Digital Technology (Web and Software)</v>
      </c>
      <c r="I651" t="str">
        <f>IF(ISBLANK(AllTimetableNew!T647),"",AllTimetableNew!T647)</f>
        <v>FQ</v>
      </c>
      <c r="J651" t="str">
        <f>IF(ISBLANK(AllTimetableNew!U647),"",AllTimetableNew!U647)</f>
        <v>2u x 2y</v>
      </c>
      <c r="K651" t="str">
        <f>IF(ISBLANK(AllTimetableNew!W647),"",AllTimetableNew!W647)</f>
        <v>Yes</v>
      </c>
      <c r="L651" t="str">
        <f>IF(ISBLANK(AllTimetableNew!AC647),"TBC",AllTimetableNew!AC647)</f>
        <v>Tuesday</v>
      </c>
      <c r="M651" s="22" t="str">
        <f>IF(ISBLANK(AllTimetableNew!AD647),"TBC-TBC",CONCATENATE(LOWER(TEXT(AllTimetableNew!AD647,"h:mmAM/PM")),"-",LOWER(TEXT(AllTimetableNew!AE647,"h:mmAM/PM"))))</f>
        <v>1:30pm-5:30pm</v>
      </c>
      <c r="N651" t="str">
        <f>IF(ISBLANK(AllTimetableNew!V647),"",IF(AllTimetableNew!V647="Access","Yes","No"))</f>
        <v>No</v>
      </c>
      <c r="O651" s="23" t="str">
        <f>IF(OR(ISBLANK(AllTimetableNew!A647),LEN(AllTimetableNew!A647)=0),IF(AllTimetableNew!A647="","Offered",AllTimetableNew!A647),AllTimetableNew!A647)</f>
        <v>Offered</v>
      </c>
      <c r="P651">
        <f>IF(ISBLANK(AllTimetableNew!AA647),"",AllTimetableNew!AA647)</f>
        <v>16423</v>
      </c>
      <c r="Q651" s="23" t="str">
        <f>IF(ISBLANK(AllTimetableNew!AJ647),"",IF(AllTimetableNew!AJ647=0,"",AllTimetableNew!AJ647))</f>
        <v>Students must wear fully enclosed footwear. Students may wish to bring a visual diary, notebook and pen.</v>
      </c>
      <c r="R651" s="23" t="str">
        <f>IF(ISBLANK(AllTimetableNew!AK647),"",AllTimetableNew!AK647)</f>
        <v/>
      </c>
      <c r="S651" s="23" t="str">
        <f>IF(ISBLANK(AllTimetableNew!AL647),"",AllTimetableNew!AL647)</f>
        <v/>
      </c>
    </row>
    <row r="652" spans="1:19" ht="45" x14ac:dyDescent="0.25">
      <c r="A652" t="str">
        <f>IF(ISNUMBER(SEARCH("Virtual",C652)),VLOOKUP(AllTimetableNew!H648,'Lookup table'!$D$3:$E$100,2,FALSE),VLOOKUP(AllTimetableNew!AG648,'Lookup table'!$A$3:$B$202,2,FALSE))</f>
        <v>Western Sydney</v>
      </c>
      <c r="B652" t="str">
        <f>IF(ISBLANK(AllTimetableNew!AG648),"",AllTimetableNew!AG648)</f>
        <v>Mount Druitt</v>
      </c>
      <c r="C652" t="str">
        <f>IF(ISBLANK(AllTimetableNew!V648),"",AllTimetableNew!V648)</f>
        <v>Face to Face</v>
      </c>
      <c r="D652" t="str">
        <f>IF(ISBLANK(AllTimetableNew!DJ648),"",AllTimetableNew!DJ648)</f>
        <v>ICF</v>
      </c>
      <c r="E652" t="str">
        <f>IF(ISBLANK(AllTimetableNew!D648),"",AllTimetableNew!D648)</f>
        <v>ICT30120</v>
      </c>
      <c r="F652" t="str">
        <f>IF(ISBLANK(AllTimetableNew!E648),"",AllTimetableNew!E648)</f>
        <v>Certificate III in Information Technology</v>
      </c>
      <c r="G652">
        <f>IF(ISBLANK(AllTimetableNew!C648),"",AllTimetableNew!C648)</f>
        <v>27311</v>
      </c>
      <c r="H652" t="str">
        <f>IF(ISBLANK(AllTimetableNew!F648),"",AllTimetableNew!F648)</f>
        <v>Information and Digital Technology</v>
      </c>
      <c r="I652" t="str">
        <f>IF(ISBLANK(AllTimetableNew!T648),"",AllTimetableNew!T648)</f>
        <v>FQ</v>
      </c>
      <c r="J652" t="str">
        <f>IF(ISBLANK(AllTimetableNew!U648),"",AllTimetableNew!U648)</f>
        <v>2u x 2y</v>
      </c>
      <c r="K652" t="str">
        <f>IF(ISBLANK(AllTimetableNew!W648),"",AllTimetableNew!W648)</f>
        <v>Yes</v>
      </c>
      <c r="L652" t="str">
        <f>IF(ISBLANK(AllTimetableNew!AC648),"TBC",AllTimetableNew!AC648)</f>
        <v>Wednesday</v>
      </c>
      <c r="M652" s="22" t="str">
        <f>IF(ISBLANK(AllTimetableNew!AD648),"TBC-TBC",CONCATENATE(LOWER(TEXT(AllTimetableNew!AD648,"h:mmAM/PM")),"-",LOWER(TEXT(AllTimetableNew!AE648,"h:mmAM/PM"))))</f>
        <v>2:00pm-6:00pm</v>
      </c>
      <c r="N652" t="str">
        <f>IF(ISBLANK(AllTimetableNew!V648),"",IF(AllTimetableNew!V648="Access","Yes","No"))</f>
        <v>No</v>
      </c>
      <c r="O652" s="23" t="str">
        <f>IF(OR(ISBLANK(AllTimetableNew!A648),LEN(AllTimetableNew!A648)=0),IF(AllTimetableNew!A648="","Offered",AllTimetableNew!A648),AllTimetableNew!A648)</f>
        <v>Offered</v>
      </c>
      <c r="P652">
        <f>IF(ISBLANK(AllTimetableNew!AA648),"",AllTimetableNew!AA648)</f>
        <v>16437</v>
      </c>
      <c r="Q652" s="23" t="str">
        <f>IF(ISBLANK(AllTimetableNew!AJ648),"",IF(AllTimetableNew!AJ648=0,"",AllTimetableNew!AJ648))</f>
        <v>Fully enclosed footwear. Notepad and pen.</v>
      </c>
      <c r="R652" s="23" t="str">
        <f>IF(ISBLANK(AllTimetableNew!AK648),"",AllTimetableNew!AK648)</f>
        <v/>
      </c>
      <c r="S652" s="23" t="str">
        <f>IF(ISBLANK(AllTimetableNew!AL648),"",AllTimetableNew!AL648)</f>
        <v/>
      </c>
    </row>
    <row r="653" spans="1:19" ht="30" x14ac:dyDescent="0.25">
      <c r="A653" t="str">
        <f>IF(ISNUMBER(SEARCH("Virtual",C653)),VLOOKUP(AllTimetableNew!H649,'Lookup table'!$D$3:$E$100,2,FALSE),VLOOKUP(AllTimetableNew!AG649,'Lookup table'!$A$3:$B$202,2,FALSE))</f>
        <v>South</v>
      </c>
      <c r="B653" t="str">
        <f>IF(ISBLANK(AllTimetableNew!AG649),"",AllTimetableNew!AG649)</f>
        <v>Albury</v>
      </c>
      <c r="C653" t="str">
        <f>IF(ISBLANK(AllTimetableNew!V649),"",AllTimetableNew!V649)</f>
        <v>Face to Face</v>
      </c>
      <c r="D653" t="str">
        <f>IF(ISBLANK(AllTimetableNew!DJ649),"",AllTimetableNew!DJ649)</f>
        <v>ICF</v>
      </c>
      <c r="E653" t="str">
        <f>IF(ISBLANK(AllTimetableNew!D649),"",AllTimetableNew!D649)</f>
        <v>ICT30120</v>
      </c>
      <c r="F653" t="str">
        <f>IF(ISBLANK(AllTimetableNew!E649),"",AllTimetableNew!E649)</f>
        <v>Certificate III in Information Technology</v>
      </c>
      <c r="G653">
        <f>IF(ISBLANK(AllTimetableNew!C649),"",AllTimetableNew!C649)</f>
        <v>27311</v>
      </c>
      <c r="H653" t="str">
        <f>IF(ISBLANK(AllTimetableNew!F649),"",AllTimetableNew!F649)</f>
        <v>Information and Digital Technology</v>
      </c>
      <c r="I653" t="str">
        <f>IF(ISBLANK(AllTimetableNew!T649),"",AllTimetableNew!T649)</f>
        <v>FQ</v>
      </c>
      <c r="J653" t="str">
        <f>IF(ISBLANK(AllTimetableNew!U649),"",AllTimetableNew!U649)</f>
        <v>2u x 2y</v>
      </c>
      <c r="K653" t="str">
        <f>IF(ISBLANK(AllTimetableNew!W649),"",AllTimetableNew!W649)</f>
        <v>Yes</v>
      </c>
      <c r="L653" t="str">
        <f>IF(ISBLANK(AllTimetableNew!AC649),"TBC",AllTimetableNew!AC649)</f>
        <v>Wednesday</v>
      </c>
      <c r="M653" s="22" t="str">
        <f>IF(ISBLANK(AllTimetableNew!AD649),"TBC-TBC",CONCATENATE(LOWER(TEXT(AllTimetableNew!AD649,"h:mmAM/PM")),"-",LOWER(TEXT(AllTimetableNew!AE649,"h:mmAM/PM"))))</f>
        <v>1:30pm-5:30pm</v>
      </c>
      <c r="N653" t="str">
        <f>IF(ISBLANK(AllTimetableNew!V649),"",IF(AllTimetableNew!V649="Access","Yes","No"))</f>
        <v>No</v>
      </c>
      <c r="O653" s="23" t="str">
        <f>IF(OR(ISBLANK(AllTimetableNew!A649),LEN(AllTimetableNew!A649)=0),IF(AllTimetableNew!A649="","Offered",AllTimetableNew!A649),AllTimetableNew!A649)</f>
        <v>Offered</v>
      </c>
      <c r="P653">
        <f>IF(ISBLANK(AllTimetableNew!AA649),"",AllTimetableNew!AA649)</f>
        <v>16412</v>
      </c>
      <c r="Q653" s="23" t="str">
        <f>IF(ISBLANK(AllTimetableNew!AJ649),"",IF(AllTimetableNew!AJ649=0,"",AllTimetableNew!AJ649))</f>
        <v>Fully enclosed footwear. Notepad and pen.</v>
      </c>
      <c r="R653" s="23" t="str">
        <f>IF(ISBLANK(AllTimetableNew!AK649),"",AllTimetableNew!AK649)</f>
        <v/>
      </c>
      <c r="S653" s="23" t="str">
        <f>IF(ISBLANK(AllTimetableNew!AL649),"",AllTimetableNew!AL649)</f>
        <v/>
      </c>
    </row>
    <row r="654" spans="1:19" ht="30" x14ac:dyDescent="0.25">
      <c r="A654" t="str">
        <f>IF(ISNUMBER(SEARCH("Virtual",C654)),VLOOKUP(AllTimetableNew!H650,'Lookup table'!$D$3:$E$100,2,FALSE),VLOOKUP(AllTimetableNew!AG650,'Lookup table'!$A$3:$B$202,2,FALSE))</f>
        <v>Western Sydney</v>
      </c>
      <c r="B654" t="str">
        <f>IF(ISBLANK(AllTimetableNew!AG650),"",AllTimetableNew!AG650)</f>
        <v>Liverpool</v>
      </c>
      <c r="C654" t="str">
        <f>IF(ISBLANK(AllTimetableNew!V650),"",AllTimetableNew!V650)</f>
        <v>Face to Face</v>
      </c>
      <c r="D654" t="str">
        <f>IF(ISBLANK(AllTimetableNew!DJ650),"",AllTimetableNew!DJ650)</f>
        <v>ICF</v>
      </c>
      <c r="E654" t="str">
        <f>IF(ISBLANK(AllTimetableNew!D650),"",AllTimetableNew!D650)</f>
        <v>ICT30120</v>
      </c>
      <c r="F654" t="str">
        <f>IF(ISBLANK(AllTimetableNew!E650),"",AllTimetableNew!E650)</f>
        <v>Certificate III in Information Technology</v>
      </c>
      <c r="G654">
        <f>IF(ISBLANK(AllTimetableNew!C650),"",AllTimetableNew!C650)</f>
        <v>27311</v>
      </c>
      <c r="H654" t="str">
        <f>IF(ISBLANK(AllTimetableNew!F650),"",AllTimetableNew!F650)</f>
        <v>Information and Digital Technology</v>
      </c>
      <c r="I654" t="str">
        <f>IF(ISBLANK(AllTimetableNew!T650),"",AllTimetableNew!T650)</f>
        <v>FQ</v>
      </c>
      <c r="J654" t="str">
        <f>IF(ISBLANK(AllTimetableNew!U650),"",AllTimetableNew!U650)</f>
        <v>2u x 2y</v>
      </c>
      <c r="K654" t="str">
        <f>IF(ISBLANK(AllTimetableNew!W650),"",AllTimetableNew!W650)</f>
        <v>Yes</v>
      </c>
      <c r="L654" t="str">
        <f>IF(ISBLANK(AllTimetableNew!AC650),"TBC",AllTimetableNew!AC650)</f>
        <v>Wednesday</v>
      </c>
      <c r="M654" s="22" t="str">
        <f>IF(ISBLANK(AllTimetableNew!AD650),"TBC-TBC",CONCATENATE(LOWER(TEXT(AllTimetableNew!AD650,"h:mmAM/PM")),"-",LOWER(TEXT(AllTimetableNew!AE650,"h:mmAM/PM"))))</f>
        <v>1:30pm-5:30pm</v>
      </c>
      <c r="N654" t="str">
        <f>IF(ISBLANK(AllTimetableNew!V650),"",IF(AllTimetableNew!V650="Access","Yes","No"))</f>
        <v>No</v>
      </c>
      <c r="O654" s="23" t="str">
        <f>IF(OR(ISBLANK(AllTimetableNew!A650),LEN(AllTimetableNew!A650)=0),IF(AllTimetableNew!A650="","Offered",AllTimetableNew!A650),AllTimetableNew!A650)</f>
        <v>Offered</v>
      </c>
      <c r="P654">
        <f>IF(ISBLANK(AllTimetableNew!AA650),"",AllTimetableNew!AA650)</f>
        <v>16438</v>
      </c>
      <c r="Q654" s="23" t="str">
        <f>IF(ISBLANK(AllTimetableNew!AJ650),"",IF(AllTimetableNew!AJ650=0,"",AllTimetableNew!AJ650))</f>
        <v>Fully enclosed footwear. Notepad and pen.</v>
      </c>
      <c r="R654" s="23" t="str">
        <f>IF(ISBLANK(AllTimetableNew!AK650),"",AllTimetableNew!AK650)</f>
        <v/>
      </c>
      <c r="S654" s="23" t="str">
        <f>IF(ISBLANK(AllTimetableNew!AL650),"",AllTimetableNew!AL650)</f>
        <v>Learners to attend class at TAFE Liverpool, Building M, Cnr Bigge and Moore Street, Liverpool</v>
      </c>
    </row>
    <row r="655" spans="1:19" ht="60" x14ac:dyDescent="0.25">
      <c r="A655" t="str">
        <f>IF(ISNUMBER(SEARCH("Virtual",C655)),VLOOKUP(AllTimetableNew!H651,'Lookup table'!$D$3:$E$100,2,FALSE),VLOOKUP(AllTimetableNew!AG651,'Lookup table'!$A$3:$B$202,2,FALSE))</f>
        <v>Western Sydney</v>
      </c>
      <c r="B655" t="str">
        <f>IF(ISBLANK(AllTimetableNew!AG651),"",AllTimetableNew!AG651)</f>
        <v>Blacktown</v>
      </c>
      <c r="C655" t="str">
        <f>IF(ISBLANK(AllTimetableNew!V651),"",AllTimetableNew!V651)</f>
        <v>Face to Face</v>
      </c>
      <c r="D655" t="str">
        <f>IF(ISBLANK(AllTimetableNew!DJ651),"",AllTimetableNew!DJ651)</f>
        <v>ICF</v>
      </c>
      <c r="E655" t="str">
        <f>IF(ISBLANK(AllTimetableNew!D651),"",AllTimetableNew!D651)</f>
        <v>ICT30120</v>
      </c>
      <c r="F655" t="str">
        <f>IF(ISBLANK(AllTimetableNew!E651),"",AllTimetableNew!E651)</f>
        <v>Certificate III in Information Technology</v>
      </c>
      <c r="G655">
        <f>IF(ISBLANK(AllTimetableNew!C651),"",AllTimetableNew!C651)</f>
        <v>27311</v>
      </c>
      <c r="H655" t="str">
        <f>IF(ISBLANK(AllTimetableNew!F651),"",AllTimetableNew!F651)</f>
        <v>Information and Digital Technology</v>
      </c>
      <c r="I655" t="str">
        <f>IF(ISBLANK(AllTimetableNew!T651),"",AllTimetableNew!T651)</f>
        <v>FQ</v>
      </c>
      <c r="J655" t="str">
        <f>IF(ISBLANK(AllTimetableNew!U651),"",AllTimetableNew!U651)</f>
        <v>2u x 2y</v>
      </c>
      <c r="K655" t="str">
        <f>IF(ISBLANK(AllTimetableNew!W651),"",AllTimetableNew!W651)</f>
        <v>Yes</v>
      </c>
      <c r="L655" t="str">
        <f>IF(ISBLANK(AllTimetableNew!AC651),"TBC",AllTimetableNew!AC651)</f>
        <v>Wednesday</v>
      </c>
      <c r="M655" s="22" t="str">
        <f>IF(ISBLANK(AllTimetableNew!AD651),"TBC-TBC",CONCATENATE(LOWER(TEXT(AllTimetableNew!AD651,"h:mmAM/PM")),"-",LOWER(TEXT(AllTimetableNew!AE651,"h:mmAM/PM"))))</f>
        <v>2:00pm-6:00pm</v>
      </c>
      <c r="N655" t="str">
        <f>IF(ISBLANK(AllTimetableNew!V651),"",IF(AllTimetableNew!V651="Access","Yes","No"))</f>
        <v>No</v>
      </c>
      <c r="O655" s="23" t="str">
        <f>IF(OR(ISBLANK(AllTimetableNew!A651),LEN(AllTimetableNew!A651)=0),IF(AllTimetableNew!A651="","Offered",AllTimetableNew!A651),AllTimetableNew!A651)</f>
        <v>Offered</v>
      </c>
      <c r="P655">
        <f>IF(ISBLANK(AllTimetableNew!AA651),"",AllTimetableNew!AA651)</f>
        <v>16439</v>
      </c>
      <c r="Q655" s="23" t="str">
        <f>IF(ISBLANK(AllTimetableNew!AJ651),"",IF(AllTimetableNew!AJ651=0,"",AllTimetableNew!AJ651))</f>
        <v>Fully enclosed footwear. Notepad and pen.</v>
      </c>
      <c r="R655" s="23" t="str">
        <f>IF(ISBLANK(AllTimetableNew!AK651),"",AllTimetableNew!AK651)</f>
        <v/>
      </c>
      <c r="S655" s="23" t="str">
        <f>IF(ISBLANK(AllTimetableNew!AL651),"",AllTimetableNew!AL651)</f>
        <v/>
      </c>
    </row>
    <row r="656" spans="1:19" ht="60" x14ac:dyDescent="0.25">
      <c r="A656" t="str">
        <f>IF(ISNUMBER(SEARCH("Virtual",C656)),VLOOKUP(AllTimetableNew!H652,'Lookup table'!$D$3:$E$100,2,FALSE),VLOOKUP(AllTimetableNew!AG652,'Lookup table'!$A$3:$B$202,2,FALSE))</f>
        <v>Western Sydney</v>
      </c>
      <c r="B656" t="str">
        <f>IF(ISBLANK(AllTimetableNew!AG652),"",AllTimetableNew!AG652)</f>
        <v>Campbelltown</v>
      </c>
      <c r="C656" t="str">
        <f>IF(ISBLANK(AllTimetableNew!V652),"",AllTimetableNew!V652)</f>
        <v>Face to Face</v>
      </c>
      <c r="D656" t="str">
        <f>IF(ISBLANK(AllTimetableNew!DJ652),"",AllTimetableNew!DJ652)</f>
        <v>ICF</v>
      </c>
      <c r="E656" t="str">
        <f>IF(ISBLANK(AllTimetableNew!D652),"",AllTimetableNew!D652)</f>
        <v>ICT30120</v>
      </c>
      <c r="F656" t="str">
        <f>IF(ISBLANK(AllTimetableNew!E652),"",AllTimetableNew!E652)</f>
        <v>Certificate III in Information Technology</v>
      </c>
      <c r="G656">
        <f>IF(ISBLANK(AllTimetableNew!C652),"",AllTimetableNew!C652)</f>
        <v>27311</v>
      </c>
      <c r="H656" t="str">
        <f>IF(ISBLANK(AllTimetableNew!F652),"",AllTimetableNew!F652)</f>
        <v>Information and Digital Technology</v>
      </c>
      <c r="I656" t="str">
        <f>IF(ISBLANK(AllTimetableNew!T652),"",AllTimetableNew!T652)</f>
        <v>FQ</v>
      </c>
      <c r="J656" t="str">
        <f>IF(ISBLANK(AllTimetableNew!U652),"",AllTimetableNew!U652)</f>
        <v>2u x 2y</v>
      </c>
      <c r="K656" t="str">
        <f>IF(ISBLANK(AllTimetableNew!W652),"",AllTimetableNew!W652)</f>
        <v>Yes</v>
      </c>
      <c r="L656" t="str">
        <f>IF(ISBLANK(AllTimetableNew!AC652),"TBC",AllTimetableNew!AC652)</f>
        <v>Tuesday</v>
      </c>
      <c r="M656" s="22" t="str">
        <f>IF(ISBLANK(AllTimetableNew!AD652),"TBC-TBC",CONCATENATE(LOWER(TEXT(AllTimetableNew!AD652,"h:mmAM/PM")),"-",LOWER(TEXT(AllTimetableNew!AE652,"h:mmAM/PM"))))</f>
        <v>2:00pm-6:00pm</v>
      </c>
      <c r="N656" t="str">
        <f>IF(ISBLANK(AllTimetableNew!V652),"",IF(AllTimetableNew!V652="Access","Yes","No"))</f>
        <v>No</v>
      </c>
      <c r="O656" s="23" t="str">
        <f>IF(OR(ISBLANK(AllTimetableNew!A652),LEN(AllTimetableNew!A652)=0),IF(AllTimetableNew!A652="","Offered",AllTimetableNew!A652),AllTimetableNew!A652)</f>
        <v>Offered</v>
      </c>
      <c r="P656">
        <f>IF(ISBLANK(AllTimetableNew!AA652),"",AllTimetableNew!AA652)</f>
        <v>16440</v>
      </c>
      <c r="Q656" s="23" t="str">
        <f>IF(ISBLANK(AllTimetableNew!AJ652),"",IF(AllTimetableNew!AJ652=0,"",AllTimetableNew!AJ652))</f>
        <v>Fully enclosed footwear. Notepad and pen.</v>
      </c>
      <c r="R656" s="23" t="str">
        <f>IF(ISBLANK(AllTimetableNew!AK652),"",AllTimetableNew!AK652)</f>
        <v/>
      </c>
      <c r="S656" s="23" t="str">
        <f>IF(ISBLANK(AllTimetableNew!AL652),"",AllTimetableNew!AL652)</f>
        <v/>
      </c>
    </row>
    <row r="657" spans="1:19" ht="45" x14ac:dyDescent="0.25">
      <c r="A657" t="str">
        <f>IF(ISNUMBER(SEARCH("Virtual",C657)),VLOOKUP(AllTimetableNew!H653,'Lookup table'!$D$3:$E$100,2,FALSE),VLOOKUP(AllTimetableNew!AG653,'Lookup table'!$A$3:$B$202,2,FALSE))</f>
        <v>Sydney</v>
      </c>
      <c r="B657" t="str">
        <f>IF(ISBLANK(AllTimetableNew!AG653),"",AllTimetableNew!AG653)</f>
        <v>Ultimo</v>
      </c>
      <c r="C657" t="str">
        <f>IF(ISBLANK(AllTimetableNew!V653),"",AllTimetableNew!V653)</f>
        <v>Face to Face</v>
      </c>
      <c r="D657" t="str">
        <f>IF(ISBLANK(AllTimetableNew!DJ653),"",AllTimetableNew!DJ653)</f>
        <v>ICF</v>
      </c>
      <c r="E657" t="str">
        <f>IF(ISBLANK(AllTimetableNew!D653),"",AllTimetableNew!D653)</f>
        <v>ICT30120</v>
      </c>
      <c r="F657" t="str">
        <f>IF(ISBLANK(AllTimetableNew!E653),"",AllTimetableNew!E653)</f>
        <v>Certificate III in Information Technology</v>
      </c>
      <c r="G657">
        <f>IF(ISBLANK(AllTimetableNew!C653),"",AllTimetableNew!C653)</f>
        <v>27311</v>
      </c>
      <c r="H657" t="str">
        <f>IF(ISBLANK(AllTimetableNew!F653),"",AllTimetableNew!F653)</f>
        <v>Information and Digital Technology (Web and Software)</v>
      </c>
      <c r="I657" t="str">
        <f>IF(ISBLANK(AllTimetableNew!T653),"",AllTimetableNew!T653)</f>
        <v>FQ</v>
      </c>
      <c r="J657" t="str">
        <f>IF(ISBLANK(AllTimetableNew!U653),"",AllTimetableNew!U653)</f>
        <v>2u x 2y</v>
      </c>
      <c r="K657" t="str">
        <f>IF(ISBLANK(AllTimetableNew!W653),"",AllTimetableNew!W653)</f>
        <v>Yes</v>
      </c>
      <c r="L657" t="str">
        <f>IF(ISBLANK(AllTimetableNew!AC653),"TBC",AllTimetableNew!AC653)</f>
        <v>Thursday</v>
      </c>
      <c r="M657" s="22" t="str">
        <f>IF(ISBLANK(AllTimetableNew!AD653),"TBC-TBC",CONCATENATE(LOWER(TEXT(AllTimetableNew!AD653,"h:mmAM/PM")),"-",LOWER(TEXT(AllTimetableNew!AE653,"h:mmAM/PM"))))</f>
        <v>1:30pm-5:30pm</v>
      </c>
      <c r="N657" t="str">
        <f>IF(ISBLANK(AllTimetableNew!V653),"",IF(AllTimetableNew!V653="Access","Yes","No"))</f>
        <v>No</v>
      </c>
      <c r="O657" s="23" t="str">
        <f>IF(OR(ISBLANK(AllTimetableNew!A653),LEN(AllTimetableNew!A653)=0),IF(AllTimetableNew!A653="","Offered",AllTimetableNew!A653),AllTimetableNew!A653)</f>
        <v>Offered</v>
      </c>
      <c r="P657">
        <f>IF(ISBLANK(AllTimetableNew!AA653),"",AllTimetableNew!AA653)</f>
        <v>16433</v>
      </c>
      <c r="Q657" s="23" t="str">
        <f>IF(ISBLANK(AllTimetableNew!AJ653),"",IF(AllTimetableNew!AJ653=0,"",AllTimetableNew!AJ653))</f>
        <v>Students must wear fully enclosed footwear. Students may wish to bring a visual diary, notebook and pen.</v>
      </c>
      <c r="R657" s="23" t="str">
        <f>IF(ISBLANK(AllTimetableNew!AK653),"",AllTimetableNew!AK653)</f>
        <v/>
      </c>
      <c r="S657" s="23" t="str">
        <f>IF(ISBLANK(AllTimetableNew!AL653),"",AllTimetableNew!AL653)</f>
        <v/>
      </c>
    </row>
    <row r="658" spans="1:19" ht="45" x14ac:dyDescent="0.25">
      <c r="A658" t="str">
        <f>IF(ISNUMBER(SEARCH("Virtual",C658)),VLOOKUP(AllTimetableNew!H654,'Lookup table'!$D$3:$E$100,2,FALSE),VLOOKUP(AllTimetableNew!AG654,'Lookup table'!$A$3:$B$202,2,FALSE))</f>
        <v>TAFE Digital</v>
      </c>
      <c r="B658" t="str">
        <f>IF(ISBLANK(AllTimetableNew!AG654),"",AllTimetableNew!AG654)</f>
        <v>TAFE Digital</v>
      </c>
      <c r="C658" t="str">
        <f>IF(ISBLANK(AllTimetableNew!V654),"",AllTimetableNew!V654)</f>
        <v>Online</v>
      </c>
      <c r="D658" t="str">
        <f>IF(ISBLANK(AllTimetableNew!DJ654),"",AllTimetableNew!DJ654)</f>
        <v>ICF</v>
      </c>
      <c r="E658" t="str">
        <f>IF(ISBLANK(AllTimetableNew!D654),"",AllTimetableNew!D654)</f>
        <v>ICT30120</v>
      </c>
      <c r="F658" t="str">
        <f>IF(ISBLANK(AllTimetableNew!E654),"",AllTimetableNew!E654)</f>
        <v>Certificate III in Information Technology</v>
      </c>
      <c r="G658">
        <f>IF(ISBLANK(AllTimetableNew!C654),"",AllTimetableNew!C654)</f>
        <v>27311</v>
      </c>
      <c r="H658" t="str">
        <f>IF(ISBLANK(AllTimetableNew!F654),"",AllTimetableNew!F654)</f>
        <v>Information and Digital Technology</v>
      </c>
      <c r="I658" t="str">
        <f>IF(ISBLANK(AllTimetableNew!T654),"",AllTimetableNew!T654)</f>
        <v>FQ</v>
      </c>
      <c r="J658" t="str">
        <f>IF(ISBLANK(AllTimetableNew!U654),"",AllTimetableNew!U654)</f>
        <v>2u x 2y</v>
      </c>
      <c r="K658" t="str">
        <f>IF(ISBLANK(AllTimetableNew!W654),"",AllTimetableNew!W654)</f>
        <v>Yes</v>
      </c>
      <c r="L658" t="str">
        <f>IF(ISBLANK(AllTimetableNew!AC654),"TBC",AllTimetableNew!AC654)</f>
        <v>TBC</v>
      </c>
      <c r="M658" s="22" t="str">
        <f>IF(ISBLANK(AllTimetableNew!AD654),"TBC-TBC",CONCATENATE(LOWER(TEXT(AllTimetableNew!AD654,"h:mmAM/PM")),"-",LOWER(TEXT(AllTimetableNew!AE654,"h:mmAM/PM"))))</f>
        <v>TBC-TBC</v>
      </c>
      <c r="N658" t="str">
        <f>IF(ISBLANK(AllTimetableNew!V654),"",IF(AllTimetableNew!V654="Access","Yes","No"))</f>
        <v>No</v>
      </c>
      <c r="O658" s="23" t="str">
        <f>IF(OR(ISBLANK(AllTimetableNew!A654),LEN(AllTimetableNew!A654)=0),IF(AllTimetableNew!A654="","Offered",AllTimetableNew!A654),AllTimetableNew!A654)</f>
        <v>Offered</v>
      </c>
      <c r="P658">
        <f>IF(ISBLANK(AllTimetableNew!AA654),"",AllTimetableNew!AA654)</f>
        <v>16313</v>
      </c>
      <c r="Q658" s="23" t="str">
        <f>IF(ISBLANK(AllTimetableNew!AJ654),"",IF(AllTimetableNew!AJ654=0,"",AllTimetableNew!AJ654))</f>
        <v>Own computer with camera and microphone. Reliable internet connection. Recording equipment such as a phone or camera.</v>
      </c>
      <c r="R658" s="23" t="str">
        <f>IF(ISBLANK(AllTimetableNew!AK654),"",AllTimetableNew!AK654)</f>
        <v/>
      </c>
      <c r="S658" s="23" t="str">
        <f>IF(ISBLANK(AllTimetableNew!AL654),"",AllTimetableNew!AL654)</f>
        <v/>
      </c>
    </row>
    <row r="659" spans="1:19" ht="45" x14ac:dyDescent="0.25">
      <c r="A659" t="str">
        <f>IF(ISNUMBER(SEARCH("Virtual",C659)),VLOOKUP(AllTimetableNew!H655,'Lookup table'!$D$3:$E$100,2,FALSE),VLOOKUP(AllTimetableNew!AG655,'Lookup table'!$A$3:$B$202,2,FALSE))</f>
        <v>Statewide Virtual</v>
      </c>
      <c r="B659" t="str">
        <f>IF(ISBLANK(AllTimetableNew!AG655),"",AllTimetableNew!AG655)</f>
        <v xml:space="preserve">Virtual Classroom </v>
      </c>
      <c r="C659" t="str">
        <f>IF(ISBLANK(AllTimetableNew!V655),"",AllTimetableNew!V655)</f>
        <v>Virtual</v>
      </c>
      <c r="D659" t="str">
        <f>IF(ISBLANK(AllTimetableNew!DJ655),"",AllTimetableNew!DJ655)</f>
        <v>ICF</v>
      </c>
      <c r="E659" t="str">
        <f>IF(ISBLANK(AllTimetableNew!D655),"",AllTimetableNew!D655)</f>
        <v>ICT30120</v>
      </c>
      <c r="F659" t="str">
        <f>IF(ISBLANK(AllTimetableNew!E655),"",AllTimetableNew!E655)</f>
        <v>Certificate III in Information Technology</v>
      </c>
      <c r="G659">
        <f>IF(ISBLANK(AllTimetableNew!C655),"",AllTimetableNew!C655)</f>
        <v>27311</v>
      </c>
      <c r="H659" t="str">
        <f>IF(ISBLANK(AllTimetableNew!F655),"",AllTimetableNew!F655)</f>
        <v>Information and Digital Technology (Cyber Security)</v>
      </c>
      <c r="I659" t="str">
        <f>IF(ISBLANK(AllTimetableNew!T655),"",AllTimetableNew!T655)</f>
        <v>FQ</v>
      </c>
      <c r="J659" t="str">
        <f>IF(ISBLANK(AllTimetableNew!U655),"",AllTimetableNew!U655)</f>
        <v>2u x 2y</v>
      </c>
      <c r="K659" t="str">
        <f>IF(ISBLANK(AllTimetableNew!W655),"",AllTimetableNew!W655)</f>
        <v>Yes</v>
      </c>
      <c r="L659" t="str">
        <f>IF(ISBLANK(AllTimetableNew!AC655),"TBC",AllTimetableNew!AC655)</f>
        <v>Tuesday</v>
      </c>
      <c r="M659" s="22" t="str">
        <f>IF(ISBLANK(AllTimetableNew!AD655),"TBC-TBC",CONCATENATE(LOWER(TEXT(AllTimetableNew!AD655,"h:mmAM/PM")),"-",LOWER(TEXT(AllTimetableNew!AE655,"h:mmAM/PM"))))</f>
        <v>12:00pm-3:00pm</v>
      </c>
      <c r="N659" t="str">
        <f>IF(ISBLANK(AllTimetableNew!V655),"",IF(AllTimetableNew!V655="Access","Yes","No"))</f>
        <v>No</v>
      </c>
      <c r="O659" s="23" t="str">
        <f>IF(OR(ISBLANK(AllTimetableNew!A655),LEN(AllTimetableNew!A655)=0),IF(AllTimetableNew!A655="","Offered",AllTimetableNew!A655),AllTimetableNew!A655)</f>
        <v>Offered</v>
      </c>
      <c r="P659">
        <f>IF(ISBLANK(AllTimetableNew!AA655),"",AllTimetableNew!AA655)</f>
        <v>16420</v>
      </c>
      <c r="Q659" s="23" t="str">
        <f>IF(ISBLANK(AllTimetableNew!AJ655),"",IF(AllTimetableNew!AJ655=0,"",AllTimetableNew!AJ655))</f>
        <v xml:space="preserve">Own computer with camera and microphone. Reliable internet connection. </v>
      </c>
      <c r="R659" s="23" t="str">
        <f>IF(ISBLANK(AllTimetableNew!AK655),"",AllTimetableNew!AK655)</f>
        <v/>
      </c>
      <c r="S659" s="23" t="str">
        <f>IF(ISBLANK(AllTimetableNew!AL655),"",AllTimetableNew!AL655)</f>
        <v/>
      </c>
    </row>
    <row r="660" spans="1:19" ht="30" x14ac:dyDescent="0.25">
      <c r="A660" t="str">
        <f>IF(ISNUMBER(SEARCH("Virtual",C660)),VLOOKUP(AllTimetableNew!H656,'Lookup table'!$D$3:$E$100,2,FALSE),VLOOKUP(AllTimetableNew!AG656,'Lookup table'!$A$3:$B$202,2,FALSE))</f>
        <v>Statewide Virtual</v>
      </c>
      <c r="B660" t="str">
        <f>IF(ISBLANK(AllTimetableNew!AG656),"",AllTimetableNew!AG656)</f>
        <v xml:space="preserve">Virtual Classroom </v>
      </c>
      <c r="C660" t="str">
        <f>IF(ISBLANK(AllTimetableNew!V656),"",AllTimetableNew!V656)</f>
        <v>Virtual</v>
      </c>
      <c r="D660" t="str">
        <f>IF(ISBLANK(AllTimetableNew!DJ656),"",AllTimetableNew!DJ656)</f>
        <v>ICF</v>
      </c>
      <c r="E660" t="str">
        <f>IF(ISBLANK(AllTimetableNew!D656),"",AllTimetableNew!D656)</f>
        <v>ICT30120</v>
      </c>
      <c r="F660" t="str">
        <f>IF(ISBLANK(AllTimetableNew!E656),"",AllTimetableNew!E656)</f>
        <v>Certificate III in Information Technology</v>
      </c>
      <c r="G660">
        <f>IF(ISBLANK(AllTimetableNew!C656),"",AllTimetableNew!C656)</f>
        <v>27311</v>
      </c>
      <c r="H660" t="str">
        <f>IF(ISBLANK(AllTimetableNew!F656),"",AllTimetableNew!F656)</f>
        <v>Information and Digital Technology (Cyber Security)</v>
      </c>
      <c r="I660" t="str">
        <f>IF(ISBLANK(AllTimetableNew!T656),"",AllTimetableNew!T656)</f>
        <v>FQ</v>
      </c>
      <c r="J660" t="str">
        <f>IF(ISBLANK(AllTimetableNew!U656),"",AllTimetableNew!U656)</f>
        <v>2u x 2y</v>
      </c>
      <c r="K660" t="str">
        <f>IF(ISBLANK(AllTimetableNew!W656),"",AllTimetableNew!W656)</f>
        <v>Yes</v>
      </c>
      <c r="L660" t="str">
        <f>IF(ISBLANK(AllTimetableNew!AC656),"TBC",AllTimetableNew!AC656)</f>
        <v>Wednesday</v>
      </c>
      <c r="M660" s="22" t="str">
        <f>IF(ISBLANK(AllTimetableNew!AD656),"TBC-TBC",CONCATENATE(LOWER(TEXT(AllTimetableNew!AD656,"h:mmAM/PM")),"-",LOWER(TEXT(AllTimetableNew!AE656,"h:mmAM/PM"))))</f>
        <v>12:00pm-3:00pm</v>
      </c>
      <c r="N660" t="str">
        <f>IF(ISBLANK(AllTimetableNew!V656),"",IF(AllTimetableNew!V656="Access","Yes","No"))</f>
        <v>No</v>
      </c>
      <c r="O660" s="23" t="str">
        <f>IF(OR(ISBLANK(AllTimetableNew!A656),LEN(AllTimetableNew!A656)=0),IF(AllTimetableNew!A656="","Offered",AllTimetableNew!A656),AllTimetableNew!A656)</f>
        <v>Offered</v>
      </c>
      <c r="P660">
        <f>IF(ISBLANK(AllTimetableNew!AA656),"",AllTimetableNew!AA656)</f>
        <v>16421</v>
      </c>
      <c r="Q660" s="23" t="str">
        <f>IF(ISBLANK(AllTimetableNew!AJ656),"",IF(AllTimetableNew!AJ656=0,"",AllTimetableNew!AJ656))</f>
        <v xml:space="preserve">Own computer with camera and microphone. Reliable internet connection. </v>
      </c>
      <c r="R660" s="23" t="str">
        <f>IF(ISBLANK(AllTimetableNew!AK656),"",AllTimetableNew!AK656)</f>
        <v/>
      </c>
      <c r="S660" s="23" t="str">
        <f>IF(ISBLANK(AllTimetableNew!AL656),"",AllTimetableNew!AL656)</f>
        <v/>
      </c>
    </row>
    <row r="661" spans="1:19" ht="30" x14ac:dyDescent="0.25">
      <c r="A661" t="str">
        <f>IF(ISNUMBER(SEARCH("Virtual",C661)),VLOOKUP(AllTimetableNew!H657,'Lookup table'!$D$3:$E$100,2,FALSE),VLOOKUP(AllTimetableNew!AG657,'Lookup table'!$A$3:$B$202,2,FALSE))</f>
        <v>Statewide Virtual</v>
      </c>
      <c r="B661" t="str">
        <f>IF(ISBLANK(AllTimetableNew!AG657),"",AllTimetableNew!AG657)</f>
        <v xml:space="preserve">Virtual Classroom </v>
      </c>
      <c r="C661" t="str">
        <f>IF(ISBLANK(AllTimetableNew!V657),"",AllTimetableNew!V657)</f>
        <v>Virtual</v>
      </c>
      <c r="D661" t="str">
        <f>IF(ISBLANK(AllTimetableNew!DJ657),"",AllTimetableNew!DJ657)</f>
        <v>ICF</v>
      </c>
      <c r="E661" t="str">
        <f>IF(ISBLANK(AllTimetableNew!D657),"",AllTimetableNew!D657)</f>
        <v>ICT30120</v>
      </c>
      <c r="F661" t="str">
        <f>IF(ISBLANK(AllTimetableNew!E657),"",AllTimetableNew!E657)</f>
        <v>Certificate III in Information Technology</v>
      </c>
      <c r="G661">
        <f>IF(ISBLANK(AllTimetableNew!C657),"",AllTimetableNew!C657)</f>
        <v>27311</v>
      </c>
      <c r="H661" t="str">
        <f>IF(ISBLANK(AllTimetableNew!F657),"",AllTimetableNew!F657)</f>
        <v>Information and Digital Technology (Web Development)</v>
      </c>
      <c r="I661" t="str">
        <f>IF(ISBLANK(AllTimetableNew!T657),"",AllTimetableNew!T657)</f>
        <v>FQ</v>
      </c>
      <c r="J661" t="str">
        <f>IF(ISBLANK(AllTimetableNew!U657),"",AllTimetableNew!U657)</f>
        <v>2u x 2y</v>
      </c>
      <c r="K661" t="str">
        <f>IF(ISBLANK(AllTimetableNew!W657),"",AllTimetableNew!W657)</f>
        <v>Yes</v>
      </c>
      <c r="L661" t="str">
        <f>IF(ISBLANK(AllTimetableNew!AC657),"TBC",AllTimetableNew!AC657)</f>
        <v>Tuesday</v>
      </c>
      <c r="M661" s="22" t="str">
        <f>IF(ISBLANK(AllTimetableNew!AD657),"TBC-TBC",CONCATENATE(LOWER(TEXT(AllTimetableNew!AD657,"h:mmAM/PM")),"-",LOWER(TEXT(AllTimetableNew!AE657,"h:mmAM/PM"))))</f>
        <v>12:00pm-3:00pm</v>
      </c>
      <c r="N661" t="str">
        <f>IF(ISBLANK(AllTimetableNew!V657),"",IF(AllTimetableNew!V657="Access","Yes","No"))</f>
        <v>No</v>
      </c>
      <c r="O661" s="23" t="str">
        <f>IF(OR(ISBLANK(AllTimetableNew!A657),LEN(AllTimetableNew!A657)=0),IF(AllTimetableNew!A657="","Offered",AllTimetableNew!A657),AllTimetableNew!A657)</f>
        <v>Offered</v>
      </c>
      <c r="P661">
        <f>IF(ISBLANK(AllTimetableNew!AA657),"",AllTimetableNew!AA657)</f>
        <v>16402</v>
      </c>
      <c r="Q661" s="23" t="str">
        <f>IF(ISBLANK(AllTimetableNew!AJ657),"",IF(AllTimetableNew!AJ657=0,"",AllTimetableNew!AJ657))</f>
        <v xml:space="preserve">Own computer with camera and microphone. Reliable internet connection. </v>
      </c>
      <c r="R661" s="23" t="str">
        <f>IF(ISBLANK(AllTimetableNew!AK657),"",AllTimetableNew!AK657)</f>
        <v/>
      </c>
      <c r="S661" s="23" t="str">
        <f>IF(ISBLANK(AllTimetableNew!AL657),"",AllTimetableNew!AL657)</f>
        <v/>
      </c>
    </row>
    <row r="662" spans="1:19" ht="45" x14ac:dyDescent="0.25">
      <c r="A662" t="str">
        <f>IF(ISNUMBER(SEARCH("Virtual",C662)),VLOOKUP(AllTimetableNew!H658,'Lookup table'!$D$3:$E$100,2,FALSE),VLOOKUP(AllTimetableNew!AG658,'Lookup table'!$A$3:$B$202,2,FALSE))</f>
        <v>North</v>
      </c>
      <c r="B662" t="str">
        <f>IF(ISBLANK(AllTimetableNew!AG658),"",AllTimetableNew!AG658)</f>
        <v>Coffs Harbour Education Campus (CHEC)</v>
      </c>
      <c r="C662" t="str">
        <f>IF(ISBLANK(AllTimetableNew!V658),"",AllTimetableNew!V658)</f>
        <v>Face to Face</v>
      </c>
      <c r="D662" t="str">
        <f>IF(ISBLANK(AllTimetableNew!DJ658),"",AllTimetableNew!DJ658)</f>
        <v>ICF</v>
      </c>
      <c r="E662" t="str">
        <f>IF(ISBLANK(AllTimetableNew!D658),"",AllTimetableNew!D658)</f>
        <v>ICT30120</v>
      </c>
      <c r="F662" t="str">
        <f>IF(ISBLANK(AllTimetableNew!E658),"",AllTimetableNew!E658)</f>
        <v>Certificate III in Information Technology</v>
      </c>
      <c r="G662" t="str">
        <f>IF(ISBLANK(AllTimetableNew!C658),"",AllTimetableNew!C658)</f>
        <v>27311, 27314 in HSC year</v>
      </c>
      <c r="H662" t="str">
        <f>IF(ISBLANK(AllTimetableNew!F658),"",AllTimetableNew!F658)</f>
        <v>Information and Digital Technology (Game Design (360hrs))</v>
      </c>
      <c r="I662" t="str">
        <f>IF(ISBLANK(AllTimetableNew!T658),"",AllTimetableNew!T658)</f>
        <v>FQ</v>
      </c>
      <c r="J662" t="str">
        <f>IF(ISBLANK(AllTimetableNew!U658),"",AllTimetableNew!U658)</f>
        <v>2u x 2y + 2u</v>
      </c>
      <c r="K662" t="str">
        <f>IF(ISBLANK(AllTimetableNew!W658),"",AllTimetableNew!W658)</f>
        <v>Yes</v>
      </c>
      <c r="L662" t="str">
        <f>IF(ISBLANK(AllTimetableNew!AC658),"TBC",AllTimetableNew!AC658)</f>
        <v>Wednesday</v>
      </c>
      <c r="M662" s="22" t="str">
        <f>IF(ISBLANK(AllTimetableNew!AD658),"TBC-TBC",CONCATENATE(LOWER(TEXT(AllTimetableNew!AD658,"h:mmAM/PM")),"-",LOWER(TEXT(AllTimetableNew!AE658,"h:mmAM/PM"))))</f>
        <v>1:00pm-5:00pm</v>
      </c>
      <c r="N662" t="str">
        <f>IF(ISBLANK(AllTimetableNew!V658),"",IF(AllTimetableNew!V658="Access","Yes","No"))</f>
        <v>No</v>
      </c>
      <c r="O662" s="23" t="str">
        <f>IF(OR(ISBLANK(AllTimetableNew!A658),LEN(AllTimetableNew!A658)=0),IF(AllTimetableNew!A658="","Offered",AllTimetableNew!A658),AllTimetableNew!A658)</f>
        <v>Offered</v>
      </c>
      <c r="P662">
        <f>IF(ISBLANK(AllTimetableNew!AA658),"",AllTimetableNew!AA658)</f>
        <v>16395</v>
      </c>
      <c r="Q662" s="23" t="str">
        <f>IF(ISBLANK(AllTimetableNew!AJ658),"",IF(AllTimetableNew!AJ658=0,"",AllTimetableNew!AJ658))</f>
        <v>Fully enclosed footwear. Notepad and pen.</v>
      </c>
      <c r="R662" s="23" t="str">
        <f>IF(ISBLANK(AllTimetableNew!AK658),"",AllTimetableNew!AK658)</f>
        <v/>
      </c>
      <c r="S662" s="23" t="str">
        <f>IF(ISBLANK(AllTimetableNew!AL658),"",AllTimetableNew!AL658)</f>
        <v/>
      </c>
    </row>
    <row r="663" spans="1:19" ht="45" x14ac:dyDescent="0.25">
      <c r="A663" t="str">
        <f>IF(ISNUMBER(SEARCH("Virtual",C663)),VLOOKUP(AllTimetableNew!H659,'Lookup table'!$D$3:$E$100,2,FALSE),VLOOKUP(AllTimetableNew!AG659,'Lookup table'!$A$3:$B$202,2,FALSE))</f>
        <v>North</v>
      </c>
      <c r="B663" t="str">
        <f>IF(ISBLANK(AllTimetableNew!AG659),"",AllTimetableNew!AG659)</f>
        <v>Grafton</v>
      </c>
      <c r="C663" t="str">
        <f>IF(ISBLANK(AllTimetableNew!V659),"",AllTimetableNew!V659)</f>
        <v>Face to Face</v>
      </c>
      <c r="D663" t="str">
        <f>IF(ISBLANK(AllTimetableNew!DJ659),"",AllTimetableNew!DJ659)</f>
        <v>ICF</v>
      </c>
      <c r="E663" t="str">
        <f>IF(ISBLANK(AllTimetableNew!D659),"",AllTimetableNew!D659)</f>
        <v>ICT30120</v>
      </c>
      <c r="F663" t="str">
        <f>IF(ISBLANK(AllTimetableNew!E659),"",AllTimetableNew!E659)</f>
        <v>Certificate III in Information Technology</v>
      </c>
      <c r="G663" t="str">
        <f>IF(ISBLANK(AllTimetableNew!C659),"",AllTimetableNew!C659)</f>
        <v>27311, 27314 in HSC year</v>
      </c>
      <c r="H663" t="str">
        <f>IF(ISBLANK(AllTimetableNew!F659),"",AllTimetableNew!F659)</f>
        <v>Information and Digital Technology (Game Design (360hrs))</v>
      </c>
      <c r="I663" t="str">
        <f>IF(ISBLANK(AllTimetableNew!T659),"",AllTimetableNew!T659)</f>
        <v>FQ</v>
      </c>
      <c r="J663" t="str">
        <f>IF(ISBLANK(AllTimetableNew!U659),"",AllTimetableNew!U659)</f>
        <v>2u x 2y + 2u</v>
      </c>
      <c r="K663" t="str">
        <f>IF(ISBLANK(AllTimetableNew!W659),"",AllTimetableNew!W659)</f>
        <v>Yes</v>
      </c>
      <c r="L663" t="str">
        <f>IF(ISBLANK(AllTimetableNew!AC659),"TBC",AllTimetableNew!AC659)</f>
        <v>Wednesday</v>
      </c>
      <c r="M663" s="22" t="str">
        <f>IF(ISBLANK(AllTimetableNew!AD659),"TBC-TBC",CONCATENATE(LOWER(TEXT(AllTimetableNew!AD659,"h:mmAM/PM")),"-",LOWER(TEXT(AllTimetableNew!AE659,"h:mmAM/PM"))))</f>
        <v>1:00pm-5:00pm</v>
      </c>
      <c r="N663" t="str">
        <f>IF(ISBLANK(AllTimetableNew!V659),"",IF(AllTimetableNew!V659="Access","Yes","No"))</f>
        <v>No</v>
      </c>
      <c r="O663" s="23" t="str">
        <f>IF(OR(ISBLANK(AllTimetableNew!A659),LEN(AllTimetableNew!A659)=0),IF(AllTimetableNew!A659="","Offered",AllTimetableNew!A659),AllTimetableNew!A659)</f>
        <v>Offered</v>
      </c>
      <c r="P663">
        <f>IF(ISBLANK(AllTimetableNew!AA659),"",AllTimetableNew!AA659)</f>
        <v>16396</v>
      </c>
      <c r="Q663" s="23" t="str">
        <f>IF(ISBLANK(AllTimetableNew!AJ659),"",IF(AllTimetableNew!AJ659=0,"",AllTimetableNew!AJ659))</f>
        <v>Fully enclosed footwear. Notepad and pen.</v>
      </c>
      <c r="R663" s="23" t="str">
        <f>IF(ISBLANK(AllTimetableNew!AK659),"",AllTimetableNew!AK659)</f>
        <v/>
      </c>
      <c r="S663" s="23" t="str">
        <f>IF(ISBLANK(AllTimetableNew!AL659),"",AllTimetableNew!AL659)</f>
        <v/>
      </c>
    </row>
    <row r="664" spans="1:19" ht="45" x14ac:dyDescent="0.25">
      <c r="A664" t="str">
        <f>IF(ISNUMBER(SEARCH("Virtual",C664)),VLOOKUP(AllTimetableNew!H660,'Lookup table'!$D$3:$E$100,2,FALSE),VLOOKUP(AllTimetableNew!AG660,'Lookup table'!$A$3:$B$202,2,FALSE))</f>
        <v>Statewide Virtual</v>
      </c>
      <c r="B664" t="str">
        <f>IF(ISBLANK(AllTimetableNew!AG660),"",AllTimetableNew!AG660)</f>
        <v xml:space="preserve">Virtual Classroom </v>
      </c>
      <c r="C664" t="str">
        <f>IF(ISBLANK(AllTimetableNew!V660),"",AllTimetableNew!V660)</f>
        <v>Virtual</v>
      </c>
      <c r="D664" t="str">
        <f>IF(ISBLANK(AllTimetableNew!DJ660),"",AllTimetableNew!DJ660)</f>
        <v>ICF</v>
      </c>
      <c r="E664" t="str">
        <f>IF(ISBLANK(AllTimetableNew!D660),"",AllTimetableNew!D660)</f>
        <v>ICT30120</v>
      </c>
      <c r="F664" t="str">
        <f>IF(ISBLANK(AllTimetableNew!E660),"",AllTimetableNew!E660)</f>
        <v>Certificate III in Information Technology</v>
      </c>
      <c r="G664" t="str">
        <f>IF(ISBLANK(AllTimetableNew!C660),"",AllTimetableNew!C660)</f>
        <v>27311, 27314 in HSC year</v>
      </c>
      <c r="H664" t="str">
        <f>IF(ISBLANK(AllTimetableNew!F660),"",AllTimetableNew!F660)</f>
        <v>Information and Digital Technology (Game Design (360hrs))</v>
      </c>
      <c r="I664" t="str">
        <f>IF(ISBLANK(AllTimetableNew!T660),"",AllTimetableNew!T660)</f>
        <v>FQ</v>
      </c>
      <c r="J664" t="str">
        <f>IF(ISBLANK(AllTimetableNew!U660),"",AllTimetableNew!U660)</f>
        <v>2u x 2y + 2u</v>
      </c>
      <c r="K664" t="str">
        <f>IF(ISBLANK(AllTimetableNew!W660),"",AllTimetableNew!W660)</f>
        <v>Yes</v>
      </c>
      <c r="L664" t="str">
        <f>IF(ISBLANK(AllTimetableNew!AC660),"TBC",AllTimetableNew!AC660)</f>
        <v>Tuesday</v>
      </c>
      <c r="M664" s="22" t="str">
        <f>IF(ISBLANK(AllTimetableNew!AD660),"TBC-TBC",CONCATENATE(LOWER(TEXT(AllTimetableNew!AD660,"h:mmAM/PM")),"-",LOWER(TEXT(AllTimetableNew!AE660,"h:mmAM/PM"))))</f>
        <v>12:00pm-3:00pm</v>
      </c>
      <c r="N664" t="str">
        <f>IF(ISBLANK(AllTimetableNew!V660),"",IF(AllTimetableNew!V660="Access","Yes","No"))</f>
        <v>No</v>
      </c>
      <c r="O664" s="23" t="str">
        <f>IF(OR(ISBLANK(AllTimetableNew!A660),LEN(AllTimetableNew!A660)=0),IF(AllTimetableNew!A660="","Offered",AllTimetableNew!A660),AllTimetableNew!A660)</f>
        <v>Offered</v>
      </c>
      <c r="P664">
        <f>IF(ISBLANK(AllTimetableNew!AA660),"",AllTimetableNew!AA660)</f>
        <v>16392</v>
      </c>
      <c r="Q664" s="23" t="str">
        <f>IF(ISBLANK(AllTimetableNew!AJ660),"",IF(AllTimetableNew!AJ660=0,"",AllTimetableNew!AJ660))</f>
        <v xml:space="preserve">Own computer with camera and microphone. Reliable internet connection. </v>
      </c>
      <c r="R664" s="23" t="str">
        <f>IF(ISBLANK(AllTimetableNew!AK660),"",AllTimetableNew!AK660)</f>
        <v/>
      </c>
      <c r="S664" s="23" t="str">
        <f>IF(ISBLANK(AllTimetableNew!AL660),"",AllTimetableNew!AL660)</f>
        <v/>
      </c>
    </row>
    <row r="665" spans="1:19" ht="30" x14ac:dyDescent="0.25">
      <c r="A665" t="str">
        <f>IF(ISNUMBER(SEARCH("Virtual",C665)),VLOOKUP(AllTimetableNew!H661,'Lookup table'!$D$3:$E$100,2,FALSE),VLOOKUP(AllTimetableNew!AG661,'Lookup table'!$A$3:$B$202,2,FALSE))</f>
        <v>Statewide Virtual</v>
      </c>
      <c r="B665" t="str">
        <f>IF(ISBLANK(AllTimetableNew!AG661),"",AllTimetableNew!AG661)</f>
        <v xml:space="preserve">Virtual Classroom </v>
      </c>
      <c r="C665" t="str">
        <f>IF(ISBLANK(AllTimetableNew!V661),"",AllTimetableNew!V661)</f>
        <v>Virtual</v>
      </c>
      <c r="D665" t="str">
        <f>IF(ISBLANK(AllTimetableNew!DJ661),"",AllTimetableNew!DJ661)</f>
        <v>ICF</v>
      </c>
      <c r="E665" t="str">
        <f>IF(ISBLANK(AllTimetableNew!D661),"",AllTimetableNew!D661)</f>
        <v>ICT30120</v>
      </c>
      <c r="F665" t="str">
        <f>IF(ISBLANK(AllTimetableNew!E661),"",AllTimetableNew!E661)</f>
        <v>Certificate III in Information Technology</v>
      </c>
      <c r="G665" t="str">
        <f>IF(ISBLANK(AllTimetableNew!C661),"",AllTimetableNew!C661)</f>
        <v>27311, 27314 in HSC year</v>
      </c>
      <c r="H665" t="str">
        <f>IF(ISBLANK(AllTimetableNew!F661),"",AllTimetableNew!F661)</f>
        <v>Information and Digital Technology (Game Design (360hrs))</v>
      </c>
      <c r="I665" t="str">
        <f>IF(ISBLANK(AllTimetableNew!T661),"",AllTimetableNew!T661)</f>
        <v>FQ</v>
      </c>
      <c r="J665" t="str">
        <f>IF(ISBLANK(AllTimetableNew!U661),"",AllTimetableNew!U661)</f>
        <v>2u x 2y + 2u</v>
      </c>
      <c r="K665" t="str">
        <f>IF(ISBLANK(AllTimetableNew!W661),"",AllTimetableNew!W661)</f>
        <v>Yes</v>
      </c>
      <c r="L665" t="str">
        <f>IF(ISBLANK(AllTimetableNew!AC661),"TBC",AllTimetableNew!AC661)</f>
        <v>Wednesday</v>
      </c>
      <c r="M665" s="22" t="str">
        <f>IF(ISBLANK(AllTimetableNew!AD661),"TBC-TBC",CONCATENATE(LOWER(TEXT(AllTimetableNew!AD661,"h:mmAM/PM")),"-",LOWER(TEXT(AllTimetableNew!AE661,"h:mmAM/PM"))))</f>
        <v>12:00pm-3:00pm</v>
      </c>
      <c r="N665" t="str">
        <f>IF(ISBLANK(AllTimetableNew!V661),"",IF(AllTimetableNew!V661="Access","Yes","No"))</f>
        <v>No</v>
      </c>
      <c r="O665" s="23" t="str">
        <f>IF(OR(ISBLANK(AllTimetableNew!A661),LEN(AllTimetableNew!A661)=0),IF(AllTimetableNew!A661="","Offered",AllTimetableNew!A661),AllTimetableNew!A661)</f>
        <v>Offered</v>
      </c>
      <c r="P665">
        <f>IF(ISBLANK(AllTimetableNew!AA661),"",AllTimetableNew!AA661)</f>
        <v>16393</v>
      </c>
      <c r="Q665" s="23" t="str">
        <f>IF(ISBLANK(AllTimetableNew!AJ661),"",IF(AllTimetableNew!AJ661=0,"",AllTimetableNew!AJ661))</f>
        <v xml:space="preserve">Own computer with camera and microphone. Reliable internet connection. </v>
      </c>
      <c r="R665" s="23" t="str">
        <f>IF(ISBLANK(AllTimetableNew!AK661),"",AllTimetableNew!AK661)</f>
        <v/>
      </c>
      <c r="S665" s="23" t="str">
        <f>IF(ISBLANK(AllTimetableNew!AL661),"",AllTimetableNew!AL661)</f>
        <v/>
      </c>
    </row>
    <row r="666" spans="1:19" ht="30" x14ac:dyDescent="0.25">
      <c r="A666" t="e">
        <f>IF(ISNUMBER(SEARCH("Virtual",C666)),VLOOKUP(AllTimetableNew!H662,'Lookup table'!$D$3:$E$100,2,FALSE),VLOOKUP(AllTimetableNew!AG662,'Lookup table'!$A$3:$B$202,2,FALSE))</f>
        <v>#N/A</v>
      </c>
      <c r="B666" t="str">
        <f>IF(ISBLANK(AllTimetableNew!AG662),"",AllTimetableNew!AG662)</f>
        <v xml:space="preserve">Virtual Classroom </v>
      </c>
      <c r="C666" t="str">
        <f>IF(ISBLANK(AllTimetableNew!V662),"",AllTimetableNew!V662)</f>
        <v>Virtual</v>
      </c>
      <c r="D666" t="str">
        <f>IF(ISBLANK(AllTimetableNew!DJ662),"",AllTimetableNew!DJ662)</f>
        <v>ICF</v>
      </c>
      <c r="E666" t="str">
        <f>IF(ISBLANK(AllTimetableNew!D662),"",AllTimetableNew!D662)</f>
        <v>ICT30120</v>
      </c>
      <c r="F666" t="str">
        <f>IF(ISBLANK(AllTimetableNew!E662),"",AllTimetableNew!E662)</f>
        <v>Certificate III in Information Technology</v>
      </c>
      <c r="G666" t="str">
        <f>IF(ISBLANK(AllTimetableNew!C662),"",AllTimetableNew!C662)</f>
        <v>27311, 27314 in HSC year</v>
      </c>
      <c r="H666" t="str">
        <f>IF(ISBLANK(AllTimetableNew!F662),"",AllTimetableNew!F662)</f>
        <v>Information and Digital Technology (Game Design (360hrs))</v>
      </c>
      <c r="I666" t="str">
        <f>IF(ISBLANK(AllTimetableNew!T662),"",AllTimetableNew!T662)</f>
        <v>FQ</v>
      </c>
      <c r="J666" t="str">
        <f>IF(ISBLANK(AllTimetableNew!U662),"",AllTimetableNew!U662)</f>
        <v>2u x 2y + 2u</v>
      </c>
      <c r="K666" t="str">
        <f>IF(ISBLANK(AllTimetableNew!W662),"",AllTimetableNew!W662)</f>
        <v>Yes</v>
      </c>
      <c r="L666" t="str">
        <f>IF(ISBLANK(AllTimetableNew!AC662),"TBC",AllTimetableNew!AC662)</f>
        <v>Tuesday</v>
      </c>
      <c r="M666" s="22" t="str">
        <f>IF(ISBLANK(AllTimetableNew!AD662),"TBC-TBC",CONCATENATE(LOWER(TEXT(AllTimetableNew!AD662,"h:mmAM/PM")),"-",LOWER(TEXT(AllTimetableNew!AE662,"h:mmAM/PM"))))</f>
        <v>9:00am-12:00pm</v>
      </c>
      <c r="N666" t="str">
        <f>IF(ISBLANK(AllTimetableNew!V662),"",IF(AllTimetableNew!V662="Access","Yes","No"))</f>
        <v>No</v>
      </c>
      <c r="O666" s="23" t="str">
        <f>IF(OR(ISBLANK(AllTimetableNew!A662),LEN(AllTimetableNew!A662)=0),IF(AllTimetableNew!A662="","Offered",AllTimetableNew!A662),AllTimetableNew!A662)</f>
        <v>Offered</v>
      </c>
      <c r="P666">
        <f>IF(ISBLANK(AllTimetableNew!AA662),"",AllTimetableNew!AA662)</f>
        <v>16394</v>
      </c>
      <c r="Q666" s="23" t="str">
        <f>IF(ISBLANK(AllTimetableNew!AJ662),"",IF(AllTimetableNew!AJ662=0,"",AllTimetableNew!AJ662))</f>
        <v xml:space="preserve">Own computer with camera and microphone. Reliable internet connection. </v>
      </c>
      <c r="R666" s="23" t="str">
        <f>IF(ISBLANK(AllTimetableNew!AK662),"",AllTimetableNew!AK662)</f>
        <v/>
      </c>
      <c r="S666" s="23" t="str">
        <f>IF(ISBLANK(AllTimetableNew!AL662),"",AllTimetableNew!AL662)</f>
        <v/>
      </c>
    </row>
    <row r="667" spans="1:19" ht="30" x14ac:dyDescent="0.25">
      <c r="A667" t="str">
        <f>IF(ISNUMBER(SEARCH("Virtual",C667)),VLOOKUP(AllTimetableNew!H663,'Lookup table'!$D$3:$E$100,2,FALSE),VLOOKUP(AllTimetableNew!AG663,'Lookup table'!$A$3:$B$202,2,FALSE))</f>
        <v>Sydney</v>
      </c>
      <c r="B667" t="str">
        <f>IF(ISBLANK(AllTimetableNew!AG663),"",AllTimetableNew!AG663)</f>
        <v>Hornsby</v>
      </c>
      <c r="C667" t="str">
        <f>IF(ISBLANK(AllTimetableNew!V663),"",AllTimetableNew!V663)</f>
        <v>Face to Face</v>
      </c>
      <c r="D667" t="str">
        <f>IF(ISBLANK(AllTimetableNew!DJ663),"",AllTimetableNew!DJ663)</f>
        <v>ICF</v>
      </c>
      <c r="E667" t="str">
        <f>IF(ISBLANK(AllTimetableNew!D663),"",AllTimetableNew!D663)</f>
        <v>ICT30120</v>
      </c>
      <c r="F667" t="str">
        <f>IF(ISBLANK(AllTimetableNew!E663),"",AllTimetableNew!E663)</f>
        <v>Certificate III in Information Technology</v>
      </c>
      <c r="G667">
        <f>IF(ISBLANK(AllTimetableNew!C663),"",AllTimetableNew!C663)</f>
        <v>27310</v>
      </c>
      <c r="H667" t="str">
        <f>IF(ISBLANK(AllTimetableNew!F663),"",AllTimetableNew!F663)</f>
        <v>Information and Digital Technology</v>
      </c>
      <c r="I667" t="str">
        <f>IF(ISBLANK(AllTimetableNew!T663),"",AllTimetableNew!T663)</f>
        <v>SoA</v>
      </c>
      <c r="J667" t="str">
        <f>IF(ISBLANK(AllTimetableNew!U663),"",AllTimetableNew!U663)</f>
        <v>2u x 1y</v>
      </c>
      <c r="K667" t="str">
        <f>IF(ISBLANK(AllTimetableNew!W663),"",AllTimetableNew!W663)</f>
        <v>No</v>
      </c>
      <c r="L667" t="str">
        <f>IF(ISBLANK(AllTimetableNew!AC663),"TBC",AllTimetableNew!AC663)</f>
        <v>Tuesday</v>
      </c>
      <c r="M667" s="22" t="str">
        <f>IF(ISBLANK(AllTimetableNew!AD663),"TBC-TBC",CONCATENATE(LOWER(TEXT(AllTimetableNew!AD663,"h:mmAM/PM")),"-",LOWER(TEXT(AllTimetableNew!AE663,"h:mmAM/PM"))))</f>
        <v>2:00pm-6:00pm</v>
      </c>
      <c r="N667" t="str">
        <f>IF(ISBLANK(AllTimetableNew!V663),"",IF(AllTimetableNew!V663="Access","Yes","No"))</f>
        <v>No</v>
      </c>
      <c r="O667" s="23" t="str">
        <f>IF(OR(ISBLANK(AllTimetableNew!A663),LEN(AllTimetableNew!A663)=0),IF(AllTimetableNew!A663="","Offered",AllTimetableNew!A663),AllTimetableNew!A663)</f>
        <v>Offered</v>
      </c>
      <c r="P667">
        <f>IF(ISBLANK(AllTimetableNew!AA663),"",AllTimetableNew!AA663)</f>
        <v>16424</v>
      </c>
      <c r="Q667" s="23" t="str">
        <f>IF(ISBLANK(AllTimetableNew!AJ663),"",IF(AllTimetableNew!AJ663=0,"",AllTimetableNew!AJ663))</f>
        <v>Fully enclosed footwear. Notepad and pen.</v>
      </c>
      <c r="R667" s="23" t="str">
        <f>IF(ISBLANK(AllTimetableNew!AK663),"",AllTimetableNew!AK663)</f>
        <v/>
      </c>
      <c r="S667" s="23" t="str">
        <f>IF(ISBLANK(AllTimetableNew!AL663),"",AllTimetableNew!AL663)</f>
        <v/>
      </c>
    </row>
    <row r="668" spans="1:19" ht="30" x14ac:dyDescent="0.25">
      <c r="A668" t="str">
        <f>IF(ISNUMBER(SEARCH("Virtual",C668)),VLOOKUP(AllTimetableNew!H664,'Lookup table'!$D$3:$E$100,2,FALSE),VLOOKUP(AllTimetableNew!AG664,'Lookup table'!$A$3:$B$202,2,FALSE))</f>
        <v>Sydney</v>
      </c>
      <c r="B668" t="str">
        <f>IF(ISBLANK(AllTimetableNew!AG664),"",AllTimetableNew!AG664)</f>
        <v>Ultimo</v>
      </c>
      <c r="C668" t="str">
        <f>IF(ISBLANK(AllTimetableNew!V664),"",AllTimetableNew!V664)</f>
        <v>Face to Face</v>
      </c>
      <c r="D668" t="str">
        <f>IF(ISBLANK(AllTimetableNew!DJ664),"",AllTimetableNew!DJ664)</f>
        <v>ICF</v>
      </c>
      <c r="E668" t="str">
        <f>IF(ISBLANK(AllTimetableNew!D664),"",AllTimetableNew!D664)</f>
        <v>ICT30120</v>
      </c>
      <c r="F668" t="str">
        <f>IF(ISBLANK(AllTimetableNew!E664),"",AllTimetableNew!E664)</f>
        <v>Certificate III in Information Technology</v>
      </c>
      <c r="G668">
        <f>IF(ISBLANK(AllTimetableNew!C664),"",AllTimetableNew!C664)</f>
        <v>27310</v>
      </c>
      <c r="H668" t="str">
        <f>IF(ISBLANK(AllTimetableNew!F664),"",AllTimetableNew!F664)</f>
        <v>Information and Digital Technology (Network and Hardware)</v>
      </c>
      <c r="I668" t="str">
        <f>IF(ISBLANK(AllTimetableNew!T664),"",AllTimetableNew!T664)</f>
        <v>SoA</v>
      </c>
      <c r="J668" t="str">
        <f>IF(ISBLANK(AllTimetableNew!U664),"",AllTimetableNew!U664)</f>
        <v>2u x 1y</v>
      </c>
      <c r="K668" t="str">
        <f>IF(ISBLANK(AllTimetableNew!W664),"",AllTimetableNew!W664)</f>
        <v>No</v>
      </c>
      <c r="L668" t="str">
        <f>IF(ISBLANK(AllTimetableNew!AC664),"TBC",AllTimetableNew!AC664)</f>
        <v>Tuesday</v>
      </c>
      <c r="M668" s="22" t="str">
        <f>IF(ISBLANK(AllTimetableNew!AD664),"TBC-TBC",CONCATENATE(LOWER(TEXT(AllTimetableNew!AD664,"h:mmAM/PM")),"-",LOWER(TEXT(AllTimetableNew!AE664,"h:mmAM/PM"))))</f>
        <v>1:30pm-5:30pm</v>
      </c>
      <c r="N668" t="str">
        <f>IF(ISBLANK(AllTimetableNew!V664),"",IF(AllTimetableNew!V664="Access","Yes","No"))</f>
        <v>No</v>
      </c>
      <c r="O668" s="23" t="str">
        <f>IF(OR(ISBLANK(AllTimetableNew!A664),LEN(AllTimetableNew!A664)=0),IF(AllTimetableNew!A664="","Offered",AllTimetableNew!A664),AllTimetableNew!A664)</f>
        <v>Offered</v>
      </c>
      <c r="P668">
        <f>IF(ISBLANK(AllTimetableNew!AA664),"",AllTimetableNew!AA664)</f>
        <v>16425</v>
      </c>
      <c r="Q668" s="23" t="str">
        <f>IF(ISBLANK(AllTimetableNew!AJ664),"",IF(AllTimetableNew!AJ664=0,"",AllTimetableNew!AJ664))</f>
        <v>Fully enclosed footwear. Notepad and pen.</v>
      </c>
      <c r="R668" s="23" t="str">
        <f>IF(ISBLANK(AllTimetableNew!AK664),"",AllTimetableNew!AK664)</f>
        <v/>
      </c>
      <c r="S668" s="23" t="str">
        <f>IF(ISBLANK(AllTimetableNew!AL664),"",AllTimetableNew!AL664)</f>
        <v/>
      </c>
    </row>
    <row r="669" spans="1:19" ht="30" x14ac:dyDescent="0.25">
      <c r="A669" t="str">
        <f>IF(ISNUMBER(SEARCH("Virtual",C669)),VLOOKUP(AllTimetableNew!H665,'Lookup table'!$D$3:$E$100,2,FALSE),VLOOKUP(AllTimetableNew!AG665,'Lookup table'!$A$3:$B$202,2,FALSE))</f>
        <v>Sydney</v>
      </c>
      <c r="B669" t="str">
        <f>IF(ISBLANK(AllTimetableNew!AG665),"",AllTimetableNew!AG665)</f>
        <v>Ultimo</v>
      </c>
      <c r="C669" t="str">
        <f>IF(ISBLANK(AllTimetableNew!V665),"",AllTimetableNew!V665)</f>
        <v>Face to Face</v>
      </c>
      <c r="D669" t="str">
        <f>IF(ISBLANK(AllTimetableNew!DJ665),"",AllTimetableNew!DJ665)</f>
        <v>ICF</v>
      </c>
      <c r="E669" t="str">
        <f>IF(ISBLANK(AllTimetableNew!D665),"",AllTimetableNew!D665)</f>
        <v>ICT30120</v>
      </c>
      <c r="F669" t="str">
        <f>IF(ISBLANK(AllTimetableNew!E665),"",AllTimetableNew!E665)</f>
        <v>Certificate III in Information Technology</v>
      </c>
      <c r="G669">
        <f>IF(ISBLANK(AllTimetableNew!C665),"",AllTimetableNew!C665)</f>
        <v>27310</v>
      </c>
      <c r="H669" t="str">
        <f>IF(ISBLANK(AllTimetableNew!F665),"",AllTimetableNew!F665)</f>
        <v>Information and Digital Technology (Web and Software)</v>
      </c>
      <c r="I669" t="str">
        <f>IF(ISBLANK(AllTimetableNew!T665),"",AllTimetableNew!T665)</f>
        <v>SoA</v>
      </c>
      <c r="J669" t="str">
        <f>IF(ISBLANK(AllTimetableNew!U665),"",AllTimetableNew!U665)</f>
        <v>2u x 1y</v>
      </c>
      <c r="K669" t="str">
        <f>IF(ISBLANK(AllTimetableNew!W665),"",AllTimetableNew!W665)</f>
        <v>No</v>
      </c>
      <c r="L669" t="str">
        <f>IF(ISBLANK(AllTimetableNew!AC665),"TBC",AllTimetableNew!AC665)</f>
        <v>Tuesday</v>
      </c>
      <c r="M669" s="22" t="str">
        <f>IF(ISBLANK(AllTimetableNew!AD665),"TBC-TBC",CONCATENATE(LOWER(TEXT(AllTimetableNew!AD665,"h:mmAM/PM")),"-",LOWER(TEXT(AllTimetableNew!AE665,"h:mmAM/PM"))))</f>
        <v>1:30pm-5:30pm</v>
      </c>
      <c r="N669" t="str">
        <f>IF(ISBLANK(AllTimetableNew!V665),"",IF(AllTimetableNew!V665="Access","Yes","No"))</f>
        <v>No</v>
      </c>
      <c r="O669" s="23" t="str">
        <f>IF(OR(ISBLANK(AllTimetableNew!A665),LEN(AllTimetableNew!A665)=0),IF(AllTimetableNew!A665="","Offered",AllTimetableNew!A665),AllTimetableNew!A665)</f>
        <v>Offered</v>
      </c>
      <c r="P669">
        <f>IF(ISBLANK(AllTimetableNew!AA665),"",AllTimetableNew!AA665)</f>
        <v>16426</v>
      </c>
      <c r="Q669" s="23" t="str">
        <f>IF(ISBLANK(AllTimetableNew!AJ665),"",IF(AllTimetableNew!AJ665=0,"",AllTimetableNew!AJ665))</f>
        <v>Fully enclosed footwear. Notepad and pen.</v>
      </c>
      <c r="R669" s="23" t="str">
        <f>IF(ISBLANK(AllTimetableNew!AK665),"",AllTimetableNew!AK665)</f>
        <v/>
      </c>
      <c r="S669" s="23" t="str">
        <f>IF(ISBLANK(AllTimetableNew!AL665),"",AllTimetableNew!AL665)</f>
        <v/>
      </c>
    </row>
    <row r="670" spans="1:19" ht="30" x14ac:dyDescent="0.25">
      <c r="A670" t="str">
        <f>IF(ISNUMBER(SEARCH("Virtual",C670)),VLOOKUP(AllTimetableNew!H666,'Lookup table'!$D$3:$E$100,2,FALSE),VLOOKUP(AllTimetableNew!AG666,'Lookup table'!$A$3:$B$202,2,FALSE))</f>
        <v>North</v>
      </c>
      <c r="B670" t="str">
        <f>IF(ISBLANK(AllTimetableNew!AG666),"",AllTimetableNew!AG666)</f>
        <v>Glendale</v>
      </c>
      <c r="C670" t="str">
        <f>IF(ISBLANK(AllTimetableNew!V666),"",AllTimetableNew!V666)</f>
        <v>Face to Face</v>
      </c>
      <c r="D670" t="str">
        <f>IF(ISBLANK(AllTimetableNew!DJ666),"",AllTimetableNew!DJ666)</f>
        <v>ICF</v>
      </c>
      <c r="E670" t="str">
        <f>IF(ISBLANK(AllTimetableNew!D666),"",AllTimetableNew!D666)</f>
        <v>ICT30120</v>
      </c>
      <c r="F670" t="str">
        <f>IF(ISBLANK(AllTimetableNew!E666),"",AllTimetableNew!E666)</f>
        <v>Certificate III in Information Technology</v>
      </c>
      <c r="G670">
        <f>IF(ISBLANK(AllTimetableNew!C666),"",AllTimetableNew!C666)</f>
        <v>27310</v>
      </c>
      <c r="H670" t="str">
        <f>IF(ISBLANK(AllTimetableNew!F666),"",AllTimetableNew!F666)</f>
        <v>Information and Digital Technology</v>
      </c>
      <c r="I670" t="str">
        <f>IF(ISBLANK(AllTimetableNew!T666),"",AllTimetableNew!T666)</f>
        <v>SoA</v>
      </c>
      <c r="J670" t="str">
        <f>IF(ISBLANK(AllTimetableNew!U666),"",AllTimetableNew!U666)</f>
        <v>2u x 1y</v>
      </c>
      <c r="K670" t="str">
        <f>IF(ISBLANK(AllTimetableNew!W666),"",AllTimetableNew!W666)</f>
        <v>No</v>
      </c>
      <c r="L670" t="str">
        <f>IF(ISBLANK(AllTimetableNew!AC666),"TBC",AllTimetableNew!AC666)</f>
        <v>Wednesday</v>
      </c>
      <c r="M670" s="22" t="str">
        <f>IF(ISBLANK(AllTimetableNew!AD666),"TBC-TBC",CONCATENATE(LOWER(TEXT(AllTimetableNew!AD666,"h:mmAM/PM")),"-",LOWER(TEXT(AllTimetableNew!AE666,"h:mmAM/PM"))))</f>
        <v>1:00pm-5:00pm</v>
      </c>
      <c r="N670" t="str">
        <f>IF(ISBLANK(AllTimetableNew!V666),"",IF(AllTimetableNew!V666="Access","Yes","No"))</f>
        <v>No</v>
      </c>
      <c r="O670" s="23" t="str">
        <f>IF(OR(ISBLANK(AllTimetableNew!A666),LEN(AllTimetableNew!A666)=0),IF(AllTimetableNew!A666="","Offered",AllTimetableNew!A666),AllTimetableNew!A666)</f>
        <v>Offered</v>
      </c>
      <c r="P670">
        <f>IF(ISBLANK(AllTimetableNew!AA666),"",AllTimetableNew!AA666)</f>
        <v>16403</v>
      </c>
      <c r="Q670" s="23" t="str">
        <f>IF(ISBLANK(AllTimetableNew!AJ666),"",IF(AllTimetableNew!AJ666=0,"",AllTimetableNew!AJ666))</f>
        <v>Fully enclosed footwear. Notepad and pen.</v>
      </c>
      <c r="R670" s="23" t="str">
        <f>IF(ISBLANK(AllTimetableNew!AK666),"",AllTimetableNew!AK666)</f>
        <v/>
      </c>
      <c r="S670" s="23" t="str">
        <f>IF(ISBLANK(AllTimetableNew!AL666),"",AllTimetableNew!AL666)</f>
        <v/>
      </c>
    </row>
    <row r="671" spans="1:19" ht="30" x14ac:dyDescent="0.25">
      <c r="A671" t="str">
        <f>IF(ISNUMBER(SEARCH("Virtual",C671)),VLOOKUP(AllTimetableNew!H667,'Lookup table'!$D$3:$E$100,2,FALSE),VLOOKUP(AllTimetableNew!AG667,'Lookup table'!$A$3:$B$202,2,FALSE))</f>
        <v>North</v>
      </c>
      <c r="B671" t="str">
        <f>IF(ISBLANK(AllTimetableNew!AG667),"",AllTimetableNew!AG667)</f>
        <v>Taree</v>
      </c>
      <c r="C671" t="str">
        <f>IF(ISBLANK(AllTimetableNew!V667),"",AllTimetableNew!V667)</f>
        <v>Face to Face</v>
      </c>
      <c r="D671" t="str">
        <f>IF(ISBLANK(AllTimetableNew!DJ667),"",AllTimetableNew!DJ667)</f>
        <v>ICF</v>
      </c>
      <c r="E671" t="str">
        <f>IF(ISBLANK(AllTimetableNew!D667),"",AllTimetableNew!D667)</f>
        <v>ICT30120</v>
      </c>
      <c r="F671" t="str">
        <f>IF(ISBLANK(AllTimetableNew!E667),"",AllTimetableNew!E667)</f>
        <v>Certificate III in Information Technology</v>
      </c>
      <c r="G671">
        <f>IF(ISBLANK(AllTimetableNew!C667),"",AllTimetableNew!C667)</f>
        <v>27310</v>
      </c>
      <c r="H671" t="str">
        <f>IF(ISBLANK(AllTimetableNew!F667),"",AllTimetableNew!F667)</f>
        <v>Information and Digital Technology</v>
      </c>
      <c r="I671" t="str">
        <f>IF(ISBLANK(AllTimetableNew!T667),"",AllTimetableNew!T667)</f>
        <v>SoA</v>
      </c>
      <c r="J671" t="str">
        <f>IF(ISBLANK(AllTimetableNew!U667),"",AllTimetableNew!U667)</f>
        <v>2u x 1y</v>
      </c>
      <c r="K671" t="str">
        <f>IF(ISBLANK(AllTimetableNew!W667),"",AllTimetableNew!W667)</f>
        <v>No</v>
      </c>
      <c r="L671" t="str">
        <f>IF(ISBLANK(AllTimetableNew!AC667),"TBC",AllTimetableNew!AC667)</f>
        <v>Wednesday</v>
      </c>
      <c r="M671" s="22" t="str">
        <f>IF(ISBLANK(AllTimetableNew!AD667),"TBC-TBC",CONCATENATE(LOWER(TEXT(AllTimetableNew!AD667,"h:mmAM/PM")),"-",LOWER(TEXT(AllTimetableNew!AE667,"h:mmAM/PM"))))</f>
        <v>1:00pm-5:00pm</v>
      </c>
      <c r="N671" t="str">
        <f>IF(ISBLANK(AllTimetableNew!V667),"",IF(AllTimetableNew!V667="Access","Yes","No"))</f>
        <v>No</v>
      </c>
      <c r="O671" s="23" t="str">
        <f>IF(OR(ISBLANK(AllTimetableNew!A667),LEN(AllTimetableNew!A667)=0),IF(AllTimetableNew!A667="","Offered",AllTimetableNew!A667),AllTimetableNew!A667)</f>
        <v>Offered</v>
      </c>
      <c r="P671">
        <f>IF(ISBLANK(AllTimetableNew!AA667),"",AllTimetableNew!AA667)</f>
        <v>16404</v>
      </c>
      <c r="Q671" s="23" t="str">
        <f>IF(ISBLANK(AllTimetableNew!AJ667),"",IF(AllTimetableNew!AJ667=0,"",AllTimetableNew!AJ667))</f>
        <v>Fully enclosed footwear. Notepad and pen.</v>
      </c>
      <c r="R671" s="23" t="str">
        <f>IF(ISBLANK(AllTimetableNew!AK667),"",AllTimetableNew!AK667)</f>
        <v/>
      </c>
      <c r="S671" s="23" t="str">
        <f>IF(ISBLANK(AllTimetableNew!AL667),"",AllTimetableNew!AL667)</f>
        <v/>
      </c>
    </row>
    <row r="672" spans="1:19" ht="30" x14ac:dyDescent="0.25">
      <c r="A672" t="str">
        <f>IF(ISNUMBER(SEARCH("Virtual",C672)),VLOOKUP(AllTimetableNew!H668,'Lookup table'!$D$3:$E$100,2,FALSE),VLOOKUP(AllTimetableNew!AG668,'Lookup table'!$A$3:$B$202,2,FALSE))</f>
        <v>South</v>
      </c>
      <c r="B672" t="str">
        <f>IF(ISBLANK(AllTimetableNew!AG668),"",AllTimetableNew!AG668)</f>
        <v>Wollongong West</v>
      </c>
      <c r="C672" t="str">
        <f>IF(ISBLANK(AllTimetableNew!V668),"",AllTimetableNew!V668)</f>
        <v>Face to Face</v>
      </c>
      <c r="D672" t="str">
        <f>IF(ISBLANK(AllTimetableNew!DJ668),"",AllTimetableNew!DJ668)</f>
        <v>ICF</v>
      </c>
      <c r="E672" t="str">
        <f>IF(ISBLANK(AllTimetableNew!D668),"",AllTimetableNew!D668)</f>
        <v>ICT30120</v>
      </c>
      <c r="F672" t="str">
        <f>IF(ISBLANK(AllTimetableNew!E668),"",AllTimetableNew!E668)</f>
        <v>Certificate III in Information Technology</v>
      </c>
      <c r="G672">
        <f>IF(ISBLANK(AllTimetableNew!C668),"",AllTimetableNew!C668)</f>
        <v>27310</v>
      </c>
      <c r="H672" t="str">
        <f>IF(ISBLANK(AllTimetableNew!F668),"",AllTimetableNew!F668)</f>
        <v>Information and Digital Technology</v>
      </c>
      <c r="I672" t="str">
        <f>IF(ISBLANK(AllTimetableNew!T668),"",AllTimetableNew!T668)</f>
        <v>SoA</v>
      </c>
      <c r="J672" t="str">
        <f>IF(ISBLANK(AllTimetableNew!U668),"",AllTimetableNew!U668)</f>
        <v>2u x 1y</v>
      </c>
      <c r="K672" t="str">
        <f>IF(ISBLANK(AllTimetableNew!W668),"",AllTimetableNew!W668)</f>
        <v>No</v>
      </c>
      <c r="L672" t="str">
        <f>IF(ISBLANK(AllTimetableNew!AC668),"TBC",AllTimetableNew!AC668)</f>
        <v>Wednesday</v>
      </c>
      <c r="M672" s="22" t="str">
        <f>IF(ISBLANK(AllTimetableNew!AD668),"TBC-TBC",CONCATENATE(LOWER(TEXT(AllTimetableNew!AD668,"h:mmAM/PM")),"-",LOWER(TEXT(AllTimetableNew!AE668,"h:mmAM/PM"))))</f>
        <v>9:00am-1:00pm</v>
      </c>
      <c r="N672" t="str">
        <f>IF(ISBLANK(AllTimetableNew!V668),"",IF(AllTimetableNew!V668="Access","Yes","No"))</f>
        <v>No</v>
      </c>
      <c r="O672" s="23" t="str">
        <f>IF(OR(ISBLANK(AllTimetableNew!A668),LEN(AllTimetableNew!A668)=0),IF(AllTimetableNew!A668="","Offered",AllTimetableNew!A668),AllTimetableNew!A668)</f>
        <v>Offered</v>
      </c>
      <c r="P672">
        <f>IF(ISBLANK(AllTimetableNew!AA668),"",AllTimetableNew!AA668)</f>
        <v>16414</v>
      </c>
      <c r="Q672" s="23" t="str">
        <f>IF(ISBLANK(AllTimetableNew!AJ668),"",IF(AllTimetableNew!AJ668=0,"",AllTimetableNew!AJ668))</f>
        <v>Fully enclosed footwear. Notepad and pen.</v>
      </c>
      <c r="R672" s="23" t="str">
        <f>IF(ISBLANK(AllTimetableNew!AK668),"",AllTimetableNew!AK668)</f>
        <v/>
      </c>
      <c r="S672" s="23" t="str">
        <f>IF(ISBLANK(AllTimetableNew!AL668),"",AllTimetableNew!AL668)</f>
        <v/>
      </c>
    </row>
    <row r="673" spans="1:19" ht="30" x14ac:dyDescent="0.25">
      <c r="A673" t="str">
        <f>IF(ISNUMBER(SEARCH("Virtual",C673)),VLOOKUP(AllTimetableNew!H669,'Lookup table'!$D$3:$E$100,2,FALSE),VLOOKUP(AllTimetableNew!AG669,'Lookup table'!$A$3:$B$202,2,FALSE))</f>
        <v>North</v>
      </c>
      <c r="B673" t="str">
        <f>IF(ISBLANK(AllTimetableNew!AG669),"",AllTimetableNew!AG669)</f>
        <v>Coffs Harbour Education Campus (CHEC)</v>
      </c>
      <c r="C673" t="str">
        <f>IF(ISBLANK(AllTimetableNew!V669),"",AllTimetableNew!V669)</f>
        <v>Face to Face</v>
      </c>
      <c r="D673" t="str">
        <f>IF(ISBLANK(AllTimetableNew!DJ669),"",AllTimetableNew!DJ669)</f>
        <v>ICF</v>
      </c>
      <c r="E673" t="str">
        <f>IF(ISBLANK(AllTimetableNew!D669),"",AllTimetableNew!D669)</f>
        <v>ICT30120</v>
      </c>
      <c r="F673" t="str">
        <f>IF(ISBLANK(AllTimetableNew!E669),"",AllTimetableNew!E669)</f>
        <v>Certificate III in Information Technology</v>
      </c>
      <c r="G673">
        <f>IF(ISBLANK(AllTimetableNew!C669),"",AllTimetableNew!C669)</f>
        <v>27310</v>
      </c>
      <c r="H673" t="str">
        <f>IF(ISBLANK(AllTimetableNew!F669),"",AllTimetableNew!F669)</f>
        <v>Information and Digital Technology</v>
      </c>
      <c r="I673" t="str">
        <f>IF(ISBLANK(AllTimetableNew!T669),"",AllTimetableNew!T669)</f>
        <v>SoA</v>
      </c>
      <c r="J673" t="str">
        <f>IF(ISBLANK(AllTimetableNew!U669),"",AllTimetableNew!U669)</f>
        <v>2u x 1y</v>
      </c>
      <c r="K673" t="str">
        <f>IF(ISBLANK(AllTimetableNew!W669),"",AllTimetableNew!W669)</f>
        <v>No</v>
      </c>
      <c r="L673" t="str">
        <f>IF(ISBLANK(AllTimetableNew!AC669),"TBC",AllTimetableNew!AC669)</f>
        <v>Wednesday</v>
      </c>
      <c r="M673" s="22" t="str">
        <f>IF(ISBLANK(AllTimetableNew!AD669),"TBC-TBC",CONCATENATE(LOWER(TEXT(AllTimetableNew!AD669,"h:mmAM/PM")),"-",LOWER(TEXT(AllTimetableNew!AE669,"h:mmAM/PM"))))</f>
        <v>1:00pm-5:00pm</v>
      </c>
      <c r="N673" t="str">
        <f>IF(ISBLANK(AllTimetableNew!V669),"",IF(AllTimetableNew!V669="Access","Yes","No"))</f>
        <v>No</v>
      </c>
      <c r="O673" s="23" t="str">
        <f>IF(OR(ISBLANK(AllTimetableNew!A669),LEN(AllTimetableNew!A669)=0),IF(AllTimetableNew!A669="","Offered",AllTimetableNew!A669),AllTimetableNew!A669)</f>
        <v>Offered</v>
      </c>
      <c r="P673">
        <f>IF(ISBLANK(AllTimetableNew!AA669),"",AllTimetableNew!AA669)</f>
        <v>16405</v>
      </c>
      <c r="Q673" s="23" t="str">
        <f>IF(ISBLANK(AllTimetableNew!AJ669),"",IF(AllTimetableNew!AJ669=0,"",AllTimetableNew!AJ669))</f>
        <v>Fully enclosed footwear. Notepad and pen.</v>
      </c>
      <c r="R673" s="23" t="str">
        <f>IF(ISBLANK(AllTimetableNew!AK669),"",AllTimetableNew!AK669)</f>
        <v/>
      </c>
      <c r="S673" s="23" t="str">
        <f>IF(ISBLANK(AllTimetableNew!AL669),"",AllTimetableNew!AL669)</f>
        <v/>
      </c>
    </row>
    <row r="674" spans="1:19" ht="30" x14ac:dyDescent="0.25">
      <c r="A674" t="str">
        <f>IF(ISNUMBER(SEARCH("Virtual",C674)),VLOOKUP(AllTimetableNew!H670,'Lookup table'!$D$3:$E$100,2,FALSE),VLOOKUP(AllTimetableNew!AG670,'Lookup table'!$A$3:$B$202,2,FALSE))</f>
        <v>North</v>
      </c>
      <c r="B674" t="str">
        <f>IF(ISBLANK(AllTimetableNew!AG670),"",AllTimetableNew!AG670)</f>
        <v>Grafton</v>
      </c>
      <c r="C674" t="str">
        <f>IF(ISBLANK(AllTimetableNew!V670),"",AllTimetableNew!V670)</f>
        <v>Face to Face</v>
      </c>
      <c r="D674" t="str">
        <f>IF(ISBLANK(AllTimetableNew!DJ670),"",AllTimetableNew!DJ670)</f>
        <v>ICF</v>
      </c>
      <c r="E674" t="str">
        <f>IF(ISBLANK(AllTimetableNew!D670),"",AllTimetableNew!D670)</f>
        <v>ICT30120</v>
      </c>
      <c r="F674" t="str">
        <f>IF(ISBLANK(AllTimetableNew!E670),"",AllTimetableNew!E670)</f>
        <v>Certificate III in Information Technology</v>
      </c>
      <c r="G674">
        <f>IF(ISBLANK(AllTimetableNew!C670),"",AllTimetableNew!C670)</f>
        <v>27310</v>
      </c>
      <c r="H674" t="str">
        <f>IF(ISBLANK(AllTimetableNew!F670),"",AllTimetableNew!F670)</f>
        <v>Information and Digital Technology</v>
      </c>
      <c r="I674" t="str">
        <f>IF(ISBLANK(AllTimetableNew!T670),"",AllTimetableNew!T670)</f>
        <v>SoA</v>
      </c>
      <c r="J674" t="str">
        <f>IF(ISBLANK(AllTimetableNew!U670),"",AllTimetableNew!U670)</f>
        <v>2u x 1y</v>
      </c>
      <c r="K674" t="str">
        <f>IF(ISBLANK(AllTimetableNew!W670),"",AllTimetableNew!W670)</f>
        <v>No</v>
      </c>
      <c r="L674" t="str">
        <f>IF(ISBLANK(AllTimetableNew!AC670),"TBC",AllTimetableNew!AC670)</f>
        <v>Wednesday</v>
      </c>
      <c r="M674" s="22" t="str">
        <f>IF(ISBLANK(AllTimetableNew!AD670),"TBC-TBC",CONCATENATE(LOWER(TEXT(AllTimetableNew!AD670,"h:mmAM/PM")),"-",LOWER(TEXT(AllTimetableNew!AE670,"h:mmAM/PM"))))</f>
        <v>1:00pm-5:00pm</v>
      </c>
      <c r="N674" t="str">
        <f>IF(ISBLANK(AllTimetableNew!V670),"",IF(AllTimetableNew!V670="Access","Yes","No"))</f>
        <v>No</v>
      </c>
      <c r="O674" s="23" t="str">
        <f>IF(OR(ISBLANK(AllTimetableNew!A670),LEN(AllTimetableNew!A670)=0),IF(AllTimetableNew!A670="","Offered",AllTimetableNew!A670),AllTimetableNew!A670)</f>
        <v>Offered</v>
      </c>
      <c r="P674">
        <f>IF(ISBLANK(AllTimetableNew!AA670),"",AllTimetableNew!AA670)</f>
        <v>16406</v>
      </c>
      <c r="Q674" s="23" t="str">
        <f>IF(ISBLANK(AllTimetableNew!AJ670),"",IF(AllTimetableNew!AJ670=0,"",AllTimetableNew!AJ670))</f>
        <v>Fully enclosed footwear. Notepad and pen.</v>
      </c>
      <c r="R674" s="23" t="str">
        <f>IF(ISBLANK(AllTimetableNew!AK670),"",AllTimetableNew!AK670)</f>
        <v/>
      </c>
      <c r="S674" s="23" t="str">
        <f>IF(ISBLANK(AllTimetableNew!AL670),"",AllTimetableNew!AL670)</f>
        <v/>
      </c>
    </row>
    <row r="675" spans="1:19" ht="30" x14ac:dyDescent="0.25">
      <c r="A675" t="str">
        <f>IF(ISNUMBER(SEARCH("Virtual",C675)),VLOOKUP(AllTimetableNew!H671,'Lookup table'!$D$3:$E$100,2,FALSE),VLOOKUP(AllTimetableNew!AG671,'Lookup table'!$A$3:$B$202,2,FALSE))</f>
        <v>North</v>
      </c>
      <c r="B675" t="str">
        <f>IF(ISBLANK(AllTimetableNew!AG671),"",AllTimetableNew!AG671)</f>
        <v>Kingscliff</v>
      </c>
      <c r="C675" t="str">
        <f>IF(ISBLANK(AllTimetableNew!V671),"",AllTimetableNew!V671)</f>
        <v>Face to Face</v>
      </c>
      <c r="D675" t="str">
        <f>IF(ISBLANK(AllTimetableNew!DJ671),"",AllTimetableNew!DJ671)</f>
        <v>ICF</v>
      </c>
      <c r="E675" t="str">
        <f>IF(ISBLANK(AllTimetableNew!D671),"",AllTimetableNew!D671)</f>
        <v>ICT30120</v>
      </c>
      <c r="F675" t="str">
        <f>IF(ISBLANK(AllTimetableNew!E671),"",AllTimetableNew!E671)</f>
        <v>Certificate III in Information Technology</v>
      </c>
      <c r="G675">
        <f>IF(ISBLANK(AllTimetableNew!C671),"",AllTimetableNew!C671)</f>
        <v>27310</v>
      </c>
      <c r="H675" t="str">
        <f>IF(ISBLANK(AllTimetableNew!F671),"",AllTimetableNew!F671)</f>
        <v>Information and Digital Technology</v>
      </c>
      <c r="I675" t="str">
        <f>IF(ISBLANK(AllTimetableNew!T671),"",AllTimetableNew!T671)</f>
        <v>SoA</v>
      </c>
      <c r="J675" t="str">
        <f>IF(ISBLANK(AllTimetableNew!U671),"",AllTimetableNew!U671)</f>
        <v>2u x 1y</v>
      </c>
      <c r="K675" t="str">
        <f>IF(ISBLANK(AllTimetableNew!W671),"",AllTimetableNew!W671)</f>
        <v>No</v>
      </c>
      <c r="L675" t="str">
        <f>IF(ISBLANK(AllTimetableNew!AC671),"TBC",AllTimetableNew!AC671)</f>
        <v>Wednesday</v>
      </c>
      <c r="M675" s="22" t="str">
        <f>IF(ISBLANK(AllTimetableNew!AD671),"TBC-TBC",CONCATENATE(LOWER(TEXT(AllTimetableNew!AD671,"h:mmAM/PM")),"-",LOWER(TEXT(AllTimetableNew!AE671,"h:mmAM/PM"))))</f>
        <v>1:00pm-5:00pm</v>
      </c>
      <c r="N675" t="str">
        <f>IF(ISBLANK(AllTimetableNew!V671),"",IF(AllTimetableNew!V671="Access","Yes","No"))</f>
        <v>No</v>
      </c>
      <c r="O675" s="23" t="str">
        <f>IF(OR(ISBLANK(AllTimetableNew!A671),LEN(AllTimetableNew!A671)=0),IF(AllTimetableNew!A671="","Offered",AllTimetableNew!A671),AllTimetableNew!A671)</f>
        <v>Offered</v>
      </c>
      <c r="P675">
        <f>IF(ISBLANK(AllTimetableNew!AA671),"",AllTimetableNew!AA671)</f>
        <v>16407</v>
      </c>
      <c r="Q675" s="23" t="str">
        <f>IF(ISBLANK(AllTimetableNew!AJ671),"",IF(AllTimetableNew!AJ671=0,"",AllTimetableNew!AJ671))</f>
        <v>Fully enclosed footwear. Notepad and pen.</v>
      </c>
      <c r="R675" s="23" t="str">
        <f>IF(ISBLANK(AllTimetableNew!AK671),"",AllTimetableNew!AK671)</f>
        <v/>
      </c>
      <c r="S675" s="23" t="str">
        <f>IF(ISBLANK(AllTimetableNew!AL671),"",AllTimetableNew!AL671)</f>
        <v/>
      </c>
    </row>
    <row r="676" spans="1:19" ht="30" x14ac:dyDescent="0.25">
      <c r="A676" t="str">
        <f>IF(ISNUMBER(SEARCH("Virtual",C676)),VLOOKUP(AllTimetableNew!H672,'Lookup table'!$D$3:$E$100,2,FALSE),VLOOKUP(AllTimetableNew!AG672,'Lookup table'!$A$3:$B$202,2,FALSE))</f>
        <v>North</v>
      </c>
      <c r="B676" t="str">
        <f>IF(ISBLANK(AllTimetableNew!AG672),"",AllTimetableNew!AG672)</f>
        <v>Port Macquarie</v>
      </c>
      <c r="C676" t="str">
        <f>IF(ISBLANK(AllTimetableNew!V672),"",AllTimetableNew!V672)</f>
        <v>Face to Face</v>
      </c>
      <c r="D676" t="str">
        <f>IF(ISBLANK(AllTimetableNew!DJ672),"",AllTimetableNew!DJ672)</f>
        <v>ICF</v>
      </c>
      <c r="E676" t="str">
        <f>IF(ISBLANK(AllTimetableNew!D672),"",AllTimetableNew!D672)</f>
        <v>ICT30120</v>
      </c>
      <c r="F676" t="str">
        <f>IF(ISBLANK(AllTimetableNew!E672),"",AllTimetableNew!E672)</f>
        <v>Certificate III in Information Technology</v>
      </c>
      <c r="G676">
        <f>IF(ISBLANK(AllTimetableNew!C672),"",AllTimetableNew!C672)</f>
        <v>27310</v>
      </c>
      <c r="H676" t="str">
        <f>IF(ISBLANK(AllTimetableNew!F672),"",AllTimetableNew!F672)</f>
        <v>Information and Digital Technology</v>
      </c>
      <c r="I676" t="str">
        <f>IF(ISBLANK(AllTimetableNew!T672),"",AllTimetableNew!T672)</f>
        <v>SoA</v>
      </c>
      <c r="J676" t="str">
        <f>IF(ISBLANK(AllTimetableNew!U672),"",AllTimetableNew!U672)</f>
        <v>2u x 1y</v>
      </c>
      <c r="K676" t="str">
        <f>IF(ISBLANK(AllTimetableNew!W672),"",AllTimetableNew!W672)</f>
        <v>No</v>
      </c>
      <c r="L676" t="str">
        <f>IF(ISBLANK(AllTimetableNew!AC672),"TBC",AllTimetableNew!AC672)</f>
        <v>Wednesday</v>
      </c>
      <c r="M676" s="22" t="str">
        <f>IF(ISBLANK(AllTimetableNew!AD672),"TBC-TBC",CONCATENATE(LOWER(TEXT(AllTimetableNew!AD672,"h:mmAM/PM")),"-",LOWER(TEXT(AllTimetableNew!AE672,"h:mmAM/PM"))))</f>
        <v>1:00pm-5:00pm</v>
      </c>
      <c r="N676" t="str">
        <f>IF(ISBLANK(AllTimetableNew!V672),"",IF(AllTimetableNew!V672="Access","Yes","No"))</f>
        <v>No</v>
      </c>
      <c r="O676" s="23" t="str">
        <f>IF(OR(ISBLANK(AllTimetableNew!A672),LEN(AllTimetableNew!A672)=0),IF(AllTimetableNew!A672="","Offered",AllTimetableNew!A672),AllTimetableNew!A672)</f>
        <v>Offered</v>
      </c>
      <c r="P676">
        <f>IF(ISBLANK(AllTimetableNew!AA672),"",AllTimetableNew!AA672)</f>
        <v>16408</v>
      </c>
      <c r="Q676" s="23" t="str">
        <f>IF(ISBLANK(AllTimetableNew!AJ672),"",IF(AllTimetableNew!AJ672=0,"",AllTimetableNew!AJ672))</f>
        <v>Fully enclosed footwear. Notepad and pen.</v>
      </c>
      <c r="R676" s="23" t="str">
        <f>IF(ISBLANK(AllTimetableNew!AK672),"",AllTimetableNew!AK672)</f>
        <v/>
      </c>
      <c r="S676" s="23" t="str">
        <f>IF(ISBLANK(AllTimetableNew!AL672),"",AllTimetableNew!AL672)</f>
        <v/>
      </c>
    </row>
    <row r="677" spans="1:19" ht="60" x14ac:dyDescent="0.25">
      <c r="A677" t="str">
        <f>IF(ISNUMBER(SEARCH("Virtual",C677)),VLOOKUP(AllTimetableNew!H673,'Lookup table'!$D$3:$E$100,2,FALSE),VLOOKUP(AllTimetableNew!AG673,'Lookup table'!$A$3:$B$202,2,FALSE))</f>
        <v>North</v>
      </c>
      <c r="B677" t="str">
        <f>IF(ISBLANK(AllTimetableNew!AG673),"",AllTimetableNew!AG673)</f>
        <v>Wollongbar</v>
      </c>
      <c r="C677" t="str">
        <f>IF(ISBLANK(AllTimetableNew!V673),"",AllTimetableNew!V673)</f>
        <v>Face to Face</v>
      </c>
      <c r="D677" t="str">
        <f>IF(ISBLANK(AllTimetableNew!DJ673),"",AllTimetableNew!DJ673)</f>
        <v>ICF</v>
      </c>
      <c r="E677" t="str">
        <f>IF(ISBLANK(AllTimetableNew!D673),"",AllTimetableNew!D673)</f>
        <v>ICT30120</v>
      </c>
      <c r="F677" t="str">
        <f>IF(ISBLANK(AllTimetableNew!E673),"",AllTimetableNew!E673)</f>
        <v>Certificate III in Information Technology</v>
      </c>
      <c r="G677">
        <f>IF(ISBLANK(AllTimetableNew!C673),"",AllTimetableNew!C673)</f>
        <v>27310</v>
      </c>
      <c r="H677" t="str">
        <f>IF(ISBLANK(AllTimetableNew!F673),"",AllTimetableNew!F673)</f>
        <v>Information and Digital Technology</v>
      </c>
      <c r="I677" t="str">
        <f>IF(ISBLANK(AllTimetableNew!T673),"",AllTimetableNew!T673)</f>
        <v>SoA</v>
      </c>
      <c r="J677" t="str">
        <f>IF(ISBLANK(AllTimetableNew!U673),"",AllTimetableNew!U673)</f>
        <v>2u x 1y</v>
      </c>
      <c r="K677" t="str">
        <f>IF(ISBLANK(AllTimetableNew!W673),"",AllTimetableNew!W673)</f>
        <v>No</v>
      </c>
      <c r="L677" t="str">
        <f>IF(ISBLANK(AllTimetableNew!AC673),"TBC",AllTimetableNew!AC673)</f>
        <v>Wednesday</v>
      </c>
      <c r="M677" s="22" t="str">
        <f>IF(ISBLANK(AllTimetableNew!AD673),"TBC-TBC",CONCATENATE(LOWER(TEXT(AllTimetableNew!AD673,"h:mmAM/PM")),"-",LOWER(TEXT(AllTimetableNew!AE673,"h:mmAM/PM"))))</f>
        <v>1:00pm-5:00pm</v>
      </c>
      <c r="N677" t="str">
        <f>IF(ISBLANK(AllTimetableNew!V673),"",IF(AllTimetableNew!V673="Access","Yes","No"))</f>
        <v>No</v>
      </c>
      <c r="O677" s="23" t="str">
        <f>IF(OR(ISBLANK(AllTimetableNew!A673),LEN(AllTimetableNew!A673)=0),IF(AllTimetableNew!A673="","Offered",AllTimetableNew!A673),AllTimetableNew!A673)</f>
        <v>Offered</v>
      </c>
      <c r="P677">
        <f>IF(ISBLANK(AllTimetableNew!AA673),"",AllTimetableNew!AA673)</f>
        <v>16409</v>
      </c>
      <c r="Q677" s="23" t="str">
        <f>IF(ISBLANK(AllTimetableNew!AJ673),"",IF(AllTimetableNew!AJ673=0,"",AllTimetableNew!AJ673))</f>
        <v>Fully enclosed footwear. Notepad and pen.</v>
      </c>
      <c r="R677" s="23" t="str">
        <f>IF(ISBLANK(AllTimetableNew!AK673),"",AllTimetableNew!AK673)</f>
        <v/>
      </c>
      <c r="S677" s="23" t="str">
        <f>IF(ISBLANK(AllTimetableNew!AL673),"",AllTimetableNew!AL673)</f>
        <v/>
      </c>
    </row>
    <row r="678" spans="1:19" ht="45" x14ac:dyDescent="0.25">
      <c r="A678" t="str">
        <f>IF(ISNUMBER(SEARCH("Virtual",C678)),VLOOKUP(AllTimetableNew!H674,'Lookup table'!$D$3:$E$100,2,FALSE),VLOOKUP(AllTimetableNew!AG674,'Lookup table'!$A$3:$B$202,2,FALSE))</f>
        <v>South</v>
      </c>
      <c r="B678" t="str">
        <f>IF(ISBLANK(AllTimetableNew!AG674),"",AllTimetableNew!AG674)</f>
        <v>Albury</v>
      </c>
      <c r="C678" t="str">
        <f>IF(ISBLANK(AllTimetableNew!V674),"",AllTimetableNew!V674)</f>
        <v>Face to Face</v>
      </c>
      <c r="D678" t="str">
        <f>IF(ISBLANK(AllTimetableNew!DJ674),"",AllTimetableNew!DJ674)</f>
        <v>ICF</v>
      </c>
      <c r="E678" t="str">
        <f>IF(ISBLANK(AllTimetableNew!D674),"",AllTimetableNew!D674)</f>
        <v>ICT30120</v>
      </c>
      <c r="F678" t="str">
        <f>IF(ISBLANK(AllTimetableNew!E674),"",AllTimetableNew!E674)</f>
        <v>Certificate III in Information Technology</v>
      </c>
      <c r="G678">
        <f>IF(ISBLANK(AllTimetableNew!C674),"",AllTimetableNew!C674)</f>
        <v>27310</v>
      </c>
      <c r="H678" t="str">
        <f>IF(ISBLANK(AllTimetableNew!F674),"",AllTimetableNew!F674)</f>
        <v>Information and Digital Technology</v>
      </c>
      <c r="I678" t="str">
        <f>IF(ISBLANK(AllTimetableNew!T674),"",AllTimetableNew!T674)</f>
        <v>SoA</v>
      </c>
      <c r="J678" t="str">
        <f>IF(ISBLANK(AllTimetableNew!U674),"",AllTimetableNew!U674)</f>
        <v>2u x 1y</v>
      </c>
      <c r="K678" t="str">
        <f>IF(ISBLANK(AllTimetableNew!W674),"",AllTimetableNew!W674)</f>
        <v>No</v>
      </c>
      <c r="L678" t="str">
        <f>IF(ISBLANK(AllTimetableNew!AC674),"TBC",AllTimetableNew!AC674)</f>
        <v>Wednesday</v>
      </c>
      <c r="M678" s="22" t="str">
        <f>IF(ISBLANK(AllTimetableNew!AD674),"TBC-TBC",CONCATENATE(LOWER(TEXT(AllTimetableNew!AD674,"h:mmAM/PM")),"-",LOWER(TEXT(AllTimetableNew!AE674,"h:mmAM/PM"))))</f>
        <v>1:30pm-5:30pm</v>
      </c>
      <c r="N678" t="str">
        <f>IF(ISBLANK(AllTimetableNew!V674),"",IF(AllTimetableNew!V674="Access","Yes","No"))</f>
        <v>No</v>
      </c>
      <c r="O678" s="23" t="str">
        <f>IF(OR(ISBLANK(AllTimetableNew!A674),LEN(AllTimetableNew!A674)=0),IF(AllTimetableNew!A674="","Offered",AllTimetableNew!A674),AllTimetableNew!A674)</f>
        <v>Offered</v>
      </c>
      <c r="P678">
        <f>IF(ISBLANK(AllTimetableNew!AA674),"",AllTimetableNew!AA674)</f>
        <v>16415</v>
      </c>
      <c r="Q678" s="23" t="str">
        <f>IF(ISBLANK(AllTimetableNew!AJ674),"",IF(AllTimetableNew!AJ674=0,"",AllTimetableNew!AJ674))</f>
        <v>Fully enclosed footwear. Notepad and pen.</v>
      </c>
      <c r="R678" s="23" t="str">
        <f>IF(ISBLANK(AllTimetableNew!AK674),"",AllTimetableNew!AK674)</f>
        <v/>
      </c>
      <c r="S678" s="23" t="str">
        <f>IF(ISBLANK(AllTimetableNew!AL674),"",AllTimetableNew!AL674)</f>
        <v/>
      </c>
    </row>
    <row r="679" spans="1:19" ht="90" x14ac:dyDescent="0.25">
      <c r="A679" t="str">
        <f>IF(ISNUMBER(SEARCH("Virtual",C679)),VLOOKUP(AllTimetableNew!H675,'Lookup table'!$D$3:$E$100,2,FALSE),VLOOKUP(AllTimetableNew!AG675,'Lookup table'!$A$3:$B$202,2,FALSE))</f>
        <v>TAFE Digital</v>
      </c>
      <c r="B679" t="str">
        <f>IF(ISBLANK(AllTimetableNew!AG675),"",AllTimetableNew!AG675)</f>
        <v>TAFE Digital</v>
      </c>
      <c r="C679" t="str">
        <f>IF(ISBLANK(AllTimetableNew!V675),"",AllTimetableNew!V675)</f>
        <v>Online</v>
      </c>
      <c r="D679" t="str">
        <f>IF(ISBLANK(AllTimetableNew!DJ675),"",AllTimetableNew!DJ675)</f>
        <v>ICF</v>
      </c>
      <c r="E679" t="str">
        <f>IF(ISBLANK(AllTimetableNew!D675),"",AllTimetableNew!D675)</f>
        <v>ICT30120</v>
      </c>
      <c r="F679" t="str">
        <f>IF(ISBLANK(AllTimetableNew!E675),"",AllTimetableNew!E675)</f>
        <v>Certificate III in Information Technology</v>
      </c>
      <c r="G679">
        <f>IF(ISBLANK(AllTimetableNew!C675),"",AllTimetableNew!C675)</f>
        <v>27310</v>
      </c>
      <c r="H679" t="str">
        <f>IF(ISBLANK(AllTimetableNew!F675),"",AllTimetableNew!F675)</f>
        <v>Information and Digital Technology</v>
      </c>
      <c r="I679" t="str">
        <f>IF(ISBLANK(AllTimetableNew!T675),"",AllTimetableNew!T675)</f>
        <v>SoA</v>
      </c>
      <c r="J679" t="str">
        <f>IF(ISBLANK(AllTimetableNew!U675),"",AllTimetableNew!U675)</f>
        <v>2u x 1y</v>
      </c>
      <c r="K679" t="str">
        <f>IF(ISBLANK(AllTimetableNew!W675),"",AllTimetableNew!W675)</f>
        <v>No</v>
      </c>
      <c r="L679" t="str">
        <f>IF(ISBLANK(AllTimetableNew!AC675),"TBC",AllTimetableNew!AC675)</f>
        <v>N/A</v>
      </c>
      <c r="M679" s="22" t="str">
        <f>IF(ISBLANK(AllTimetableNew!AD675),"TBC-TBC",CONCATENATE(LOWER(TEXT(AllTimetableNew!AD675,"h:mmAM/PM")),"-",LOWER(TEXT(AllTimetableNew!AE675,"h:mmAM/PM"))))</f>
        <v>n/a-n/a</v>
      </c>
      <c r="N679" t="str">
        <f>IF(ISBLANK(AllTimetableNew!V675),"",IF(AllTimetableNew!V675="Access","Yes","No"))</f>
        <v>No</v>
      </c>
      <c r="O679" s="23" t="str">
        <f>IF(OR(ISBLANK(AllTimetableNew!A675),LEN(AllTimetableNew!A675)=0),IF(AllTimetableNew!A675="","Offered",AllTimetableNew!A675),AllTimetableNew!A675)</f>
        <v>Offered</v>
      </c>
      <c r="P679">
        <f>IF(ISBLANK(AllTimetableNew!AA675),"",AllTimetableNew!AA675)</f>
        <v>16312</v>
      </c>
      <c r="Q679" s="23" t="str">
        <f>IF(ISBLANK(AllTimetableNew!AJ675),"",IF(AllTimetableNew!AJ675=0,"",AllTimetableNew!AJ675))</f>
        <v>Own computer with camera and microphone. Reliable internet connection. Recording equipment such as a phone or camera.</v>
      </c>
      <c r="R679" s="23" t="str">
        <f>IF(ISBLANK(AllTimetableNew!AK675),"",AllTimetableNew!AK675)</f>
        <v/>
      </c>
      <c r="S679" s="23" t="str">
        <f>IF(ISBLANK(AllTimetableNew!AL675),"",AllTimetableNew!AL675)</f>
        <v/>
      </c>
    </row>
    <row r="680" spans="1:19" ht="90" x14ac:dyDescent="0.25">
      <c r="A680" t="str">
        <f>IF(ISNUMBER(SEARCH("Virtual",C680)),VLOOKUP(AllTimetableNew!H676,'Lookup table'!$D$3:$E$100,2,FALSE),VLOOKUP(AllTimetableNew!AG676,'Lookup table'!$A$3:$B$202,2,FALSE))</f>
        <v>Statewide Virtual</v>
      </c>
      <c r="B680" t="str">
        <f>IF(ISBLANK(AllTimetableNew!AG676),"",AllTimetableNew!AG676)</f>
        <v xml:space="preserve">Virtual Classroom </v>
      </c>
      <c r="C680" t="str">
        <f>IF(ISBLANK(AllTimetableNew!V676),"",AllTimetableNew!V676)</f>
        <v>Virtual</v>
      </c>
      <c r="D680" t="str">
        <f>IF(ISBLANK(AllTimetableNew!DJ676),"",AllTimetableNew!DJ676)</f>
        <v>ICF</v>
      </c>
      <c r="E680" t="str">
        <f>IF(ISBLANK(AllTimetableNew!D676),"",AllTimetableNew!D676)</f>
        <v>ICT30120</v>
      </c>
      <c r="F680" t="str">
        <f>IF(ISBLANK(AllTimetableNew!E676),"",AllTimetableNew!E676)</f>
        <v>Certificate III in Information Technology</v>
      </c>
      <c r="G680">
        <f>IF(ISBLANK(AllTimetableNew!C676),"",AllTimetableNew!C676)</f>
        <v>27310</v>
      </c>
      <c r="H680" t="str">
        <f>IF(ISBLANK(AllTimetableNew!F676),"",AllTimetableNew!F676)</f>
        <v>Information and Digital Technology</v>
      </c>
      <c r="I680" t="str">
        <f>IF(ISBLANK(AllTimetableNew!T676),"",AllTimetableNew!T676)</f>
        <v>SoA</v>
      </c>
      <c r="J680" t="str">
        <f>IF(ISBLANK(AllTimetableNew!U676),"",AllTimetableNew!U676)</f>
        <v>2u x 1y</v>
      </c>
      <c r="K680" t="str">
        <f>IF(ISBLANK(AllTimetableNew!W676),"",AllTimetableNew!W676)</f>
        <v>No</v>
      </c>
      <c r="L680" t="str">
        <f>IF(ISBLANK(AllTimetableNew!AC676),"TBC",AllTimetableNew!AC676)</f>
        <v>Wednesday</v>
      </c>
      <c r="M680" s="22" t="str">
        <f>IF(ISBLANK(AllTimetableNew!AD676),"TBC-TBC",CONCATENATE(LOWER(TEXT(AllTimetableNew!AD676,"h:mmAM/PM")),"-",LOWER(TEXT(AllTimetableNew!AE676,"h:mmAM/PM"))))</f>
        <v>11:00am-3:00pm</v>
      </c>
      <c r="N680" t="str">
        <f>IF(ISBLANK(AllTimetableNew!V676),"",IF(AllTimetableNew!V676="Access","Yes","No"))</f>
        <v>No</v>
      </c>
      <c r="O680" s="23" t="str">
        <f>IF(OR(ISBLANK(AllTimetableNew!A676),LEN(AllTimetableNew!A676)=0),IF(AllTimetableNew!A676="","Offered",AllTimetableNew!A676),AllTimetableNew!A676)</f>
        <v>Offered</v>
      </c>
      <c r="P680">
        <f>IF(ISBLANK(AllTimetableNew!AA676),"",AllTimetableNew!AA676)</f>
        <v>16413</v>
      </c>
      <c r="Q680" s="23" t="str">
        <f>IF(ISBLANK(AllTimetableNew!AJ676),"",IF(AllTimetableNew!AJ676=0,"",AllTimetableNew!AJ676))</f>
        <v xml:space="preserve">Own computer with camera and microphone. Reliable internet connection. </v>
      </c>
      <c r="R680" s="23" t="str">
        <f>IF(ISBLANK(AllTimetableNew!AK676),"",AllTimetableNew!AK676)</f>
        <v/>
      </c>
      <c r="S680" s="23" t="str">
        <f>IF(ISBLANK(AllTimetableNew!AL676),"",AllTimetableNew!AL676)</f>
        <v/>
      </c>
    </row>
    <row r="681" spans="1:19" ht="90" x14ac:dyDescent="0.25">
      <c r="A681" t="str">
        <f>IF(ISNUMBER(SEARCH("Virtual",C681)),VLOOKUP(AllTimetableNew!H677,'Lookup table'!$D$3:$E$100,2,FALSE),VLOOKUP(AllTimetableNew!AG677,'Lookup table'!$A$3:$B$202,2,FALSE))</f>
        <v>Sydney</v>
      </c>
      <c r="B681" t="str">
        <f>IF(ISBLANK(AllTimetableNew!AG677),"",AllTimetableNew!AG677)</f>
        <v>Ultimo</v>
      </c>
      <c r="C681" t="str">
        <f>IF(ISBLANK(AllTimetableNew!V677),"",AllTimetableNew!V677)</f>
        <v>Face to Face</v>
      </c>
      <c r="D681" t="str">
        <f>IF(ISBLANK(AllTimetableNew!DJ677),"",AllTimetableNew!DJ677)</f>
        <v>BEC</v>
      </c>
      <c r="E681" t="str">
        <f>IF(ISBLANK(AllTimetableNew!D677),"",AllTimetableNew!D677)</f>
        <v>MSL30122</v>
      </c>
      <c r="F681" t="str">
        <f>IF(ISBLANK(AllTimetableNew!E677),"",AllTimetableNew!E677)</f>
        <v>Certificate III in Laboratory Skills</v>
      </c>
      <c r="G681">
        <f>IF(ISBLANK(AllTimetableNew!C677),"",AllTimetableNew!C677)</f>
        <v>59701</v>
      </c>
      <c r="H681" t="str">
        <f>IF(ISBLANK(AllTimetableNew!F677),"",AllTimetableNew!F677)</f>
        <v>Laboratory Skills</v>
      </c>
      <c r="I681" t="str">
        <f>IF(ISBLANK(AllTimetableNew!T677),"",AllTimetableNew!T677)</f>
        <v>SoA</v>
      </c>
      <c r="J681" t="str">
        <f>IF(ISBLANK(AllTimetableNew!U677),"",AllTimetableNew!U677)</f>
        <v>2u x 1y</v>
      </c>
      <c r="K681" t="str">
        <f>IF(ISBLANK(AllTimetableNew!W677),"",AllTimetableNew!W677)</f>
        <v>No</v>
      </c>
      <c r="L681" t="str">
        <f>IF(ISBLANK(AllTimetableNew!AC677),"TBC",AllTimetableNew!AC677)</f>
        <v>Tuesday</v>
      </c>
      <c r="M681" s="22" t="str">
        <f>IF(ISBLANK(AllTimetableNew!AD677),"TBC-TBC",CONCATENATE(LOWER(TEXT(AllTimetableNew!AD677,"h:mmAM/PM")),"-",LOWER(TEXT(AllTimetableNew!AE677,"h:mmAM/PM"))))</f>
        <v>1:30pm-5:30pm</v>
      </c>
      <c r="N681" t="str">
        <f>IF(ISBLANK(AllTimetableNew!V677),"",IF(AllTimetableNew!V677="Access","Yes","No"))</f>
        <v>No</v>
      </c>
      <c r="O681" s="23" t="str">
        <f>IF(OR(ISBLANK(AllTimetableNew!A677),LEN(AllTimetableNew!A677)=0),IF(AllTimetableNew!A677="","Offered",AllTimetableNew!A677),AllTimetableNew!A677)</f>
        <v>Offered</v>
      </c>
      <c r="P681">
        <f>IF(ISBLANK(AllTimetableNew!AA677),"",AllTimetableNew!AA677)</f>
        <v>16651</v>
      </c>
      <c r="Q681" s="23" t="str">
        <f>IF(ISBLANK(AllTimetableNew!AJ677),"",IF(AllTimetableNew!AJ677=0,"",AllTimetableNew!AJ677))</f>
        <v>Students must wear long cotton pants and short/long sleeve shirt (no synthetic clothing) and ensure they wear fully enclosed footwear (ie work boots). Notebook and pen.</v>
      </c>
      <c r="R681" s="23" t="str">
        <f>IF(ISBLANK(AllTimetableNew!AK677),"",AllTimetableNew!AK677)</f>
        <v/>
      </c>
      <c r="S681" s="23" t="str">
        <f>IF(ISBLANK(AllTimetableNew!AL677),"",AllTimetableNew!AL677)</f>
        <v/>
      </c>
    </row>
    <row r="682" spans="1:19" ht="45" x14ac:dyDescent="0.25">
      <c r="A682" t="str">
        <f>IF(ISNUMBER(SEARCH("Virtual",C682)),VLOOKUP(AllTimetableNew!H678,'Lookup table'!$D$3:$E$100,2,FALSE),VLOOKUP(AllTimetableNew!AG678,'Lookup table'!$A$3:$B$202,2,FALSE))</f>
        <v>South</v>
      </c>
      <c r="B682" t="str">
        <f>IF(ISBLANK(AllTimetableNew!AG678),"",AllTimetableNew!AG678)</f>
        <v>Wollongong</v>
      </c>
      <c r="C682" t="str">
        <f>IF(ISBLANK(AllTimetableNew!V678),"",AllTimetableNew!V678)</f>
        <v>Face to Face</v>
      </c>
      <c r="D682" t="str">
        <f>IF(ISBLANK(AllTimetableNew!DJ678),"",AllTimetableNew!DJ678)</f>
        <v>BEC</v>
      </c>
      <c r="E682" t="str">
        <f>IF(ISBLANK(AllTimetableNew!D678),"",AllTimetableNew!D678)</f>
        <v>MSL30122</v>
      </c>
      <c r="F682" t="str">
        <f>IF(ISBLANK(AllTimetableNew!E678),"",AllTimetableNew!E678)</f>
        <v>Certificate III in Laboratory Skills</v>
      </c>
      <c r="G682">
        <f>IF(ISBLANK(AllTimetableNew!C678),"",AllTimetableNew!C678)</f>
        <v>59701</v>
      </c>
      <c r="H682" t="str">
        <f>IF(ISBLANK(AllTimetableNew!F678),"",AllTimetableNew!F678)</f>
        <v>Laboratory Skills</v>
      </c>
      <c r="I682" t="str">
        <f>IF(ISBLANK(AllTimetableNew!T678),"",AllTimetableNew!T678)</f>
        <v>SoA</v>
      </c>
      <c r="J682" t="str">
        <f>IF(ISBLANK(AllTimetableNew!U678),"",AllTimetableNew!U678)</f>
        <v>2u x 1y</v>
      </c>
      <c r="K682" t="str">
        <f>IF(ISBLANK(AllTimetableNew!W678),"",AllTimetableNew!W678)</f>
        <v>No</v>
      </c>
      <c r="L682" t="str">
        <f>IF(ISBLANK(AllTimetableNew!AC678),"TBC",AllTimetableNew!AC678)</f>
        <v>Monday</v>
      </c>
      <c r="M682" s="22" t="str">
        <f>IF(ISBLANK(AllTimetableNew!AD678),"TBC-TBC",CONCATENATE(LOWER(TEXT(AllTimetableNew!AD678,"h:mmAM/PM")),"-",LOWER(TEXT(AllTimetableNew!AE678,"h:mmAM/PM"))))</f>
        <v>1:30pm-5:00pm</v>
      </c>
      <c r="N682" t="str">
        <f>IF(ISBLANK(AllTimetableNew!V678),"",IF(AllTimetableNew!V678="Access","Yes","No"))</f>
        <v>No</v>
      </c>
      <c r="O682" s="23" t="str">
        <f>IF(OR(ISBLANK(AllTimetableNew!A678),LEN(AllTimetableNew!A678)=0),IF(AllTimetableNew!A678="","Offered",AllTimetableNew!A678),AllTimetableNew!A678)</f>
        <v>Offered</v>
      </c>
      <c r="P682">
        <f>IF(ISBLANK(AllTimetableNew!AA678),"",AllTimetableNew!AA678)</f>
        <v>16764</v>
      </c>
      <c r="Q682" s="23" t="str">
        <f>IF(ISBLANK(AllTimetableNew!AJ678),"",IF(AllTimetableNew!AJ678=0,"",AllTimetableNew!AJ678))</f>
        <v>Students must wear long cotton pants and short/long sleeve shirt (no synthetic clothing) and ensure they wear fully enclosed footwear (ie work boots). Notebook and pen.</v>
      </c>
      <c r="R682" s="23" t="str">
        <f>IF(ISBLANK(AllTimetableNew!AK678),"",AllTimetableNew!AK678)</f>
        <v/>
      </c>
      <c r="S682" s="23" t="str">
        <f>IF(ISBLANK(AllTimetableNew!AL678),"",AllTimetableNew!AL678)</f>
        <v/>
      </c>
    </row>
    <row r="683" spans="1:19" ht="45" x14ac:dyDescent="0.25">
      <c r="A683" t="str">
        <f>IF(ISNUMBER(SEARCH("Virtual",C683)),VLOOKUP(AllTimetableNew!H679,'Lookup table'!$D$3:$E$100,2,FALSE),VLOOKUP(AllTimetableNew!AG679,'Lookup table'!$A$3:$B$202,2,FALSE))</f>
        <v>South</v>
      </c>
      <c r="B683" t="str">
        <f>IF(ISBLANK(AllTimetableNew!AG679),"",AllTimetableNew!AG679)</f>
        <v>Griffith</v>
      </c>
      <c r="C683" t="str">
        <f>IF(ISBLANK(AllTimetableNew!V679),"",AllTimetableNew!V679)</f>
        <v>Face to Face</v>
      </c>
      <c r="D683" t="str">
        <f>IF(ISBLANK(AllTimetableNew!DJ679),"",AllTimetableNew!DJ679)</f>
        <v>BEC</v>
      </c>
      <c r="E683" t="str">
        <f>IF(ISBLANK(AllTimetableNew!D679),"",AllTimetableNew!D679)</f>
        <v>MSL30122</v>
      </c>
      <c r="F683" t="str">
        <f>IF(ISBLANK(AllTimetableNew!E679),"",AllTimetableNew!E679)</f>
        <v>Certificate III in Laboratory Skills</v>
      </c>
      <c r="G683">
        <f>IF(ISBLANK(AllTimetableNew!C679),"",AllTimetableNew!C679)</f>
        <v>59701</v>
      </c>
      <c r="H683" t="str">
        <f>IF(ISBLANK(AllTimetableNew!F679),"",AllTimetableNew!F679)</f>
        <v>Laboratory Skills</v>
      </c>
      <c r="I683" t="str">
        <f>IF(ISBLANK(AllTimetableNew!T679),"",AllTimetableNew!T679)</f>
        <v>SoA</v>
      </c>
      <c r="J683" t="str">
        <f>IF(ISBLANK(AllTimetableNew!U679),"",AllTimetableNew!U679)</f>
        <v>2u x 1y</v>
      </c>
      <c r="K683" t="str">
        <f>IF(ISBLANK(AllTimetableNew!W679),"",AllTimetableNew!W679)</f>
        <v>No</v>
      </c>
      <c r="L683" t="str">
        <f>IF(ISBLANK(AllTimetableNew!AC679),"TBC",AllTimetableNew!AC679)</f>
        <v>Thursday</v>
      </c>
      <c r="M683" s="22" t="str">
        <f>IF(ISBLANK(AllTimetableNew!AD679),"TBC-TBC",CONCATENATE(LOWER(TEXT(AllTimetableNew!AD679,"h:mmAM/PM")),"-",LOWER(TEXT(AllTimetableNew!AE679,"h:mmAM/PM"))))</f>
        <v>1:00pm-5:00pm</v>
      </c>
      <c r="N683" t="str">
        <f>IF(ISBLANK(AllTimetableNew!V679),"",IF(AllTimetableNew!V679="Access","Yes","No"))</f>
        <v>No</v>
      </c>
      <c r="O683" s="23" t="str">
        <f>IF(OR(ISBLANK(AllTimetableNew!A679),LEN(AllTimetableNew!A679)=0),IF(AllTimetableNew!A679="","Offered",AllTimetableNew!A679),AllTimetableNew!A679)</f>
        <v>Offered</v>
      </c>
      <c r="P683">
        <f>IF(ISBLANK(AllTimetableNew!AA679),"",AllTimetableNew!AA679)</f>
        <v>16765</v>
      </c>
      <c r="Q683" s="23" t="str">
        <f>IF(ISBLANK(AllTimetableNew!AJ679),"",IF(AllTimetableNew!AJ679=0,"",AllTimetableNew!AJ679))</f>
        <v>Students must wear long cotton pants and short/long sleeve shirt (no synthetic clothing) and ensure they wear fully enclosed footwear (ie work boots). Notebook and pen.</v>
      </c>
      <c r="R683" s="23" t="str">
        <f>IF(ISBLANK(AllTimetableNew!AK679),"",AllTimetableNew!AK679)</f>
        <v/>
      </c>
      <c r="S683" s="23" t="str">
        <f>IF(ISBLANK(AllTimetableNew!AL679),"",AllTimetableNew!AL679)</f>
        <v/>
      </c>
    </row>
    <row r="684" spans="1:19" ht="45" x14ac:dyDescent="0.25">
      <c r="A684" t="str">
        <f>IF(ISNUMBER(SEARCH("Virtual",C684)),VLOOKUP(AllTimetableNew!H680,'Lookup table'!$D$3:$E$100,2,FALSE),VLOOKUP(AllTimetableNew!AG680,'Lookup table'!$A$3:$B$202,2,FALSE))</f>
        <v>Sydney</v>
      </c>
      <c r="B684" t="str">
        <f>IF(ISBLANK(AllTimetableNew!AG680),"",AllTimetableNew!AG680)</f>
        <v>Bradfield Senior College</v>
      </c>
      <c r="C684" t="str">
        <f>IF(ISBLANK(AllTimetableNew!V680),"",AllTimetableNew!V680)</f>
        <v>Face to Face</v>
      </c>
      <c r="D684" t="str">
        <f>IF(ISBLANK(AllTimetableNew!DJ680),"",AllTimetableNew!DJ680)</f>
        <v>ICF</v>
      </c>
      <c r="E684" t="str">
        <f>IF(ISBLANK(AllTimetableNew!D680),"",AllTimetableNew!D680)</f>
        <v>CUA30420</v>
      </c>
      <c r="F684" t="str">
        <f>IF(ISBLANK(AllTimetableNew!E680),"",AllTimetableNew!E680)</f>
        <v>Certificate III in Live Production and Technical Services</v>
      </c>
      <c r="G684">
        <f>IF(ISBLANK(AllTimetableNew!C680),"",AllTimetableNew!C680)</f>
        <v>26403</v>
      </c>
      <c r="H684" t="str">
        <f>IF(ISBLANK(AllTimetableNew!F680),"",AllTimetableNew!F680)</f>
        <v>Entertainment Industry - Specialisation</v>
      </c>
      <c r="I684" t="str">
        <f>IF(ISBLANK(AllTimetableNew!T680),"",AllTimetableNew!T680)</f>
        <v>FQ</v>
      </c>
      <c r="J684" t="str">
        <f>IF(ISBLANK(AllTimetableNew!U680),"",AllTimetableNew!U680)</f>
        <v>1u x 1y</v>
      </c>
      <c r="K684" t="str">
        <f>IF(ISBLANK(AllTimetableNew!W680),"",AllTimetableNew!W680)</f>
        <v>No</v>
      </c>
      <c r="L684" t="str">
        <f>IF(ISBLANK(AllTimetableNew!AC680),"TBC",AllTimetableNew!AC680)</f>
        <v>Tuesday</v>
      </c>
      <c r="M684" s="22" t="str">
        <f>IF(ISBLANK(AllTimetableNew!AD680),"TBC-TBC",CONCATENATE(LOWER(TEXT(AllTimetableNew!AD680,"h:mmAM/PM")),"-",LOWER(TEXT(AllTimetableNew!AE680,"h:mmAM/PM"))))</f>
        <v>1:30pm-5:30pm</v>
      </c>
      <c r="N684" t="str">
        <f>IF(ISBLANK(AllTimetableNew!V680),"",IF(AllTimetableNew!V680="Access","Yes","No"))</f>
        <v>No</v>
      </c>
      <c r="O684" s="23" t="str">
        <f>IF(OR(ISBLANK(AllTimetableNew!A680),LEN(AllTimetableNew!A680)=0),IF(AllTimetableNew!A680="","Offered",AllTimetableNew!A680),AllTimetableNew!A680)</f>
        <v>Offered</v>
      </c>
      <c r="P684">
        <f>IF(ISBLANK(AllTimetableNew!AA680),"",AllTimetableNew!AA680)</f>
        <v>17068</v>
      </c>
      <c r="Q684" s="23" t="str">
        <f>IF(ISBLANK(AllTimetableNew!AJ680),"",IF(AllTimetableNew!AJ680=0,"",AllTimetableNew!AJ680))</f>
        <v>Students should wear fully enclosed footwear. Bring  a notebook and pen.</v>
      </c>
      <c r="R684" s="23" t="str">
        <f>IF(ISBLANK(AllTimetableNew!AK680),"",AllTimetableNew!AK680)</f>
        <v/>
      </c>
      <c r="S684" s="23" t="str">
        <f>IF(ISBLANK(AllTimetableNew!AL680),"",AllTimetableNew!AL680)</f>
        <v/>
      </c>
    </row>
    <row r="685" spans="1:19" ht="45" x14ac:dyDescent="0.25">
      <c r="A685" t="str">
        <f>IF(ISNUMBER(SEARCH("Virtual",C685)),VLOOKUP(AllTimetableNew!H681,'Lookup table'!$D$3:$E$100,2,FALSE),VLOOKUP(AllTimetableNew!AG681,'Lookup table'!$A$3:$B$202,2,FALSE))</f>
        <v>Sydney</v>
      </c>
      <c r="B685" t="str">
        <f>IF(ISBLANK(AllTimetableNew!AG681),"",AllTimetableNew!AG681)</f>
        <v>Bradfield Senior College</v>
      </c>
      <c r="C685" t="str">
        <f>IF(ISBLANK(AllTimetableNew!V681),"",AllTimetableNew!V681)</f>
        <v>Face to Face</v>
      </c>
      <c r="D685" t="str">
        <f>IF(ISBLANK(AllTimetableNew!DJ681),"",AllTimetableNew!DJ681)</f>
        <v>ICF</v>
      </c>
      <c r="E685" t="str">
        <f>IF(ISBLANK(AllTimetableNew!D681),"",AllTimetableNew!D681)</f>
        <v>CUA30420</v>
      </c>
      <c r="F685" t="str">
        <f>IF(ISBLANK(AllTimetableNew!E681),"",AllTimetableNew!E681)</f>
        <v>Certificate III in Live Production and Technical Services</v>
      </c>
      <c r="G685">
        <f>IF(ISBLANK(AllTimetableNew!C681),"",AllTimetableNew!C681)</f>
        <v>26403</v>
      </c>
      <c r="H685" t="str">
        <f>IF(ISBLANK(AllTimetableNew!F681),"",AllTimetableNew!F681)</f>
        <v>Entertainment Industry - Specialisation</v>
      </c>
      <c r="I685" t="str">
        <f>IF(ISBLANK(AllTimetableNew!T681),"",AllTimetableNew!T681)</f>
        <v>FQ</v>
      </c>
      <c r="J685" t="str">
        <f>IF(ISBLANK(AllTimetableNew!U681),"",AllTimetableNew!U681)</f>
        <v>1u x 1y</v>
      </c>
      <c r="K685" t="str">
        <f>IF(ISBLANK(AllTimetableNew!W681),"",AllTimetableNew!W681)</f>
        <v>No</v>
      </c>
      <c r="L685" t="str">
        <f>IF(ISBLANK(AllTimetableNew!AC681),"TBC",AllTimetableNew!AC681)</f>
        <v>Friday</v>
      </c>
      <c r="M685" s="22" t="str">
        <f>IF(ISBLANK(AllTimetableNew!AD681),"TBC-TBC",CONCATENATE(LOWER(TEXT(AllTimetableNew!AD681,"h:mmAM/PM")),"-",LOWER(TEXT(AllTimetableNew!AE681,"h:mmAM/PM"))))</f>
        <v>1:30pm-5:30pm</v>
      </c>
      <c r="N685" t="str">
        <f>IF(ISBLANK(AllTimetableNew!V681),"",IF(AllTimetableNew!V681="Access","Yes","No"))</f>
        <v>No</v>
      </c>
      <c r="O685" s="23" t="str">
        <f>IF(OR(ISBLANK(AllTimetableNew!A681),LEN(AllTimetableNew!A681)=0),IF(AllTimetableNew!A681="","Offered",AllTimetableNew!A681),AllTimetableNew!A681)</f>
        <v>Offered</v>
      </c>
      <c r="P685">
        <f>IF(ISBLANK(AllTimetableNew!AA681),"",AllTimetableNew!AA681)</f>
        <v>17070</v>
      </c>
      <c r="Q685" s="23" t="str">
        <f>IF(ISBLANK(AllTimetableNew!AJ681),"",IF(AllTimetableNew!AJ681=0,"",AllTimetableNew!AJ681))</f>
        <v>Students should wear fully enclosed footwear. Bring  a notebook and pen.</v>
      </c>
      <c r="R685" s="23" t="str">
        <f>IF(ISBLANK(AllTimetableNew!AK681),"",AllTimetableNew!AK681)</f>
        <v/>
      </c>
      <c r="S685" s="23" t="str">
        <f>IF(ISBLANK(AllTimetableNew!AL681),"",AllTimetableNew!AL681)</f>
        <v/>
      </c>
    </row>
    <row r="686" spans="1:19" ht="45" x14ac:dyDescent="0.25">
      <c r="A686" t="str">
        <f>IF(ISNUMBER(SEARCH("Virtual",C686)),VLOOKUP(AllTimetableNew!H682,'Lookup table'!$D$3:$E$100,2,FALSE),VLOOKUP(AllTimetableNew!AG682,'Lookup table'!$A$3:$B$202,2,FALSE))</f>
        <v>Sydney</v>
      </c>
      <c r="B686" t="str">
        <f>IF(ISBLANK(AllTimetableNew!AG682),"",AllTimetableNew!AG682)</f>
        <v>Design Centre Enmore</v>
      </c>
      <c r="C686" t="str">
        <f>IF(ISBLANK(AllTimetableNew!V682),"",AllTimetableNew!V682)</f>
        <v>Face to Face</v>
      </c>
      <c r="D686" t="str">
        <f>IF(ISBLANK(AllTimetableNew!DJ682),"",AllTimetableNew!DJ682)</f>
        <v>ICF</v>
      </c>
      <c r="E686" t="str">
        <f>IF(ISBLANK(AllTimetableNew!D682),"",AllTimetableNew!D682)</f>
        <v>CUA30420</v>
      </c>
      <c r="F686" t="str">
        <f>IF(ISBLANK(AllTimetableNew!E682),"",AllTimetableNew!E682)</f>
        <v>Certificate III in Live Production and Technical Services</v>
      </c>
      <c r="G686">
        <f>IF(ISBLANK(AllTimetableNew!C682),"",AllTimetableNew!C682)</f>
        <v>26403</v>
      </c>
      <c r="H686" t="str">
        <f>IF(ISBLANK(AllTimetableNew!F682),"",AllTimetableNew!F682)</f>
        <v>Entertainment Industry - Specialisation</v>
      </c>
      <c r="I686" t="str">
        <f>IF(ISBLANK(AllTimetableNew!T682),"",AllTimetableNew!T682)</f>
        <v>FQ</v>
      </c>
      <c r="J686" t="str">
        <f>IF(ISBLANK(AllTimetableNew!U682),"",AllTimetableNew!U682)</f>
        <v>1u x 1y</v>
      </c>
      <c r="K686" t="str">
        <f>IF(ISBLANK(AllTimetableNew!W682),"",AllTimetableNew!W682)</f>
        <v>No</v>
      </c>
      <c r="L686" t="str">
        <f>IF(ISBLANK(AllTimetableNew!AC682),"TBC",AllTimetableNew!AC682)</f>
        <v>Thursday</v>
      </c>
      <c r="M686" s="22" t="str">
        <f>IF(ISBLANK(AllTimetableNew!AD682),"TBC-TBC",CONCATENATE(LOWER(TEXT(AllTimetableNew!AD682,"h:mmAM/PM")),"-",LOWER(TEXT(AllTimetableNew!AE682,"h:mmAM/PM"))))</f>
        <v>1:30pm-5:30pm</v>
      </c>
      <c r="N686" t="str">
        <f>IF(ISBLANK(AllTimetableNew!V682),"",IF(AllTimetableNew!V682="Access","Yes","No"))</f>
        <v>No</v>
      </c>
      <c r="O686" s="23" t="str">
        <f>IF(OR(ISBLANK(AllTimetableNew!A682),LEN(AllTimetableNew!A682)=0),IF(AllTimetableNew!A682="","Offered",AllTimetableNew!A682),AllTimetableNew!A682)</f>
        <v>Offered</v>
      </c>
      <c r="P686">
        <f>IF(ISBLANK(AllTimetableNew!AA682),"",AllTimetableNew!AA682)</f>
        <v>17071</v>
      </c>
      <c r="Q686" s="23" t="str">
        <f>IF(ISBLANK(AllTimetableNew!AJ682),"",IF(AllTimetableNew!AJ682=0,"",AllTimetableNew!AJ682))</f>
        <v>Students should wear fully enclosed footwear. Bring  a notebook and pen.</v>
      </c>
      <c r="R686" s="23" t="str">
        <f>IF(ISBLANK(AllTimetableNew!AK682),"",AllTimetableNew!AK682)</f>
        <v/>
      </c>
      <c r="S686" s="23" t="str">
        <f>IF(ISBLANK(AllTimetableNew!AL682),"",AllTimetableNew!AL682)</f>
        <v/>
      </c>
    </row>
    <row r="687" spans="1:19" ht="45" x14ac:dyDescent="0.25">
      <c r="A687" t="str">
        <f>IF(ISNUMBER(SEARCH("Virtual",C687)),VLOOKUP(AllTimetableNew!H683,'Lookup table'!$D$3:$E$100,2,FALSE),VLOOKUP(AllTimetableNew!AG683,'Lookup table'!$A$3:$B$202,2,FALSE))</f>
        <v>Western Sydney</v>
      </c>
      <c r="B687" t="str">
        <f>IF(ISBLANK(AllTimetableNew!AG683),"",AllTimetableNew!AG683)</f>
        <v>Nirimba</v>
      </c>
      <c r="C687" t="str">
        <f>IF(ISBLANK(AllTimetableNew!V683),"",AllTimetableNew!V683)</f>
        <v>Face to Face</v>
      </c>
      <c r="D687" t="str">
        <f>IF(ISBLANK(AllTimetableNew!DJ683),"",AllTimetableNew!DJ683)</f>
        <v>ICF</v>
      </c>
      <c r="E687" t="str">
        <f>IF(ISBLANK(AllTimetableNew!D683),"",AllTimetableNew!D683)</f>
        <v>CUA30420</v>
      </c>
      <c r="F687" t="str">
        <f>IF(ISBLANK(AllTimetableNew!E683),"",AllTimetableNew!E683)</f>
        <v>Certificate III in Live Production and Technical Services</v>
      </c>
      <c r="G687">
        <f>IF(ISBLANK(AllTimetableNew!C683),"",AllTimetableNew!C683)</f>
        <v>26403</v>
      </c>
      <c r="H687" t="str">
        <f>IF(ISBLANK(AllTimetableNew!F683),"",AllTimetableNew!F683)</f>
        <v>Entertainment Industry - Specialisation</v>
      </c>
      <c r="I687" t="str">
        <f>IF(ISBLANK(AllTimetableNew!T683),"",AllTimetableNew!T683)</f>
        <v>FQ</v>
      </c>
      <c r="J687" t="str">
        <f>IF(ISBLANK(AllTimetableNew!U683),"",AllTimetableNew!U683)</f>
        <v>1u x 1y</v>
      </c>
      <c r="K687" t="str">
        <f>IF(ISBLANK(AllTimetableNew!W683),"",AllTimetableNew!W683)</f>
        <v>No</v>
      </c>
      <c r="L687" t="str">
        <f>IF(ISBLANK(AllTimetableNew!AC683),"TBC",AllTimetableNew!AC683)</f>
        <v>Monday</v>
      </c>
      <c r="M687" s="22" t="str">
        <f>IF(ISBLANK(AllTimetableNew!AD683),"TBC-TBC",CONCATENATE(LOWER(TEXT(AllTimetableNew!AD683,"h:mmAM/PM")),"-",LOWER(TEXT(AllTimetableNew!AE683,"h:mmAM/PM"))))</f>
        <v>2:00pm-6:00pm</v>
      </c>
      <c r="N687" t="str">
        <f>IF(ISBLANK(AllTimetableNew!V683),"",IF(AllTimetableNew!V683="Access","Yes","No"))</f>
        <v>No</v>
      </c>
      <c r="O687" s="23" t="str">
        <f>IF(OR(ISBLANK(AllTimetableNew!A683),LEN(AllTimetableNew!A683)=0),IF(AllTimetableNew!A683="","Offered",AllTimetableNew!A683),AllTimetableNew!A683)</f>
        <v>Offered</v>
      </c>
      <c r="P687">
        <f>IF(ISBLANK(AllTimetableNew!AA683),"",AllTimetableNew!AA683)</f>
        <v>17159</v>
      </c>
      <c r="Q687" s="23" t="str">
        <f>IF(ISBLANK(AllTimetableNew!AJ683),"",IF(AllTimetableNew!AJ683=0,"",AllTimetableNew!AJ683))</f>
        <v>Students should wear fully enclosed footwear. Bring  a notebook and pen.</v>
      </c>
      <c r="R687" s="23" t="str">
        <f>IF(ISBLANK(AllTimetableNew!AK683),"",AllTimetableNew!AK683)</f>
        <v/>
      </c>
      <c r="S687" s="23" t="str">
        <f>IF(ISBLANK(AllTimetableNew!AL683),"",AllTimetableNew!AL683)</f>
        <v/>
      </c>
    </row>
    <row r="688" spans="1:19" ht="45" x14ac:dyDescent="0.25">
      <c r="A688" t="str">
        <f>IF(ISNUMBER(SEARCH("Virtual",C688)),VLOOKUP(AllTimetableNew!H684,'Lookup table'!$D$3:$E$100,2,FALSE),VLOOKUP(AllTimetableNew!AG684,'Lookup table'!$A$3:$B$202,2,FALSE))</f>
        <v>South</v>
      </c>
      <c r="B688" t="str">
        <f>IF(ISBLANK(AllTimetableNew!AG684),"",AllTimetableNew!AG684)</f>
        <v>Wollongong</v>
      </c>
      <c r="C688" t="str">
        <f>IF(ISBLANK(AllTimetableNew!V684),"",AllTimetableNew!V684)</f>
        <v>Face to Face</v>
      </c>
      <c r="D688" t="str">
        <f>IF(ISBLANK(AllTimetableNew!DJ684),"",AllTimetableNew!DJ684)</f>
        <v>ICF</v>
      </c>
      <c r="E688" t="str">
        <f>IF(ISBLANK(AllTimetableNew!D684),"",AllTimetableNew!D684)</f>
        <v>CUA30420</v>
      </c>
      <c r="F688" t="str">
        <f>IF(ISBLANK(AllTimetableNew!E684),"",AllTimetableNew!E684)</f>
        <v>Certificate III in Live Production and Technical Services</v>
      </c>
      <c r="G688">
        <f>IF(ISBLANK(AllTimetableNew!C684),"",AllTimetableNew!C684)</f>
        <v>26403</v>
      </c>
      <c r="H688" t="str">
        <f>IF(ISBLANK(AllTimetableNew!F684),"",AllTimetableNew!F684)</f>
        <v>Entertainment Industry - Specialisation</v>
      </c>
      <c r="I688" t="str">
        <f>IF(ISBLANK(AllTimetableNew!T684),"",AllTimetableNew!T684)</f>
        <v>FQ</v>
      </c>
      <c r="J688" t="str">
        <f>IF(ISBLANK(AllTimetableNew!U684),"",AllTimetableNew!U684)</f>
        <v>1u x 1y</v>
      </c>
      <c r="K688" t="str">
        <f>IF(ISBLANK(AllTimetableNew!W684),"",AllTimetableNew!W684)</f>
        <v>No</v>
      </c>
      <c r="L688" t="str">
        <f>IF(ISBLANK(AllTimetableNew!AC684),"TBC",AllTimetableNew!AC684)</f>
        <v>Wednesday</v>
      </c>
      <c r="M688" s="22" t="str">
        <f>IF(ISBLANK(AllTimetableNew!AD684),"TBC-TBC",CONCATENATE(LOWER(TEXT(AllTimetableNew!AD684,"h:mmAM/PM")),"-",LOWER(TEXT(AllTimetableNew!AE684,"h:mmAM/PM"))))</f>
        <v>1:00pm-5:00pm</v>
      </c>
      <c r="N688" t="str">
        <f>IF(ISBLANK(AllTimetableNew!V684),"",IF(AllTimetableNew!V684="Access","Yes","No"))</f>
        <v>No</v>
      </c>
      <c r="O688" s="23" t="str">
        <f>IF(OR(ISBLANK(AllTimetableNew!A684),LEN(AllTimetableNew!A684)=0),IF(AllTimetableNew!A684="","Offered",AllTimetableNew!A684),AllTimetableNew!A684)</f>
        <v>Offered</v>
      </c>
      <c r="P688">
        <f>IF(ISBLANK(AllTimetableNew!AA684),"",AllTimetableNew!AA684)</f>
        <v>17299</v>
      </c>
      <c r="Q688" s="23" t="str">
        <f>IF(ISBLANK(AllTimetableNew!AJ684),"",IF(AllTimetableNew!AJ684=0,"",AllTimetableNew!AJ684))</f>
        <v>Students should wear fully enclosed footwear. Bring  a notebook and pen.</v>
      </c>
      <c r="R688" s="23" t="str">
        <f>IF(ISBLANK(AllTimetableNew!AK684),"",AllTimetableNew!AK684)</f>
        <v/>
      </c>
      <c r="S688" s="23" t="str">
        <f>IF(ISBLANK(AllTimetableNew!AL684),"",AllTimetableNew!AL684)</f>
        <v/>
      </c>
    </row>
    <row r="689" spans="1:19" ht="45" x14ac:dyDescent="0.25">
      <c r="A689" t="str">
        <f>IF(ISNUMBER(SEARCH("Virtual",C689)),VLOOKUP(AllTimetableNew!H685,'Lookup table'!$D$3:$E$100,2,FALSE),VLOOKUP(AllTimetableNew!AG685,'Lookup table'!$A$3:$B$202,2,FALSE))</f>
        <v>Sydney</v>
      </c>
      <c r="B689" t="str">
        <f>IF(ISBLANK(AllTimetableNew!AG685),"",AllTimetableNew!AG685)</f>
        <v>Design Centre Enmore</v>
      </c>
      <c r="C689" t="str">
        <f>IF(ISBLANK(AllTimetableNew!V685),"",AllTimetableNew!V685)</f>
        <v>Face to Face</v>
      </c>
      <c r="D689" t="str">
        <f>IF(ISBLANK(AllTimetableNew!DJ685),"",AllTimetableNew!DJ685)</f>
        <v>ICF</v>
      </c>
      <c r="E689" t="str">
        <f>IF(ISBLANK(AllTimetableNew!D685),"",AllTimetableNew!D685)</f>
        <v>CUA30420</v>
      </c>
      <c r="F689" t="str">
        <f>IF(ISBLANK(AllTimetableNew!E685),"",AllTimetableNew!E685)</f>
        <v>Certificate III in Live Production and Technical Services</v>
      </c>
      <c r="G689">
        <f>IF(ISBLANK(AllTimetableNew!C685),"",AllTimetableNew!C685)</f>
        <v>26400</v>
      </c>
      <c r="H689" t="str">
        <f>IF(ISBLANK(AllTimetableNew!F685),"",AllTimetableNew!F685)</f>
        <v>Entertainment Industry</v>
      </c>
      <c r="I689" t="str">
        <f>IF(ISBLANK(AllTimetableNew!T685),"",AllTimetableNew!T685)</f>
        <v>SoA</v>
      </c>
      <c r="J689" t="str">
        <f>IF(ISBLANK(AllTimetableNew!U685),"",AllTimetableNew!U685)</f>
        <v>2u x 1y</v>
      </c>
      <c r="K689" t="str">
        <f>IF(ISBLANK(AllTimetableNew!W685),"",AllTimetableNew!W685)</f>
        <v>No</v>
      </c>
      <c r="L689" t="str">
        <f>IF(ISBLANK(AllTimetableNew!AC685),"TBC",AllTimetableNew!AC685)</f>
        <v>Thursday</v>
      </c>
      <c r="M689" s="22" t="str">
        <f>IF(ISBLANK(AllTimetableNew!AD685),"TBC-TBC",CONCATENATE(LOWER(TEXT(AllTimetableNew!AD685,"h:mmAM/PM")),"-",LOWER(TEXT(AllTimetableNew!AE685,"h:mmAM/PM"))))</f>
        <v>1:30pm-5:30pm</v>
      </c>
      <c r="N689" t="str">
        <f>IF(ISBLANK(AllTimetableNew!V685),"",IF(AllTimetableNew!V685="Access","Yes","No"))</f>
        <v>No</v>
      </c>
      <c r="O689" s="23" t="str">
        <f>IF(OR(ISBLANK(AllTimetableNew!A685),LEN(AllTimetableNew!A685)=0),IF(AllTimetableNew!A685="","Offered",AllTimetableNew!A685),AllTimetableNew!A685)</f>
        <v>Offered</v>
      </c>
      <c r="P689">
        <f>IF(ISBLANK(AllTimetableNew!AA685),"",AllTimetableNew!AA685)</f>
        <v>17042</v>
      </c>
      <c r="Q689" s="23" t="str">
        <f>IF(ISBLANK(AllTimetableNew!AJ685),"",IF(AllTimetableNew!AJ685=0,"",AllTimetableNew!AJ685))</f>
        <v>Students should wear fully enclosed footwear. Bring  a notebook and pen.</v>
      </c>
      <c r="R689" s="23" t="str">
        <f>IF(ISBLANK(AllTimetableNew!AK685),"",AllTimetableNew!AK685)</f>
        <v/>
      </c>
      <c r="S689" s="23" t="str">
        <f>IF(ISBLANK(AllTimetableNew!AL685),"",AllTimetableNew!AL685)</f>
        <v/>
      </c>
    </row>
    <row r="690" spans="1:19" ht="45" x14ac:dyDescent="0.25">
      <c r="A690" t="str">
        <f>IF(ISNUMBER(SEARCH("Virtual",C690)),VLOOKUP(AllTimetableNew!H686,'Lookup table'!$D$3:$E$100,2,FALSE),VLOOKUP(AllTimetableNew!AG686,'Lookup table'!$A$3:$B$202,2,FALSE))</f>
        <v>South</v>
      </c>
      <c r="B690" t="str">
        <f>IF(ISBLANK(AllTimetableNew!AG686),"",AllTimetableNew!AG686)</f>
        <v>Wollongong</v>
      </c>
      <c r="C690" t="str">
        <f>IF(ISBLANK(AllTimetableNew!V686),"",AllTimetableNew!V686)</f>
        <v>Face to Face</v>
      </c>
      <c r="D690" t="str">
        <f>IF(ISBLANK(AllTimetableNew!DJ686),"",AllTimetableNew!DJ686)</f>
        <v>ICF</v>
      </c>
      <c r="E690" t="str">
        <f>IF(ISBLANK(AllTimetableNew!D686),"",AllTimetableNew!D686)</f>
        <v>CUA30420</v>
      </c>
      <c r="F690" t="str">
        <f>IF(ISBLANK(AllTimetableNew!E686),"",AllTimetableNew!E686)</f>
        <v>Certificate III in Live Production and Technical Services</v>
      </c>
      <c r="G690">
        <f>IF(ISBLANK(AllTimetableNew!C686),"",AllTimetableNew!C686)</f>
        <v>26400</v>
      </c>
      <c r="H690" t="str">
        <f>IF(ISBLANK(AllTimetableNew!F686),"",AllTimetableNew!F686)</f>
        <v>Entertainment Industry</v>
      </c>
      <c r="I690" t="str">
        <f>IF(ISBLANK(AllTimetableNew!T686),"",AllTimetableNew!T686)</f>
        <v>SoA</v>
      </c>
      <c r="J690" t="str">
        <f>IF(ISBLANK(AllTimetableNew!U686),"",AllTimetableNew!U686)</f>
        <v>2u x 1y</v>
      </c>
      <c r="K690" t="str">
        <f>IF(ISBLANK(AllTimetableNew!W686),"",AllTimetableNew!W686)</f>
        <v>No</v>
      </c>
      <c r="L690" t="str">
        <f>IF(ISBLANK(AllTimetableNew!AC686),"TBC",AllTimetableNew!AC686)</f>
        <v>Wednesday</v>
      </c>
      <c r="M690" s="22" t="str">
        <f>IF(ISBLANK(AllTimetableNew!AD686),"TBC-TBC",CONCATENATE(LOWER(TEXT(AllTimetableNew!AD686,"h:mmAM/PM")),"-",LOWER(TEXT(AllTimetableNew!AE686,"h:mmAM/PM"))))</f>
        <v>1:00pm-5:00pm</v>
      </c>
      <c r="N690" t="str">
        <f>IF(ISBLANK(AllTimetableNew!V686),"",IF(AllTimetableNew!V686="Access","Yes","No"))</f>
        <v>No</v>
      </c>
      <c r="O690" s="23" t="str">
        <f>IF(OR(ISBLANK(AllTimetableNew!A686),LEN(AllTimetableNew!A686)=0),IF(AllTimetableNew!A686="","Offered",AllTimetableNew!A686),AllTimetableNew!A686)</f>
        <v>Offered</v>
      </c>
      <c r="P690">
        <f>IF(ISBLANK(AllTimetableNew!AA686),"",AllTimetableNew!AA686)</f>
        <v>16998</v>
      </c>
      <c r="Q690" s="23" t="str">
        <f>IF(ISBLANK(AllTimetableNew!AJ686),"",IF(AllTimetableNew!AJ686=0,"",AllTimetableNew!AJ686))</f>
        <v>Students should wear fully enclosed footwear. Bring  a notebook and pen.</v>
      </c>
      <c r="R690" s="23" t="str">
        <f>IF(ISBLANK(AllTimetableNew!AK686),"",AllTimetableNew!AK686)</f>
        <v/>
      </c>
      <c r="S690" s="23" t="str">
        <f>IF(ISBLANK(AllTimetableNew!AL686),"",AllTimetableNew!AL686)</f>
        <v/>
      </c>
    </row>
    <row r="691" spans="1:19" ht="45" x14ac:dyDescent="0.25">
      <c r="A691" t="str">
        <f>IF(ISNUMBER(SEARCH("Virtual",C691)),VLOOKUP(AllTimetableNew!H687,'Lookup table'!$D$3:$E$100,2,FALSE),VLOOKUP(AllTimetableNew!AG687,'Lookup table'!$A$3:$B$202,2,FALSE))</f>
        <v>Western Sydney</v>
      </c>
      <c r="B691" t="str">
        <f>IF(ISBLANK(AllTimetableNew!AG687),"",AllTimetableNew!AG687)</f>
        <v>Nirimba</v>
      </c>
      <c r="C691" t="str">
        <f>IF(ISBLANK(AllTimetableNew!V687),"",AllTimetableNew!V687)</f>
        <v>Face to Face</v>
      </c>
      <c r="D691" t="str">
        <f>IF(ISBLANK(AllTimetableNew!DJ687),"",AllTimetableNew!DJ687)</f>
        <v>ICF</v>
      </c>
      <c r="E691" t="str">
        <f>IF(ISBLANK(AllTimetableNew!D687),"",AllTimetableNew!D687)</f>
        <v>CUA30420</v>
      </c>
      <c r="F691" t="str">
        <f>IF(ISBLANK(AllTimetableNew!E687),"",AllTimetableNew!E687)</f>
        <v>Certificate III in Live Production and Technical Services</v>
      </c>
      <c r="G691">
        <f>IF(ISBLANK(AllTimetableNew!C687),"",AllTimetableNew!C687)</f>
        <v>26401</v>
      </c>
      <c r="H691" t="str">
        <f>IF(ISBLANK(AllTimetableNew!F687),"",AllTimetableNew!F687)</f>
        <v>Entertainment Industry</v>
      </c>
      <c r="I691" t="str">
        <f>IF(ISBLANK(AllTimetableNew!T687),"",AllTimetableNew!T687)</f>
        <v>SoA</v>
      </c>
      <c r="J691" t="str">
        <f>IF(ISBLANK(AllTimetableNew!U687),"",AllTimetableNew!U687)</f>
        <v>2u x 2y</v>
      </c>
      <c r="K691" t="str">
        <f>IF(ISBLANK(AllTimetableNew!W687),"",AllTimetableNew!W687)</f>
        <v>Yes</v>
      </c>
      <c r="L691" t="str">
        <f>IF(ISBLANK(AllTimetableNew!AC687),"TBC",AllTimetableNew!AC687)</f>
        <v>Monday</v>
      </c>
      <c r="M691" s="22" t="str">
        <f>IF(ISBLANK(AllTimetableNew!AD687),"TBC-TBC",CONCATENATE(LOWER(TEXT(AllTimetableNew!AD687,"h:mmAM/PM")),"-",LOWER(TEXT(AllTimetableNew!AE687,"h:mmAM/PM"))))</f>
        <v>2:00pm-6:00pm</v>
      </c>
      <c r="N691" t="str">
        <f>IF(ISBLANK(AllTimetableNew!V687),"",IF(AllTimetableNew!V687="Access","Yes","No"))</f>
        <v>No</v>
      </c>
      <c r="O691" s="23" t="str">
        <f>IF(OR(ISBLANK(AllTimetableNew!A687),LEN(AllTimetableNew!A687)=0),IF(AllTimetableNew!A687="","Offered",AllTimetableNew!A687),AllTimetableNew!A687)</f>
        <v>Offered</v>
      </c>
      <c r="P691">
        <f>IF(ISBLANK(AllTimetableNew!AA687),"",AllTimetableNew!AA687)</f>
        <v>17112</v>
      </c>
      <c r="Q691" s="23" t="str">
        <f>IF(ISBLANK(AllTimetableNew!AJ687),"",IF(AllTimetableNew!AJ687=0,"",AllTimetableNew!AJ687))</f>
        <v>Students should wear fully enclosed footwear. Bring  a notebook and pen.</v>
      </c>
      <c r="R691" s="23" t="str">
        <f>IF(ISBLANK(AllTimetableNew!AK687),"",AllTimetableNew!AK687)</f>
        <v/>
      </c>
      <c r="S691" s="23" t="str">
        <f>IF(ISBLANK(AllTimetableNew!AL687),"",AllTimetableNew!AL687)</f>
        <v/>
      </c>
    </row>
    <row r="692" spans="1:19" ht="45" x14ac:dyDescent="0.25">
      <c r="A692" t="str">
        <f>IF(ISNUMBER(SEARCH("Virtual",C692)),VLOOKUP(AllTimetableNew!H688,'Lookup table'!$D$3:$E$100,2,FALSE),VLOOKUP(AllTimetableNew!AG688,'Lookup table'!$A$3:$B$202,2,FALSE))</f>
        <v>Sydney</v>
      </c>
      <c r="B692" t="str">
        <f>IF(ISBLANK(AllTimetableNew!AG688),"",AllTimetableNew!AG688)</f>
        <v>Bradfield Senior College</v>
      </c>
      <c r="C692" t="str">
        <f>IF(ISBLANK(AllTimetableNew!V688),"",AllTimetableNew!V688)</f>
        <v>Face to Face</v>
      </c>
      <c r="D692" t="str">
        <f>IF(ISBLANK(AllTimetableNew!DJ688),"",AllTimetableNew!DJ688)</f>
        <v>ICF</v>
      </c>
      <c r="E692" t="str">
        <f>IF(ISBLANK(AllTimetableNew!D688),"",AllTimetableNew!D688)</f>
        <v>CUA30420</v>
      </c>
      <c r="F692" t="str">
        <f>IF(ISBLANK(AllTimetableNew!E688),"",AllTimetableNew!E688)</f>
        <v>Certificate III in Live Production and Technical Services</v>
      </c>
      <c r="G692">
        <f>IF(ISBLANK(AllTimetableNew!C688),"",AllTimetableNew!C688)</f>
        <v>26401</v>
      </c>
      <c r="H692" t="str">
        <f>IF(ISBLANK(AllTimetableNew!F688),"",AllTimetableNew!F688)</f>
        <v>Entertainment Industry</v>
      </c>
      <c r="I692" t="str">
        <f>IF(ISBLANK(AllTimetableNew!T688),"",AllTimetableNew!T688)</f>
        <v>SoA</v>
      </c>
      <c r="J692" t="str">
        <f>IF(ISBLANK(AllTimetableNew!U688),"",AllTimetableNew!U688)</f>
        <v>2u x 2y</v>
      </c>
      <c r="K692" t="str">
        <f>IF(ISBLANK(AllTimetableNew!W688),"",AllTimetableNew!W688)</f>
        <v>Yes</v>
      </c>
      <c r="L692" t="str">
        <f>IF(ISBLANK(AllTimetableNew!AC688),"TBC",AllTimetableNew!AC688)</f>
        <v>Tuesday</v>
      </c>
      <c r="M692" s="22" t="str">
        <f>IF(ISBLANK(AllTimetableNew!AD688),"TBC-TBC",CONCATENATE(LOWER(TEXT(AllTimetableNew!AD688,"h:mmAM/PM")),"-",LOWER(TEXT(AllTimetableNew!AE688,"h:mmAM/PM"))))</f>
        <v>1:30pm-5:30pm</v>
      </c>
      <c r="N692" t="str">
        <f>IF(ISBLANK(AllTimetableNew!V688),"",IF(AllTimetableNew!V688="Access","Yes","No"))</f>
        <v>No</v>
      </c>
      <c r="O692" s="23" t="str">
        <f>IF(OR(ISBLANK(AllTimetableNew!A688),LEN(AllTimetableNew!A688)=0),IF(AllTimetableNew!A688="","Offered",AllTimetableNew!A688),AllTimetableNew!A688)</f>
        <v>Offered</v>
      </c>
      <c r="P692">
        <f>IF(ISBLANK(AllTimetableNew!AA688),"",AllTimetableNew!AA688)</f>
        <v>17043</v>
      </c>
      <c r="Q692" s="23" t="str">
        <f>IF(ISBLANK(AllTimetableNew!AJ688),"",IF(AllTimetableNew!AJ688=0,"",AllTimetableNew!AJ688))</f>
        <v>Students should wear fully enclosed footwear. Bring  a notebook and pen.</v>
      </c>
      <c r="R692" s="23" t="str">
        <f>IF(ISBLANK(AllTimetableNew!AK688),"",AllTimetableNew!AK688)</f>
        <v/>
      </c>
      <c r="S692" s="23" t="str">
        <f>IF(ISBLANK(AllTimetableNew!AL688),"",AllTimetableNew!AL688)</f>
        <v/>
      </c>
    </row>
    <row r="693" spans="1:19" ht="45" x14ac:dyDescent="0.25">
      <c r="A693" t="str">
        <f>IF(ISNUMBER(SEARCH("Virtual",C693)),VLOOKUP(AllTimetableNew!H689,'Lookup table'!$D$3:$E$100,2,FALSE),VLOOKUP(AllTimetableNew!AG689,'Lookup table'!$A$3:$B$202,2,FALSE))</f>
        <v>Sydney</v>
      </c>
      <c r="B693" t="str">
        <f>IF(ISBLANK(AllTimetableNew!AG689),"",AllTimetableNew!AG689)</f>
        <v>Design Centre Enmore</v>
      </c>
      <c r="C693" t="str">
        <f>IF(ISBLANK(AllTimetableNew!V689),"",AllTimetableNew!V689)</f>
        <v>Face to Face</v>
      </c>
      <c r="D693" t="str">
        <f>IF(ISBLANK(AllTimetableNew!DJ689),"",AllTimetableNew!DJ689)</f>
        <v>ICF</v>
      </c>
      <c r="E693" t="str">
        <f>IF(ISBLANK(AllTimetableNew!D689),"",AllTimetableNew!D689)</f>
        <v>CUA30420</v>
      </c>
      <c r="F693" t="str">
        <f>IF(ISBLANK(AllTimetableNew!E689),"",AllTimetableNew!E689)</f>
        <v>Certificate III in Live Production and Technical Services</v>
      </c>
      <c r="G693">
        <f>IF(ISBLANK(AllTimetableNew!C689),"",AllTimetableNew!C689)</f>
        <v>26401</v>
      </c>
      <c r="H693" t="str">
        <f>IF(ISBLANK(AllTimetableNew!F689),"",AllTimetableNew!F689)</f>
        <v>Entertainment Industry</v>
      </c>
      <c r="I693" t="str">
        <f>IF(ISBLANK(AllTimetableNew!T689),"",AllTimetableNew!T689)</f>
        <v>SoA</v>
      </c>
      <c r="J693" t="str">
        <f>IF(ISBLANK(AllTimetableNew!U689),"",AllTimetableNew!U689)</f>
        <v>2u x 2y</v>
      </c>
      <c r="K693" t="str">
        <f>IF(ISBLANK(AllTimetableNew!W689),"",AllTimetableNew!W689)</f>
        <v>Yes</v>
      </c>
      <c r="L693" t="str">
        <f>IF(ISBLANK(AllTimetableNew!AC689),"TBC",AllTimetableNew!AC689)</f>
        <v>Thursday</v>
      </c>
      <c r="M693" s="22" t="str">
        <f>IF(ISBLANK(AllTimetableNew!AD689),"TBC-TBC",CONCATENATE(LOWER(TEXT(AllTimetableNew!AD689,"h:mmAM/PM")),"-",LOWER(TEXT(AllTimetableNew!AE689,"h:mmAM/PM"))))</f>
        <v>1:30pm-5:30pm</v>
      </c>
      <c r="N693" t="str">
        <f>IF(ISBLANK(AllTimetableNew!V689),"",IF(AllTimetableNew!V689="Access","Yes","No"))</f>
        <v>No</v>
      </c>
      <c r="O693" s="23" t="str">
        <f>IF(OR(ISBLANK(AllTimetableNew!A689),LEN(AllTimetableNew!A689)=0),IF(AllTimetableNew!A689="","Offered",AllTimetableNew!A689),AllTimetableNew!A689)</f>
        <v>Offered</v>
      </c>
      <c r="P693">
        <f>IF(ISBLANK(AllTimetableNew!AA689),"",AllTimetableNew!AA689)</f>
        <v>17044</v>
      </c>
      <c r="Q693" s="23" t="str">
        <f>IF(ISBLANK(AllTimetableNew!AJ689),"",IF(AllTimetableNew!AJ689=0,"",AllTimetableNew!AJ689))</f>
        <v>Students should wear fully enclosed footwear. Bring  a notebook and pen.</v>
      </c>
      <c r="R693" s="23" t="str">
        <f>IF(ISBLANK(AllTimetableNew!AK689),"",AllTimetableNew!AK689)</f>
        <v/>
      </c>
      <c r="S693" s="23" t="str">
        <f>IF(ISBLANK(AllTimetableNew!AL689),"",AllTimetableNew!AL689)</f>
        <v/>
      </c>
    </row>
    <row r="694" spans="1:19" ht="75" x14ac:dyDescent="0.25">
      <c r="A694" t="str">
        <f>IF(ISNUMBER(SEARCH("Virtual",C694)),VLOOKUP(AllTimetableNew!H690,'Lookup table'!$D$3:$E$100,2,FALSE),VLOOKUP(AllTimetableNew!AG690,'Lookup table'!$A$3:$B$202,2,FALSE))</f>
        <v>South</v>
      </c>
      <c r="B694" t="str">
        <f>IF(ISBLANK(AllTimetableNew!AG690),"",AllTimetableNew!AG690)</f>
        <v>Wollongong</v>
      </c>
      <c r="C694" t="str">
        <f>IF(ISBLANK(AllTimetableNew!V690),"",AllTimetableNew!V690)</f>
        <v>Face to Face</v>
      </c>
      <c r="D694" t="str">
        <f>IF(ISBLANK(AllTimetableNew!DJ690),"",AllTimetableNew!DJ690)</f>
        <v>ICF</v>
      </c>
      <c r="E694" t="str">
        <f>IF(ISBLANK(AllTimetableNew!D690),"",AllTimetableNew!D690)</f>
        <v>CUA30420</v>
      </c>
      <c r="F694" t="str">
        <f>IF(ISBLANK(AllTimetableNew!E690),"",AllTimetableNew!E690)</f>
        <v>Certificate III in Live Production and Technical Services</v>
      </c>
      <c r="G694">
        <f>IF(ISBLANK(AllTimetableNew!C690),"",AllTimetableNew!C690)</f>
        <v>26401</v>
      </c>
      <c r="H694" t="str">
        <f>IF(ISBLANK(AllTimetableNew!F690),"",AllTimetableNew!F690)</f>
        <v>Entertainment Industry</v>
      </c>
      <c r="I694" t="str">
        <f>IF(ISBLANK(AllTimetableNew!T690),"",AllTimetableNew!T690)</f>
        <v>SoA</v>
      </c>
      <c r="J694" t="str">
        <f>IF(ISBLANK(AllTimetableNew!U690),"",AllTimetableNew!U690)</f>
        <v>2u x 2y</v>
      </c>
      <c r="K694" t="str">
        <f>IF(ISBLANK(AllTimetableNew!W690),"",AllTimetableNew!W690)</f>
        <v>Yes</v>
      </c>
      <c r="L694" t="str">
        <f>IF(ISBLANK(AllTimetableNew!AC690),"TBC",AllTimetableNew!AC690)</f>
        <v>Wednesday</v>
      </c>
      <c r="M694" s="22" t="str">
        <f>IF(ISBLANK(AllTimetableNew!AD690),"TBC-TBC",CONCATENATE(LOWER(TEXT(AllTimetableNew!AD690,"h:mmAM/PM")),"-",LOWER(TEXT(AllTimetableNew!AE690,"h:mmAM/PM"))))</f>
        <v>1:00pm-5:00pm</v>
      </c>
      <c r="N694" t="str">
        <f>IF(ISBLANK(AllTimetableNew!V690),"",IF(AllTimetableNew!V690="Access","Yes","No"))</f>
        <v>No</v>
      </c>
      <c r="O694" s="23" t="str">
        <f>IF(OR(ISBLANK(AllTimetableNew!A690),LEN(AllTimetableNew!A690)=0),IF(AllTimetableNew!A690="","Offered",AllTimetableNew!A690),AllTimetableNew!A690)</f>
        <v>Offered</v>
      </c>
      <c r="P694">
        <f>IF(ISBLANK(AllTimetableNew!AA690),"",AllTimetableNew!AA690)</f>
        <v>16999</v>
      </c>
      <c r="Q694" s="23" t="str">
        <f>IF(ISBLANK(AllTimetableNew!AJ690),"",IF(AllTimetableNew!AJ690=0,"",AllTimetableNew!AJ690))</f>
        <v>Students should wear fully enclosed footwear. Bring  a notebook and pen.</v>
      </c>
      <c r="R694" s="23" t="str">
        <f>IF(ISBLANK(AllTimetableNew!AK690),"",AllTimetableNew!AK690)</f>
        <v/>
      </c>
      <c r="S694" s="23" t="str">
        <f>IF(ISBLANK(AllTimetableNew!AL690),"",AllTimetableNew!AL690)</f>
        <v/>
      </c>
    </row>
    <row r="695" spans="1:19" ht="75" x14ac:dyDescent="0.25">
      <c r="A695" t="str">
        <f>IF(ISNUMBER(SEARCH("Virtual",C695)),VLOOKUP(AllTimetableNew!H691,'Lookup table'!$D$3:$E$100,2,FALSE),VLOOKUP(AllTimetableNew!AG691,'Lookup table'!$A$3:$B$202,2,FALSE))</f>
        <v>Sydney</v>
      </c>
      <c r="B695" t="str">
        <f>IF(ISBLANK(AllTimetableNew!AG691),"",AllTimetableNew!AG691)</f>
        <v>Bradfield Senior College</v>
      </c>
      <c r="C695" t="str">
        <f>IF(ISBLANK(AllTimetableNew!V691),"",AllTimetableNew!V691)</f>
        <v>Face to Face</v>
      </c>
      <c r="D695" t="str">
        <f>IF(ISBLANK(AllTimetableNew!DJ691),"",AllTimetableNew!DJ691)</f>
        <v>ICF</v>
      </c>
      <c r="E695" t="str">
        <f>IF(ISBLANK(AllTimetableNew!D691),"",AllTimetableNew!D691)</f>
        <v>CUA30420</v>
      </c>
      <c r="F695" t="str">
        <f>IF(ISBLANK(AllTimetableNew!E691),"",AllTimetableNew!E691)</f>
        <v>Certificate III in Live Production and Technical Services</v>
      </c>
      <c r="G695">
        <f>IF(ISBLANK(AllTimetableNew!C691),"",AllTimetableNew!C691)</f>
        <v>26401</v>
      </c>
      <c r="H695" t="str">
        <f>IF(ISBLANK(AllTimetableNew!F691),"",AllTimetableNew!F691)</f>
        <v>Entertainment Industry</v>
      </c>
      <c r="I695" t="str">
        <f>IF(ISBLANK(AllTimetableNew!T691),"",AllTimetableNew!T691)</f>
        <v>SoA</v>
      </c>
      <c r="J695" t="str">
        <f>IF(ISBLANK(AllTimetableNew!U691),"",AllTimetableNew!U691)</f>
        <v>2u x 2y</v>
      </c>
      <c r="K695" t="str">
        <f>IF(ISBLANK(AllTimetableNew!W691),"",AllTimetableNew!W691)</f>
        <v>Yes</v>
      </c>
      <c r="L695" t="str">
        <f>IF(ISBLANK(AllTimetableNew!AC691),"TBC",AllTimetableNew!AC691)</f>
        <v>Friday</v>
      </c>
      <c r="M695" s="22" t="str">
        <f>IF(ISBLANK(AllTimetableNew!AD691),"TBC-TBC",CONCATENATE(LOWER(TEXT(AllTimetableNew!AD691,"h:mmAM/PM")),"-",LOWER(TEXT(AllTimetableNew!AE691,"h:mmAM/PM"))))</f>
        <v>1:30pm-5:30pm</v>
      </c>
      <c r="N695" t="str">
        <f>IF(ISBLANK(AllTimetableNew!V691),"",IF(AllTimetableNew!V691="Access","Yes","No"))</f>
        <v>No</v>
      </c>
      <c r="O695" s="23" t="str">
        <f>IF(OR(ISBLANK(AllTimetableNew!A691),LEN(AllTimetableNew!A691)=0),IF(AllTimetableNew!A691="","Offered",AllTimetableNew!A691),AllTimetableNew!A691)</f>
        <v>Offered</v>
      </c>
      <c r="P695">
        <f>IF(ISBLANK(AllTimetableNew!AA691),"",AllTimetableNew!AA691)</f>
        <v>17069</v>
      </c>
      <c r="Q695" s="23" t="str">
        <f>IF(ISBLANK(AllTimetableNew!AJ691),"",IF(AllTimetableNew!AJ691=0,"",AllTimetableNew!AJ691))</f>
        <v>Students should wear fully enclosed footwear. Bring  a notebook and pen.</v>
      </c>
      <c r="R695" s="23" t="str">
        <f>IF(ISBLANK(AllTimetableNew!AK691),"",AllTimetableNew!AK691)</f>
        <v/>
      </c>
      <c r="S695" s="23" t="str">
        <f>IF(ISBLANK(AllTimetableNew!AL691),"",AllTimetableNew!AL691)</f>
        <v/>
      </c>
    </row>
    <row r="696" spans="1:19" ht="75" x14ac:dyDescent="0.25">
      <c r="A696" t="str">
        <f>IF(ISNUMBER(SEARCH("Virtual",C696)),VLOOKUP(AllTimetableNew!H692,'Lookup table'!$D$3:$E$100,2,FALSE),VLOOKUP(AllTimetableNew!AG692,'Lookup table'!$A$3:$B$202,2,FALSE))</f>
        <v>South</v>
      </c>
      <c r="B696" t="str">
        <f>IF(ISBLANK(AllTimetableNew!AG692),"",AllTimetableNew!AG692)</f>
        <v>Wollongong West</v>
      </c>
      <c r="C696" t="str">
        <f>IF(ISBLANK(AllTimetableNew!V692),"",AllTimetableNew!V692)</f>
        <v>Access</v>
      </c>
      <c r="D696" t="str">
        <f>IF(ISBLANK(AllTimetableNew!DJ692),"",AllTimetableNew!DJ692)</f>
        <v>BEC</v>
      </c>
      <c r="E696" t="str">
        <f>IF(ISBLANK(AllTimetableNew!D692),"",AllTimetableNew!D692)</f>
        <v>SHB30221</v>
      </c>
      <c r="F696" t="str">
        <f>IF(ISBLANK(AllTimetableNew!E692),"",AllTimetableNew!E692)</f>
        <v>Certificate III in Make-Up</v>
      </c>
      <c r="G696">
        <f>IF(ISBLANK(AllTimetableNew!C692),"",AllTimetableNew!C692)</f>
        <v>43900</v>
      </c>
      <c r="H696" t="str">
        <f>IF(ISBLANK(AllTimetableNew!F692),"",AllTimetableNew!F692)</f>
        <v>Hair or Beauty Services (Make Up)</v>
      </c>
      <c r="I696" t="str">
        <f>IF(ISBLANK(AllTimetableNew!T692),"",AllTimetableNew!T692)</f>
        <v>SoA</v>
      </c>
      <c r="J696" t="str">
        <f>IF(ISBLANK(AllTimetableNew!U692),"",AllTimetableNew!U692)</f>
        <v>2u x 1y</v>
      </c>
      <c r="K696" t="str">
        <f>IF(ISBLANK(AllTimetableNew!W692),"",AllTimetableNew!W692)</f>
        <v>No</v>
      </c>
      <c r="L696" t="str">
        <f>IF(ISBLANK(AllTimetableNew!AC692),"TBC",AllTimetableNew!AC692)</f>
        <v>Tuesday</v>
      </c>
      <c r="M696" s="22" t="str">
        <f>IF(ISBLANK(AllTimetableNew!AD692),"TBC-TBC",CONCATENATE(LOWER(TEXT(AllTimetableNew!AD692,"h:mmAM/PM")),"-",LOWER(TEXT(AllTimetableNew!AE692,"h:mmAM/PM"))))</f>
        <v>9:00am-1:00pm</v>
      </c>
      <c r="N696" t="str">
        <f>IF(ISBLANK(AllTimetableNew!V692),"",IF(AllTimetableNew!V692="Access","Yes","No"))</f>
        <v>Yes</v>
      </c>
      <c r="O696" s="23" t="str">
        <f>IF(OR(ISBLANK(AllTimetableNew!A692),LEN(AllTimetableNew!A692)=0),IF(AllTimetableNew!A692="","Offered",AllTimetableNew!A692),AllTimetableNew!A692)</f>
        <v>Offered</v>
      </c>
      <c r="P696">
        <f>IF(ISBLANK(AllTimetableNew!AA692),"",AllTimetableNew!AA692)</f>
        <v>17002</v>
      </c>
      <c r="Q696" s="23" t="str">
        <f>IF(ISBLANK(AllTimetableNew!AJ692),"",IF(AllTimetableNew!AJ692=0,"",AllTimetableNew!AJ692))</f>
        <v>Students should wear school uniform or black clothing and fully enclosed shoes. Long hair tied back, clean short nails. Notebook, highlighter and pen.</v>
      </c>
      <c r="R696" s="23" t="str">
        <f>IF(ISBLANK(AllTimetableNew!AK692),"",AllTimetableNew!AK692)</f>
        <v/>
      </c>
      <c r="S696" s="23" t="str">
        <f>IF(ISBLANK(AllTimetableNew!AL692),"",AllTimetableNew!AL692)</f>
        <v/>
      </c>
    </row>
    <row r="697" spans="1:19" ht="75" x14ac:dyDescent="0.25">
      <c r="A697" t="str">
        <f>IF(ISNUMBER(SEARCH("Virtual",C697)),VLOOKUP(AllTimetableNew!H693,'Lookup table'!$D$3:$E$100,2,FALSE),VLOOKUP(AllTimetableNew!AG693,'Lookup table'!$A$3:$B$202,2,FALSE))</f>
        <v>Western Sydney</v>
      </c>
      <c r="B697" t="str">
        <f>IF(ISBLANK(AllTimetableNew!AG693),"",AllTimetableNew!AG693)</f>
        <v>Liverpool</v>
      </c>
      <c r="C697" t="str">
        <f>IF(ISBLANK(AllTimetableNew!V693),"",AllTimetableNew!V693)</f>
        <v>Access</v>
      </c>
      <c r="D697" t="str">
        <f>IF(ISBLANK(AllTimetableNew!DJ693),"",AllTimetableNew!DJ693)</f>
        <v>BEC</v>
      </c>
      <c r="E697" t="str">
        <f>IF(ISBLANK(AllTimetableNew!D693),"",AllTimetableNew!D693)</f>
        <v>SHB30221</v>
      </c>
      <c r="F697" t="str">
        <f>IF(ISBLANK(AllTimetableNew!E693),"",AllTimetableNew!E693)</f>
        <v>Certificate III in Make-Up</v>
      </c>
      <c r="G697">
        <f>IF(ISBLANK(AllTimetableNew!C693),"",AllTimetableNew!C693)</f>
        <v>43900</v>
      </c>
      <c r="H697" t="str">
        <f>IF(ISBLANK(AllTimetableNew!F693),"",AllTimetableNew!F693)</f>
        <v>Hair or Beauty Services (Make Up)</v>
      </c>
      <c r="I697" t="str">
        <f>IF(ISBLANK(AllTimetableNew!T693),"",AllTimetableNew!T693)</f>
        <v>SoA</v>
      </c>
      <c r="J697" t="str">
        <f>IF(ISBLANK(AllTimetableNew!U693),"",AllTimetableNew!U693)</f>
        <v>2u x 1y</v>
      </c>
      <c r="K697" t="str">
        <f>IF(ISBLANK(AllTimetableNew!W693),"",AllTimetableNew!W693)</f>
        <v>No</v>
      </c>
      <c r="L697" t="str">
        <f>IF(ISBLANK(AllTimetableNew!AC693),"TBC",AllTimetableNew!AC693)</f>
        <v>Thursday</v>
      </c>
      <c r="M697" s="22" t="str">
        <f>IF(ISBLANK(AllTimetableNew!AD693),"TBC-TBC",CONCATENATE(LOWER(TEXT(AllTimetableNew!AD693,"h:mmAM/PM")),"-",LOWER(TEXT(AllTimetableNew!AE693,"h:mmAM/PM"))))</f>
        <v>1:00pm-5:00pm</v>
      </c>
      <c r="N697" t="str">
        <f>IF(ISBLANK(AllTimetableNew!V693),"",IF(AllTimetableNew!V693="Access","Yes","No"))</f>
        <v>Yes</v>
      </c>
      <c r="O697" s="23" t="str">
        <f>IF(OR(ISBLANK(AllTimetableNew!A693),LEN(AllTimetableNew!A693)=0),IF(AllTimetableNew!A693="","Offered",AllTimetableNew!A693),AllTimetableNew!A693)</f>
        <v>Offered</v>
      </c>
      <c r="P697">
        <f>IF(ISBLANK(AllTimetableNew!AA693),"",AllTimetableNew!AA693)</f>
        <v>17121</v>
      </c>
      <c r="Q697" s="23" t="str">
        <f>IF(ISBLANK(AllTimetableNew!AJ693),"",IF(AllTimetableNew!AJ693=0,"",AllTimetableNew!AJ693))</f>
        <v>Students should wear school uniform or black clothing and fully enclosed shoes. Long hair tied back, clean short nails. Notebook, highlighter and pen.</v>
      </c>
      <c r="R697" s="23" t="str">
        <f>IF(ISBLANK(AllTimetableNew!AK693),"",AllTimetableNew!AK693)</f>
        <v/>
      </c>
      <c r="S697" s="23" t="str">
        <f>IF(ISBLANK(AllTimetableNew!AL693),"",AllTimetableNew!AL693)</f>
        <v/>
      </c>
    </row>
    <row r="698" spans="1:19" ht="75" x14ac:dyDescent="0.25">
      <c r="A698" t="str">
        <f>IF(ISNUMBER(SEARCH("Virtual",C698)),VLOOKUP(AllTimetableNew!H694,'Lookup table'!$D$3:$E$100,2,FALSE),VLOOKUP(AllTimetableNew!AG694,'Lookup table'!$A$3:$B$202,2,FALSE))</f>
        <v>Western Sydney</v>
      </c>
      <c r="B698" t="str">
        <f>IF(ISBLANK(AllTimetableNew!AG694),"",AllTimetableNew!AG694)</f>
        <v>Mount Druitt</v>
      </c>
      <c r="C698" t="str">
        <f>IF(ISBLANK(AllTimetableNew!V694),"",AllTimetableNew!V694)</f>
        <v>Face to Face</v>
      </c>
      <c r="D698" t="str">
        <f>IF(ISBLANK(AllTimetableNew!DJ694),"",AllTimetableNew!DJ694)</f>
        <v>BEC</v>
      </c>
      <c r="E698" t="str">
        <f>IF(ISBLANK(AllTimetableNew!D694),"",AllTimetableNew!D694)</f>
        <v>SHB30221</v>
      </c>
      <c r="F698" t="str">
        <f>IF(ISBLANK(AllTimetableNew!E694),"",AllTimetableNew!E694)</f>
        <v>Certificate III in Make-Up</v>
      </c>
      <c r="G698">
        <f>IF(ISBLANK(AllTimetableNew!C694),"",AllTimetableNew!C694)</f>
        <v>43900</v>
      </c>
      <c r="H698" t="str">
        <f>IF(ISBLANK(AllTimetableNew!F694),"",AllTimetableNew!F694)</f>
        <v>Hair or Beauty Services (Make Up)</v>
      </c>
      <c r="I698" t="str">
        <f>IF(ISBLANK(AllTimetableNew!T694),"",AllTimetableNew!T694)</f>
        <v>SoA</v>
      </c>
      <c r="J698" t="str">
        <f>IF(ISBLANK(AllTimetableNew!U694),"",AllTimetableNew!U694)</f>
        <v>2u x 1y</v>
      </c>
      <c r="K698" t="str">
        <f>IF(ISBLANK(AllTimetableNew!W694),"",AllTimetableNew!W694)</f>
        <v>No</v>
      </c>
      <c r="L698" t="str">
        <f>IF(ISBLANK(AllTimetableNew!AC694),"TBC",AllTimetableNew!AC694)</f>
        <v>Monday</v>
      </c>
      <c r="M698" s="22" t="str">
        <f>IF(ISBLANK(AllTimetableNew!AD694),"TBC-TBC",CONCATENATE(LOWER(TEXT(AllTimetableNew!AD694,"h:mmAM/PM")),"-",LOWER(TEXT(AllTimetableNew!AE694,"h:mmAM/PM"))))</f>
        <v>1:00pm-5:00pm</v>
      </c>
      <c r="N698" t="str">
        <f>IF(ISBLANK(AllTimetableNew!V694),"",IF(AllTimetableNew!V694="Access","Yes","No"))</f>
        <v>No</v>
      </c>
      <c r="O698" s="23" t="str">
        <f>IF(OR(ISBLANK(AllTimetableNew!A694),LEN(AllTimetableNew!A694)=0),IF(AllTimetableNew!A694="","Offered",AllTimetableNew!A694),AllTimetableNew!A694)</f>
        <v>Offered</v>
      </c>
      <c r="P698">
        <f>IF(ISBLANK(AllTimetableNew!AA694),"",AllTimetableNew!AA694)</f>
        <v>17113</v>
      </c>
      <c r="Q698" s="23" t="str">
        <f>IF(ISBLANK(AllTimetableNew!AJ694),"",IF(AllTimetableNew!AJ694=0,"",AllTimetableNew!AJ694))</f>
        <v>Students should wear school uniform or black clothing and fully enclosed shoes. Long hair tied back, clean short nails. Notebook, highlighter and pen.</v>
      </c>
      <c r="R698" s="23" t="str">
        <f>IF(ISBLANK(AllTimetableNew!AK694),"",AllTimetableNew!AK694)</f>
        <v/>
      </c>
      <c r="S698" s="23" t="str">
        <f>IF(ISBLANK(AllTimetableNew!AL694),"",AllTimetableNew!AL694)</f>
        <v/>
      </c>
    </row>
    <row r="699" spans="1:19" ht="75" x14ac:dyDescent="0.25">
      <c r="A699" t="str">
        <f>IF(ISNUMBER(SEARCH("Virtual",C699)),VLOOKUP(AllTimetableNew!H695,'Lookup table'!$D$3:$E$100,2,FALSE),VLOOKUP(AllTimetableNew!AG695,'Lookup table'!$A$3:$B$202,2,FALSE))</f>
        <v>Western Sydney</v>
      </c>
      <c r="B699" t="str">
        <f>IF(ISBLANK(AllTimetableNew!AG695),"",AllTimetableNew!AG695)</f>
        <v>Bankstown</v>
      </c>
      <c r="C699" t="str">
        <f>IF(ISBLANK(AllTimetableNew!V695),"",AllTimetableNew!V695)</f>
        <v>Face to Face</v>
      </c>
      <c r="D699" t="str">
        <f>IF(ISBLANK(AllTimetableNew!DJ695),"",AllTimetableNew!DJ695)</f>
        <v>BEC</v>
      </c>
      <c r="E699" t="str">
        <f>IF(ISBLANK(AllTimetableNew!D695),"",AllTimetableNew!D695)</f>
        <v>SHB30221</v>
      </c>
      <c r="F699" t="str">
        <f>IF(ISBLANK(AllTimetableNew!E695),"",AllTimetableNew!E695)</f>
        <v>Certificate III in Make-Up</v>
      </c>
      <c r="G699">
        <f>IF(ISBLANK(AllTimetableNew!C695),"",AllTimetableNew!C695)</f>
        <v>43900</v>
      </c>
      <c r="H699" t="str">
        <f>IF(ISBLANK(AllTimetableNew!F695),"",AllTimetableNew!F695)</f>
        <v>Hair or Beauty Services (Make Up)</v>
      </c>
      <c r="I699" t="str">
        <f>IF(ISBLANK(AllTimetableNew!T695),"",AllTimetableNew!T695)</f>
        <v>SoA</v>
      </c>
      <c r="J699" t="str">
        <f>IF(ISBLANK(AllTimetableNew!U695),"",AllTimetableNew!U695)</f>
        <v>2u x 1y</v>
      </c>
      <c r="K699" t="str">
        <f>IF(ISBLANK(AllTimetableNew!W695),"",AllTimetableNew!W695)</f>
        <v>No</v>
      </c>
      <c r="L699" t="str">
        <f>IF(ISBLANK(AllTimetableNew!AC695),"TBC",AllTimetableNew!AC695)</f>
        <v>Thursday</v>
      </c>
      <c r="M699" s="22" t="str">
        <f>IF(ISBLANK(AllTimetableNew!AD695),"TBC-TBC",CONCATENATE(LOWER(TEXT(AllTimetableNew!AD695,"h:mmAM/PM")),"-",LOWER(TEXT(AllTimetableNew!AE695,"h:mmAM/PM"))))</f>
        <v>1:00pm-5:00pm</v>
      </c>
      <c r="N699" t="str">
        <f>IF(ISBLANK(AllTimetableNew!V695),"",IF(AllTimetableNew!V695="Access","Yes","No"))</f>
        <v>No</v>
      </c>
      <c r="O699" s="23" t="str">
        <f>IF(OR(ISBLANK(AllTimetableNew!A695),LEN(AllTimetableNew!A695)=0),IF(AllTimetableNew!A695="","Offered",AllTimetableNew!A695),AllTimetableNew!A695)</f>
        <v>Offered</v>
      </c>
      <c r="P699">
        <f>IF(ISBLANK(AllTimetableNew!AA695),"",AllTimetableNew!AA695)</f>
        <v>17115</v>
      </c>
      <c r="Q699" s="23" t="str">
        <f>IF(ISBLANK(AllTimetableNew!AJ695),"",IF(AllTimetableNew!AJ695=0,"",AllTimetableNew!AJ695))</f>
        <v>Students should wear school uniform or black clothing and fully enclosed shoes. Long hair tied back, clean short nails. Notebook, highlighter and pen.</v>
      </c>
      <c r="R699" s="23" t="str">
        <f>IF(ISBLANK(AllTimetableNew!AK695),"",AllTimetableNew!AK695)</f>
        <v/>
      </c>
      <c r="S699" s="23" t="str">
        <f>IF(ISBLANK(AllTimetableNew!AL695),"",AllTimetableNew!AL695)</f>
        <v/>
      </c>
    </row>
    <row r="700" spans="1:19" ht="75" x14ac:dyDescent="0.25">
      <c r="A700" t="str">
        <f>IF(ISNUMBER(SEARCH("Virtual",C700)),VLOOKUP(AllTimetableNew!H696,'Lookup table'!$D$3:$E$100,2,FALSE),VLOOKUP(AllTimetableNew!AG696,'Lookup table'!$A$3:$B$202,2,FALSE))</f>
        <v>Sydney</v>
      </c>
      <c r="B700" t="str">
        <f>IF(ISBLANK(AllTimetableNew!AG696),"",AllTimetableNew!AG696)</f>
        <v>Gymea</v>
      </c>
      <c r="C700" t="str">
        <f>IF(ISBLANK(AllTimetableNew!V696),"",AllTimetableNew!V696)</f>
        <v>Face to Face</v>
      </c>
      <c r="D700" t="str">
        <f>IF(ISBLANK(AllTimetableNew!DJ696),"",AllTimetableNew!DJ696)</f>
        <v>BEC</v>
      </c>
      <c r="E700" t="str">
        <f>IF(ISBLANK(AllTimetableNew!D696),"",AllTimetableNew!D696)</f>
        <v>SHB30221</v>
      </c>
      <c r="F700" t="str">
        <f>IF(ISBLANK(AllTimetableNew!E696),"",AllTimetableNew!E696)</f>
        <v>Certificate III in Make-Up</v>
      </c>
      <c r="G700">
        <f>IF(ISBLANK(AllTimetableNew!C696),"",AllTimetableNew!C696)</f>
        <v>43900</v>
      </c>
      <c r="H700" t="str">
        <f>IF(ISBLANK(AllTimetableNew!F696),"",AllTimetableNew!F696)</f>
        <v>Hair or Beauty Services (Make Up)</v>
      </c>
      <c r="I700" t="str">
        <f>IF(ISBLANK(AllTimetableNew!T696),"",AllTimetableNew!T696)</f>
        <v>SoA</v>
      </c>
      <c r="J700" t="str">
        <f>IF(ISBLANK(AllTimetableNew!U696),"",AllTimetableNew!U696)</f>
        <v>2u x 1y</v>
      </c>
      <c r="K700" t="str">
        <f>IF(ISBLANK(AllTimetableNew!W696),"",AllTimetableNew!W696)</f>
        <v>No</v>
      </c>
      <c r="L700" t="str">
        <f>IF(ISBLANK(AllTimetableNew!AC696),"TBC",AllTimetableNew!AC696)</f>
        <v>Tuesday</v>
      </c>
      <c r="M700" s="22" t="str">
        <f>IF(ISBLANK(AllTimetableNew!AD696),"TBC-TBC",CONCATENATE(LOWER(TEXT(AllTimetableNew!AD696,"h:mmAM/PM")),"-",LOWER(TEXT(AllTimetableNew!AE696,"h:mmAM/PM"))))</f>
        <v>1:30pm-5:30pm</v>
      </c>
      <c r="N700" t="str">
        <f>IF(ISBLANK(AllTimetableNew!V696),"",IF(AllTimetableNew!V696="Access","Yes","No"))</f>
        <v>No</v>
      </c>
      <c r="O700" s="23" t="str">
        <f>IF(OR(ISBLANK(AllTimetableNew!A696),LEN(AllTimetableNew!A696)=0),IF(AllTimetableNew!A696="","Offered",AllTimetableNew!A696),AllTimetableNew!A696)</f>
        <v>Offered</v>
      </c>
      <c r="P700">
        <f>IF(ISBLANK(AllTimetableNew!AA696),"",AllTimetableNew!AA696)</f>
        <v>17029</v>
      </c>
      <c r="Q700" s="23" t="str">
        <f>IF(ISBLANK(AllTimetableNew!AJ696),"",IF(AllTimetableNew!AJ696=0,"",AllTimetableNew!AJ696))</f>
        <v>Students should wear school uniform or black clothing and fully enclosed shoes. Long hair tied back, clean short nails. Notebook, highlighter and pen.</v>
      </c>
      <c r="R700" s="23" t="str">
        <f>IF(ISBLANK(AllTimetableNew!AK696),"",AllTimetableNew!AK696)</f>
        <v/>
      </c>
      <c r="S700" s="23" t="str">
        <f>IF(ISBLANK(AllTimetableNew!AL696),"",AllTimetableNew!AL696)</f>
        <v/>
      </c>
    </row>
    <row r="701" spans="1:19" ht="75" x14ac:dyDescent="0.25">
      <c r="A701" t="str">
        <f>IF(ISNUMBER(SEARCH("Virtual",C701)),VLOOKUP(AllTimetableNew!H697,'Lookup table'!$D$3:$E$100,2,FALSE),VLOOKUP(AllTimetableNew!AG697,'Lookup table'!$A$3:$B$202,2,FALSE))</f>
        <v>Sydney</v>
      </c>
      <c r="B701" t="str">
        <f>IF(ISBLANK(AllTimetableNew!AG697),"",AllTimetableNew!AG697)</f>
        <v>Meadowbank</v>
      </c>
      <c r="C701" t="str">
        <f>IF(ISBLANK(AllTimetableNew!V697),"",AllTimetableNew!V697)</f>
        <v>Face to Face</v>
      </c>
      <c r="D701" t="str">
        <f>IF(ISBLANK(AllTimetableNew!DJ697),"",AllTimetableNew!DJ697)</f>
        <v>BEC</v>
      </c>
      <c r="E701" t="str">
        <f>IF(ISBLANK(AllTimetableNew!D697),"",AllTimetableNew!D697)</f>
        <v>SHB30221</v>
      </c>
      <c r="F701" t="str">
        <f>IF(ISBLANK(AllTimetableNew!E697),"",AllTimetableNew!E697)</f>
        <v>Certificate III in Make-Up</v>
      </c>
      <c r="G701">
        <f>IF(ISBLANK(AllTimetableNew!C697),"",AllTimetableNew!C697)</f>
        <v>43900</v>
      </c>
      <c r="H701" t="str">
        <f>IF(ISBLANK(AllTimetableNew!F697),"",AllTimetableNew!F697)</f>
        <v>Hair or Beauty Services (Make Up)</v>
      </c>
      <c r="I701" t="str">
        <f>IF(ISBLANK(AllTimetableNew!T697),"",AllTimetableNew!T697)</f>
        <v>SoA</v>
      </c>
      <c r="J701" t="str">
        <f>IF(ISBLANK(AllTimetableNew!U697),"",AllTimetableNew!U697)</f>
        <v>2u x 1y</v>
      </c>
      <c r="K701" t="str">
        <f>IF(ISBLANK(AllTimetableNew!W697),"",AllTimetableNew!W697)</f>
        <v>No</v>
      </c>
      <c r="L701" t="str">
        <f>IF(ISBLANK(AllTimetableNew!AC697),"TBC",AllTimetableNew!AC697)</f>
        <v>Tuesday</v>
      </c>
      <c r="M701" s="22" t="str">
        <f>IF(ISBLANK(AllTimetableNew!AD697),"TBC-TBC",CONCATENATE(LOWER(TEXT(AllTimetableNew!AD697,"h:mmAM/PM")),"-",LOWER(TEXT(AllTimetableNew!AE697,"h:mmAM/PM"))))</f>
        <v>1:30pm-5:30pm</v>
      </c>
      <c r="N701" t="str">
        <f>IF(ISBLANK(AllTimetableNew!V697),"",IF(AllTimetableNew!V697="Access","Yes","No"))</f>
        <v>No</v>
      </c>
      <c r="O701" s="23" t="str">
        <f>IF(OR(ISBLANK(AllTimetableNew!A697),LEN(AllTimetableNew!A697)=0),IF(AllTimetableNew!A697="","Offered",AllTimetableNew!A697),AllTimetableNew!A697)</f>
        <v>Offered</v>
      </c>
      <c r="P701">
        <f>IF(ISBLANK(AllTimetableNew!AA697),"",AllTimetableNew!AA697)</f>
        <v>17045</v>
      </c>
      <c r="Q701" s="23" t="str">
        <f>IF(ISBLANK(AllTimetableNew!AJ697),"",IF(AllTimetableNew!AJ697=0,"",AllTimetableNew!AJ697))</f>
        <v>Students should wear school uniform or black clothing and fully enclosed shoes. Long hair tied back, clean short nails. Notebook, highlighter and pen.</v>
      </c>
      <c r="R701" s="23" t="str">
        <f>IF(ISBLANK(AllTimetableNew!AK697),"",AllTimetableNew!AK697)</f>
        <v/>
      </c>
      <c r="S701" s="23" t="str">
        <f>IF(ISBLANK(AllTimetableNew!AL697),"",AllTimetableNew!AL697)</f>
        <v/>
      </c>
    </row>
    <row r="702" spans="1:19" ht="75" x14ac:dyDescent="0.25">
      <c r="A702" t="str">
        <f>IF(ISNUMBER(SEARCH("Virtual",C702)),VLOOKUP(AllTimetableNew!H698,'Lookup table'!$D$3:$E$100,2,FALSE),VLOOKUP(AllTimetableNew!AG698,'Lookup table'!$A$3:$B$202,2,FALSE))</f>
        <v>Sydney</v>
      </c>
      <c r="B702" t="str">
        <f>IF(ISBLANK(AllTimetableNew!AG698),"",AllTimetableNew!AG698)</f>
        <v>Northern Beaches</v>
      </c>
      <c r="C702" t="str">
        <f>IF(ISBLANK(AllTimetableNew!V698),"",AllTimetableNew!V698)</f>
        <v>Face to Face</v>
      </c>
      <c r="D702" t="str">
        <f>IF(ISBLANK(AllTimetableNew!DJ698),"",AllTimetableNew!DJ698)</f>
        <v>BEC</v>
      </c>
      <c r="E702" t="str">
        <f>IF(ISBLANK(AllTimetableNew!D698),"",AllTimetableNew!D698)</f>
        <v>SHB30221</v>
      </c>
      <c r="F702" t="str">
        <f>IF(ISBLANK(AllTimetableNew!E698),"",AllTimetableNew!E698)</f>
        <v>Certificate III in Make-Up</v>
      </c>
      <c r="G702">
        <f>IF(ISBLANK(AllTimetableNew!C698),"",AllTimetableNew!C698)</f>
        <v>43900</v>
      </c>
      <c r="H702" t="str">
        <f>IF(ISBLANK(AllTimetableNew!F698),"",AllTimetableNew!F698)</f>
        <v>Hair or Beauty Services (Make Up)</v>
      </c>
      <c r="I702" t="str">
        <f>IF(ISBLANK(AllTimetableNew!T698),"",AllTimetableNew!T698)</f>
        <v>SoA</v>
      </c>
      <c r="J702" t="str">
        <f>IF(ISBLANK(AllTimetableNew!U698),"",AllTimetableNew!U698)</f>
        <v>2u x 1y</v>
      </c>
      <c r="K702" t="str">
        <f>IF(ISBLANK(AllTimetableNew!W698),"",AllTimetableNew!W698)</f>
        <v>No</v>
      </c>
      <c r="L702" t="str">
        <f>IF(ISBLANK(AllTimetableNew!AC698),"TBC",AllTimetableNew!AC698)</f>
        <v>Tuesday</v>
      </c>
      <c r="M702" s="22" t="str">
        <f>IF(ISBLANK(AllTimetableNew!AD698),"TBC-TBC",CONCATENATE(LOWER(TEXT(AllTimetableNew!AD698,"h:mmAM/PM")),"-",LOWER(TEXT(AllTimetableNew!AE698,"h:mmAM/PM"))))</f>
        <v>1:30pm-5:30pm</v>
      </c>
      <c r="N702" t="str">
        <f>IF(ISBLANK(AllTimetableNew!V698),"",IF(AllTimetableNew!V698="Access","Yes","No"))</f>
        <v>No</v>
      </c>
      <c r="O702" s="23" t="str">
        <f>IF(OR(ISBLANK(AllTimetableNew!A698),LEN(AllTimetableNew!A698)=0),IF(AllTimetableNew!A698="","Offered",AllTimetableNew!A698),AllTimetableNew!A698)</f>
        <v>Offered</v>
      </c>
      <c r="P702">
        <f>IF(ISBLANK(AllTimetableNew!AA698),"",AllTimetableNew!AA698)</f>
        <v>17046</v>
      </c>
      <c r="Q702" s="23" t="str">
        <f>IF(ISBLANK(AllTimetableNew!AJ698),"",IF(AllTimetableNew!AJ698=0,"",AllTimetableNew!AJ698))</f>
        <v>Students should wear school uniform or black clothing and fully enclosed shoes. Long hair tied back, clean short nails. Notebook, highlighter and pen.</v>
      </c>
      <c r="R702" s="23" t="str">
        <f>IF(ISBLANK(AllTimetableNew!AK698),"",AllTimetableNew!AK698)</f>
        <v/>
      </c>
      <c r="S702" s="23" t="str">
        <f>IF(ISBLANK(AllTimetableNew!AL698),"",AllTimetableNew!AL698)</f>
        <v/>
      </c>
    </row>
    <row r="703" spans="1:19" ht="75" x14ac:dyDescent="0.25">
      <c r="A703" t="str">
        <f>IF(ISNUMBER(SEARCH("Virtual",C703)),VLOOKUP(AllTimetableNew!H699,'Lookup table'!$D$3:$E$100,2,FALSE),VLOOKUP(AllTimetableNew!AG699,'Lookup table'!$A$3:$B$202,2,FALSE))</f>
        <v>Sydney</v>
      </c>
      <c r="B703" t="str">
        <f>IF(ISBLANK(AllTimetableNew!AG699),"",AllTimetableNew!AG699)</f>
        <v>Ultimo</v>
      </c>
      <c r="C703" t="str">
        <f>IF(ISBLANK(AllTimetableNew!V699),"",AllTimetableNew!V699)</f>
        <v>Face to Face</v>
      </c>
      <c r="D703" t="str">
        <f>IF(ISBLANK(AllTimetableNew!DJ699),"",AllTimetableNew!DJ699)</f>
        <v>BEC</v>
      </c>
      <c r="E703" t="str">
        <f>IF(ISBLANK(AllTimetableNew!D699),"",AllTimetableNew!D699)</f>
        <v>SHB30221</v>
      </c>
      <c r="F703" t="str">
        <f>IF(ISBLANK(AllTimetableNew!E699),"",AllTimetableNew!E699)</f>
        <v>Certificate III in Make-Up</v>
      </c>
      <c r="G703">
        <f>IF(ISBLANK(AllTimetableNew!C699),"",AllTimetableNew!C699)</f>
        <v>43900</v>
      </c>
      <c r="H703" t="str">
        <f>IF(ISBLANK(AllTimetableNew!F699),"",AllTimetableNew!F699)</f>
        <v>Hair or Beauty Services (Make Up)</v>
      </c>
      <c r="I703" t="str">
        <f>IF(ISBLANK(AllTimetableNew!T699),"",AllTimetableNew!T699)</f>
        <v>SoA</v>
      </c>
      <c r="J703" t="str">
        <f>IF(ISBLANK(AllTimetableNew!U699),"",AllTimetableNew!U699)</f>
        <v>2u x 1y</v>
      </c>
      <c r="K703" t="str">
        <f>IF(ISBLANK(AllTimetableNew!W699),"",AllTimetableNew!W699)</f>
        <v>No</v>
      </c>
      <c r="L703" t="str">
        <f>IF(ISBLANK(AllTimetableNew!AC699),"TBC",AllTimetableNew!AC699)</f>
        <v>Tuesday</v>
      </c>
      <c r="M703" s="22" t="str">
        <f>IF(ISBLANK(AllTimetableNew!AD699),"TBC-TBC",CONCATENATE(LOWER(TEXT(AllTimetableNew!AD699,"h:mmAM/PM")),"-",LOWER(TEXT(AllTimetableNew!AE699,"h:mmAM/PM"))))</f>
        <v>1:30pm-5:30pm</v>
      </c>
      <c r="N703" t="str">
        <f>IF(ISBLANK(AllTimetableNew!V699),"",IF(AllTimetableNew!V699="Access","Yes","No"))</f>
        <v>No</v>
      </c>
      <c r="O703" s="23" t="str">
        <f>IF(OR(ISBLANK(AllTimetableNew!A699),LEN(AllTimetableNew!A699)=0),IF(AllTimetableNew!A699="","Offered",AllTimetableNew!A699),AllTimetableNew!A699)</f>
        <v>Offered</v>
      </c>
      <c r="P703">
        <f>IF(ISBLANK(AllTimetableNew!AA699),"",AllTimetableNew!AA699)</f>
        <v>17047</v>
      </c>
      <c r="Q703" s="23" t="str">
        <f>IF(ISBLANK(AllTimetableNew!AJ699),"",IF(AllTimetableNew!AJ699=0,"",AllTimetableNew!AJ699))</f>
        <v>Students should wear school uniform or black clothing and fully enclosed shoes. Long hair tied back, clean short nails. Notebook, highlighter and pen.</v>
      </c>
      <c r="R703" s="23" t="str">
        <f>IF(ISBLANK(AllTimetableNew!AK699),"",AllTimetableNew!AK699)</f>
        <v/>
      </c>
      <c r="S703" s="23" t="str">
        <f>IF(ISBLANK(AllTimetableNew!AL699),"",AllTimetableNew!AL699)</f>
        <v/>
      </c>
    </row>
    <row r="704" spans="1:19" ht="75" x14ac:dyDescent="0.25">
      <c r="A704" t="str">
        <f>IF(ISNUMBER(SEARCH("Virtual",C704)),VLOOKUP(AllTimetableNew!H700,'Lookup table'!$D$3:$E$100,2,FALSE),VLOOKUP(AllTimetableNew!AG700,'Lookup table'!$A$3:$B$202,2,FALSE))</f>
        <v>Sydney</v>
      </c>
      <c r="B704" t="str">
        <f>IF(ISBLANK(AllTimetableNew!AG700),"",AllTimetableNew!AG700)</f>
        <v>Ultimo</v>
      </c>
      <c r="C704" t="str">
        <f>IF(ISBLANK(AllTimetableNew!V700),"",AllTimetableNew!V700)</f>
        <v>Face to Face</v>
      </c>
      <c r="D704" t="str">
        <f>IF(ISBLANK(AllTimetableNew!DJ700),"",AllTimetableNew!DJ700)</f>
        <v>BEC</v>
      </c>
      <c r="E704" t="str">
        <f>IF(ISBLANK(AllTimetableNew!D700),"",AllTimetableNew!D700)</f>
        <v>SHB30221</v>
      </c>
      <c r="F704" t="str">
        <f>IF(ISBLANK(AllTimetableNew!E700),"",AllTimetableNew!E700)</f>
        <v>Certificate III in Make-Up</v>
      </c>
      <c r="G704">
        <f>IF(ISBLANK(AllTimetableNew!C700),"",AllTimetableNew!C700)</f>
        <v>43900</v>
      </c>
      <c r="H704" t="str">
        <f>IF(ISBLANK(AllTimetableNew!F700),"",AllTimetableNew!F700)</f>
        <v>Hair or Beauty Services (Make Up)</v>
      </c>
      <c r="I704" t="str">
        <f>IF(ISBLANK(AllTimetableNew!T700),"",AllTimetableNew!T700)</f>
        <v>SoA</v>
      </c>
      <c r="J704" t="str">
        <f>IF(ISBLANK(AllTimetableNew!U700),"",AllTimetableNew!U700)</f>
        <v>2u x 1y</v>
      </c>
      <c r="K704" t="str">
        <f>IF(ISBLANK(AllTimetableNew!W700),"",AllTimetableNew!W700)</f>
        <v>No</v>
      </c>
      <c r="L704" t="str">
        <f>IF(ISBLANK(AllTimetableNew!AC700),"TBC",AllTimetableNew!AC700)</f>
        <v>Thursday</v>
      </c>
      <c r="M704" s="22" t="str">
        <f>IF(ISBLANK(AllTimetableNew!AD700),"TBC-TBC",CONCATENATE(LOWER(TEXT(AllTimetableNew!AD700,"h:mmAM/PM")),"-",LOWER(TEXT(AllTimetableNew!AE700,"h:mmAM/PM"))))</f>
        <v>1:30pm-5:30pm</v>
      </c>
      <c r="N704" t="str">
        <f>IF(ISBLANK(AllTimetableNew!V700),"",IF(AllTimetableNew!V700="Access","Yes","No"))</f>
        <v>No</v>
      </c>
      <c r="O704" s="23" t="str">
        <f>IF(OR(ISBLANK(AllTimetableNew!A700),LEN(AllTimetableNew!A700)=0),IF(AllTimetableNew!A700="","Offered",AllTimetableNew!A700),AllTimetableNew!A700)</f>
        <v>Offered</v>
      </c>
      <c r="P704">
        <f>IF(ISBLANK(AllTimetableNew!AA700),"",AllTimetableNew!AA700)</f>
        <v>17048</v>
      </c>
      <c r="Q704" s="23" t="str">
        <f>IF(ISBLANK(AllTimetableNew!AJ700),"",IF(AllTimetableNew!AJ700=0,"",AllTimetableNew!AJ700))</f>
        <v>Students should wear school uniform or black clothing and fully enclosed shoes. Long hair tied back, clean short nails. Notebook, highlighter and pen.</v>
      </c>
      <c r="R704" s="23" t="str">
        <f>IF(ISBLANK(AllTimetableNew!AK700),"",AllTimetableNew!AK700)</f>
        <v/>
      </c>
      <c r="S704" s="23" t="str">
        <f>IF(ISBLANK(AllTimetableNew!AL700),"",AllTimetableNew!AL700)</f>
        <v/>
      </c>
    </row>
    <row r="705" spans="1:19" ht="75" x14ac:dyDescent="0.25">
      <c r="A705" t="str">
        <f>IF(ISNUMBER(SEARCH("Virtual",C705)),VLOOKUP(AllTimetableNew!H701,'Lookup table'!$D$3:$E$100,2,FALSE),VLOOKUP(AllTimetableNew!AG701,'Lookup table'!$A$3:$B$202,2,FALSE))</f>
        <v>South</v>
      </c>
      <c r="B705" t="str">
        <f>IF(ISBLANK(AllTimetableNew!AG701),"",AllTimetableNew!AG701)</f>
        <v>Nowra</v>
      </c>
      <c r="C705" t="str">
        <f>IF(ISBLANK(AllTimetableNew!V701),"",AllTimetableNew!V701)</f>
        <v>Face to Face</v>
      </c>
      <c r="D705" t="str">
        <f>IF(ISBLANK(AllTimetableNew!DJ701),"",AllTimetableNew!DJ701)</f>
        <v>BEC</v>
      </c>
      <c r="E705" t="str">
        <f>IF(ISBLANK(AllTimetableNew!D701),"",AllTimetableNew!D701)</f>
        <v>SHB30221</v>
      </c>
      <c r="F705" t="str">
        <f>IF(ISBLANK(AllTimetableNew!E701),"",AllTimetableNew!E701)</f>
        <v>Certificate III in Make-Up</v>
      </c>
      <c r="G705">
        <f>IF(ISBLANK(AllTimetableNew!C701),"",AllTimetableNew!C701)</f>
        <v>43900</v>
      </c>
      <c r="H705" t="str">
        <f>IF(ISBLANK(AllTimetableNew!F701),"",AllTimetableNew!F701)</f>
        <v>Hair or Beauty Services (Make Up)</v>
      </c>
      <c r="I705" t="str">
        <f>IF(ISBLANK(AllTimetableNew!T701),"",AllTimetableNew!T701)</f>
        <v>SoA</v>
      </c>
      <c r="J705" t="str">
        <f>IF(ISBLANK(AllTimetableNew!U701),"",AllTimetableNew!U701)</f>
        <v>2u x 1y</v>
      </c>
      <c r="K705" t="str">
        <f>IF(ISBLANK(AllTimetableNew!W701),"",AllTimetableNew!W701)</f>
        <v>No</v>
      </c>
      <c r="L705" t="str">
        <f>IF(ISBLANK(AllTimetableNew!AC701),"TBC",AllTimetableNew!AC701)</f>
        <v>Thursday</v>
      </c>
      <c r="M705" s="22" t="str">
        <f>IF(ISBLANK(AllTimetableNew!AD701),"TBC-TBC",CONCATENATE(LOWER(TEXT(AllTimetableNew!AD701,"h:mmAM/PM")),"-",LOWER(TEXT(AllTimetableNew!AE701,"h:mmAM/PM"))))</f>
        <v>1:00pm-5:00pm</v>
      </c>
      <c r="N705" t="str">
        <f>IF(ISBLANK(AllTimetableNew!V701),"",IF(AllTimetableNew!V701="Access","Yes","No"))</f>
        <v>No</v>
      </c>
      <c r="O705" s="23" t="str">
        <f>IF(OR(ISBLANK(AllTimetableNew!A701),LEN(AllTimetableNew!A701)=0),IF(AllTimetableNew!A701="","Offered",AllTimetableNew!A701),AllTimetableNew!A701)</f>
        <v>Offered</v>
      </c>
      <c r="P705">
        <f>IF(ISBLANK(AllTimetableNew!AA701),"",AllTimetableNew!AA701)</f>
        <v>17000</v>
      </c>
      <c r="Q705" s="23" t="str">
        <f>IF(ISBLANK(AllTimetableNew!AJ701),"",IF(AllTimetableNew!AJ701=0,"",AllTimetableNew!AJ701))</f>
        <v>Students should wear school uniform or black clothing and fully enclosed shoes. Long hair tied back, clean short nails. Notebook, highlighter and pen.</v>
      </c>
      <c r="R705" s="23" t="str">
        <f>IF(ISBLANK(AllTimetableNew!AK701),"",AllTimetableNew!AK701)</f>
        <v/>
      </c>
      <c r="S705" s="23" t="str">
        <f>IF(ISBLANK(AllTimetableNew!AL701),"",AllTimetableNew!AL701)</f>
        <v/>
      </c>
    </row>
    <row r="706" spans="1:19" ht="75" x14ac:dyDescent="0.25">
      <c r="A706" t="str">
        <f>IF(ISNUMBER(SEARCH("Virtual",C706)),VLOOKUP(AllTimetableNew!H702,'Lookup table'!$D$3:$E$100,2,FALSE),VLOOKUP(AllTimetableNew!AG702,'Lookup table'!$A$3:$B$202,2,FALSE))</f>
        <v>South</v>
      </c>
      <c r="B706" t="str">
        <f>IF(ISBLANK(AllTimetableNew!AG702),"",AllTimetableNew!AG702)</f>
        <v>Ulladulla</v>
      </c>
      <c r="C706" t="str">
        <f>IF(ISBLANK(AllTimetableNew!V702),"",AllTimetableNew!V702)</f>
        <v>Face to Face</v>
      </c>
      <c r="D706" t="str">
        <f>IF(ISBLANK(AllTimetableNew!DJ702),"",AllTimetableNew!DJ702)</f>
        <v>BEC</v>
      </c>
      <c r="E706" t="str">
        <f>IF(ISBLANK(AllTimetableNew!D702),"",AllTimetableNew!D702)</f>
        <v>SHB30221</v>
      </c>
      <c r="F706" t="str">
        <f>IF(ISBLANK(AllTimetableNew!E702),"",AllTimetableNew!E702)</f>
        <v>Certificate III in Make-Up</v>
      </c>
      <c r="G706">
        <f>IF(ISBLANK(AllTimetableNew!C702),"",AllTimetableNew!C702)</f>
        <v>43900</v>
      </c>
      <c r="H706" t="str">
        <f>IF(ISBLANK(AllTimetableNew!F702),"",AllTimetableNew!F702)</f>
        <v>Hair or Beauty Services (Make Up)</v>
      </c>
      <c r="I706" t="str">
        <f>IF(ISBLANK(AllTimetableNew!T702),"",AllTimetableNew!T702)</f>
        <v>SoA</v>
      </c>
      <c r="J706" t="str">
        <f>IF(ISBLANK(AllTimetableNew!U702),"",AllTimetableNew!U702)</f>
        <v>2u x 1y</v>
      </c>
      <c r="K706" t="str">
        <f>IF(ISBLANK(AllTimetableNew!W702),"",AllTimetableNew!W702)</f>
        <v>No</v>
      </c>
      <c r="L706" t="str">
        <f>IF(ISBLANK(AllTimetableNew!AC702),"TBC",AllTimetableNew!AC702)</f>
        <v>Friday</v>
      </c>
      <c r="M706" s="22" t="str">
        <f>IF(ISBLANK(AllTimetableNew!AD702),"TBC-TBC",CONCATENATE(LOWER(TEXT(AllTimetableNew!AD702,"h:mmAM/PM")),"-",LOWER(TEXT(AllTimetableNew!AE702,"h:mmAM/PM"))))</f>
        <v>9:00am-3:00pm</v>
      </c>
      <c r="N706" t="str">
        <f>IF(ISBLANK(AllTimetableNew!V702),"",IF(AllTimetableNew!V702="Access","Yes","No"))</f>
        <v>No</v>
      </c>
      <c r="O706" s="23" t="str">
        <f>IF(OR(ISBLANK(AllTimetableNew!A702),LEN(AllTimetableNew!A702)=0),IF(AllTimetableNew!A702="","Offered",AllTimetableNew!A702),AllTimetableNew!A702)</f>
        <v>Offered</v>
      </c>
      <c r="P706">
        <f>IF(ISBLANK(AllTimetableNew!AA702),"",AllTimetableNew!AA702)</f>
        <v>17001</v>
      </c>
      <c r="Q706" s="23" t="str">
        <f>IF(ISBLANK(AllTimetableNew!AJ702),"",IF(AllTimetableNew!AJ702=0,"",AllTimetableNew!AJ702))</f>
        <v>Students should wear school uniform or black clothing and fully enclosed shoes. Long hair tied back, clean short nails. Notebook, highlighter and pen.</v>
      </c>
      <c r="R706" s="23" t="str">
        <f>IF(ISBLANK(AllTimetableNew!AK702),"",AllTimetableNew!AK702)</f>
        <v/>
      </c>
      <c r="S706" s="23" t="str">
        <f>IF(ISBLANK(AllTimetableNew!AL702),"",AllTimetableNew!AL702)</f>
        <v/>
      </c>
    </row>
    <row r="707" spans="1:19" ht="75" x14ac:dyDescent="0.25">
      <c r="A707" t="str">
        <f>IF(ISNUMBER(SEARCH("Virtual",C707)),VLOOKUP(AllTimetableNew!H703,'Lookup table'!$D$3:$E$100,2,FALSE),VLOOKUP(AllTimetableNew!AG703,'Lookup table'!$A$3:$B$202,2,FALSE))</f>
        <v>South</v>
      </c>
      <c r="B707" t="str">
        <f>IF(ISBLANK(AllTimetableNew!AG703),"",AllTimetableNew!AG703)</f>
        <v>Wollongong West</v>
      </c>
      <c r="C707" t="str">
        <f>IF(ISBLANK(AllTimetableNew!V703),"",AllTimetableNew!V703)</f>
        <v>Face to Face</v>
      </c>
      <c r="D707" t="str">
        <f>IF(ISBLANK(AllTimetableNew!DJ703),"",AllTimetableNew!DJ703)</f>
        <v>BEC</v>
      </c>
      <c r="E707" t="str">
        <f>IF(ISBLANK(AllTimetableNew!D703),"",AllTimetableNew!D703)</f>
        <v>SHB30221</v>
      </c>
      <c r="F707" t="str">
        <f>IF(ISBLANK(AllTimetableNew!E703),"",AllTimetableNew!E703)</f>
        <v>Certificate III in Make-Up</v>
      </c>
      <c r="G707">
        <f>IF(ISBLANK(AllTimetableNew!C703),"",AllTimetableNew!C703)</f>
        <v>43900</v>
      </c>
      <c r="H707" t="str">
        <f>IF(ISBLANK(AllTimetableNew!F703),"",AllTimetableNew!F703)</f>
        <v>Hair or Beauty Services (Make Up)</v>
      </c>
      <c r="I707" t="str">
        <f>IF(ISBLANK(AllTimetableNew!T703),"",AllTimetableNew!T703)</f>
        <v>SoA</v>
      </c>
      <c r="J707" t="str">
        <f>IF(ISBLANK(AllTimetableNew!U703),"",AllTimetableNew!U703)</f>
        <v>2u x 1y</v>
      </c>
      <c r="K707" t="str">
        <f>IF(ISBLANK(AllTimetableNew!W703),"",AllTimetableNew!W703)</f>
        <v>No</v>
      </c>
      <c r="L707" t="str">
        <f>IF(ISBLANK(AllTimetableNew!AC703),"TBC",AllTimetableNew!AC703)</f>
        <v>Thursday</v>
      </c>
      <c r="M707" s="22" t="str">
        <f>IF(ISBLANK(AllTimetableNew!AD703),"TBC-TBC",CONCATENATE(LOWER(TEXT(AllTimetableNew!AD703,"h:mmAM/PM")),"-",LOWER(TEXT(AllTimetableNew!AE703,"h:mmAM/PM"))))</f>
        <v>9:00am-1:00pm</v>
      </c>
      <c r="N707" t="str">
        <f>IF(ISBLANK(AllTimetableNew!V703),"",IF(AllTimetableNew!V703="Access","Yes","No"))</f>
        <v>No</v>
      </c>
      <c r="O707" s="23" t="str">
        <f>IF(OR(ISBLANK(AllTimetableNew!A703),LEN(AllTimetableNew!A703)=0),IF(AllTimetableNew!A703="","Offered",AllTimetableNew!A703),AllTimetableNew!A703)</f>
        <v>Offered</v>
      </c>
      <c r="P707">
        <f>IF(ISBLANK(AllTimetableNew!AA703),"",AllTimetableNew!AA703)</f>
        <v>17003</v>
      </c>
      <c r="Q707" s="23" t="str">
        <f>IF(ISBLANK(AllTimetableNew!AJ703),"",IF(AllTimetableNew!AJ703=0,"",AllTimetableNew!AJ703))</f>
        <v>Students should wear school uniform or black clothing and fully enclosed shoes. Long hair tied back, clean short nails. Notebook, highlighter and pen.</v>
      </c>
      <c r="R707" s="23" t="str">
        <f>IF(ISBLANK(AllTimetableNew!AK703),"",AllTimetableNew!AK703)</f>
        <v/>
      </c>
      <c r="S707" s="23" t="str">
        <f>IF(ISBLANK(AllTimetableNew!AL703),"",AllTimetableNew!AL703)</f>
        <v/>
      </c>
    </row>
    <row r="708" spans="1:19" ht="75" x14ac:dyDescent="0.25">
      <c r="A708" t="str">
        <f>IF(ISNUMBER(SEARCH("Virtual",C708)),VLOOKUP(AllTimetableNew!H704,'Lookup table'!$D$3:$E$100,2,FALSE),VLOOKUP(AllTimetableNew!AG704,'Lookup table'!$A$3:$B$202,2,FALSE))</f>
        <v>South</v>
      </c>
      <c r="B708" t="str">
        <f>IF(ISBLANK(AllTimetableNew!AG704),"",AllTimetableNew!AG704)</f>
        <v>Bega CLC</v>
      </c>
      <c r="C708" t="str">
        <f>IF(ISBLANK(AllTimetableNew!V704),"",AllTimetableNew!V704)</f>
        <v>Face to Face</v>
      </c>
      <c r="D708" t="str">
        <f>IF(ISBLANK(AllTimetableNew!DJ704),"",AllTimetableNew!DJ704)</f>
        <v>BEC</v>
      </c>
      <c r="E708" t="str">
        <f>IF(ISBLANK(AllTimetableNew!D704),"",AllTimetableNew!D704)</f>
        <v>SHB30221</v>
      </c>
      <c r="F708" t="str">
        <f>IF(ISBLANK(AllTimetableNew!E704),"",AllTimetableNew!E704)</f>
        <v>Certificate III in Make-Up</v>
      </c>
      <c r="G708">
        <f>IF(ISBLANK(AllTimetableNew!C704),"",AllTimetableNew!C704)</f>
        <v>43900</v>
      </c>
      <c r="H708" t="str">
        <f>IF(ISBLANK(AllTimetableNew!F704),"",AllTimetableNew!F704)</f>
        <v>Hair or Beauty Services (Make Up)</v>
      </c>
      <c r="I708" t="str">
        <f>IF(ISBLANK(AllTimetableNew!T704),"",AllTimetableNew!T704)</f>
        <v>SoA</v>
      </c>
      <c r="J708" t="str">
        <f>IF(ISBLANK(AllTimetableNew!U704),"",AllTimetableNew!U704)</f>
        <v>2u x 1y</v>
      </c>
      <c r="K708" t="str">
        <f>IF(ISBLANK(AllTimetableNew!W704),"",AllTimetableNew!W704)</f>
        <v>No</v>
      </c>
      <c r="L708" t="str">
        <f>IF(ISBLANK(AllTimetableNew!AC704),"TBC",AllTimetableNew!AC704)</f>
        <v>Wednesday</v>
      </c>
      <c r="M708" s="22" t="str">
        <f>IF(ISBLANK(AllTimetableNew!AD704),"TBC-TBC",CONCATENATE(LOWER(TEXT(AllTimetableNew!AD704,"h:mmAM/PM")),"-",LOWER(TEXT(AllTimetableNew!AE704,"h:mmAM/PM"))))</f>
        <v>9:00am-3:00pm</v>
      </c>
      <c r="N708" t="str">
        <f>IF(ISBLANK(AllTimetableNew!V704),"",IF(AllTimetableNew!V704="Access","Yes","No"))</f>
        <v>No</v>
      </c>
      <c r="O708" s="23" t="str">
        <f>IF(OR(ISBLANK(AllTimetableNew!A704),LEN(AllTimetableNew!A704)=0),IF(AllTimetableNew!A704="","Offered",AllTimetableNew!A704),AllTimetableNew!A704)</f>
        <v>Offered</v>
      </c>
      <c r="P708">
        <f>IF(ISBLANK(AllTimetableNew!AA704),"",AllTimetableNew!AA704)</f>
        <v>17004</v>
      </c>
      <c r="Q708" s="23" t="str">
        <f>IF(ISBLANK(AllTimetableNew!AJ704),"",IF(AllTimetableNew!AJ704=0,"",AllTimetableNew!AJ704))</f>
        <v>Students should wear school uniform or black clothing and fully enclosed shoes. Long hair tied back, clean short nails. Notebook, highlighter and pen.</v>
      </c>
      <c r="R708" s="23" t="str">
        <f>IF(ISBLANK(AllTimetableNew!AK704),"",AllTimetableNew!AK704)</f>
        <v/>
      </c>
      <c r="S708" s="23" t="str">
        <f>IF(ISBLANK(AllTimetableNew!AL704),"",AllTimetableNew!AL704)</f>
        <v/>
      </c>
    </row>
    <row r="709" spans="1:19" ht="75" x14ac:dyDescent="0.25">
      <c r="A709" t="str">
        <f>IF(ISNUMBER(SEARCH("Virtual",C709)),VLOOKUP(AllTimetableNew!H705,'Lookup table'!$D$3:$E$100,2,FALSE),VLOOKUP(AllTimetableNew!AG705,'Lookup table'!$A$3:$B$202,2,FALSE))</f>
        <v>South</v>
      </c>
      <c r="B709" t="str">
        <f>IF(ISBLANK(AllTimetableNew!AG705),"",AllTimetableNew!AG705)</f>
        <v>Cooma</v>
      </c>
      <c r="C709" t="str">
        <f>IF(ISBLANK(AllTimetableNew!V705),"",AllTimetableNew!V705)</f>
        <v>Face to Face</v>
      </c>
      <c r="D709" t="str">
        <f>IF(ISBLANK(AllTimetableNew!DJ705),"",AllTimetableNew!DJ705)</f>
        <v>BEC</v>
      </c>
      <c r="E709" t="str">
        <f>IF(ISBLANK(AllTimetableNew!D705),"",AllTimetableNew!D705)</f>
        <v>SHB30221</v>
      </c>
      <c r="F709" t="str">
        <f>IF(ISBLANK(AllTimetableNew!E705),"",AllTimetableNew!E705)</f>
        <v>Certificate III in Make-Up</v>
      </c>
      <c r="G709">
        <f>IF(ISBLANK(AllTimetableNew!C705),"",AllTimetableNew!C705)</f>
        <v>43900</v>
      </c>
      <c r="H709" t="str">
        <f>IF(ISBLANK(AllTimetableNew!F705),"",AllTimetableNew!F705)</f>
        <v>Hair or Beauty Services (Make Up)</v>
      </c>
      <c r="I709" t="str">
        <f>IF(ISBLANK(AllTimetableNew!T705),"",AllTimetableNew!T705)</f>
        <v>SoA</v>
      </c>
      <c r="J709" t="str">
        <f>IF(ISBLANK(AllTimetableNew!U705),"",AllTimetableNew!U705)</f>
        <v>2u x 1y</v>
      </c>
      <c r="K709" t="str">
        <f>IF(ISBLANK(AllTimetableNew!W705),"",AllTimetableNew!W705)</f>
        <v>No</v>
      </c>
      <c r="L709" t="str">
        <f>IF(ISBLANK(AllTimetableNew!AC705),"TBC",AllTimetableNew!AC705)</f>
        <v>Thursday</v>
      </c>
      <c r="M709" s="22" t="str">
        <f>IF(ISBLANK(AllTimetableNew!AD705),"TBC-TBC",CONCATENATE(LOWER(TEXT(AllTimetableNew!AD705,"h:mmAM/PM")),"-",LOWER(TEXT(AllTimetableNew!AE705,"h:mmAM/PM"))))</f>
        <v>9:00am-3:00pm</v>
      </c>
      <c r="N709" t="str">
        <f>IF(ISBLANK(AllTimetableNew!V705),"",IF(AllTimetableNew!V705="Access","Yes","No"))</f>
        <v>No</v>
      </c>
      <c r="O709" s="23" t="str">
        <f>IF(OR(ISBLANK(AllTimetableNew!A705),LEN(AllTimetableNew!A705)=0),IF(AllTimetableNew!A705="","Offered",AllTimetableNew!A705),AllTimetableNew!A705)</f>
        <v>Offered</v>
      </c>
      <c r="P709">
        <f>IF(ISBLANK(AllTimetableNew!AA705),"",AllTimetableNew!AA705)</f>
        <v>17005</v>
      </c>
      <c r="Q709" s="23" t="str">
        <f>IF(ISBLANK(AllTimetableNew!AJ705),"",IF(AllTimetableNew!AJ705=0,"",AllTimetableNew!AJ705))</f>
        <v>Students should wear school uniform or black clothing and fully enclosed shoes. Long hair tied back, clean short nails. Notebook, highlighter and pen.</v>
      </c>
      <c r="R709" s="23" t="str">
        <f>IF(ISBLANK(AllTimetableNew!AK705),"",AllTimetableNew!AK705)</f>
        <v/>
      </c>
      <c r="S709" s="23" t="str">
        <f>IF(ISBLANK(AllTimetableNew!AL705),"",AllTimetableNew!AL705)</f>
        <v/>
      </c>
    </row>
    <row r="710" spans="1:19" ht="75" x14ac:dyDescent="0.25">
      <c r="A710" t="str">
        <f>IF(ISNUMBER(SEARCH("Virtual",C710)),VLOOKUP(AllTimetableNew!H706,'Lookup table'!$D$3:$E$100,2,FALSE),VLOOKUP(AllTimetableNew!AG706,'Lookup table'!$A$3:$B$202,2,FALSE))</f>
        <v>South</v>
      </c>
      <c r="B710" t="str">
        <f>IF(ISBLANK(AllTimetableNew!AG706),"",AllTimetableNew!AG706)</f>
        <v>Goulburn</v>
      </c>
      <c r="C710" t="str">
        <f>IF(ISBLANK(AllTimetableNew!V706),"",AllTimetableNew!V706)</f>
        <v>Face to Face</v>
      </c>
      <c r="D710" t="str">
        <f>IF(ISBLANK(AllTimetableNew!DJ706),"",AllTimetableNew!DJ706)</f>
        <v>BEC</v>
      </c>
      <c r="E710" t="str">
        <f>IF(ISBLANK(AllTimetableNew!D706),"",AllTimetableNew!D706)</f>
        <v>SHB30221</v>
      </c>
      <c r="F710" t="str">
        <f>IF(ISBLANK(AllTimetableNew!E706),"",AllTimetableNew!E706)</f>
        <v>Certificate III in Make-Up</v>
      </c>
      <c r="G710">
        <f>IF(ISBLANK(AllTimetableNew!C706),"",AllTimetableNew!C706)</f>
        <v>43900</v>
      </c>
      <c r="H710" t="str">
        <f>IF(ISBLANK(AllTimetableNew!F706),"",AllTimetableNew!F706)</f>
        <v>Hair or Beauty Services (Make Up)</v>
      </c>
      <c r="I710" t="str">
        <f>IF(ISBLANK(AllTimetableNew!T706),"",AllTimetableNew!T706)</f>
        <v>SoA</v>
      </c>
      <c r="J710" t="str">
        <f>IF(ISBLANK(AllTimetableNew!U706),"",AllTimetableNew!U706)</f>
        <v>2u x 1y</v>
      </c>
      <c r="K710" t="str">
        <f>IF(ISBLANK(AllTimetableNew!W706),"",AllTimetableNew!W706)</f>
        <v>No</v>
      </c>
      <c r="L710" t="str">
        <f>IF(ISBLANK(AllTimetableNew!AC706),"TBC",AllTimetableNew!AC706)</f>
        <v>Tuesday</v>
      </c>
      <c r="M710" s="22" t="str">
        <f>IF(ISBLANK(AllTimetableNew!AD706),"TBC-TBC",CONCATENATE(LOWER(TEXT(AllTimetableNew!AD706,"h:mmAM/PM")),"-",LOWER(TEXT(AllTimetableNew!AE706,"h:mmAM/PM"))))</f>
        <v>9:00am-3:00pm</v>
      </c>
      <c r="N710" t="str">
        <f>IF(ISBLANK(AllTimetableNew!V706),"",IF(AllTimetableNew!V706="Access","Yes","No"))</f>
        <v>No</v>
      </c>
      <c r="O710" s="23" t="str">
        <f>IF(OR(ISBLANK(AllTimetableNew!A706),LEN(AllTimetableNew!A706)=0),IF(AllTimetableNew!A706="","Offered",AllTimetableNew!A706),AllTimetableNew!A706)</f>
        <v>Offered</v>
      </c>
      <c r="P710">
        <f>IF(ISBLANK(AllTimetableNew!AA706),"",AllTimetableNew!AA706)</f>
        <v>17006</v>
      </c>
      <c r="Q710" s="23" t="str">
        <f>IF(ISBLANK(AllTimetableNew!AJ706),"",IF(AllTimetableNew!AJ706=0,"",AllTimetableNew!AJ706))</f>
        <v>Students should wear school uniform or black clothing and fully enclosed shoes. Long hair tied back, clean short nails. Notebook, highlighter and pen.</v>
      </c>
      <c r="R710" s="23" t="str">
        <f>IF(ISBLANK(AllTimetableNew!AK706),"",AllTimetableNew!AK706)</f>
        <v/>
      </c>
      <c r="S710" s="23" t="str">
        <f>IF(ISBLANK(AllTimetableNew!AL706),"",AllTimetableNew!AL706)</f>
        <v/>
      </c>
    </row>
    <row r="711" spans="1:19" ht="75" x14ac:dyDescent="0.25">
      <c r="A711" t="str">
        <f>IF(ISNUMBER(SEARCH("Virtual",C711)),VLOOKUP(AllTimetableNew!H707,'Lookup table'!$D$3:$E$100,2,FALSE),VLOOKUP(AllTimetableNew!AG707,'Lookup table'!$A$3:$B$202,2,FALSE))</f>
        <v>South</v>
      </c>
      <c r="B711" t="str">
        <f>IF(ISBLANK(AllTimetableNew!AG707),"",AllTimetableNew!AG707)</f>
        <v>Moruya</v>
      </c>
      <c r="C711" t="str">
        <f>IF(ISBLANK(AllTimetableNew!V707),"",AllTimetableNew!V707)</f>
        <v>Face to Face</v>
      </c>
      <c r="D711" t="str">
        <f>IF(ISBLANK(AllTimetableNew!DJ707),"",AllTimetableNew!DJ707)</f>
        <v>BEC</v>
      </c>
      <c r="E711" t="str">
        <f>IF(ISBLANK(AllTimetableNew!D707),"",AllTimetableNew!D707)</f>
        <v>SHB30221</v>
      </c>
      <c r="F711" t="str">
        <f>IF(ISBLANK(AllTimetableNew!E707),"",AllTimetableNew!E707)</f>
        <v>Certificate III in Make-Up</v>
      </c>
      <c r="G711">
        <f>IF(ISBLANK(AllTimetableNew!C707),"",AllTimetableNew!C707)</f>
        <v>43900</v>
      </c>
      <c r="H711" t="str">
        <f>IF(ISBLANK(AllTimetableNew!F707),"",AllTimetableNew!F707)</f>
        <v>Hair or Beauty Services (Make Up)</v>
      </c>
      <c r="I711" t="str">
        <f>IF(ISBLANK(AllTimetableNew!T707),"",AllTimetableNew!T707)</f>
        <v>SoA</v>
      </c>
      <c r="J711" t="str">
        <f>IF(ISBLANK(AllTimetableNew!U707),"",AllTimetableNew!U707)</f>
        <v>2u x 1y</v>
      </c>
      <c r="K711" t="str">
        <f>IF(ISBLANK(AllTimetableNew!W707),"",AllTimetableNew!W707)</f>
        <v>No</v>
      </c>
      <c r="L711" t="str">
        <f>IF(ISBLANK(AllTimetableNew!AC707),"TBC",AllTimetableNew!AC707)</f>
        <v>Wednesday</v>
      </c>
      <c r="M711" s="22" t="str">
        <f>IF(ISBLANK(AllTimetableNew!AD707),"TBC-TBC",CONCATENATE(LOWER(TEXT(AllTimetableNew!AD707,"h:mmAM/PM")),"-",LOWER(TEXT(AllTimetableNew!AE707,"h:mmAM/PM"))))</f>
        <v>9:00am-3:00pm</v>
      </c>
      <c r="N711" t="str">
        <f>IF(ISBLANK(AllTimetableNew!V707),"",IF(AllTimetableNew!V707="Access","Yes","No"))</f>
        <v>No</v>
      </c>
      <c r="O711" s="23" t="str">
        <f>IF(OR(ISBLANK(AllTimetableNew!A707),LEN(AllTimetableNew!A707)=0),IF(AllTimetableNew!A707="","Offered",AllTimetableNew!A707),AllTimetableNew!A707)</f>
        <v>Offered</v>
      </c>
      <c r="P711">
        <f>IF(ISBLANK(AllTimetableNew!AA707),"",AllTimetableNew!AA707)</f>
        <v>17007</v>
      </c>
      <c r="Q711" s="23" t="str">
        <f>IF(ISBLANK(AllTimetableNew!AJ707),"",IF(AllTimetableNew!AJ707=0,"",AllTimetableNew!AJ707))</f>
        <v>Students should wear school uniform or black clothing and fully enclosed shoes. Long hair tied back, clean short nails. Notebook, highlighter and pen.</v>
      </c>
      <c r="R711" s="23" t="str">
        <f>IF(ISBLANK(AllTimetableNew!AK707),"",AllTimetableNew!AK707)</f>
        <v/>
      </c>
      <c r="S711" s="23" t="str">
        <f>IF(ISBLANK(AllTimetableNew!AL707),"",AllTimetableNew!AL707)</f>
        <v/>
      </c>
    </row>
    <row r="712" spans="1:19" ht="75" x14ac:dyDescent="0.25">
      <c r="A712" t="str">
        <f>IF(ISNUMBER(SEARCH("Virtual",C712)),VLOOKUP(AllTimetableNew!H708,'Lookup table'!$D$3:$E$100,2,FALSE),VLOOKUP(AllTimetableNew!AG708,'Lookup table'!$A$3:$B$202,2,FALSE))</f>
        <v>South</v>
      </c>
      <c r="B712" t="str">
        <f>IF(ISBLANK(AllTimetableNew!AG708),"",AllTimetableNew!AG708)</f>
        <v>Moss Vale</v>
      </c>
      <c r="C712" t="str">
        <f>IF(ISBLANK(AllTimetableNew!V708),"",AllTimetableNew!V708)</f>
        <v>Face to Face</v>
      </c>
      <c r="D712" t="str">
        <f>IF(ISBLANK(AllTimetableNew!DJ708),"",AllTimetableNew!DJ708)</f>
        <v>BEC</v>
      </c>
      <c r="E712" t="str">
        <f>IF(ISBLANK(AllTimetableNew!D708),"",AllTimetableNew!D708)</f>
        <v>SHB30221</v>
      </c>
      <c r="F712" t="str">
        <f>IF(ISBLANK(AllTimetableNew!E708),"",AllTimetableNew!E708)</f>
        <v>Certificate III in Make-Up</v>
      </c>
      <c r="G712">
        <f>IF(ISBLANK(AllTimetableNew!C708),"",AllTimetableNew!C708)</f>
        <v>43900</v>
      </c>
      <c r="H712" t="str">
        <f>IF(ISBLANK(AllTimetableNew!F708),"",AllTimetableNew!F708)</f>
        <v>Hair or Beauty Services (Make Up)</v>
      </c>
      <c r="I712" t="str">
        <f>IF(ISBLANK(AllTimetableNew!T708),"",AllTimetableNew!T708)</f>
        <v>SoA</v>
      </c>
      <c r="J712" t="str">
        <f>IF(ISBLANK(AllTimetableNew!U708),"",AllTimetableNew!U708)</f>
        <v>2u x 1y</v>
      </c>
      <c r="K712" t="str">
        <f>IF(ISBLANK(AllTimetableNew!W708),"",AllTimetableNew!W708)</f>
        <v>No</v>
      </c>
      <c r="L712" t="str">
        <f>IF(ISBLANK(AllTimetableNew!AC708),"TBC",AllTimetableNew!AC708)</f>
        <v>Tuesday</v>
      </c>
      <c r="M712" s="22" t="str">
        <f>IF(ISBLANK(AllTimetableNew!AD708),"TBC-TBC",CONCATENATE(LOWER(TEXT(AllTimetableNew!AD708,"h:mmAM/PM")),"-",LOWER(TEXT(AllTimetableNew!AE708,"h:mmAM/PM"))))</f>
        <v>8:30am-12:30pm</v>
      </c>
      <c r="N712" t="str">
        <f>IF(ISBLANK(AllTimetableNew!V708),"",IF(AllTimetableNew!V708="Access","Yes","No"))</f>
        <v>No</v>
      </c>
      <c r="O712" s="23" t="str">
        <f>IF(OR(ISBLANK(AllTimetableNew!A708),LEN(AllTimetableNew!A708)=0),IF(AllTimetableNew!A708="","Offered",AllTimetableNew!A708),AllTimetableNew!A708)</f>
        <v>Offered</v>
      </c>
      <c r="P712">
        <f>IF(ISBLANK(AllTimetableNew!AA708),"",AllTimetableNew!AA708)</f>
        <v>17008</v>
      </c>
      <c r="Q712" s="23" t="str">
        <f>IF(ISBLANK(AllTimetableNew!AJ708),"",IF(AllTimetableNew!AJ708=0,"",AllTimetableNew!AJ708))</f>
        <v>Students should wear school uniform or black clothing and fully enclosed shoes. Long hair tied back, clean short nails. Notebook, highlighter and pen.</v>
      </c>
      <c r="R712" s="23" t="str">
        <f>IF(ISBLANK(AllTimetableNew!AK708),"",AllTimetableNew!AK708)</f>
        <v/>
      </c>
      <c r="S712" s="23" t="str">
        <f>IF(ISBLANK(AllTimetableNew!AL708),"",AllTimetableNew!AL708)</f>
        <v/>
      </c>
    </row>
    <row r="713" spans="1:19" ht="75" x14ac:dyDescent="0.25">
      <c r="A713" t="str">
        <f>IF(ISNUMBER(SEARCH("Virtual",C713)),VLOOKUP(AllTimetableNew!H709,'Lookup table'!$D$3:$E$100,2,FALSE),VLOOKUP(AllTimetableNew!AG709,'Lookup table'!$A$3:$B$202,2,FALSE))</f>
        <v>South</v>
      </c>
      <c r="B713" t="str">
        <f>IF(ISBLANK(AllTimetableNew!AG709),"",AllTimetableNew!AG709)</f>
        <v>Albury</v>
      </c>
      <c r="C713" t="str">
        <f>IF(ISBLANK(AllTimetableNew!V709),"",AllTimetableNew!V709)</f>
        <v>Face to Face</v>
      </c>
      <c r="D713" t="str">
        <f>IF(ISBLANK(AllTimetableNew!DJ709),"",AllTimetableNew!DJ709)</f>
        <v>BEC</v>
      </c>
      <c r="E713" t="str">
        <f>IF(ISBLANK(AllTimetableNew!D709),"",AllTimetableNew!D709)</f>
        <v>SHB30221</v>
      </c>
      <c r="F713" t="str">
        <f>IF(ISBLANK(AllTimetableNew!E709),"",AllTimetableNew!E709)</f>
        <v>Certificate III in Make-Up</v>
      </c>
      <c r="G713">
        <f>IF(ISBLANK(AllTimetableNew!C709),"",AllTimetableNew!C709)</f>
        <v>43900</v>
      </c>
      <c r="H713" t="str">
        <f>IF(ISBLANK(AllTimetableNew!F709),"",AllTimetableNew!F709)</f>
        <v>Hair or Beauty Services (Make Up)</v>
      </c>
      <c r="I713" t="str">
        <f>IF(ISBLANK(AllTimetableNew!T709),"",AllTimetableNew!T709)</f>
        <v>SoA</v>
      </c>
      <c r="J713" t="str">
        <f>IF(ISBLANK(AllTimetableNew!U709),"",AllTimetableNew!U709)</f>
        <v>2u x 1y</v>
      </c>
      <c r="K713" t="str">
        <f>IF(ISBLANK(AllTimetableNew!W709),"",AllTimetableNew!W709)</f>
        <v>No</v>
      </c>
      <c r="L713" t="str">
        <f>IF(ISBLANK(AllTimetableNew!AC709),"TBC",AllTimetableNew!AC709)</f>
        <v>Wednesday</v>
      </c>
      <c r="M713" s="22" t="str">
        <f>IF(ISBLANK(AllTimetableNew!AD709),"TBC-TBC",CONCATENATE(LOWER(TEXT(AllTimetableNew!AD709,"h:mmAM/PM")),"-",LOWER(TEXT(AllTimetableNew!AE709,"h:mmAM/PM"))))</f>
        <v>1:30pm-5:30pm</v>
      </c>
      <c r="N713" t="str">
        <f>IF(ISBLANK(AllTimetableNew!V709),"",IF(AllTimetableNew!V709="Access","Yes","No"))</f>
        <v>No</v>
      </c>
      <c r="O713" s="23" t="str">
        <f>IF(OR(ISBLANK(AllTimetableNew!A709),LEN(AllTimetableNew!A709)=0),IF(AllTimetableNew!A709="","Offered",AllTimetableNew!A709),AllTimetableNew!A709)</f>
        <v>Offered</v>
      </c>
      <c r="P713">
        <f>IF(ISBLANK(AllTimetableNew!AA709),"",AllTimetableNew!AA709)</f>
        <v>17009</v>
      </c>
      <c r="Q713" s="23" t="str">
        <f>IF(ISBLANK(AllTimetableNew!AJ709),"",IF(AllTimetableNew!AJ709=0,"",AllTimetableNew!AJ709))</f>
        <v>Students should wear school uniform or black clothing and fully enclosed shoes. Long hair tied back, clean short nails. Notebook, highlighter and pen.</v>
      </c>
      <c r="R713" s="23" t="str">
        <f>IF(ISBLANK(AllTimetableNew!AK709),"",AllTimetableNew!AK709)</f>
        <v/>
      </c>
      <c r="S713" s="23" t="str">
        <f>IF(ISBLANK(AllTimetableNew!AL709),"",AllTimetableNew!AL709)</f>
        <v/>
      </c>
    </row>
    <row r="714" spans="1:19" ht="75" x14ac:dyDescent="0.25">
      <c r="A714" t="str">
        <f>IF(ISNUMBER(SEARCH("Virtual",C714)),VLOOKUP(AllTimetableNew!H710,'Lookup table'!$D$3:$E$100,2,FALSE),VLOOKUP(AllTimetableNew!AG710,'Lookup table'!$A$3:$B$202,2,FALSE))</f>
        <v>South</v>
      </c>
      <c r="B714" t="str">
        <f>IF(ISBLANK(AllTimetableNew!AG710),"",AllTimetableNew!AG710)</f>
        <v>Griffith</v>
      </c>
      <c r="C714" t="str">
        <f>IF(ISBLANK(AllTimetableNew!V710),"",AllTimetableNew!V710)</f>
        <v>Face to Face</v>
      </c>
      <c r="D714" t="str">
        <f>IF(ISBLANK(AllTimetableNew!DJ710),"",AllTimetableNew!DJ710)</f>
        <v>BEC</v>
      </c>
      <c r="E714" t="str">
        <f>IF(ISBLANK(AllTimetableNew!D710),"",AllTimetableNew!D710)</f>
        <v>SHB30221</v>
      </c>
      <c r="F714" t="str">
        <f>IF(ISBLANK(AllTimetableNew!E710),"",AllTimetableNew!E710)</f>
        <v>Certificate III in Make-Up</v>
      </c>
      <c r="G714">
        <f>IF(ISBLANK(AllTimetableNew!C710),"",AllTimetableNew!C710)</f>
        <v>43900</v>
      </c>
      <c r="H714" t="str">
        <f>IF(ISBLANK(AllTimetableNew!F710),"",AllTimetableNew!F710)</f>
        <v>Hair or Beauty Services (Make Up)</v>
      </c>
      <c r="I714" t="str">
        <f>IF(ISBLANK(AllTimetableNew!T710),"",AllTimetableNew!T710)</f>
        <v>SoA</v>
      </c>
      <c r="J714" t="str">
        <f>IF(ISBLANK(AllTimetableNew!U710),"",AllTimetableNew!U710)</f>
        <v>2u x 1y</v>
      </c>
      <c r="K714" t="str">
        <f>IF(ISBLANK(AllTimetableNew!W710),"",AllTimetableNew!W710)</f>
        <v>No</v>
      </c>
      <c r="L714" t="str">
        <f>IF(ISBLANK(AllTimetableNew!AC710),"TBC",AllTimetableNew!AC710)</f>
        <v>Thursday</v>
      </c>
      <c r="M714" s="22" t="str">
        <f>IF(ISBLANK(AllTimetableNew!AD710),"TBC-TBC",CONCATENATE(LOWER(TEXT(AllTimetableNew!AD710,"h:mmAM/PM")),"-",LOWER(TEXT(AllTimetableNew!AE710,"h:mmAM/PM"))))</f>
        <v>1:15pm-5:15pm</v>
      </c>
      <c r="N714" t="str">
        <f>IF(ISBLANK(AllTimetableNew!V710),"",IF(AllTimetableNew!V710="Access","Yes","No"))</f>
        <v>No</v>
      </c>
      <c r="O714" s="23" t="str">
        <f>IF(OR(ISBLANK(AllTimetableNew!A710),LEN(AllTimetableNew!A710)=0),IF(AllTimetableNew!A710="","Offered",AllTimetableNew!A710),AllTimetableNew!A710)</f>
        <v>Offered</v>
      </c>
      <c r="P714">
        <f>IF(ISBLANK(AllTimetableNew!AA710),"",AllTimetableNew!AA710)</f>
        <v>17010</v>
      </c>
      <c r="Q714" s="23" t="str">
        <f>IF(ISBLANK(AllTimetableNew!AJ710),"",IF(AllTimetableNew!AJ710=0,"",AllTimetableNew!AJ710))</f>
        <v>Students should wear school uniform or black clothing and fully enclosed shoes. Long hair tied back, clean short nails. Notebook, highlighter and pen.</v>
      </c>
      <c r="R714" s="23" t="str">
        <f>IF(ISBLANK(AllTimetableNew!AK710),"",AllTimetableNew!AK710)</f>
        <v/>
      </c>
      <c r="S714" s="23" t="str">
        <f>IF(ISBLANK(AllTimetableNew!AL710),"",AllTimetableNew!AL710)</f>
        <v/>
      </c>
    </row>
    <row r="715" spans="1:19" ht="75" x14ac:dyDescent="0.25">
      <c r="A715" t="str">
        <f>IF(ISNUMBER(SEARCH("Virtual",C715)),VLOOKUP(AllTimetableNew!H711,'Lookup table'!$D$3:$E$100,2,FALSE),VLOOKUP(AllTimetableNew!AG711,'Lookup table'!$A$3:$B$202,2,FALSE))</f>
        <v>South</v>
      </c>
      <c r="B715" t="str">
        <f>IF(ISBLANK(AllTimetableNew!AG711),"",AllTimetableNew!AG711)</f>
        <v>Wagga Wagga</v>
      </c>
      <c r="C715" t="str">
        <f>IF(ISBLANK(AllTimetableNew!V711),"",AllTimetableNew!V711)</f>
        <v>Face to Face</v>
      </c>
      <c r="D715" t="str">
        <f>IF(ISBLANK(AllTimetableNew!DJ711),"",AllTimetableNew!DJ711)</f>
        <v>BEC</v>
      </c>
      <c r="E715" t="str">
        <f>IF(ISBLANK(AllTimetableNew!D711),"",AllTimetableNew!D711)</f>
        <v>SHB30221</v>
      </c>
      <c r="F715" t="str">
        <f>IF(ISBLANK(AllTimetableNew!E711),"",AllTimetableNew!E711)</f>
        <v>Certificate III in Make-Up</v>
      </c>
      <c r="G715">
        <f>IF(ISBLANK(AllTimetableNew!C711),"",AllTimetableNew!C711)</f>
        <v>43900</v>
      </c>
      <c r="H715" t="str">
        <f>IF(ISBLANK(AllTimetableNew!F711),"",AllTimetableNew!F711)</f>
        <v>Hair or Beauty Services (Make Up)</v>
      </c>
      <c r="I715" t="str">
        <f>IF(ISBLANK(AllTimetableNew!T711),"",AllTimetableNew!T711)</f>
        <v>SoA</v>
      </c>
      <c r="J715" t="str">
        <f>IF(ISBLANK(AllTimetableNew!U711),"",AllTimetableNew!U711)</f>
        <v>2u x 1y</v>
      </c>
      <c r="K715" t="str">
        <f>IF(ISBLANK(AllTimetableNew!W711),"",AllTimetableNew!W711)</f>
        <v>No</v>
      </c>
      <c r="L715" t="str">
        <f>IF(ISBLANK(AllTimetableNew!AC711),"TBC",AllTimetableNew!AC711)</f>
        <v>Thursday</v>
      </c>
      <c r="M715" s="22" t="str">
        <f>IF(ISBLANK(AllTimetableNew!AD711),"TBC-TBC",CONCATENATE(LOWER(TEXT(AllTimetableNew!AD711,"h:mmAM/PM")),"-",LOWER(TEXT(AllTimetableNew!AE711,"h:mmAM/PM"))))</f>
        <v>1:00pm-5:00pm</v>
      </c>
      <c r="N715" t="str">
        <f>IF(ISBLANK(AllTimetableNew!V711),"",IF(AllTimetableNew!V711="Access","Yes","No"))</f>
        <v>No</v>
      </c>
      <c r="O715" s="23" t="str">
        <f>IF(OR(ISBLANK(AllTimetableNew!A711),LEN(AllTimetableNew!A711)=0),IF(AllTimetableNew!A711="","Offered",AllTimetableNew!A711),AllTimetableNew!A711)</f>
        <v>Offered</v>
      </c>
      <c r="P715">
        <f>IF(ISBLANK(AllTimetableNew!AA711),"",AllTimetableNew!AA711)</f>
        <v>17011</v>
      </c>
      <c r="Q715" s="23" t="str">
        <f>IF(ISBLANK(AllTimetableNew!AJ711),"",IF(AllTimetableNew!AJ711=0,"",AllTimetableNew!AJ711))</f>
        <v>Students should wear school uniform or black clothing and fully enclosed shoes. Long hair tied back, clean short nails. Notebook, highlighter and pen.</v>
      </c>
      <c r="R715" s="23" t="str">
        <f>IF(ISBLANK(AllTimetableNew!AK711),"",AllTimetableNew!AK711)</f>
        <v/>
      </c>
      <c r="S715" s="23" t="str">
        <f>IF(ISBLANK(AllTimetableNew!AL711),"",AllTimetableNew!AL711)</f>
        <v/>
      </c>
    </row>
    <row r="716" spans="1:19" ht="75" x14ac:dyDescent="0.25">
      <c r="A716" t="str">
        <f>IF(ISNUMBER(SEARCH("Virtual",C716)),VLOOKUP(AllTimetableNew!H712,'Lookup table'!$D$3:$E$100,2,FALSE),VLOOKUP(AllTimetableNew!AG712,'Lookup table'!$A$3:$B$202,2,FALSE))</f>
        <v>Western Sydney</v>
      </c>
      <c r="B716" t="str">
        <f>IF(ISBLANK(AllTimetableNew!AG712),"",AllTimetableNew!AG712)</f>
        <v>Campbelltown</v>
      </c>
      <c r="C716" t="str">
        <f>IF(ISBLANK(AllTimetableNew!V712),"",AllTimetableNew!V712)</f>
        <v>Face to Face</v>
      </c>
      <c r="D716" t="str">
        <f>IF(ISBLANK(AllTimetableNew!DJ712),"",AllTimetableNew!DJ712)</f>
        <v>BEC</v>
      </c>
      <c r="E716" t="str">
        <f>IF(ISBLANK(AllTimetableNew!D712),"",AllTimetableNew!D712)</f>
        <v>SHB30221</v>
      </c>
      <c r="F716" t="str">
        <f>IF(ISBLANK(AllTimetableNew!E712),"",AllTimetableNew!E712)</f>
        <v>Certificate III in Make-Up</v>
      </c>
      <c r="G716">
        <f>IF(ISBLANK(AllTimetableNew!C712),"",AllTimetableNew!C712)</f>
        <v>43900</v>
      </c>
      <c r="H716" t="str">
        <f>IF(ISBLANK(AllTimetableNew!F712),"",AllTimetableNew!F712)</f>
        <v>Hair or Beauty Services (Make Up)</v>
      </c>
      <c r="I716" t="str">
        <f>IF(ISBLANK(AllTimetableNew!T712),"",AllTimetableNew!T712)</f>
        <v>SoA</v>
      </c>
      <c r="J716" t="str">
        <f>IF(ISBLANK(AllTimetableNew!U712),"",AllTimetableNew!U712)</f>
        <v>2u x 1y</v>
      </c>
      <c r="K716" t="str">
        <f>IF(ISBLANK(AllTimetableNew!W712),"",AllTimetableNew!W712)</f>
        <v>No</v>
      </c>
      <c r="L716" t="str">
        <f>IF(ISBLANK(AllTimetableNew!AC712),"TBC",AllTimetableNew!AC712)</f>
        <v>Thursday</v>
      </c>
      <c r="M716" s="22" t="str">
        <f>IF(ISBLANK(AllTimetableNew!AD712),"TBC-TBC",CONCATENATE(LOWER(TEXT(AllTimetableNew!AD712,"h:mmAM/PM")),"-",LOWER(TEXT(AllTimetableNew!AE712,"h:mmAM/PM"))))</f>
        <v>1:30pm-5:30pm</v>
      </c>
      <c r="N716" t="str">
        <f>IF(ISBLANK(AllTimetableNew!V712),"",IF(AllTimetableNew!V712="Access","Yes","No"))</f>
        <v>No</v>
      </c>
      <c r="O716" s="23" t="str">
        <f>IF(OR(ISBLANK(AllTimetableNew!A712),LEN(AllTimetableNew!A712)=0),IF(AllTimetableNew!A712="","Offered",AllTimetableNew!A712),AllTimetableNew!A712)</f>
        <v>Offered</v>
      </c>
      <c r="P716">
        <f>IF(ISBLANK(AllTimetableNew!AA712),"",AllTimetableNew!AA712)</f>
        <v>17116</v>
      </c>
      <c r="Q716" s="23" t="str">
        <f>IF(ISBLANK(AllTimetableNew!AJ712),"",IF(AllTimetableNew!AJ712=0,"",AllTimetableNew!AJ712))</f>
        <v>Students should wear school uniform or black clothing and fully enclosed shoes. Long hair tied back, clean short nails. Notebook, highlighter and pen.</v>
      </c>
      <c r="R716" s="23" t="str">
        <f>IF(ISBLANK(AllTimetableNew!AK712),"",AllTimetableNew!AK712)</f>
        <v/>
      </c>
      <c r="S716" s="23" t="str">
        <f>IF(ISBLANK(AllTimetableNew!AL712),"",AllTimetableNew!AL712)</f>
        <v/>
      </c>
    </row>
    <row r="717" spans="1:19" ht="75" x14ac:dyDescent="0.25">
      <c r="A717" t="str">
        <f>IF(ISNUMBER(SEARCH("Virtual",C717)),VLOOKUP(AllTimetableNew!H713,'Lookup table'!$D$3:$E$100,2,FALSE),VLOOKUP(AllTimetableNew!AG713,'Lookup table'!$A$3:$B$202,2,FALSE))</f>
        <v>Western Sydney</v>
      </c>
      <c r="B717" t="str">
        <f>IF(ISBLANK(AllTimetableNew!AG713),"",AllTimetableNew!AG713)</f>
        <v>Katoomba</v>
      </c>
      <c r="C717" t="str">
        <f>IF(ISBLANK(AllTimetableNew!V713),"",AllTimetableNew!V713)</f>
        <v>Face to Face</v>
      </c>
      <c r="D717" t="str">
        <f>IF(ISBLANK(AllTimetableNew!DJ713),"",AllTimetableNew!DJ713)</f>
        <v>BEC</v>
      </c>
      <c r="E717" t="str">
        <f>IF(ISBLANK(AllTimetableNew!D713),"",AllTimetableNew!D713)</f>
        <v>SHB30221</v>
      </c>
      <c r="F717" t="str">
        <f>IF(ISBLANK(AllTimetableNew!E713),"",AllTimetableNew!E713)</f>
        <v>Certificate III in Make-Up</v>
      </c>
      <c r="G717">
        <f>IF(ISBLANK(AllTimetableNew!C713),"",AllTimetableNew!C713)</f>
        <v>43900</v>
      </c>
      <c r="H717" t="str">
        <f>IF(ISBLANK(AllTimetableNew!F713),"",AllTimetableNew!F713)</f>
        <v>Hair or Beauty Services (Make Up)</v>
      </c>
      <c r="I717" t="str">
        <f>IF(ISBLANK(AllTimetableNew!T713),"",AllTimetableNew!T713)</f>
        <v>SoA</v>
      </c>
      <c r="J717" t="str">
        <f>IF(ISBLANK(AllTimetableNew!U713),"",AllTimetableNew!U713)</f>
        <v>2u x 1y</v>
      </c>
      <c r="K717" t="str">
        <f>IF(ISBLANK(AllTimetableNew!W713),"",AllTimetableNew!W713)</f>
        <v>No</v>
      </c>
      <c r="L717" t="str">
        <f>IF(ISBLANK(AllTimetableNew!AC713),"TBC",AllTimetableNew!AC713)</f>
        <v>Wednesday</v>
      </c>
      <c r="M717" s="22" t="str">
        <f>IF(ISBLANK(AllTimetableNew!AD713),"TBC-TBC",CONCATENATE(LOWER(TEXT(AllTimetableNew!AD713,"h:mmAM/PM")),"-",LOWER(TEXT(AllTimetableNew!AE713,"h:mmAM/PM"))))</f>
        <v>12:30pm-4:30pm</v>
      </c>
      <c r="N717" t="str">
        <f>IF(ISBLANK(AllTimetableNew!V713),"",IF(AllTimetableNew!V713="Access","Yes","No"))</f>
        <v>No</v>
      </c>
      <c r="O717" s="23" t="str">
        <f>IF(OR(ISBLANK(AllTimetableNew!A713),LEN(AllTimetableNew!A713)=0),IF(AllTimetableNew!A713="","Offered",AllTimetableNew!A713),AllTimetableNew!A713)</f>
        <v>Offered</v>
      </c>
      <c r="P717">
        <f>IF(ISBLANK(AllTimetableNew!AA713),"",AllTimetableNew!AA713)</f>
        <v>17117</v>
      </c>
      <c r="Q717" s="23" t="str">
        <f>IF(ISBLANK(AllTimetableNew!AJ713),"",IF(AllTimetableNew!AJ713=0,"",AllTimetableNew!AJ713))</f>
        <v>Students should wear school uniform or black clothing and fully enclosed shoes. Long hair tied back, clean short nails. Notebook, highlighter and pen.</v>
      </c>
      <c r="R717" s="23" t="str">
        <f>IF(ISBLANK(AllTimetableNew!AK713),"",AllTimetableNew!AK713)</f>
        <v/>
      </c>
      <c r="S717" s="23" t="str">
        <f>IF(ISBLANK(AllTimetableNew!AL713),"",AllTimetableNew!AL713)</f>
        <v/>
      </c>
    </row>
    <row r="718" spans="1:19" ht="75" x14ac:dyDescent="0.25">
      <c r="A718" t="str">
        <f>IF(ISNUMBER(SEARCH("Virtual",C718)),VLOOKUP(AllTimetableNew!H714,'Lookup table'!$D$3:$E$100,2,FALSE),VLOOKUP(AllTimetableNew!AG714,'Lookup table'!$A$3:$B$202,2,FALSE))</f>
        <v>Western Sydney</v>
      </c>
      <c r="B718" t="str">
        <f>IF(ISBLANK(AllTimetableNew!AG714),"",AllTimetableNew!AG714)</f>
        <v>Kingswood</v>
      </c>
      <c r="C718" t="str">
        <f>IF(ISBLANK(AllTimetableNew!V714),"",AllTimetableNew!V714)</f>
        <v>Face to Face</v>
      </c>
      <c r="D718" t="str">
        <f>IF(ISBLANK(AllTimetableNew!DJ714),"",AllTimetableNew!DJ714)</f>
        <v>BEC</v>
      </c>
      <c r="E718" t="str">
        <f>IF(ISBLANK(AllTimetableNew!D714),"",AllTimetableNew!D714)</f>
        <v>SHB30221</v>
      </c>
      <c r="F718" t="str">
        <f>IF(ISBLANK(AllTimetableNew!E714),"",AllTimetableNew!E714)</f>
        <v>Certificate III in Make-Up</v>
      </c>
      <c r="G718">
        <f>IF(ISBLANK(AllTimetableNew!C714),"",AllTimetableNew!C714)</f>
        <v>43900</v>
      </c>
      <c r="H718" t="str">
        <f>IF(ISBLANK(AllTimetableNew!F714),"",AllTimetableNew!F714)</f>
        <v>Hair or Beauty Services (Make Up)</v>
      </c>
      <c r="I718" t="str">
        <f>IF(ISBLANK(AllTimetableNew!T714),"",AllTimetableNew!T714)</f>
        <v>SoA</v>
      </c>
      <c r="J718" t="str">
        <f>IF(ISBLANK(AllTimetableNew!U714),"",AllTimetableNew!U714)</f>
        <v>2u x 1y</v>
      </c>
      <c r="K718" t="str">
        <f>IF(ISBLANK(AllTimetableNew!W714),"",AllTimetableNew!W714)</f>
        <v>No</v>
      </c>
      <c r="L718" t="str">
        <f>IF(ISBLANK(AllTimetableNew!AC714),"TBC",AllTimetableNew!AC714)</f>
        <v>Wednesday</v>
      </c>
      <c r="M718" s="22" t="str">
        <f>IF(ISBLANK(AllTimetableNew!AD714),"TBC-TBC",CONCATENATE(LOWER(TEXT(AllTimetableNew!AD714,"h:mmAM/PM")),"-",LOWER(TEXT(AllTimetableNew!AE714,"h:mmAM/PM"))))</f>
        <v>1:00pm-5:00pm</v>
      </c>
      <c r="N718" t="str">
        <f>IF(ISBLANK(AllTimetableNew!V714),"",IF(AllTimetableNew!V714="Access","Yes","No"))</f>
        <v>No</v>
      </c>
      <c r="O718" s="23" t="str">
        <f>IF(OR(ISBLANK(AllTimetableNew!A714),LEN(AllTimetableNew!A714)=0),IF(AllTimetableNew!A714="","Offered",AllTimetableNew!A714),AllTimetableNew!A714)</f>
        <v>Offered</v>
      </c>
      <c r="P718">
        <f>IF(ISBLANK(AllTimetableNew!AA714),"",AllTimetableNew!AA714)</f>
        <v>17119</v>
      </c>
      <c r="Q718" s="23" t="str">
        <f>IF(ISBLANK(AllTimetableNew!AJ714),"",IF(AllTimetableNew!AJ714=0,"",AllTimetableNew!AJ714))</f>
        <v>Students should wear school uniform or black clothing and fully enclosed shoes. Long hair tied back, clean short nails. Notebook, highlighter and pen.</v>
      </c>
      <c r="R718" s="23" t="str">
        <f>IF(ISBLANK(AllTimetableNew!AK714),"",AllTimetableNew!AK714)</f>
        <v/>
      </c>
      <c r="S718" s="23" t="str">
        <f>IF(ISBLANK(AllTimetableNew!AL714),"",AllTimetableNew!AL714)</f>
        <v/>
      </c>
    </row>
    <row r="719" spans="1:19" ht="75" x14ac:dyDescent="0.25">
      <c r="A719" t="str">
        <f>IF(ISNUMBER(SEARCH("Virtual",C719)),VLOOKUP(AllTimetableNew!H715,'Lookup table'!$D$3:$E$100,2,FALSE),VLOOKUP(AllTimetableNew!AG715,'Lookup table'!$A$3:$B$202,2,FALSE))</f>
        <v>Western Sydney</v>
      </c>
      <c r="B719" t="str">
        <f>IF(ISBLANK(AllTimetableNew!AG715),"",AllTimetableNew!AG715)</f>
        <v>Liverpool</v>
      </c>
      <c r="C719" t="str">
        <f>IF(ISBLANK(AllTimetableNew!V715),"",AllTimetableNew!V715)</f>
        <v>Face to Face</v>
      </c>
      <c r="D719" t="str">
        <f>IF(ISBLANK(AllTimetableNew!DJ715),"",AllTimetableNew!DJ715)</f>
        <v>BEC</v>
      </c>
      <c r="E719" t="str">
        <f>IF(ISBLANK(AllTimetableNew!D715),"",AllTimetableNew!D715)</f>
        <v>SHB30221</v>
      </c>
      <c r="F719" t="str">
        <f>IF(ISBLANK(AllTimetableNew!E715),"",AllTimetableNew!E715)</f>
        <v>Certificate III in Make-Up</v>
      </c>
      <c r="G719">
        <f>IF(ISBLANK(AllTimetableNew!C715),"",AllTimetableNew!C715)</f>
        <v>43900</v>
      </c>
      <c r="H719" t="str">
        <f>IF(ISBLANK(AllTimetableNew!F715),"",AllTimetableNew!F715)</f>
        <v>Hair or Beauty Services (Make Up)</v>
      </c>
      <c r="I719" t="str">
        <f>IF(ISBLANK(AllTimetableNew!T715),"",AllTimetableNew!T715)</f>
        <v>SoA</v>
      </c>
      <c r="J719" t="str">
        <f>IF(ISBLANK(AllTimetableNew!U715),"",AllTimetableNew!U715)</f>
        <v>2u x 1y</v>
      </c>
      <c r="K719" t="str">
        <f>IF(ISBLANK(AllTimetableNew!W715),"",AllTimetableNew!W715)</f>
        <v>No</v>
      </c>
      <c r="L719" t="str">
        <f>IF(ISBLANK(AllTimetableNew!AC715),"TBC",AllTimetableNew!AC715)</f>
        <v>Thursday</v>
      </c>
      <c r="M719" s="22" t="str">
        <f>IF(ISBLANK(AllTimetableNew!AD715),"TBC-TBC",CONCATENATE(LOWER(TEXT(AllTimetableNew!AD715,"h:mmAM/PM")),"-",LOWER(TEXT(AllTimetableNew!AE715,"h:mmAM/PM"))))</f>
        <v>1:00pm-5:00pm</v>
      </c>
      <c r="N719" t="str">
        <f>IF(ISBLANK(AllTimetableNew!V715),"",IF(AllTimetableNew!V715="Access","Yes","No"))</f>
        <v>No</v>
      </c>
      <c r="O719" s="23" t="str">
        <f>IF(OR(ISBLANK(AllTimetableNew!A715),LEN(AllTimetableNew!A715)=0),IF(AllTimetableNew!A715="","Offered",AllTimetableNew!A715),AllTimetableNew!A715)</f>
        <v>Offered</v>
      </c>
      <c r="P719">
        <f>IF(ISBLANK(AllTimetableNew!AA715),"",AllTimetableNew!AA715)</f>
        <v>17122</v>
      </c>
      <c r="Q719" s="23" t="str">
        <f>IF(ISBLANK(AllTimetableNew!AJ715),"",IF(AllTimetableNew!AJ715=0,"",AllTimetableNew!AJ715))</f>
        <v>Students should wear school uniform or black clothing and fully enclosed shoes. Long hair tied back, clean short nails. Notebook, highlighter and pen.</v>
      </c>
      <c r="R719" s="23" t="str">
        <f>IF(ISBLANK(AllTimetableNew!AK715),"",AllTimetableNew!AK715)</f>
        <v/>
      </c>
      <c r="S719" s="23" t="str">
        <f>IF(ISBLANK(AllTimetableNew!AL715),"",AllTimetableNew!AL715)</f>
        <v/>
      </c>
    </row>
    <row r="720" spans="1:19" ht="75" x14ac:dyDescent="0.25">
      <c r="A720" t="str">
        <f>IF(ISNUMBER(SEARCH("Virtual",C720)),VLOOKUP(AllTimetableNew!H716,'Lookup table'!$D$3:$E$100,2,FALSE),VLOOKUP(AllTimetableNew!AG716,'Lookup table'!$A$3:$B$202,2,FALSE))</f>
        <v>West</v>
      </c>
      <c r="B720" t="str">
        <f>IF(ISBLANK(AllTimetableNew!AG716),"",AllTimetableNew!AG716)</f>
        <v>Dubbo</v>
      </c>
      <c r="C720" t="str">
        <f>IF(ISBLANK(AllTimetableNew!V716),"",AllTimetableNew!V716)</f>
        <v>Block Release</v>
      </c>
      <c r="D720" t="str">
        <f>IF(ISBLANK(AllTimetableNew!DJ716),"",AllTimetableNew!DJ716)</f>
        <v>BEC</v>
      </c>
      <c r="E720" t="str">
        <f>IF(ISBLANK(AllTimetableNew!D716),"",AllTimetableNew!D716)</f>
        <v>SHB30221</v>
      </c>
      <c r="F720" t="str">
        <f>IF(ISBLANK(AllTimetableNew!E716),"",AllTimetableNew!E716)</f>
        <v>Certificate III in Make-Up</v>
      </c>
      <c r="G720">
        <f>IF(ISBLANK(AllTimetableNew!C716),"",AllTimetableNew!C716)</f>
        <v>43883</v>
      </c>
      <c r="H720" t="str">
        <f>IF(ISBLANK(AllTimetableNew!F716),"",AllTimetableNew!F716)</f>
        <v>Beauty Services (Make-Up)</v>
      </c>
      <c r="I720" t="str">
        <f>IF(ISBLANK(AllTimetableNew!T716),"",AllTimetableNew!T716)</f>
        <v>SoA</v>
      </c>
      <c r="J720" t="str">
        <f>IF(ISBLANK(AllTimetableNew!U716),"",AllTimetableNew!U716)</f>
        <v>2u x 2y</v>
      </c>
      <c r="K720" t="str">
        <f>IF(ISBLANK(AllTimetableNew!W716),"",AllTimetableNew!W716)</f>
        <v>No</v>
      </c>
      <c r="L720" t="str">
        <f>IF(ISBLANK(AllTimetableNew!AC716),"TBC",AllTimetableNew!AC716)</f>
        <v>Block</v>
      </c>
      <c r="M720" s="22" t="str">
        <f>IF(ISBLANK(AllTimetableNew!AD716),"TBC-TBC",CONCATENATE(LOWER(TEXT(AllTimetableNew!AD716,"h:mmAM/PM")),"-",LOWER(TEXT(AllTimetableNew!AE716,"h:mmAM/PM"))))</f>
        <v>9:00am-4:30pm</v>
      </c>
      <c r="N720" t="str">
        <f>IF(ISBLANK(AllTimetableNew!V716),"",IF(AllTimetableNew!V716="Access","Yes","No"))</f>
        <v>No</v>
      </c>
      <c r="O720" s="23" t="str">
        <f>IF(OR(ISBLANK(AllTimetableNew!A716),LEN(AllTimetableNew!A716)=0),IF(AllTimetableNew!A716="","Offered",AllTimetableNew!A716),AllTimetableNew!A716)</f>
        <v>Offered</v>
      </c>
      <c r="P720">
        <f>IF(ISBLANK(AllTimetableNew!AA716),"",AllTimetableNew!AA716)</f>
        <v>17075</v>
      </c>
      <c r="Q720" s="23" t="str">
        <f>IF(ISBLANK(AllTimetableNew!AJ716),"",IF(AllTimetableNew!AJ716=0,"",AllTimetableNew!AJ716))</f>
        <v>Students should wear school uniform or black clothing and fully enclosed shoes. Long hair tied back, clean short nails. Notebook, highlighter and pen.</v>
      </c>
      <c r="R720" s="23" t="str">
        <f>IF(ISBLANK(AllTimetableNew!AK716),"",AllTimetableNew!AK716)</f>
        <v/>
      </c>
      <c r="S720" s="23" t="str">
        <f>IF(ISBLANK(AllTimetableNew!AL716),"",AllTimetableNew!AL716)</f>
        <v/>
      </c>
    </row>
    <row r="721" spans="1:19" ht="75" x14ac:dyDescent="0.25">
      <c r="A721" t="str">
        <f>IF(ISNUMBER(SEARCH("Virtual",C721)),VLOOKUP(AllTimetableNew!H717,'Lookup table'!$D$3:$E$100,2,FALSE),VLOOKUP(AllTimetableNew!AG717,'Lookup table'!$A$3:$B$202,2,FALSE))</f>
        <v>West</v>
      </c>
      <c r="B721" t="str">
        <f>IF(ISBLANK(AllTimetableNew!AG717),"",AllTimetableNew!AG717)</f>
        <v>Dubbo</v>
      </c>
      <c r="C721" t="str">
        <f>IF(ISBLANK(AllTimetableNew!V717),"",AllTimetableNew!V717)</f>
        <v>Face to Face</v>
      </c>
      <c r="D721" t="str">
        <f>IF(ISBLANK(AllTimetableNew!DJ717),"",AllTimetableNew!DJ717)</f>
        <v>BEC</v>
      </c>
      <c r="E721" t="str">
        <f>IF(ISBLANK(AllTimetableNew!D717),"",AllTimetableNew!D717)</f>
        <v>SHB30221</v>
      </c>
      <c r="F721" t="str">
        <f>IF(ISBLANK(AllTimetableNew!E717),"",AllTimetableNew!E717)</f>
        <v>Certificate III in Make-Up</v>
      </c>
      <c r="G721">
        <f>IF(ISBLANK(AllTimetableNew!C717),"",AllTimetableNew!C717)</f>
        <v>43883</v>
      </c>
      <c r="H721" t="str">
        <f>IF(ISBLANK(AllTimetableNew!F717),"",AllTimetableNew!F717)</f>
        <v>Beauty Services (Make-Up)</v>
      </c>
      <c r="I721" t="str">
        <f>IF(ISBLANK(AllTimetableNew!T717),"",AllTimetableNew!T717)</f>
        <v>SoA</v>
      </c>
      <c r="J721" t="str">
        <f>IF(ISBLANK(AllTimetableNew!U717),"",AllTimetableNew!U717)</f>
        <v>2u x 2y</v>
      </c>
      <c r="K721" t="str">
        <f>IF(ISBLANK(AllTimetableNew!W717),"",AllTimetableNew!W717)</f>
        <v>No</v>
      </c>
      <c r="L721" t="str">
        <f>IF(ISBLANK(AllTimetableNew!AC717),"TBC",AllTimetableNew!AC717)</f>
        <v>Tuesday</v>
      </c>
      <c r="M721" s="22" t="str">
        <f>IF(ISBLANK(AllTimetableNew!AD717),"TBC-TBC",CONCATENATE(LOWER(TEXT(AllTimetableNew!AD717,"h:mmAM/PM")),"-",LOWER(TEXT(AllTimetableNew!AE717,"h:mmAM/PM"))))</f>
        <v>12:30pm-4:30pm</v>
      </c>
      <c r="N721" t="str">
        <f>IF(ISBLANK(AllTimetableNew!V717),"",IF(AllTimetableNew!V717="Access","Yes","No"))</f>
        <v>No</v>
      </c>
      <c r="O721" s="23" t="str">
        <f>IF(OR(ISBLANK(AllTimetableNew!A717),LEN(AllTimetableNew!A717)=0),IF(AllTimetableNew!A717="","Offered",AllTimetableNew!A717),AllTimetableNew!A717)</f>
        <v>Offered</v>
      </c>
      <c r="P721">
        <f>IF(ISBLANK(AllTimetableNew!AA717),"",AllTimetableNew!AA717)</f>
        <v>17074</v>
      </c>
      <c r="Q721" s="23" t="str">
        <f>IF(ISBLANK(AllTimetableNew!AJ717),"",IF(AllTimetableNew!AJ717=0,"",AllTimetableNew!AJ717))</f>
        <v>Students should wear school uniform or black clothing and fully enclosed shoes. Long hair tied back, clean short nails. Notebook, highlighter and pen.</v>
      </c>
      <c r="R721" s="23" t="str">
        <f>IF(ISBLANK(AllTimetableNew!AK717),"",AllTimetableNew!AK717)</f>
        <v/>
      </c>
      <c r="S721" s="23" t="str">
        <f>IF(ISBLANK(AllTimetableNew!AL717),"",AllTimetableNew!AL717)</f>
        <v/>
      </c>
    </row>
    <row r="722" spans="1:19" ht="75" x14ac:dyDescent="0.25">
      <c r="A722" t="str">
        <f>IF(ISNUMBER(SEARCH("Virtual",C722)),VLOOKUP(AllTimetableNew!H718,'Lookup table'!$D$3:$E$100,2,FALSE),VLOOKUP(AllTimetableNew!AG718,'Lookup table'!$A$3:$B$202,2,FALSE))</f>
        <v>Sydney</v>
      </c>
      <c r="B722" t="str">
        <f>IF(ISBLANK(AllTimetableNew!AG718),"",AllTimetableNew!AG718)</f>
        <v>Ultimo</v>
      </c>
      <c r="C722" t="str">
        <f>IF(ISBLANK(AllTimetableNew!V718),"",AllTimetableNew!V718)</f>
        <v>Face to Face</v>
      </c>
      <c r="D722" t="str">
        <f>IF(ISBLANK(AllTimetableNew!DJ718),"",AllTimetableNew!DJ718)</f>
        <v>BEC</v>
      </c>
      <c r="E722" t="str">
        <f>IF(ISBLANK(AllTimetableNew!D718),"",AllTimetableNew!D718)</f>
        <v>SHB30221</v>
      </c>
      <c r="F722" t="str">
        <f>IF(ISBLANK(AllTimetableNew!E718),"",AllTimetableNew!E718)</f>
        <v>Certificate III in Make-Up</v>
      </c>
      <c r="G722">
        <f>IF(ISBLANK(AllTimetableNew!C718),"",AllTimetableNew!C718)</f>
        <v>43883</v>
      </c>
      <c r="H722" t="str">
        <f>IF(ISBLANK(AllTimetableNew!F718),"",AllTimetableNew!F718)</f>
        <v>Beauty Services (Make-Up)</v>
      </c>
      <c r="I722" t="str">
        <f>IF(ISBLANK(AllTimetableNew!T718),"",AllTimetableNew!T718)</f>
        <v>SoA</v>
      </c>
      <c r="J722" t="str">
        <f>IF(ISBLANK(AllTimetableNew!U718),"",AllTimetableNew!U718)</f>
        <v>2u x 2y</v>
      </c>
      <c r="K722" t="str">
        <f>IF(ISBLANK(AllTimetableNew!W718),"",AllTimetableNew!W718)</f>
        <v>No</v>
      </c>
      <c r="L722" t="str">
        <f>IF(ISBLANK(AllTimetableNew!AC718),"TBC",AllTimetableNew!AC718)</f>
        <v>Thursday</v>
      </c>
      <c r="M722" s="22" t="str">
        <f>IF(ISBLANK(AllTimetableNew!AD718),"TBC-TBC",CONCATENATE(LOWER(TEXT(AllTimetableNew!AD718,"h:mmAM/PM")),"-",LOWER(TEXT(AllTimetableNew!AE718,"h:mmAM/PM"))))</f>
        <v>1:30pm-5:30pm</v>
      </c>
      <c r="N722" t="str">
        <f>IF(ISBLANK(AllTimetableNew!V718),"",IF(AllTimetableNew!V718="Access","Yes","No"))</f>
        <v>No</v>
      </c>
      <c r="O722" s="23" t="str">
        <f>IF(OR(ISBLANK(AllTimetableNew!A718),LEN(AllTimetableNew!A718)=0),IF(AllTimetableNew!A718="","Offered",AllTimetableNew!A718),AllTimetableNew!A718)</f>
        <v>Offered</v>
      </c>
      <c r="P722">
        <f>IF(ISBLANK(AllTimetableNew!AA718),"",AllTimetableNew!AA718)</f>
        <v>17033</v>
      </c>
      <c r="Q722" s="23" t="str">
        <f>IF(ISBLANK(AllTimetableNew!AJ718),"",IF(AllTimetableNew!AJ718=0,"",AllTimetableNew!AJ718))</f>
        <v>Students should wear school uniform or black clothing and fully enclosed shoes. Long hair tied back, clean short nails. Notebook, highlighter and pen.</v>
      </c>
      <c r="R722" s="23" t="str">
        <f>IF(ISBLANK(AllTimetableNew!AK718),"",AllTimetableNew!AK718)</f>
        <v/>
      </c>
      <c r="S722" s="23" t="str">
        <f>IF(ISBLANK(AllTimetableNew!AL718),"",AllTimetableNew!AL718)</f>
        <v/>
      </c>
    </row>
    <row r="723" spans="1:19" ht="75" x14ac:dyDescent="0.25">
      <c r="A723" t="str">
        <f>IF(ISNUMBER(SEARCH("Virtual",C723)),VLOOKUP(AllTimetableNew!H719,'Lookup table'!$D$3:$E$100,2,FALSE),VLOOKUP(AllTimetableNew!AG719,'Lookup table'!$A$3:$B$202,2,FALSE))</f>
        <v>Western Sydney</v>
      </c>
      <c r="B723" t="str">
        <f>IF(ISBLANK(AllTimetableNew!AG719),"",AllTimetableNew!AG719)</f>
        <v>Mount Druitt</v>
      </c>
      <c r="C723" t="str">
        <f>IF(ISBLANK(AllTimetableNew!V719),"",AllTimetableNew!V719)</f>
        <v>Face to Face</v>
      </c>
      <c r="D723" t="str">
        <f>IF(ISBLANK(AllTimetableNew!DJ719),"",AllTimetableNew!DJ719)</f>
        <v>BEC</v>
      </c>
      <c r="E723" t="str">
        <f>IF(ISBLANK(AllTimetableNew!D719),"",AllTimetableNew!D719)</f>
        <v>SHB30221</v>
      </c>
      <c r="F723" t="str">
        <f>IF(ISBLANK(AllTimetableNew!E719),"",AllTimetableNew!E719)</f>
        <v>Certificate III in Make-Up</v>
      </c>
      <c r="G723">
        <f>IF(ISBLANK(AllTimetableNew!C719),"",AllTimetableNew!C719)</f>
        <v>43883</v>
      </c>
      <c r="H723" t="str">
        <f>IF(ISBLANK(AllTimetableNew!F719),"",AllTimetableNew!F719)</f>
        <v>Beauty Services (Make-Up)</v>
      </c>
      <c r="I723" t="str">
        <f>IF(ISBLANK(AllTimetableNew!T719),"",AllTimetableNew!T719)</f>
        <v>SoA</v>
      </c>
      <c r="J723" t="str">
        <f>IF(ISBLANK(AllTimetableNew!U719),"",AllTimetableNew!U719)</f>
        <v>2u x 2y</v>
      </c>
      <c r="K723" t="str">
        <f>IF(ISBLANK(AllTimetableNew!W719),"",AllTimetableNew!W719)</f>
        <v>No</v>
      </c>
      <c r="L723" t="str">
        <f>IF(ISBLANK(AllTimetableNew!AC719),"TBC",AllTimetableNew!AC719)</f>
        <v>Monday</v>
      </c>
      <c r="M723" s="22" t="str">
        <f>IF(ISBLANK(AllTimetableNew!AD719),"TBC-TBC",CONCATENATE(LOWER(TEXT(AllTimetableNew!AD719,"h:mmAM/PM")),"-",LOWER(TEXT(AllTimetableNew!AE719,"h:mmAM/PM"))))</f>
        <v>1:00pm-5:00pm</v>
      </c>
      <c r="N723" t="str">
        <f>IF(ISBLANK(AllTimetableNew!V719),"",IF(AllTimetableNew!V719="Access","Yes","No"))</f>
        <v>No</v>
      </c>
      <c r="O723" s="23" t="str">
        <f>IF(OR(ISBLANK(AllTimetableNew!A719),LEN(AllTimetableNew!A719)=0),IF(AllTimetableNew!A719="","Offered",AllTimetableNew!A719),AllTimetableNew!A719)</f>
        <v>Offered</v>
      </c>
      <c r="P723">
        <f>IF(ISBLANK(AllTimetableNew!AA719),"",AllTimetableNew!AA719)</f>
        <v>17114</v>
      </c>
      <c r="Q723" s="23" t="str">
        <f>IF(ISBLANK(AllTimetableNew!AJ719),"",IF(AllTimetableNew!AJ719=0,"",AllTimetableNew!AJ719))</f>
        <v>Students should wear school uniform or black clothing and fully enclosed shoes. Long hair tied back, clean short nails. Notebook, highlighter and pen.</v>
      </c>
      <c r="R723" s="23" t="str">
        <f>IF(ISBLANK(AllTimetableNew!AK719),"",AllTimetableNew!AK719)</f>
        <v/>
      </c>
      <c r="S723" s="23" t="str">
        <f>IF(ISBLANK(AllTimetableNew!AL719),"",AllTimetableNew!AL719)</f>
        <v/>
      </c>
    </row>
    <row r="724" spans="1:19" ht="90" x14ac:dyDescent="0.25">
      <c r="A724" t="str">
        <f>IF(ISNUMBER(SEARCH("Virtual",C724)),VLOOKUP(AllTimetableNew!H720,'Lookup table'!$D$3:$E$100,2,FALSE),VLOOKUP(AllTimetableNew!AG720,'Lookup table'!$A$3:$B$202,2,FALSE))</f>
        <v>Western Sydney</v>
      </c>
      <c r="B724" t="str">
        <f>IF(ISBLANK(AllTimetableNew!AG720),"",AllTimetableNew!AG720)</f>
        <v>Katoomba</v>
      </c>
      <c r="C724" t="str">
        <f>IF(ISBLANK(AllTimetableNew!V720),"",AllTimetableNew!V720)</f>
        <v>Face to Face</v>
      </c>
      <c r="D724" t="str">
        <f>IF(ISBLANK(AllTimetableNew!DJ720),"",AllTimetableNew!DJ720)</f>
        <v>BEC</v>
      </c>
      <c r="E724" t="str">
        <f>IF(ISBLANK(AllTimetableNew!D720),"",AllTimetableNew!D720)</f>
        <v>SHB30221</v>
      </c>
      <c r="F724" t="str">
        <f>IF(ISBLANK(AllTimetableNew!E720),"",AllTimetableNew!E720)</f>
        <v>Certificate III in Make-Up</v>
      </c>
      <c r="G724">
        <f>IF(ISBLANK(AllTimetableNew!C720),"",AllTimetableNew!C720)</f>
        <v>43883</v>
      </c>
      <c r="H724" t="str">
        <f>IF(ISBLANK(AllTimetableNew!F720),"",AllTimetableNew!F720)</f>
        <v>Beauty Services (Make-Up)</v>
      </c>
      <c r="I724" t="str">
        <f>IF(ISBLANK(AllTimetableNew!T720),"",AllTimetableNew!T720)</f>
        <v>SoA</v>
      </c>
      <c r="J724" t="str">
        <f>IF(ISBLANK(AllTimetableNew!U720),"",AllTimetableNew!U720)</f>
        <v>2u x 2y</v>
      </c>
      <c r="K724" t="str">
        <f>IF(ISBLANK(AllTimetableNew!W720),"",AllTimetableNew!W720)</f>
        <v>No</v>
      </c>
      <c r="L724" t="str">
        <f>IF(ISBLANK(AllTimetableNew!AC720),"TBC",AllTimetableNew!AC720)</f>
        <v>Wednesday</v>
      </c>
      <c r="M724" s="22" t="str">
        <f>IF(ISBLANK(AllTimetableNew!AD720),"TBC-TBC",CONCATENATE(LOWER(TEXT(AllTimetableNew!AD720,"h:mmAM/PM")),"-",LOWER(TEXT(AllTimetableNew!AE720,"h:mmAM/PM"))))</f>
        <v>12:30pm-4:30pm</v>
      </c>
      <c r="N724" t="str">
        <f>IF(ISBLANK(AllTimetableNew!V720),"",IF(AllTimetableNew!V720="Access","Yes","No"))</f>
        <v>No</v>
      </c>
      <c r="O724" s="23" t="str">
        <f>IF(OR(ISBLANK(AllTimetableNew!A720),LEN(AllTimetableNew!A720)=0),IF(AllTimetableNew!A720="","Offered",AllTimetableNew!A720),AllTimetableNew!A720)</f>
        <v>Offered</v>
      </c>
      <c r="P724">
        <f>IF(ISBLANK(AllTimetableNew!AA720),"",AllTimetableNew!AA720)</f>
        <v>17118</v>
      </c>
      <c r="Q724" s="23" t="str">
        <f>IF(ISBLANK(AllTimetableNew!AJ720),"",IF(AllTimetableNew!AJ720=0,"",AllTimetableNew!AJ720))</f>
        <v>Students should wear school uniform or black clothing and fully enclosed shoes. Long hair tied back, clean short nails. Notebook, highlighter and pen.</v>
      </c>
      <c r="R724" s="23" t="str">
        <f>IF(ISBLANK(AllTimetableNew!AK720),"",AllTimetableNew!AK720)</f>
        <v/>
      </c>
      <c r="S724" s="23" t="str">
        <f>IF(ISBLANK(AllTimetableNew!AL720),"",AllTimetableNew!AL720)</f>
        <v/>
      </c>
    </row>
    <row r="725" spans="1:19" ht="90" x14ac:dyDescent="0.25">
      <c r="A725" t="str">
        <f>IF(ISNUMBER(SEARCH("Virtual",C725)),VLOOKUP(AllTimetableNew!H721,'Lookup table'!$D$3:$E$100,2,FALSE),VLOOKUP(AllTimetableNew!AG721,'Lookup table'!$A$3:$B$202,2,FALSE))</f>
        <v>Western Sydney</v>
      </c>
      <c r="B725" t="str">
        <f>IF(ISBLANK(AllTimetableNew!AG721),"",AllTimetableNew!AG721)</f>
        <v>Kingswood</v>
      </c>
      <c r="C725" t="str">
        <f>IF(ISBLANK(AllTimetableNew!V721),"",AllTimetableNew!V721)</f>
        <v>Face to Face</v>
      </c>
      <c r="D725" t="str">
        <f>IF(ISBLANK(AllTimetableNew!DJ721),"",AllTimetableNew!DJ721)</f>
        <v>BEC</v>
      </c>
      <c r="E725" t="str">
        <f>IF(ISBLANK(AllTimetableNew!D721),"",AllTimetableNew!D721)</f>
        <v>SHB30221</v>
      </c>
      <c r="F725" t="str">
        <f>IF(ISBLANK(AllTimetableNew!E721),"",AllTimetableNew!E721)</f>
        <v>Certificate III in Make-Up</v>
      </c>
      <c r="G725">
        <f>IF(ISBLANK(AllTimetableNew!C721),"",AllTimetableNew!C721)</f>
        <v>43883</v>
      </c>
      <c r="H725" t="str">
        <f>IF(ISBLANK(AllTimetableNew!F721),"",AllTimetableNew!F721)</f>
        <v>Beauty Services (Make-Up)</v>
      </c>
      <c r="I725" t="str">
        <f>IF(ISBLANK(AllTimetableNew!T721),"",AllTimetableNew!T721)</f>
        <v>SoA</v>
      </c>
      <c r="J725" t="str">
        <f>IF(ISBLANK(AllTimetableNew!U721),"",AllTimetableNew!U721)</f>
        <v>2u x 2y</v>
      </c>
      <c r="K725" t="str">
        <f>IF(ISBLANK(AllTimetableNew!W721),"",AllTimetableNew!W721)</f>
        <v>No</v>
      </c>
      <c r="L725" t="str">
        <f>IF(ISBLANK(AllTimetableNew!AC721),"TBC",AllTimetableNew!AC721)</f>
        <v>Wednesday</v>
      </c>
      <c r="M725" s="22" t="str">
        <f>IF(ISBLANK(AllTimetableNew!AD721),"TBC-TBC",CONCATENATE(LOWER(TEXT(AllTimetableNew!AD721,"h:mmAM/PM")),"-",LOWER(TEXT(AllTimetableNew!AE721,"h:mmAM/PM"))))</f>
        <v>1:00pm-5:00pm</v>
      </c>
      <c r="N725" t="str">
        <f>IF(ISBLANK(AllTimetableNew!V721),"",IF(AllTimetableNew!V721="Access","Yes","No"))</f>
        <v>No</v>
      </c>
      <c r="O725" s="23" t="str">
        <f>IF(OR(ISBLANK(AllTimetableNew!A721),LEN(AllTimetableNew!A721)=0),IF(AllTimetableNew!A721="","Offered",AllTimetableNew!A721),AllTimetableNew!A721)</f>
        <v>Offered</v>
      </c>
      <c r="P725">
        <f>IF(ISBLANK(AllTimetableNew!AA721),"",AllTimetableNew!AA721)</f>
        <v>17120</v>
      </c>
      <c r="Q725" s="23" t="str">
        <f>IF(ISBLANK(AllTimetableNew!AJ721),"",IF(AllTimetableNew!AJ721=0,"",AllTimetableNew!AJ721))</f>
        <v>Students should wear school uniform or black clothing and fully enclosed shoes. Long hair tied back, clean short nails. Notebook, highlighter and pen.</v>
      </c>
      <c r="R725" s="23" t="str">
        <f>IF(ISBLANK(AllTimetableNew!AK721),"",AllTimetableNew!AK721)</f>
        <v/>
      </c>
      <c r="S725" s="23" t="str">
        <f>IF(ISBLANK(AllTimetableNew!AL721),"",AllTimetableNew!AL721)</f>
        <v/>
      </c>
    </row>
    <row r="726" spans="1:19" ht="90" x14ac:dyDescent="0.25">
      <c r="A726" t="str">
        <f>IF(ISNUMBER(SEARCH("Virtual",C726)),VLOOKUP(AllTimetableNew!H722,'Lookup table'!$D$3:$E$100,2,FALSE),VLOOKUP(AllTimetableNew!AG722,'Lookup table'!$A$3:$B$202,2,FALSE))</f>
        <v>North</v>
      </c>
      <c r="B726" t="str">
        <f>IF(ISBLANK(AllTimetableNew!AG722),"",AllTimetableNew!AG722)</f>
        <v>Gosford</v>
      </c>
      <c r="C726" t="str">
        <f>IF(ISBLANK(AllTimetableNew!V722),"",AllTimetableNew!V722)</f>
        <v>Face to Face</v>
      </c>
      <c r="D726" t="str">
        <f>IF(ISBLANK(AllTimetableNew!DJ722),"",AllTimetableNew!DJ722)</f>
        <v>BEC</v>
      </c>
      <c r="E726" t="str">
        <f>IF(ISBLANK(AllTimetableNew!D722),"",AllTimetableNew!D722)</f>
        <v>SHB30221</v>
      </c>
      <c r="F726" t="str">
        <f>IF(ISBLANK(AllTimetableNew!E722),"",AllTimetableNew!E722)</f>
        <v>Certificate III in Make-Up</v>
      </c>
      <c r="G726">
        <f>IF(ISBLANK(AllTimetableNew!C722),"",AllTimetableNew!C722)</f>
        <v>43884</v>
      </c>
      <c r="H726" t="str">
        <f>IF(ISBLANK(AllTimetableNew!F722),"",AllTimetableNew!F722)</f>
        <v>Beauty Services (Make-Up)</v>
      </c>
      <c r="I726" t="str">
        <f>IF(ISBLANK(AllTimetableNew!T722),"",AllTimetableNew!T722)</f>
        <v>SoA</v>
      </c>
      <c r="J726" t="str">
        <f>IF(ISBLANK(AllTimetableNew!U722),"",AllTimetableNew!U722)</f>
        <v>4u x 1y</v>
      </c>
      <c r="K726" t="str">
        <f>IF(ISBLANK(AllTimetableNew!W722),"",AllTimetableNew!W722)</f>
        <v>No</v>
      </c>
      <c r="L726" t="str">
        <f>IF(ISBLANK(AllTimetableNew!AC722),"TBC",AllTimetableNew!AC722)</f>
        <v>Thursday</v>
      </c>
      <c r="M726" s="22" t="str">
        <f>IF(ISBLANK(AllTimetableNew!AD722),"TBC-TBC",CONCATENATE(LOWER(TEXT(AllTimetableNew!AD722,"h:mmAM/PM")),"-",LOWER(TEXT(AllTimetableNew!AE722,"h:mmAM/PM"))))</f>
        <v>9:00am-3:30pm</v>
      </c>
      <c r="N726" t="str">
        <f>IF(ISBLANK(AllTimetableNew!V722),"",IF(AllTimetableNew!V722="Access","Yes","No"))</f>
        <v>No</v>
      </c>
      <c r="O726" s="23" t="str">
        <f>IF(OR(ISBLANK(AllTimetableNew!A722),LEN(AllTimetableNew!A722)=0),IF(AllTimetableNew!A722="","Offered",AllTimetableNew!A722),AllTimetableNew!A722)</f>
        <v>Offered</v>
      </c>
      <c r="P726">
        <f>IF(ISBLANK(AllTimetableNew!AA722),"",AllTimetableNew!AA722)</f>
        <v>16945</v>
      </c>
      <c r="Q726" s="23" t="str">
        <f>IF(ISBLANK(AllTimetableNew!AJ722),"",IF(AllTimetableNew!AJ722=0,"",AllTimetableNew!AJ722))</f>
        <v xml:space="preserve">
Students should wear school uniform or black clothing and fully enclosed shoes. Long hair tied back, clean short nails. Notebook, highlighter and pen.</v>
      </c>
      <c r="R726" s="23" t="str">
        <f>IF(ISBLANK(AllTimetableNew!AK722),"",AllTimetableNew!AK722)</f>
        <v/>
      </c>
      <c r="S726" s="23" t="str">
        <f>IF(ISBLANK(AllTimetableNew!AL722),"",AllTimetableNew!AL722)</f>
        <v/>
      </c>
    </row>
    <row r="727" spans="1:19" ht="90" x14ac:dyDescent="0.25">
      <c r="A727" t="str">
        <f>IF(ISNUMBER(SEARCH("Virtual",C727)),VLOOKUP(AllTimetableNew!H723,'Lookup table'!$D$3:$E$100,2,FALSE),VLOOKUP(AllTimetableNew!AG723,'Lookup table'!$A$3:$B$202,2,FALSE))</f>
        <v>North</v>
      </c>
      <c r="B727" t="str">
        <f>IF(ISBLANK(AllTimetableNew!AG723),"",AllTimetableNew!AG723)</f>
        <v>Wyong</v>
      </c>
      <c r="C727" t="str">
        <f>IF(ISBLANK(AllTimetableNew!V723),"",AllTimetableNew!V723)</f>
        <v>Face to Face</v>
      </c>
      <c r="D727" t="str">
        <f>IF(ISBLANK(AllTimetableNew!DJ723),"",AllTimetableNew!DJ723)</f>
        <v>BEC</v>
      </c>
      <c r="E727" t="str">
        <f>IF(ISBLANK(AllTimetableNew!D723),"",AllTimetableNew!D723)</f>
        <v>SHB30221</v>
      </c>
      <c r="F727" t="str">
        <f>IF(ISBLANK(AllTimetableNew!E723),"",AllTimetableNew!E723)</f>
        <v>Certificate III in Make-Up</v>
      </c>
      <c r="G727">
        <f>IF(ISBLANK(AllTimetableNew!C723),"",AllTimetableNew!C723)</f>
        <v>43884</v>
      </c>
      <c r="H727" t="str">
        <f>IF(ISBLANK(AllTimetableNew!F723),"",AllTimetableNew!F723)</f>
        <v>Beauty Services (Make-Up)</v>
      </c>
      <c r="I727" t="str">
        <f>IF(ISBLANK(AllTimetableNew!T723),"",AllTimetableNew!T723)</f>
        <v>SoA</v>
      </c>
      <c r="J727" t="str">
        <f>IF(ISBLANK(AllTimetableNew!U723),"",AllTimetableNew!U723)</f>
        <v>4u x 1y</v>
      </c>
      <c r="K727" t="str">
        <f>IF(ISBLANK(AllTimetableNew!W723),"",AllTimetableNew!W723)</f>
        <v>No</v>
      </c>
      <c r="L727" t="str">
        <f>IF(ISBLANK(AllTimetableNew!AC723),"TBC",AllTimetableNew!AC723)</f>
        <v>Tuesday</v>
      </c>
      <c r="M727" s="22" t="str">
        <f>IF(ISBLANK(AllTimetableNew!AD723),"TBC-TBC",CONCATENATE(LOWER(TEXT(AllTimetableNew!AD723,"h:mmAM/PM")),"-",LOWER(TEXT(AllTimetableNew!AE723,"h:mmAM/PM"))))</f>
        <v>9:00am-3:30pm</v>
      </c>
      <c r="N727" t="str">
        <f>IF(ISBLANK(AllTimetableNew!V723),"",IF(AllTimetableNew!V723="Access","Yes","No"))</f>
        <v>No</v>
      </c>
      <c r="O727" s="23" t="str">
        <f>IF(OR(ISBLANK(AllTimetableNew!A723),LEN(AllTimetableNew!A723)=0),IF(AllTimetableNew!A723="","Offered",AllTimetableNew!A723),AllTimetableNew!A723)</f>
        <v>Offered</v>
      </c>
      <c r="P727">
        <f>IF(ISBLANK(AllTimetableNew!AA723),"",AllTimetableNew!AA723)</f>
        <v>16946</v>
      </c>
      <c r="Q727" s="23" t="str">
        <f>IF(ISBLANK(AllTimetableNew!AJ723),"",IF(AllTimetableNew!AJ723=0,"",AllTimetableNew!AJ723))</f>
        <v xml:space="preserve">
Students should wear school uniform or black clothing and fully enclosed shoes. Long hair tied back, clean short nails. Notebook, highlighter and pen.</v>
      </c>
      <c r="R727" s="23" t="str">
        <f>IF(ISBLANK(AllTimetableNew!AK723),"",AllTimetableNew!AK723)</f>
        <v/>
      </c>
      <c r="S727" s="23" t="str">
        <f>IF(ISBLANK(AllTimetableNew!AL723),"",AllTimetableNew!AL723)</f>
        <v/>
      </c>
    </row>
    <row r="728" spans="1:19" ht="90" x14ac:dyDescent="0.25">
      <c r="A728" t="str">
        <f>IF(ISNUMBER(SEARCH("Virtual",C728)),VLOOKUP(AllTimetableNew!H724,'Lookup table'!$D$3:$E$100,2,FALSE),VLOOKUP(AllTimetableNew!AG724,'Lookup table'!$A$3:$B$202,2,FALSE))</f>
        <v>West</v>
      </c>
      <c r="B728" t="str">
        <f>IF(ISBLANK(AllTimetableNew!AG724),"",AllTimetableNew!AG724)</f>
        <v>Bathurst</v>
      </c>
      <c r="C728" t="str">
        <f>IF(ISBLANK(AllTimetableNew!V724),"",AllTimetableNew!V724)</f>
        <v>Face to Face</v>
      </c>
      <c r="D728" t="str">
        <f>IF(ISBLANK(AllTimetableNew!DJ724),"",AllTimetableNew!DJ724)</f>
        <v>BEC</v>
      </c>
      <c r="E728" t="str">
        <f>IF(ISBLANK(AllTimetableNew!D724),"",AllTimetableNew!D724)</f>
        <v>SHB30221</v>
      </c>
      <c r="F728" t="str">
        <f>IF(ISBLANK(AllTimetableNew!E724),"",AllTimetableNew!E724)</f>
        <v>Certificate III in Make-Up</v>
      </c>
      <c r="G728">
        <f>IF(ISBLANK(AllTimetableNew!C724),"",AllTimetableNew!C724)</f>
        <v>43884</v>
      </c>
      <c r="H728" t="str">
        <f>IF(ISBLANK(AllTimetableNew!F724),"",AllTimetableNew!F724)</f>
        <v>Beauty Services (Make-Up)</v>
      </c>
      <c r="I728" t="str">
        <f>IF(ISBLANK(AllTimetableNew!T724),"",AllTimetableNew!T724)</f>
        <v>SoA</v>
      </c>
      <c r="J728" t="str">
        <f>IF(ISBLANK(AllTimetableNew!U724),"",AllTimetableNew!U724)</f>
        <v>4u x 1y</v>
      </c>
      <c r="K728" t="str">
        <f>IF(ISBLANK(AllTimetableNew!W724),"",AllTimetableNew!W724)</f>
        <v>No</v>
      </c>
      <c r="L728" t="str">
        <f>IF(ISBLANK(AllTimetableNew!AC724),"TBC",AllTimetableNew!AC724)</f>
        <v>Wednesday</v>
      </c>
      <c r="M728" s="22" t="str">
        <f>IF(ISBLANK(AllTimetableNew!AD724),"TBC-TBC",CONCATENATE(LOWER(TEXT(AllTimetableNew!AD724,"h:mmAM/PM")),"-",LOWER(TEXT(AllTimetableNew!AE724,"h:mmAM/PM"))))</f>
        <v>9:00am-3:30pm</v>
      </c>
      <c r="N728" t="str">
        <f>IF(ISBLANK(AllTimetableNew!V724),"",IF(AllTimetableNew!V724="Access","Yes","No"))</f>
        <v>No</v>
      </c>
      <c r="O728" s="23" t="str">
        <f>IF(OR(ISBLANK(AllTimetableNew!A724),LEN(AllTimetableNew!A724)=0),IF(AllTimetableNew!A724="","Offered",AllTimetableNew!A724),AllTimetableNew!A724)</f>
        <v>Offered</v>
      </c>
      <c r="P728">
        <f>IF(ISBLANK(AllTimetableNew!AA724),"",AllTimetableNew!AA724)</f>
        <v>17188</v>
      </c>
      <c r="Q728" s="23" t="str">
        <f>IF(ISBLANK(AllTimetableNew!AJ724),"",IF(AllTimetableNew!AJ724=0,"",AllTimetableNew!AJ724))</f>
        <v xml:space="preserve">
Students should wear school uniform or black clothing and fully enclosed shoes. Long hair tied back, clean short nails. Notebook, highlighter and pen.</v>
      </c>
      <c r="R728" s="23" t="str">
        <f>IF(ISBLANK(AllTimetableNew!AK724),"",AllTimetableNew!AK724)</f>
        <v/>
      </c>
      <c r="S728" s="23" t="str">
        <f>IF(ISBLANK(AllTimetableNew!AL724),"",AllTimetableNew!AL724)</f>
        <v/>
      </c>
    </row>
    <row r="729" spans="1:19" ht="90" x14ac:dyDescent="0.25">
      <c r="A729" t="str">
        <f>IF(ISNUMBER(SEARCH("Virtual",C729)),VLOOKUP(AllTimetableNew!H725,'Lookup table'!$D$3:$E$100,2,FALSE),VLOOKUP(AllTimetableNew!AG725,'Lookup table'!$A$3:$B$202,2,FALSE))</f>
        <v>West</v>
      </c>
      <c r="B729" t="str">
        <f>IF(ISBLANK(AllTimetableNew!AG725),"",AllTimetableNew!AG725)</f>
        <v>Condobolin</v>
      </c>
      <c r="C729" t="str">
        <f>IF(ISBLANK(AllTimetableNew!V725),"",AllTimetableNew!V725)</f>
        <v>Face to Face</v>
      </c>
      <c r="D729" t="str">
        <f>IF(ISBLANK(AllTimetableNew!DJ725),"",AllTimetableNew!DJ725)</f>
        <v>BEC</v>
      </c>
      <c r="E729" t="str">
        <f>IF(ISBLANK(AllTimetableNew!D725),"",AllTimetableNew!D725)</f>
        <v>SHB30221</v>
      </c>
      <c r="F729" t="str">
        <f>IF(ISBLANK(AllTimetableNew!E725),"",AllTimetableNew!E725)</f>
        <v>Certificate III in Make-Up</v>
      </c>
      <c r="G729">
        <f>IF(ISBLANK(AllTimetableNew!C725),"",AllTimetableNew!C725)</f>
        <v>43884</v>
      </c>
      <c r="H729" t="str">
        <f>IF(ISBLANK(AllTimetableNew!F725),"",AllTimetableNew!F725)</f>
        <v>Beauty Services (Make-Up)</v>
      </c>
      <c r="I729" t="str">
        <f>IF(ISBLANK(AllTimetableNew!T725),"",AllTimetableNew!T725)</f>
        <v>SoA</v>
      </c>
      <c r="J729" t="str">
        <f>IF(ISBLANK(AllTimetableNew!U725),"",AllTimetableNew!U725)</f>
        <v>4u x 1y</v>
      </c>
      <c r="K729" t="str">
        <f>IF(ISBLANK(AllTimetableNew!W725),"",AllTimetableNew!W725)</f>
        <v>No</v>
      </c>
      <c r="L729" t="str">
        <f>IF(ISBLANK(AllTimetableNew!AC725),"TBC",AllTimetableNew!AC725)</f>
        <v>Tuesday</v>
      </c>
      <c r="M729" s="22" t="str">
        <f>IF(ISBLANK(AllTimetableNew!AD725),"TBC-TBC",CONCATENATE(LOWER(TEXT(AllTimetableNew!AD725,"h:mmAM/PM")),"-",LOWER(TEXT(AllTimetableNew!AE725,"h:mmAM/PM"))))</f>
        <v>9:00am-3:30pm</v>
      </c>
      <c r="N729" t="str">
        <f>IF(ISBLANK(AllTimetableNew!V725),"",IF(AllTimetableNew!V725="Access","Yes","No"))</f>
        <v>No</v>
      </c>
      <c r="O729" s="23" t="str">
        <f>IF(OR(ISBLANK(AllTimetableNew!A725),LEN(AllTimetableNew!A725)=0),IF(AllTimetableNew!A725="","Offered",AllTimetableNew!A725),AllTimetableNew!A725)</f>
        <v>Offered</v>
      </c>
      <c r="P729">
        <f>IF(ISBLANK(AllTimetableNew!AA725),"",AllTimetableNew!AA725)</f>
        <v>17076</v>
      </c>
      <c r="Q729" s="23" t="str">
        <f>IF(ISBLANK(AllTimetableNew!AJ725),"",IF(AllTimetableNew!AJ725=0,"",AllTimetableNew!AJ725))</f>
        <v xml:space="preserve">
Students should wear school uniform or black clothing and fully enclosed shoes. Long hair tied back, clean short nails. Notebook, highlighter and pen.</v>
      </c>
      <c r="R729" s="23" t="str">
        <f>IF(ISBLANK(AllTimetableNew!AK725),"",AllTimetableNew!AK725)</f>
        <v/>
      </c>
      <c r="S729" s="23" t="str">
        <f>IF(ISBLANK(AllTimetableNew!AL725),"",AllTimetableNew!AL725)</f>
        <v/>
      </c>
    </row>
    <row r="730" spans="1:19" ht="90" x14ac:dyDescent="0.25">
      <c r="A730" t="str">
        <f>IF(ISNUMBER(SEARCH("Virtual",C730)),VLOOKUP(AllTimetableNew!H726,'Lookup table'!$D$3:$E$100,2,FALSE),VLOOKUP(AllTimetableNew!AG726,'Lookup table'!$A$3:$B$202,2,FALSE))</f>
        <v>West</v>
      </c>
      <c r="B730" t="str">
        <f>IF(ISBLANK(AllTimetableNew!AG726),"",AllTimetableNew!AG726)</f>
        <v>Forbes</v>
      </c>
      <c r="C730" t="str">
        <f>IF(ISBLANK(AllTimetableNew!V726),"",AllTimetableNew!V726)</f>
        <v>Face to Face</v>
      </c>
      <c r="D730" t="str">
        <f>IF(ISBLANK(AllTimetableNew!DJ726),"",AllTimetableNew!DJ726)</f>
        <v>BEC</v>
      </c>
      <c r="E730" t="str">
        <f>IF(ISBLANK(AllTimetableNew!D726),"",AllTimetableNew!D726)</f>
        <v>SHB30221</v>
      </c>
      <c r="F730" t="str">
        <f>IF(ISBLANK(AllTimetableNew!E726),"",AllTimetableNew!E726)</f>
        <v>Certificate III in Make-Up</v>
      </c>
      <c r="G730">
        <f>IF(ISBLANK(AllTimetableNew!C726),"",AllTimetableNew!C726)</f>
        <v>43884</v>
      </c>
      <c r="H730" t="str">
        <f>IF(ISBLANK(AllTimetableNew!F726),"",AllTimetableNew!F726)</f>
        <v>Beauty Services (Make-Up)</v>
      </c>
      <c r="I730" t="str">
        <f>IF(ISBLANK(AllTimetableNew!T726),"",AllTimetableNew!T726)</f>
        <v>SoA</v>
      </c>
      <c r="J730" t="str">
        <f>IF(ISBLANK(AllTimetableNew!U726),"",AllTimetableNew!U726)</f>
        <v>4u x 1y</v>
      </c>
      <c r="K730" t="str">
        <f>IF(ISBLANK(AllTimetableNew!W726),"",AllTimetableNew!W726)</f>
        <v>No</v>
      </c>
      <c r="L730" t="str">
        <f>IF(ISBLANK(AllTimetableNew!AC726),"TBC",AllTimetableNew!AC726)</f>
        <v>Wednesday</v>
      </c>
      <c r="M730" s="22" t="str">
        <f>IF(ISBLANK(AllTimetableNew!AD726),"TBC-TBC",CONCATENATE(LOWER(TEXT(AllTimetableNew!AD726,"h:mmAM/PM")),"-",LOWER(TEXT(AllTimetableNew!AE726,"h:mmAM/PM"))))</f>
        <v>9:30am-4:00pm</v>
      </c>
      <c r="N730" t="str">
        <f>IF(ISBLANK(AllTimetableNew!V726),"",IF(AllTimetableNew!V726="Access","Yes","No"))</f>
        <v>No</v>
      </c>
      <c r="O730" s="23" t="str">
        <f>IF(OR(ISBLANK(AllTimetableNew!A726),LEN(AllTimetableNew!A726)=0),IF(AllTimetableNew!A726="","Offered",AllTimetableNew!A726),AllTimetableNew!A726)</f>
        <v>Offered</v>
      </c>
      <c r="P730">
        <f>IF(ISBLANK(AllTimetableNew!AA726),"",AllTimetableNew!AA726)</f>
        <v>17077</v>
      </c>
      <c r="Q730" s="23" t="str">
        <f>IF(ISBLANK(AllTimetableNew!AJ726),"",IF(AllTimetableNew!AJ726=0,"",AllTimetableNew!AJ726))</f>
        <v xml:space="preserve">
Students should wear school uniform or black clothing and fully enclosed shoes. Long hair tied back, clean short nails. Notebook, highlighter and pen.</v>
      </c>
      <c r="R730" s="23" t="str">
        <f>IF(ISBLANK(AllTimetableNew!AK726),"",AllTimetableNew!AK726)</f>
        <v/>
      </c>
      <c r="S730" s="23" t="str">
        <f>IF(ISBLANK(AllTimetableNew!AL726),"",AllTimetableNew!AL726)</f>
        <v/>
      </c>
    </row>
    <row r="731" spans="1:19" ht="90" x14ac:dyDescent="0.25">
      <c r="A731" t="str">
        <f>IF(ISNUMBER(SEARCH("Virtual",C731)),VLOOKUP(AllTimetableNew!H727,'Lookup table'!$D$3:$E$100,2,FALSE),VLOOKUP(AllTimetableNew!AG727,'Lookup table'!$A$3:$B$202,2,FALSE))</f>
        <v>West</v>
      </c>
      <c r="B731" t="str">
        <f>IF(ISBLANK(AllTimetableNew!AG727),"",AllTimetableNew!AG727)</f>
        <v>Mudgee</v>
      </c>
      <c r="C731" t="str">
        <f>IF(ISBLANK(AllTimetableNew!V727),"",AllTimetableNew!V727)</f>
        <v>Face to Face</v>
      </c>
      <c r="D731" t="str">
        <f>IF(ISBLANK(AllTimetableNew!DJ727),"",AllTimetableNew!DJ727)</f>
        <v>BEC</v>
      </c>
      <c r="E731" t="str">
        <f>IF(ISBLANK(AllTimetableNew!D727),"",AllTimetableNew!D727)</f>
        <v>SHB30221</v>
      </c>
      <c r="F731" t="str">
        <f>IF(ISBLANK(AllTimetableNew!E727),"",AllTimetableNew!E727)</f>
        <v>Certificate III in Make-Up</v>
      </c>
      <c r="G731">
        <f>IF(ISBLANK(AllTimetableNew!C727),"",AllTimetableNew!C727)</f>
        <v>43884</v>
      </c>
      <c r="H731" t="str">
        <f>IF(ISBLANK(AllTimetableNew!F727),"",AllTimetableNew!F727)</f>
        <v>Beauty Services (Make-Up)</v>
      </c>
      <c r="I731" t="str">
        <f>IF(ISBLANK(AllTimetableNew!T727),"",AllTimetableNew!T727)</f>
        <v>SoA</v>
      </c>
      <c r="J731" t="str">
        <f>IF(ISBLANK(AllTimetableNew!U727),"",AllTimetableNew!U727)</f>
        <v>4u x 1y</v>
      </c>
      <c r="K731" t="str">
        <f>IF(ISBLANK(AllTimetableNew!W727),"",AllTimetableNew!W727)</f>
        <v>No</v>
      </c>
      <c r="L731" t="str">
        <f>IF(ISBLANK(AllTimetableNew!AC727),"TBC",AllTimetableNew!AC727)</f>
        <v>Wednesday</v>
      </c>
      <c r="M731" s="22" t="str">
        <f>IF(ISBLANK(AllTimetableNew!AD727),"TBC-TBC",CONCATENATE(LOWER(TEXT(AllTimetableNew!AD727,"h:mmAM/PM")),"-",LOWER(TEXT(AllTimetableNew!AE727,"h:mmAM/PM"))))</f>
        <v>9:00am-3:30pm</v>
      </c>
      <c r="N731" t="str">
        <f>IF(ISBLANK(AllTimetableNew!V727),"",IF(AllTimetableNew!V727="Access","Yes","No"))</f>
        <v>No</v>
      </c>
      <c r="O731" s="23" t="str">
        <f>IF(OR(ISBLANK(AllTimetableNew!A727),LEN(AllTimetableNew!A727)=0),IF(AllTimetableNew!A727="","Offered",AllTimetableNew!A727),AllTimetableNew!A727)</f>
        <v>Offered</v>
      </c>
      <c r="P731">
        <f>IF(ISBLANK(AllTimetableNew!AA727),"",AllTimetableNew!AA727)</f>
        <v>17078</v>
      </c>
      <c r="Q731" s="23" t="str">
        <f>IF(ISBLANK(AllTimetableNew!AJ727),"",IF(AllTimetableNew!AJ727=0,"",AllTimetableNew!AJ727))</f>
        <v xml:space="preserve">
Students should wear school uniform or black clothing and fully enclosed shoes. Long hair tied back, clean short nails. Notebook, highlighter and pen.</v>
      </c>
      <c r="R731" s="23" t="str">
        <f>IF(ISBLANK(AllTimetableNew!AK727),"",AllTimetableNew!AK727)</f>
        <v/>
      </c>
      <c r="S731" s="23" t="str">
        <f>IF(ISBLANK(AllTimetableNew!AL727),"",AllTimetableNew!AL727)</f>
        <v/>
      </c>
    </row>
    <row r="732" spans="1:19" ht="90" x14ac:dyDescent="0.25">
      <c r="A732" t="str">
        <f>IF(ISNUMBER(SEARCH("Virtual",C732)),VLOOKUP(AllTimetableNew!H728,'Lookup table'!$D$3:$E$100,2,FALSE),VLOOKUP(AllTimetableNew!AG728,'Lookup table'!$A$3:$B$202,2,FALSE))</f>
        <v>West</v>
      </c>
      <c r="B732" t="str">
        <f>IF(ISBLANK(AllTimetableNew!AG728),"",AllTimetableNew!AG728)</f>
        <v>Orange</v>
      </c>
      <c r="C732" t="str">
        <f>IF(ISBLANK(AllTimetableNew!V728),"",AllTimetableNew!V728)</f>
        <v>Face to Face</v>
      </c>
      <c r="D732" t="str">
        <f>IF(ISBLANK(AllTimetableNew!DJ728),"",AllTimetableNew!DJ728)</f>
        <v>BEC</v>
      </c>
      <c r="E732" t="str">
        <f>IF(ISBLANK(AllTimetableNew!D728),"",AllTimetableNew!D728)</f>
        <v>SHB30221</v>
      </c>
      <c r="F732" t="str">
        <f>IF(ISBLANK(AllTimetableNew!E728),"",AllTimetableNew!E728)</f>
        <v>Certificate III in Make-Up</v>
      </c>
      <c r="G732">
        <f>IF(ISBLANK(AllTimetableNew!C728),"",AllTimetableNew!C728)</f>
        <v>43884</v>
      </c>
      <c r="H732" t="str">
        <f>IF(ISBLANK(AllTimetableNew!F728),"",AllTimetableNew!F728)</f>
        <v>Beauty Services (Make-Up)</v>
      </c>
      <c r="I732" t="str">
        <f>IF(ISBLANK(AllTimetableNew!T728),"",AllTimetableNew!T728)</f>
        <v>SoA</v>
      </c>
      <c r="J732" t="str">
        <f>IF(ISBLANK(AllTimetableNew!U728),"",AllTimetableNew!U728)</f>
        <v>4u x 1y</v>
      </c>
      <c r="K732" t="str">
        <f>IF(ISBLANK(AllTimetableNew!W728),"",AllTimetableNew!W728)</f>
        <v>No</v>
      </c>
      <c r="L732" t="str">
        <f>IF(ISBLANK(AllTimetableNew!AC728),"TBC",AllTimetableNew!AC728)</f>
        <v>Wednesday</v>
      </c>
      <c r="M732" s="22" t="str">
        <f>IF(ISBLANK(AllTimetableNew!AD728),"TBC-TBC",CONCATENATE(LOWER(TEXT(AllTimetableNew!AD728,"h:mmAM/PM")),"-",LOWER(TEXT(AllTimetableNew!AE728,"h:mmAM/PM"))))</f>
        <v>9:30am-4:00pm</v>
      </c>
      <c r="N732" t="str">
        <f>IF(ISBLANK(AllTimetableNew!V728),"",IF(AllTimetableNew!V728="Access","Yes","No"))</f>
        <v>No</v>
      </c>
      <c r="O732" s="23" t="str">
        <f>IF(OR(ISBLANK(AllTimetableNew!A728),LEN(AllTimetableNew!A728)=0),IF(AllTimetableNew!A728="","Offered",AllTimetableNew!A728),AllTimetableNew!A728)</f>
        <v>Offered</v>
      </c>
      <c r="P732">
        <f>IF(ISBLANK(AllTimetableNew!AA728),"",AllTimetableNew!AA728)</f>
        <v>17079</v>
      </c>
      <c r="Q732" s="23" t="str">
        <f>IF(ISBLANK(AllTimetableNew!AJ728),"",IF(AllTimetableNew!AJ728=0,"",AllTimetableNew!AJ728))</f>
        <v xml:space="preserve">
Students should wear school uniform or black clothing and fully enclosed shoes. Long hair tied back, clean short nails. Notebook, highlighter and pen.</v>
      </c>
      <c r="R732" s="23" t="str">
        <f>IF(ISBLANK(AllTimetableNew!AK728),"",AllTimetableNew!AK728)</f>
        <v/>
      </c>
      <c r="S732" s="23" t="str">
        <f>IF(ISBLANK(AllTimetableNew!AL728),"",AllTimetableNew!AL728)</f>
        <v/>
      </c>
    </row>
    <row r="733" spans="1:19" ht="90" x14ac:dyDescent="0.25">
      <c r="A733" t="str">
        <f>IF(ISNUMBER(SEARCH("Virtual",C733)),VLOOKUP(AllTimetableNew!H729,'Lookup table'!$D$3:$E$100,2,FALSE),VLOOKUP(AllTimetableNew!AG729,'Lookup table'!$A$3:$B$202,2,FALSE))</f>
        <v>North</v>
      </c>
      <c r="B733" t="str">
        <f>IF(ISBLANK(AllTimetableNew!AG729),"",AllTimetableNew!AG729)</f>
        <v>Muswellbrook</v>
      </c>
      <c r="C733" t="str">
        <f>IF(ISBLANK(AllTimetableNew!V729),"",AllTimetableNew!V729)</f>
        <v>Face to Face</v>
      </c>
      <c r="D733" t="str">
        <f>IF(ISBLANK(AllTimetableNew!DJ729),"",AllTimetableNew!DJ729)</f>
        <v>BEC</v>
      </c>
      <c r="E733" t="str">
        <f>IF(ISBLANK(AllTimetableNew!D729),"",AllTimetableNew!D729)</f>
        <v>SHB30221</v>
      </c>
      <c r="F733" t="str">
        <f>IF(ISBLANK(AllTimetableNew!E729),"",AllTimetableNew!E729)</f>
        <v>Certificate III in Make-Up</v>
      </c>
      <c r="G733">
        <f>IF(ISBLANK(AllTimetableNew!C729),"",AllTimetableNew!C729)</f>
        <v>43884</v>
      </c>
      <c r="H733" t="str">
        <f>IF(ISBLANK(AllTimetableNew!F729),"",AllTimetableNew!F729)</f>
        <v>Beauty Services (Make-Up)</v>
      </c>
      <c r="I733" t="str">
        <f>IF(ISBLANK(AllTimetableNew!T729),"",AllTimetableNew!T729)</f>
        <v>SoA</v>
      </c>
      <c r="J733" t="str">
        <f>IF(ISBLANK(AllTimetableNew!U729),"",AllTimetableNew!U729)</f>
        <v>4u x 1y</v>
      </c>
      <c r="K733" t="str">
        <f>IF(ISBLANK(AllTimetableNew!W729),"",AllTimetableNew!W729)</f>
        <v>No</v>
      </c>
      <c r="L733" t="str">
        <f>IF(ISBLANK(AllTimetableNew!AC729),"TBC",AllTimetableNew!AC729)</f>
        <v>Wednesday</v>
      </c>
      <c r="M733" s="22" t="str">
        <f>IF(ISBLANK(AllTimetableNew!AD729),"TBC-TBC",CONCATENATE(LOWER(TEXT(AllTimetableNew!AD729,"h:mmAM/PM")),"-",LOWER(TEXT(AllTimetableNew!AE729,"h:mmAM/PM"))))</f>
        <v>9:00am-3:30pm</v>
      </c>
      <c r="N733" t="str">
        <f>IF(ISBLANK(AllTimetableNew!V729),"",IF(AllTimetableNew!V729="Access","Yes","No"))</f>
        <v>No</v>
      </c>
      <c r="O733" s="23" t="str">
        <f>IF(OR(ISBLANK(AllTimetableNew!A729),LEN(AllTimetableNew!A729)=0),IF(AllTimetableNew!A729="","Offered",AllTimetableNew!A729),AllTimetableNew!A729)</f>
        <v>Offered</v>
      </c>
      <c r="P733">
        <f>IF(ISBLANK(AllTimetableNew!AA729),"",AllTimetableNew!AA729)</f>
        <v>16948</v>
      </c>
      <c r="Q733" s="23" t="str">
        <f>IF(ISBLANK(AllTimetableNew!AJ729),"",IF(AllTimetableNew!AJ729=0,"",AllTimetableNew!AJ729))</f>
        <v xml:space="preserve">
Students should wear school uniform or black clothing and fully enclosed shoes. Long hair tied back, clean short nails. Notebook, highlighter and pen.</v>
      </c>
      <c r="R733" s="23" t="str">
        <f>IF(ISBLANK(AllTimetableNew!AK729),"",AllTimetableNew!AK729)</f>
        <v/>
      </c>
      <c r="S733" s="23" t="str">
        <f>IF(ISBLANK(AllTimetableNew!AL729),"",AllTimetableNew!AL729)</f>
        <v/>
      </c>
    </row>
    <row r="734" spans="1:19" ht="90" x14ac:dyDescent="0.25">
      <c r="A734" t="str">
        <f>IF(ISNUMBER(SEARCH("Virtual",C734)),VLOOKUP(AllTimetableNew!H730,'Lookup table'!$D$3:$E$100,2,FALSE),VLOOKUP(AllTimetableNew!AG730,'Lookup table'!$A$3:$B$202,2,FALSE))</f>
        <v>North</v>
      </c>
      <c r="B734" t="str">
        <f>IF(ISBLANK(AllTimetableNew!AG730),"",AllTimetableNew!AG730)</f>
        <v>Newcastle</v>
      </c>
      <c r="C734" t="str">
        <f>IF(ISBLANK(AllTimetableNew!V730),"",AllTimetableNew!V730)</f>
        <v>Face to Face</v>
      </c>
      <c r="D734" t="str">
        <f>IF(ISBLANK(AllTimetableNew!DJ730),"",AllTimetableNew!DJ730)</f>
        <v>BEC</v>
      </c>
      <c r="E734" t="str">
        <f>IF(ISBLANK(AllTimetableNew!D730),"",AllTimetableNew!D730)</f>
        <v>SHB30221</v>
      </c>
      <c r="F734" t="str">
        <f>IF(ISBLANK(AllTimetableNew!E730),"",AllTimetableNew!E730)</f>
        <v>Certificate III in Make-Up</v>
      </c>
      <c r="G734">
        <f>IF(ISBLANK(AllTimetableNew!C730),"",AllTimetableNew!C730)</f>
        <v>43884</v>
      </c>
      <c r="H734" t="str">
        <f>IF(ISBLANK(AllTimetableNew!F730),"",AllTimetableNew!F730)</f>
        <v>Beauty Services (Make-Up)</v>
      </c>
      <c r="I734" t="str">
        <f>IF(ISBLANK(AllTimetableNew!T730),"",AllTimetableNew!T730)</f>
        <v>SoA</v>
      </c>
      <c r="J734" t="str">
        <f>IF(ISBLANK(AllTimetableNew!U730),"",AllTimetableNew!U730)</f>
        <v>4u x 1y</v>
      </c>
      <c r="K734" t="str">
        <f>IF(ISBLANK(AllTimetableNew!W730),"",AllTimetableNew!W730)</f>
        <v>No</v>
      </c>
      <c r="L734" t="str">
        <f>IF(ISBLANK(AllTimetableNew!AC730),"TBC",AllTimetableNew!AC730)</f>
        <v>Monday</v>
      </c>
      <c r="M734" s="22" t="str">
        <f>IF(ISBLANK(AllTimetableNew!AD730),"TBC-TBC",CONCATENATE(LOWER(TEXT(AllTimetableNew!AD730,"h:mmAM/PM")),"-",LOWER(TEXT(AllTimetableNew!AE730,"h:mmAM/PM"))))</f>
        <v>9:00am-3:30pm</v>
      </c>
      <c r="N734" t="str">
        <f>IF(ISBLANK(AllTimetableNew!V730),"",IF(AllTimetableNew!V730="Access","Yes","No"))</f>
        <v>No</v>
      </c>
      <c r="O734" s="23" t="str">
        <f>IF(OR(ISBLANK(AllTimetableNew!A730),LEN(AllTimetableNew!A730)=0),IF(AllTimetableNew!A730="","Offered",AllTimetableNew!A730),AllTimetableNew!A730)</f>
        <v>Offered</v>
      </c>
      <c r="P734">
        <f>IF(ISBLANK(AllTimetableNew!AA730),"",AllTimetableNew!AA730)</f>
        <v>16949</v>
      </c>
      <c r="Q734" s="23" t="str">
        <f>IF(ISBLANK(AllTimetableNew!AJ730),"",IF(AllTimetableNew!AJ730=0,"",AllTimetableNew!AJ730))</f>
        <v xml:space="preserve">
Students should wear school uniform or black clothing and fully enclosed shoes. Long hair tied back, clean short nails. Notebook, highlighter and pen.</v>
      </c>
      <c r="R734" s="23" t="str">
        <f>IF(ISBLANK(AllTimetableNew!AK730),"",AllTimetableNew!AK730)</f>
        <v/>
      </c>
      <c r="S734" s="23" t="str">
        <f>IF(ISBLANK(AllTimetableNew!AL730),"",AllTimetableNew!AL730)</f>
        <v/>
      </c>
    </row>
    <row r="735" spans="1:19" ht="90" x14ac:dyDescent="0.25">
      <c r="A735" t="str">
        <f>IF(ISNUMBER(SEARCH("Virtual",C735)),VLOOKUP(AllTimetableNew!H731,'Lookup table'!$D$3:$E$100,2,FALSE),VLOOKUP(AllTimetableNew!AG731,'Lookup table'!$A$3:$B$202,2,FALSE))</f>
        <v>North</v>
      </c>
      <c r="B735" t="str">
        <f>IF(ISBLANK(AllTimetableNew!AG731),"",AllTimetableNew!AG731)</f>
        <v>Newcastle</v>
      </c>
      <c r="C735" t="str">
        <f>IF(ISBLANK(AllTimetableNew!V731),"",AllTimetableNew!V731)</f>
        <v>Face to Face</v>
      </c>
      <c r="D735" t="str">
        <f>IF(ISBLANK(AllTimetableNew!DJ731),"",AllTimetableNew!DJ731)</f>
        <v>BEC</v>
      </c>
      <c r="E735" t="str">
        <f>IF(ISBLANK(AllTimetableNew!D731),"",AllTimetableNew!D731)</f>
        <v>SHB30221</v>
      </c>
      <c r="F735" t="str">
        <f>IF(ISBLANK(AllTimetableNew!E731),"",AllTimetableNew!E731)</f>
        <v>Certificate III in Make-Up</v>
      </c>
      <c r="G735">
        <f>IF(ISBLANK(AllTimetableNew!C731),"",AllTimetableNew!C731)</f>
        <v>43884</v>
      </c>
      <c r="H735" t="str">
        <f>IF(ISBLANK(AllTimetableNew!F731),"",AllTimetableNew!F731)</f>
        <v>Beauty Services (Make-Up)</v>
      </c>
      <c r="I735" t="str">
        <f>IF(ISBLANK(AllTimetableNew!T731),"",AllTimetableNew!T731)</f>
        <v>SoA</v>
      </c>
      <c r="J735" t="str">
        <f>IF(ISBLANK(AllTimetableNew!U731),"",AllTimetableNew!U731)</f>
        <v>4u x 1y</v>
      </c>
      <c r="K735" t="str">
        <f>IF(ISBLANK(AllTimetableNew!W731),"",AllTimetableNew!W731)</f>
        <v>No</v>
      </c>
      <c r="L735" t="str">
        <f>IF(ISBLANK(AllTimetableNew!AC731),"TBC",AllTimetableNew!AC731)</f>
        <v>Tuesday</v>
      </c>
      <c r="M735" s="22" t="str">
        <f>IF(ISBLANK(AllTimetableNew!AD731),"TBC-TBC",CONCATENATE(LOWER(TEXT(AllTimetableNew!AD731,"h:mmAM/PM")),"-",LOWER(TEXT(AllTimetableNew!AE731,"h:mmAM/PM"))))</f>
        <v>9:00am-3:30pm</v>
      </c>
      <c r="N735" t="str">
        <f>IF(ISBLANK(AllTimetableNew!V731),"",IF(AllTimetableNew!V731="Access","Yes","No"))</f>
        <v>No</v>
      </c>
      <c r="O735" s="23" t="str">
        <f>IF(OR(ISBLANK(AllTimetableNew!A731),LEN(AllTimetableNew!A731)=0),IF(AllTimetableNew!A731="","Offered",AllTimetableNew!A731),AllTimetableNew!A731)</f>
        <v>Offered</v>
      </c>
      <c r="P735">
        <f>IF(ISBLANK(AllTimetableNew!AA731),"",AllTimetableNew!AA731)</f>
        <v>16950</v>
      </c>
      <c r="Q735" s="23" t="str">
        <f>IF(ISBLANK(AllTimetableNew!AJ731),"",IF(AllTimetableNew!AJ731=0,"",AllTimetableNew!AJ731))</f>
        <v xml:space="preserve">
Students should wear school uniform or black clothing and fully enclosed shoes. Long hair tied back, clean short nails. Notebook, highlighter and pen.</v>
      </c>
      <c r="R735" s="23" t="str">
        <f>IF(ISBLANK(AllTimetableNew!AK731),"",AllTimetableNew!AK731)</f>
        <v/>
      </c>
      <c r="S735" s="23" t="str">
        <f>IF(ISBLANK(AllTimetableNew!AL731),"",AllTimetableNew!AL731)</f>
        <v/>
      </c>
    </row>
    <row r="736" spans="1:19" ht="90" x14ac:dyDescent="0.25">
      <c r="A736" t="str">
        <f>IF(ISNUMBER(SEARCH("Virtual",C736)),VLOOKUP(AllTimetableNew!H732,'Lookup table'!$D$3:$E$100,2,FALSE),VLOOKUP(AllTimetableNew!AG732,'Lookup table'!$A$3:$B$202,2,FALSE))</f>
        <v>North</v>
      </c>
      <c r="B736" t="str">
        <f>IF(ISBLANK(AllTimetableNew!AG732),"",AllTimetableNew!AG732)</f>
        <v>Newcastle</v>
      </c>
      <c r="C736" t="str">
        <f>IF(ISBLANK(AllTimetableNew!V732),"",AllTimetableNew!V732)</f>
        <v>Face to Face</v>
      </c>
      <c r="D736" t="str">
        <f>IF(ISBLANK(AllTimetableNew!DJ732),"",AllTimetableNew!DJ732)</f>
        <v>BEC</v>
      </c>
      <c r="E736" t="str">
        <f>IF(ISBLANK(AllTimetableNew!D732),"",AllTimetableNew!D732)</f>
        <v>SHB30221</v>
      </c>
      <c r="F736" t="str">
        <f>IF(ISBLANK(AllTimetableNew!E732),"",AllTimetableNew!E732)</f>
        <v>Certificate III in Make-Up</v>
      </c>
      <c r="G736">
        <f>IF(ISBLANK(AllTimetableNew!C732),"",AllTimetableNew!C732)</f>
        <v>43884</v>
      </c>
      <c r="H736" t="str">
        <f>IF(ISBLANK(AllTimetableNew!F732),"",AllTimetableNew!F732)</f>
        <v>Beauty Services (Make-Up)</v>
      </c>
      <c r="I736" t="str">
        <f>IF(ISBLANK(AllTimetableNew!T732),"",AllTimetableNew!T732)</f>
        <v>SoA</v>
      </c>
      <c r="J736" t="str">
        <f>IF(ISBLANK(AllTimetableNew!U732),"",AllTimetableNew!U732)</f>
        <v>4u x 1y</v>
      </c>
      <c r="K736" t="str">
        <f>IF(ISBLANK(AllTimetableNew!W732),"",AllTimetableNew!W732)</f>
        <v>No</v>
      </c>
      <c r="L736" t="str">
        <f>IF(ISBLANK(AllTimetableNew!AC732),"TBC",AllTimetableNew!AC732)</f>
        <v>Friday</v>
      </c>
      <c r="M736" s="22" t="str">
        <f>IF(ISBLANK(AllTimetableNew!AD732),"TBC-TBC",CONCATENATE(LOWER(TEXT(AllTimetableNew!AD732,"h:mmAM/PM")),"-",LOWER(TEXT(AllTimetableNew!AE732,"h:mmAM/PM"))))</f>
        <v>9:00am-3:30pm</v>
      </c>
      <c r="N736" t="str">
        <f>IF(ISBLANK(AllTimetableNew!V732),"",IF(AllTimetableNew!V732="Access","Yes","No"))</f>
        <v>No</v>
      </c>
      <c r="O736" s="23" t="str">
        <f>IF(OR(ISBLANK(AllTimetableNew!A732),LEN(AllTimetableNew!A732)=0),IF(AllTimetableNew!A732="","Offered",AllTimetableNew!A732),AllTimetableNew!A732)</f>
        <v>Offered</v>
      </c>
      <c r="P736">
        <f>IF(ISBLANK(AllTimetableNew!AA732),"",AllTimetableNew!AA732)</f>
        <v>16951</v>
      </c>
      <c r="Q736" s="23" t="str">
        <f>IF(ISBLANK(AllTimetableNew!AJ732),"",IF(AllTimetableNew!AJ732=0,"",AllTimetableNew!AJ732))</f>
        <v xml:space="preserve">
Students should wear school uniform or black clothing and fully enclosed shoes. Long hair tied back, clean short nails. Notebook, highlighter and pen.</v>
      </c>
      <c r="R736" s="23" t="str">
        <f>IF(ISBLANK(AllTimetableNew!AK732),"",AllTimetableNew!AK732)</f>
        <v/>
      </c>
      <c r="S736" s="23" t="str">
        <f>IF(ISBLANK(AllTimetableNew!AL732),"",AllTimetableNew!AL732)</f>
        <v/>
      </c>
    </row>
    <row r="737" spans="1:19" ht="90" x14ac:dyDescent="0.25">
      <c r="A737" t="str">
        <f>IF(ISNUMBER(SEARCH("Virtual",C737)),VLOOKUP(AllTimetableNew!H733,'Lookup table'!$D$3:$E$100,2,FALSE),VLOOKUP(AllTimetableNew!AG733,'Lookup table'!$A$3:$B$202,2,FALSE))</f>
        <v>North</v>
      </c>
      <c r="B737" t="str">
        <f>IF(ISBLANK(AllTimetableNew!AG733),"",AllTimetableNew!AG733)</f>
        <v>Singleton</v>
      </c>
      <c r="C737" t="str">
        <f>IF(ISBLANK(AllTimetableNew!V733),"",AllTimetableNew!V733)</f>
        <v>Face to Face</v>
      </c>
      <c r="D737" t="str">
        <f>IF(ISBLANK(AllTimetableNew!DJ733),"",AllTimetableNew!DJ733)</f>
        <v>BEC</v>
      </c>
      <c r="E737" t="str">
        <f>IF(ISBLANK(AllTimetableNew!D733),"",AllTimetableNew!D733)</f>
        <v>SHB30221</v>
      </c>
      <c r="F737" t="str">
        <f>IF(ISBLANK(AllTimetableNew!E733),"",AllTimetableNew!E733)</f>
        <v>Certificate III in Make-Up</v>
      </c>
      <c r="G737">
        <f>IF(ISBLANK(AllTimetableNew!C733),"",AllTimetableNew!C733)</f>
        <v>43884</v>
      </c>
      <c r="H737" t="str">
        <f>IF(ISBLANK(AllTimetableNew!F733),"",AllTimetableNew!F733)</f>
        <v>Beauty Services (Make-Up)</v>
      </c>
      <c r="I737" t="str">
        <f>IF(ISBLANK(AllTimetableNew!T733),"",AllTimetableNew!T733)</f>
        <v>SoA</v>
      </c>
      <c r="J737" t="str">
        <f>IF(ISBLANK(AllTimetableNew!U733),"",AllTimetableNew!U733)</f>
        <v>4u x 1y</v>
      </c>
      <c r="K737" t="str">
        <f>IF(ISBLANK(AllTimetableNew!W733),"",AllTimetableNew!W733)</f>
        <v>No</v>
      </c>
      <c r="L737" t="str">
        <f>IF(ISBLANK(AllTimetableNew!AC733),"TBC",AllTimetableNew!AC733)</f>
        <v>Tuesday</v>
      </c>
      <c r="M737" s="22" t="str">
        <f>IF(ISBLANK(AllTimetableNew!AD733),"TBC-TBC",CONCATENATE(LOWER(TEXT(AllTimetableNew!AD733,"h:mmAM/PM")),"-",LOWER(TEXT(AllTimetableNew!AE733,"h:mmAM/PM"))))</f>
        <v>9:00am-3:30pm</v>
      </c>
      <c r="N737" t="str">
        <f>IF(ISBLANK(AllTimetableNew!V733),"",IF(AllTimetableNew!V733="Access","Yes","No"))</f>
        <v>No</v>
      </c>
      <c r="O737" s="23" t="str">
        <f>IF(OR(ISBLANK(AllTimetableNew!A733),LEN(AllTimetableNew!A733)=0),IF(AllTimetableNew!A733="","Offered",AllTimetableNew!A733),AllTimetableNew!A733)</f>
        <v>Offered</v>
      </c>
      <c r="P737">
        <f>IF(ISBLANK(AllTimetableNew!AA733),"",AllTimetableNew!AA733)</f>
        <v>16952</v>
      </c>
      <c r="Q737" s="23" t="str">
        <f>IF(ISBLANK(AllTimetableNew!AJ733),"",IF(AllTimetableNew!AJ733=0,"",AllTimetableNew!AJ733))</f>
        <v xml:space="preserve">
Students should wear school uniform or black clothing and fully enclosed shoes. Long hair tied back, clean short nails. Notebook, highlighter and pen.</v>
      </c>
      <c r="R737" s="23" t="str">
        <f>IF(ISBLANK(AllTimetableNew!AK733),"",AllTimetableNew!AK733)</f>
        <v/>
      </c>
      <c r="S737" s="23" t="str">
        <f>IF(ISBLANK(AllTimetableNew!AL733),"",AllTimetableNew!AL733)</f>
        <v/>
      </c>
    </row>
    <row r="738" spans="1:19" ht="90" x14ac:dyDescent="0.25">
      <c r="A738" t="str">
        <f>IF(ISNUMBER(SEARCH("Virtual",C738)),VLOOKUP(AllTimetableNew!H734,'Lookup table'!$D$3:$E$100,2,FALSE),VLOOKUP(AllTimetableNew!AG734,'Lookup table'!$A$3:$B$202,2,FALSE))</f>
        <v>North</v>
      </c>
      <c r="B738" t="str">
        <f>IF(ISBLANK(AllTimetableNew!AG734),"",AllTimetableNew!AG734)</f>
        <v>Taree</v>
      </c>
      <c r="C738" t="str">
        <f>IF(ISBLANK(AllTimetableNew!V734),"",AllTimetableNew!V734)</f>
        <v>Face to Face</v>
      </c>
      <c r="D738" t="str">
        <f>IF(ISBLANK(AllTimetableNew!DJ734),"",AllTimetableNew!DJ734)</f>
        <v>BEC</v>
      </c>
      <c r="E738" t="str">
        <f>IF(ISBLANK(AllTimetableNew!D734),"",AllTimetableNew!D734)</f>
        <v>SHB30221</v>
      </c>
      <c r="F738" t="str">
        <f>IF(ISBLANK(AllTimetableNew!E734),"",AllTimetableNew!E734)</f>
        <v>Certificate III in Make-Up</v>
      </c>
      <c r="G738">
        <f>IF(ISBLANK(AllTimetableNew!C734),"",AllTimetableNew!C734)</f>
        <v>43884</v>
      </c>
      <c r="H738" t="str">
        <f>IF(ISBLANK(AllTimetableNew!F734),"",AllTimetableNew!F734)</f>
        <v>Beauty Services (Make-Up)</v>
      </c>
      <c r="I738" t="str">
        <f>IF(ISBLANK(AllTimetableNew!T734),"",AllTimetableNew!T734)</f>
        <v>SoA</v>
      </c>
      <c r="J738" t="str">
        <f>IF(ISBLANK(AllTimetableNew!U734),"",AllTimetableNew!U734)</f>
        <v>4u x 1y</v>
      </c>
      <c r="K738" t="str">
        <f>IF(ISBLANK(AllTimetableNew!W734),"",AllTimetableNew!W734)</f>
        <v>No</v>
      </c>
      <c r="L738" t="str">
        <f>IF(ISBLANK(AllTimetableNew!AC734),"TBC",AllTimetableNew!AC734)</f>
        <v>Friday</v>
      </c>
      <c r="M738" s="22" t="str">
        <f>IF(ISBLANK(AllTimetableNew!AD734),"TBC-TBC",CONCATENATE(LOWER(TEXT(AllTimetableNew!AD734,"h:mmAM/PM")),"-",LOWER(TEXT(AllTimetableNew!AE734,"h:mmAM/PM"))))</f>
        <v>9:00am-3:30pm</v>
      </c>
      <c r="N738" t="str">
        <f>IF(ISBLANK(AllTimetableNew!V734),"",IF(AllTimetableNew!V734="Access","Yes","No"))</f>
        <v>No</v>
      </c>
      <c r="O738" s="23" t="str">
        <f>IF(OR(ISBLANK(AllTimetableNew!A734),LEN(AllTimetableNew!A734)=0),IF(AllTimetableNew!A734="","Offered",AllTimetableNew!A734),AllTimetableNew!A734)</f>
        <v>Offered</v>
      </c>
      <c r="P738">
        <f>IF(ISBLANK(AllTimetableNew!AA734),"",AllTimetableNew!AA734)</f>
        <v>16953</v>
      </c>
      <c r="Q738" s="23" t="str">
        <f>IF(ISBLANK(AllTimetableNew!AJ734),"",IF(AllTimetableNew!AJ734=0,"",AllTimetableNew!AJ734))</f>
        <v xml:space="preserve">
Students should wear school uniform or black clothing and fully enclosed shoes. Long hair tied back, clean short nails. Notebook, highlighter and pen.</v>
      </c>
      <c r="R738" s="23" t="str">
        <f>IF(ISBLANK(AllTimetableNew!AK734),"",AllTimetableNew!AK734)</f>
        <v/>
      </c>
      <c r="S738" s="23" t="str">
        <f>IF(ISBLANK(AllTimetableNew!AL734),"",AllTimetableNew!AL734)</f>
        <v/>
      </c>
    </row>
    <row r="739" spans="1:19" ht="90" x14ac:dyDescent="0.25">
      <c r="A739" t="str">
        <f>IF(ISNUMBER(SEARCH("Virtual",C739)),VLOOKUP(AllTimetableNew!H735,'Lookup table'!$D$3:$E$100,2,FALSE),VLOOKUP(AllTimetableNew!AG735,'Lookup table'!$A$3:$B$202,2,FALSE))</f>
        <v>West</v>
      </c>
      <c r="B739" t="str">
        <f>IF(ISBLANK(AllTimetableNew!AG735),"",AllTimetableNew!AG735)</f>
        <v>Armidale</v>
      </c>
      <c r="C739" t="str">
        <f>IF(ISBLANK(AllTimetableNew!V735),"",AllTimetableNew!V735)</f>
        <v>Face to Face</v>
      </c>
      <c r="D739" t="str">
        <f>IF(ISBLANK(AllTimetableNew!DJ735),"",AllTimetableNew!DJ735)</f>
        <v>BEC</v>
      </c>
      <c r="E739" t="str">
        <f>IF(ISBLANK(AllTimetableNew!D735),"",AllTimetableNew!D735)</f>
        <v>SHB30221</v>
      </c>
      <c r="F739" t="str">
        <f>IF(ISBLANK(AllTimetableNew!E735),"",AllTimetableNew!E735)</f>
        <v>Certificate III in Make-Up</v>
      </c>
      <c r="G739">
        <f>IF(ISBLANK(AllTimetableNew!C735),"",AllTimetableNew!C735)</f>
        <v>43884</v>
      </c>
      <c r="H739" t="str">
        <f>IF(ISBLANK(AllTimetableNew!F735),"",AllTimetableNew!F735)</f>
        <v>Beauty Services (Make-Up)</v>
      </c>
      <c r="I739" t="str">
        <f>IF(ISBLANK(AllTimetableNew!T735),"",AllTimetableNew!T735)</f>
        <v>SoA</v>
      </c>
      <c r="J739" t="str">
        <f>IF(ISBLANK(AllTimetableNew!U735),"",AllTimetableNew!U735)</f>
        <v>4u x 1y</v>
      </c>
      <c r="K739" t="str">
        <f>IF(ISBLANK(AllTimetableNew!W735),"",AllTimetableNew!W735)</f>
        <v>No</v>
      </c>
      <c r="L739" t="str">
        <f>IF(ISBLANK(AllTimetableNew!AC735),"TBC",AllTimetableNew!AC735)</f>
        <v>Thursday</v>
      </c>
      <c r="M739" s="22" t="str">
        <f>IF(ISBLANK(AllTimetableNew!AD735),"TBC-TBC",CONCATENATE(LOWER(TEXT(AllTimetableNew!AD735,"h:mmAM/PM")),"-",LOWER(TEXT(AllTimetableNew!AE735,"h:mmAM/PM"))))</f>
        <v>9:00am-3:30pm</v>
      </c>
      <c r="N739" t="str">
        <f>IF(ISBLANK(AllTimetableNew!V735),"",IF(AllTimetableNew!V735="Access","Yes","No"))</f>
        <v>No</v>
      </c>
      <c r="O739" s="23" t="str">
        <f>IF(OR(ISBLANK(AllTimetableNew!A735),LEN(AllTimetableNew!A735)=0),IF(AllTimetableNew!A735="","Offered",AllTimetableNew!A735),AllTimetableNew!A735)</f>
        <v>Offered</v>
      </c>
      <c r="P739">
        <f>IF(ISBLANK(AllTimetableNew!AA735),"",AllTimetableNew!AA735)</f>
        <v>17080</v>
      </c>
      <c r="Q739" s="23" t="str">
        <f>IF(ISBLANK(AllTimetableNew!AJ735),"",IF(AllTimetableNew!AJ735=0,"",AllTimetableNew!AJ735))</f>
        <v xml:space="preserve">
Students should wear school uniform or black clothing and fully enclosed shoes. Long hair tied back, clean short nails. Notebook, highlighter and pen.</v>
      </c>
      <c r="R739" s="23" t="str">
        <f>IF(ISBLANK(AllTimetableNew!AK735),"",AllTimetableNew!AK735)</f>
        <v/>
      </c>
      <c r="S739" s="23" t="str">
        <f>IF(ISBLANK(AllTimetableNew!AL735),"",AllTimetableNew!AL735)</f>
        <v/>
      </c>
    </row>
    <row r="740" spans="1:19" ht="90" x14ac:dyDescent="0.25">
      <c r="A740" t="str">
        <f>IF(ISNUMBER(SEARCH("Virtual",C740)),VLOOKUP(AllTimetableNew!H736,'Lookup table'!$D$3:$E$100,2,FALSE),VLOOKUP(AllTimetableNew!AG736,'Lookup table'!$A$3:$B$202,2,FALSE))</f>
        <v>West</v>
      </c>
      <c r="B740" t="str">
        <f>IF(ISBLANK(AllTimetableNew!AG736),"",AllTimetableNew!AG736)</f>
        <v>Glen Innes</v>
      </c>
      <c r="C740" t="str">
        <f>IF(ISBLANK(AllTimetableNew!V736),"",AllTimetableNew!V736)</f>
        <v>Face to Face</v>
      </c>
      <c r="D740" t="str">
        <f>IF(ISBLANK(AllTimetableNew!DJ736),"",AllTimetableNew!DJ736)</f>
        <v>BEC</v>
      </c>
      <c r="E740" t="str">
        <f>IF(ISBLANK(AllTimetableNew!D736),"",AllTimetableNew!D736)</f>
        <v>SHB30221</v>
      </c>
      <c r="F740" t="str">
        <f>IF(ISBLANK(AllTimetableNew!E736),"",AllTimetableNew!E736)</f>
        <v>Certificate III in Make-Up</v>
      </c>
      <c r="G740">
        <f>IF(ISBLANK(AllTimetableNew!C736),"",AllTimetableNew!C736)</f>
        <v>43884</v>
      </c>
      <c r="H740" t="str">
        <f>IF(ISBLANK(AllTimetableNew!F736),"",AllTimetableNew!F736)</f>
        <v>Beauty Services (Make-Up)</v>
      </c>
      <c r="I740" t="str">
        <f>IF(ISBLANK(AllTimetableNew!T736),"",AllTimetableNew!T736)</f>
        <v>SoA</v>
      </c>
      <c r="J740" t="str">
        <f>IF(ISBLANK(AllTimetableNew!U736),"",AllTimetableNew!U736)</f>
        <v>4u x 1y</v>
      </c>
      <c r="K740" t="str">
        <f>IF(ISBLANK(AllTimetableNew!W736),"",AllTimetableNew!W736)</f>
        <v>No</v>
      </c>
      <c r="L740" t="str">
        <f>IF(ISBLANK(AllTimetableNew!AC736),"TBC",AllTimetableNew!AC736)</f>
        <v>Monday</v>
      </c>
      <c r="M740" s="22" t="str">
        <f>IF(ISBLANK(AllTimetableNew!AD736),"TBC-TBC",CONCATENATE(LOWER(TEXT(AllTimetableNew!AD736,"h:mmAM/PM")),"-",LOWER(TEXT(AllTimetableNew!AE736,"h:mmAM/PM"))))</f>
        <v>9:00am-3:30pm</v>
      </c>
      <c r="N740" t="str">
        <f>IF(ISBLANK(AllTimetableNew!V736),"",IF(AllTimetableNew!V736="Access","Yes","No"))</f>
        <v>No</v>
      </c>
      <c r="O740" s="23" t="str">
        <f>IF(OR(ISBLANK(AllTimetableNew!A736),LEN(AllTimetableNew!A736)=0),IF(AllTimetableNew!A736="","Offered",AllTimetableNew!A736),AllTimetableNew!A736)</f>
        <v>Offered</v>
      </c>
      <c r="P740">
        <f>IF(ISBLANK(AllTimetableNew!AA736),"",AllTimetableNew!AA736)</f>
        <v>17081</v>
      </c>
      <c r="Q740" s="23" t="str">
        <f>IF(ISBLANK(AllTimetableNew!AJ736),"",IF(AllTimetableNew!AJ736=0,"",AllTimetableNew!AJ736))</f>
        <v xml:space="preserve">
Students should wear school uniform or black clothing and fully enclosed shoes. Long hair tied back, clean short nails. Notebook, highlighter and pen.</v>
      </c>
      <c r="R740" s="23" t="str">
        <f>IF(ISBLANK(AllTimetableNew!AK736),"",AllTimetableNew!AK736)</f>
        <v/>
      </c>
      <c r="S740" s="23" t="str">
        <f>IF(ISBLANK(AllTimetableNew!AL736),"",AllTimetableNew!AL736)</f>
        <v/>
      </c>
    </row>
    <row r="741" spans="1:19" ht="90" x14ac:dyDescent="0.25">
      <c r="A741" t="str">
        <f>IF(ISNUMBER(SEARCH("Virtual",C741)),VLOOKUP(AllTimetableNew!H737,'Lookup table'!$D$3:$E$100,2,FALSE),VLOOKUP(AllTimetableNew!AG737,'Lookup table'!$A$3:$B$202,2,FALSE))</f>
        <v>West</v>
      </c>
      <c r="B741" t="str">
        <f>IF(ISBLANK(AllTimetableNew!AG737),"",AllTimetableNew!AG737)</f>
        <v>Gunnedah</v>
      </c>
      <c r="C741" t="str">
        <f>IF(ISBLANK(AllTimetableNew!V737),"",AllTimetableNew!V737)</f>
        <v>Face to Face</v>
      </c>
      <c r="D741" t="str">
        <f>IF(ISBLANK(AllTimetableNew!DJ737),"",AllTimetableNew!DJ737)</f>
        <v>BEC</v>
      </c>
      <c r="E741" t="str">
        <f>IF(ISBLANK(AllTimetableNew!D737),"",AllTimetableNew!D737)</f>
        <v>SHB30221</v>
      </c>
      <c r="F741" t="str">
        <f>IF(ISBLANK(AllTimetableNew!E737),"",AllTimetableNew!E737)</f>
        <v>Certificate III in Make-Up</v>
      </c>
      <c r="G741">
        <f>IF(ISBLANK(AllTimetableNew!C737),"",AllTimetableNew!C737)</f>
        <v>43884</v>
      </c>
      <c r="H741" t="str">
        <f>IF(ISBLANK(AllTimetableNew!F737),"",AllTimetableNew!F737)</f>
        <v>Beauty Services (Make-Up)</v>
      </c>
      <c r="I741" t="str">
        <f>IF(ISBLANK(AllTimetableNew!T737),"",AllTimetableNew!T737)</f>
        <v>SoA</v>
      </c>
      <c r="J741" t="str">
        <f>IF(ISBLANK(AllTimetableNew!U737),"",AllTimetableNew!U737)</f>
        <v>4u x 1y</v>
      </c>
      <c r="K741" t="str">
        <f>IF(ISBLANK(AllTimetableNew!W737),"",AllTimetableNew!W737)</f>
        <v>No</v>
      </c>
      <c r="L741" t="str">
        <f>IF(ISBLANK(AllTimetableNew!AC737),"TBC",AllTimetableNew!AC737)</f>
        <v>Monday</v>
      </c>
      <c r="M741" s="22" t="str">
        <f>IF(ISBLANK(AllTimetableNew!AD737),"TBC-TBC",CONCATENATE(LOWER(TEXT(AllTimetableNew!AD737,"h:mmAM/PM")),"-",LOWER(TEXT(AllTimetableNew!AE737,"h:mmAM/PM"))))</f>
        <v>9:00am-3:30pm</v>
      </c>
      <c r="N741" t="str">
        <f>IF(ISBLANK(AllTimetableNew!V737),"",IF(AllTimetableNew!V737="Access","Yes","No"))</f>
        <v>No</v>
      </c>
      <c r="O741" s="23" t="str">
        <f>IF(OR(ISBLANK(AllTimetableNew!A737),LEN(AllTimetableNew!A737)=0),IF(AllTimetableNew!A737="","Offered",AllTimetableNew!A737),AllTimetableNew!A737)</f>
        <v>Offered</v>
      </c>
      <c r="P741">
        <f>IF(ISBLANK(AllTimetableNew!AA737),"",AllTimetableNew!AA737)</f>
        <v>17082</v>
      </c>
      <c r="Q741" s="23" t="str">
        <f>IF(ISBLANK(AllTimetableNew!AJ737),"",IF(AllTimetableNew!AJ737=0,"",AllTimetableNew!AJ737))</f>
        <v xml:space="preserve">
Students should wear school uniform or black clothing and fully enclosed shoes. Long hair tied back, clean short nails. Notebook, highlighter and pen.</v>
      </c>
      <c r="R741" s="23" t="str">
        <f>IF(ISBLANK(AllTimetableNew!AK737),"",AllTimetableNew!AK737)</f>
        <v/>
      </c>
      <c r="S741" s="23" t="str">
        <f>IF(ISBLANK(AllTimetableNew!AL737),"",AllTimetableNew!AL737)</f>
        <v/>
      </c>
    </row>
    <row r="742" spans="1:19" ht="90" x14ac:dyDescent="0.25">
      <c r="A742" t="str">
        <f>IF(ISNUMBER(SEARCH("Virtual",C742)),VLOOKUP(AllTimetableNew!H738,'Lookup table'!$D$3:$E$100,2,FALSE),VLOOKUP(AllTimetableNew!AG738,'Lookup table'!$A$3:$B$202,2,FALSE))</f>
        <v>West</v>
      </c>
      <c r="B742" t="str">
        <f>IF(ISBLANK(AllTimetableNew!AG738),"",AllTimetableNew!AG738)</f>
        <v>Inverell</v>
      </c>
      <c r="C742" t="str">
        <f>IF(ISBLANK(AllTimetableNew!V738),"",AllTimetableNew!V738)</f>
        <v>Face to Face</v>
      </c>
      <c r="D742" t="str">
        <f>IF(ISBLANK(AllTimetableNew!DJ738),"",AllTimetableNew!DJ738)</f>
        <v>BEC</v>
      </c>
      <c r="E742" t="str">
        <f>IF(ISBLANK(AllTimetableNew!D738),"",AllTimetableNew!D738)</f>
        <v>SHB30221</v>
      </c>
      <c r="F742" t="str">
        <f>IF(ISBLANK(AllTimetableNew!E738),"",AllTimetableNew!E738)</f>
        <v>Certificate III in Make-Up</v>
      </c>
      <c r="G742">
        <f>IF(ISBLANK(AllTimetableNew!C738),"",AllTimetableNew!C738)</f>
        <v>43884</v>
      </c>
      <c r="H742" t="str">
        <f>IF(ISBLANK(AllTimetableNew!F738),"",AllTimetableNew!F738)</f>
        <v>Beauty Services (Make-Up)</v>
      </c>
      <c r="I742" t="str">
        <f>IF(ISBLANK(AllTimetableNew!T738),"",AllTimetableNew!T738)</f>
        <v>SoA</v>
      </c>
      <c r="J742" t="str">
        <f>IF(ISBLANK(AllTimetableNew!U738),"",AllTimetableNew!U738)</f>
        <v>4u x 1y</v>
      </c>
      <c r="K742" t="str">
        <f>IF(ISBLANK(AllTimetableNew!W738),"",AllTimetableNew!W738)</f>
        <v>No</v>
      </c>
      <c r="L742" t="str">
        <f>IF(ISBLANK(AllTimetableNew!AC738),"TBC",AllTimetableNew!AC738)</f>
        <v>Monday</v>
      </c>
      <c r="M742" s="22" t="str">
        <f>IF(ISBLANK(AllTimetableNew!AD738),"TBC-TBC",CONCATENATE(LOWER(TEXT(AllTimetableNew!AD738,"h:mmAM/PM")),"-",LOWER(TEXT(AllTimetableNew!AE738,"h:mmAM/PM"))))</f>
        <v>9:00am-3:30pm</v>
      </c>
      <c r="N742" t="str">
        <f>IF(ISBLANK(AllTimetableNew!V738),"",IF(AllTimetableNew!V738="Access","Yes","No"))</f>
        <v>No</v>
      </c>
      <c r="O742" s="23" t="str">
        <f>IF(OR(ISBLANK(AllTimetableNew!A738),LEN(AllTimetableNew!A738)=0),IF(AllTimetableNew!A738="","Offered",AllTimetableNew!A738),AllTimetableNew!A738)</f>
        <v>Offered</v>
      </c>
      <c r="P742">
        <f>IF(ISBLANK(AllTimetableNew!AA738),"",AllTimetableNew!AA738)</f>
        <v>17083</v>
      </c>
      <c r="Q742" s="23" t="str">
        <f>IF(ISBLANK(AllTimetableNew!AJ738),"",IF(AllTimetableNew!AJ738=0,"",AllTimetableNew!AJ738))</f>
        <v xml:space="preserve">
Students should wear school uniform or black clothing and fully enclosed shoes. Long hair tied back, clean short nails. Notebook, highlighter and pen.</v>
      </c>
      <c r="R742" s="23" t="str">
        <f>IF(ISBLANK(AllTimetableNew!AK738),"",AllTimetableNew!AK738)</f>
        <v/>
      </c>
      <c r="S742" s="23" t="str">
        <f>IF(ISBLANK(AllTimetableNew!AL738),"",AllTimetableNew!AL738)</f>
        <v/>
      </c>
    </row>
    <row r="743" spans="1:19" ht="90" x14ac:dyDescent="0.25">
      <c r="A743" t="str">
        <f>IF(ISNUMBER(SEARCH("Virtual",C743)),VLOOKUP(AllTimetableNew!H739,'Lookup table'!$D$3:$E$100,2,FALSE),VLOOKUP(AllTimetableNew!AG739,'Lookup table'!$A$3:$B$202,2,FALSE))</f>
        <v>West</v>
      </c>
      <c r="B743" t="str">
        <f>IF(ISBLANK(AllTimetableNew!AG739),"",AllTimetableNew!AG739)</f>
        <v>Narrabri</v>
      </c>
      <c r="C743" t="str">
        <f>IF(ISBLANK(AllTimetableNew!V739),"",AllTimetableNew!V739)</f>
        <v>Face to Face</v>
      </c>
      <c r="D743" t="str">
        <f>IF(ISBLANK(AllTimetableNew!DJ739),"",AllTimetableNew!DJ739)</f>
        <v>BEC</v>
      </c>
      <c r="E743" t="str">
        <f>IF(ISBLANK(AllTimetableNew!D739),"",AllTimetableNew!D739)</f>
        <v>SHB30221</v>
      </c>
      <c r="F743" t="str">
        <f>IF(ISBLANK(AllTimetableNew!E739),"",AllTimetableNew!E739)</f>
        <v>Certificate III in Make-Up</v>
      </c>
      <c r="G743">
        <f>IF(ISBLANK(AllTimetableNew!C739),"",AllTimetableNew!C739)</f>
        <v>43884</v>
      </c>
      <c r="H743" t="str">
        <f>IF(ISBLANK(AllTimetableNew!F739),"",AllTimetableNew!F739)</f>
        <v>Beauty Services (Make-Up)</v>
      </c>
      <c r="I743" t="str">
        <f>IF(ISBLANK(AllTimetableNew!T739),"",AllTimetableNew!T739)</f>
        <v>SoA</v>
      </c>
      <c r="J743" t="str">
        <f>IF(ISBLANK(AllTimetableNew!U739),"",AllTimetableNew!U739)</f>
        <v>4u x 1y</v>
      </c>
      <c r="K743" t="str">
        <f>IF(ISBLANK(AllTimetableNew!W739),"",AllTimetableNew!W739)</f>
        <v>No</v>
      </c>
      <c r="L743" t="str">
        <f>IF(ISBLANK(AllTimetableNew!AC739),"TBC",AllTimetableNew!AC739)</f>
        <v>Tuesday</v>
      </c>
      <c r="M743" s="22" t="str">
        <f>IF(ISBLANK(AllTimetableNew!AD739),"TBC-TBC",CONCATENATE(LOWER(TEXT(AllTimetableNew!AD739,"h:mmAM/PM")),"-",LOWER(TEXT(AllTimetableNew!AE739,"h:mmAM/PM"))))</f>
        <v>9:00am-3:30pm</v>
      </c>
      <c r="N743" t="str">
        <f>IF(ISBLANK(AllTimetableNew!V739),"",IF(AllTimetableNew!V739="Access","Yes","No"))</f>
        <v>No</v>
      </c>
      <c r="O743" s="23" t="str">
        <f>IF(OR(ISBLANK(AllTimetableNew!A739),LEN(AllTimetableNew!A739)=0),IF(AllTimetableNew!A739="","Offered",AllTimetableNew!A739),AllTimetableNew!A739)</f>
        <v>Offered</v>
      </c>
      <c r="P743">
        <f>IF(ISBLANK(AllTimetableNew!AA739),"",AllTimetableNew!AA739)</f>
        <v>17084</v>
      </c>
      <c r="Q743" s="23" t="str">
        <f>IF(ISBLANK(AllTimetableNew!AJ739),"",IF(AllTimetableNew!AJ739=0,"",AllTimetableNew!AJ739))</f>
        <v xml:space="preserve">
Students should wear school uniform or black clothing and fully enclosed shoes. Long hair tied back, clean short nails. Notebook, highlighter and pen.</v>
      </c>
      <c r="R743" s="23" t="str">
        <f>IF(ISBLANK(AllTimetableNew!AK739),"",AllTimetableNew!AK739)</f>
        <v/>
      </c>
      <c r="S743" s="23" t="str">
        <f>IF(ISBLANK(AllTimetableNew!AL739),"",AllTimetableNew!AL739)</f>
        <v/>
      </c>
    </row>
    <row r="744" spans="1:19" ht="90" x14ac:dyDescent="0.25">
      <c r="A744" t="str">
        <f>IF(ISNUMBER(SEARCH("Virtual",C744)),VLOOKUP(AllTimetableNew!H740,'Lookup table'!$D$3:$E$100,2,FALSE),VLOOKUP(AllTimetableNew!AG740,'Lookup table'!$A$3:$B$202,2,FALSE))</f>
        <v>West</v>
      </c>
      <c r="B744" t="str">
        <f>IF(ISBLANK(AllTimetableNew!AG740),"",AllTimetableNew!AG740)</f>
        <v>Tamworth</v>
      </c>
      <c r="C744" t="str">
        <f>IF(ISBLANK(AllTimetableNew!V740),"",AllTimetableNew!V740)</f>
        <v>Face to Face</v>
      </c>
      <c r="D744" t="str">
        <f>IF(ISBLANK(AllTimetableNew!DJ740),"",AllTimetableNew!DJ740)</f>
        <v>BEC</v>
      </c>
      <c r="E744" t="str">
        <f>IF(ISBLANK(AllTimetableNew!D740),"",AllTimetableNew!D740)</f>
        <v>SHB30221</v>
      </c>
      <c r="F744" t="str">
        <f>IF(ISBLANK(AllTimetableNew!E740),"",AllTimetableNew!E740)</f>
        <v>Certificate III in Make-Up</v>
      </c>
      <c r="G744">
        <f>IF(ISBLANK(AllTimetableNew!C740),"",AllTimetableNew!C740)</f>
        <v>43884</v>
      </c>
      <c r="H744" t="str">
        <f>IF(ISBLANK(AllTimetableNew!F740),"",AllTimetableNew!F740)</f>
        <v>Beauty Services (Make-Up)</v>
      </c>
      <c r="I744" t="str">
        <f>IF(ISBLANK(AllTimetableNew!T740),"",AllTimetableNew!T740)</f>
        <v>SoA</v>
      </c>
      <c r="J744" t="str">
        <f>IF(ISBLANK(AllTimetableNew!U740),"",AllTimetableNew!U740)</f>
        <v>4u x 1y</v>
      </c>
      <c r="K744" t="str">
        <f>IF(ISBLANK(AllTimetableNew!W740),"",AllTimetableNew!W740)</f>
        <v>No</v>
      </c>
      <c r="L744" t="str">
        <f>IF(ISBLANK(AllTimetableNew!AC740),"TBC",AllTimetableNew!AC740)</f>
        <v>Thursday</v>
      </c>
      <c r="M744" s="22" t="str">
        <f>IF(ISBLANK(AllTimetableNew!AD740),"TBC-TBC",CONCATENATE(LOWER(TEXT(AllTimetableNew!AD740,"h:mmAM/PM")),"-",LOWER(TEXT(AllTimetableNew!AE740,"h:mmAM/PM"))))</f>
        <v>9:00am-3:30pm</v>
      </c>
      <c r="N744" t="str">
        <f>IF(ISBLANK(AllTimetableNew!V740),"",IF(AllTimetableNew!V740="Access","Yes","No"))</f>
        <v>No</v>
      </c>
      <c r="O744" s="23" t="str">
        <f>IF(OR(ISBLANK(AllTimetableNew!A740),LEN(AllTimetableNew!A740)=0),IF(AllTimetableNew!A740="","Offered",AllTimetableNew!A740),AllTimetableNew!A740)</f>
        <v>Offered</v>
      </c>
      <c r="P744">
        <f>IF(ISBLANK(AllTimetableNew!AA740),"",AllTimetableNew!AA740)</f>
        <v>17189</v>
      </c>
      <c r="Q744" s="23" t="str">
        <f>IF(ISBLANK(AllTimetableNew!AJ740),"",IF(AllTimetableNew!AJ740=0,"",AllTimetableNew!AJ740))</f>
        <v xml:space="preserve">
Students should wear school uniform or black clothing and fully enclosed shoes. Long hair tied back, clean short nails. Notebook, highlighter and pen.</v>
      </c>
      <c r="R744" s="23" t="str">
        <f>IF(ISBLANK(AllTimetableNew!AK740),"",AllTimetableNew!AK740)</f>
        <v/>
      </c>
      <c r="S744" s="23" t="str">
        <f>IF(ISBLANK(AllTimetableNew!AL740),"",AllTimetableNew!AL740)</f>
        <v/>
      </c>
    </row>
    <row r="745" spans="1:19" ht="90" x14ac:dyDescent="0.25">
      <c r="A745" t="str">
        <f>IF(ISNUMBER(SEARCH("Virtual",C745)),VLOOKUP(AllTimetableNew!H741,'Lookup table'!$D$3:$E$100,2,FALSE),VLOOKUP(AllTimetableNew!AG741,'Lookup table'!$A$3:$B$202,2,FALSE))</f>
        <v>North</v>
      </c>
      <c r="B745" t="str">
        <f>IF(ISBLANK(AllTimetableNew!AG741),"",AllTimetableNew!AG741)</f>
        <v>Coffs Harbour Education Campus (CHEC)</v>
      </c>
      <c r="C745" t="str">
        <f>IF(ISBLANK(AllTimetableNew!V741),"",AllTimetableNew!V741)</f>
        <v>Face to Face</v>
      </c>
      <c r="D745" t="str">
        <f>IF(ISBLANK(AllTimetableNew!DJ741),"",AllTimetableNew!DJ741)</f>
        <v>BEC</v>
      </c>
      <c r="E745" t="str">
        <f>IF(ISBLANK(AllTimetableNew!D741),"",AllTimetableNew!D741)</f>
        <v>SHB30221</v>
      </c>
      <c r="F745" t="str">
        <f>IF(ISBLANK(AllTimetableNew!E741),"",AllTimetableNew!E741)</f>
        <v>Certificate III in Make-Up</v>
      </c>
      <c r="G745">
        <f>IF(ISBLANK(AllTimetableNew!C741),"",AllTimetableNew!C741)</f>
        <v>43884</v>
      </c>
      <c r="H745" t="str">
        <f>IF(ISBLANK(AllTimetableNew!F741),"",AllTimetableNew!F741)</f>
        <v>Beauty Services (Make-Up)</v>
      </c>
      <c r="I745" t="str">
        <f>IF(ISBLANK(AllTimetableNew!T741),"",AllTimetableNew!T741)</f>
        <v>SoA</v>
      </c>
      <c r="J745" t="str">
        <f>IF(ISBLANK(AllTimetableNew!U741),"",AllTimetableNew!U741)</f>
        <v>4u x 1y</v>
      </c>
      <c r="K745" t="str">
        <f>IF(ISBLANK(AllTimetableNew!W741),"",AllTimetableNew!W741)</f>
        <v>No</v>
      </c>
      <c r="L745" t="str">
        <f>IF(ISBLANK(AllTimetableNew!AC741),"TBC",AllTimetableNew!AC741)</f>
        <v>Friday</v>
      </c>
      <c r="M745" s="22" t="str">
        <f>IF(ISBLANK(AllTimetableNew!AD741),"TBC-TBC",CONCATENATE(LOWER(TEXT(AllTimetableNew!AD741,"h:mmAM/PM")),"-",LOWER(TEXT(AllTimetableNew!AE741,"h:mmAM/PM"))))</f>
        <v>9:00am-3:30pm</v>
      </c>
      <c r="N745" t="str">
        <f>IF(ISBLANK(AllTimetableNew!V741),"",IF(AllTimetableNew!V741="Access","Yes","No"))</f>
        <v>No</v>
      </c>
      <c r="O745" s="23" t="str">
        <f>IF(OR(ISBLANK(AllTimetableNew!A741),LEN(AllTimetableNew!A741)=0),IF(AllTimetableNew!A741="","Offered",AllTimetableNew!A741),AllTimetableNew!A741)</f>
        <v>Offered</v>
      </c>
      <c r="P745">
        <f>IF(ISBLANK(AllTimetableNew!AA741),"",AllTimetableNew!AA741)</f>
        <v>16955</v>
      </c>
      <c r="Q745" s="23" t="str">
        <f>IF(ISBLANK(AllTimetableNew!AJ741),"",IF(AllTimetableNew!AJ741=0,"",AllTimetableNew!AJ741))</f>
        <v xml:space="preserve">
Students should wear school uniform or black clothing and fully enclosed shoes. Long hair tied back, clean short nails. Notebook, highlighter and pen.</v>
      </c>
      <c r="R745" s="23" t="str">
        <f>IF(ISBLANK(AllTimetableNew!AK741),"",AllTimetableNew!AK741)</f>
        <v/>
      </c>
      <c r="S745" s="23" t="str">
        <f>IF(ISBLANK(AllTimetableNew!AL741),"",AllTimetableNew!AL741)</f>
        <v/>
      </c>
    </row>
    <row r="746" spans="1:19" ht="90" x14ac:dyDescent="0.25">
      <c r="A746" t="str">
        <f>IF(ISNUMBER(SEARCH("Virtual",C746)),VLOOKUP(AllTimetableNew!H742,'Lookup table'!$D$3:$E$100,2,FALSE),VLOOKUP(AllTimetableNew!AG742,'Lookup table'!$A$3:$B$202,2,FALSE))</f>
        <v>North</v>
      </c>
      <c r="B746" t="str">
        <f>IF(ISBLANK(AllTimetableNew!AG742),"",AllTimetableNew!AG742)</f>
        <v>Kempsey</v>
      </c>
      <c r="C746" t="str">
        <f>IF(ISBLANK(AllTimetableNew!V742),"",AllTimetableNew!V742)</f>
        <v>Face to Face</v>
      </c>
      <c r="D746" t="str">
        <f>IF(ISBLANK(AllTimetableNew!DJ742),"",AllTimetableNew!DJ742)</f>
        <v>BEC</v>
      </c>
      <c r="E746" t="str">
        <f>IF(ISBLANK(AllTimetableNew!D742),"",AllTimetableNew!D742)</f>
        <v>SHB30221</v>
      </c>
      <c r="F746" t="str">
        <f>IF(ISBLANK(AllTimetableNew!E742),"",AllTimetableNew!E742)</f>
        <v>Certificate III in Make-Up</v>
      </c>
      <c r="G746">
        <f>IF(ISBLANK(AllTimetableNew!C742),"",AllTimetableNew!C742)</f>
        <v>43884</v>
      </c>
      <c r="H746" t="str">
        <f>IF(ISBLANK(AllTimetableNew!F742),"",AllTimetableNew!F742)</f>
        <v>Beauty Services (Make-Up)</v>
      </c>
      <c r="I746" t="str">
        <f>IF(ISBLANK(AllTimetableNew!T742),"",AllTimetableNew!T742)</f>
        <v>SoA</v>
      </c>
      <c r="J746" t="str">
        <f>IF(ISBLANK(AllTimetableNew!U742),"",AllTimetableNew!U742)</f>
        <v>4u x 1y</v>
      </c>
      <c r="K746" t="str">
        <f>IF(ISBLANK(AllTimetableNew!W742),"",AllTimetableNew!W742)</f>
        <v>No</v>
      </c>
      <c r="L746" t="str">
        <f>IF(ISBLANK(AllTimetableNew!AC742),"TBC",AllTimetableNew!AC742)</f>
        <v>Wednesday</v>
      </c>
      <c r="M746" s="22" t="str">
        <f>IF(ISBLANK(AllTimetableNew!AD742),"TBC-TBC",CONCATENATE(LOWER(TEXT(AllTimetableNew!AD742,"h:mmAM/PM")),"-",LOWER(TEXT(AllTimetableNew!AE742,"h:mmAM/PM"))))</f>
        <v>9:00am-3:30pm</v>
      </c>
      <c r="N746" t="str">
        <f>IF(ISBLANK(AllTimetableNew!V742),"",IF(AllTimetableNew!V742="Access","Yes","No"))</f>
        <v>No</v>
      </c>
      <c r="O746" s="23" t="str">
        <f>IF(OR(ISBLANK(AllTimetableNew!A742),LEN(AllTimetableNew!A742)=0),IF(AllTimetableNew!A742="","Offered",AllTimetableNew!A742),AllTimetableNew!A742)</f>
        <v>Offered</v>
      </c>
      <c r="P746">
        <f>IF(ISBLANK(AllTimetableNew!AA742),"",AllTimetableNew!AA742)</f>
        <v>16956</v>
      </c>
      <c r="Q746" s="23" t="str">
        <f>IF(ISBLANK(AllTimetableNew!AJ742),"",IF(AllTimetableNew!AJ742=0,"",AllTimetableNew!AJ742))</f>
        <v xml:space="preserve">
Students should wear school uniform or black clothing and fully enclosed shoes. Long hair tied back, clean short nails. Notebook, highlighter and pen.</v>
      </c>
      <c r="R746" s="23" t="str">
        <f>IF(ISBLANK(AllTimetableNew!AK742),"",AllTimetableNew!AK742)</f>
        <v/>
      </c>
      <c r="S746" s="23" t="str">
        <f>IF(ISBLANK(AllTimetableNew!AL742),"",AllTimetableNew!AL742)</f>
        <v/>
      </c>
    </row>
    <row r="747" spans="1:19" ht="90" x14ac:dyDescent="0.25">
      <c r="A747" t="str">
        <f>IF(ISNUMBER(SEARCH("Virtual",C747)),VLOOKUP(AllTimetableNew!H743,'Lookup table'!$D$3:$E$100,2,FALSE),VLOOKUP(AllTimetableNew!AG743,'Lookup table'!$A$3:$B$202,2,FALSE))</f>
        <v>North</v>
      </c>
      <c r="B747" t="str">
        <f>IF(ISBLANK(AllTimetableNew!AG743),"",AllTimetableNew!AG743)</f>
        <v>Kingscliff</v>
      </c>
      <c r="C747" t="str">
        <f>IF(ISBLANK(AllTimetableNew!V743),"",AllTimetableNew!V743)</f>
        <v>Face to Face</v>
      </c>
      <c r="D747" t="str">
        <f>IF(ISBLANK(AllTimetableNew!DJ743),"",AllTimetableNew!DJ743)</f>
        <v>BEC</v>
      </c>
      <c r="E747" t="str">
        <f>IF(ISBLANK(AllTimetableNew!D743),"",AllTimetableNew!D743)</f>
        <v>SHB30221</v>
      </c>
      <c r="F747" t="str">
        <f>IF(ISBLANK(AllTimetableNew!E743),"",AllTimetableNew!E743)</f>
        <v>Certificate III in Make-Up</v>
      </c>
      <c r="G747">
        <f>IF(ISBLANK(AllTimetableNew!C743),"",AllTimetableNew!C743)</f>
        <v>43884</v>
      </c>
      <c r="H747" t="str">
        <f>IF(ISBLANK(AllTimetableNew!F743),"",AllTimetableNew!F743)</f>
        <v>Beauty Services (Make-Up)</v>
      </c>
      <c r="I747" t="str">
        <f>IF(ISBLANK(AllTimetableNew!T743),"",AllTimetableNew!T743)</f>
        <v>SoA</v>
      </c>
      <c r="J747" t="str">
        <f>IF(ISBLANK(AllTimetableNew!U743),"",AllTimetableNew!U743)</f>
        <v>4u x 1y</v>
      </c>
      <c r="K747" t="str">
        <f>IF(ISBLANK(AllTimetableNew!W743),"",AllTimetableNew!W743)</f>
        <v>No</v>
      </c>
      <c r="L747" t="str">
        <f>IF(ISBLANK(AllTimetableNew!AC743),"TBC",AllTimetableNew!AC743)</f>
        <v>Monday</v>
      </c>
      <c r="M747" s="22" t="str">
        <f>IF(ISBLANK(AllTimetableNew!AD743),"TBC-TBC",CONCATENATE(LOWER(TEXT(AllTimetableNew!AD743,"h:mmAM/PM")),"-",LOWER(TEXT(AllTimetableNew!AE743,"h:mmAM/PM"))))</f>
        <v>9:30am-4:00pm</v>
      </c>
      <c r="N747" t="str">
        <f>IF(ISBLANK(AllTimetableNew!V743),"",IF(AllTimetableNew!V743="Access","Yes","No"))</f>
        <v>No</v>
      </c>
      <c r="O747" s="23" t="str">
        <f>IF(OR(ISBLANK(AllTimetableNew!A743),LEN(AllTimetableNew!A743)=0),IF(AllTimetableNew!A743="","Offered",AllTimetableNew!A743),AllTimetableNew!A743)</f>
        <v>Offered</v>
      </c>
      <c r="P747">
        <f>IF(ISBLANK(AllTimetableNew!AA743),"",AllTimetableNew!AA743)</f>
        <v>16957</v>
      </c>
      <c r="Q747" s="23" t="str">
        <f>IF(ISBLANK(AllTimetableNew!AJ743),"",IF(AllTimetableNew!AJ743=0,"",AllTimetableNew!AJ743))</f>
        <v xml:space="preserve">
Students should wear school uniform or black clothing and fully enclosed shoes. Long hair tied back, clean short nails. Notebook, highlighter and pen.</v>
      </c>
      <c r="R747" s="23" t="str">
        <f>IF(ISBLANK(AllTimetableNew!AK743),"",AllTimetableNew!AK743)</f>
        <v/>
      </c>
      <c r="S747" s="23" t="str">
        <f>IF(ISBLANK(AllTimetableNew!AL743),"",AllTimetableNew!AL743)</f>
        <v/>
      </c>
    </row>
    <row r="748" spans="1:19" ht="45" x14ac:dyDescent="0.25">
      <c r="A748" t="str">
        <f>IF(ISNUMBER(SEARCH("Virtual",C748)),VLOOKUP(AllTimetableNew!H744,'Lookup table'!$D$3:$E$100,2,FALSE),VLOOKUP(AllTimetableNew!AG744,'Lookup table'!$A$3:$B$202,2,FALSE))</f>
        <v>North</v>
      </c>
      <c r="B748" t="str">
        <f>IF(ISBLANK(AllTimetableNew!AG744),"",AllTimetableNew!AG744)</f>
        <v>Port Macquarie</v>
      </c>
      <c r="C748" t="str">
        <f>IF(ISBLANK(AllTimetableNew!V744),"",AllTimetableNew!V744)</f>
        <v>Face to Face</v>
      </c>
      <c r="D748" t="str">
        <f>IF(ISBLANK(AllTimetableNew!DJ744),"",AllTimetableNew!DJ744)</f>
        <v>BEC</v>
      </c>
      <c r="E748" t="str">
        <f>IF(ISBLANK(AllTimetableNew!D744),"",AllTimetableNew!D744)</f>
        <v>SHB30221</v>
      </c>
      <c r="F748" t="str">
        <f>IF(ISBLANK(AllTimetableNew!E744),"",AllTimetableNew!E744)</f>
        <v>Certificate III in Make-Up</v>
      </c>
      <c r="G748">
        <f>IF(ISBLANK(AllTimetableNew!C744),"",AllTimetableNew!C744)</f>
        <v>43884</v>
      </c>
      <c r="H748" t="str">
        <f>IF(ISBLANK(AllTimetableNew!F744),"",AllTimetableNew!F744)</f>
        <v>Beauty Services (Make-Up)</v>
      </c>
      <c r="I748" t="str">
        <f>IF(ISBLANK(AllTimetableNew!T744),"",AllTimetableNew!T744)</f>
        <v>SoA</v>
      </c>
      <c r="J748" t="str">
        <f>IF(ISBLANK(AllTimetableNew!U744),"",AllTimetableNew!U744)</f>
        <v>4u x 1y</v>
      </c>
      <c r="K748" t="str">
        <f>IF(ISBLANK(AllTimetableNew!W744),"",AllTimetableNew!W744)</f>
        <v>No</v>
      </c>
      <c r="L748" t="str">
        <f>IF(ISBLANK(AllTimetableNew!AC744),"TBC",AllTimetableNew!AC744)</f>
        <v>Wednesday</v>
      </c>
      <c r="M748" s="22" t="str">
        <f>IF(ISBLANK(AllTimetableNew!AD744),"TBC-TBC",CONCATENATE(LOWER(TEXT(AllTimetableNew!AD744,"h:mmAM/PM")),"-",LOWER(TEXT(AllTimetableNew!AE744,"h:mmAM/PM"))))</f>
        <v>9:00am-3:30pm</v>
      </c>
      <c r="N748" t="str">
        <f>IF(ISBLANK(AllTimetableNew!V744),"",IF(AllTimetableNew!V744="Access","Yes","No"))</f>
        <v>No</v>
      </c>
      <c r="O748" s="23" t="str">
        <f>IF(OR(ISBLANK(AllTimetableNew!A744),LEN(AllTimetableNew!A744)=0),IF(AllTimetableNew!A744="","Offered",AllTimetableNew!A744),AllTimetableNew!A744)</f>
        <v>Offered</v>
      </c>
      <c r="P748">
        <f>IF(ISBLANK(AllTimetableNew!AA744),"",AllTimetableNew!AA744)</f>
        <v>16958</v>
      </c>
      <c r="Q748" s="23" t="str">
        <f>IF(ISBLANK(AllTimetableNew!AJ744),"",IF(AllTimetableNew!AJ744=0,"",AllTimetableNew!AJ744))</f>
        <v xml:space="preserve">
Students should wear school uniform or black clothing and fully enclosed shoes. Long hair tied back, clean short nails. Notebook, highlighter and pen.</v>
      </c>
      <c r="R748" s="23" t="str">
        <f>IF(ISBLANK(AllTimetableNew!AK744),"",AllTimetableNew!AK744)</f>
        <v/>
      </c>
      <c r="S748" s="23" t="str">
        <f>IF(ISBLANK(AllTimetableNew!AL744),"",AllTimetableNew!AL744)</f>
        <v/>
      </c>
    </row>
    <row r="749" spans="1:19" ht="45" x14ac:dyDescent="0.25">
      <c r="A749" t="str">
        <f>IF(ISNUMBER(SEARCH("Virtual",C749)),VLOOKUP(AllTimetableNew!H745,'Lookup table'!$D$3:$E$100,2,FALSE),VLOOKUP(AllTimetableNew!AG745,'Lookup table'!$A$3:$B$202,2,FALSE))</f>
        <v>North</v>
      </c>
      <c r="B749" t="str">
        <f>IF(ISBLANK(AllTimetableNew!AG745),"",AllTimetableNew!AG745)</f>
        <v>Wollongbar</v>
      </c>
      <c r="C749" t="str">
        <f>IF(ISBLANK(AllTimetableNew!V745),"",AllTimetableNew!V745)</f>
        <v>Face to Face</v>
      </c>
      <c r="D749" t="str">
        <f>IF(ISBLANK(AllTimetableNew!DJ745),"",AllTimetableNew!DJ745)</f>
        <v>BEC</v>
      </c>
      <c r="E749" t="str">
        <f>IF(ISBLANK(AllTimetableNew!D745),"",AllTimetableNew!D745)</f>
        <v>SHB30221</v>
      </c>
      <c r="F749" t="str">
        <f>IF(ISBLANK(AllTimetableNew!E745),"",AllTimetableNew!E745)</f>
        <v>Certificate III in Make-Up</v>
      </c>
      <c r="G749">
        <f>IF(ISBLANK(AllTimetableNew!C745),"",AllTimetableNew!C745)</f>
        <v>43884</v>
      </c>
      <c r="H749" t="str">
        <f>IF(ISBLANK(AllTimetableNew!F745),"",AllTimetableNew!F745)</f>
        <v>Beauty Services (Make-Up)</v>
      </c>
      <c r="I749" t="str">
        <f>IF(ISBLANK(AllTimetableNew!T745),"",AllTimetableNew!T745)</f>
        <v>SoA</v>
      </c>
      <c r="J749" t="str">
        <f>IF(ISBLANK(AllTimetableNew!U745),"",AllTimetableNew!U745)</f>
        <v>4u x 1y</v>
      </c>
      <c r="K749" t="str">
        <f>IF(ISBLANK(AllTimetableNew!W745),"",AllTimetableNew!W745)</f>
        <v>No</v>
      </c>
      <c r="L749" t="str">
        <f>IF(ISBLANK(AllTimetableNew!AC745),"TBC",AllTimetableNew!AC745)</f>
        <v>Wednesday</v>
      </c>
      <c r="M749" s="22" t="str">
        <f>IF(ISBLANK(AllTimetableNew!AD745),"TBC-TBC",CONCATENATE(LOWER(TEXT(AllTimetableNew!AD745,"h:mmAM/PM")),"-",LOWER(TEXT(AllTimetableNew!AE745,"h:mmAM/PM"))))</f>
        <v>9:30am-4:00pm</v>
      </c>
      <c r="N749" t="str">
        <f>IF(ISBLANK(AllTimetableNew!V745),"",IF(AllTimetableNew!V745="Access","Yes","No"))</f>
        <v>No</v>
      </c>
      <c r="O749" s="23" t="str">
        <f>IF(OR(ISBLANK(AllTimetableNew!A745),LEN(AllTimetableNew!A745)=0),IF(AllTimetableNew!A745="","Offered",AllTimetableNew!A745),AllTimetableNew!A745)</f>
        <v>Offered</v>
      </c>
      <c r="P749">
        <f>IF(ISBLANK(AllTimetableNew!AA745),"",AllTimetableNew!AA745)</f>
        <v>16959</v>
      </c>
      <c r="Q749" s="23" t="str">
        <f>IF(ISBLANK(AllTimetableNew!AJ745),"",IF(AllTimetableNew!AJ745=0,"",AllTimetableNew!AJ745))</f>
        <v xml:space="preserve">
Students should wear school uniform or black clothing and fully enclosed shoes. Long hair tied back, clean short nails. Notebook, highlighter and pen.</v>
      </c>
      <c r="R749" s="23" t="str">
        <f>IF(ISBLANK(AllTimetableNew!AK745),"",AllTimetableNew!AK745)</f>
        <v/>
      </c>
      <c r="S749" s="23" t="str">
        <f>IF(ISBLANK(AllTimetableNew!AL745),"",AllTimetableNew!AL745)</f>
        <v/>
      </c>
    </row>
    <row r="750" spans="1:19" ht="45" x14ac:dyDescent="0.25">
      <c r="A750" t="str">
        <f>IF(ISNUMBER(SEARCH("Virtual",C750)),VLOOKUP(AllTimetableNew!H746,'Lookup table'!$D$3:$E$100,2,FALSE),VLOOKUP(AllTimetableNew!AG746,'Lookup table'!$A$3:$B$202,2,FALSE))</f>
        <v>Western Sydney</v>
      </c>
      <c r="B750" t="str">
        <f>IF(ISBLANK(AllTimetableNew!AG746),"",AllTimetableNew!AG746)</f>
        <v>Nirimba</v>
      </c>
      <c r="C750" t="str">
        <f>IF(ISBLANK(AllTimetableNew!V746),"",AllTimetableNew!V746)</f>
        <v>Face to Face</v>
      </c>
      <c r="D750" t="str">
        <f>IF(ISBLANK(AllTimetableNew!DJ746),"",AllTimetableNew!DJ746)</f>
        <v>BEC</v>
      </c>
      <c r="E750" t="str">
        <f>IF(ISBLANK(AllTimetableNew!D746),"",AllTimetableNew!D746)</f>
        <v>CUA30920</v>
      </c>
      <c r="F750" t="str">
        <f>IF(ISBLANK(AllTimetableNew!E746),"",AllTimetableNew!E746)</f>
        <v>Certificate III in Music</v>
      </c>
      <c r="G750">
        <f>IF(ISBLANK(AllTimetableNew!C746),"",AllTimetableNew!C746)</f>
        <v>65169</v>
      </c>
      <c r="H750" t="str">
        <f>IF(ISBLANK(AllTimetableNew!F746),"",AllTimetableNew!F746)</f>
        <v>Music Industry</v>
      </c>
      <c r="I750" t="str">
        <f>IF(ISBLANK(AllTimetableNew!T746),"",AllTimetableNew!T746)</f>
        <v>FQ</v>
      </c>
      <c r="J750" t="str">
        <f>IF(ISBLANK(AllTimetableNew!U746),"",AllTimetableNew!U746)</f>
        <v>2u x 2y</v>
      </c>
      <c r="K750" t="str">
        <f>IF(ISBLANK(AllTimetableNew!W746),"",AllTimetableNew!W746)</f>
        <v>No</v>
      </c>
      <c r="L750" t="str">
        <f>IF(ISBLANK(AllTimetableNew!AC746),"TBC",AllTimetableNew!AC746)</f>
        <v>Monday</v>
      </c>
      <c r="M750" s="22" t="str">
        <f>IF(ISBLANK(AllTimetableNew!AD746),"TBC-TBC",CONCATENATE(LOWER(TEXT(AllTimetableNew!AD746,"h:mmAM/PM")),"-",LOWER(TEXT(AllTimetableNew!AE746,"h:mmAM/PM"))))</f>
        <v>2:00pm-6:00pm</v>
      </c>
      <c r="N750" t="str">
        <f>IF(ISBLANK(AllTimetableNew!V746),"",IF(AllTimetableNew!V746="Access","Yes","No"))</f>
        <v>No</v>
      </c>
      <c r="O750" s="23" t="str">
        <f>IF(OR(ISBLANK(AllTimetableNew!A746),LEN(AllTimetableNew!A746)=0),IF(AllTimetableNew!A746="","Offered",AllTimetableNew!A746),AllTimetableNew!A746)</f>
        <v>Offered</v>
      </c>
      <c r="P750">
        <f>IF(ISBLANK(AllTimetableNew!AA746),"",AllTimetableNew!AA746)</f>
        <v>17127</v>
      </c>
      <c r="Q750" s="23" t="str">
        <f>IF(ISBLANK(AllTimetableNew!AJ746),"",IF(AllTimetableNew!AJ746=0,"",AllTimetableNew!AJ746))</f>
        <v>Students should wear fully enclosed footwear. Bring  a notebook and pen.</v>
      </c>
      <c r="R750" s="23" t="str">
        <f>IF(ISBLANK(AllTimetableNew!AK746),"",AllTimetableNew!AK746)</f>
        <v/>
      </c>
      <c r="S750" s="23" t="str">
        <f>IF(ISBLANK(AllTimetableNew!AL746),"",AllTimetableNew!AL746)</f>
        <v/>
      </c>
    </row>
    <row r="751" spans="1:19" ht="45" x14ac:dyDescent="0.25">
      <c r="A751" t="str">
        <f>IF(ISNUMBER(SEARCH("Virtual",C751)),VLOOKUP(AllTimetableNew!H747,'Lookup table'!$D$3:$E$100,2,FALSE),VLOOKUP(AllTimetableNew!AG747,'Lookup table'!$A$3:$B$202,2,FALSE))</f>
        <v>Sydney</v>
      </c>
      <c r="B751" t="str">
        <f>IF(ISBLANK(AllTimetableNew!AG747),"",AllTimetableNew!AG747)</f>
        <v>Bradfield Senior College</v>
      </c>
      <c r="C751" t="str">
        <f>IF(ISBLANK(AllTimetableNew!V747),"",AllTimetableNew!V747)</f>
        <v>Face to Face</v>
      </c>
      <c r="D751" t="str">
        <f>IF(ISBLANK(AllTimetableNew!DJ747),"",AllTimetableNew!DJ747)</f>
        <v>BEC</v>
      </c>
      <c r="E751" t="str">
        <f>IF(ISBLANK(AllTimetableNew!D747),"",AllTimetableNew!D747)</f>
        <v>CUA30920</v>
      </c>
      <c r="F751" t="str">
        <f>IF(ISBLANK(AllTimetableNew!E747),"",AllTimetableNew!E747)</f>
        <v>Certificate III in Music</v>
      </c>
      <c r="G751">
        <f>IF(ISBLANK(AllTimetableNew!C747),"",AllTimetableNew!C747)</f>
        <v>65169</v>
      </c>
      <c r="H751" t="str">
        <f>IF(ISBLANK(AllTimetableNew!F747),"",AllTimetableNew!F747)</f>
        <v>Music Industry</v>
      </c>
      <c r="I751" t="str">
        <f>IF(ISBLANK(AllTimetableNew!T747),"",AllTimetableNew!T747)</f>
        <v>FQ</v>
      </c>
      <c r="J751" t="str">
        <f>IF(ISBLANK(AllTimetableNew!U747),"",AllTimetableNew!U747)</f>
        <v>2u x 2y</v>
      </c>
      <c r="K751" t="str">
        <f>IF(ISBLANK(AllTimetableNew!W747),"",AllTimetableNew!W747)</f>
        <v>No</v>
      </c>
      <c r="L751" t="str">
        <f>IF(ISBLANK(AllTimetableNew!AC747),"TBC",AllTimetableNew!AC747)</f>
        <v>Tuesday</v>
      </c>
      <c r="M751" s="22" t="str">
        <f>IF(ISBLANK(AllTimetableNew!AD747),"TBC-TBC",CONCATENATE(LOWER(TEXT(AllTimetableNew!AD747,"h:mmAM/PM")),"-",LOWER(TEXT(AllTimetableNew!AE747,"h:mmAM/PM"))))</f>
        <v>1:30pm-5:30pm</v>
      </c>
      <c r="N751" t="str">
        <f>IF(ISBLANK(AllTimetableNew!V747),"",IF(AllTimetableNew!V747="Access","Yes","No"))</f>
        <v>No</v>
      </c>
      <c r="O751" s="23" t="str">
        <f>IF(OR(ISBLANK(AllTimetableNew!A747),LEN(AllTimetableNew!A747)=0),IF(AllTimetableNew!A747="","Offered",AllTimetableNew!A747),AllTimetableNew!A747)</f>
        <v>Offered</v>
      </c>
      <c r="P751">
        <f>IF(ISBLANK(AllTimetableNew!AA747),"",AllTimetableNew!AA747)</f>
        <v>17050</v>
      </c>
      <c r="Q751" s="23" t="str">
        <f>IF(ISBLANK(AllTimetableNew!AJ747),"",IF(AllTimetableNew!AJ747=0,"",AllTimetableNew!AJ747))</f>
        <v>Students should wear fully enclosed footwear. Bring  a notebook and pen.</v>
      </c>
      <c r="R751" s="23" t="str">
        <f>IF(ISBLANK(AllTimetableNew!AK747),"",AllTimetableNew!AK747)</f>
        <v/>
      </c>
      <c r="S751" s="23" t="str">
        <f>IF(ISBLANK(AllTimetableNew!AL747),"",AllTimetableNew!AL747)</f>
        <v/>
      </c>
    </row>
    <row r="752" spans="1:19" ht="45" x14ac:dyDescent="0.25">
      <c r="A752" t="str">
        <f>IF(ISNUMBER(SEARCH("Virtual",C752)),VLOOKUP(AllTimetableNew!H748,'Lookup table'!$D$3:$E$100,2,FALSE),VLOOKUP(AllTimetableNew!AG748,'Lookup table'!$A$3:$B$202,2,FALSE))</f>
        <v>North</v>
      </c>
      <c r="B752" t="str">
        <f>IF(ISBLANK(AllTimetableNew!AG748),"",AllTimetableNew!AG748)</f>
        <v>Coffs Harbour</v>
      </c>
      <c r="C752" t="str">
        <f>IF(ISBLANK(AllTimetableNew!V748),"",AllTimetableNew!V748)</f>
        <v>Face to Face</v>
      </c>
      <c r="D752" t="str">
        <f>IF(ISBLANK(AllTimetableNew!DJ748),"",AllTimetableNew!DJ748)</f>
        <v>BEC</v>
      </c>
      <c r="E752" t="str">
        <f>IF(ISBLANK(AllTimetableNew!D748),"",AllTimetableNew!D748)</f>
        <v>CUA30920</v>
      </c>
      <c r="F752" t="str">
        <f>IF(ISBLANK(AllTimetableNew!E748),"",AllTimetableNew!E748)</f>
        <v>Certificate III in Music</v>
      </c>
      <c r="G752">
        <f>IF(ISBLANK(AllTimetableNew!C748),"",AllTimetableNew!C748)</f>
        <v>65169</v>
      </c>
      <c r="H752" t="str">
        <f>IF(ISBLANK(AllTimetableNew!F748),"",AllTimetableNew!F748)</f>
        <v>Music Industry (Sound Production)</v>
      </c>
      <c r="I752" t="str">
        <f>IF(ISBLANK(AllTimetableNew!T748),"",AllTimetableNew!T748)</f>
        <v>FQ</v>
      </c>
      <c r="J752" t="str">
        <f>IF(ISBLANK(AllTimetableNew!U748),"",AllTimetableNew!U748)</f>
        <v>2u x 2y</v>
      </c>
      <c r="K752" t="str">
        <f>IF(ISBLANK(AllTimetableNew!W748),"",AllTimetableNew!W748)</f>
        <v>No</v>
      </c>
      <c r="L752" t="str">
        <f>IF(ISBLANK(AllTimetableNew!AC748),"TBC",AllTimetableNew!AC748)</f>
        <v>Wednesday</v>
      </c>
      <c r="M752" s="22" t="str">
        <f>IF(ISBLANK(AllTimetableNew!AD748),"TBC-TBC",CONCATENATE(LOWER(TEXT(AllTimetableNew!AD748,"h:mmAM/PM")),"-",LOWER(TEXT(AllTimetableNew!AE748,"h:mmAM/PM"))))</f>
        <v>1:00pm-5:00pm</v>
      </c>
      <c r="N752" t="str">
        <f>IF(ISBLANK(AllTimetableNew!V748),"",IF(AllTimetableNew!V748="Access","Yes","No"))</f>
        <v>No</v>
      </c>
      <c r="O752" s="23" t="str">
        <f>IF(OR(ISBLANK(AllTimetableNew!A748),LEN(AllTimetableNew!A748)=0),IF(AllTimetableNew!A748="","Offered",AllTimetableNew!A748),AllTimetableNew!A748)</f>
        <v>Offered</v>
      </c>
      <c r="P752">
        <f>IF(ISBLANK(AllTimetableNew!AA748),"",AllTimetableNew!AA748)</f>
        <v>17330</v>
      </c>
      <c r="Q752" s="23" t="str">
        <f>IF(ISBLANK(AllTimetableNew!AJ748),"",IF(AllTimetableNew!AJ748=0,"",AllTimetableNew!AJ748))</f>
        <v>Students should wear fully enclosed footwear. Bring  a notebook and pen.</v>
      </c>
      <c r="R752" s="23" t="str">
        <f>IF(ISBLANK(AllTimetableNew!AK748),"",AllTimetableNew!AK748)</f>
        <v/>
      </c>
      <c r="S752" s="23" t="str">
        <f>IF(ISBLANK(AllTimetableNew!AL748),"",AllTimetableNew!AL748)</f>
        <v/>
      </c>
    </row>
    <row r="753" spans="1:19" ht="45" x14ac:dyDescent="0.25">
      <c r="A753" t="str">
        <f>IF(ISNUMBER(SEARCH("Virtual",C753)),VLOOKUP(AllTimetableNew!H749,'Lookup table'!$D$3:$E$100,2,FALSE),VLOOKUP(AllTimetableNew!AG749,'Lookup table'!$A$3:$B$202,2,FALSE))</f>
        <v>North</v>
      </c>
      <c r="B753" t="str">
        <f>IF(ISBLANK(AllTimetableNew!AG749),"",AllTimetableNew!AG749)</f>
        <v>Grafton</v>
      </c>
      <c r="C753" t="str">
        <f>IF(ISBLANK(AllTimetableNew!V749),"",AllTimetableNew!V749)</f>
        <v>Face to Face</v>
      </c>
      <c r="D753" t="str">
        <f>IF(ISBLANK(AllTimetableNew!DJ749),"",AllTimetableNew!DJ749)</f>
        <v>BEC</v>
      </c>
      <c r="E753" t="str">
        <f>IF(ISBLANK(AllTimetableNew!D749),"",AllTimetableNew!D749)</f>
        <v>CUA30920</v>
      </c>
      <c r="F753" t="str">
        <f>IF(ISBLANK(AllTimetableNew!E749),"",AllTimetableNew!E749)</f>
        <v>Certificate III in Music</v>
      </c>
      <c r="G753">
        <f>IF(ISBLANK(AllTimetableNew!C749),"",AllTimetableNew!C749)</f>
        <v>65169</v>
      </c>
      <c r="H753" t="str">
        <f>IF(ISBLANK(AllTimetableNew!F749),"",AllTimetableNew!F749)</f>
        <v>Music Industry (Sound Production)</v>
      </c>
      <c r="I753" t="str">
        <f>IF(ISBLANK(AllTimetableNew!T749),"",AllTimetableNew!T749)</f>
        <v>FQ</v>
      </c>
      <c r="J753" t="str">
        <f>IF(ISBLANK(AllTimetableNew!U749),"",AllTimetableNew!U749)</f>
        <v>2u x 2y</v>
      </c>
      <c r="K753" t="str">
        <f>IF(ISBLANK(AllTimetableNew!W749),"",AllTimetableNew!W749)</f>
        <v>No</v>
      </c>
      <c r="L753" t="str">
        <f>IF(ISBLANK(AllTimetableNew!AC749),"TBC",AllTimetableNew!AC749)</f>
        <v>Monday</v>
      </c>
      <c r="M753" s="22" t="str">
        <f>IF(ISBLANK(AllTimetableNew!AD749),"TBC-TBC",CONCATENATE(LOWER(TEXT(AllTimetableNew!AD749,"h:mmAM/PM")),"-",LOWER(TEXT(AllTimetableNew!AE749,"h:mmAM/PM"))))</f>
        <v>1:00pm-5:00pm</v>
      </c>
      <c r="N753" t="str">
        <f>IF(ISBLANK(AllTimetableNew!V749),"",IF(AllTimetableNew!V749="Access","Yes","No"))</f>
        <v>No</v>
      </c>
      <c r="O753" s="23" t="str">
        <f>IF(OR(ISBLANK(AllTimetableNew!A749),LEN(AllTimetableNew!A749)=0),IF(AllTimetableNew!A749="","Offered",AllTimetableNew!A749),AllTimetableNew!A749)</f>
        <v>Offered</v>
      </c>
      <c r="P753">
        <f>IF(ISBLANK(AllTimetableNew!AA749),"",AllTimetableNew!AA749)</f>
        <v>16964</v>
      </c>
      <c r="Q753" s="23" t="str">
        <f>IF(ISBLANK(AllTimetableNew!AJ749),"",IF(AllTimetableNew!AJ749=0,"",AllTimetableNew!AJ749))</f>
        <v>Students should wear fully enclosed footwear. Bring  a notebook and pen.</v>
      </c>
      <c r="R753" s="23" t="str">
        <f>IF(ISBLANK(AllTimetableNew!AK749),"",AllTimetableNew!AK749)</f>
        <v/>
      </c>
      <c r="S753" s="23" t="str">
        <f>IF(ISBLANK(AllTimetableNew!AL749),"",AllTimetableNew!AL749)</f>
        <v/>
      </c>
    </row>
    <row r="754" spans="1:19" ht="75" x14ac:dyDescent="0.25">
      <c r="A754" t="str">
        <f>IF(ISNUMBER(SEARCH("Virtual",C754)),VLOOKUP(AllTimetableNew!H750,'Lookup table'!$D$3:$E$100,2,FALSE),VLOOKUP(AllTimetableNew!AG750,'Lookup table'!$A$3:$B$202,2,FALSE))</f>
        <v>North</v>
      </c>
      <c r="B754" t="str">
        <f>IF(ISBLANK(AllTimetableNew!AG750),"",AllTimetableNew!AG750)</f>
        <v>Newcastle</v>
      </c>
      <c r="C754" t="str">
        <f>IF(ISBLANK(AllTimetableNew!V750),"",AllTimetableNew!V750)</f>
        <v>Face to Face</v>
      </c>
      <c r="D754" t="str">
        <f>IF(ISBLANK(AllTimetableNew!DJ750),"",AllTimetableNew!DJ750)</f>
        <v>BEC</v>
      </c>
      <c r="E754" t="str">
        <f>IF(ISBLANK(AllTimetableNew!D750),"",AllTimetableNew!D750)</f>
        <v>CUA30920</v>
      </c>
      <c r="F754" t="str">
        <f>IF(ISBLANK(AllTimetableNew!E750),"",AllTimetableNew!E750)</f>
        <v>Certificate III in Music</v>
      </c>
      <c r="G754">
        <f>IF(ISBLANK(AllTimetableNew!C750),"",AllTimetableNew!C750)</f>
        <v>65169</v>
      </c>
      <c r="H754" t="str">
        <f>IF(ISBLANK(AllTimetableNew!F750),"",AllTimetableNew!F750)</f>
        <v>Music Industry (Sound Production)</v>
      </c>
      <c r="I754" t="str">
        <f>IF(ISBLANK(AllTimetableNew!T750),"",AllTimetableNew!T750)</f>
        <v>FQ</v>
      </c>
      <c r="J754" t="str">
        <f>IF(ISBLANK(AllTimetableNew!U750),"",AllTimetableNew!U750)</f>
        <v>2u x 2y</v>
      </c>
      <c r="K754" t="str">
        <f>IF(ISBLANK(AllTimetableNew!W750),"",AllTimetableNew!W750)</f>
        <v>No</v>
      </c>
      <c r="L754" t="str">
        <f>IF(ISBLANK(AllTimetableNew!AC750),"TBC",AllTimetableNew!AC750)</f>
        <v>Friday</v>
      </c>
      <c r="M754" s="22" t="str">
        <f>IF(ISBLANK(AllTimetableNew!AD750),"TBC-TBC",CONCATENATE(LOWER(TEXT(AllTimetableNew!AD750,"h:mmAM/PM")),"-",LOWER(TEXT(AllTimetableNew!AE750,"h:mmAM/PM"))))</f>
        <v>9:00am-1:00pm</v>
      </c>
      <c r="N754" t="str">
        <f>IF(ISBLANK(AllTimetableNew!V750),"",IF(AllTimetableNew!V750="Access","Yes","No"))</f>
        <v>No</v>
      </c>
      <c r="O754" s="23" t="str">
        <f>IF(OR(ISBLANK(AllTimetableNew!A750),LEN(AllTimetableNew!A750)=0),IF(AllTimetableNew!A750="","Offered",AllTimetableNew!A750),AllTimetableNew!A750)</f>
        <v>Offered</v>
      </c>
      <c r="P754">
        <f>IF(ISBLANK(AllTimetableNew!AA750),"",AllTimetableNew!AA750)</f>
        <v>16993</v>
      </c>
      <c r="Q754" s="23" t="str">
        <f>IF(ISBLANK(AllTimetableNew!AJ750),"",IF(AllTimetableNew!AJ750=0,"",AllTimetableNew!AJ750))</f>
        <v>Students should wear fully enclosed footwear. Bring  a notebook and pen.</v>
      </c>
      <c r="R754" s="23" t="str">
        <f>IF(ISBLANK(AllTimetableNew!AK750),"",AllTimetableNew!AK750)</f>
        <v/>
      </c>
      <c r="S754" s="23" t="str">
        <f>IF(ISBLANK(AllTimetableNew!AL750),"",AllTimetableNew!AL750)</f>
        <v/>
      </c>
    </row>
    <row r="755" spans="1:19" x14ac:dyDescent="0.25">
      <c r="A755" t="str">
        <f>IF(ISNUMBER(SEARCH("Virtual",C755)),VLOOKUP(AllTimetableNew!H751,'Lookup table'!$D$3:$E$100,2,FALSE),VLOOKUP(AllTimetableNew!AG751,'Lookup table'!$A$3:$B$202,2,FALSE))</f>
        <v>North</v>
      </c>
      <c r="B755" t="str">
        <f>IF(ISBLANK(AllTimetableNew!AG751),"",AllTimetableNew!AG751)</f>
        <v>Coffs Harbour</v>
      </c>
      <c r="C755" t="str">
        <f>IF(ISBLANK(AllTimetableNew!V751),"",AllTimetableNew!V751)</f>
        <v>Face to Face</v>
      </c>
      <c r="D755" t="str">
        <f>IF(ISBLANK(AllTimetableNew!DJ751),"",AllTimetableNew!DJ751)</f>
        <v>BEC</v>
      </c>
      <c r="E755" t="str">
        <f>IF(ISBLANK(AllTimetableNew!D751),"",AllTimetableNew!D751)</f>
        <v>CUA30920</v>
      </c>
      <c r="F755" t="str">
        <f>IF(ISBLANK(AllTimetableNew!E751),"",AllTimetableNew!E751)</f>
        <v>Certificate III in Music</v>
      </c>
      <c r="G755">
        <f>IF(ISBLANK(AllTimetableNew!C751),"",AllTimetableNew!C751)</f>
        <v>65177</v>
      </c>
      <c r="H755" t="str">
        <f>IF(ISBLANK(AllTimetableNew!F751),"",AllTimetableNew!F751)</f>
        <v>Music Industry (Sound Production)</v>
      </c>
      <c r="I755" t="str">
        <f>IF(ISBLANK(AllTimetableNew!T751),"",AllTimetableNew!T751)</f>
        <v>SoA</v>
      </c>
      <c r="J755" t="str">
        <f>IF(ISBLANK(AllTimetableNew!U751),"",AllTimetableNew!U751)</f>
        <v>2u x 1y</v>
      </c>
      <c r="K755" t="str">
        <f>IF(ISBLANK(AllTimetableNew!W751),"",AllTimetableNew!W751)</f>
        <v>No</v>
      </c>
      <c r="L755" t="str">
        <f>IF(ISBLANK(AllTimetableNew!AC751),"TBC",AllTimetableNew!AC751)</f>
        <v>Wednesday</v>
      </c>
      <c r="M755" s="22" t="str">
        <f>IF(ISBLANK(AllTimetableNew!AD751),"TBC-TBC",CONCATENATE(LOWER(TEXT(AllTimetableNew!AD751,"h:mmAM/PM")),"-",LOWER(TEXT(AllTimetableNew!AE751,"h:mmAM/PM"))))</f>
        <v>1:00pm-5:00pm</v>
      </c>
      <c r="N755" t="str">
        <f>IF(ISBLANK(AllTimetableNew!V751),"",IF(AllTimetableNew!V751="Access","Yes","No"))</f>
        <v>No</v>
      </c>
      <c r="O755" s="23" t="str">
        <f>IF(OR(ISBLANK(AllTimetableNew!A751),LEN(AllTimetableNew!A751)=0),IF(AllTimetableNew!A751="","Offered",AllTimetableNew!A751),AllTimetableNew!A751)</f>
        <v>Offered</v>
      </c>
      <c r="P755">
        <f>IF(ISBLANK(AllTimetableNew!AA751),"",AllTimetableNew!AA751)</f>
        <v>17331</v>
      </c>
      <c r="Q755" s="23" t="str">
        <f>IF(ISBLANK(AllTimetableNew!AJ751),"",IF(AllTimetableNew!AJ751=0,"",AllTimetableNew!AJ751))</f>
        <v>Students should wear fully enclosed footwear. Bring  a notebook and pen.</v>
      </c>
      <c r="R755" s="23" t="str">
        <f>IF(ISBLANK(AllTimetableNew!AK751),"",AllTimetableNew!AK751)</f>
        <v/>
      </c>
      <c r="S755" s="23" t="str">
        <f>IF(ISBLANK(AllTimetableNew!AL751),"",AllTimetableNew!AL751)</f>
        <v/>
      </c>
    </row>
    <row r="756" spans="1:19" ht="45" x14ac:dyDescent="0.25">
      <c r="A756" t="str">
        <f>IF(ISNUMBER(SEARCH("Virtual",C756)),VLOOKUP(AllTimetableNew!H752,'Lookup table'!$D$3:$E$100,2,FALSE),VLOOKUP(AllTimetableNew!AG752,'Lookup table'!$A$3:$B$202,2,FALSE))</f>
        <v>Western Sydney</v>
      </c>
      <c r="B756" t="str">
        <f>IF(ISBLANK(AllTimetableNew!AG752),"",AllTimetableNew!AG752)</f>
        <v>Liverpool</v>
      </c>
      <c r="C756" t="str">
        <f>IF(ISBLANK(AllTimetableNew!V752),"",AllTimetableNew!V752)</f>
        <v>Face to Face</v>
      </c>
      <c r="D756" t="str">
        <f>IF(ISBLANK(AllTimetableNew!DJ752),"",AllTimetableNew!DJ752)</f>
        <v>BEC</v>
      </c>
      <c r="E756" t="str">
        <f>IF(ISBLANK(AllTimetableNew!D752),"",AllTimetableNew!D752)</f>
        <v>SHB30321</v>
      </c>
      <c r="F756" t="str">
        <f>IF(ISBLANK(AllTimetableNew!E752),"",AllTimetableNew!E752)</f>
        <v>Certificate III in Nail Technology</v>
      </c>
      <c r="G756">
        <f>IF(ISBLANK(AllTimetableNew!C752),"",AllTimetableNew!C752)</f>
        <v>43900</v>
      </c>
      <c r="H756" t="str">
        <f>IF(ISBLANK(AllTimetableNew!F752),"",AllTimetableNew!F752)</f>
        <v>Hair or Beauty Services (Nail Technology)</v>
      </c>
      <c r="I756" t="str">
        <f>IF(ISBLANK(AllTimetableNew!T752),"",AllTimetableNew!T752)</f>
        <v>SoA</v>
      </c>
      <c r="J756" t="str">
        <f>IF(ISBLANK(AllTimetableNew!U752),"",AllTimetableNew!U752)</f>
        <v>2u x 1y</v>
      </c>
      <c r="K756" t="str">
        <f>IF(ISBLANK(AllTimetableNew!W752),"",AllTimetableNew!W752)</f>
        <v>No</v>
      </c>
      <c r="L756" t="str">
        <f>IF(ISBLANK(AllTimetableNew!AC752),"TBC",AllTimetableNew!AC752)</f>
        <v>Thursday</v>
      </c>
      <c r="M756" s="22" t="str">
        <f>IF(ISBLANK(AllTimetableNew!AD752),"TBC-TBC",CONCATENATE(LOWER(TEXT(AllTimetableNew!AD752,"h:mmAM/PM")),"-",LOWER(TEXT(AllTimetableNew!AE752,"h:mmAM/PM"))))</f>
        <v>1:00pm-5:00pm</v>
      </c>
      <c r="N756" t="str">
        <f>IF(ISBLANK(AllTimetableNew!V752),"",IF(AllTimetableNew!V752="Access","Yes","No"))</f>
        <v>No</v>
      </c>
      <c r="O756" s="23" t="str">
        <f>IF(OR(ISBLANK(AllTimetableNew!A752),LEN(AllTimetableNew!A752)=0),IF(AllTimetableNew!A752="","Offered",AllTimetableNew!A752),AllTimetableNew!A752)</f>
        <v>Offered</v>
      </c>
      <c r="P756">
        <f>IF(ISBLANK(AllTimetableNew!AA752),"",AllTimetableNew!AA752)</f>
        <v>17158</v>
      </c>
      <c r="Q756" s="23" t="str">
        <f>IF(ISBLANK(AllTimetableNew!AJ752),"",IF(AllTimetableNew!AJ752=0,"",AllTimetableNew!AJ752))</f>
        <v>Students should wear school uniform or black clothing and fully enclosed shoes. Long hair tied back, clean short nails. Notebook, highlighter and pen.</v>
      </c>
      <c r="R756" s="23" t="str">
        <f>IF(ISBLANK(AllTimetableNew!AK752),"",AllTimetableNew!AK752)</f>
        <v/>
      </c>
      <c r="S756" s="23" t="str">
        <f>IF(ISBLANK(AllTimetableNew!AL752),"",AllTimetableNew!AL752)</f>
        <v/>
      </c>
    </row>
    <row r="757" spans="1:19" ht="30" x14ac:dyDescent="0.25">
      <c r="A757" t="str">
        <f>IF(ISNUMBER(SEARCH("Virtual",C757)),VLOOKUP(AllTimetableNew!H753,'Lookup table'!$D$3:$E$100,2,FALSE),VLOOKUP(AllTimetableNew!AG753,'Lookup table'!$A$3:$B$202,2,FALSE))</f>
        <v>TAFE Digital</v>
      </c>
      <c r="B757" t="str">
        <f>IF(ISBLANK(AllTimetableNew!AG753),"",AllTimetableNew!AG753)</f>
        <v>TAFE Digital</v>
      </c>
      <c r="C757" t="str">
        <f>IF(ISBLANK(AllTimetableNew!V753),"",AllTimetableNew!V753)</f>
        <v>Online</v>
      </c>
      <c r="D757" t="str">
        <f>IF(ISBLANK(AllTimetableNew!DJ753),"",AllTimetableNew!DJ753)</f>
        <v>BEC</v>
      </c>
      <c r="E757" t="str">
        <f>IF(ISBLANK(AllTimetableNew!D753),"",AllTimetableNew!D753)</f>
        <v>CPP31519</v>
      </c>
      <c r="F757" t="str">
        <f>IF(ISBLANK(AllTimetableNew!E753),"",AllTimetableNew!E753)</f>
        <v>Certificate III in Real Estate Practice</v>
      </c>
      <c r="G757" t="str">
        <f>IF(ISBLANK(AllTimetableNew!C753),"",AllTimetableNew!C753)</f>
        <v>58086, 58088</v>
      </c>
      <c r="H757" t="str">
        <f>IF(ISBLANK(AllTimetableNew!F753),"",AllTimetableNew!F753)</f>
        <v>Real Estate Practice - Certificate lll</v>
      </c>
      <c r="I757" t="str">
        <f>IF(ISBLANK(AllTimetableNew!T753),"",AllTimetableNew!T753)</f>
        <v>FQ</v>
      </c>
      <c r="J757" t="str">
        <f>IF(ISBLANK(AllTimetableNew!U753),"",AllTimetableNew!U753)</f>
        <v>2u x 2y + 1u</v>
      </c>
      <c r="K757" t="str">
        <f>IF(ISBLANK(AllTimetableNew!W753),"",AllTimetableNew!W753)</f>
        <v>No</v>
      </c>
      <c r="L757" t="str">
        <f>IF(ISBLANK(AllTimetableNew!AC753),"TBC",AllTimetableNew!AC753)</f>
        <v>N/A</v>
      </c>
      <c r="M757" s="22" t="str">
        <f>IF(ISBLANK(AllTimetableNew!AD753),"TBC-TBC",CONCATENATE(LOWER(TEXT(AllTimetableNew!AD753,"h:mmAM/PM")),"-",LOWER(TEXT(AllTimetableNew!AE753,"h:mmAM/PM"))))</f>
        <v>n/a-n/a</v>
      </c>
      <c r="N757" t="str">
        <f>IF(ISBLANK(AllTimetableNew!V753),"",IF(AllTimetableNew!V753="Access","Yes","No"))</f>
        <v>No</v>
      </c>
      <c r="O757" s="23" t="str">
        <f>IF(OR(ISBLANK(AllTimetableNew!A753),LEN(AllTimetableNew!A753)=0),IF(AllTimetableNew!A753="","Offered",AllTimetableNew!A753),AllTimetableNew!A753)</f>
        <v>Offered</v>
      </c>
      <c r="P757">
        <f>IF(ISBLANK(AllTimetableNew!AA753),"",AllTimetableNew!AA753)</f>
        <v>16315</v>
      </c>
      <c r="Q757" s="23" t="str">
        <f>IF(ISBLANK(AllTimetableNew!AJ753),"",IF(AllTimetableNew!AJ753=0,"",AllTimetableNew!AJ753))</f>
        <v/>
      </c>
      <c r="R757" s="23" t="str">
        <f>IF(ISBLANK(AllTimetableNew!AK753),"",AllTimetableNew!AK753)</f>
        <v/>
      </c>
      <c r="S757" s="23" t="str">
        <f>IF(ISBLANK(AllTimetableNew!AL753),"",AllTimetableNew!AL753)</f>
        <v/>
      </c>
    </row>
    <row r="758" spans="1:19" ht="60" x14ac:dyDescent="0.25">
      <c r="A758" t="str">
        <f>IF(ISNUMBER(SEARCH("Virtual",C758)),VLOOKUP(AllTimetableNew!H754,'Lookup table'!$D$3:$E$100,2,FALSE),VLOOKUP(AllTimetableNew!AG754,'Lookup table'!$A$3:$B$202,2,FALSE))</f>
        <v>Statewide Virtual</v>
      </c>
      <c r="B758" t="str">
        <f>IF(ISBLANK(AllTimetableNew!AG754),"",AllTimetableNew!AG754)</f>
        <v xml:space="preserve">Virtual Classroom </v>
      </c>
      <c r="C758" t="str">
        <f>IF(ISBLANK(AllTimetableNew!V754),"",AllTimetableNew!V754)</f>
        <v>Virtual</v>
      </c>
      <c r="D758" t="str">
        <f>IF(ISBLANK(AllTimetableNew!DJ754),"",AllTimetableNew!DJ754)</f>
        <v>BEC</v>
      </c>
      <c r="E758" t="str">
        <f>IF(ISBLANK(AllTimetableNew!D754),"",AllTimetableNew!D754)</f>
        <v>CPP31519</v>
      </c>
      <c r="F758" t="str">
        <f>IF(ISBLANK(AllTimetableNew!E754),"",AllTimetableNew!E754)</f>
        <v>Certificate III in Real Estate Practice</v>
      </c>
      <c r="G758" t="str">
        <f>IF(ISBLANK(AllTimetableNew!C754),"",AllTimetableNew!C754)</f>
        <v>58086, 58088</v>
      </c>
      <c r="H758" t="str">
        <f>IF(ISBLANK(AllTimetableNew!F754),"",AllTimetableNew!F754)</f>
        <v>Real Estate Practice - Certificate lll</v>
      </c>
      <c r="I758" t="str">
        <f>IF(ISBLANK(AllTimetableNew!T754),"",AllTimetableNew!T754)</f>
        <v>FQ</v>
      </c>
      <c r="J758" t="str">
        <f>IF(ISBLANK(AllTimetableNew!U754),"",AllTimetableNew!U754)</f>
        <v>2u x 2y + 1u</v>
      </c>
      <c r="K758" t="str">
        <f>IF(ISBLANK(AllTimetableNew!W754),"",AllTimetableNew!W754)</f>
        <v>No</v>
      </c>
      <c r="L758" t="str">
        <f>IF(ISBLANK(AllTimetableNew!AC754),"TBC",AllTimetableNew!AC754)</f>
        <v>Tuesday</v>
      </c>
      <c r="M758" s="22" t="str">
        <f>IF(ISBLANK(AllTimetableNew!AD754),"TBC-TBC",CONCATENATE(LOWER(TEXT(AllTimetableNew!AD754,"h:mmAM/PM")),"-",LOWER(TEXT(AllTimetableNew!AE754,"h:mmAM/PM"))))</f>
        <v>9:00am-1:00pm</v>
      </c>
      <c r="N758" t="str">
        <f>IF(ISBLANK(AllTimetableNew!V754),"",IF(AllTimetableNew!V754="Access","Yes","No"))</f>
        <v>No</v>
      </c>
      <c r="O758" s="23" t="str">
        <f>IF(OR(ISBLANK(AllTimetableNew!A754),LEN(AllTimetableNew!A754)=0),IF(AllTimetableNew!A754="","Offered",AllTimetableNew!A754),AllTimetableNew!A754)</f>
        <v>Offered</v>
      </c>
      <c r="P758">
        <f>IF(ISBLANK(AllTimetableNew!AA754),"",AllTimetableNew!AA754)</f>
        <v>16435</v>
      </c>
      <c r="Q758" s="23" t="str">
        <f>IF(ISBLANK(AllTimetableNew!AJ754),"",IF(AllTimetableNew!AJ754=0,"",AllTimetableNew!AJ754))</f>
        <v xml:space="preserve">Own computer with camera and microphone. Reliable internet connection. </v>
      </c>
      <c r="R758" s="23" t="str">
        <f>IF(ISBLANK(AllTimetableNew!AK754),"",AllTimetableNew!AK754)</f>
        <v/>
      </c>
      <c r="S758" s="23" t="str">
        <f>IF(ISBLANK(AllTimetableNew!AL754),"",AllTimetableNew!AL754)</f>
        <v/>
      </c>
    </row>
    <row r="759" spans="1:19" ht="60" x14ac:dyDescent="0.25">
      <c r="A759" t="str">
        <f>IF(ISNUMBER(SEARCH("Virtual",C759)),VLOOKUP(AllTimetableNew!H755,'Lookup table'!$D$3:$E$100,2,FALSE),VLOOKUP(AllTimetableNew!AG755,'Lookup table'!$A$3:$B$202,2,FALSE))</f>
        <v>Western Sydney</v>
      </c>
      <c r="B759" t="str">
        <f>IF(ISBLANK(AllTimetableNew!AG755),"",AllTimetableNew!AG755)</f>
        <v>Granville</v>
      </c>
      <c r="C759" t="str">
        <f>IF(ISBLANK(AllTimetableNew!V755),"",AllTimetableNew!V755)</f>
        <v>Face to Face</v>
      </c>
      <c r="D759" t="str">
        <f>IF(ISBLANK(AllTimetableNew!DJ755),"",AllTimetableNew!DJ755)</f>
        <v>BEC</v>
      </c>
      <c r="E759" t="str">
        <f>IF(ISBLANK(AllTimetableNew!D755),"",AllTimetableNew!D755)</f>
        <v>CPP31519</v>
      </c>
      <c r="F759" t="str">
        <f>IF(ISBLANK(AllTimetableNew!E755),"",AllTimetableNew!E755)</f>
        <v>Certificate III in Real Estate Practice</v>
      </c>
      <c r="G759">
        <f>IF(ISBLANK(AllTimetableNew!C755),"",AllTimetableNew!C755)</f>
        <v>58085</v>
      </c>
      <c r="H759" t="str">
        <f>IF(ISBLANK(AllTimetableNew!F755),"",AllTimetableNew!F755)</f>
        <v>Real Estate Practice - Certificate lll</v>
      </c>
      <c r="I759" t="str">
        <f>IF(ISBLANK(AllTimetableNew!T755),"",AllTimetableNew!T755)</f>
        <v>SoA</v>
      </c>
      <c r="J759" t="str">
        <f>IF(ISBLANK(AllTimetableNew!U755),"",AllTimetableNew!U755)</f>
        <v>2u x 1y</v>
      </c>
      <c r="K759" t="str">
        <f>IF(ISBLANK(AllTimetableNew!W755),"",AllTimetableNew!W755)</f>
        <v>No</v>
      </c>
      <c r="L759" t="str">
        <f>IF(ISBLANK(AllTimetableNew!AC755),"TBC",AllTimetableNew!AC755)</f>
        <v>Monday</v>
      </c>
      <c r="M759" s="22" t="str">
        <f>IF(ISBLANK(AllTimetableNew!AD755),"TBC-TBC",CONCATENATE(LOWER(TEXT(AllTimetableNew!AD755,"h:mmAM/PM")),"-",LOWER(TEXT(AllTimetableNew!AE755,"h:mmAM/PM"))))</f>
        <v>1:00pm-5:00pm</v>
      </c>
      <c r="N759" t="str">
        <f>IF(ISBLANK(AllTimetableNew!V755),"",IF(AllTimetableNew!V755="Access","Yes","No"))</f>
        <v>No</v>
      </c>
      <c r="O759" s="23" t="str">
        <f>IF(OR(ISBLANK(AllTimetableNew!A755),LEN(AllTimetableNew!A755)=0),IF(AllTimetableNew!A755="","Offered",AllTimetableNew!A755),AllTimetableNew!A755)</f>
        <v>Offered</v>
      </c>
      <c r="P759">
        <f>IF(ISBLANK(AllTimetableNew!AA755),"",AllTimetableNew!AA755)</f>
        <v>16441</v>
      </c>
      <c r="Q759" s="23" t="str">
        <f>IF(ISBLANK(AllTimetableNew!AJ755),"",IF(AllTimetableNew!AJ755=0,"",AllTimetableNew!AJ755))</f>
        <v>Students should wear enclosed shoes. Notebook and pen.</v>
      </c>
      <c r="R759" s="23" t="str">
        <f>IF(ISBLANK(AllTimetableNew!AK755),"",AllTimetableNew!AK755)</f>
        <v/>
      </c>
      <c r="S759" s="23" t="str">
        <f>IF(ISBLANK(AllTimetableNew!AL755),"",AllTimetableNew!AL755)</f>
        <v/>
      </c>
    </row>
    <row r="760" spans="1:19" ht="30" x14ac:dyDescent="0.25">
      <c r="A760" t="str">
        <f>IF(ISNUMBER(SEARCH("Virtual",C760)),VLOOKUP(AllTimetableNew!H756,'Lookup table'!$D$3:$E$100,2,FALSE),VLOOKUP(AllTimetableNew!AG756,'Lookup table'!$A$3:$B$202,2,FALSE))</f>
        <v>Sydney</v>
      </c>
      <c r="B760" t="str">
        <f>IF(ISBLANK(AllTimetableNew!AG756),"",AllTimetableNew!AG756)</f>
        <v>Hornsby</v>
      </c>
      <c r="C760" t="str">
        <f>IF(ISBLANK(AllTimetableNew!V756),"",AllTimetableNew!V756)</f>
        <v>Face to Face</v>
      </c>
      <c r="D760" t="str">
        <f>IF(ISBLANK(AllTimetableNew!DJ756),"",AllTimetableNew!DJ756)</f>
        <v>BEC</v>
      </c>
      <c r="E760" t="str">
        <f>IF(ISBLANK(AllTimetableNew!D756),"",AllTimetableNew!D756)</f>
        <v>CPP31519</v>
      </c>
      <c r="F760" t="str">
        <f>IF(ISBLANK(AllTimetableNew!E756),"",AllTimetableNew!E756)</f>
        <v>Certificate III in Real Estate Practice</v>
      </c>
      <c r="G760">
        <f>IF(ISBLANK(AllTimetableNew!C756),"",AllTimetableNew!C756)</f>
        <v>58085</v>
      </c>
      <c r="H760" t="str">
        <f>IF(ISBLANK(AllTimetableNew!F756),"",AllTimetableNew!F756)</f>
        <v>Real Estate Practice - Certificate lll</v>
      </c>
      <c r="I760" t="str">
        <f>IF(ISBLANK(AllTimetableNew!T756),"",AllTimetableNew!T756)</f>
        <v>SoA</v>
      </c>
      <c r="J760" t="str">
        <f>IF(ISBLANK(AllTimetableNew!U756),"",AllTimetableNew!U756)</f>
        <v>2u x 1y</v>
      </c>
      <c r="K760" t="str">
        <f>IF(ISBLANK(AllTimetableNew!W756),"",AllTimetableNew!W756)</f>
        <v>No</v>
      </c>
      <c r="L760" t="str">
        <f>IF(ISBLANK(AllTimetableNew!AC756),"TBC",AllTimetableNew!AC756)</f>
        <v>Tuesday</v>
      </c>
      <c r="M760" s="22" t="str">
        <f>IF(ISBLANK(AllTimetableNew!AD756),"TBC-TBC",CONCATENATE(LOWER(TEXT(AllTimetableNew!AD756,"h:mmAM/PM")),"-",LOWER(TEXT(AllTimetableNew!AE756,"h:mmAM/PM"))))</f>
        <v>1:30pm-5:30pm</v>
      </c>
      <c r="N760" t="str">
        <f>IF(ISBLANK(AllTimetableNew!V756),"",IF(AllTimetableNew!V756="Access","Yes","No"))</f>
        <v>No</v>
      </c>
      <c r="O760" s="23" t="str">
        <f>IF(OR(ISBLANK(AllTimetableNew!A756),LEN(AllTimetableNew!A756)=0),IF(AllTimetableNew!A756="","Offered",AllTimetableNew!A756),AllTimetableNew!A756)</f>
        <v>Offered</v>
      </c>
      <c r="P760">
        <f>IF(ISBLANK(AllTimetableNew!AA756),"",AllTimetableNew!AA756)</f>
        <v>16427</v>
      </c>
      <c r="Q760" s="23" t="str">
        <f>IF(ISBLANK(AllTimetableNew!AJ756),"",IF(AllTimetableNew!AJ756=0,"",AllTimetableNew!AJ756))</f>
        <v>Students should wear enclosed shoes. Notebook and pen.</v>
      </c>
      <c r="R760" s="23" t="str">
        <f>IF(ISBLANK(AllTimetableNew!AK756),"",AllTimetableNew!AK756)</f>
        <v>Students must bring their own device. It must be capable of running Office 365 which will be provided by TAFE NSW.</v>
      </c>
      <c r="S760" s="23" t="str">
        <f>IF(ISBLANK(AllTimetableNew!AL756),"",AllTimetableNew!AL756)</f>
        <v/>
      </c>
    </row>
    <row r="761" spans="1:19" ht="30" x14ac:dyDescent="0.25">
      <c r="A761" t="str">
        <f>IF(ISNUMBER(SEARCH("Virtual",C761)),VLOOKUP(AllTimetableNew!H757,'Lookup table'!$D$3:$E$100,2,FALSE),VLOOKUP(AllTimetableNew!AG757,'Lookup table'!$A$3:$B$202,2,FALSE))</f>
        <v>Sydney</v>
      </c>
      <c r="B761" t="str">
        <f>IF(ISBLANK(AllTimetableNew!AG757),"",AllTimetableNew!AG757)</f>
        <v>Ultimo</v>
      </c>
      <c r="C761" t="str">
        <f>IF(ISBLANK(AllTimetableNew!V757),"",AllTimetableNew!V757)</f>
        <v>Face to Face</v>
      </c>
      <c r="D761" t="str">
        <f>IF(ISBLANK(AllTimetableNew!DJ757),"",AllTimetableNew!DJ757)</f>
        <v>BEC</v>
      </c>
      <c r="E761" t="str">
        <f>IF(ISBLANK(AllTimetableNew!D757),"",AllTimetableNew!D757)</f>
        <v>CPP31519</v>
      </c>
      <c r="F761" t="str">
        <f>IF(ISBLANK(AllTimetableNew!E757),"",AllTimetableNew!E757)</f>
        <v>Certificate III in Real Estate Practice</v>
      </c>
      <c r="G761">
        <f>IF(ISBLANK(AllTimetableNew!C757),"",AllTimetableNew!C757)</f>
        <v>58085</v>
      </c>
      <c r="H761" t="str">
        <f>IF(ISBLANK(AllTimetableNew!F757),"",AllTimetableNew!F757)</f>
        <v>Real Estate Practice - Certificate lll</v>
      </c>
      <c r="I761" t="str">
        <f>IF(ISBLANK(AllTimetableNew!T757),"",AllTimetableNew!T757)</f>
        <v>SoA</v>
      </c>
      <c r="J761" t="str">
        <f>IF(ISBLANK(AllTimetableNew!U757),"",AllTimetableNew!U757)</f>
        <v>2u x 1y</v>
      </c>
      <c r="K761" t="str">
        <f>IF(ISBLANK(AllTimetableNew!W757),"",AllTimetableNew!W757)</f>
        <v>No</v>
      </c>
      <c r="L761" t="str">
        <f>IF(ISBLANK(AllTimetableNew!AC757),"TBC",AllTimetableNew!AC757)</f>
        <v>Thursday</v>
      </c>
      <c r="M761" s="22" t="str">
        <f>IF(ISBLANK(AllTimetableNew!AD757),"TBC-TBC",CONCATENATE(LOWER(TEXT(AllTimetableNew!AD757,"h:mmAM/PM")),"-",LOWER(TEXT(AllTimetableNew!AE757,"h:mmAM/PM"))))</f>
        <v>1:30pm-5:30pm</v>
      </c>
      <c r="N761" t="str">
        <f>IF(ISBLANK(AllTimetableNew!V757),"",IF(AllTimetableNew!V757="Access","Yes","No"))</f>
        <v>No</v>
      </c>
      <c r="O761" s="23" t="str">
        <f>IF(OR(ISBLANK(AllTimetableNew!A757),LEN(AllTimetableNew!A757)=0),IF(AllTimetableNew!A757="","Offered",AllTimetableNew!A757),AllTimetableNew!A757)</f>
        <v>Offered</v>
      </c>
      <c r="P761">
        <f>IF(ISBLANK(AllTimetableNew!AA757),"",AllTimetableNew!AA757)</f>
        <v>16428</v>
      </c>
      <c r="Q761" s="23" t="str">
        <f>IF(ISBLANK(AllTimetableNew!AJ757),"",IF(AllTimetableNew!AJ757=0,"",AllTimetableNew!AJ757))</f>
        <v>Students should wear enclosed shoes. Notebook and pen.</v>
      </c>
      <c r="R761" s="23" t="str">
        <f>IF(ISBLANK(AllTimetableNew!AK757),"",AllTimetableNew!AK757)</f>
        <v>Students must bring their own device. It must be capable of running Office 365 which will be provided by TAFE NSW.</v>
      </c>
      <c r="S761" s="23" t="str">
        <f>IF(ISBLANK(AllTimetableNew!AL757),"",AllTimetableNew!AL757)</f>
        <v/>
      </c>
    </row>
    <row r="762" spans="1:19" x14ac:dyDescent="0.25">
      <c r="A762" t="str">
        <f>IF(ISNUMBER(SEARCH("Virtual",C762)),VLOOKUP(AllTimetableNew!H758,'Lookup table'!$D$3:$E$100,2,FALSE),VLOOKUP(AllTimetableNew!AG758,'Lookup table'!$A$3:$B$202,2,FALSE))</f>
        <v>Western Sydney</v>
      </c>
      <c r="B762" t="str">
        <f>IF(ISBLANK(AllTimetableNew!AG758),"",AllTimetableNew!AG758)</f>
        <v>Campbelltown</v>
      </c>
      <c r="C762" t="str">
        <f>IF(ISBLANK(AllTimetableNew!V758),"",AllTimetableNew!V758)</f>
        <v>Face to Face</v>
      </c>
      <c r="D762" t="str">
        <f>IF(ISBLANK(AllTimetableNew!DJ758),"",AllTimetableNew!DJ758)</f>
        <v>BEC</v>
      </c>
      <c r="E762" t="str">
        <f>IF(ISBLANK(AllTimetableNew!D758),"",AllTimetableNew!D758)</f>
        <v>CPP31519</v>
      </c>
      <c r="F762" t="str">
        <f>IF(ISBLANK(AllTimetableNew!E758),"",AllTimetableNew!E758)</f>
        <v>Certificate III in Real Estate Practice</v>
      </c>
      <c r="G762">
        <f>IF(ISBLANK(AllTimetableNew!C758),"",AllTimetableNew!C758)</f>
        <v>58085</v>
      </c>
      <c r="H762" t="str">
        <f>IF(ISBLANK(AllTimetableNew!F758),"",AllTimetableNew!F758)</f>
        <v>Real Estate Practice - Certificate lll</v>
      </c>
      <c r="I762" t="str">
        <f>IF(ISBLANK(AllTimetableNew!T758),"",AllTimetableNew!T758)</f>
        <v>SoA</v>
      </c>
      <c r="J762" t="str">
        <f>IF(ISBLANK(AllTimetableNew!U758),"",AllTimetableNew!U758)</f>
        <v>2u x 1y</v>
      </c>
      <c r="K762" t="str">
        <f>IF(ISBLANK(AllTimetableNew!W758),"",AllTimetableNew!W758)</f>
        <v>No</v>
      </c>
      <c r="L762" t="str">
        <f>IF(ISBLANK(AllTimetableNew!AC758),"TBC",AllTimetableNew!AC758)</f>
        <v>Tuesday</v>
      </c>
      <c r="M762" s="22" t="str">
        <f>IF(ISBLANK(AllTimetableNew!AD758),"TBC-TBC",CONCATENATE(LOWER(TEXT(AllTimetableNew!AD758,"h:mmAM/PM")),"-",LOWER(TEXT(AllTimetableNew!AE758,"h:mmAM/PM"))))</f>
        <v>1:00pm-5:00pm</v>
      </c>
      <c r="N762" t="str">
        <f>IF(ISBLANK(AllTimetableNew!V758),"",IF(AllTimetableNew!V758="Access","Yes","No"))</f>
        <v>No</v>
      </c>
      <c r="O762" s="23" t="str">
        <f>IF(OR(ISBLANK(AllTimetableNew!A758),LEN(AllTimetableNew!A758)=0),IF(AllTimetableNew!A758="","Offered",AllTimetableNew!A758),AllTimetableNew!A758)</f>
        <v>Offered</v>
      </c>
      <c r="P762">
        <f>IF(ISBLANK(AllTimetableNew!AA758),"",AllTimetableNew!AA758)</f>
        <v>16442</v>
      </c>
      <c r="Q762" s="23" t="str">
        <f>IF(ISBLANK(AllTimetableNew!AJ758),"",IF(AllTimetableNew!AJ758=0,"",AllTimetableNew!AJ758))</f>
        <v>Students should wear enclosed shoes. Notebook and pen.</v>
      </c>
      <c r="R762" s="23" t="str">
        <f>IF(ISBLANK(AllTimetableNew!AK758),"",AllTimetableNew!AK758)</f>
        <v/>
      </c>
      <c r="S762" s="23" t="str">
        <f>IF(ISBLANK(AllTimetableNew!AL758),"",AllTimetableNew!AL758)</f>
        <v/>
      </c>
    </row>
    <row r="763" spans="1:19" ht="75" x14ac:dyDescent="0.25">
      <c r="A763" t="str">
        <f>IF(ISNUMBER(SEARCH("Virtual",C763)),VLOOKUP(AllTimetableNew!H759,'Lookup table'!$D$3:$E$100,2,FALSE),VLOOKUP(AllTimetableNew!AG759,'Lookup table'!$A$3:$B$202,2,FALSE))</f>
        <v>Western Sydney</v>
      </c>
      <c r="B763" t="str">
        <f>IF(ISBLANK(AllTimetableNew!AG759),"",AllTimetableNew!AG759)</f>
        <v>Kingswood</v>
      </c>
      <c r="C763" t="str">
        <f>IF(ISBLANK(AllTimetableNew!V759),"",AllTimetableNew!V759)</f>
        <v>Face to Face</v>
      </c>
      <c r="D763" t="str">
        <f>IF(ISBLANK(AllTimetableNew!DJ759),"",AllTimetableNew!DJ759)</f>
        <v>BEC</v>
      </c>
      <c r="E763" t="str">
        <f>IF(ISBLANK(AllTimetableNew!D759),"",AllTimetableNew!D759)</f>
        <v>CPP31519</v>
      </c>
      <c r="F763" t="str">
        <f>IF(ISBLANK(AllTimetableNew!E759),"",AllTimetableNew!E759)</f>
        <v>Certificate III in Real Estate Practice</v>
      </c>
      <c r="G763">
        <f>IF(ISBLANK(AllTimetableNew!C759),"",AllTimetableNew!C759)</f>
        <v>58085</v>
      </c>
      <c r="H763" t="str">
        <f>IF(ISBLANK(AllTimetableNew!F759),"",AllTimetableNew!F759)</f>
        <v>Real Estate Practice - Certificate lll</v>
      </c>
      <c r="I763" t="str">
        <f>IF(ISBLANK(AllTimetableNew!T759),"",AllTimetableNew!T759)</f>
        <v>SoA</v>
      </c>
      <c r="J763" t="str">
        <f>IF(ISBLANK(AllTimetableNew!U759),"",AllTimetableNew!U759)</f>
        <v>2u x 1y</v>
      </c>
      <c r="K763" t="str">
        <f>IF(ISBLANK(AllTimetableNew!W759),"",AllTimetableNew!W759)</f>
        <v>No</v>
      </c>
      <c r="L763" t="str">
        <f>IF(ISBLANK(AllTimetableNew!AC759),"TBC",AllTimetableNew!AC759)</f>
        <v>Monday</v>
      </c>
      <c r="M763" s="22" t="str">
        <f>IF(ISBLANK(AllTimetableNew!AD759),"TBC-TBC",CONCATENATE(LOWER(TEXT(AllTimetableNew!AD759,"h:mmAM/PM")),"-",LOWER(TEXT(AllTimetableNew!AE759,"h:mmAM/PM"))))</f>
        <v>1:00pm-5:00pm</v>
      </c>
      <c r="N763" t="str">
        <f>IF(ISBLANK(AllTimetableNew!V759),"",IF(AllTimetableNew!V759="Access","Yes","No"))</f>
        <v>No</v>
      </c>
      <c r="O763" s="23" t="str">
        <f>IF(OR(ISBLANK(AllTimetableNew!A759),LEN(AllTimetableNew!A759)=0),IF(AllTimetableNew!A759="","Offered",AllTimetableNew!A759),AllTimetableNew!A759)</f>
        <v>Offered</v>
      </c>
      <c r="P763">
        <f>IF(ISBLANK(AllTimetableNew!AA759),"",AllTimetableNew!AA759)</f>
        <v>16443</v>
      </c>
      <c r="Q763" s="23" t="str">
        <f>IF(ISBLANK(AllTimetableNew!AJ759),"",IF(AllTimetableNew!AJ759=0,"",AllTimetableNew!AJ759))</f>
        <v>Students should wear enclosed shoes. Notebook and pen.</v>
      </c>
      <c r="R763" s="23" t="str">
        <f>IF(ISBLANK(AllTimetableNew!AK759),"",AllTimetableNew!AK759)</f>
        <v/>
      </c>
      <c r="S763" s="23" t="str">
        <f>IF(ISBLANK(AllTimetableNew!AL759),"",AllTimetableNew!AL759)</f>
        <v/>
      </c>
    </row>
    <row r="764" spans="1:19" ht="60" x14ac:dyDescent="0.25">
      <c r="A764" t="str">
        <f>IF(ISNUMBER(SEARCH("Virtual",C764)),VLOOKUP(AllTimetableNew!H760,'Lookup table'!$D$3:$E$100,2,FALSE),VLOOKUP(AllTimetableNew!AG760,'Lookup table'!$A$3:$B$202,2,FALSE))</f>
        <v>TAFE Digital</v>
      </c>
      <c r="B764" t="str">
        <f>IF(ISBLANK(AllTimetableNew!AG760),"",AllTimetableNew!AG760)</f>
        <v>TAFE Digital</v>
      </c>
      <c r="C764" t="str">
        <f>IF(ISBLANK(AllTimetableNew!V760),"",AllTimetableNew!V760)</f>
        <v>Online</v>
      </c>
      <c r="D764" t="str">
        <f>IF(ISBLANK(AllTimetableNew!DJ760),"",AllTimetableNew!DJ760)</f>
        <v>BEC</v>
      </c>
      <c r="E764" t="str">
        <f>IF(ISBLANK(AllTimetableNew!D760),"",AllTimetableNew!D760)</f>
        <v>CPP31519</v>
      </c>
      <c r="F764" t="str">
        <f>IF(ISBLANK(AllTimetableNew!E760),"",AllTimetableNew!E760)</f>
        <v>Certificate III in Real Estate Practice</v>
      </c>
      <c r="G764">
        <f>IF(ISBLANK(AllTimetableNew!C760),"",AllTimetableNew!C760)</f>
        <v>58085</v>
      </c>
      <c r="H764" t="str">
        <f>IF(ISBLANK(AllTimetableNew!F760),"",AllTimetableNew!F760)</f>
        <v>Real Estate Practice - Certificate lll</v>
      </c>
      <c r="I764" t="str">
        <f>IF(ISBLANK(AllTimetableNew!T760),"",AllTimetableNew!T760)</f>
        <v>SoA</v>
      </c>
      <c r="J764" t="str">
        <f>IF(ISBLANK(AllTimetableNew!U760),"",AllTimetableNew!U760)</f>
        <v>2u x 1y</v>
      </c>
      <c r="K764" t="str">
        <f>IF(ISBLANK(AllTimetableNew!W760),"",AllTimetableNew!W760)</f>
        <v>No</v>
      </c>
      <c r="L764" t="str">
        <f>IF(ISBLANK(AllTimetableNew!AC760),"TBC",AllTimetableNew!AC760)</f>
        <v>N/A</v>
      </c>
      <c r="M764" s="22" t="str">
        <f>IF(ISBLANK(AllTimetableNew!AD760),"TBC-TBC",CONCATENATE(LOWER(TEXT(AllTimetableNew!AD760,"h:mmAM/PM")),"-",LOWER(TEXT(AllTimetableNew!AE760,"h:mmAM/PM"))))</f>
        <v>n/a-n/a</v>
      </c>
      <c r="N764" t="str">
        <f>IF(ISBLANK(AllTimetableNew!V760),"",IF(AllTimetableNew!V760="Access","Yes","No"))</f>
        <v>No</v>
      </c>
      <c r="O764" s="23" t="str">
        <f>IF(OR(ISBLANK(AllTimetableNew!A760),LEN(AllTimetableNew!A760)=0),IF(AllTimetableNew!A760="","Offered",AllTimetableNew!A760),AllTimetableNew!A760)</f>
        <v>Offered</v>
      </c>
      <c r="P764">
        <f>IF(ISBLANK(AllTimetableNew!AA760),"",AllTimetableNew!AA760)</f>
        <v>16314</v>
      </c>
      <c r="Q764" s="23" t="str">
        <f>IF(ISBLANK(AllTimetableNew!AJ760),"",IF(AllTimetableNew!AJ760=0,"",AllTimetableNew!AJ760))</f>
        <v/>
      </c>
      <c r="R764" s="23" t="str">
        <f>IF(ISBLANK(AllTimetableNew!AK760),"",AllTimetableNew!AK760)</f>
        <v/>
      </c>
      <c r="S764" s="23" t="str">
        <f>IF(ISBLANK(AllTimetableNew!AL760),"",AllTimetableNew!AL760)</f>
        <v/>
      </c>
    </row>
    <row r="765" spans="1:19" ht="60" x14ac:dyDescent="0.25">
      <c r="A765" t="str">
        <f>IF(ISNUMBER(SEARCH("Virtual",C765)),VLOOKUP(AllTimetableNew!H761,'Lookup table'!$D$3:$E$100,2,FALSE),VLOOKUP(AllTimetableNew!AG761,'Lookup table'!$A$3:$B$202,2,FALSE))</f>
        <v>Statewide Virtual</v>
      </c>
      <c r="B765" t="str">
        <f>IF(ISBLANK(AllTimetableNew!AG761),"",AllTimetableNew!AG761)</f>
        <v xml:space="preserve">Virtual Classroom </v>
      </c>
      <c r="C765" t="str">
        <f>IF(ISBLANK(AllTimetableNew!V761),"",AllTimetableNew!V761)</f>
        <v>Virtual</v>
      </c>
      <c r="D765" t="str">
        <f>IF(ISBLANK(AllTimetableNew!DJ761),"",AllTimetableNew!DJ761)</f>
        <v>BEC</v>
      </c>
      <c r="E765" t="str">
        <f>IF(ISBLANK(AllTimetableNew!D761),"",AllTimetableNew!D761)</f>
        <v>CPP31519</v>
      </c>
      <c r="F765" t="str">
        <f>IF(ISBLANK(AllTimetableNew!E761),"",AllTimetableNew!E761)</f>
        <v>Certificate III in Real Estate Practice</v>
      </c>
      <c r="G765">
        <f>IF(ISBLANK(AllTimetableNew!C761),"",AllTimetableNew!C761)</f>
        <v>58085</v>
      </c>
      <c r="H765" t="str">
        <f>IF(ISBLANK(AllTimetableNew!F761),"",AllTimetableNew!F761)</f>
        <v>Real Estate Practice - Certificate lll</v>
      </c>
      <c r="I765" t="str">
        <f>IF(ISBLANK(AllTimetableNew!T761),"",AllTimetableNew!T761)</f>
        <v>SoA</v>
      </c>
      <c r="J765" t="str">
        <f>IF(ISBLANK(AllTimetableNew!U761),"",AllTimetableNew!U761)</f>
        <v>2u x 1y</v>
      </c>
      <c r="K765" t="str">
        <f>IF(ISBLANK(AllTimetableNew!W761),"",AllTimetableNew!W761)</f>
        <v>No</v>
      </c>
      <c r="L765" t="str">
        <f>IF(ISBLANK(AllTimetableNew!AC761),"TBC",AllTimetableNew!AC761)</f>
        <v>Tuesday</v>
      </c>
      <c r="M765" s="22" t="str">
        <f>IF(ISBLANK(AllTimetableNew!AD761),"TBC-TBC",CONCATENATE(LOWER(TEXT(AllTimetableNew!AD761,"h:mmAM/PM")),"-",LOWER(TEXT(AllTimetableNew!AE761,"h:mmAM/PM"))))</f>
        <v>1:00pm-5:00pm</v>
      </c>
      <c r="N765" t="str">
        <f>IF(ISBLANK(AllTimetableNew!V761),"",IF(AllTimetableNew!V761="Access","Yes","No"))</f>
        <v>No</v>
      </c>
      <c r="O765" s="23" t="str">
        <f>IF(OR(ISBLANK(AllTimetableNew!A761),LEN(AllTimetableNew!A761)=0),IF(AllTimetableNew!A761="","Offered",AllTimetableNew!A761),AllTimetableNew!A761)</f>
        <v>Offered</v>
      </c>
      <c r="P765">
        <f>IF(ISBLANK(AllTimetableNew!AA761),"",AllTimetableNew!AA761)</f>
        <v>16436</v>
      </c>
      <c r="Q765" s="23" t="str">
        <f>IF(ISBLANK(AllTimetableNew!AJ761),"",IF(AllTimetableNew!AJ761=0,"",AllTimetableNew!AJ761))</f>
        <v xml:space="preserve">Own computer with camera and microphone. Reliable internet connection. </v>
      </c>
      <c r="R765" s="23" t="str">
        <f>IF(ISBLANK(AllTimetableNew!AK761),"",AllTimetableNew!AK761)</f>
        <v>Students require reliable fast internet and a device including a microphone &amp; camera. An MS Teams link will be sent via email prior to your first day of class.</v>
      </c>
      <c r="S765" s="23" t="str">
        <f>IF(ISBLANK(AllTimetableNew!AL761),"",AllTimetableNew!AL761)</f>
        <v>Students require reliable fast internet and a device including a microphone &amp; camera. An MS Teams link will be sent via email prior to your first day of class.</v>
      </c>
    </row>
    <row r="766" spans="1:19" ht="60" x14ac:dyDescent="0.25">
      <c r="A766" t="str">
        <f>IF(ISNUMBER(SEARCH("Virtual",C766)),VLOOKUP(AllTimetableNew!H762,'Lookup table'!$D$3:$E$100,2,FALSE),VLOOKUP(AllTimetableNew!AG762,'Lookup table'!$A$3:$B$202,2,FALSE))</f>
        <v>Sydney</v>
      </c>
      <c r="B766" t="str">
        <f>IF(ISBLANK(AllTimetableNew!AG762),"",AllTimetableNew!AG762)</f>
        <v>Hornsby</v>
      </c>
      <c r="C766" t="str">
        <f>IF(ISBLANK(AllTimetableNew!V762),"",AllTimetableNew!V762)</f>
        <v>Face to Face</v>
      </c>
      <c r="D766" t="str">
        <f>IF(ISBLANK(AllTimetableNew!DJ762),"",AllTimetableNew!DJ762)</f>
        <v>BEC</v>
      </c>
      <c r="E766" t="str">
        <f>IF(ISBLANK(AllTimetableNew!D762),"",AllTimetableNew!D762)</f>
        <v>CPP31519</v>
      </c>
      <c r="F766" t="str">
        <f>IF(ISBLANK(AllTimetableNew!E762),"",AllTimetableNew!E762)</f>
        <v>Certificate III in Real Estate Practice</v>
      </c>
      <c r="G766">
        <f>IF(ISBLANK(AllTimetableNew!C762),"",AllTimetableNew!C762)</f>
        <v>58086</v>
      </c>
      <c r="H766" t="str">
        <f>IF(ISBLANK(AllTimetableNew!F762),"",AllTimetableNew!F762)</f>
        <v>Real Estate Practice - Certificate lll</v>
      </c>
      <c r="I766" t="str">
        <f>IF(ISBLANK(AllTimetableNew!T762),"",AllTimetableNew!T762)</f>
        <v>SoA</v>
      </c>
      <c r="J766" t="str">
        <f>IF(ISBLANK(AllTimetableNew!U762),"",AllTimetableNew!U762)</f>
        <v>2u x 2y</v>
      </c>
      <c r="K766" t="str">
        <f>IF(ISBLANK(AllTimetableNew!W762),"",AllTimetableNew!W762)</f>
        <v>No</v>
      </c>
      <c r="L766" t="str">
        <f>IF(ISBLANK(AllTimetableNew!AC762),"TBC",AllTimetableNew!AC762)</f>
        <v>Tuesday</v>
      </c>
      <c r="M766" s="22" t="str">
        <f>IF(ISBLANK(AllTimetableNew!AD762),"TBC-TBC",CONCATENATE(LOWER(TEXT(AllTimetableNew!AD762,"h:mmAM/PM")),"-",LOWER(TEXT(AllTimetableNew!AE762,"h:mmAM/PM"))))</f>
        <v>1:30pm-5:30pm</v>
      </c>
      <c r="N766" t="str">
        <f>IF(ISBLANK(AllTimetableNew!V762),"",IF(AllTimetableNew!V762="Access","Yes","No"))</f>
        <v>No</v>
      </c>
      <c r="O766" s="23" t="str">
        <f>IF(OR(ISBLANK(AllTimetableNew!A762),LEN(AllTimetableNew!A762)=0),IF(AllTimetableNew!A762="","Offered",AllTimetableNew!A762),AllTimetableNew!A762)</f>
        <v>Offered</v>
      </c>
      <c r="P766">
        <f>IF(ISBLANK(AllTimetableNew!AA762),"",AllTimetableNew!AA762)</f>
        <v>16429</v>
      </c>
      <c r="Q766" s="23" t="str">
        <f>IF(ISBLANK(AllTimetableNew!AJ762),"",IF(AllTimetableNew!AJ762=0,"",AllTimetableNew!AJ762))</f>
        <v>Students should wear enclosed shoes. Notebook and pen.</v>
      </c>
      <c r="R766" s="23" t="str">
        <f>IF(ISBLANK(AllTimetableNew!AK762),"",AllTimetableNew!AK762)</f>
        <v>Students must bring their own device. It must be capable of running Office 365 which will be provided by TAFE NSW.</v>
      </c>
      <c r="S766" s="23" t="str">
        <f>IF(ISBLANK(AllTimetableNew!AL762),"",AllTimetableNew!AL762)</f>
        <v/>
      </c>
    </row>
    <row r="767" spans="1:19" ht="30" x14ac:dyDescent="0.25">
      <c r="A767" t="str">
        <f>IF(ISNUMBER(SEARCH("Virtual",C767)),VLOOKUP(AllTimetableNew!H763,'Lookup table'!$D$3:$E$100,2,FALSE),VLOOKUP(AllTimetableNew!AG763,'Lookup table'!$A$3:$B$202,2,FALSE))</f>
        <v>Sydney</v>
      </c>
      <c r="B767" t="str">
        <f>IF(ISBLANK(AllTimetableNew!AG763),"",AllTimetableNew!AG763)</f>
        <v>Meadowbank</v>
      </c>
      <c r="C767" t="str">
        <f>IF(ISBLANK(AllTimetableNew!V763),"",AllTimetableNew!V763)</f>
        <v>Face to Face</v>
      </c>
      <c r="D767" t="str">
        <f>IF(ISBLANK(AllTimetableNew!DJ763),"",AllTimetableNew!DJ763)</f>
        <v>BEC</v>
      </c>
      <c r="E767" t="str">
        <f>IF(ISBLANK(AllTimetableNew!D763),"",AllTimetableNew!D763)</f>
        <v>CPP31519</v>
      </c>
      <c r="F767" t="str">
        <f>IF(ISBLANK(AllTimetableNew!E763),"",AllTimetableNew!E763)</f>
        <v>Certificate III in Real Estate Practice</v>
      </c>
      <c r="G767">
        <f>IF(ISBLANK(AllTimetableNew!C763),"",AllTimetableNew!C763)</f>
        <v>58086</v>
      </c>
      <c r="H767" t="str">
        <f>IF(ISBLANK(AllTimetableNew!F763),"",AllTimetableNew!F763)</f>
        <v>Real Estate Practice - Certificate lll</v>
      </c>
      <c r="I767" t="str">
        <f>IF(ISBLANK(AllTimetableNew!T763),"",AllTimetableNew!T763)</f>
        <v>SoA</v>
      </c>
      <c r="J767" t="str">
        <f>IF(ISBLANK(AllTimetableNew!U763),"",AllTimetableNew!U763)</f>
        <v>2u x 2y</v>
      </c>
      <c r="K767" t="str">
        <f>IF(ISBLANK(AllTimetableNew!W763),"",AllTimetableNew!W763)</f>
        <v>No</v>
      </c>
      <c r="L767" t="str">
        <f>IF(ISBLANK(AllTimetableNew!AC763),"TBC",AllTimetableNew!AC763)</f>
        <v>Tuesday</v>
      </c>
      <c r="M767" s="22" t="str">
        <f>IF(ISBLANK(AllTimetableNew!AD763),"TBC-TBC",CONCATENATE(LOWER(TEXT(AllTimetableNew!AD763,"h:mmAM/PM")),"-",LOWER(TEXT(AllTimetableNew!AE763,"h:mmAM/PM"))))</f>
        <v>9:00am-1:00pm</v>
      </c>
      <c r="N767" t="str">
        <f>IF(ISBLANK(AllTimetableNew!V763),"",IF(AllTimetableNew!V763="Access","Yes","No"))</f>
        <v>No</v>
      </c>
      <c r="O767" s="23" t="str">
        <f>IF(OR(ISBLANK(AllTimetableNew!A763),LEN(AllTimetableNew!A763)=0),IF(AllTimetableNew!A763="","Offered",AllTimetableNew!A763),AllTimetableNew!A763)</f>
        <v>Offered</v>
      </c>
      <c r="P767">
        <f>IF(ISBLANK(AllTimetableNew!AA763),"",AllTimetableNew!AA763)</f>
        <v>16430</v>
      </c>
      <c r="Q767" s="23" t="str">
        <f>IF(ISBLANK(AllTimetableNew!AJ763),"",IF(AllTimetableNew!AJ763=0,"",AllTimetableNew!AJ763))</f>
        <v>Students should wear enclosed shoes. Notebook and pen.</v>
      </c>
      <c r="R767" s="23" t="str">
        <f>IF(ISBLANK(AllTimetableNew!AK763),"",AllTimetableNew!AK763)</f>
        <v>Students must bring their own device. It must be capable of running Office 365 which will be provided by TAFE NSW.</v>
      </c>
      <c r="S767" s="23" t="str">
        <f>IF(ISBLANK(AllTimetableNew!AL763),"",AllTimetableNew!AL763)</f>
        <v/>
      </c>
    </row>
    <row r="768" spans="1:19" ht="45" x14ac:dyDescent="0.25">
      <c r="A768" t="str">
        <f>IF(ISNUMBER(SEARCH("Virtual",C768)),VLOOKUP(AllTimetableNew!H764,'Lookup table'!$D$3:$E$100,2,FALSE),VLOOKUP(AllTimetableNew!AG764,'Lookup table'!$A$3:$B$202,2,FALSE))</f>
        <v>Sydney</v>
      </c>
      <c r="B768" t="str">
        <f>IF(ISBLANK(AllTimetableNew!AG764),"",AllTimetableNew!AG764)</f>
        <v>Ultimo</v>
      </c>
      <c r="C768" t="str">
        <f>IF(ISBLANK(AllTimetableNew!V764),"",AllTimetableNew!V764)</f>
        <v>Face to Face</v>
      </c>
      <c r="D768" t="str">
        <f>IF(ISBLANK(AllTimetableNew!DJ764),"",AllTimetableNew!DJ764)</f>
        <v>BEC</v>
      </c>
      <c r="E768" t="str">
        <f>IF(ISBLANK(AllTimetableNew!D764),"",AllTimetableNew!D764)</f>
        <v>CPP31519</v>
      </c>
      <c r="F768" t="str">
        <f>IF(ISBLANK(AllTimetableNew!E764),"",AllTimetableNew!E764)</f>
        <v>Certificate III in Real Estate Practice</v>
      </c>
      <c r="G768">
        <f>IF(ISBLANK(AllTimetableNew!C764),"",AllTimetableNew!C764)</f>
        <v>58086</v>
      </c>
      <c r="H768" t="str">
        <f>IF(ISBLANK(AllTimetableNew!F764),"",AllTimetableNew!F764)</f>
        <v>Real Estate Practice - Certificate lll</v>
      </c>
      <c r="I768" t="str">
        <f>IF(ISBLANK(AllTimetableNew!T764),"",AllTimetableNew!T764)</f>
        <v>SoA</v>
      </c>
      <c r="J768" t="str">
        <f>IF(ISBLANK(AllTimetableNew!U764),"",AllTimetableNew!U764)</f>
        <v>2u x 2y</v>
      </c>
      <c r="K768" t="str">
        <f>IF(ISBLANK(AllTimetableNew!W764),"",AllTimetableNew!W764)</f>
        <v>No</v>
      </c>
      <c r="L768" t="str">
        <f>IF(ISBLANK(AllTimetableNew!AC764),"TBC",AllTimetableNew!AC764)</f>
        <v>Tuesday</v>
      </c>
      <c r="M768" s="22" t="str">
        <f>IF(ISBLANK(AllTimetableNew!AD764),"TBC-TBC",CONCATENATE(LOWER(TEXT(AllTimetableNew!AD764,"h:mmAM/PM")),"-",LOWER(TEXT(AllTimetableNew!AE764,"h:mmAM/PM"))))</f>
        <v>9:00am-1:00pm</v>
      </c>
      <c r="N768" t="str">
        <f>IF(ISBLANK(AllTimetableNew!V764),"",IF(AllTimetableNew!V764="Access","Yes","No"))</f>
        <v>No</v>
      </c>
      <c r="O768" s="23" t="str">
        <f>IF(OR(ISBLANK(AllTimetableNew!A764),LEN(AllTimetableNew!A764)=0),IF(AllTimetableNew!A764="","Offered",AllTimetableNew!A764),AllTimetableNew!A764)</f>
        <v>Offered</v>
      </c>
      <c r="P768">
        <f>IF(ISBLANK(AllTimetableNew!AA764),"",AllTimetableNew!AA764)</f>
        <v>16431</v>
      </c>
      <c r="Q768" s="23" t="str">
        <f>IF(ISBLANK(AllTimetableNew!AJ764),"",IF(AllTimetableNew!AJ764=0,"",AllTimetableNew!AJ764))</f>
        <v>Students should wear enclosed shoes. Notebook and pen.</v>
      </c>
      <c r="R768" s="23" t="str">
        <f>IF(ISBLANK(AllTimetableNew!AK764),"",AllTimetableNew!AK764)</f>
        <v>Students must bring their own device. It must be capable of running Office 365 which will be provided by TAFE NSW.</v>
      </c>
      <c r="S768" s="23" t="str">
        <f>IF(ISBLANK(AllTimetableNew!AL764),"",AllTimetableNew!AL764)</f>
        <v/>
      </c>
    </row>
    <row r="769" spans="1:19" ht="30" x14ac:dyDescent="0.25">
      <c r="A769" t="str">
        <f>IF(ISNUMBER(SEARCH("Virtual",C769)),VLOOKUP(AllTimetableNew!H765,'Lookup table'!$D$3:$E$100,2,FALSE),VLOOKUP(AllTimetableNew!AG765,'Lookup table'!$A$3:$B$202,2,FALSE))</f>
        <v>Western Sydney</v>
      </c>
      <c r="B769" t="str">
        <f>IF(ISBLANK(AllTimetableNew!AG765),"",AllTimetableNew!AG765)</f>
        <v>Campbelltown</v>
      </c>
      <c r="C769" t="str">
        <f>IF(ISBLANK(AllTimetableNew!V765),"",AllTimetableNew!V765)</f>
        <v>Face to Face</v>
      </c>
      <c r="D769" t="str">
        <f>IF(ISBLANK(AllTimetableNew!DJ765),"",AllTimetableNew!DJ765)</f>
        <v>BEC</v>
      </c>
      <c r="E769" t="str">
        <f>IF(ISBLANK(AllTimetableNew!D765),"",AllTimetableNew!D765)</f>
        <v>CPP31519</v>
      </c>
      <c r="F769" t="str">
        <f>IF(ISBLANK(AllTimetableNew!E765),"",AllTimetableNew!E765)</f>
        <v>Certificate III in Real Estate Practice</v>
      </c>
      <c r="G769">
        <f>IF(ISBLANK(AllTimetableNew!C765),"",AllTimetableNew!C765)</f>
        <v>58086</v>
      </c>
      <c r="H769" t="str">
        <f>IF(ISBLANK(AllTimetableNew!F765),"",AllTimetableNew!F765)</f>
        <v>Real Estate Practice - Certificate lll</v>
      </c>
      <c r="I769" t="str">
        <f>IF(ISBLANK(AllTimetableNew!T765),"",AllTimetableNew!T765)</f>
        <v>SoA</v>
      </c>
      <c r="J769" t="str">
        <f>IF(ISBLANK(AllTimetableNew!U765),"",AllTimetableNew!U765)</f>
        <v>2u x 2y</v>
      </c>
      <c r="K769" t="str">
        <f>IF(ISBLANK(AllTimetableNew!W765),"",AllTimetableNew!W765)</f>
        <v>No</v>
      </c>
      <c r="L769" t="str">
        <f>IF(ISBLANK(AllTimetableNew!AC765),"TBC",AllTimetableNew!AC765)</f>
        <v>Tuesday</v>
      </c>
      <c r="M769" s="22" t="str">
        <f>IF(ISBLANK(AllTimetableNew!AD765),"TBC-TBC",CONCATENATE(LOWER(TEXT(AllTimetableNew!AD765,"h:mmAM/PM")),"-",LOWER(TEXT(AllTimetableNew!AE765,"h:mmAM/PM"))))</f>
        <v>1:00pm-5:00pm</v>
      </c>
      <c r="N769" t="str">
        <f>IF(ISBLANK(AllTimetableNew!V765),"",IF(AllTimetableNew!V765="Access","Yes","No"))</f>
        <v>No</v>
      </c>
      <c r="O769" s="23" t="str">
        <f>IF(OR(ISBLANK(AllTimetableNew!A765),LEN(AllTimetableNew!A765)=0),IF(AllTimetableNew!A765="","Offered",AllTimetableNew!A765),AllTimetableNew!A765)</f>
        <v>Offered</v>
      </c>
      <c r="P769">
        <f>IF(ISBLANK(AllTimetableNew!AA765),"",AllTimetableNew!AA765)</f>
        <v>16444</v>
      </c>
      <c r="Q769" s="23" t="str">
        <f>IF(ISBLANK(AllTimetableNew!AJ765),"",IF(AllTimetableNew!AJ765=0,"",AllTimetableNew!AJ765))</f>
        <v>Students should wear enclosed shoes. Notebook and pen.</v>
      </c>
      <c r="R769" s="23" t="str">
        <f>IF(ISBLANK(AllTimetableNew!AK765),"",AllTimetableNew!AK765)</f>
        <v/>
      </c>
      <c r="S769" s="23" t="str">
        <f>IF(ISBLANK(AllTimetableNew!AL765),"",AllTimetableNew!AL765)</f>
        <v/>
      </c>
    </row>
    <row r="770" spans="1:19" ht="30" x14ac:dyDescent="0.25">
      <c r="A770" t="str">
        <f>IF(ISNUMBER(SEARCH("Virtual",C770)),VLOOKUP(AllTimetableNew!H766,'Lookup table'!$D$3:$E$100,2,FALSE),VLOOKUP(AllTimetableNew!AG766,'Lookup table'!$A$3:$B$202,2,FALSE))</f>
        <v>Statewide Virtual</v>
      </c>
      <c r="B770" t="str">
        <f>IF(ISBLANK(AllTimetableNew!AG766),"",AllTimetableNew!AG766)</f>
        <v xml:space="preserve">Virtual Classroom </v>
      </c>
      <c r="C770" t="str">
        <f>IF(ISBLANK(AllTimetableNew!V766),"",AllTimetableNew!V766)</f>
        <v>Virtual</v>
      </c>
      <c r="D770" t="str">
        <f>IF(ISBLANK(AllTimetableNew!DJ766),"",AllTimetableNew!DJ766)</f>
        <v>ICF</v>
      </c>
      <c r="E770" t="str">
        <f>IF(ISBLANK(AllTimetableNew!D766),"",AllTimetableNew!D766)</f>
        <v>SIR30216</v>
      </c>
      <c r="F770" t="str">
        <f>IF(ISBLANK(AllTimetableNew!E766),"",AllTimetableNew!E766)</f>
        <v>Certificate III in Retail</v>
      </c>
      <c r="G770">
        <f>IF(ISBLANK(AllTimetableNew!C766),"",AllTimetableNew!C766)</f>
        <v>26912</v>
      </c>
      <c r="H770" t="str">
        <f>IF(ISBLANK(AllTimetableNew!F766),"",AllTimetableNew!F766)</f>
        <v>Retail Services</v>
      </c>
      <c r="I770" t="str">
        <f>IF(ISBLANK(AllTimetableNew!T766),"",AllTimetableNew!T766)</f>
        <v>FQ</v>
      </c>
      <c r="J770" t="str">
        <f>IF(ISBLANK(AllTimetableNew!U766),"",AllTimetableNew!U766)</f>
        <v>4u x 1y</v>
      </c>
      <c r="K770" t="str">
        <f>IF(ISBLANK(AllTimetableNew!W766),"",AllTimetableNew!W766)</f>
        <v>Yes</v>
      </c>
      <c r="L770" t="str">
        <f>IF(ISBLANK(AllTimetableNew!AC766),"TBC",AllTimetableNew!AC766)</f>
        <v>Tuesday</v>
      </c>
      <c r="M770" s="22" t="str">
        <f>IF(ISBLANK(AllTimetableNew!AD766),"TBC-TBC",CONCATENATE(LOWER(TEXT(AllTimetableNew!AD766,"h:mmAM/PM")),"-",LOWER(TEXT(AllTimetableNew!AE766,"h:mmAM/PM"))))</f>
        <v>9:00am-1:00pm</v>
      </c>
      <c r="N770" t="str">
        <f>IF(ISBLANK(AllTimetableNew!V766),"",IF(AllTimetableNew!V766="Access","Yes","No"))</f>
        <v>No</v>
      </c>
      <c r="O770" s="23" t="str">
        <f>IF(OR(ISBLANK(AllTimetableNew!A766),LEN(AllTimetableNew!A766)=0),IF(AllTimetableNew!A766="","Offered",AllTimetableNew!A766),AllTimetableNew!A766)</f>
        <v>Offered</v>
      </c>
      <c r="P770">
        <f>IF(ISBLANK(AllTimetableNew!AA766),"",AllTimetableNew!AA766)</f>
        <v>17089</v>
      </c>
      <c r="Q770" s="23" t="str">
        <f>IF(ISBLANK(AllTimetableNew!AJ766),"",IF(AllTimetableNew!AJ766=0,"",AllTimetableNew!AJ766))</f>
        <v xml:space="preserve">Own computer with camera and microphone. Reliable internet connection. </v>
      </c>
      <c r="R770" s="23" t="str">
        <f>IF(ISBLANK(AllTimetableNew!AK766),"",AllTimetableNew!AK766)</f>
        <v/>
      </c>
      <c r="S770" s="23" t="str">
        <f>IF(ISBLANK(AllTimetableNew!AL766),"",AllTimetableNew!AL766)</f>
        <v/>
      </c>
    </row>
    <row r="771" spans="1:19" ht="30" x14ac:dyDescent="0.25">
      <c r="A771" t="str">
        <f>IF(ISNUMBER(SEARCH("Virtual",C771)),VLOOKUP(AllTimetableNew!H767,'Lookup table'!$D$3:$E$100,2,FALSE),VLOOKUP(AllTimetableNew!AG767,'Lookup table'!$A$3:$B$202,2,FALSE))</f>
        <v>Western Sydney</v>
      </c>
      <c r="B771" t="str">
        <f>IF(ISBLANK(AllTimetableNew!AG767),"",AllTimetableNew!AG767)</f>
        <v>Seven Hills High School</v>
      </c>
      <c r="C771" t="str">
        <f>IF(ISBLANK(AllTimetableNew!V767),"",AllTimetableNew!V767)</f>
        <v>Face to Face</v>
      </c>
      <c r="D771" t="str">
        <f>IF(ISBLANK(AllTimetableNew!DJ767),"",AllTimetableNew!DJ767)</f>
        <v>BEC</v>
      </c>
      <c r="E771" t="str">
        <f>IF(ISBLANK(AllTimetableNew!D767),"",AllTimetableNew!D767)</f>
        <v>CHC30221</v>
      </c>
      <c r="F771" t="str">
        <f>IF(ISBLANK(AllTimetableNew!E767),"",AllTimetableNew!E767)</f>
        <v>Certificate III in School Based Education Support</v>
      </c>
      <c r="G771">
        <f>IF(ISBLANK(AllTimetableNew!C767),"",AllTimetableNew!C767)</f>
        <v>44036</v>
      </c>
      <c r="H771" t="str">
        <f>IF(ISBLANK(AllTimetableNew!F767),"",AllTimetableNew!F767)</f>
        <v>School Based Education Support</v>
      </c>
      <c r="I771" t="str">
        <f>IF(ISBLANK(AllTimetableNew!T767),"",AllTimetableNew!T767)</f>
        <v>FQ</v>
      </c>
      <c r="J771" t="str">
        <f>IF(ISBLANK(AllTimetableNew!U767),"",AllTimetableNew!U767)</f>
        <v>3u x 2y</v>
      </c>
      <c r="K771" t="str">
        <f>IF(ISBLANK(AllTimetableNew!W767),"",AllTimetableNew!W767)</f>
        <v>No</v>
      </c>
      <c r="L771" t="str">
        <f>IF(ISBLANK(AllTimetableNew!AC767),"TBC",AllTimetableNew!AC767)</f>
        <v>Thursday</v>
      </c>
      <c r="M771" s="22" t="str">
        <f>IF(ISBLANK(AllTimetableNew!AD767),"TBC-TBC",CONCATENATE(LOWER(TEXT(AllTimetableNew!AD767,"h:mmAM/PM")),"-",LOWER(TEXT(AllTimetableNew!AE767,"h:mmAM/PM"))))</f>
        <v>9:00am-3:30pm</v>
      </c>
      <c r="N771" t="str">
        <f>IF(ISBLANK(AllTimetableNew!V767),"",IF(AllTimetableNew!V767="Access","Yes","No"))</f>
        <v>No</v>
      </c>
      <c r="O771" s="23" t="str">
        <f>IF(OR(ISBLANK(AllTimetableNew!A767),LEN(AllTimetableNew!A767)=0),IF(AllTimetableNew!A767="","Offered",AllTimetableNew!A767),AllTimetableNew!A767)</f>
        <v>Offered</v>
      </c>
      <c r="P771">
        <f>IF(ISBLANK(AllTimetableNew!AA767),"",AllTimetableNew!AA767)</f>
        <v>16933</v>
      </c>
      <c r="Q771" s="23" t="str">
        <f>IF(ISBLANK(AllTimetableNew!AJ767),"",IF(AllTimetableNew!AJ767=0,"",AllTimetableNew!AJ767))</f>
        <v>Students should wear enclosed shoes. Notebook and pen.</v>
      </c>
      <c r="R771" s="23" t="str">
        <f>IF(ISBLANK(AllTimetableNew!AK767),"",AllTimetableNew!AK767)</f>
        <v/>
      </c>
      <c r="S771" s="23" t="str">
        <f>IF(ISBLANK(AllTimetableNew!AL767),"",AllTimetableNew!AL767)</f>
        <v/>
      </c>
    </row>
    <row r="772" spans="1:19" ht="30" x14ac:dyDescent="0.25">
      <c r="A772" t="str">
        <f>IF(ISNUMBER(SEARCH("Virtual",C772)),VLOOKUP(AllTimetableNew!H768,'Lookup table'!$D$3:$E$100,2,FALSE),VLOOKUP(AllTimetableNew!AG768,'Lookup table'!$A$3:$B$202,2,FALSE))</f>
        <v>North</v>
      </c>
      <c r="B772" t="str">
        <f>IF(ISBLANK(AllTimetableNew!AG768),"",AllTimetableNew!AG768)</f>
        <v>Glendale</v>
      </c>
      <c r="C772" t="str">
        <f>IF(ISBLANK(AllTimetableNew!V768),"",AllTimetableNew!V768)</f>
        <v>Face to Face</v>
      </c>
      <c r="D772" t="str">
        <f>IF(ISBLANK(AllTimetableNew!DJ768),"",AllTimetableNew!DJ768)</f>
        <v>BEC</v>
      </c>
      <c r="E772" t="str">
        <f>IF(ISBLANK(AllTimetableNew!D768),"",AllTimetableNew!D768)</f>
        <v>CHC30221</v>
      </c>
      <c r="F772" t="str">
        <f>IF(ISBLANK(AllTimetableNew!E768),"",AllTimetableNew!E768)</f>
        <v>Certificate III in School Based Education Support</v>
      </c>
      <c r="G772">
        <f>IF(ISBLANK(AllTimetableNew!C768),"",AllTimetableNew!C768)</f>
        <v>44036</v>
      </c>
      <c r="H772" t="str">
        <f>IF(ISBLANK(AllTimetableNew!F768),"",AllTimetableNew!F768)</f>
        <v>School Based Education Support</v>
      </c>
      <c r="I772" t="str">
        <f>IF(ISBLANK(AllTimetableNew!T768),"",AllTimetableNew!T768)</f>
        <v>FQ</v>
      </c>
      <c r="J772" t="str">
        <f>IF(ISBLANK(AllTimetableNew!U768),"",AllTimetableNew!U768)</f>
        <v>3u x 2y</v>
      </c>
      <c r="K772" t="str">
        <f>IF(ISBLANK(AllTimetableNew!W768),"",AllTimetableNew!W768)</f>
        <v>No</v>
      </c>
      <c r="L772" t="str">
        <f>IF(ISBLANK(AllTimetableNew!AC768),"TBC",AllTimetableNew!AC768)</f>
        <v>Monday</v>
      </c>
      <c r="M772" s="22" t="str">
        <f>IF(ISBLANK(AllTimetableNew!AD768),"TBC-TBC",CONCATENATE(LOWER(TEXT(AllTimetableNew!AD768,"h:mmAM/PM")),"-",LOWER(TEXT(AllTimetableNew!AE768,"h:mmAM/PM"))))</f>
        <v>9:00am-3:00pm</v>
      </c>
      <c r="N772" t="str">
        <f>IF(ISBLANK(AllTimetableNew!V768),"",IF(AllTimetableNew!V768="Access","Yes","No"))</f>
        <v>No</v>
      </c>
      <c r="O772" s="23" t="str">
        <f>IF(OR(ISBLANK(AllTimetableNew!A768),LEN(AllTimetableNew!A768)=0),IF(AllTimetableNew!A768="","Offered",AllTimetableNew!A768),AllTimetableNew!A768)</f>
        <v>Offered</v>
      </c>
      <c r="P772">
        <f>IF(ISBLANK(AllTimetableNew!AA768),"",AllTimetableNew!AA768)</f>
        <v>16828</v>
      </c>
      <c r="Q772" s="23" t="str">
        <f>IF(ISBLANK(AllTimetableNew!AJ768),"",IF(AllTimetableNew!AJ768=0,"",AllTimetableNew!AJ768))</f>
        <v>Students should wear enclosed shoes. Notebook and pen.</v>
      </c>
      <c r="R772" s="23" t="str">
        <f>IF(ISBLANK(AllTimetableNew!AK768),"",AllTimetableNew!AK768)</f>
        <v/>
      </c>
      <c r="S772" s="23" t="str">
        <f>IF(ISBLANK(AllTimetableNew!AL768),"",AllTimetableNew!AL768)</f>
        <v/>
      </c>
    </row>
    <row r="773" spans="1:19" ht="45" x14ac:dyDescent="0.25">
      <c r="A773" t="str">
        <f>IF(ISNUMBER(SEARCH("Virtual",C773)),VLOOKUP(AllTimetableNew!H769,'Lookup table'!$D$3:$E$100,2,FALSE),VLOOKUP(AllTimetableNew!AG769,'Lookup table'!$A$3:$B$202,2,FALSE))</f>
        <v>North</v>
      </c>
      <c r="B773" t="str">
        <f>IF(ISBLANK(AllTimetableNew!AG769),"",AllTimetableNew!AG769)</f>
        <v>Kempsey</v>
      </c>
      <c r="C773" t="str">
        <f>IF(ISBLANK(AllTimetableNew!V769),"",AllTimetableNew!V769)</f>
        <v>Face to Face</v>
      </c>
      <c r="D773" t="str">
        <f>IF(ISBLANK(AllTimetableNew!DJ769),"",AllTimetableNew!DJ769)</f>
        <v>BEC</v>
      </c>
      <c r="E773" t="str">
        <f>IF(ISBLANK(AllTimetableNew!D769),"",AllTimetableNew!D769)</f>
        <v>CHC30221</v>
      </c>
      <c r="F773" t="str">
        <f>IF(ISBLANK(AllTimetableNew!E769),"",AllTimetableNew!E769)</f>
        <v>Certificate III in School Based Education Support</v>
      </c>
      <c r="G773">
        <f>IF(ISBLANK(AllTimetableNew!C769),"",AllTimetableNew!C769)</f>
        <v>44035</v>
      </c>
      <c r="H773" t="str">
        <f>IF(ISBLANK(AllTimetableNew!F769),"",AllTimetableNew!F769)</f>
        <v>School Based Education Support</v>
      </c>
      <c r="I773" t="str">
        <f>IF(ISBLANK(AllTimetableNew!T769),"",AllTimetableNew!T769)</f>
        <v>SoA</v>
      </c>
      <c r="J773" t="str">
        <f>IF(ISBLANK(AllTimetableNew!U769),"",AllTimetableNew!U769)</f>
        <v>2u x 2y</v>
      </c>
      <c r="K773" t="str">
        <f>IF(ISBLANK(AllTimetableNew!W769),"",AllTimetableNew!W769)</f>
        <v>No</v>
      </c>
      <c r="L773" t="str">
        <f>IF(ISBLANK(AllTimetableNew!AC769),"TBC",AllTimetableNew!AC769)</f>
        <v>Tuesday</v>
      </c>
      <c r="M773" s="22" t="str">
        <f>IF(ISBLANK(AllTimetableNew!AD769),"TBC-TBC",CONCATENATE(LOWER(TEXT(AllTimetableNew!AD769,"h:mmAM/PM")),"-",LOWER(TEXT(AllTimetableNew!AE769,"h:mmAM/PM"))))</f>
        <v>9:00am-1:00pm</v>
      </c>
      <c r="N773" t="str">
        <f>IF(ISBLANK(AllTimetableNew!V769),"",IF(AllTimetableNew!V769="Access","Yes","No"))</f>
        <v>No</v>
      </c>
      <c r="O773" s="23" t="str">
        <f>IF(OR(ISBLANK(AllTimetableNew!A769),LEN(AllTimetableNew!A769)=0),IF(AllTimetableNew!A769="","Offered",AllTimetableNew!A769),AllTimetableNew!A769)</f>
        <v>Offered</v>
      </c>
      <c r="P773">
        <f>IF(ISBLANK(AllTimetableNew!AA769),"",AllTimetableNew!AA769)</f>
        <v>16826</v>
      </c>
      <c r="Q773" s="23" t="str">
        <f>IF(ISBLANK(AllTimetableNew!AJ769),"",IF(AllTimetableNew!AJ769=0,"",AllTimetableNew!AJ769))</f>
        <v>Students should wear enclosed shoes. Notebook and pen.</v>
      </c>
      <c r="R773" s="23" t="str">
        <f>IF(ISBLANK(AllTimetableNew!AK769),"",AllTimetableNew!AK769)</f>
        <v/>
      </c>
      <c r="S773" s="23" t="str">
        <f>IF(ISBLANK(AllTimetableNew!AL769),"",AllTimetableNew!AL769)</f>
        <v/>
      </c>
    </row>
    <row r="774" spans="1:19" ht="45" x14ac:dyDescent="0.25">
      <c r="A774" t="str">
        <f>IF(ISNUMBER(SEARCH("Virtual",C774)),VLOOKUP(AllTimetableNew!H770,'Lookup table'!$D$3:$E$100,2,FALSE),VLOOKUP(AllTimetableNew!AG770,'Lookup table'!$A$3:$B$202,2,FALSE))</f>
        <v>North</v>
      </c>
      <c r="B774" t="str">
        <f>IF(ISBLANK(AllTimetableNew!AG770),"",AllTimetableNew!AG770)</f>
        <v>Port Macquarie</v>
      </c>
      <c r="C774" t="str">
        <f>IF(ISBLANK(AllTimetableNew!V770),"",AllTimetableNew!V770)</f>
        <v>Face to Face</v>
      </c>
      <c r="D774" t="str">
        <f>IF(ISBLANK(AllTimetableNew!DJ770),"",AllTimetableNew!DJ770)</f>
        <v>BEC</v>
      </c>
      <c r="E774" t="str">
        <f>IF(ISBLANK(AllTimetableNew!D770),"",AllTimetableNew!D770)</f>
        <v>CHC30221</v>
      </c>
      <c r="F774" t="str">
        <f>IF(ISBLANK(AllTimetableNew!E770),"",AllTimetableNew!E770)</f>
        <v>Certificate III in School Based Education Support</v>
      </c>
      <c r="G774">
        <f>IF(ISBLANK(AllTimetableNew!C770),"",AllTimetableNew!C770)</f>
        <v>44035</v>
      </c>
      <c r="H774" t="str">
        <f>IF(ISBLANK(AllTimetableNew!F770),"",AllTimetableNew!F770)</f>
        <v>School Based Education Support</v>
      </c>
      <c r="I774" t="str">
        <f>IF(ISBLANK(AllTimetableNew!T770),"",AllTimetableNew!T770)</f>
        <v>SoA</v>
      </c>
      <c r="J774" t="str">
        <f>IF(ISBLANK(AllTimetableNew!U770),"",AllTimetableNew!U770)</f>
        <v>2u x 2y</v>
      </c>
      <c r="K774" t="str">
        <f>IF(ISBLANK(AllTimetableNew!W770),"",AllTimetableNew!W770)</f>
        <v>No</v>
      </c>
      <c r="L774" t="str">
        <f>IF(ISBLANK(AllTimetableNew!AC770),"TBC",AllTimetableNew!AC770)</f>
        <v>Monday</v>
      </c>
      <c r="M774" s="22" t="str">
        <f>IF(ISBLANK(AllTimetableNew!AD770),"TBC-TBC",CONCATENATE(LOWER(TEXT(AllTimetableNew!AD770,"h:mmAM/PM")),"-",LOWER(TEXT(AllTimetableNew!AE770,"h:mmAM/PM"))))</f>
        <v>9:00am-1:00pm</v>
      </c>
      <c r="N774" t="str">
        <f>IF(ISBLANK(AllTimetableNew!V770),"",IF(AllTimetableNew!V770="Access","Yes","No"))</f>
        <v>No</v>
      </c>
      <c r="O774" s="23" t="str">
        <f>IF(OR(ISBLANK(AllTimetableNew!A770),LEN(AllTimetableNew!A770)=0),IF(AllTimetableNew!A770="","Offered",AllTimetableNew!A770),AllTimetableNew!A770)</f>
        <v>Offered</v>
      </c>
      <c r="P774">
        <f>IF(ISBLANK(AllTimetableNew!AA770),"",AllTimetableNew!AA770)</f>
        <v>16827</v>
      </c>
      <c r="Q774" s="23" t="str">
        <f>IF(ISBLANK(AllTimetableNew!AJ770),"",IF(AllTimetableNew!AJ770=0,"",AllTimetableNew!AJ770))</f>
        <v>Students should wear enclosed shoes. Notebook and pen.</v>
      </c>
      <c r="R774" s="23" t="str">
        <f>IF(ISBLANK(AllTimetableNew!AK770),"",AllTimetableNew!AK770)</f>
        <v/>
      </c>
      <c r="S774" s="23" t="str">
        <f>IF(ISBLANK(AllTimetableNew!AL770),"",AllTimetableNew!AL770)</f>
        <v/>
      </c>
    </row>
    <row r="775" spans="1:19" ht="45" x14ac:dyDescent="0.25">
      <c r="A775" t="str">
        <f>IF(ISNUMBER(SEARCH("Virtual",C775)),VLOOKUP(AllTimetableNew!H771,'Lookup table'!$D$3:$E$100,2,FALSE),VLOOKUP(AllTimetableNew!AG771,'Lookup table'!$A$3:$B$202,2,FALSE))</f>
        <v>Sydney</v>
      </c>
      <c r="B775" t="str">
        <f>IF(ISBLANK(AllTimetableNew!AG771),"",AllTimetableNew!AG771)</f>
        <v>Bradfield Senior College</v>
      </c>
      <c r="C775" t="str">
        <f>IF(ISBLANK(AllTimetableNew!V771),"",AllTimetableNew!V771)</f>
        <v>Face to Face</v>
      </c>
      <c r="D775" t="str">
        <f>IF(ISBLANK(AllTimetableNew!DJ771),"",AllTimetableNew!DJ771)</f>
        <v>BEC</v>
      </c>
      <c r="E775" t="str">
        <f>IF(ISBLANK(AllTimetableNew!D771),"",AllTimetableNew!D771)</f>
        <v>CUA31020</v>
      </c>
      <c r="F775" t="str">
        <f>IF(ISBLANK(AllTimetableNew!E771),"",AllTimetableNew!E771)</f>
        <v>Certificate III in Screen and Media</v>
      </c>
      <c r="G775">
        <f>IF(ISBLANK(AllTimetableNew!C771),"",AllTimetableNew!C771)</f>
        <v>59855</v>
      </c>
      <c r="H775" t="str">
        <f>IF(ISBLANK(AllTimetableNew!F771),"",AllTimetableNew!F771)</f>
        <v>Screen and Media</v>
      </c>
      <c r="I775" t="str">
        <f>IF(ISBLANK(AllTimetableNew!T771),"",AllTimetableNew!T771)</f>
        <v>FQ</v>
      </c>
      <c r="J775" t="str">
        <f>IF(ISBLANK(AllTimetableNew!U771),"",AllTimetableNew!U771)</f>
        <v>2u x 2y</v>
      </c>
      <c r="K775" t="str">
        <f>IF(ISBLANK(AllTimetableNew!W771),"",AllTimetableNew!W771)</f>
        <v>No</v>
      </c>
      <c r="L775" t="str">
        <f>IF(ISBLANK(AllTimetableNew!AC771),"TBC",AllTimetableNew!AC771)</f>
        <v>Friday</v>
      </c>
      <c r="M775" s="22" t="str">
        <f>IF(ISBLANK(AllTimetableNew!AD771),"TBC-TBC",CONCATENATE(LOWER(TEXT(AllTimetableNew!AD771,"h:mmAM/PM")),"-",LOWER(TEXT(AllTimetableNew!AE771,"h:mmAM/PM"))))</f>
        <v>2:00pm-6:00pm</v>
      </c>
      <c r="N775" t="str">
        <f>IF(ISBLANK(AllTimetableNew!V771),"",IF(AllTimetableNew!V771="Access","Yes","No"))</f>
        <v>No</v>
      </c>
      <c r="O775" s="23" t="str">
        <f>IF(OR(ISBLANK(AllTimetableNew!A771),LEN(AllTimetableNew!A771)=0),IF(AllTimetableNew!A771="","Offered",AllTimetableNew!A771),AllTimetableNew!A771)</f>
        <v>Offered</v>
      </c>
      <c r="P775">
        <f>IF(ISBLANK(AllTimetableNew!AA771),"",AllTimetableNew!AA771)</f>
        <v>17057</v>
      </c>
      <c r="Q775" s="23" t="str">
        <f>IF(ISBLANK(AllTimetableNew!AJ771),"",IF(AllTimetableNew!AJ771=0,"",AllTimetableNew!AJ771))</f>
        <v>Students should wear fully enclosed footwear. Notebook and pen.</v>
      </c>
      <c r="R775" s="23" t="str">
        <f>IF(ISBLANK(AllTimetableNew!AK771),"",AllTimetableNew!AK771)</f>
        <v/>
      </c>
      <c r="S775" s="23" t="str">
        <f>IF(ISBLANK(AllTimetableNew!AL771),"",AllTimetableNew!AL771)</f>
        <v/>
      </c>
    </row>
    <row r="776" spans="1:19" ht="45" x14ac:dyDescent="0.25">
      <c r="A776" t="str">
        <f>IF(ISNUMBER(SEARCH("Virtual",C776)),VLOOKUP(AllTimetableNew!H772,'Lookup table'!$D$3:$E$100,2,FALSE),VLOOKUP(AllTimetableNew!AG772,'Lookup table'!$A$3:$B$202,2,FALSE))</f>
        <v>North</v>
      </c>
      <c r="B776" t="str">
        <f>IF(ISBLANK(AllTimetableNew!AG772),"",AllTimetableNew!AG772)</f>
        <v>Newcastle, Hunter Street</v>
      </c>
      <c r="C776" t="str">
        <f>IF(ISBLANK(AllTimetableNew!V772),"",AllTimetableNew!V772)</f>
        <v>Face to Face</v>
      </c>
      <c r="D776" t="str">
        <f>IF(ISBLANK(AllTimetableNew!DJ772),"",AllTimetableNew!DJ772)</f>
        <v>BEC</v>
      </c>
      <c r="E776" t="str">
        <f>IF(ISBLANK(AllTimetableNew!D772),"",AllTimetableNew!D772)</f>
        <v>CUA31020</v>
      </c>
      <c r="F776" t="str">
        <f>IF(ISBLANK(AllTimetableNew!E772),"",AllTimetableNew!E772)</f>
        <v>Certificate III in Screen and Media</v>
      </c>
      <c r="G776">
        <f>IF(ISBLANK(AllTimetableNew!C772),"",AllTimetableNew!C772)</f>
        <v>59855</v>
      </c>
      <c r="H776" t="str">
        <f>IF(ISBLANK(AllTimetableNew!F772),"",AllTimetableNew!F772)</f>
        <v>Screen and Media (Production (Film and Television))</v>
      </c>
      <c r="I776" t="str">
        <f>IF(ISBLANK(AllTimetableNew!T772),"",AllTimetableNew!T772)</f>
        <v>FQ</v>
      </c>
      <c r="J776" t="str">
        <f>IF(ISBLANK(AllTimetableNew!U772),"",AllTimetableNew!U772)</f>
        <v>2u x 2y</v>
      </c>
      <c r="K776" t="str">
        <f>IF(ISBLANK(AllTimetableNew!W772),"",AllTimetableNew!W772)</f>
        <v>No</v>
      </c>
      <c r="L776" t="str">
        <f>IF(ISBLANK(AllTimetableNew!AC772),"TBC",AllTimetableNew!AC772)</f>
        <v>Wednesday</v>
      </c>
      <c r="M776" s="22" t="str">
        <f>IF(ISBLANK(AllTimetableNew!AD772),"TBC-TBC",CONCATENATE(LOWER(TEXT(AllTimetableNew!AD772,"h:mmAM/PM")),"-",LOWER(TEXT(AllTimetableNew!AE772,"h:mmAM/PM"))))</f>
        <v>2:00pm-6:00pm</v>
      </c>
      <c r="N776" t="str">
        <f>IF(ISBLANK(AllTimetableNew!V772),"",IF(AllTimetableNew!V772="Access","Yes","No"))</f>
        <v>No</v>
      </c>
      <c r="O776" s="23" t="str">
        <f>IF(OR(ISBLANK(AllTimetableNew!A772),LEN(AllTimetableNew!A772)=0),IF(AllTimetableNew!A772="","Offered",AllTimetableNew!A772),AllTimetableNew!A772)</f>
        <v>Offered</v>
      </c>
      <c r="P776">
        <f>IF(ISBLANK(AllTimetableNew!AA772),"",AllTimetableNew!AA772)</f>
        <v>16984</v>
      </c>
      <c r="Q776" s="23" t="str">
        <f>IF(ISBLANK(AllTimetableNew!AJ772),"",IF(AllTimetableNew!AJ772=0,"",AllTimetableNew!AJ772))</f>
        <v>Students should wear fully enclosed footwear. Notebook and pen.</v>
      </c>
      <c r="R776" s="23" t="str">
        <f>IF(ISBLANK(AllTimetableNew!AK772),"",AllTimetableNew!AK772)</f>
        <v/>
      </c>
      <c r="S776" s="23" t="str">
        <f>IF(ISBLANK(AllTimetableNew!AL772),"",AllTimetableNew!AL772)</f>
        <v/>
      </c>
    </row>
    <row r="777" spans="1:19" ht="45" x14ac:dyDescent="0.25">
      <c r="A777" t="str">
        <f>IF(ISNUMBER(SEARCH("Virtual",C777)),VLOOKUP(AllTimetableNew!H773,'Lookup table'!$D$3:$E$100,2,FALSE),VLOOKUP(AllTimetableNew!AG773,'Lookup table'!$A$3:$B$202,2,FALSE))</f>
        <v>North</v>
      </c>
      <c r="B777" t="str">
        <f>IF(ISBLANK(AllTimetableNew!AG773),"",AllTimetableNew!AG773)</f>
        <v>Newcastle, Hunter Street</v>
      </c>
      <c r="C777" t="str">
        <f>IF(ISBLANK(AllTimetableNew!V773),"",AllTimetableNew!V773)</f>
        <v>Face to Face</v>
      </c>
      <c r="D777" t="str">
        <f>IF(ISBLANK(AllTimetableNew!DJ773),"",AllTimetableNew!DJ773)</f>
        <v>BEC</v>
      </c>
      <c r="E777" t="str">
        <f>IF(ISBLANK(AllTimetableNew!D773),"",AllTimetableNew!D773)</f>
        <v>CUA31020</v>
      </c>
      <c r="F777" t="str">
        <f>IF(ISBLANK(AllTimetableNew!E773),"",AllTimetableNew!E773)</f>
        <v>Certificate III in Screen and Media</v>
      </c>
      <c r="G777">
        <f>IF(ISBLANK(AllTimetableNew!C773),"",AllTimetableNew!C773)</f>
        <v>59855</v>
      </c>
      <c r="H777" t="str">
        <f>IF(ISBLANK(AllTimetableNew!F773),"",AllTimetableNew!F773)</f>
        <v>Screen and Media (Animation)</v>
      </c>
      <c r="I777" t="str">
        <f>IF(ISBLANK(AllTimetableNew!T773),"",AllTimetableNew!T773)</f>
        <v>FQ</v>
      </c>
      <c r="J777" t="str">
        <f>IF(ISBLANK(AllTimetableNew!U773),"",AllTimetableNew!U773)</f>
        <v>2u x 2y</v>
      </c>
      <c r="K777" t="str">
        <f>IF(ISBLANK(AllTimetableNew!W773),"",AllTimetableNew!W773)</f>
        <v>No</v>
      </c>
      <c r="L777" t="str">
        <f>IF(ISBLANK(AllTimetableNew!AC773),"TBC",AllTimetableNew!AC773)</f>
        <v>Wednesday</v>
      </c>
      <c r="M777" s="22" t="str">
        <f>IF(ISBLANK(AllTimetableNew!AD773),"TBC-TBC",CONCATENATE(LOWER(TEXT(AllTimetableNew!AD773,"h:mmAM/PM")),"-",LOWER(TEXT(AllTimetableNew!AE773,"h:mmAM/PM"))))</f>
        <v>2:00pm-6:00pm</v>
      </c>
      <c r="N777" t="str">
        <f>IF(ISBLANK(AllTimetableNew!V773),"",IF(AllTimetableNew!V773="Access","Yes","No"))</f>
        <v>No</v>
      </c>
      <c r="O777" s="23" t="str">
        <f>IF(OR(ISBLANK(AllTimetableNew!A773),LEN(AllTimetableNew!A773)=0),IF(AllTimetableNew!A773="","Offered",AllTimetableNew!A773),AllTimetableNew!A773)</f>
        <v>Offered</v>
      </c>
      <c r="P777">
        <f>IF(ISBLANK(AllTimetableNew!AA773),"",AllTimetableNew!AA773)</f>
        <v>16985</v>
      </c>
      <c r="Q777" s="23" t="str">
        <f>IF(ISBLANK(AllTimetableNew!AJ773),"",IF(AllTimetableNew!AJ773=0,"",AllTimetableNew!AJ773))</f>
        <v>Students should wear fully enclosed footwear. Notebook and pen.</v>
      </c>
      <c r="R777" s="23" t="str">
        <f>IF(ISBLANK(AllTimetableNew!AK773),"",AllTimetableNew!AK773)</f>
        <v/>
      </c>
      <c r="S777" s="23" t="str">
        <f>IF(ISBLANK(AllTimetableNew!AL773),"",AllTimetableNew!AL773)</f>
        <v/>
      </c>
    </row>
    <row r="778" spans="1:19" ht="45" x14ac:dyDescent="0.25">
      <c r="A778" t="str">
        <f>IF(ISNUMBER(SEARCH("Virtual",C778)),VLOOKUP(AllTimetableNew!H774,'Lookup table'!$D$3:$E$100,2,FALSE),VLOOKUP(AllTimetableNew!AG774,'Lookup table'!$A$3:$B$202,2,FALSE))</f>
        <v>South</v>
      </c>
      <c r="B778" t="str">
        <f>IF(ISBLANK(AllTimetableNew!AG774),"",AllTimetableNew!AG774)</f>
        <v>Wollongong</v>
      </c>
      <c r="C778" t="str">
        <f>IF(ISBLANK(AllTimetableNew!V774),"",AllTimetableNew!V774)</f>
        <v>Face to Face</v>
      </c>
      <c r="D778" t="str">
        <f>IF(ISBLANK(AllTimetableNew!DJ774),"",AllTimetableNew!DJ774)</f>
        <v>BEC</v>
      </c>
      <c r="E778" t="str">
        <f>IF(ISBLANK(AllTimetableNew!D774),"",AllTimetableNew!D774)</f>
        <v>CUA31020</v>
      </c>
      <c r="F778" t="str">
        <f>IF(ISBLANK(AllTimetableNew!E774),"",AllTimetableNew!E774)</f>
        <v>Certificate III in Screen and Media</v>
      </c>
      <c r="G778">
        <f>IF(ISBLANK(AllTimetableNew!C774),"",AllTimetableNew!C774)</f>
        <v>59855</v>
      </c>
      <c r="H778" t="str">
        <f>IF(ISBLANK(AllTimetableNew!F774),"",AllTimetableNew!F774)</f>
        <v>Screen and Media</v>
      </c>
      <c r="I778" t="str">
        <f>IF(ISBLANK(AllTimetableNew!T774),"",AllTimetableNew!T774)</f>
        <v>FQ</v>
      </c>
      <c r="J778" t="str">
        <f>IF(ISBLANK(AllTimetableNew!U774),"",AllTimetableNew!U774)</f>
        <v>2u x 2y</v>
      </c>
      <c r="K778" t="str">
        <f>IF(ISBLANK(AllTimetableNew!W774),"",AllTimetableNew!W774)</f>
        <v>No</v>
      </c>
      <c r="L778" t="str">
        <f>IF(ISBLANK(AllTimetableNew!AC774),"TBC",AllTimetableNew!AC774)</f>
        <v>Wednesday</v>
      </c>
      <c r="M778" s="22" t="str">
        <f>IF(ISBLANK(AllTimetableNew!AD774),"TBC-TBC",CONCATENATE(LOWER(TEXT(AllTimetableNew!AD774,"h:mmAM/PM")),"-",LOWER(TEXT(AllTimetableNew!AE774,"h:mmAM/PM"))))</f>
        <v>1:00pm-5:00pm</v>
      </c>
      <c r="N778" t="str">
        <f>IF(ISBLANK(AllTimetableNew!V774),"",IF(AllTimetableNew!V774="Access","Yes","No"))</f>
        <v>No</v>
      </c>
      <c r="O778" s="23" t="str">
        <f>IF(OR(ISBLANK(AllTimetableNew!A774),LEN(AllTimetableNew!A774)=0),IF(AllTimetableNew!A774="","Offered",AllTimetableNew!A774),AllTimetableNew!A774)</f>
        <v>Offered</v>
      </c>
      <c r="P778">
        <f>IF(ISBLANK(AllTimetableNew!AA774),"",AllTimetableNew!AA774)</f>
        <v>17026</v>
      </c>
      <c r="Q778" s="23" t="str">
        <f>IF(ISBLANK(AllTimetableNew!AJ774),"",IF(AllTimetableNew!AJ774=0,"",AllTimetableNew!AJ774))</f>
        <v>Students should wear fully enclosed footwear. Notebook and pen.</v>
      </c>
      <c r="R778" s="23" t="str">
        <f>IF(ISBLANK(AllTimetableNew!AK774),"",AllTimetableNew!AK774)</f>
        <v/>
      </c>
      <c r="S778" s="23" t="str">
        <f>IF(ISBLANK(AllTimetableNew!AL774),"",AllTimetableNew!AL774)</f>
        <v/>
      </c>
    </row>
    <row r="779" spans="1:19" ht="45" x14ac:dyDescent="0.25">
      <c r="A779" t="str">
        <f>IF(ISNUMBER(SEARCH("Virtual",C779)),VLOOKUP(AllTimetableNew!H775,'Lookup table'!$D$3:$E$100,2,FALSE),VLOOKUP(AllTimetableNew!AG775,'Lookup table'!$A$3:$B$202,2,FALSE))</f>
        <v>North</v>
      </c>
      <c r="B779" t="str">
        <f>IF(ISBLANK(AllTimetableNew!AG775),"",AllTimetableNew!AG775)</f>
        <v>Kingscliff</v>
      </c>
      <c r="C779" t="str">
        <f>IF(ISBLANK(AllTimetableNew!V775),"",AllTimetableNew!V775)</f>
        <v>Face to Face</v>
      </c>
      <c r="D779" t="str">
        <f>IF(ISBLANK(AllTimetableNew!DJ775),"",AllTimetableNew!DJ775)</f>
        <v>BEC</v>
      </c>
      <c r="E779" t="str">
        <f>IF(ISBLANK(AllTimetableNew!D775),"",AllTimetableNew!D775)</f>
        <v>CUA31020</v>
      </c>
      <c r="F779" t="str">
        <f>IF(ISBLANK(AllTimetableNew!E775),"",AllTimetableNew!E775)</f>
        <v>Certificate III in Screen and Media</v>
      </c>
      <c r="G779">
        <f>IF(ISBLANK(AllTimetableNew!C775),"",AllTimetableNew!C775)</f>
        <v>59855</v>
      </c>
      <c r="H779" t="str">
        <f>IF(ISBLANK(AllTimetableNew!F775),"",AllTimetableNew!F775)</f>
        <v>Screen and Media</v>
      </c>
      <c r="I779" t="str">
        <f>IF(ISBLANK(AllTimetableNew!T775),"",AllTimetableNew!T775)</f>
        <v>FQ</v>
      </c>
      <c r="J779" t="str">
        <f>IF(ISBLANK(AllTimetableNew!U775),"",AllTimetableNew!U775)</f>
        <v>2u x 2y</v>
      </c>
      <c r="K779" t="str">
        <f>IF(ISBLANK(AllTimetableNew!W775),"",AllTimetableNew!W775)</f>
        <v>No</v>
      </c>
      <c r="L779" t="str">
        <f>IF(ISBLANK(AllTimetableNew!AC775),"TBC",AllTimetableNew!AC775)</f>
        <v>Tuesday</v>
      </c>
      <c r="M779" s="22" t="str">
        <f>IF(ISBLANK(AllTimetableNew!AD775),"TBC-TBC",CONCATENATE(LOWER(TEXT(AllTimetableNew!AD775,"h:mmAM/PM")),"-",LOWER(TEXT(AllTimetableNew!AE775,"h:mmAM/PM"))))</f>
        <v>5:00pm-8:00pm</v>
      </c>
      <c r="N779" t="str">
        <f>IF(ISBLANK(AllTimetableNew!V775),"",IF(AllTimetableNew!V775="Access","Yes","No"))</f>
        <v>No</v>
      </c>
      <c r="O779" s="23" t="str">
        <f>IF(OR(ISBLANK(AllTimetableNew!A775),LEN(AllTimetableNew!A775)=0),IF(AllTimetableNew!A775="","Offered",AllTimetableNew!A775),AllTimetableNew!A775)</f>
        <v>Offered</v>
      </c>
      <c r="P779">
        <f>IF(ISBLANK(AllTimetableNew!AA775),"",AllTimetableNew!AA775)</f>
        <v>16986</v>
      </c>
      <c r="Q779" s="23" t="str">
        <f>IF(ISBLANK(AllTimetableNew!AJ775),"",IF(AllTimetableNew!AJ775=0,"",AllTimetableNew!AJ775))</f>
        <v>Students should wear fully enclosed footwear. Notebook and pen.</v>
      </c>
      <c r="R779" s="23" t="str">
        <f>IF(ISBLANK(AllTimetableNew!AK775),"",AllTimetableNew!AK775)</f>
        <v/>
      </c>
      <c r="S779" s="23" t="str">
        <f>IF(ISBLANK(AllTimetableNew!AL775),"",AllTimetableNew!AL775)</f>
        <v/>
      </c>
    </row>
    <row r="780" spans="1:19" ht="45" x14ac:dyDescent="0.25">
      <c r="A780" t="str">
        <f>IF(ISNUMBER(SEARCH("Virtual",C780)),VLOOKUP(AllTimetableNew!H776,'Lookup table'!$D$3:$E$100,2,FALSE),VLOOKUP(AllTimetableNew!AG776,'Lookup table'!$A$3:$B$202,2,FALSE))</f>
        <v>Western Sydney</v>
      </c>
      <c r="B780" t="str">
        <f>IF(ISBLANK(AllTimetableNew!AG776),"",AllTimetableNew!AG776)</f>
        <v>Campbelltown</v>
      </c>
      <c r="C780" t="str">
        <f>IF(ISBLANK(AllTimetableNew!V776),"",AllTimetableNew!V776)</f>
        <v>Face to Face</v>
      </c>
      <c r="D780" t="str">
        <f>IF(ISBLANK(AllTimetableNew!DJ776),"",AllTimetableNew!DJ776)</f>
        <v>BEC</v>
      </c>
      <c r="E780" t="str">
        <f>IF(ISBLANK(AllTimetableNew!D776),"",AllTimetableNew!D776)</f>
        <v>CUA31020</v>
      </c>
      <c r="F780" t="str">
        <f>IF(ISBLANK(AllTimetableNew!E776),"",AllTimetableNew!E776)</f>
        <v>Certificate III in Screen and Media</v>
      </c>
      <c r="G780">
        <f>IF(ISBLANK(AllTimetableNew!C776),"",AllTimetableNew!C776)</f>
        <v>59855</v>
      </c>
      <c r="H780" t="str">
        <f>IF(ISBLANK(AllTimetableNew!F776),"",AllTimetableNew!F776)</f>
        <v>Screen and Media</v>
      </c>
      <c r="I780" t="str">
        <f>IF(ISBLANK(AllTimetableNew!T776),"",AllTimetableNew!T776)</f>
        <v>FQ</v>
      </c>
      <c r="J780" t="str">
        <f>IF(ISBLANK(AllTimetableNew!U776),"",AllTimetableNew!U776)</f>
        <v>2u x 2y</v>
      </c>
      <c r="K780" t="str">
        <f>IF(ISBLANK(AllTimetableNew!W776),"",AllTimetableNew!W776)</f>
        <v>No</v>
      </c>
      <c r="L780" t="str">
        <f>IF(ISBLANK(AllTimetableNew!AC776),"TBC",AllTimetableNew!AC776)</f>
        <v>Monday</v>
      </c>
      <c r="M780" s="22" t="str">
        <f>IF(ISBLANK(AllTimetableNew!AD776),"TBC-TBC",CONCATENATE(LOWER(TEXT(AllTimetableNew!AD776,"h:mmAM/PM")),"-",LOWER(TEXT(AllTimetableNew!AE776,"h:mmAM/PM"))))</f>
        <v>2:00pm-6:00pm</v>
      </c>
      <c r="N780" t="str">
        <f>IF(ISBLANK(AllTimetableNew!V776),"",IF(AllTimetableNew!V776="Access","Yes","No"))</f>
        <v>No</v>
      </c>
      <c r="O780" s="23" t="str">
        <f>IF(OR(ISBLANK(AllTimetableNew!A776),LEN(AllTimetableNew!A776)=0),IF(AllTimetableNew!A776="","Offered",AllTimetableNew!A776),AllTimetableNew!A776)</f>
        <v>Offered</v>
      </c>
      <c r="P780">
        <f>IF(ISBLANK(AllTimetableNew!AA776),"",AllTimetableNew!AA776)</f>
        <v>17142</v>
      </c>
      <c r="Q780" s="23" t="str">
        <f>IF(ISBLANK(AllTimetableNew!AJ776),"",IF(AllTimetableNew!AJ776=0,"",AllTimetableNew!AJ776))</f>
        <v>Students should wear fully enclosed footwear. Notebook and pen.</v>
      </c>
      <c r="R780" s="23" t="str">
        <f>IF(ISBLANK(AllTimetableNew!AK776),"",AllTimetableNew!AK776)</f>
        <v/>
      </c>
      <c r="S780" s="23" t="str">
        <f>IF(ISBLANK(AllTimetableNew!AL776),"",AllTimetableNew!AL776)</f>
        <v/>
      </c>
    </row>
    <row r="781" spans="1:19" ht="60" x14ac:dyDescent="0.25">
      <c r="A781" t="str">
        <f>IF(ISNUMBER(SEARCH("Virtual",C781)),VLOOKUP(AllTimetableNew!H777,'Lookup table'!$D$3:$E$100,2,FALSE),VLOOKUP(AllTimetableNew!AG777,'Lookup table'!$A$3:$B$202,2,FALSE))</f>
        <v>Western Sydney</v>
      </c>
      <c r="B781" t="str">
        <f>IF(ISBLANK(AllTimetableNew!AG777),"",AllTimetableNew!AG777)</f>
        <v>Nirimba</v>
      </c>
      <c r="C781" t="str">
        <f>IF(ISBLANK(AllTimetableNew!V777),"",AllTimetableNew!V777)</f>
        <v>Face to Face</v>
      </c>
      <c r="D781" t="str">
        <f>IF(ISBLANK(AllTimetableNew!DJ777),"",AllTimetableNew!DJ777)</f>
        <v>BEC</v>
      </c>
      <c r="E781" t="str">
        <f>IF(ISBLANK(AllTimetableNew!D777),"",AllTimetableNew!D777)</f>
        <v>CUA31020</v>
      </c>
      <c r="F781" t="str">
        <f>IF(ISBLANK(AllTimetableNew!E777),"",AllTimetableNew!E777)</f>
        <v>Certificate III in Screen and Media</v>
      </c>
      <c r="G781">
        <f>IF(ISBLANK(AllTimetableNew!C777),"",AllTimetableNew!C777)</f>
        <v>59855</v>
      </c>
      <c r="H781" t="str">
        <f>IF(ISBLANK(AllTimetableNew!F777),"",AllTimetableNew!F777)</f>
        <v>Screen and Media</v>
      </c>
      <c r="I781" t="str">
        <f>IF(ISBLANK(AllTimetableNew!T777),"",AllTimetableNew!T777)</f>
        <v>FQ</v>
      </c>
      <c r="J781" t="str">
        <f>IF(ISBLANK(AllTimetableNew!U777),"",AllTimetableNew!U777)</f>
        <v>2u x 2y</v>
      </c>
      <c r="K781" t="str">
        <f>IF(ISBLANK(AllTimetableNew!W777),"",AllTimetableNew!W777)</f>
        <v>No</v>
      </c>
      <c r="L781" t="str">
        <f>IF(ISBLANK(AllTimetableNew!AC777),"TBC",AllTimetableNew!AC777)</f>
        <v>Wednesday</v>
      </c>
      <c r="M781" s="22" t="str">
        <f>IF(ISBLANK(AllTimetableNew!AD777),"TBC-TBC",CONCATENATE(LOWER(TEXT(AllTimetableNew!AD777,"h:mmAM/PM")),"-",LOWER(TEXT(AllTimetableNew!AE777,"h:mmAM/PM"))))</f>
        <v>2:00pm-6:00pm</v>
      </c>
      <c r="N781" t="str">
        <f>IF(ISBLANK(AllTimetableNew!V777),"",IF(AllTimetableNew!V777="Access","Yes","No"))</f>
        <v>No</v>
      </c>
      <c r="O781" s="23" t="str">
        <f>IF(OR(ISBLANK(AllTimetableNew!A777),LEN(AllTimetableNew!A777)=0),IF(AllTimetableNew!A777="","Offered",AllTimetableNew!A777),AllTimetableNew!A777)</f>
        <v>Offered</v>
      </c>
      <c r="P781">
        <f>IF(ISBLANK(AllTimetableNew!AA777),"",AllTimetableNew!AA777)</f>
        <v>17144</v>
      </c>
      <c r="Q781" s="23" t="str">
        <f>IF(ISBLANK(AllTimetableNew!AJ777),"",IF(AllTimetableNew!AJ777=0,"",AllTimetableNew!AJ777))</f>
        <v>Students should wear fully enclosed footwear. Notebook and pen.</v>
      </c>
      <c r="R781" s="23" t="str">
        <f>IF(ISBLANK(AllTimetableNew!AK777),"",AllTimetableNew!AK777)</f>
        <v/>
      </c>
      <c r="S781" s="23" t="str">
        <f>IF(ISBLANK(AllTimetableNew!AL777),"",AllTimetableNew!AL777)</f>
        <v/>
      </c>
    </row>
    <row r="782" spans="1:19" ht="45" x14ac:dyDescent="0.25">
      <c r="A782" t="str">
        <f>IF(ISNUMBER(SEARCH("Virtual",C782)),VLOOKUP(AllTimetableNew!H778,'Lookup table'!$D$3:$E$100,2,FALSE),VLOOKUP(AllTimetableNew!AG778,'Lookup table'!$A$3:$B$202,2,FALSE))</f>
        <v>Sydney</v>
      </c>
      <c r="B782" t="str">
        <f>IF(ISBLANK(AllTimetableNew!AG778),"",AllTimetableNew!AG778)</f>
        <v>Bradfield Senior College</v>
      </c>
      <c r="C782" t="str">
        <f>IF(ISBLANK(AllTimetableNew!V778),"",AllTimetableNew!V778)</f>
        <v>Face to Face</v>
      </c>
      <c r="D782" t="str">
        <f>IF(ISBLANK(AllTimetableNew!DJ778),"",AllTimetableNew!DJ778)</f>
        <v>BEC</v>
      </c>
      <c r="E782" t="str">
        <f>IF(ISBLANK(AllTimetableNew!D778),"",AllTimetableNew!D778)</f>
        <v>CUA31020</v>
      </c>
      <c r="F782" t="str">
        <f>IF(ISBLANK(AllTimetableNew!E778),"",AllTimetableNew!E778)</f>
        <v>Certificate III in Screen and Media</v>
      </c>
      <c r="G782">
        <f>IF(ISBLANK(AllTimetableNew!C778),"",AllTimetableNew!C778)</f>
        <v>59855</v>
      </c>
      <c r="H782" t="str">
        <f>IF(ISBLANK(AllTimetableNew!F778),"",AllTimetableNew!F778)</f>
        <v>Screen and Media</v>
      </c>
      <c r="I782" t="str">
        <f>IF(ISBLANK(AllTimetableNew!T778),"",AllTimetableNew!T778)</f>
        <v>FQ</v>
      </c>
      <c r="J782" t="str">
        <f>IF(ISBLANK(AllTimetableNew!U778),"",AllTimetableNew!U778)</f>
        <v>2u x 2y</v>
      </c>
      <c r="K782" t="str">
        <f>IF(ISBLANK(AllTimetableNew!W778),"",AllTimetableNew!W778)</f>
        <v>No</v>
      </c>
      <c r="L782" t="str">
        <f>IF(ISBLANK(AllTimetableNew!AC778),"TBC",AllTimetableNew!AC778)</f>
        <v>Tuesday</v>
      </c>
      <c r="M782" s="22" t="str">
        <f>IF(ISBLANK(AllTimetableNew!AD778),"TBC-TBC",CONCATENATE(LOWER(TEXT(AllTimetableNew!AD778,"h:mmAM/PM")),"-",LOWER(TEXT(AllTimetableNew!AE778,"h:mmAM/PM"))))</f>
        <v>2:00pm-6:00pm</v>
      </c>
      <c r="N782" t="str">
        <f>IF(ISBLANK(AllTimetableNew!V778),"",IF(AllTimetableNew!V778="Access","Yes","No"))</f>
        <v>No</v>
      </c>
      <c r="O782" s="23" t="str">
        <f>IF(OR(ISBLANK(AllTimetableNew!A778),LEN(AllTimetableNew!A778)=0),IF(AllTimetableNew!A778="","Offered",AllTimetableNew!A778),AllTimetableNew!A778)</f>
        <v>Offered</v>
      </c>
      <c r="P782">
        <f>IF(ISBLANK(AllTimetableNew!AA778),"",AllTimetableNew!AA778)</f>
        <v>17072</v>
      </c>
      <c r="Q782" s="23" t="str">
        <f>IF(ISBLANK(AllTimetableNew!AJ778),"",IF(AllTimetableNew!AJ778=0,"",AllTimetableNew!AJ778))</f>
        <v>Students should wear fully enclosed footwear. Notebook and pen.</v>
      </c>
      <c r="R782" s="23" t="str">
        <f>IF(ISBLANK(AllTimetableNew!AK778),"",AllTimetableNew!AK778)</f>
        <v/>
      </c>
      <c r="S782" s="23" t="str">
        <f>IF(ISBLANK(AllTimetableNew!AL778),"",AllTimetableNew!AL778)</f>
        <v/>
      </c>
    </row>
    <row r="783" spans="1:19" ht="45" x14ac:dyDescent="0.25">
      <c r="A783" t="str">
        <f>IF(ISNUMBER(SEARCH("Virtual",C783)),VLOOKUP(AllTimetableNew!H779,'Lookup table'!$D$3:$E$100,2,FALSE),VLOOKUP(AllTimetableNew!AG779,'Lookup table'!$A$3:$B$202,2,FALSE))</f>
        <v>TAFE Digital</v>
      </c>
      <c r="B783" t="str">
        <f>IF(ISBLANK(AllTimetableNew!AG779),"",AllTimetableNew!AG779)</f>
        <v>TAFE Digital</v>
      </c>
      <c r="C783" t="str">
        <f>IF(ISBLANK(AllTimetableNew!V779),"",AllTimetableNew!V779)</f>
        <v>Online</v>
      </c>
      <c r="D783" t="str">
        <f>IF(ISBLANK(AllTimetableNew!DJ779),"",AllTimetableNew!DJ779)</f>
        <v>BEC</v>
      </c>
      <c r="E783" t="str">
        <f>IF(ISBLANK(AllTimetableNew!D779),"",AllTimetableNew!D779)</f>
        <v>CUA31020</v>
      </c>
      <c r="F783" t="str">
        <f>IF(ISBLANK(AllTimetableNew!E779),"",AllTimetableNew!E779)</f>
        <v>Certificate III in Screen and Media</v>
      </c>
      <c r="G783">
        <f>IF(ISBLANK(AllTimetableNew!C779),"",AllTimetableNew!C779)</f>
        <v>59855</v>
      </c>
      <c r="H783" t="str">
        <f>IF(ISBLANK(AllTimetableNew!F779),"",AllTimetableNew!F779)</f>
        <v>Screen and Media (Journalism)</v>
      </c>
      <c r="I783" t="str">
        <f>IF(ISBLANK(AllTimetableNew!T779),"",AllTimetableNew!T779)</f>
        <v>FQ</v>
      </c>
      <c r="J783" t="str">
        <f>IF(ISBLANK(AllTimetableNew!U779),"",AllTimetableNew!U779)</f>
        <v>2u x 2y</v>
      </c>
      <c r="K783" t="str">
        <f>IF(ISBLANK(AllTimetableNew!W779),"",AllTimetableNew!W779)</f>
        <v>No</v>
      </c>
      <c r="L783" t="str">
        <f>IF(ISBLANK(AllTimetableNew!AC779),"TBC",AllTimetableNew!AC779)</f>
        <v>N/A</v>
      </c>
      <c r="M783" s="22" t="str">
        <f>IF(ISBLANK(AllTimetableNew!AD779),"TBC-TBC",CONCATENATE(LOWER(TEXT(AllTimetableNew!AD779,"h:mmAM/PM")),"-",LOWER(TEXT(AllTimetableNew!AE779,"h:mmAM/PM"))))</f>
        <v>n/a-n/a</v>
      </c>
      <c r="N783" t="str">
        <f>IF(ISBLANK(AllTimetableNew!V779),"",IF(AllTimetableNew!V779="Access","Yes","No"))</f>
        <v>No</v>
      </c>
      <c r="O783" s="23" t="str">
        <f>IF(OR(ISBLANK(AllTimetableNew!A779),LEN(AllTimetableNew!A779)=0),IF(AllTimetableNew!A779="","Offered",AllTimetableNew!A779),AllTimetableNew!A779)</f>
        <v>Offered</v>
      </c>
      <c r="P783">
        <f>IF(ISBLANK(AllTimetableNew!AA779),"",AllTimetableNew!AA779)</f>
        <v>16316</v>
      </c>
      <c r="Q783" s="23" t="str">
        <f>IF(ISBLANK(AllTimetableNew!AJ779),"",IF(AllTimetableNew!AJ779=0,"",AllTimetableNew!AJ779))</f>
        <v>Own computer with camera and microphone. Reliable internet connection. Recording equipment such as a phone or camera.</v>
      </c>
      <c r="R783" s="23" t="str">
        <f>IF(ISBLANK(AllTimetableNew!AK779),"",AllTimetableNew!AK779)</f>
        <v/>
      </c>
      <c r="S783" s="23" t="str">
        <f>IF(ISBLANK(AllTimetableNew!AL779),"",AllTimetableNew!AL779)</f>
        <v/>
      </c>
    </row>
    <row r="784" spans="1:19" ht="45" x14ac:dyDescent="0.25">
      <c r="A784" t="str">
        <f>IF(ISNUMBER(SEARCH("Virtual",C784)),VLOOKUP(AllTimetableNew!H780,'Lookup table'!$D$3:$E$100,2,FALSE),VLOOKUP(AllTimetableNew!AG780,'Lookup table'!$A$3:$B$202,2,FALSE))</f>
        <v>Western Sydney</v>
      </c>
      <c r="B784" t="str">
        <f>IF(ISBLANK(AllTimetableNew!AG780),"",AllTimetableNew!AG780)</f>
        <v>Campbelltown</v>
      </c>
      <c r="C784" t="str">
        <f>IF(ISBLANK(AllTimetableNew!V780),"",AllTimetableNew!V780)</f>
        <v>Access</v>
      </c>
      <c r="D784" t="str">
        <f>IF(ISBLANK(AllTimetableNew!DJ780),"",AllTimetableNew!DJ780)</f>
        <v>BEC</v>
      </c>
      <c r="E784" t="str">
        <f>IF(ISBLANK(AllTimetableNew!D780),"",AllTimetableNew!D780)</f>
        <v>CUA31020</v>
      </c>
      <c r="F784" t="str">
        <f>IF(ISBLANK(AllTimetableNew!E780),"",AllTimetableNew!E780)</f>
        <v>Certificate III in Screen and Media</v>
      </c>
      <c r="G784">
        <f>IF(ISBLANK(AllTimetableNew!C780),"",AllTimetableNew!C780)</f>
        <v>59854</v>
      </c>
      <c r="H784" t="str">
        <f>IF(ISBLANK(AllTimetableNew!F780),"",AllTimetableNew!F780)</f>
        <v>Screen and Media</v>
      </c>
      <c r="I784" t="str">
        <f>IF(ISBLANK(AllTimetableNew!T780),"",AllTimetableNew!T780)</f>
        <v>SoA</v>
      </c>
      <c r="J784" t="str">
        <f>IF(ISBLANK(AllTimetableNew!U780),"",AllTimetableNew!U780)</f>
        <v>2u x 1y</v>
      </c>
      <c r="K784" t="str">
        <f>IF(ISBLANK(AllTimetableNew!W780),"",AllTimetableNew!W780)</f>
        <v>No</v>
      </c>
      <c r="L784" t="str">
        <f>IF(ISBLANK(AllTimetableNew!AC780),"TBC",AllTimetableNew!AC780)</f>
        <v>Monday</v>
      </c>
      <c r="M784" s="22" t="str">
        <f>IF(ISBLANK(AllTimetableNew!AD780),"TBC-TBC",CONCATENATE(LOWER(TEXT(AllTimetableNew!AD780,"h:mmAM/PM")),"-",LOWER(TEXT(AllTimetableNew!AE780,"h:mmAM/PM"))))</f>
        <v>9:00am-1:00pm</v>
      </c>
      <c r="N784" t="str">
        <f>IF(ISBLANK(AllTimetableNew!V780),"",IF(AllTimetableNew!V780="Access","Yes","No"))</f>
        <v>Yes</v>
      </c>
      <c r="O784" s="23" t="str">
        <f>IF(OR(ISBLANK(AllTimetableNew!A780),LEN(AllTimetableNew!A780)=0),IF(AllTimetableNew!A780="","Offered",AllTimetableNew!A780),AllTimetableNew!A780)</f>
        <v>Offered</v>
      </c>
      <c r="P784">
        <f>IF(ISBLANK(AllTimetableNew!AA780),"",AllTimetableNew!AA780)</f>
        <v>17145</v>
      </c>
      <c r="Q784" s="23" t="str">
        <f>IF(ISBLANK(AllTimetableNew!AJ780),"",IF(AllTimetableNew!AJ780=0,"",AllTimetableNew!AJ780))</f>
        <v>Students should wear fully enclosed footwear. Notebook and pen.</v>
      </c>
      <c r="R784" s="23" t="str">
        <f>IF(ISBLANK(AllTimetableNew!AK780),"",AllTimetableNew!AK780)</f>
        <v/>
      </c>
      <c r="S784" s="23" t="str">
        <f>IF(ISBLANK(AllTimetableNew!AL780),"",AllTimetableNew!AL780)</f>
        <v/>
      </c>
    </row>
    <row r="785" spans="1:19" ht="45" x14ac:dyDescent="0.25">
      <c r="A785" t="str">
        <f>IF(ISNUMBER(SEARCH("Virtual",C785)),VLOOKUP(AllTimetableNew!H781,'Lookup table'!$D$3:$E$100,2,FALSE),VLOOKUP(AllTimetableNew!AG781,'Lookup table'!$A$3:$B$202,2,FALSE))</f>
        <v>Western Sydney</v>
      </c>
      <c r="B785" t="str">
        <f>IF(ISBLANK(AllTimetableNew!AG781),"",AllTimetableNew!AG781)</f>
        <v>Nirimba</v>
      </c>
      <c r="C785" t="str">
        <f>IF(ISBLANK(AllTimetableNew!V781),"",AllTimetableNew!V781)</f>
        <v>Access</v>
      </c>
      <c r="D785" t="str">
        <f>IF(ISBLANK(AllTimetableNew!DJ781),"",AllTimetableNew!DJ781)</f>
        <v>BEC</v>
      </c>
      <c r="E785" t="str">
        <f>IF(ISBLANK(AllTimetableNew!D781),"",AllTimetableNew!D781)</f>
        <v>CUA31020</v>
      </c>
      <c r="F785" t="str">
        <f>IF(ISBLANK(AllTimetableNew!E781),"",AllTimetableNew!E781)</f>
        <v>Certificate III in Screen and Media</v>
      </c>
      <c r="G785">
        <f>IF(ISBLANK(AllTimetableNew!C781),"",AllTimetableNew!C781)</f>
        <v>59854</v>
      </c>
      <c r="H785" t="str">
        <f>IF(ISBLANK(AllTimetableNew!F781),"",AllTimetableNew!F781)</f>
        <v>Screen and Media</v>
      </c>
      <c r="I785" t="str">
        <f>IF(ISBLANK(AllTimetableNew!T781),"",AllTimetableNew!T781)</f>
        <v>SoA</v>
      </c>
      <c r="J785" t="str">
        <f>IF(ISBLANK(AllTimetableNew!U781),"",AllTimetableNew!U781)</f>
        <v>2u x 1y</v>
      </c>
      <c r="K785" t="str">
        <f>IF(ISBLANK(AllTimetableNew!W781),"",AllTimetableNew!W781)</f>
        <v>No</v>
      </c>
      <c r="L785" t="str">
        <f>IF(ISBLANK(AllTimetableNew!AC781),"TBC",AllTimetableNew!AC781)</f>
        <v>Wednesday</v>
      </c>
      <c r="M785" s="22" t="str">
        <f>IF(ISBLANK(AllTimetableNew!AD781),"TBC-TBC",CONCATENATE(LOWER(TEXT(AllTimetableNew!AD781,"h:mmAM/PM")),"-",LOWER(TEXT(AllTimetableNew!AE781,"h:mmAM/PM"))))</f>
        <v>9:00am-1:00pm</v>
      </c>
      <c r="N785" t="str">
        <f>IF(ISBLANK(AllTimetableNew!V781),"",IF(AllTimetableNew!V781="Access","Yes","No"))</f>
        <v>Yes</v>
      </c>
      <c r="O785" s="23" t="str">
        <f>IF(OR(ISBLANK(AllTimetableNew!A781),LEN(AllTimetableNew!A781)=0),IF(AllTimetableNew!A781="","Offered",AllTimetableNew!A781),AllTimetableNew!A781)</f>
        <v>Offered</v>
      </c>
      <c r="P785">
        <f>IF(ISBLANK(AllTimetableNew!AA781),"",AllTimetableNew!AA781)</f>
        <v>17146</v>
      </c>
      <c r="Q785" s="23" t="str">
        <f>IF(ISBLANK(AllTimetableNew!AJ781),"",IF(AllTimetableNew!AJ781=0,"",AllTimetableNew!AJ781))</f>
        <v>Students should wear fully enclosed footwear. Notebook and pen.</v>
      </c>
      <c r="R785" s="23" t="str">
        <f>IF(ISBLANK(AllTimetableNew!AK781),"",AllTimetableNew!AK781)</f>
        <v/>
      </c>
      <c r="S785" s="23" t="str">
        <f>IF(ISBLANK(AllTimetableNew!AL781),"",AllTimetableNew!AL781)</f>
        <v/>
      </c>
    </row>
    <row r="786" spans="1:19" ht="45" x14ac:dyDescent="0.25">
      <c r="A786" t="str">
        <f>IF(ISNUMBER(SEARCH("Virtual",C786)),VLOOKUP(AllTimetableNew!H782,'Lookup table'!$D$3:$E$100,2,FALSE),VLOOKUP(AllTimetableNew!AG782,'Lookup table'!$A$3:$B$202,2,FALSE))</f>
        <v>North</v>
      </c>
      <c r="B786" t="str">
        <f>IF(ISBLANK(AllTimetableNew!AG782),"",AllTimetableNew!AG782)</f>
        <v>Coffs Harbour Education Campus (CHEC)</v>
      </c>
      <c r="C786" t="str">
        <f>IF(ISBLANK(AllTimetableNew!V782),"",AllTimetableNew!V782)</f>
        <v>Face to Face</v>
      </c>
      <c r="D786" t="str">
        <f>IF(ISBLANK(AllTimetableNew!DJ782),"",AllTimetableNew!DJ782)</f>
        <v>BEC</v>
      </c>
      <c r="E786" t="str">
        <f>IF(ISBLANK(AllTimetableNew!D782),"",AllTimetableNew!D782)</f>
        <v>CUA31020</v>
      </c>
      <c r="F786" t="str">
        <f>IF(ISBLANK(AllTimetableNew!E782),"",AllTimetableNew!E782)</f>
        <v>Certificate III in Screen and Media</v>
      </c>
      <c r="G786">
        <f>IF(ISBLANK(AllTimetableNew!C782),"",AllTimetableNew!C782)</f>
        <v>59854</v>
      </c>
      <c r="H786" t="str">
        <f>IF(ISBLANK(AllTimetableNew!F782),"",AllTimetableNew!F782)</f>
        <v>Screen and Media (Animation)</v>
      </c>
      <c r="I786" t="str">
        <f>IF(ISBLANK(AllTimetableNew!T782),"",AllTimetableNew!T782)</f>
        <v>SoA</v>
      </c>
      <c r="J786" t="str">
        <f>IF(ISBLANK(AllTimetableNew!U782),"",AllTimetableNew!U782)</f>
        <v>2u x 1y</v>
      </c>
      <c r="K786" t="str">
        <f>IF(ISBLANK(AllTimetableNew!W782),"",AllTimetableNew!W782)</f>
        <v>No</v>
      </c>
      <c r="L786" t="str">
        <f>IF(ISBLANK(AllTimetableNew!AC782),"TBC",AllTimetableNew!AC782)</f>
        <v>TBC</v>
      </c>
      <c r="M786" s="22" t="str">
        <f>IF(ISBLANK(AllTimetableNew!AD782),"TBC-TBC",CONCATENATE(LOWER(TEXT(AllTimetableNew!AD782,"h:mmAM/PM")),"-",LOWER(TEXT(AllTimetableNew!AE782,"h:mmAM/PM"))))</f>
        <v>TBC-TBC</v>
      </c>
      <c r="N786" t="str">
        <f>IF(ISBLANK(AllTimetableNew!V782),"",IF(AllTimetableNew!V782="Access","Yes","No"))</f>
        <v>No</v>
      </c>
      <c r="O786" s="23" t="str">
        <f>IF(OR(ISBLANK(AllTimetableNew!A782),LEN(AllTimetableNew!A782)=0),IF(AllTimetableNew!A782="","Offered",AllTimetableNew!A782),AllTimetableNew!A782)</f>
        <v>Offered</v>
      </c>
      <c r="P786">
        <f>IF(ISBLANK(AllTimetableNew!AA782),"",AllTimetableNew!AA782)</f>
        <v>16983</v>
      </c>
      <c r="Q786" s="23" t="str">
        <f>IF(ISBLANK(AllTimetableNew!AJ782),"",IF(AllTimetableNew!AJ782=0,"",AllTimetableNew!AJ782))</f>
        <v>Students should wear fully enclosed footwear. Notebook and pen.</v>
      </c>
      <c r="R786" s="23" t="str">
        <f>IF(ISBLANK(AllTimetableNew!AK782),"",AllTimetableNew!AK782)</f>
        <v/>
      </c>
      <c r="S786" s="23" t="str">
        <f>IF(ISBLANK(AllTimetableNew!AL782),"",AllTimetableNew!AL782)</f>
        <v/>
      </c>
    </row>
    <row r="787" spans="1:19" ht="45" x14ac:dyDescent="0.25">
      <c r="A787" t="str">
        <f>IF(ISNUMBER(SEARCH("Virtual",C787)),VLOOKUP(AllTimetableNew!H783,'Lookup table'!$D$3:$E$100,2,FALSE),VLOOKUP(AllTimetableNew!AG783,'Lookup table'!$A$3:$B$202,2,FALSE))</f>
        <v>Sydney</v>
      </c>
      <c r="B787" t="str">
        <f>IF(ISBLANK(AllTimetableNew!AG783),"",AllTimetableNew!AG783)</f>
        <v>Hornsby</v>
      </c>
      <c r="C787" t="str">
        <f>IF(ISBLANK(AllTimetableNew!V783),"",AllTimetableNew!V783)</f>
        <v>Face to Face</v>
      </c>
      <c r="D787" t="str">
        <f>IF(ISBLANK(AllTimetableNew!DJ783),"",AllTimetableNew!DJ783)</f>
        <v>BEC</v>
      </c>
      <c r="E787" t="str">
        <f>IF(ISBLANK(AllTimetableNew!D783),"",AllTimetableNew!D783)</f>
        <v>CUA31020</v>
      </c>
      <c r="F787" t="str">
        <f>IF(ISBLANK(AllTimetableNew!E783),"",AllTimetableNew!E783)</f>
        <v>Certificate III in Screen and Media</v>
      </c>
      <c r="G787">
        <f>IF(ISBLANK(AllTimetableNew!C783),"",AllTimetableNew!C783)</f>
        <v>59854</v>
      </c>
      <c r="H787" t="str">
        <f>IF(ISBLANK(AllTimetableNew!F783),"",AllTimetableNew!F783)</f>
        <v>Screen and Media (Production (Film and Television))</v>
      </c>
      <c r="I787" t="str">
        <f>IF(ISBLANK(AllTimetableNew!T783),"",AllTimetableNew!T783)</f>
        <v>SoA</v>
      </c>
      <c r="J787" t="str">
        <f>IF(ISBLANK(AllTimetableNew!U783),"",AllTimetableNew!U783)</f>
        <v>2u x 1y</v>
      </c>
      <c r="K787" t="str">
        <f>IF(ISBLANK(AllTimetableNew!W783),"",AllTimetableNew!W783)</f>
        <v>No</v>
      </c>
      <c r="L787" t="str">
        <f>IF(ISBLANK(AllTimetableNew!AC783),"TBC",AllTimetableNew!AC783)</f>
        <v>Tuesday</v>
      </c>
      <c r="M787" s="22" t="str">
        <f>IF(ISBLANK(AllTimetableNew!AD783),"TBC-TBC",CONCATENATE(LOWER(TEXT(AllTimetableNew!AD783,"h:mmAM/PM")),"-",LOWER(TEXT(AllTimetableNew!AE783,"h:mmAM/PM"))))</f>
        <v>2:00pm-6:00pm</v>
      </c>
      <c r="N787" t="str">
        <f>IF(ISBLANK(AllTimetableNew!V783),"",IF(AllTimetableNew!V783="Access","Yes","No"))</f>
        <v>No</v>
      </c>
      <c r="O787" s="23" t="str">
        <f>IF(OR(ISBLANK(AllTimetableNew!A783),LEN(AllTimetableNew!A783)=0),IF(AllTimetableNew!A783="","Offered",AllTimetableNew!A783),AllTimetableNew!A783)</f>
        <v>Offered</v>
      </c>
      <c r="P787">
        <f>IF(ISBLANK(AllTimetableNew!AA783),"",AllTimetableNew!AA783)</f>
        <v>17054</v>
      </c>
      <c r="Q787" s="23" t="str">
        <f>IF(ISBLANK(AllTimetableNew!AJ783),"",IF(AllTimetableNew!AJ783=0,"",AllTimetableNew!AJ783))</f>
        <v>Students should wear fully enclosed footwear. Notebook and pen.</v>
      </c>
      <c r="R787" s="23" t="str">
        <f>IF(ISBLANK(AllTimetableNew!AK783),"",AllTimetableNew!AK783)</f>
        <v/>
      </c>
      <c r="S787" s="23" t="str">
        <f>IF(ISBLANK(AllTimetableNew!AL783),"",AllTimetableNew!AL783)</f>
        <v/>
      </c>
    </row>
    <row r="788" spans="1:19" ht="45" x14ac:dyDescent="0.25">
      <c r="A788" t="str">
        <f>IF(ISNUMBER(SEARCH("Virtual",C788)),VLOOKUP(AllTimetableNew!H784,'Lookup table'!$D$3:$E$100,2,FALSE),VLOOKUP(AllTimetableNew!AG784,'Lookup table'!$A$3:$B$202,2,FALSE))</f>
        <v>Sydney</v>
      </c>
      <c r="B788" t="str">
        <f>IF(ISBLANK(AllTimetableNew!AG784),"",AllTimetableNew!AG784)</f>
        <v>St Leonards</v>
      </c>
      <c r="C788" t="str">
        <f>IF(ISBLANK(AllTimetableNew!V784),"",AllTimetableNew!V784)</f>
        <v>Face to Face</v>
      </c>
      <c r="D788" t="str">
        <f>IF(ISBLANK(AllTimetableNew!DJ784),"",AllTimetableNew!DJ784)</f>
        <v>BEC</v>
      </c>
      <c r="E788" t="str">
        <f>IF(ISBLANK(AllTimetableNew!D784),"",AllTimetableNew!D784)</f>
        <v>CUA31020</v>
      </c>
      <c r="F788" t="str">
        <f>IF(ISBLANK(AllTimetableNew!E784),"",AllTimetableNew!E784)</f>
        <v>Certificate III in Screen and Media</v>
      </c>
      <c r="G788">
        <f>IF(ISBLANK(AllTimetableNew!C784),"",AllTimetableNew!C784)</f>
        <v>59854</v>
      </c>
      <c r="H788" t="str">
        <f>IF(ISBLANK(AllTimetableNew!F784),"",AllTimetableNew!F784)</f>
        <v>Screen and Media (Production (Film and Television))</v>
      </c>
      <c r="I788" t="str">
        <f>IF(ISBLANK(AllTimetableNew!T784),"",AllTimetableNew!T784)</f>
        <v>SoA</v>
      </c>
      <c r="J788" t="str">
        <f>IF(ISBLANK(AllTimetableNew!U784),"",AllTimetableNew!U784)</f>
        <v>2u x 1y</v>
      </c>
      <c r="K788" t="str">
        <f>IF(ISBLANK(AllTimetableNew!W784),"",AllTimetableNew!W784)</f>
        <v>No</v>
      </c>
      <c r="L788" t="str">
        <f>IF(ISBLANK(AllTimetableNew!AC784),"TBC",AllTimetableNew!AC784)</f>
        <v>Tuesday</v>
      </c>
      <c r="M788" s="22" t="str">
        <f>IF(ISBLANK(AllTimetableNew!AD784),"TBC-TBC",CONCATENATE(LOWER(TEXT(AllTimetableNew!AD784,"h:mmAM/PM")),"-",LOWER(TEXT(AllTimetableNew!AE784,"h:mmAM/PM"))))</f>
        <v>2:00pm-6:00pm</v>
      </c>
      <c r="N788" t="str">
        <f>IF(ISBLANK(AllTimetableNew!V784),"",IF(AllTimetableNew!V784="Access","Yes","No"))</f>
        <v>No</v>
      </c>
      <c r="O788" s="23" t="str">
        <f>IF(OR(ISBLANK(AllTimetableNew!A784),LEN(AllTimetableNew!A784)=0),IF(AllTimetableNew!A784="","Offered",AllTimetableNew!A784),AllTimetableNew!A784)</f>
        <v>Offered</v>
      </c>
      <c r="P788">
        <f>IF(ISBLANK(AllTimetableNew!AA784),"",AllTimetableNew!AA784)</f>
        <v>17055</v>
      </c>
      <c r="Q788" s="23" t="str">
        <f>IF(ISBLANK(AllTimetableNew!AJ784),"",IF(AllTimetableNew!AJ784=0,"",AllTimetableNew!AJ784))</f>
        <v>Students should wear fully enclosed footwear. Notebook and pen.</v>
      </c>
      <c r="R788" s="23" t="str">
        <f>IF(ISBLANK(AllTimetableNew!AK784),"",AllTimetableNew!AK784)</f>
        <v/>
      </c>
      <c r="S788" s="23" t="str">
        <f>IF(ISBLANK(AllTimetableNew!AL784),"",AllTimetableNew!AL784)</f>
        <v/>
      </c>
    </row>
    <row r="789" spans="1:19" ht="45" x14ac:dyDescent="0.25">
      <c r="A789" t="str">
        <f>IF(ISNUMBER(SEARCH("Virtual",C789)),VLOOKUP(AllTimetableNew!H785,'Lookup table'!$D$3:$E$100,2,FALSE),VLOOKUP(AllTimetableNew!AG785,'Lookup table'!$A$3:$B$202,2,FALSE))</f>
        <v>Sydney</v>
      </c>
      <c r="B789" t="str">
        <f>IF(ISBLANK(AllTimetableNew!AG785),"",AllTimetableNew!AG785)</f>
        <v>Ultimo</v>
      </c>
      <c r="C789" t="str">
        <f>IF(ISBLANK(AllTimetableNew!V785),"",AllTimetableNew!V785)</f>
        <v>Face to Face</v>
      </c>
      <c r="D789" t="str">
        <f>IF(ISBLANK(AllTimetableNew!DJ785),"",AllTimetableNew!DJ785)</f>
        <v>BEC</v>
      </c>
      <c r="E789" t="str">
        <f>IF(ISBLANK(AllTimetableNew!D785),"",AllTimetableNew!D785)</f>
        <v>CUA31020</v>
      </c>
      <c r="F789" t="str">
        <f>IF(ISBLANK(AllTimetableNew!E785),"",AllTimetableNew!E785)</f>
        <v>Certificate III in Screen and Media</v>
      </c>
      <c r="G789">
        <f>IF(ISBLANK(AllTimetableNew!C785),"",AllTimetableNew!C785)</f>
        <v>59854</v>
      </c>
      <c r="H789" t="str">
        <f>IF(ISBLANK(AllTimetableNew!F785),"",AllTimetableNew!F785)</f>
        <v>Screen and Media (Production (Film and Television))</v>
      </c>
      <c r="I789" t="str">
        <f>IF(ISBLANK(AllTimetableNew!T785),"",AllTimetableNew!T785)</f>
        <v>SoA</v>
      </c>
      <c r="J789" t="str">
        <f>IF(ISBLANK(AllTimetableNew!U785),"",AllTimetableNew!U785)</f>
        <v>2u x 1y</v>
      </c>
      <c r="K789" t="str">
        <f>IF(ISBLANK(AllTimetableNew!W785),"",AllTimetableNew!W785)</f>
        <v>No</v>
      </c>
      <c r="L789" t="str">
        <f>IF(ISBLANK(AllTimetableNew!AC785),"TBC",AllTimetableNew!AC785)</f>
        <v>Tuesday</v>
      </c>
      <c r="M789" s="22" t="str">
        <f>IF(ISBLANK(AllTimetableNew!AD785),"TBC-TBC",CONCATENATE(LOWER(TEXT(AllTimetableNew!AD785,"h:mmAM/PM")),"-",LOWER(TEXT(AllTimetableNew!AE785,"h:mmAM/PM"))))</f>
        <v>1:30pm-5:30pm</v>
      </c>
      <c r="N789" t="str">
        <f>IF(ISBLANK(AllTimetableNew!V785),"",IF(AllTimetableNew!V785="Access","Yes","No"))</f>
        <v>No</v>
      </c>
      <c r="O789" s="23" t="str">
        <f>IF(OR(ISBLANK(AllTimetableNew!A785),LEN(AllTimetableNew!A785)=0),IF(AllTimetableNew!A785="","Offered",AllTimetableNew!A785),AllTimetableNew!A785)</f>
        <v>Offered</v>
      </c>
      <c r="P789">
        <f>IF(ISBLANK(AllTimetableNew!AA785),"",AllTimetableNew!AA785)</f>
        <v>17056</v>
      </c>
      <c r="Q789" s="23" t="str">
        <f>IF(ISBLANK(AllTimetableNew!AJ785),"",IF(AllTimetableNew!AJ785=0,"",AllTimetableNew!AJ785))</f>
        <v>Students should wear fully enclosed footwear. Notebook and pen.</v>
      </c>
      <c r="R789" s="23" t="str">
        <f>IF(ISBLANK(AllTimetableNew!AK785),"",AllTimetableNew!AK785)</f>
        <v/>
      </c>
      <c r="S789" s="23" t="str">
        <f>IF(ISBLANK(AllTimetableNew!AL785),"",AllTimetableNew!AL785)</f>
        <v/>
      </c>
    </row>
    <row r="790" spans="1:19" ht="60" x14ac:dyDescent="0.25">
      <c r="A790" t="str">
        <f>IF(ISNUMBER(SEARCH("Virtual",C790)),VLOOKUP(AllTimetableNew!H786,'Lookup table'!$D$3:$E$100,2,FALSE),VLOOKUP(AllTimetableNew!AG786,'Lookup table'!$A$3:$B$202,2,FALSE))</f>
        <v>Western Sydney</v>
      </c>
      <c r="B790" t="str">
        <f>IF(ISBLANK(AllTimetableNew!AG786),"",AllTimetableNew!AG786)</f>
        <v>Kingswood</v>
      </c>
      <c r="C790" t="str">
        <f>IF(ISBLANK(AllTimetableNew!V786),"",AllTimetableNew!V786)</f>
        <v>Face to Face</v>
      </c>
      <c r="D790" t="str">
        <f>IF(ISBLANK(AllTimetableNew!DJ786),"",AllTimetableNew!DJ786)</f>
        <v>BEC</v>
      </c>
      <c r="E790" t="str">
        <f>IF(ISBLANK(AllTimetableNew!D786),"",AllTimetableNew!D786)</f>
        <v>CUA31020</v>
      </c>
      <c r="F790" t="str">
        <f>IF(ISBLANK(AllTimetableNew!E786),"",AllTimetableNew!E786)</f>
        <v>Certificate III in Screen and Media</v>
      </c>
      <c r="G790">
        <f>IF(ISBLANK(AllTimetableNew!C786),"",AllTimetableNew!C786)</f>
        <v>59854</v>
      </c>
      <c r="H790" t="str">
        <f>IF(ISBLANK(AllTimetableNew!F786),"",AllTimetableNew!F786)</f>
        <v>Screen and Media</v>
      </c>
      <c r="I790" t="str">
        <f>IF(ISBLANK(AllTimetableNew!T786),"",AllTimetableNew!T786)</f>
        <v>SoA</v>
      </c>
      <c r="J790" t="str">
        <f>IF(ISBLANK(AllTimetableNew!U786),"",AllTimetableNew!U786)</f>
        <v>2u x 1y</v>
      </c>
      <c r="K790" t="str">
        <f>IF(ISBLANK(AllTimetableNew!W786),"",AllTimetableNew!W786)</f>
        <v>No</v>
      </c>
      <c r="L790" t="str">
        <f>IF(ISBLANK(AllTimetableNew!AC786),"TBC",AllTimetableNew!AC786)</f>
        <v>Thursday</v>
      </c>
      <c r="M790" s="22" t="str">
        <f>IF(ISBLANK(AllTimetableNew!AD786),"TBC-TBC",CONCATENATE(LOWER(TEXT(AllTimetableNew!AD786,"h:mmAM/PM")),"-",LOWER(TEXT(AllTimetableNew!AE786,"h:mmAM/PM"))))</f>
        <v>2:00pm-4:00pm</v>
      </c>
      <c r="N790" t="str">
        <f>IF(ISBLANK(AllTimetableNew!V786),"",IF(AllTimetableNew!V786="Access","Yes","No"))</f>
        <v>No</v>
      </c>
      <c r="O790" s="23" t="str">
        <f>IF(OR(ISBLANK(AllTimetableNew!A786),LEN(AllTimetableNew!A786)=0),IF(AllTimetableNew!A786="","Offered",AllTimetableNew!A786),AllTimetableNew!A786)</f>
        <v>Offered</v>
      </c>
      <c r="P790">
        <f>IF(ISBLANK(AllTimetableNew!AA786),"",AllTimetableNew!AA786)</f>
        <v>17143</v>
      </c>
      <c r="Q790" s="23" t="str">
        <f>IF(ISBLANK(AllTimetableNew!AJ786),"",IF(AllTimetableNew!AJ786=0,"",AllTimetableNew!AJ786))</f>
        <v>Students should wear fully enclosed footwear. Notebook and pen.</v>
      </c>
      <c r="R790" s="23" t="str">
        <f>IF(ISBLANK(AllTimetableNew!AK786),"",AllTimetableNew!AK786)</f>
        <v/>
      </c>
      <c r="S790" s="23" t="str">
        <f>IF(ISBLANK(AllTimetableNew!AL786),"",AllTimetableNew!AL786)</f>
        <v/>
      </c>
    </row>
    <row r="791" spans="1:19" ht="30" x14ac:dyDescent="0.25">
      <c r="A791" t="str">
        <f>IF(ISNUMBER(SEARCH("Virtual",C791)),VLOOKUP(AllTimetableNew!H787,'Lookup table'!$D$3:$E$100,2,FALSE),VLOOKUP(AllTimetableNew!AG787,'Lookup table'!$A$3:$B$202,2,FALSE))</f>
        <v>South</v>
      </c>
      <c r="B791" t="str">
        <f>IF(ISBLANK(AllTimetableNew!AG787),"",AllTimetableNew!AG787)</f>
        <v>Wollongong</v>
      </c>
      <c r="C791" t="str">
        <f>IF(ISBLANK(AllTimetableNew!V787),"",AllTimetableNew!V787)</f>
        <v>Face to Face</v>
      </c>
      <c r="D791" t="str">
        <f>IF(ISBLANK(AllTimetableNew!DJ787),"",AllTimetableNew!DJ787)</f>
        <v>BEC</v>
      </c>
      <c r="E791" t="str">
        <f>IF(ISBLANK(AllTimetableNew!D787),"",AllTimetableNew!D787)</f>
        <v>CUA31020</v>
      </c>
      <c r="F791" t="str">
        <f>IF(ISBLANK(AllTimetableNew!E787),"",AllTimetableNew!E787)</f>
        <v>Certificate III in Screen and Media</v>
      </c>
      <c r="G791">
        <f>IF(ISBLANK(AllTimetableNew!C787),"",AllTimetableNew!C787)</f>
        <v>59854</v>
      </c>
      <c r="H791" t="str">
        <f>IF(ISBLANK(AllTimetableNew!F787),"",AllTimetableNew!F787)</f>
        <v>Screen and Media</v>
      </c>
      <c r="I791" t="str">
        <f>IF(ISBLANK(AllTimetableNew!T787),"",AllTimetableNew!T787)</f>
        <v>SoA</v>
      </c>
      <c r="J791" t="str">
        <f>IF(ISBLANK(AllTimetableNew!U787),"",AllTimetableNew!U787)</f>
        <v>2u x 1y</v>
      </c>
      <c r="K791" t="str">
        <f>IF(ISBLANK(AllTimetableNew!W787),"",AllTimetableNew!W787)</f>
        <v>No</v>
      </c>
      <c r="L791" t="str">
        <f>IF(ISBLANK(AllTimetableNew!AC787),"TBC",AllTimetableNew!AC787)</f>
        <v>Wednesday</v>
      </c>
      <c r="M791" s="22" t="str">
        <f>IF(ISBLANK(AllTimetableNew!AD787),"TBC-TBC",CONCATENATE(LOWER(TEXT(AllTimetableNew!AD787,"h:mmAM/PM")),"-",LOWER(TEXT(AllTimetableNew!AE787,"h:mmAM/PM"))))</f>
        <v>1:00pm-5:00pm</v>
      </c>
      <c r="N791" t="str">
        <f>IF(ISBLANK(AllTimetableNew!V787),"",IF(AllTimetableNew!V787="Access","Yes","No"))</f>
        <v>No</v>
      </c>
      <c r="O791" s="23" t="str">
        <f>IF(OR(ISBLANK(AllTimetableNew!A787),LEN(AllTimetableNew!A787)=0),IF(AllTimetableNew!A787="","Offered",AllTimetableNew!A787),AllTimetableNew!A787)</f>
        <v>Offered</v>
      </c>
      <c r="P791">
        <f>IF(ISBLANK(AllTimetableNew!AA787),"",AllTimetableNew!AA787)</f>
        <v>17027</v>
      </c>
      <c r="Q791" s="23" t="str">
        <f>IF(ISBLANK(AllTimetableNew!AJ787),"",IF(AllTimetableNew!AJ787=0,"",AllTimetableNew!AJ787))</f>
        <v>Students should wear fully enclosed footwear. Notebook and pen.</v>
      </c>
      <c r="R791" s="23" t="str">
        <f>IF(ISBLANK(AllTimetableNew!AK787),"",AllTimetableNew!AK787)</f>
        <v/>
      </c>
      <c r="S791" s="23" t="str">
        <f>IF(ISBLANK(AllTimetableNew!AL787),"",AllTimetableNew!AL787)</f>
        <v/>
      </c>
    </row>
    <row r="792" spans="1:19" ht="30" x14ac:dyDescent="0.25">
      <c r="A792" t="str">
        <f>IF(ISNUMBER(SEARCH("Virtual",C792)),VLOOKUP(AllTimetableNew!H788,'Lookup table'!$D$3:$E$100,2,FALSE),VLOOKUP(AllTimetableNew!AG788,'Lookup table'!$A$3:$B$202,2,FALSE))</f>
        <v>TAFE Digital</v>
      </c>
      <c r="B792" t="str">
        <f>IF(ISBLANK(AllTimetableNew!AG788),"",AllTimetableNew!AG788)</f>
        <v>TAFE Digital</v>
      </c>
      <c r="C792" t="str">
        <f>IF(ISBLANK(AllTimetableNew!V788),"",AllTimetableNew!V788)</f>
        <v>Online</v>
      </c>
      <c r="D792" t="str">
        <f>IF(ISBLANK(AllTimetableNew!DJ788),"",AllTimetableNew!DJ788)</f>
        <v>BEC</v>
      </c>
      <c r="E792" t="str">
        <f>IF(ISBLANK(AllTimetableNew!D788),"",AllTimetableNew!D788)</f>
        <v>CUA31020</v>
      </c>
      <c r="F792" t="str">
        <f>IF(ISBLANK(AllTimetableNew!E788),"",AllTimetableNew!E788)</f>
        <v>Certificate III in Screen and Media</v>
      </c>
      <c r="G792">
        <f>IF(ISBLANK(AllTimetableNew!C788),"",AllTimetableNew!C788)</f>
        <v>59854</v>
      </c>
      <c r="H792" t="str">
        <f>IF(ISBLANK(AllTimetableNew!F788),"",AllTimetableNew!F788)</f>
        <v>Screen and Media (Journalism)</v>
      </c>
      <c r="I792" t="str">
        <f>IF(ISBLANK(AllTimetableNew!T788),"",AllTimetableNew!T788)</f>
        <v>SoA</v>
      </c>
      <c r="J792" t="str">
        <f>IF(ISBLANK(AllTimetableNew!U788),"",AllTimetableNew!U788)</f>
        <v>2u x 1y</v>
      </c>
      <c r="K792" t="str">
        <f>IF(ISBLANK(AllTimetableNew!W788),"",AllTimetableNew!W788)</f>
        <v>No</v>
      </c>
      <c r="L792" t="str">
        <f>IF(ISBLANK(AllTimetableNew!AC788),"TBC",AllTimetableNew!AC788)</f>
        <v>N/A</v>
      </c>
      <c r="M792" s="22" t="str">
        <f>IF(ISBLANK(AllTimetableNew!AD788),"TBC-TBC",CONCATENATE(LOWER(TEXT(AllTimetableNew!AD788,"h:mmAM/PM")),"-",LOWER(TEXT(AllTimetableNew!AE788,"h:mmAM/PM"))))</f>
        <v>n/a-n/a</v>
      </c>
      <c r="N792" t="str">
        <f>IF(ISBLANK(AllTimetableNew!V788),"",IF(AllTimetableNew!V788="Access","Yes","No"))</f>
        <v>No</v>
      </c>
      <c r="O792" s="23" t="str">
        <f>IF(OR(ISBLANK(AllTimetableNew!A788),LEN(AllTimetableNew!A788)=0),IF(AllTimetableNew!A788="","Offered",AllTimetableNew!A788),AllTimetableNew!A788)</f>
        <v>Offered</v>
      </c>
      <c r="P792">
        <f>IF(ISBLANK(AllTimetableNew!AA788),"",AllTimetableNew!AA788)</f>
        <v>16317</v>
      </c>
      <c r="Q792" s="23" t="str">
        <f>IF(ISBLANK(AllTimetableNew!AJ788),"",IF(AllTimetableNew!AJ788=0,"",AllTimetableNew!AJ788))</f>
        <v>Own computer with camera and microphone. Reliable internet connection. Recording equipment such as a phone or camera.</v>
      </c>
      <c r="R792" s="23" t="str">
        <f>IF(ISBLANK(AllTimetableNew!AK788),"",AllTimetableNew!AK788)</f>
        <v/>
      </c>
      <c r="S792" s="23" t="str">
        <f>IF(ISBLANK(AllTimetableNew!AL788),"",AllTimetableNew!AL788)</f>
        <v/>
      </c>
    </row>
    <row r="793" spans="1:19" ht="30" x14ac:dyDescent="0.25">
      <c r="A793" t="str">
        <f>IF(ISNUMBER(SEARCH("Virtual",C793)),VLOOKUP(AllTimetableNew!H789,'Lookup table'!$D$3:$E$100,2,FALSE),VLOOKUP(AllTimetableNew!AG789,'Lookup table'!$A$3:$B$202,2,FALSE))</f>
        <v>North</v>
      </c>
      <c r="B793" t="str">
        <f>IF(ISBLANK(AllTimetableNew!AG789),"",AllTimetableNew!AG789)</f>
        <v>Hamilton</v>
      </c>
      <c r="C793" t="str">
        <f>IF(ISBLANK(AllTimetableNew!V789),"",AllTimetableNew!V789)</f>
        <v>Face to Face</v>
      </c>
      <c r="D793" t="str">
        <f>IF(ISBLANK(AllTimetableNew!DJ789),"",AllTimetableNew!DJ789)</f>
        <v>ICF</v>
      </c>
      <c r="E793" t="str">
        <f>IF(ISBLANK(AllTimetableNew!D789),"",AllTimetableNew!D789)</f>
        <v>SIT30122</v>
      </c>
      <c r="F793" t="str">
        <f>IF(ISBLANK(AllTimetableNew!E789),"",AllTimetableNew!E789)</f>
        <v>Certificate III in Tourism</v>
      </c>
      <c r="G793">
        <f>IF(ISBLANK(AllTimetableNew!C789),"",AllTimetableNew!C789)</f>
        <v>27421</v>
      </c>
      <c r="H793" t="str">
        <f>IF(ISBLANK(AllTimetableNew!F789),"",AllTimetableNew!F789)</f>
        <v>Tourism, Travel and Events (Tourism)</v>
      </c>
      <c r="I793" t="str">
        <f>IF(ISBLANK(AllTimetableNew!T789),"",AllTimetableNew!T789)</f>
        <v>FQ</v>
      </c>
      <c r="J793" t="str">
        <f>IF(ISBLANK(AllTimetableNew!U789),"",AllTimetableNew!U789)</f>
        <v>2u x 2y</v>
      </c>
      <c r="K793" t="str">
        <f>IF(ISBLANK(AllTimetableNew!W789),"",AllTimetableNew!W789)</f>
        <v>Yes</v>
      </c>
      <c r="L793" t="str">
        <f>IF(ISBLANK(AllTimetableNew!AC789),"TBC",AllTimetableNew!AC789)</f>
        <v>Tuesday</v>
      </c>
      <c r="M793" s="22" t="str">
        <f>IF(ISBLANK(AllTimetableNew!AD789),"TBC-TBC",CONCATENATE(LOWER(TEXT(AllTimetableNew!AD789,"h:mmAM/PM")),"-",LOWER(TEXT(AllTimetableNew!AE789,"h:mmAM/PM"))))</f>
        <v>1:00pm-5:00pm</v>
      </c>
      <c r="N793" t="str">
        <f>IF(ISBLANK(AllTimetableNew!V789),"",IF(AllTimetableNew!V789="Access","Yes","No"))</f>
        <v>No</v>
      </c>
      <c r="O793" s="23" t="str">
        <f>IF(OR(ISBLANK(AllTimetableNew!A789),LEN(AllTimetableNew!A789)=0),IF(AllTimetableNew!A789="","Offered",AllTimetableNew!A789),AllTimetableNew!A789)</f>
        <v>Offered</v>
      </c>
      <c r="P793">
        <f>IF(ISBLANK(AllTimetableNew!AA789),"",AllTimetableNew!AA789)</f>
        <v>16989</v>
      </c>
      <c r="Q793" s="23" t="str">
        <f>IF(ISBLANK(AllTimetableNew!AJ789),"",IF(AllTimetableNew!AJ789=0,"",AllTimetableNew!AJ789))</f>
        <v>Students should wear enclosed shoes. Notebook and pen.</v>
      </c>
      <c r="R793" s="23" t="str">
        <f>IF(ISBLANK(AllTimetableNew!AK789),"",AllTimetableNew!AK789)</f>
        <v/>
      </c>
      <c r="S793" s="23" t="str">
        <f>IF(ISBLANK(AllTimetableNew!AL789),"",AllTimetableNew!AL789)</f>
        <v/>
      </c>
    </row>
    <row r="794" spans="1:19" ht="30" x14ac:dyDescent="0.25">
      <c r="A794" t="str">
        <f>IF(ISNUMBER(SEARCH("Virtual",C794)),VLOOKUP(AllTimetableNew!H790,'Lookup table'!$D$3:$E$100,2,FALSE),VLOOKUP(AllTimetableNew!AG790,'Lookup table'!$A$3:$B$202,2,FALSE))</f>
        <v>Western Sydney</v>
      </c>
      <c r="B794" t="str">
        <f>IF(ISBLANK(AllTimetableNew!AG790),"",AllTimetableNew!AG790)</f>
        <v>Blacktown</v>
      </c>
      <c r="C794" t="str">
        <f>IF(ISBLANK(AllTimetableNew!V790),"",AllTimetableNew!V790)</f>
        <v>Face to Face</v>
      </c>
      <c r="D794" t="str">
        <f>IF(ISBLANK(AllTimetableNew!DJ790),"",AllTimetableNew!DJ790)</f>
        <v>ICF</v>
      </c>
      <c r="E794" t="str">
        <f>IF(ISBLANK(AllTimetableNew!D790),"",AllTimetableNew!D790)</f>
        <v>SIT30122</v>
      </c>
      <c r="F794" t="str">
        <f>IF(ISBLANK(AllTimetableNew!E790),"",AllTimetableNew!E790)</f>
        <v>Certificate III in Tourism</v>
      </c>
      <c r="G794">
        <f>IF(ISBLANK(AllTimetableNew!C790),"",AllTimetableNew!C790)</f>
        <v>27421</v>
      </c>
      <c r="H794" t="str">
        <f>IF(ISBLANK(AllTimetableNew!F790),"",AllTimetableNew!F790)</f>
        <v>Tourism, Travel and Events (Tourism)</v>
      </c>
      <c r="I794" t="str">
        <f>IF(ISBLANK(AllTimetableNew!T790),"",AllTimetableNew!T790)</f>
        <v>FQ</v>
      </c>
      <c r="J794" t="str">
        <f>IF(ISBLANK(AllTimetableNew!U790),"",AllTimetableNew!U790)</f>
        <v>2u x 2y</v>
      </c>
      <c r="K794" t="str">
        <f>IF(ISBLANK(AllTimetableNew!W790),"",AllTimetableNew!W790)</f>
        <v>Yes</v>
      </c>
      <c r="L794" t="str">
        <f>IF(ISBLANK(AllTimetableNew!AC790),"TBC",AllTimetableNew!AC790)</f>
        <v>Wednesday</v>
      </c>
      <c r="M794" s="22" t="str">
        <f>IF(ISBLANK(AllTimetableNew!AD790),"TBC-TBC",CONCATENATE(LOWER(TEXT(AllTimetableNew!AD790,"h:mmAM/PM")),"-",LOWER(TEXT(AllTimetableNew!AE790,"h:mmAM/PM"))))</f>
        <v>1:30pm-5:30pm</v>
      </c>
      <c r="N794" t="str">
        <f>IF(ISBLANK(AllTimetableNew!V790),"",IF(AllTimetableNew!V790="Access","Yes","No"))</f>
        <v>No</v>
      </c>
      <c r="O794" s="23" t="str">
        <f>IF(OR(ISBLANK(AllTimetableNew!A790),LEN(AllTimetableNew!A790)=0),IF(AllTimetableNew!A790="","Offered",AllTimetableNew!A790),AllTimetableNew!A790)</f>
        <v>Offered</v>
      </c>
      <c r="P794">
        <f>IF(ISBLANK(AllTimetableNew!AA790),"",AllTimetableNew!AA790)</f>
        <v>17151</v>
      </c>
      <c r="Q794" s="23" t="str">
        <f>IF(ISBLANK(AllTimetableNew!AJ790),"",IF(AllTimetableNew!AJ790=0,"",AllTimetableNew!AJ790))</f>
        <v>Students should wear enclosed shoes. Notebook and pen.</v>
      </c>
      <c r="R794" s="23" t="str">
        <f>IF(ISBLANK(AllTimetableNew!AK790),"",AllTimetableNew!AK790)</f>
        <v/>
      </c>
      <c r="S794" s="23" t="str">
        <f>IF(ISBLANK(AllTimetableNew!AL790),"",AllTimetableNew!AL790)</f>
        <v/>
      </c>
    </row>
    <row r="795" spans="1:19" ht="30" x14ac:dyDescent="0.25">
      <c r="A795" t="str">
        <f>IF(ISNUMBER(SEARCH("Virtual",C795)),VLOOKUP(AllTimetableNew!H791,'Lookup table'!$D$3:$E$100,2,FALSE),VLOOKUP(AllTimetableNew!AG791,'Lookup table'!$A$3:$B$202,2,FALSE))</f>
        <v>Sydney</v>
      </c>
      <c r="B795" t="str">
        <f>IF(ISBLANK(AllTimetableNew!AG791),"",AllTimetableNew!AG791)</f>
        <v>Northern Beaches</v>
      </c>
      <c r="C795" t="str">
        <f>IF(ISBLANK(AllTimetableNew!V791),"",AllTimetableNew!V791)</f>
        <v>Face to Face</v>
      </c>
      <c r="D795" t="str">
        <f>IF(ISBLANK(AllTimetableNew!DJ791),"",AllTimetableNew!DJ791)</f>
        <v>ICF</v>
      </c>
      <c r="E795" t="str">
        <f>IF(ISBLANK(AllTimetableNew!D791),"",AllTimetableNew!D791)</f>
        <v>SIT30122</v>
      </c>
      <c r="F795" t="str">
        <f>IF(ISBLANK(AllTimetableNew!E791),"",AllTimetableNew!E791)</f>
        <v>Certificate III in Tourism</v>
      </c>
      <c r="G795">
        <f>IF(ISBLANK(AllTimetableNew!C791),"",AllTimetableNew!C791)</f>
        <v>27421</v>
      </c>
      <c r="H795" t="str">
        <f>IF(ISBLANK(AllTimetableNew!F791),"",AllTimetableNew!F791)</f>
        <v>Tourism, Travel and Events (Tourism)</v>
      </c>
      <c r="I795" t="str">
        <f>IF(ISBLANK(AllTimetableNew!T791),"",AllTimetableNew!T791)</f>
        <v>FQ</v>
      </c>
      <c r="J795" t="str">
        <f>IF(ISBLANK(AllTimetableNew!U791),"",AllTimetableNew!U791)</f>
        <v>2u x 2y</v>
      </c>
      <c r="K795" t="str">
        <f>IF(ISBLANK(AllTimetableNew!W791),"",AllTimetableNew!W791)</f>
        <v>Yes</v>
      </c>
      <c r="L795" t="str">
        <f>IF(ISBLANK(AllTimetableNew!AC791),"TBC",AllTimetableNew!AC791)</f>
        <v>Tuesday</v>
      </c>
      <c r="M795" s="22" t="str">
        <f>IF(ISBLANK(AllTimetableNew!AD791),"TBC-TBC",CONCATENATE(LOWER(TEXT(AllTimetableNew!AD791,"h:mmAM/PM")),"-",LOWER(TEXT(AllTimetableNew!AE791,"h:mmAM/PM"))))</f>
        <v>1:30pm-5:30pm</v>
      </c>
      <c r="N795" t="str">
        <f>IF(ISBLANK(AllTimetableNew!V791),"",IF(AllTimetableNew!V791="Access","Yes","No"))</f>
        <v>No</v>
      </c>
      <c r="O795" s="23" t="str">
        <f>IF(OR(ISBLANK(AllTimetableNew!A791),LEN(AllTimetableNew!A791)=0),IF(AllTimetableNew!A791="","Offered",AllTimetableNew!A791),AllTimetableNew!A791)</f>
        <v>Offered</v>
      </c>
      <c r="P795">
        <f>IF(ISBLANK(AllTimetableNew!AA791),"",AllTimetableNew!AA791)</f>
        <v>17062</v>
      </c>
      <c r="Q795" s="23" t="str">
        <f>IF(ISBLANK(AllTimetableNew!AJ791),"",IF(AllTimetableNew!AJ791=0,"",AllTimetableNew!AJ791))</f>
        <v>Students should wear enclosed shoes. Notebook and pen.</v>
      </c>
      <c r="R795" s="23" t="str">
        <f>IF(ISBLANK(AllTimetableNew!AK791),"",AllTimetableNew!AK791)</f>
        <v/>
      </c>
      <c r="S795" s="23" t="str">
        <f>IF(ISBLANK(AllTimetableNew!AL791),"",AllTimetableNew!AL791)</f>
        <v/>
      </c>
    </row>
    <row r="796" spans="1:19" ht="30" x14ac:dyDescent="0.25">
      <c r="A796" t="str">
        <f>IF(ISNUMBER(SEARCH("Virtual",C796)),VLOOKUP(AllTimetableNew!H792,'Lookup table'!$D$3:$E$100,2,FALSE),VLOOKUP(AllTimetableNew!AG792,'Lookup table'!$A$3:$B$202,2,FALSE))</f>
        <v>Sydney</v>
      </c>
      <c r="B796" t="str">
        <f>IF(ISBLANK(AllTimetableNew!AG792),"",AllTimetableNew!AG792)</f>
        <v>Ultimo</v>
      </c>
      <c r="C796" t="str">
        <f>IF(ISBLANK(AllTimetableNew!V792),"",AllTimetableNew!V792)</f>
        <v>Face to Face</v>
      </c>
      <c r="D796" t="str">
        <f>IF(ISBLANK(AllTimetableNew!DJ792),"",AllTimetableNew!DJ792)</f>
        <v>ICF</v>
      </c>
      <c r="E796" t="str">
        <f>IF(ISBLANK(AllTimetableNew!D792),"",AllTimetableNew!D792)</f>
        <v>SIT30122</v>
      </c>
      <c r="F796" t="str">
        <f>IF(ISBLANK(AllTimetableNew!E792),"",AllTimetableNew!E792)</f>
        <v>Certificate III in Tourism</v>
      </c>
      <c r="G796">
        <f>IF(ISBLANK(AllTimetableNew!C792),"",AllTimetableNew!C792)</f>
        <v>27421</v>
      </c>
      <c r="H796" t="str">
        <f>IF(ISBLANK(AllTimetableNew!F792),"",AllTimetableNew!F792)</f>
        <v>Tourism, Travel and Events (Tourism)</v>
      </c>
      <c r="I796" t="str">
        <f>IF(ISBLANK(AllTimetableNew!T792),"",AllTimetableNew!T792)</f>
        <v>FQ</v>
      </c>
      <c r="J796" t="str">
        <f>IF(ISBLANK(AllTimetableNew!U792),"",AllTimetableNew!U792)</f>
        <v>2u x 2y</v>
      </c>
      <c r="K796" t="str">
        <f>IF(ISBLANK(AllTimetableNew!W792),"",AllTimetableNew!W792)</f>
        <v>Yes</v>
      </c>
      <c r="L796" t="str">
        <f>IF(ISBLANK(AllTimetableNew!AC792),"TBC",AllTimetableNew!AC792)</f>
        <v>Tuesday</v>
      </c>
      <c r="M796" s="22" t="str">
        <f>IF(ISBLANK(AllTimetableNew!AD792),"TBC-TBC",CONCATENATE(LOWER(TEXT(AllTimetableNew!AD792,"h:mmAM/PM")),"-",LOWER(TEXT(AllTimetableNew!AE792,"h:mmAM/PM"))))</f>
        <v>1:30pm-5:30pm</v>
      </c>
      <c r="N796" t="str">
        <f>IF(ISBLANK(AllTimetableNew!V792),"",IF(AllTimetableNew!V792="Access","Yes","No"))</f>
        <v>No</v>
      </c>
      <c r="O796" s="23" t="str">
        <f>IF(OR(ISBLANK(AllTimetableNew!A792),LEN(AllTimetableNew!A792)=0),IF(AllTimetableNew!A792="","Offered",AllTimetableNew!A792),AllTimetableNew!A792)</f>
        <v>Offered</v>
      </c>
      <c r="P796">
        <f>IF(ISBLANK(AllTimetableNew!AA792),"",AllTimetableNew!AA792)</f>
        <v>17063</v>
      </c>
      <c r="Q796" s="23" t="str">
        <f>IF(ISBLANK(AllTimetableNew!AJ792),"",IF(AllTimetableNew!AJ792=0,"",AllTimetableNew!AJ792))</f>
        <v>Students should wear enclosed shoes. Notebook and pen.</v>
      </c>
      <c r="R796" s="23" t="str">
        <f>IF(ISBLANK(AllTimetableNew!AK792),"",AllTimetableNew!AK792)</f>
        <v/>
      </c>
      <c r="S796" s="23" t="str">
        <f>IF(ISBLANK(AllTimetableNew!AL792),"",AllTimetableNew!AL792)</f>
        <v/>
      </c>
    </row>
    <row r="797" spans="1:19" ht="30" x14ac:dyDescent="0.25">
      <c r="A797" t="str">
        <f>IF(ISNUMBER(SEARCH("Virtual",C797)),VLOOKUP(AllTimetableNew!H793,'Lookup table'!$D$3:$E$100,2,FALSE),VLOOKUP(AllTimetableNew!AG793,'Lookup table'!$A$3:$B$202,2,FALSE))</f>
        <v>North</v>
      </c>
      <c r="B797" t="str">
        <f>IF(ISBLANK(AllTimetableNew!AG793),"",AllTimetableNew!AG793)</f>
        <v>Kingscliff</v>
      </c>
      <c r="C797" t="str">
        <f>IF(ISBLANK(AllTimetableNew!V793),"",AllTimetableNew!V793)</f>
        <v>Face to Face</v>
      </c>
      <c r="D797" t="str">
        <f>IF(ISBLANK(AllTimetableNew!DJ793),"",AllTimetableNew!DJ793)</f>
        <v>ICF</v>
      </c>
      <c r="E797" t="str">
        <f>IF(ISBLANK(AllTimetableNew!D793),"",AllTimetableNew!D793)</f>
        <v>SIT30122</v>
      </c>
      <c r="F797" t="str">
        <f>IF(ISBLANK(AllTimetableNew!E793),"",AllTimetableNew!E793)</f>
        <v>Certificate III in Tourism</v>
      </c>
      <c r="G797">
        <f>IF(ISBLANK(AllTimetableNew!C793),"",AllTimetableNew!C793)</f>
        <v>27421</v>
      </c>
      <c r="H797" t="str">
        <f>IF(ISBLANK(AllTimetableNew!F793),"",AllTimetableNew!F793)</f>
        <v>Tourism, Travel and Events (Tourism)</v>
      </c>
      <c r="I797" t="str">
        <f>IF(ISBLANK(AllTimetableNew!T793),"",AllTimetableNew!T793)</f>
        <v>FQ</v>
      </c>
      <c r="J797" t="str">
        <f>IF(ISBLANK(AllTimetableNew!U793),"",AllTimetableNew!U793)</f>
        <v>2u x 2y</v>
      </c>
      <c r="K797" t="str">
        <f>IF(ISBLANK(AllTimetableNew!W793),"",AllTimetableNew!W793)</f>
        <v>Yes</v>
      </c>
      <c r="L797" t="str">
        <f>IF(ISBLANK(AllTimetableNew!AC793),"TBC",AllTimetableNew!AC793)</f>
        <v>Monday</v>
      </c>
      <c r="M797" s="22" t="str">
        <f>IF(ISBLANK(AllTimetableNew!AD793),"TBC-TBC",CONCATENATE(LOWER(TEXT(AllTimetableNew!AD793,"h:mmAM/PM")),"-",LOWER(TEXT(AllTimetableNew!AE793,"h:mmAM/PM"))))</f>
        <v>1:00pm-5:00pm</v>
      </c>
      <c r="N797" t="str">
        <f>IF(ISBLANK(AllTimetableNew!V793),"",IF(AllTimetableNew!V793="Access","Yes","No"))</f>
        <v>No</v>
      </c>
      <c r="O797" s="23" t="str">
        <f>IF(OR(ISBLANK(AllTimetableNew!A793),LEN(AllTimetableNew!A793)=0),IF(AllTimetableNew!A793="","Offered",AllTimetableNew!A793),AllTimetableNew!A793)</f>
        <v>Offered</v>
      </c>
      <c r="P797">
        <f>IF(ISBLANK(AllTimetableNew!AA793),"",AllTimetableNew!AA793)</f>
        <v>16990</v>
      </c>
      <c r="Q797" s="23" t="str">
        <f>IF(ISBLANK(AllTimetableNew!AJ793),"",IF(AllTimetableNew!AJ793=0,"",AllTimetableNew!AJ793))</f>
        <v>Students should wear enclosed shoes. Notebook and pen.</v>
      </c>
      <c r="R797" s="23" t="str">
        <f>IF(ISBLANK(AllTimetableNew!AK793),"",AllTimetableNew!AK793)</f>
        <v/>
      </c>
      <c r="S797" s="23" t="str">
        <f>IF(ISBLANK(AllTimetableNew!AL793),"",AllTimetableNew!AL793)</f>
        <v/>
      </c>
    </row>
    <row r="798" spans="1:19" ht="60" x14ac:dyDescent="0.25">
      <c r="A798" t="str">
        <f>IF(ISNUMBER(SEARCH("Virtual",C798)),VLOOKUP(AllTimetableNew!H794,'Lookup table'!$D$3:$E$100,2,FALSE),VLOOKUP(AllTimetableNew!AG794,'Lookup table'!$A$3:$B$202,2,FALSE))</f>
        <v>Western Sydney</v>
      </c>
      <c r="B798" t="str">
        <f>IF(ISBLANK(AllTimetableNew!AG794),"",AllTimetableNew!AG794)</f>
        <v>Campbelltown</v>
      </c>
      <c r="C798" t="str">
        <f>IF(ISBLANK(AllTimetableNew!V794),"",AllTimetableNew!V794)</f>
        <v>Face to Face</v>
      </c>
      <c r="D798" t="str">
        <f>IF(ISBLANK(AllTimetableNew!DJ794),"",AllTimetableNew!DJ794)</f>
        <v>ICF</v>
      </c>
      <c r="E798" t="str">
        <f>IF(ISBLANK(AllTimetableNew!D794),"",AllTimetableNew!D794)</f>
        <v>SIT30122</v>
      </c>
      <c r="F798" t="str">
        <f>IF(ISBLANK(AllTimetableNew!E794),"",AllTimetableNew!E794)</f>
        <v>Certificate III in Tourism</v>
      </c>
      <c r="G798">
        <f>IF(ISBLANK(AllTimetableNew!C794),"",AllTimetableNew!C794)</f>
        <v>27421</v>
      </c>
      <c r="H798" t="str">
        <f>IF(ISBLANK(AllTimetableNew!F794),"",AllTimetableNew!F794)</f>
        <v>Tourism, Travel and Events (Tourism)</v>
      </c>
      <c r="I798" t="str">
        <f>IF(ISBLANK(AllTimetableNew!T794),"",AllTimetableNew!T794)</f>
        <v>FQ</v>
      </c>
      <c r="J798" t="str">
        <f>IF(ISBLANK(AllTimetableNew!U794),"",AllTimetableNew!U794)</f>
        <v>2u x 2y</v>
      </c>
      <c r="K798" t="str">
        <f>IF(ISBLANK(AllTimetableNew!W794),"",AllTimetableNew!W794)</f>
        <v>Yes</v>
      </c>
      <c r="L798" t="str">
        <f>IF(ISBLANK(AllTimetableNew!AC794),"TBC",AllTimetableNew!AC794)</f>
        <v>Tuesday</v>
      </c>
      <c r="M798" s="22" t="str">
        <f>IF(ISBLANK(AllTimetableNew!AD794),"TBC-TBC",CONCATENATE(LOWER(TEXT(AllTimetableNew!AD794,"h:mmAM/PM")),"-",LOWER(TEXT(AllTimetableNew!AE794,"h:mmAM/PM"))))</f>
        <v>1:30pm-5:30pm</v>
      </c>
      <c r="N798" t="str">
        <f>IF(ISBLANK(AllTimetableNew!V794),"",IF(AllTimetableNew!V794="Access","Yes","No"))</f>
        <v>No</v>
      </c>
      <c r="O798" s="23" t="str">
        <f>IF(OR(ISBLANK(AllTimetableNew!A794),LEN(AllTimetableNew!A794)=0),IF(AllTimetableNew!A794="","Offered",AllTimetableNew!A794),AllTimetableNew!A794)</f>
        <v>Offered</v>
      </c>
      <c r="P798">
        <f>IF(ISBLANK(AllTimetableNew!AA794),"",AllTimetableNew!AA794)</f>
        <v>17152</v>
      </c>
      <c r="Q798" s="23" t="str">
        <f>IF(ISBLANK(AllTimetableNew!AJ794),"",IF(AllTimetableNew!AJ794=0,"",AllTimetableNew!AJ794))</f>
        <v>Students should wear enclosed shoes. Notebook and pen.</v>
      </c>
      <c r="R798" s="23" t="str">
        <f>IF(ISBLANK(AllTimetableNew!AK794),"",AllTimetableNew!AK794)</f>
        <v/>
      </c>
      <c r="S798" s="23" t="str">
        <f>IF(ISBLANK(AllTimetableNew!AL794),"",AllTimetableNew!AL794)</f>
        <v/>
      </c>
    </row>
    <row r="799" spans="1:19" ht="45" x14ac:dyDescent="0.25">
      <c r="A799" t="str">
        <f>IF(ISNUMBER(SEARCH("Virtual",C799)),VLOOKUP(AllTimetableNew!H795,'Lookup table'!$D$3:$E$100,2,FALSE),VLOOKUP(AllTimetableNew!AG795,'Lookup table'!$A$3:$B$202,2,FALSE))</f>
        <v>North</v>
      </c>
      <c r="B799" t="str">
        <f>IF(ISBLANK(AllTimetableNew!AG795),"",AllTimetableNew!AG795)</f>
        <v>Wollongbar</v>
      </c>
      <c r="C799" t="str">
        <f>IF(ISBLANK(AllTimetableNew!V795),"",AllTimetableNew!V795)</f>
        <v>Face to Face</v>
      </c>
      <c r="D799" t="str">
        <f>IF(ISBLANK(AllTimetableNew!DJ795),"",AllTimetableNew!DJ795)</f>
        <v>ICF</v>
      </c>
      <c r="E799" t="str">
        <f>IF(ISBLANK(AllTimetableNew!D795),"",AllTimetableNew!D795)</f>
        <v>SIT30122</v>
      </c>
      <c r="F799" t="str">
        <f>IF(ISBLANK(AllTimetableNew!E795),"",AllTimetableNew!E795)</f>
        <v>Certificate III in Tourism</v>
      </c>
      <c r="G799">
        <f>IF(ISBLANK(AllTimetableNew!C795),"",AllTimetableNew!C795)</f>
        <v>27421</v>
      </c>
      <c r="H799" t="str">
        <f>IF(ISBLANK(AllTimetableNew!F795),"",AllTimetableNew!F795)</f>
        <v>Tourism, Travel and Events (Tourism)</v>
      </c>
      <c r="I799" t="str">
        <f>IF(ISBLANK(AllTimetableNew!T795),"",AllTimetableNew!T795)</f>
        <v>FQ</v>
      </c>
      <c r="J799" t="str">
        <f>IF(ISBLANK(AllTimetableNew!U795),"",AllTimetableNew!U795)</f>
        <v>2u x 2y</v>
      </c>
      <c r="K799" t="str">
        <f>IF(ISBLANK(AllTimetableNew!W795),"",AllTimetableNew!W795)</f>
        <v>Yes</v>
      </c>
      <c r="L799" t="str">
        <f>IF(ISBLANK(AllTimetableNew!AC795),"TBC",AllTimetableNew!AC795)</f>
        <v>Wednesday</v>
      </c>
      <c r="M799" s="22" t="str">
        <f>IF(ISBLANK(AllTimetableNew!AD795),"TBC-TBC",CONCATENATE(LOWER(TEXT(AllTimetableNew!AD795,"h:mmAM/PM")),"-",LOWER(TEXT(AllTimetableNew!AE795,"h:mmAM/PM"))))</f>
        <v>1:00pm-5:00pm</v>
      </c>
      <c r="N799" t="str">
        <f>IF(ISBLANK(AllTimetableNew!V795),"",IF(AllTimetableNew!V795="Access","Yes","No"))</f>
        <v>No</v>
      </c>
      <c r="O799" s="23" t="str">
        <f>IF(OR(ISBLANK(AllTimetableNew!A795),LEN(AllTimetableNew!A795)=0),IF(AllTimetableNew!A795="","Offered",AllTimetableNew!A795),AllTimetableNew!A795)</f>
        <v>Offered</v>
      </c>
      <c r="P799">
        <f>IF(ISBLANK(AllTimetableNew!AA795),"",AllTimetableNew!AA795)</f>
        <v>17311</v>
      </c>
      <c r="Q799" s="23" t="str">
        <f>IF(ISBLANK(AllTimetableNew!AJ795),"",IF(AllTimetableNew!AJ795=0,"",AllTimetableNew!AJ795))</f>
        <v>Students should wear enclosed shoes. Notebook and pen.</v>
      </c>
      <c r="R799" s="23" t="str">
        <f>IF(ISBLANK(AllTimetableNew!AK795),"",AllTimetableNew!AK795)</f>
        <v/>
      </c>
      <c r="S799" s="23" t="str">
        <f>IF(ISBLANK(AllTimetableNew!AL795),"",AllTimetableNew!AL795)</f>
        <v/>
      </c>
    </row>
    <row r="800" spans="1:19" ht="30" x14ac:dyDescent="0.25">
      <c r="A800" t="str">
        <f>IF(ISNUMBER(SEARCH("Virtual",C800)),VLOOKUP(AllTimetableNew!H796,'Lookup table'!$D$3:$E$100,2,FALSE),VLOOKUP(AllTimetableNew!AG796,'Lookup table'!$A$3:$B$202,2,FALSE))</f>
        <v>TAFE Digital</v>
      </c>
      <c r="B800" t="str">
        <f>IF(ISBLANK(AllTimetableNew!AG796),"",AllTimetableNew!AG796)</f>
        <v>TAFE Digital</v>
      </c>
      <c r="C800" t="str">
        <f>IF(ISBLANK(AllTimetableNew!V796),"",AllTimetableNew!V796)</f>
        <v>Online</v>
      </c>
      <c r="D800" t="str">
        <f>IF(ISBLANK(AllTimetableNew!DJ796),"",AllTimetableNew!DJ796)</f>
        <v>ICF</v>
      </c>
      <c r="E800" t="str">
        <f>IF(ISBLANK(AllTimetableNew!D796),"",AllTimetableNew!D796)</f>
        <v>SIT30122</v>
      </c>
      <c r="F800" t="str">
        <f>IF(ISBLANK(AllTimetableNew!E796),"",AllTimetableNew!E796)</f>
        <v>Certificate III in Tourism</v>
      </c>
      <c r="G800">
        <f>IF(ISBLANK(AllTimetableNew!C796),"",AllTimetableNew!C796)</f>
        <v>27421</v>
      </c>
      <c r="H800" t="str">
        <f>IF(ISBLANK(AllTimetableNew!F796),"",AllTimetableNew!F796)</f>
        <v>Tourism, Travel and Events (Tourism)</v>
      </c>
      <c r="I800" t="str">
        <f>IF(ISBLANK(AllTimetableNew!T796),"",AllTimetableNew!T796)</f>
        <v>FQ</v>
      </c>
      <c r="J800" t="str">
        <f>IF(ISBLANK(AllTimetableNew!U796),"",AllTimetableNew!U796)</f>
        <v>2u x 2y</v>
      </c>
      <c r="K800" t="str">
        <f>IF(ISBLANK(AllTimetableNew!W796),"",AllTimetableNew!W796)</f>
        <v>Yes</v>
      </c>
      <c r="L800" t="str">
        <f>IF(ISBLANK(AllTimetableNew!AC796),"TBC",AllTimetableNew!AC796)</f>
        <v>N/A</v>
      </c>
      <c r="M800" s="22" t="str">
        <f>IF(ISBLANK(AllTimetableNew!AD796),"TBC-TBC",CONCATENATE(LOWER(TEXT(AllTimetableNew!AD796,"h:mmAM/PM")),"-",LOWER(TEXT(AllTimetableNew!AE796,"h:mmAM/PM"))))</f>
        <v>n/a-n/a</v>
      </c>
      <c r="N800" t="str">
        <f>IF(ISBLANK(AllTimetableNew!V796),"",IF(AllTimetableNew!V796="Access","Yes","No"))</f>
        <v>No</v>
      </c>
      <c r="O800" s="23" t="str">
        <f>IF(OR(ISBLANK(AllTimetableNew!A796),LEN(AllTimetableNew!A796)=0),IF(AllTimetableNew!A796="","Offered",AllTimetableNew!A796),AllTimetableNew!A796)</f>
        <v>Offered</v>
      </c>
      <c r="P800">
        <f>IF(ISBLANK(AllTimetableNew!AA796),"",AllTimetableNew!AA796)</f>
        <v>16318</v>
      </c>
      <c r="Q800" s="23" t="str">
        <f>IF(ISBLANK(AllTimetableNew!AJ796),"",IF(AllTimetableNew!AJ796=0,"",AllTimetableNew!AJ796))</f>
        <v>Own computer with camera and microphone. Reliable internet connection. Recording equipment such as an iPhone or camera.</v>
      </c>
      <c r="R800" s="23" t="str">
        <f>IF(ISBLANK(AllTimetableNew!AK796),"",AllTimetableNew!AK796)</f>
        <v/>
      </c>
      <c r="S800" s="23" t="str">
        <f>IF(ISBLANK(AllTimetableNew!AL796),"",AllTimetableNew!AL796)</f>
        <v/>
      </c>
    </row>
    <row r="801" spans="1:19" ht="30" x14ac:dyDescent="0.25">
      <c r="A801" t="str">
        <f>IF(ISNUMBER(SEARCH("Virtual",C801)),VLOOKUP(AllTimetableNew!H797,'Lookup table'!$D$3:$E$100,2,FALSE),VLOOKUP(AllTimetableNew!AG797,'Lookup table'!$A$3:$B$202,2,FALSE))</f>
        <v>Statewide Virtual</v>
      </c>
      <c r="B801" t="str">
        <f>IF(ISBLANK(AllTimetableNew!AG797),"",AllTimetableNew!AG797)</f>
        <v xml:space="preserve">Virtual Classroom </v>
      </c>
      <c r="C801" t="str">
        <f>IF(ISBLANK(AllTimetableNew!V797),"",AllTimetableNew!V797)</f>
        <v>Virtual</v>
      </c>
      <c r="D801" t="str">
        <f>IF(ISBLANK(AllTimetableNew!DJ797),"",AllTimetableNew!DJ797)</f>
        <v>ICF</v>
      </c>
      <c r="E801" t="str">
        <f>IF(ISBLANK(AllTimetableNew!D797),"",AllTimetableNew!D797)</f>
        <v>SIT30122</v>
      </c>
      <c r="F801" t="str">
        <f>IF(ISBLANK(AllTimetableNew!E797),"",AllTimetableNew!E797)</f>
        <v>Certificate III in Tourism</v>
      </c>
      <c r="G801">
        <f>IF(ISBLANK(AllTimetableNew!C797),"",AllTimetableNew!C797)</f>
        <v>27421</v>
      </c>
      <c r="H801" t="str">
        <f>IF(ISBLANK(AllTimetableNew!F797),"",AllTimetableNew!F797)</f>
        <v>Tourism, Travel and Events (Tourism)</v>
      </c>
      <c r="I801" t="str">
        <f>IF(ISBLANK(AllTimetableNew!T797),"",AllTimetableNew!T797)</f>
        <v>FQ</v>
      </c>
      <c r="J801" t="str">
        <f>IF(ISBLANK(AllTimetableNew!U797),"",AllTimetableNew!U797)</f>
        <v>2u x 2y</v>
      </c>
      <c r="K801" t="str">
        <f>IF(ISBLANK(AllTimetableNew!W797),"",AllTimetableNew!W797)</f>
        <v>Yes</v>
      </c>
      <c r="L801" t="str">
        <f>IF(ISBLANK(AllTimetableNew!AC797),"TBC",AllTimetableNew!AC797)</f>
        <v>Wednesday</v>
      </c>
      <c r="M801" s="22" t="str">
        <f>IF(ISBLANK(AllTimetableNew!AD797),"TBC-TBC",CONCATENATE(LOWER(TEXT(AllTimetableNew!AD797,"h:mmAM/PM")),"-",LOWER(TEXT(AllTimetableNew!AE797,"h:mmAM/PM"))))</f>
        <v>9:00am-2:30pm</v>
      </c>
      <c r="N801" t="str">
        <f>IF(ISBLANK(AllTimetableNew!V797),"",IF(AllTimetableNew!V797="Access","Yes","No"))</f>
        <v>No</v>
      </c>
      <c r="O801" s="23" t="str">
        <f>IF(OR(ISBLANK(AllTimetableNew!A797),LEN(AllTimetableNew!A797)=0),IF(AllTimetableNew!A797="","Offered",AllTimetableNew!A797),AllTimetableNew!A797)</f>
        <v>Offered</v>
      </c>
      <c r="P801">
        <f>IF(ISBLANK(AllTimetableNew!AA797),"",AllTimetableNew!AA797)</f>
        <v>17099</v>
      </c>
      <c r="Q801" s="23" t="str">
        <f>IF(ISBLANK(AllTimetableNew!AJ797),"",IF(AllTimetableNew!AJ797=0,"",AllTimetableNew!AJ797))</f>
        <v>Own computer with camera and microphone. Reliable internet connection.</v>
      </c>
      <c r="R801" s="23" t="str">
        <f>IF(ISBLANK(AllTimetableNew!AK797),"",AllTimetableNew!AK797)</f>
        <v/>
      </c>
      <c r="S801" s="23" t="str">
        <f>IF(ISBLANK(AllTimetableNew!AL797),"",AllTimetableNew!AL797)</f>
        <v/>
      </c>
    </row>
    <row r="802" spans="1:19" ht="30" x14ac:dyDescent="0.25">
      <c r="A802" t="str">
        <f>IF(ISNUMBER(SEARCH("Virtual",C802)),VLOOKUP(AllTimetableNew!H798,'Lookup table'!$D$3:$E$100,2,FALSE),VLOOKUP(AllTimetableNew!AG798,'Lookup table'!$A$3:$B$202,2,FALSE))</f>
        <v>Western Sydney</v>
      </c>
      <c r="B802" t="str">
        <f>IF(ISBLANK(AllTimetableNew!AG798),"",AllTimetableNew!AG798)</f>
        <v>Blacktown</v>
      </c>
      <c r="C802" t="str">
        <f>IF(ISBLANK(AllTimetableNew!V798),"",AllTimetableNew!V798)</f>
        <v>Face to Face</v>
      </c>
      <c r="D802" t="str">
        <f>IF(ISBLANK(AllTimetableNew!DJ798),"",AllTimetableNew!DJ798)</f>
        <v>ICF</v>
      </c>
      <c r="E802" t="str">
        <f>IF(ISBLANK(AllTimetableNew!D798),"",AllTimetableNew!D798)</f>
        <v>SIT30122</v>
      </c>
      <c r="F802" t="str">
        <f>IF(ISBLANK(AllTimetableNew!E798),"",AllTimetableNew!E798)</f>
        <v>Certificate III in Tourism</v>
      </c>
      <c r="G802">
        <f>IF(ISBLANK(AllTimetableNew!C798),"",AllTimetableNew!C798)</f>
        <v>27420</v>
      </c>
      <c r="H802" t="str">
        <f>IF(ISBLANK(AllTimetableNew!F798),"",AllTimetableNew!F798)</f>
        <v>Tourism, Travel and Events (Tourism)</v>
      </c>
      <c r="I802" t="str">
        <f>IF(ISBLANK(AllTimetableNew!T798),"",AllTimetableNew!T798)</f>
        <v>SoA</v>
      </c>
      <c r="J802" t="str">
        <f>IF(ISBLANK(AllTimetableNew!U798),"",AllTimetableNew!U798)</f>
        <v>2u x 1y</v>
      </c>
      <c r="K802" t="str">
        <f>IF(ISBLANK(AllTimetableNew!W798),"",AllTimetableNew!W798)</f>
        <v>No</v>
      </c>
      <c r="L802" t="str">
        <f>IF(ISBLANK(AllTimetableNew!AC798),"TBC",AllTimetableNew!AC798)</f>
        <v>Wednesday</v>
      </c>
      <c r="M802" s="22" t="str">
        <f>IF(ISBLANK(AllTimetableNew!AD798),"TBC-TBC",CONCATENATE(LOWER(TEXT(AllTimetableNew!AD798,"h:mmAM/PM")),"-",LOWER(TEXT(AllTimetableNew!AE798,"h:mmAM/PM"))))</f>
        <v>1:30pm-5:30pm</v>
      </c>
      <c r="N802" t="str">
        <f>IF(ISBLANK(AllTimetableNew!V798),"",IF(AllTimetableNew!V798="Access","Yes","No"))</f>
        <v>No</v>
      </c>
      <c r="O802" s="23" t="str">
        <f>IF(OR(ISBLANK(AllTimetableNew!A798),LEN(AllTimetableNew!A798)=0),IF(AllTimetableNew!A798="","Offered",AllTimetableNew!A798),AllTimetableNew!A798)</f>
        <v>Offered</v>
      </c>
      <c r="P802">
        <f>IF(ISBLANK(AllTimetableNew!AA798),"",AllTimetableNew!AA798)</f>
        <v>17153</v>
      </c>
      <c r="Q802" s="23" t="str">
        <f>IF(ISBLANK(AllTimetableNew!AJ798),"",IF(AllTimetableNew!AJ798=0,"",AllTimetableNew!AJ798))</f>
        <v>Students should wear enclosed shoes. Notebook and pen.</v>
      </c>
      <c r="R802" s="23" t="str">
        <f>IF(ISBLANK(AllTimetableNew!AK798),"",AllTimetableNew!AK798)</f>
        <v/>
      </c>
      <c r="S802" s="23" t="str">
        <f>IF(ISBLANK(AllTimetableNew!AL798),"",AllTimetableNew!AL798)</f>
        <v/>
      </c>
    </row>
    <row r="803" spans="1:19" ht="45" x14ac:dyDescent="0.25">
      <c r="A803" t="str">
        <f>IF(ISNUMBER(SEARCH("Virtual",C803)),VLOOKUP(AllTimetableNew!H803,'Lookup table'!$D$3:$E$100,2,FALSE),VLOOKUP(AllTimetableNew!AG803,'Lookup table'!$A$3:$B$202,2,FALSE))</f>
        <v>Western Sydney</v>
      </c>
      <c r="B803" t="str">
        <f>IF(ISBLANK(AllTimetableNew!AG803),"",AllTimetableNew!AG803)</f>
        <v>Kingswood</v>
      </c>
      <c r="C803" t="str">
        <f>IF(ISBLANK(AllTimetableNew!V803),"",AllTimetableNew!V803)</f>
        <v>Access</v>
      </c>
      <c r="D803" t="str">
        <f>IF(ISBLANK(AllTimetableNew!DJ803),"",AllTimetableNew!DJ803)</f>
        <v>BEC</v>
      </c>
      <c r="E803" t="str">
        <f>IF(ISBLANK(AllTimetableNew!D803),"",AllTimetableNew!D803)</f>
        <v>CUA31120</v>
      </c>
      <c r="F803" t="str">
        <f>IF(ISBLANK(AllTimetableNew!E803),"",AllTimetableNew!E803)</f>
        <v>Certificate III in Visual Arts</v>
      </c>
      <c r="G803">
        <f>IF(ISBLANK(AllTimetableNew!C803),"",AllTimetableNew!C803)</f>
        <v>43762</v>
      </c>
      <c r="H803" t="str">
        <f>IF(ISBLANK(AllTimetableNew!F803),"",AllTimetableNew!F803)</f>
        <v>Visual Arts and Contemporary Craft - Certificate III</v>
      </c>
      <c r="I803" t="str">
        <f>IF(ISBLANK(AllTimetableNew!T803),"",AllTimetableNew!T803)</f>
        <v>SoA</v>
      </c>
      <c r="J803" t="str">
        <f>IF(ISBLANK(AllTimetableNew!U803),"",AllTimetableNew!U803)</f>
        <v>2u x 1y</v>
      </c>
      <c r="K803" t="str">
        <f>IF(ISBLANK(AllTimetableNew!W803),"",AllTimetableNew!W803)</f>
        <v>No</v>
      </c>
      <c r="L803" t="str">
        <f>IF(ISBLANK(AllTimetableNew!AC803),"TBC",AllTimetableNew!AC803)</f>
        <v>Monday</v>
      </c>
      <c r="M803" s="22" t="str">
        <f>IF(ISBLANK(AllTimetableNew!AD803),"TBC-TBC",CONCATENATE(LOWER(TEXT(AllTimetableNew!AD803,"h:mmAM/PM")),"-",LOWER(TEXT(AllTimetableNew!AE803,"h:mmAM/PM"))))</f>
        <v>9:00am-1:00pm</v>
      </c>
      <c r="N803" t="str">
        <f>IF(ISBLANK(AllTimetableNew!V803),"",IF(AllTimetableNew!V803="Access","Yes","No"))</f>
        <v>Yes</v>
      </c>
      <c r="O803" s="23" t="str">
        <f>IF(OR(ISBLANK(AllTimetableNew!A803),LEN(AllTimetableNew!A803)=0),IF(AllTimetableNew!A803="","Offered",AllTimetableNew!A803),AllTimetableNew!A803)</f>
        <v>Offered</v>
      </c>
      <c r="P803">
        <f>IF(ISBLANK(AllTimetableNew!AA803),"",AllTimetableNew!AA803)</f>
        <v>17155</v>
      </c>
      <c r="Q803" s="23" t="str">
        <f>IF(ISBLANK(AllTimetableNew!AJ803),"",IF(AllTimetableNew!AJ803=0,"",AllTimetableNew!AJ803))</f>
        <v>Students should wear fully enclosed footwear. Notebook and pen.</v>
      </c>
      <c r="R803" s="23" t="str">
        <f>IF(ISBLANK(AllTimetableNew!AK803),"",AllTimetableNew!AK803)</f>
        <v/>
      </c>
      <c r="S803" s="23" t="str">
        <f>IF(ISBLANK(AllTimetableNew!AL803),"",AllTimetableNew!AL803)</f>
        <v/>
      </c>
    </row>
    <row r="804" spans="1:19" x14ac:dyDescent="0.25">
      <c r="A804" t="e">
        <f>IF(ISNUMBER(SEARCH("Virtual",C804)),VLOOKUP(AllTimetableNew!H804,'Lookup table'!$D$3:$E$100,2,FALSE),VLOOKUP(AllTimetableNew!AG804,'Lookup table'!$A$3:$B$202,2,FALSE))</f>
        <v>#N/A</v>
      </c>
      <c r="B804" t="str">
        <f>IF(ISBLANK(AllTimetableNew!AG804),"",AllTimetableNew!AG804)</f>
        <v/>
      </c>
      <c r="C804" t="str">
        <f>IF(ISBLANK(AllTimetableNew!V804),"",AllTimetableNew!V804)</f>
        <v/>
      </c>
      <c r="D804" t="str">
        <f>IF(ISBLANK(AllTimetableNew!DJ804),"",AllTimetableNew!DJ804)</f>
        <v/>
      </c>
      <c r="E804" t="str">
        <f>IF(ISBLANK(AllTimetableNew!D804),"",AllTimetableNew!D804)</f>
        <v/>
      </c>
      <c r="F804" t="str">
        <f>IF(ISBLANK(AllTimetableNew!E804),"",AllTimetableNew!E804)</f>
        <v/>
      </c>
      <c r="G804" t="str">
        <f>IF(ISBLANK(AllTimetableNew!C804),"",AllTimetableNew!C804)</f>
        <v/>
      </c>
      <c r="H804" t="str">
        <f>IF(ISBLANK(AllTimetableNew!F804),"",AllTimetableNew!F804)</f>
        <v/>
      </c>
      <c r="I804" t="str">
        <f>IF(ISBLANK(AllTimetableNew!T804),"",AllTimetableNew!T804)</f>
        <v/>
      </c>
      <c r="J804" t="str">
        <f>IF(ISBLANK(AllTimetableNew!U804),"",AllTimetableNew!U804)</f>
        <v/>
      </c>
      <c r="K804" t="str">
        <f>IF(ISBLANK(AllTimetableNew!W804),"",AllTimetableNew!W804)</f>
        <v/>
      </c>
      <c r="L804" t="str">
        <f>IF(ISBLANK(AllTimetableNew!AC804),"TBC",AllTimetableNew!AC804)</f>
        <v>TBC</v>
      </c>
      <c r="M804" s="22" t="str">
        <f>IF(ISBLANK(AllTimetableNew!AD804),"TBC-TBC",CONCATENATE(LOWER(TEXT(AllTimetableNew!AD804,"h:mmAM/PM")),"-",LOWER(TEXT(AllTimetableNew!AE804,"h:mmAM/PM"))))</f>
        <v>TBC-TBC</v>
      </c>
      <c r="N804" t="str">
        <f>IF(ISBLANK(AllTimetableNew!V804),"",IF(AllTimetableNew!V804="Access","Yes","No"))</f>
        <v/>
      </c>
      <c r="O804" s="23" t="str">
        <f>IF(OR(ISBLANK(AllTimetableNew!A804),LEN(AllTimetableNew!A804)=0),IF(AllTimetableNew!A804="","Offered",AllTimetableNew!A804),AllTimetableNew!A804)</f>
        <v>Offered</v>
      </c>
      <c r="P804" t="str">
        <f>IF(ISBLANK(AllTimetableNew!AA804),"",AllTimetableNew!AA804)</f>
        <v/>
      </c>
      <c r="Q804" s="23" t="str">
        <f>IF(ISBLANK(AllTimetableNew!AJ804),"",IF(AllTimetableNew!AJ804=0,"",AllTimetableNew!AJ804))</f>
        <v/>
      </c>
      <c r="R804" s="23" t="str">
        <f>IF(ISBLANK(AllTimetableNew!AK804),"",AllTimetableNew!AK804)</f>
        <v/>
      </c>
      <c r="S804" s="23" t="str">
        <f>IF(ISBLANK(AllTimetableNew!AL804),"",AllTimetableNew!AL804)</f>
        <v/>
      </c>
    </row>
    <row r="805" spans="1:19" x14ac:dyDescent="0.25">
      <c r="A805" t="e">
        <f>IF(ISNUMBER(SEARCH("Virtual",C805)),VLOOKUP(AllTimetableNew!H805,'Lookup table'!$D$3:$E$100,2,FALSE),VLOOKUP(AllTimetableNew!AG805,'Lookup table'!$A$3:$B$202,2,FALSE))</f>
        <v>#N/A</v>
      </c>
      <c r="B805" t="str">
        <f>IF(ISBLANK(AllTimetableNew!AG805),"",AllTimetableNew!AG805)</f>
        <v/>
      </c>
      <c r="C805" t="str">
        <f>IF(ISBLANK(AllTimetableNew!V805),"",AllTimetableNew!V805)</f>
        <v/>
      </c>
      <c r="D805" t="str">
        <f>IF(ISBLANK(AllTimetableNew!DJ805),"",AllTimetableNew!DJ805)</f>
        <v/>
      </c>
      <c r="E805" t="str">
        <f>IF(ISBLANK(AllTimetableNew!D805),"",AllTimetableNew!D805)</f>
        <v/>
      </c>
      <c r="F805" t="str">
        <f>IF(ISBLANK(AllTimetableNew!E805),"",AllTimetableNew!E805)</f>
        <v/>
      </c>
      <c r="G805" t="str">
        <f>IF(ISBLANK(AllTimetableNew!C805),"",AllTimetableNew!C805)</f>
        <v/>
      </c>
      <c r="H805" t="str">
        <f>IF(ISBLANK(AllTimetableNew!F805),"",AllTimetableNew!F805)</f>
        <v/>
      </c>
      <c r="I805" t="str">
        <f>IF(ISBLANK(AllTimetableNew!T805),"",AllTimetableNew!T805)</f>
        <v/>
      </c>
      <c r="J805" t="str">
        <f>IF(ISBLANK(AllTimetableNew!U805),"",AllTimetableNew!U805)</f>
        <v/>
      </c>
      <c r="K805" t="str">
        <f>IF(ISBLANK(AllTimetableNew!W805),"",AllTimetableNew!W805)</f>
        <v/>
      </c>
      <c r="L805" t="str">
        <f>IF(ISBLANK(AllTimetableNew!AC805),"TBC",AllTimetableNew!AC805)</f>
        <v>TBC</v>
      </c>
      <c r="M805" s="22" t="str">
        <f>IF(ISBLANK(AllTimetableNew!AD805),"TBC-TBC",CONCATENATE(LOWER(TEXT(AllTimetableNew!AD805,"h:mmAM/PM")),"-",LOWER(TEXT(AllTimetableNew!AE805,"h:mmAM/PM"))))</f>
        <v>TBC-TBC</v>
      </c>
      <c r="N805" t="str">
        <f>IF(ISBLANK(AllTimetableNew!V805),"",IF(AllTimetableNew!V805="Access","Yes","No"))</f>
        <v/>
      </c>
      <c r="O805" s="23" t="str">
        <f>IF(OR(ISBLANK(AllTimetableNew!A805),LEN(AllTimetableNew!A805)=0),IF(AllTimetableNew!A805="","Offered",AllTimetableNew!A805),AllTimetableNew!A805)</f>
        <v>Offered</v>
      </c>
      <c r="P805" t="str">
        <f>IF(ISBLANK(AllTimetableNew!AA805),"",AllTimetableNew!AA805)</f>
        <v/>
      </c>
      <c r="Q805" s="23" t="str">
        <f>IF(ISBLANK(AllTimetableNew!AJ805),"",IF(AllTimetableNew!AJ805=0,"",AllTimetableNew!AJ805))</f>
        <v/>
      </c>
      <c r="R805" s="23" t="str">
        <f>IF(ISBLANK(AllTimetableNew!AK805),"",AllTimetableNew!AK805)</f>
        <v/>
      </c>
      <c r="S805" s="23" t="str">
        <f>IF(ISBLANK(AllTimetableNew!AL805),"",AllTimetableNew!AL805)</f>
        <v/>
      </c>
    </row>
    <row r="806" spans="1:19" x14ac:dyDescent="0.25">
      <c r="A806" t="e">
        <f>IF(ISNUMBER(SEARCH("Virtual",C806)),VLOOKUP(AllTimetableNew!H806,'Lookup table'!$D$3:$E$100,2,FALSE),VLOOKUP(AllTimetableNew!AG806,'Lookup table'!$A$3:$B$202,2,FALSE))</f>
        <v>#N/A</v>
      </c>
      <c r="B806" t="str">
        <f>IF(ISBLANK(AllTimetableNew!AG806),"",AllTimetableNew!AG806)</f>
        <v/>
      </c>
      <c r="C806" t="str">
        <f>IF(ISBLANK(AllTimetableNew!V806),"",AllTimetableNew!V806)</f>
        <v/>
      </c>
      <c r="D806" t="str">
        <f>IF(ISBLANK(AllTimetableNew!DJ806),"",AllTimetableNew!DJ806)</f>
        <v/>
      </c>
      <c r="E806" t="str">
        <f>IF(ISBLANK(AllTimetableNew!D806),"",AllTimetableNew!D806)</f>
        <v/>
      </c>
      <c r="F806" t="str">
        <f>IF(ISBLANK(AllTimetableNew!E806),"",AllTimetableNew!E806)</f>
        <v/>
      </c>
      <c r="G806" t="str">
        <f>IF(ISBLANK(AllTimetableNew!C806),"",AllTimetableNew!C806)</f>
        <v/>
      </c>
      <c r="H806" t="str">
        <f>IF(ISBLANK(AllTimetableNew!F806),"",AllTimetableNew!F806)</f>
        <v/>
      </c>
      <c r="I806" t="str">
        <f>IF(ISBLANK(AllTimetableNew!T806),"",AllTimetableNew!T806)</f>
        <v/>
      </c>
      <c r="J806" t="str">
        <f>IF(ISBLANK(AllTimetableNew!U806),"",AllTimetableNew!U806)</f>
        <v/>
      </c>
      <c r="K806" t="str">
        <f>IF(ISBLANK(AllTimetableNew!W806),"",AllTimetableNew!W806)</f>
        <v/>
      </c>
      <c r="L806" t="str">
        <f>IF(ISBLANK(AllTimetableNew!AC806),"TBC",AllTimetableNew!AC806)</f>
        <v>TBC</v>
      </c>
      <c r="M806" s="22" t="str">
        <f>IF(ISBLANK(AllTimetableNew!AD806),"TBC-TBC",CONCATENATE(LOWER(TEXT(AllTimetableNew!AD806,"h:mmAM/PM")),"-",LOWER(TEXT(AllTimetableNew!AE806,"h:mmAM/PM"))))</f>
        <v>TBC-TBC</v>
      </c>
      <c r="N806" t="str">
        <f>IF(ISBLANK(AllTimetableNew!V806),"",IF(AllTimetableNew!V806="Access","Yes","No"))</f>
        <v/>
      </c>
      <c r="O806" s="23" t="str">
        <f>IF(OR(ISBLANK(AllTimetableNew!A806),LEN(AllTimetableNew!A806)=0),IF(AllTimetableNew!A806="","Offered",AllTimetableNew!A806),AllTimetableNew!A806)</f>
        <v>Offered</v>
      </c>
      <c r="P806" t="str">
        <f>IF(ISBLANK(AllTimetableNew!AA806),"",AllTimetableNew!AA806)</f>
        <v/>
      </c>
      <c r="Q806" s="23" t="str">
        <f>IF(ISBLANK(AllTimetableNew!AJ806),"",IF(AllTimetableNew!AJ806=0,"",AllTimetableNew!AJ806))</f>
        <v/>
      </c>
      <c r="R806" s="23" t="str">
        <f>IF(ISBLANK(AllTimetableNew!AK806),"",AllTimetableNew!AK806)</f>
        <v/>
      </c>
      <c r="S806" s="23" t="str">
        <f>IF(ISBLANK(AllTimetableNew!AL806),"",AllTimetableNew!AL806)</f>
        <v/>
      </c>
    </row>
    <row r="807" spans="1:19" x14ac:dyDescent="0.25">
      <c r="A807" t="e">
        <f>IF(ISNUMBER(SEARCH("Virtual",C807)),VLOOKUP(AllTimetableNew!H807,'Lookup table'!$D$3:$E$100,2,FALSE),VLOOKUP(AllTimetableNew!AG807,'Lookup table'!$A$3:$B$202,2,FALSE))</f>
        <v>#N/A</v>
      </c>
      <c r="B807" t="str">
        <f>IF(ISBLANK(AllTimetableNew!AG807),"",AllTimetableNew!AG807)</f>
        <v/>
      </c>
      <c r="C807" t="str">
        <f>IF(ISBLANK(AllTimetableNew!V807),"",AllTimetableNew!V807)</f>
        <v/>
      </c>
      <c r="D807" t="str">
        <f>IF(ISBLANK(AllTimetableNew!DJ807),"",AllTimetableNew!DJ807)</f>
        <v/>
      </c>
      <c r="E807" t="str">
        <f>IF(ISBLANK(AllTimetableNew!D807),"",AllTimetableNew!D807)</f>
        <v/>
      </c>
      <c r="F807" t="str">
        <f>IF(ISBLANK(AllTimetableNew!E807),"",AllTimetableNew!E807)</f>
        <v/>
      </c>
      <c r="G807" t="str">
        <f>IF(ISBLANK(AllTimetableNew!C807),"",AllTimetableNew!C807)</f>
        <v/>
      </c>
      <c r="H807" t="str">
        <f>IF(ISBLANK(AllTimetableNew!F807),"",AllTimetableNew!F807)</f>
        <v/>
      </c>
      <c r="I807" t="str">
        <f>IF(ISBLANK(AllTimetableNew!T807),"",AllTimetableNew!T807)</f>
        <v/>
      </c>
      <c r="J807" t="str">
        <f>IF(ISBLANK(AllTimetableNew!U807),"",AllTimetableNew!U807)</f>
        <v/>
      </c>
      <c r="K807" t="str">
        <f>IF(ISBLANK(AllTimetableNew!W807),"",AllTimetableNew!W807)</f>
        <v/>
      </c>
      <c r="L807" t="str">
        <f>IF(ISBLANK(AllTimetableNew!AC807),"TBC",AllTimetableNew!AC807)</f>
        <v>TBC</v>
      </c>
      <c r="M807" s="22" t="str">
        <f>IF(ISBLANK(AllTimetableNew!AD807),"TBC-TBC",CONCATENATE(LOWER(TEXT(AllTimetableNew!AD807,"h:mmAM/PM")),"-",LOWER(TEXT(AllTimetableNew!AE807,"h:mmAM/PM"))))</f>
        <v>TBC-TBC</v>
      </c>
      <c r="N807" t="str">
        <f>IF(ISBLANK(AllTimetableNew!V807),"",IF(AllTimetableNew!V807="Access","Yes","No"))</f>
        <v/>
      </c>
      <c r="O807" s="23" t="str">
        <f>IF(OR(ISBLANK(AllTimetableNew!A807),LEN(AllTimetableNew!A807)=0),IF(AllTimetableNew!A807="","Offered",AllTimetableNew!A807),AllTimetableNew!A807)</f>
        <v>Offered</v>
      </c>
      <c r="P807" t="str">
        <f>IF(ISBLANK(AllTimetableNew!AA807),"",AllTimetableNew!AA807)</f>
        <v/>
      </c>
      <c r="Q807" s="23" t="str">
        <f>IF(ISBLANK(AllTimetableNew!AJ807),"",IF(AllTimetableNew!AJ807=0,"",AllTimetableNew!AJ807))</f>
        <v/>
      </c>
      <c r="R807" s="23" t="str">
        <f>IF(ISBLANK(AllTimetableNew!AK807),"",AllTimetableNew!AK807)</f>
        <v/>
      </c>
      <c r="S807" s="23" t="str">
        <f>IF(ISBLANK(AllTimetableNew!AL807),"",AllTimetableNew!AL807)</f>
        <v/>
      </c>
    </row>
    <row r="808" spans="1:19" x14ac:dyDescent="0.25">
      <c r="A808" t="e">
        <f>IF(ISNUMBER(SEARCH("Virtual",C808)),VLOOKUP(AllTimetableNew!H808,'Lookup table'!$D$3:$E$100,2,FALSE),VLOOKUP(AllTimetableNew!AG808,'Lookup table'!$A$3:$B$202,2,FALSE))</f>
        <v>#N/A</v>
      </c>
      <c r="B808" t="str">
        <f>IF(ISBLANK(AllTimetableNew!AG808),"",AllTimetableNew!AG808)</f>
        <v/>
      </c>
      <c r="C808" t="str">
        <f>IF(ISBLANK(AllTimetableNew!V808),"",AllTimetableNew!V808)</f>
        <v/>
      </c>
      <c r="D808" t="str">
        <f>IF(ISBLANK(AllTimetableNew!DJ808),"",AllTimetableNew!DJ808)</f>
        <v/>
      </c>
      <c r="E808" t="str">
        <f>IF(ISBLANK(AllTimetableNew!D808),"",AllTimetableNew!D808)</f>
        <v/>
      </c>
      <c r="F808" t="str">
        <f>IF(ISBLANK(AllTimetableNew!E808),"",AllTimetableNew!E808)</f>
        <v/>
      </c>
      <c r="G808" t="str">
        <f>IF(ISBLANK(AllTimetableNew!C808),"",AllTimetableNew!C808)</f>
        <v/>
      </c>
      <c r="H808" t="str">
        <f>IF(ISBLANK(AllTimetableNew!F808),"",AllTimetableNew!F808)</f>
        <v/>
      </c>
      <c r="I808" t="str">
        <f>IF(ISBLANK(AllTimetableNew!T808),"",AllTimetableNew!T808)</f>
        <v/>
      </c>
      <c r="J808" t="str">
        <f>IF(ISBLANK(AllTimetableNew!U808),"",AllTimetableNew!U808)</f>
        <v/>
      </c>
      <c r="K808" t="str">
        <f>IF(ISBLANK(AllTimetableNew!W808),"",AllTimetableNew!W808)</f>
        <v/>
      </c>
      <c r="L808" t="str">
        <f>IF(ISBLANK(AllTimetableNew!AC808),"TBC",AllTimetableNew!AC808)</f>
        <v>TBC</v>
      </c>
      <c r="M808" s="22" t="str">
        <f>IF(ISBLANK(AllTimetableNew!AD808),"TBC-TBC",CONCATENATE(LOWER(TEXT(AllTimetableNew!AD808,"h:mmAM/PM")),"-",LOWER(TEXT(AllTimetableNew!AE808,"h:mmAM/PM"))))</f>
        <v>TBC-TBC</v>
      </c>
      <c r="N808" t="str">
        <f>IF(ISBLANK(AllTimetableNew!V808),"",IF(AllTimetableNew!V808="Access","Yes","No"))</f>
        <v/>
      </c>
      <c r="O808" s="23" t="str">
        <f>IF(OR(ISBLANK(AllTimetableNew!A808),LEN(AllTimetableNew!A808)=0),IF(AllTimetableNew!A808="","Offered",AllTimetableNew!A808),AllTimetableNew!A808)</f>
        <v>Offered</v>
      </c>
      <c r="P808" t="str">
        <f>IF(ISBLANK(AllTimetableNew!AA808),"",AllTimetableNew!AA808)</f>
        <v/>
      </c>
      <c r="Q808" s="23" t="str">
        <f>IF(ISBLANK(AllTimetableNew!AJ808),"",IF(AllTimetableNew!AJ808=0,"",AllTimetableNew!AJ808))</f>
        <v/>
      </c>
      <c r="R808" s="23" t="str">
        <f>IF(ISBLANK(AllTimetableNew!AK808),"",AllTimetableNew!AK808)</f>
        <v/>
      </c>
      <c r="S808" s="23" t="str">
        <f>IF(ISBLANK(AllTimetableNew!AL808),"",AllTimetableNew!AL808)</f>
        <v/>
      </c>
    </row>
    <row r="809" spans="1:19" x14ac:dyDescent="0.25">
      <c r="A809" t="e">
        <f>IF(ISNUMBER(SEARCH("Virtual",C809)),VLOOKUP(AllTimetableNew!H809,'Lookup table'!$D$3:$E$100,2,FALSE),VLOOKUP(AllTimetableNew!AG809,'Lookup table'!$A$3:$B$202,2,FALSE))</f>
        <v>#N/A</v>
      </c>
      <c r="B809" t="str">
        <f>IF(ISBLANK(AllTimetableNew!AG809),"",AllTimetableNew!AG809)</f>
        <v/>
      </c>
      <c r="C809" t="str">
        <f>IF(ISBLANK(AllTimetableNew!V809),"",AllTimetableNew!V809)</f>
        <v/>
      </c>
      <c r="D809" t="str">
        <f>IF(ISBLANK(AllTimetableNew!DJ809),"",AllTimetableNew!DJ809)</f>
        <v/>
      </c>
      <c r="E809" t="str">
        <f>IF(ISBLANK(AllTimetableNew!D809),"",AllTimetableNew!D809)</f>
        <v/>
      </c>
      <c r="F809" t="str">
        <f>IF(ISBLANK(AllTimetableNew!E809),"",AllTimetableNew!E809)</f>
        <v/>
      </c>
      <c r="G809" t="str">
        <f>IF(ISBLANK(AllTimetableNew!C809),"",AllTimetableNew!C809)</f>
        <v/>
      </c>
      <c r="H809" t="str">
        <f>IF(ISBLANK(AllTimetableNew!F809),"",AllTimetableNew!F809)</f>
        <v/>
      </c>
      <c r="I809" t="str">
        <f>IF(ISBLANK(AllTimetableNew!T809),"",AllTimetableNew!T809)</f>
        <v/>
      </c>
      <c r="J809" t="str">
        <f>IF(ISBLANK(AllTimetableNew!U809),"",AllTimetableNew!U809)</f>
        <v/>
      </c>
      <c r="K809" t="str">
        <f>IF(ISBLANK(AllTimetableNew!W809),"",AllTimetableNew!W809)</f>
        <v/>
      </c>
      <c r="L809" t="str">
        <f>IF(ISBLANK(AllTimetableNew!AC809),"TBC",AllTimetableNew!AC809)</f>
        <v>TBC</v>
      </c>
      <c r="M809" s="22" t="str">
        <f>IF(ISBLANK(AllTimetableNew!AD809),"TBC-TBC",CONCATENATE(LOWER(TEXT(AllTimetableNew!AD809,"h:mmAM/PM")),"-",LOWER(TEXT(AllTimetableNew!AE809,"h:mmAM/PM"))))</f>
        <v>TBC-TBC</v>
      </c>
      <c r="N809" t="str">
        <f>IF(ISBLANK(AllTimetableNew!V809),"",IF(AllTimetableNew!V809="Access","Yes","No"))</f>
        <v/>
      </c>
      <c r="O809" s="23" t="str">
        <f>IF(OR(ISBLANK(AllTimetableNew!A809),LEN(AllTimetableNew!A809)=0),IF(AllTimetableNew!A809="","Offered",AllTimetableNew!A809),AllTimetableNew!A809)</f>
        <v>Offered</v>
      </c>
      <c r="P809" t="str">
        <f>IF(ISBLANK(AllTimetableNew!AA809),"",AllTimetableNew!AA809)</f>
        <v/>
      </c>
      <c r="Q809" s="23" t="str">
        <f>IF(ISBLANK(AllTimetableNew!AJ809),"",IF(AllTimetableNew!AJ809=0,"",AllTimetableNew!AJ809))</f>
        <v/>
      </c>
      <c r="R809" s="23" t="str">
        <f>IF(ISBLANK(AllTimetableNew!AK809),"",AllTimetableNew!AK809)</f>
        <v/>
      </c>
      <c r="S809" s="23" t="str">
        <f>IF(ISBLANK(AllTimetableNew!AL809),"",AllTimetableNew!AL809)</f>
        <v/>
      </c>
    </row>
    <row r="810" spans="1:19" x14ac:dyDescent="0.25">
      <c r="A810" t="e">
        <f>IF(ISNUMBER(SEARCH("Virtual",C810)),VLOOKUP(AllTimetableNew!H810,'Lookup table'!$D$3:$E$100,2,FALSE),VLOOKUP(AllTimetableNew!AG810,'Lookup table'!$A$3:$B$202,2,FALSE))</f>
        <v>#N/A</v>
      </c>
      <c r="B810" t="str">
        <f>IF(ISBLANK(AllTimetableNew!AG810),"",AllTimetableNew!AG810)</f>
        <v/>
      </c>
      <c r="C810" t="str">
        <f>IF(ISBLANK(AllTimetableNew!V810),"",AllTimetableNew!V810)</f>
        <v/>
      </c>
      <c r="D810" t="str">
        <f>IF(ISBLANK(AllTimetableNew!DJ810),"",AllTimetableNew!DJ810)</f>
        <v/>
      </c>
      <c r="E810" t="str">
        <f>IF(ISBLANK(AllTimetableNew!D810),"",AllTimetableNew!D810)</f>
        <v/>
      </c>
      <c r="F810" t="str">
        <f>IF(ISBLANK(AllTimetableNew!E810),"",AllTimetableNew!E810)</f>
        <v/>
      </c>
      <c r="G810" t="str">
        <f>IF(ISBLANK(AllTimetableNew!C810),"",AllTimetableNew!C810)</f>
        <v/>
      </c>
      <c r="H810" t="str">
        <f>IF(ISBLANK(AllTimetableNew!F810),"",AllTimetableNew!F810)</f>
        <v/>
      </c>
      <c r="I810" t="str">
        <f>IF(ISBLANK(AllTimetableNew!T810),"",AllTimetableNew!T810)</f>
        <v/>
      </c>
      <c r="J810" t="str">
        <f>IF(ISBLANK(AllTimetableNew!U810),"",AllTimetableNew!U810)</f>
        <v/>
      </c>
      <c r="K810" t="str">
        <f>IF(ISBLANK(AllTimetableNew!W810),"",AllTimetableNew!W810)</f>
        <v/>
      </c>
      <c r="L810" t="str">
        <f>IF(ISBLANK(AllTimetableNew!AC810),"TBC",AllTimetableNew!AC810)</f>
        <v>TBC</v>
      </c>
      <c r="M810" s="22" t="str">
        <f>IF(ISBLANK(AllTimetableNew!AD810),"TBC-TBC",CONCATENATE(LOWER(TEXT(AllTimetableNew!AD810,"h:mmAM/PM")),"-",LOWER(TEXT(AllTimetableNew!AE810,"h:mmAM/PM"))))</f>
        <v>TBC-TBC</v>
      </c>
      <c r="N810" t="str">
        <f>IF(ISBLANK(AllTimetableNew!V810),"",IF(AllTimetableNew!V810="Access","Yes","No"))</f>
        <v/>
      </c>
      <c r="O810" s="23" t="str">
        <f>IF(OR(ISBLANK(AllTimetableNew!A810),LEN(AllTimetableNew!A810)=0),IF(AllTimetableNew!A810="","Offered",AllTimetableNew!A810),AllTimetableNew!A810)</f>
        <v>Offered</v>
      </c>
      <c r="P810" t="str">
        <f>IF(ISBLANK(AllTimetableNew!AA810),"",AllTimetableNew!AA810)</f>
        <v/>
      </c>
      <c r="Q810" s="23" t="str">
        <f>IF(ISBLANK(AllTimetableNew!AJ810),"",IF(AllTimetableNew!AJ810=0,"",AllTimetableNew!AJ810))</f>
        <v/>
      </c>
      <c r="R810" s="23" t="str">
        <f>IF(ISBLANK(AllTimetableNew!AK810),"",AllTimetableNew!AK810)</f>
        <v/>
      </c>
      <c r="S810" s="23" t="str">
        <f>IF(ISBLANK(AllTimetableNew!AL810),"",AllTimetableNew!AL810)</f>
        <v/>
      </c>
    </row>
    <row r="811" spans="1:19" x14ac:dyDescent="0.25">
      <c r="A811" t="e">
        <f>IF(ISNUMBER(SEARCH("Virtual",C811)),VLOOKUP(AllTimetableNew!H811,'Lookup table'!$D$3:$E$100,2,FALSE),VLOOKUP(AllTimetableNew!AG811,'Lookup table'!$A$3:$B$202,2,FALSE))</f>
        <v>#N/A</v>
      </c>
      <c r="B811" t="str">
        <f>IF(ISBLANK(AllTimetableNew!AG811),"",AllTimetableNew!AG811)</f>
        <v/>
      </c>
      <c r="C811" t="str">
        <f>IF(ISBLANK(AllTimetableNew!V811),"",AllTimetableNew!V811)</f>
        <v/>
      </c>
      <c r="D811" t="str">
        <f>IF(ISBLANK(AllTimetableNew!DJ811),"",AllTimetableNew!DJ811)</f>
        <v/>
      </c>
      <c r="E811" t="str">
        <f>IF(ISBLANK(AllTimetableNew!D811),"",AllTimetableNew!D811)</f>
        <v/>
      </c>
      <c r="F811" t="str">
        <f>IF(ISBLANK(AllTimetableNew!E811),"",AllTimetableNew!E811)</f>
        <v/>
      </c>
      <c r="G811" t="str">
        <f>IF(ISBLANK(AllTimetableNew!C811),"",AllTimetableNew!C811)</f>
        <v/>
      </c>
      <c r="H811" t="str">
        <f>IF(ISBLANK(AllTimetableNew!F811),"",AllTimetableNew!F811)</f>
        <v/>
      </c>
      <c r="I811" t="str">
        <f>IF(ISBLANK(AllTimetableNew!T811),"",AllTimetableNew!T811)</f>
        <v/>
      </c>
      <c r="J811" t="str">
        <f>IF(ISBLANK(AllTimetableNew!U811),"",AllTimetableNew!U811)</f>
        <v/>
      </c>
      <c r="K811" t="str">
        <f>IF(ISBLANK(AllTimetableNew!W811),"",AllTimetableNew!W811)</f>
        <v/>
      </c>
      <c r="L811" t="str">
        <f>IF(ISBLANK(AllTimetableNew!AC811),"TBC",AllTimetableNew!AC811)</f>
        <v>TBC</v>
      </c>
      <c r="M811" s="22" t="str">
        <f>IF(ISBLANK(AllTimetableNew!AD811),"TBC-TBC",CONCATENATE(LOWER(TEXT(AllTimetableNew!AD811,"h:mmAM/PM")),"-",LOWER(TEXT(AllTimetableNew!AE811,"h:mmAM/PM"))))</f>
        <v>TBC-TBC</v>
      </c>
      <c r="N811" t="str">
        <f>IF(ISBLANK(AllTimetableNew!V811),"",IF(AllTimetableNew!V811="Access","Yes","No"))</f>
        <v/>
      </c>
      <c r="O811" s="23" t="str">
        <f>IF(OR(ISBLANK(AllTimetableNew!A811),LEN(AllTimetableNew!A811)=0),IF(AllTimetableNew!A811="","Offered",AllTimetableNew!A811),AllTimetableNew!A811)</f>
        <v>Offered</v>
      </c>
      <c r="P811" t="str">
        <f>IF(ISBLANK(AllTimetableNew!AA811),"",AllTimetableNew!AA811)</f>
        <v/>
      </c>
      <c r="Q811" s="23" t="str">
        <f>IF(ISBLANK(AllTimetableNew!AJ811),"",IF(AllTimetableNew!AJ811=0,"",AllTimetableNew!AJ811))</f>
        <v/>
      </c>
      <c r="R811" s="23" t="str">
        <f>IF(ISBLANK(AllTimetableNew!AK811),"",AllTimetableNew!AK811)</f>
        <v/>
      </c>
      <c r="S811" s="23" t="str">
        <f>IF(ISBLANK(AllTimetableNew!AL811),"",AllTimetableNew!AL811)</f>
        <v/>
      </c>
    </row>
    <row r="812" spans="1:19" x14ac:dyDescent="0.25">
      <c r="A812" t="e">
        <f>IF(ISNUMBER(SEARCH("Virtual",C812)),VLOOKUP(AllTimetableNew!H812,'Lookup table'!$D$3:$E$100,2,FALSE),VLOOKUP(AllTimetableNew!AG812,'Lookup table'!$A$3:$B$202,2,FALSE))</f>
        <v>#N/A</v>
      </c>
      <c r="B812" t="str">
        <f>IF(ISBLANK(AllTimetableNew!AG812),"",AllTimetableNew!AG812)</f>
        <v/>
      </c>
      <c r="C812" t="str">
        <f>IF(ISBLANK(AllTimetableNew!V812),"",AllTimetableNew!V812)</f>
        <v/>
      </c>
      <c r="D812" t="str">
        <f>IF(ISBLANK(AllTimetableNew!DJ812),"",AllTimetableNew!DJ812)</f>
        <v/>
      </c>
      <c r="E812" t="str">
        <f>IF(ISBLANK(AllTimetableNew!D812),"",AllTimetableNew!D812)</f>
        <v/>
      </c>
      <c r="F812" t="str">
        <f>IF(ISBLANK(AllTimetableNew!E812),"",AllTimetableNew!E812)</f>
        <v/>
      </c>
      <c r="G812" t="str">
        <f>IF(ISBLANK(AllTimetableNew!C812),"",AllTimetableNew!C812)</f>
        <v/>
      </c>
      <c r="H812" t="str">
        <f>IF(ISBLANK(AllTimetableNew!F812),"",AllTimetableNew!F812)</f>
        <v/>
      </c>
      <c r="I812" t="str">
        <f>IF(ISBLANK(AllTimetableNew!T812),"",AllTimetableNew!T812)</f>
        <v/>
      </c>
      <c r="J812" t="str">
        <f>IF(ISBLANK(AllTimetableNew!U812),"",AllTimetableNew!U812)</f>
        <v/>
      </c>
      <c r="K812" t="str">
        <f>IF(ISBLANK(AllTimetableNew!W812),"",AllTimetableNew!W812)</f>
        <v/>
      </c>
      <c r="L812" t="str">
        <f>IF(ISBLANK(AllTimetableNew!AC812),"TBC",AllTimetableNew!AC812)</f>
        <v>TBC</v>
      </c>
      <c r="M812" s="22" t="str">
        <f>IF(ISBLANK(AllTimetableNew!AD812),"TBC-TBC",CONCATENATE(LOWER(TEXT(AllTimetableNew!AD812,"h:mmAM/PM")),"-",LOWER(TEXT(AllTimetableNew!AE812,"h:mmAM/PM"))))</f>
        <v>TBC-TBC</v>
      </c>
      <c r="N812" t="str">
        <f>IF(ISBLANK(AllTimetableNew!V812),"",IF(AllTimetableNew!V812="Access","Yes","No"))</f>
        <v/>
      </c>
      <c r="O812" s="23" t="str">
        <f>IF(OR(ISBLANK(AllTimetableNew!A812),LEN(AllTimetableNew!A812)=0),IF(AllTimetableNew!A812="","Offered",AllTimetableNew!A812),AllTimetableNew!A812)</f>
        <v>Offered</v>
      </c>
      <c r="P812" t="str">
        <f>IF(ISBLANK(AllTimetableNew!AA812),"",AllTimetableNew!AA812)</f>
        <v/>
      </c>
      <c r="Q812" s="23" t="str">
        <f>IF(ISBLANK(AllTimetableNew!AJ812),"",IF(AllTimetableNew!AJ812=0,"",AllTimetableNew!AJ812))</f>
        <v/>
      </c>
      <c r="R812" s="23" t="str">
        <f>IF(ISBLANK(AllTimetableNew!AK812),"",AllTimetableNew!AK812)</f>
        <v/>
      </c>
      <c r="S812" s="23" t="str">
        <f>IF(ISBLANK(AllTimetableNew!AL812),"",AllTimetableNew!AL812)</f>
        <v/>
      </c>
    </row>
    <row r="813" spans="1:19" x14ac:dyDescent="0.25">
      <c r="A813" t="e">
        <f>IF(ISNUMBER(SEARCH("Virtual",C813)),VLOOKUP(AllTimetableNew!H813,'Lookup table'!$D$3:$E$100,2,FALSE),VLOOKUP(AllTimetableNew!AG813,'Lookup table'!$A$3:$B$202,2,FALSE))</f>
        <v>#N/A</v>
      </c>
      <c r="B813" t="str">
        <f>IF(ISBLANK(AllTimetableNew!AG813),"",AllTimetableNew!AG813)</f>
        <v/>
      </c>
      <c r="C813" t="str">
        <f>IF(ISBLANK(AllTimetableNew!V813),"",AllTimetableNew!V813)</f>
        <v/>
      </c>
      <c r="D813" t="str">
        <f>IF(ISBLANK(AllTimetableNew!DJ813),"",AllTimetableNew!DJ813)</f>
        <v/>
      </c>
      <c r="E813" t="str">
        <f>IF(ISBLANK(AllTimetableNew!D813),"",AllTimetableNew!D813)</f>
        <v/>
      </c>
      <c r="F813" t="str">
        <f>IF(ISBLANK(AllTimetableNew!E813),"",AllTimetableNew!E813)</f>
        <v/>
      </c>
      <c r="G813" t="str">
        <f>IF(ISBLANK(AllTimetableNew!C813),"",AllTimetableNew!C813)</f>
        <v/>
      </c>
      <c r="H813" t="str">
        <f>IF(ISBLANK(AllTimetableNew!F813),"",AllTimetableNew!F813)</f>
        <v/>
      </c>
      <c r="I813" t="str">
        <f>IF(ISBLANK(AllTimetableNew!T813),"",AllTimetableNew!T813)</f>
        <v/>
      </c>
      <c r="J813" t="str">
        <f>IF(ISBLANK(AllTimetableNew!U813),"",AllTimetableNew!U813)</f>
        <v/>
      </c>
      <c r="K813" t="str">
        <f>IF(ISBLANK(AllTimetableNew!W813),"",AllTimetableNew!W813)</f>
        <v/>
      </c>
      <c r="L813" t="str">
        <f>IF(ISBLANK(AllTimetableNew!AC813),"TBC",AllTimetableNew!AC813)</f>
        <v>TBC</v>
      </c>
      <c r="M813" s="22" t="str">
        <f>IF(ISBLANK(AllTimetableNew!AD813),"TBC-TBC",CONCATENATE(LOWER(TEXT(AllTimetableNew!AD813,"h:mmAM/PM")),"-",LOWER(TEXT(AllTimetableNew!AE813,"h:mmAM/PM"))))</f>
        <v>TBC-TBC</v>
      </c>
      <c r="N813" t="str">
        <f>IF(ISBLANK(AllTimetableNew!V813),"",IF(AllTimetableNew!V813="Access","Yes","No"))</f>
        <v/>
      </c>
      <c r="O813" s="23" t="str">
        <f>IF(OR(ISBLANK(AllTimetableNew!A813),LEN(AllTimetableNew!A813)=0),IF(AllTimetableNew!A813="","Offered",AllTimetableNew!A813),AllTimetableNew!A813)</f>
        <v>Offered</v>
      </c>
      <c r="P813" t="str">
        <f>IF(ISBLANK(AllTimetableNew!AA813),"",AllTimetableNew!AA813)</f>
        <v/>
      </c>
      <c r="Q813" s="23" t="str">
        <f>IF(ISBLANK(AllTimetableNew!AJ813),"",IF(AllTimetableNew!AJ813=0,"",AllTimetableNew!AJ813))</f>
        <v/>
      </c>
      <c r="R813" s="23" t="str">
        <f>IF(ISBLANK(AllTimetableNew!AK813),"",AllTimetableNew!AK813)</f>
        <v/>
      </c>
      <c r="S813" s="23" t="str">
        <f>IF(ISBLANK(AllTimetableNew!AL813),"",AllTimetableNew!AL813)</f>
        <v/>
      </c>
    </row>
    <row r="814" spans="1:19" x14ac:dyDescent="0.25">
      <c r="A814" t="e">
        <f>IF(ISNUMBER(SEARCH("Virtual",C814)),VLOOKUP(AllTimetableNew!H814,'Lookup table'!$D$3:$E$100,2,FALSE),VLOOKUP(AllTimetableNew!AG814,'Lookup table'!$A$3:$B$202,2,FALSE))</f>
        <v>#N/A</v>
      </c>
      <c r="B814" t="str">
        <f>IF(ISBLANK(AllTimetableNew!AG814),"",AllTimetableNew!AG814)</f>
        <v/>
      </c>
      <c r="C814" t="str">
        <f>IF(ISBLANK(AllTimetableNew!V814),"",AllTimetableNew!V814)</f>
        <v/>
      </c>
      <c r="D814" t="str">
        <f>IF(ISBLANK(AllTimetableNew!DJ814),"",AllTimetableNew!DJ814)</f>
        <v/>
      </c>
      <c r="E814" t="str">
        <f>IF(ISBLANK(AllTimetableNew!D814),"",AllTimetableNew!D814)</f>
        <v/>
      </c>
      <c r="F814" t="str">
        <f>IF(ISBLANK(AllTimetableNew!E814),"",AllTimetableNew!E814)</f>
        <v/>
      </c>
      <c r="G814" t="str">
        <f>IF(ISBLANK(AllTimetableNew!C814),"",AllTimetableNew!C814)</f>
        <v/>
      </c>
      <c r="H814" t="str">
        <f>IF(ISBLANK(AllTimetableNew!F814),"",AllTimetableNew!F814)</f>
        <v/>
      </c>
      <c r="I814" t="str">
        <f>IF(ISBLANK(AllTimetableNew!T814),"",AllTimetableNew!T814)</f>
        <v/>
      </c>
      <c r="J814" t="str">
        <f>IF(ISBLANK(AllTimetableNew!U814),"",AllTimetableNew!U814)</f>
        <v/>
      </c>
      <c r="K814" t="str">
        <f>IF(ISBLANK(AllTimetableNew!W814),"",AllTimetableNew!W814)</f>
        <v/>
      </c>
      <c r="L814" t="str">
        <f>IF(ISBLANK(AllTimetableNew!AC814),"TBC",AllTimetableNew!AC814)</f>
        <v>TBC</v>
      </c>
      <c r="M814" s="22" t="str">
        <f>IF(ISBLANK(AllTimetableNew!AD814),"TBC-TBC",CONCATENATE(LOWER(TEXT(AllTimetableNew!AD814,"h:mmAM/PM")),"-",LOWER(TEXT(AllTimetableNew!AE814,"h:mmAM/PM"))))</f>
        <v>TBC-TBC</v>
      </c>
      <c r="N814" t="str">
        <f>IF(ISBLANK(AllTimetableNew!V814),"",IF(AllTimetableNew!V814="Access","Yes","No"))</f>
        <v/>
      </c>
      <c r="O814" s="23" t="str">
        <f>IF(OR(ISBLANK(AllTimetableNew!A814),LEN(AllTimetableNew!A814)=0),IF(AllTimetableNew!A814="","Offered",AllTimetableNew!A814),AllTimetableNew!A814)</f>
        <v>Offered</v>
      </c>
      <c r="P814" t="str">
        <f>IF(ISBLANK(AllTimetableNew!AA814),"",AllTimetableNew!AA814)</f>
        <v/>
      </c>
      <c r="Q814" s="23" t="str">
        <f>IF(ISBLANK(AllTimetableNew!AJ814),"",IF(AllTimetableNew!AJ814=0,"",AllTimetableNew!AJ814))</f>
        <v/>
      </c>
      <c r="R814" s="23" t="str">
        <f>IF(ISBLANK(AllTimetableNew!AK814),"",AllTimetableNew!AK814)</f>
        <v/>
      </c>
      <c r="S814" s="23" t="str">
        <f>IF(ISBLANK(AllTimetableNew!AL814),"",AllTimetableNew!AL814)</f>
        <v/>
      </c>
    </row>
    <row r="815" spans="1:19" x14ac:dyDescent="0.25">
      <c r="A815" t="e">
        <f>IF(ISNUMBER(SEARCH("Virtual",C815)),VLOOKUP(AllTimetableNew!H815,'Lookup table'!$D$3:$E$100,2,FALSE),VLOOKUP(AllTimetableNew!AG815,'Lookup table'!$A$3:$B$202,2,FALSE))</f>
        <v>#N/A</v>
      </c>
      <c r="B815" t="str">
        <f>IF(ISBLANK(AllTimetableNew!AG815),"",AllTimetableNew!AG815)</f>
        <v/>
      </c>
      <c r="C815" t="str">
        <f>IF(ISBLANK(AllTimetableNew!V815),"",AllTimetableNew!V815)</f>
        <v/>
      </c>
      <c r="D815" t="str">
        <f>IF(ISBLANK(AllTimetableNew!DJ815),"",AllTimetableNew!DJ815)</f>
        <v/>
      </c>
      <c r="E815" t="str">
        <f>IF(ISBLANK(AllTimetableNew!D815),"",AllTimetableNew!D815)</f>
        <v/>
      </c>
      <c r="F815" t="str">
        <f>IF(ISBLANK(AllTimetableNew!E815),"",AllTimetableNew!E815)</f>
        <v/>
      </c>
      <c r="G815" t="str">
        <f>IF(ISBLANK(AllTimetableNew!C815),"",AllTimetableNew!C815)</f>
        <v/>
      </c>
      <c r="H815" t="str">
        <f>IF(ISBLANK(AllTimetableNew!F815),"",AllTimetableNew!F815)</f>
        <v/>
      </c>
      <c r="I815" t="str">
        <f>IF(ISBLANK(AllTimetableNew!T815),"",AllTimetableNew!T815)</f>
        <v/>
      </c>
      <c r="J815" t="str">
        <f>IF(ISBLANK(AllTimetableNew!U815),"",AllTimetableNew!U815)</f>
        <v/>
      </c>
      <c r="K815" t="str">
        <f>IF(ISBLANK(AllTimetableNew!W815),"",AllTimetableNew!W815)</f>
        <v/>
      </c>
      <c r="L815" t="str">
        <f>IF(ISBLANK(AllTimetableNew!AC815),"TBC",AllTimetableNew!AC815)</f>
        <v>TBC</v>
      </c>
      <c r="M815" s="22" t="str">
        <f>IF(ISBLANK(AllTimetableNew!AD815),"TBC-TBC",CONCATENATE(LOWER(TEXT(AllTimetableNew!AD815,"h:mmAM/PM")),"-",LOWER(TEXT(AllTimetableNew!AE815,"h:mmAM/PM"))))</f>
        <v>TBC-TBC</v>
      </c>
      <c r="N815" t="str">
        <f>IF(ISBLANK(AllTimetableNew!V815),"",IF(AllTimetableNew!V815="Access","Yes","No"))</f>
        <v/>
      </c>
      <c r="O815" s="23" t="str">
        <f>IF(OR(ISBLANK(AllTimetableNew!A815),LEN(AllTimetableNew!A815)=0),IF(AllTimetableNew!A815="","Offered",AllTimetableNew!A815),AllTimetableNew!A815)</f>
        <v>Offered</v>
      </c>
      <c r="P815" t="str">
        <f>IF(ISBLANK(AllTimetableNew!AA815),"",AllTimetableNew!AA815)</f>
        <v/>
      </c>
      <c r="Q815" s="23" t="str">
        <f>IF(ISBLANK(AllTimetableNew!AJ815),"",IF(AllTimetableNew!AJ815=0,"",AllTimetableNew!AJ815))</f>
        <v/>
      </c>
      <c r="R815" s="23" t="str">
        <f>IF(ISBLANK(AllTimetableNew!AK815),"",AllTimetableNew!AK815)</f>
        <v/>
      </c>
      <c r="S815" s="23" t="str">
        <f>IF(ISBLANK(AllTimetableNew!AL815),"",AllTimetableNew!AL815)</f>
        <v/>
      </c>
    </row>
    <row r="816" spans="1:19" x14ac:dyDescent="0.25">
      <c r="A816" t="e">
        <f>IF(ISNUMBER(SEARCH("Virtual",C816)),VLOOKUP(AllTimetableNew!H816,'Lookup table'!$D$3:$E$100,2,FALSE),VLOOKUP(AllTimetableNew!AG816,'Lookup table'!$A$3:$B$202,2,FALSE))</f>
        <v>#N/A</v>
      </c>
      <c r="B816" t="str">
        <f>IF(ISBLANK(AllTimetableNew!AG816),"",AllTimetableNew!AG816)</f>
        <v/>
      </c>
      <c r="C816" t="str">
        <f>IF(ISBLANK(AllTimetableNew!V816),"",AllTimetableNew!V816)</f>
        <v/>
      </c>
      <c r="D816" t="str">
        <f>IF(ISBLANK(AllTimetableNew!DJ816),"",AllTimetableNew!DJ816)</f>
        <v/>
      </c>
      <c r="E816" t="str">
        <f>IF(ISBLANK(AllTimetableNew!D816),"",AllTimetableNew!D816)</f>
        <v/>
      </c>
      <c r="F816" t="str">
        <f>IF(ISBLANK(AllTimetableNew!E816),"",AllTimetableNew!E816)</f>
        <v/>
      </c>
      <c r="G816" t="str">
        <f>IF(ISBLANK(AllTimetableNew!C816),"",AllTimetableNew!C816)</f>
        <v/>
      </c>
      <c r="H816" t="str">
        <f>IF(ISBLANK(AllTimetableNew!F816),"",AllTimetableNew!F816)</f>
        <v/>
      </c>
      <c r="I816" t="str">
        <f>IF(ISBLANK(AllTimetableNew!T816),"",AllTimetableNew!T816)</f>
        <v/>
      </c>
      <c r="J816" t="str">
        <f>IF(ISBLANK(AllTimetableNew!U816),"",AllTimetableNew!U816)</f>
        <v/>
      </c>
      <c r="K816" t="str">
        <f>IF(ISBLANK(AllTimetableNew!W816),"",AllTimetableNew!W816)</f>
        <v/>
      </c>
      <c r="L816" t="str">
        <f>IF(ISBLANK(AllTimetableNew!AC816),"TBC",AllTimetableNew!AC816)</f>
        <v>TBC</v>
      </c>
      <c r="M816" s="22" t="str">
        <f>IF(ISBLANK(AllTimetableNew!AD816),"TBC-TBC",CONCATENATE(LOWER(TEXT(AllTimetableNew!AD816,"h:mmAM/PM")),"-",LOWER(TEXT(AllTimetableNew!AE816,"h:mmAM/PM"))))</f>
        <v>TBC-TBC</v>
      </c>
      <c r="N816" t="str">
        <f>IF(ISBLANK(AllTimetableNew!V816),"",IF(AllTimetableNew!V816="Access","Yes","No"))</f>
        <v/>
      </c>
      <c r="O816" s="23" t="str">
        <f>IF(OR(ISBLANK(AllTimetableNew!A816),LEN(AllTimetableNew!A816)=0),IF(AllTimetableNew!A816="","Offered",AllTimetableNew!A816),AllTimetableNew!A816)</f>
        <v>Offered</v>
      </c>
      <c r="P816" t="str">
        <f>IF(ISBLANK(AllTimetableNew!AA816),"",AllTimetableNew!AA816)</f>
        <v/>
      </c>
      <c r="Q816" s="23" t="str">
        <f>IF(ISBLANK(AllTimetableNew!AJ816),"",IF(AllTimetableNew!AJ816=0,"",AllTimetableNew!AJ816))</f>
        <v/>
      </c>
      <c r="R816" s="23" t="str">
        <f>IF(ISBLANK(AllTimetableNew!AK816),"",AllTimetableNew!AK816)</f>
        <v/>
      </c>
      <c r="S816" s="23" t="str">
        <f>IF(ISBLANK(AllTimetableNew!AL816),"",AllTimetableNew!AL816)</f>
        <v/>
      </c>
    </row>
    <row r="817" spans="1:19" x14ac:dyDescent="0.25">
      <c r="A817" t="e">
        <f>IF(ISNUMBER(SEARCH("Virtual",C817)),VLOOKUP(AllTimetableNew!H817,'Lookup table'!$D$3:$E$100,2,FALSE),VLOOKUP(AllTimetableNew!AG817,'Lookup table'!$A$3:$B$202,2,FALSE))</f>
        <v>#N/A</v>
      </c>
      <c r="B817" t="str">
        <f>IF(ISBLANK(AllTimetableNew!AG817),"",AllTimetableNew!AG817)</f>
        <v/>
      </c>
      <c r="C817" t="str">
        <f>IF(ISBLANK(AllTimetableNew!V817),"",AllTimetableNew!V817)</f>
        <v/>
      </c>
      <c r="D817" t="str">
        <f>IF(ISBLANK(AllTimetableNew!DJ817),"",AllTimetableNew!DJ817)</f>
        <v/>
      </c>
      <c r="E817" t="str">
        <f>IF(ISBLANK(AllTimetableNew!D817),"",AllTimetableNew!D817)</f>
        <v/>
      </c>
      <c r="F817" t="str">
        <f>IF(ISBLANK(AllTimetableNew!E817),"",AllTimetableNew!E817)</f>
        <v/>
      </c>
      <c r="G817" t="str">
        <f>IF(ISBLANK(AllTimetableNew!C817),"",AllTimetableNew!C817)</f>
        <v/>
      </c>
      <c r="H817" t="str">
        <f>IF(ISBLANK(AllTimetableNew!F817),"",AllTimetableNew!F817)</f>
        <v/>
      </c>
      <c r="I817" t="str">
        <f>IF(ISBLANK(AllTimetableNew!T817),"",AllTimetableNew!T817)</f>
        <v/>
      </c>
      <c r="J817" t="str">
        <f>IF(ISBLANK(AllTimetableNew!U817),"",AllTimetableNew!U817)</f>
        <v/>
      </c>
      <c r="K817" t="str">
        <f>IF(ISBLANK(AllTimetableNew!W817),"",AllTimetableNew!W817)</f>
        <v/>
      </c>
      <c r="L817" t="str">
        <f>IF(ISBLANK(AllTimetableNew!AC817),"TBC",AllTimetableNew!AC817)</f>
        <v>TBC</v>
      </c>
      <c r="M817" s="22" t="str">
        <f>IF(ISBLANK(AllTimetableNew!AD817),"TBC-TBC",CONCATENATE(LOWER(TEXT(AllTimetableNew!AD817,"h:mmAM/PM")),"-",LOWER(TEXT(AllTimetableNew!AE817,"h:mmAM/PM"))))</f>
        <v>TBC-TBC</v>
      </c>
      <c r="N817" t="str">
        <f>IF(ISBLANK(AllTimetableNew!V817),"",IF(AllTimetableNew!V817="Access","Yes","No"))</f>
        <v/>
      </c>
      <c r="O817" s="23" t="str">
        <f>IF(OR(ISBLANK(AllTimetableNew!A817),LEN(AllTimetableNew!A817)=0),IF(AllTimetableNew!A817="","Offered",AllTimetableNew!A817),AllTimetableNew!A817)</f>
        <v>Offered</v>
      </c>
      <c r="P817" t="str">
        <f>IF(ISBLANK(AllTimetableNew!AA817),"",AllTimetableNew!AA817)</f>
        <v/>
      </c>
      <c r="Q817" s="23" t="str">
        <f>IF(ISBLANK(AllTimetableNew!AJ817),"",IF(AllTimetableNew!AJ817=0,"",AllTimetableNew!AJ817))</f>
        <v/>
      </c>
      <c r="R817" s="23" t="str">
        <f>IF(ISBLANK(AllTimetableNew!AK817),"",AllTimetableNew!AK817)</f>
        <v/>
      </c>
      <c r="S817" s="23" t="str">
        <f>IF(ISBLANK(AllTimetableNew!AL817),"",AllTimetableNew!AL817)</f>
        <v/>
      </c>
    </row>
    <row r="818" spans="1:19" x14ac:dyDescent="0.25">
      <c r="A818" t="e">
        <f>IF(ISNUMBER(SEARCH("Virtual",C818)),VLOOKUP(AllTimetableNew!H818,'Lookup table'!$D$3:$E$100,2,FALSE),VLOOKUP(AllTimetableNew!AG818,'Lookup table'!$A$3:$B$202,2,FALSE))</f>
        <v>#N/A</v>
      </c>
      <c r="B818" t="str">
        <f>IF(ISBLANK(AllTimetableNew!AG818),"",AllTimetableNew!AG818)</f>
        <v/>
      </c>
      <c r="C818" t="str">
        <f>IF(ISBLANK(AllTimetableNew!V818),"",AllTimetableNew!V818)</f>
        <v/>
      </c>
      <c r="D818" t="str">
        <f>IF(ISBLANK(AllTimetableNew!DJ818),"",AllTimetableNew!DJ818)</f>
        <v/>
      </c>
      <c r="E818" t="str">
        <f>IF(ISBLANK(AllTimetableNew!D818),"",AllTimetableNew!D818)</f>
        <v/>
      </c>
      <c r="F818" t="str">
        <f>IF(ISBLANK(AllTimetableNew!E818),"",AllTimetableNew!E818)</f>
        <v/>
      </c>
      <c r="G818" t="str">
        <f>IF(ISBLANK(AllTimetableNew!C818),"",AllTimetableNew!C818)</f>
        <v/>
      </c>
      <c r="H818" t="str">
        <f>IF(ISBLANK(AllTimetableNew!F818),"",AllTimetableNew!F818)</f>
        <v/>
      </c>
      <c r="I818" t="str">
        <f>IF(ISBLANK(AllTimetableNew!T818),"",AllTimetableNew!T818)</f>
        <v/>
      </c>
      <c r="J818" t="str">
        <f>IF(ISBLANK(AllTimetableNew!U818),"",AllTimetableNew!U818)</f>
        <v/>
      </c>
      <c r="K818" t="str">
        <f>IF(ISBLANK(AllTimetableNew!W818),"",AllTimetableNew!W818)</f>
        <v/>
      </c>
      <c r="L818" t="str">
        <f>IF(ISBLANK(AllTimetableNew!AC818),"TBC",AllTimetableNew!AC818)</f>
        <v>TBC</v>
      </c>
      <c r="M818" s="22" t="str">
        <f>IF(ISBLANK(AllTimetableNew!AD818),"TBC-TBC",CONCATENATE(LOWER(TEXT(AllTimetableNew!AD818,"h:mmAM/PM")),"-",LOWER(TEXT(AllTimetableNew!AE818,"h:mmAM/PM"))))</f>
        <v>TBC-TBC</v>
      </c>
      <c r="N818" t="str">
        <f>IF(ISBLANK(AllTimetableNew!V818),"",IF(AllTimetableNew!V818="Access","Yes","No"))</f>
        <v/>
      </c>
      <c r="O818" s="23" t="str">
        <f>IF(OR(ISBLANK(AllTimetableNew!A818),LEN(AllTimetableNew!A818)=0),IF(AllTimetableNew!A818="","Offered",AllTimetableNew!A818),AllTimetableNew!A818)</f>
        <v>Offered</v>
      </c>
      <c r="P818" t="str">
        <f>IF(ISBLANK(AllTimetableNew!AA818),"",AllTimetableNew!AA818)</f>
        <v/>
      </c>
      <c r="Q818" s="23" t="str">
        <f>IF(ISBLANK(AllTimetableNew!AJ818),"",IF(AllTimetableNew!AJ818=0,"",AllTimetableNew!AJ818))</f>
        <v/>
      </c>
      <c r="R818" s="23" t="str">
        <f>IF(ISBLANK(AllTimetableNew!AK818),"",AllTimetableNew!AK818)</f>
        <v/>
      </c>
      <c r="S818" s="23" t="str">
        <f>IF(ISBLANK(AllTimetableNew!AL818),"",AllTimetableNew!AL818)</f>
        <v/>
      </c>
    </row>
    <row r="819" spans="1:19" x14ac:dyDescent="0.25">
      <c r="A819" t="e">
        <f>IF(ISNUMBER(SEARCH("Virtual",C819)),VLOOKUP(AllTimetableNew!H819,'Lookup table'!$D$3:$E$100,2,FALSE),VLOOKUP(AllTimetableNew!AG819,'Lookup table'!$A$3:$B$202,2,FALSE))</f>
        <v>#N/A</v>
      </c>
      <c r="B819" t="str">
        <f>IF(ISBLANK(AllTimetableNew!AG819),"",AllTimetableNew!AG819)</f>
        <v/>
      </c>
      <c r="C819" t="str">
        <f>IF(ISBLANK(AllTimetableNew!V819),"",AllTimetableNew!V819)</f>
        <v/>
      </c>
      <c r="D819" t="str">
        <f>IF(ISBLANK(AllTimetableNew!DJ819),"",AllTimetableNew!DJ819)</f>
        <v/>
      </c>
      <c r="E819" t="str">
        <f>IF(ISBLANK(AllTimetableNew!D819),"",AllTimetableNew!D819)</f>
        <v/>
      </c>
      <c r="F819" t="str">
        <f>IF(ISBLANK(AllTimetableNew!E819),"",AllTimetableNew!E819)</f>
        <v/>
      </c>
      <c r="G819" t="str">
        <f>IF(ISBLANK(AllTimetableNew!C819),"",AllTimetableNew!C819)</f>
        <v/>
      </c>
      <c r="H819" t="str">
        <f>IF(ISBLANK(AllTimetableNew!F819),"",AllTimetableNew!F819)</f>
        <v/>
      </c>
      <c r="I819" t="str">
        <f>IF(ISBLANK(AllTimetableNew!T819),"",AllTimetableNew!T819)</f>
        <v/>
      </c>
      <c r="J819" t="str">
        <f>IF(ISBLANK(AllTimetableNew!U819),"",AllTimetableNew!U819)</f>
        <v/>
      </c>
      <c r="K819" t="str">
        <f>IF(ISBLANK(AllTimetableNew!W819),"",AllTimetableNew!W819)</f>
        <v/>
      </c>
      <c r="L819" t="str">
        <f>IF(ISBLANK(AllTimetableNew!AC819),"TBC",AllTimetableNew!AC819)</f>
        <v>TBC</v>
      </c>
      <c r="M819" s="22" t="str">
        <f>IF(ISBLANK(AllTimetableNew!AD819),"TBC-TBC",CONCATENATE(LOWER(TEXT(AllTimetableNew!AD819,"h:mmAM/PM")),"-",LOWER(TEXT(AllTimetableNew!AE819,"h:mmAM/PM"))))</f>
        <v>TBC-TBC</v>
      </c>
      <c r="N819" t="str">
        <f>IF(ISBLANK(AllTimetableNew!V819),"",IF(AllTimetableNew!V819="Access","Yes","No"))</f>
        <v/>
      </c>
      <c r="O819" s="23" t="str">
        <f>IF(OR(ISBLANK(AllTimetableNew!A819),LEN(AllTimetableNew!A819)=0),IF(AllTimetableNew!A819="","Offered",AllTimetableNew!A819),AllTimetableNew!A819)</f>
        <v>Offered</v>
      </c>
      <c r="P819" t="str">
        <f>IF(ISBLANK(AllTimetableNew!AA819),"",AllTimetableNew!AA819)</f>
        <v/>
      </c>
      <c r="Q819" s="23" t="str">
        <f>IF(ISBLANK(AllTimetableNew!AJ819),"",IF(AllTimetableNew!AJ819=0,"",AllTimetableNew!AJ819))</f>
        <v/>
      </c>
      <c r="R819" s="23" t="str">
        <f>IF(ISBLANK(AllTimetableNew!AK819),"",AllTimetableNew!AK819)</f>
        <v/>
      </c>
      <c r="S819" s="23" t="str">
        <f>IF(ISBLANK(AllTimetableNew!AL819),"",AllTimetableNew!AL819)</f>
        <v/>
      </c>
    </row>
    <row r="820" spans="1:19" x14ac:dyDescent="0.25">
      <c r="A820" t="e">
        <f>IF(ISNUMBER(SEARCH("Virtual",C820)),VLOOKUP(AllTimetableNew!H820,'Lookup table'!$D$3:$E$100,2,FALSE),VLOOKUP(AllTimetableNew!AG820,'Lookup table'!$A$3:$B$202,2,FALSE))</f>
        <v>#N/A</v>
      </c>
      <c r="B820" t="str">
        <f>IF(ISBLANK(AllTimetableNew!AG820),"",AllTimetableNew!AG820)</f>
        <v/>
      </c>
      <c r="C820" t="str">
        <f>IF(ISBLANK(AllTimetableNew!V820),"",AllTimetableNew!V820)</f>
        <v/>
      </c>
      <c r="D820" t="str">
        <f>IF(ISBLANK(AllTimetableNew!DJ820),"",AllTimetableNew!DJ820)</f>
        <v/>
      </c>
      <c r="E820" t="str">
        <f>IF(ISBLANK(AllTimetableNew!D820),"",AllTimetableNew!D820)</f>
        <v/>
      </c>
      <c r="F820" t="str">
        <f>IF(ISBLANK(AllTimetableNew!E820),"",AllTimetableNew!E820)</f>
        <v/>
      </c>
      <c r="G820" t="str">
        <f>IF(ISBLANK(AllTimetableNew!C820),"",AllTimetableNew!C820)</f>
        <v/>
      </c>
      <c r="H820" t="str">
        <f>IF(ISBLANK(AllTimetableNew!F820),"",AllTimetableNew!F820)</f>
        <v/>
      </c>
      <c r="I820" t="str">
        <f>IF(ISBLANK(AllTimetableNew!T820),"",AllTimetableNew!T820)</f>
        <v/>
      </c>
      <c r="J820" t="str">
        <f>IF(ISBLANK(AllTimetableNew!U820),"",AllTimetableNew!U820)</f>
        <v/>
      </c>
      <c r="K820" t="str">
        <f>IF(ISBLANK(AllTimetableNew!W820),"",AllTimetableNew!W820)</f>
        <v/>
      </c>
      <c r="L820" t="str">
        <f>IF(ISBLANK(AllTimetableNew!AC820),"TBC",AllTimetableNew!AC820)</f>
        <v>TBC</v>
      </c>
      <c r="M820" s="22" t="str">
        <f>IF(ISBLANK(AllTimetableNew!AD820),"TBC-TBC",CONCATENATE(LOWER(TEXT(AllTimetableNew!AD820,"h:mmAM/PM")),"-",LOWER(TEXT(AllTimetableNew!AE820,"h:mmAM/PM"))))</f>
        <v>TBC-TBC</v>
      </c>
      <c r="N820" t="str">
        <f>IF(ISBLANK(AllTimetableNew!V820),"",IF(AllTimetableNew!V820="Access","Yes","No"))</f>
        <v/>
      </c>
      <c r="O820" s="23" t="str">
        <f>IF(OR(ISBLANK(AllTimetableNew!A820),LEN(AllTimetableNew!A820)=0),IF(AllTimetableNew!A820="","Offered",AllTimetableNew!A820),AllTimetableNew!A820)</f>
        <v>Offered</v>
      </c>
      <c r="P820" t="str">
        <f>IF(ISBLANK(AllTimetableNew!AA820),"",AllTimetableNew!AA820)</f>
        <v/>
      </c>
      <c r="Q820" s="23" t="str">
        <f>IF(ISBLANK(AllTimetableNew!AJ820),"",IF(AllTimetableNew!AJ820=0,"",AllTimetableNew!AJ820))</f>
        <v/>
      </c>
      <c r="R820" s="23" t="str">
        <f>IF(ISBLANK(AllTimetableNew!AK820),"",AllTimetableNew!AK820)</f>
        <v/>
      </c>
      <c r="S820" s="23" t="str">
        <f>IF(ISBLANK(AllTimetableNew!AL820),"",AllTimetableNew!AL820)</f>
        <v/>
      </c>
    </row>
    <row r="821" spans="1:19" x14ac:dyDescent="0.25">
      <c r="A821" t="e">
        <f>IF(ISNUMBER(SEARCH("Virtual",C821)),VLOOKUP(AllTimetableNew!H821,'Lookup table'!$D$3:$E$100,2,FALSE),VLOOKUP(AllTimetableNew!AG821,'Lookup table'!$A$3:$B$202,2,FALSE))</f>
        <v>#N/A</v>
      </c>
      <c r="B821" t="str">
        <f>IF(ISBLANK(AllTimetableNew!AG821),"",AllTimetableNew!AG821)</f>
        <v/>
      </c>
      <c r="C821" t="str">
        <f>IF(ISBLANK(AllTimetableNew!V821),"",AllTimetableNew!V821)</f>
        <v/>
      </c>
      <c r="D821" t="str">
        <f>IF(ISBLANK(AllTimetableNew!DJ821),"",AllTimetableNew!DJ821)</f>
        <v/>
      </c>
      <c r="E821" t="str">
        <f>IF(ISBLANK(AllTimetableNew!D821),"",AllTimetableNew!D821)</f>
        <v/>
      </c>
      <c r="F821" t="str">
        <f>IF(ISBLANK(AllTimetableNew!E821),"",AllTimetableNew!E821)</f>
        <v/>
      </c>
      <c r="G821" t="str">
        <f>IF(ISBLANK(AllTimetableNew!C821),"",AllTimetableNew!C821)</f>
        <v/>
      </c>
      <c r="H821" t="str">
        <f>IF(ISBLANK(AllTimetableNew!F821),"",AllTimetableNew!F821)</f>
        <v/>
      </c>
      <c r="I821" t="str">
        <f>IF(ISBLANK(AllTimetableNew!T821),"",AllTimetableNew!T821)</f>
        <v/>
      </c>
      <c r="J821" t="str">
        <f>IF(ISBLANK(AllTimetableNew!U821),"",AllTimetableNew!U821)</f>
        <v/>
      </c>
      <c r="K821" t="str">
        <f>IF(ISBLANK(AllTimetableNew!W821),"",AllTimetableNew!W821)</f>
        <v/>
      </c>
      <c r="L821" t="str">
        <f>IF(ISBLANK(AllTimetableNew!AC821),"TBC",AllTimetableNew!AC821)</f>
        <v>TBC</v>
      </c>
      <c r="M821" s="22" t="str">
        <f>IF(ISBLANK(AllTimetableNew!AD821),"TBC-TBC",CONCATENATE(LOWER(TEXT(AllTimetableNew!AD821,"h:mmAM/PM")),"-",LOWER(TEXT(AllTimetableNew!AE821,"h:mmAM/PM"))))</f>
        <v>TBC-TBC</v>
      </c>
      <c r="N821" t="str">
        <f>IF(ISBLANK(AllTimetableNew!V821),"",IF(AllTimetableNew!V821="Access","Yes","No"))</f>
        <v/>
      </c>
      <c r="O821" s="23" t="str">
        <f>IF(OR(ISBLANK(AllTimetableNew!A821),LEN(AllTimetableNew!A821)=0),IF(AllTimetableNew!A821="","Offered",AllTimetableNew!A821),AllTimetableNew!A821)</f>
        <v>Offered</v>
      </c>
      <c r="P821" t="str">
        <f>IF(ISBLANK(AllTimetableNew!AA821),"",AllTimetableNew!AA821)</f>
        <v/>
      </c>
      <c r="Q821" s="23" t="str">
        <f>IF(ISBLANK(AllTimetableNew!AJ821),"",IF(AllTimetableNew!AJ821=0,"",AllTimetableNew!AJ821))</f>
        <v/>
      </c>
      <c r="R821" s="23" t="str">
        <f>IF(ISBLANK(AllTimetableNew!AK821),"",AllTimetableNew!AK821)</f>
        <v/>
      </c>
      <c r="S821" s="23" t="str">
        <f>IF(ISBLANK(AllTimetableNew!AL821),"",AllTimetableNew!AL821)</f>
        <v/>
      </c>
    </row>
    <row r="822" spans="1:19" x14ac:dyDescent="0.25">
      <c r="A822" t="e">
        <f>IF(ISNUMBER(SEARCH("Virtual",C822)),VLOOKUP(AllTimetableNew!H822,'Lookup table'!$D$3:$E$100,2,FALSE),VLOOKUP(AllTimetableNew!AG822,'Lookup table'!$A$3:$B$202,2,FALSE))</f>
        <v>#N/A</v>
      </c>
      <c r="B822" t="str">
        <f>IF(ISBLANK(AllTimetableNew!AG822),"",AllTimetableNew!AG822)</f>
        <v/>
      </c>
      <c r="C822" t="str">
        <f>IF(ISBLANK(AllTimetableNew!V822),"",AllTimetableNew!V822)</f>
        <v/>
      </c>
      <c r="D822" t="str">
        <f>IF(ISBLANK(AllTimetableNew!DJ822),"",AllTimetableNew!DJ822)</f>
        <v/>
      </c>
      <c r="E822" t="str">
        <f>IF(ISBLANK(AllTimetableNew!D822),"",AllTimetableNew!D822)</f>
        <v/>
      </c>
      <c r="F822" t="str">
        <f>IF(ISBLANK(AllTimetableNew!E822),"",AllTimetableNew!E822)</f>
        <v/>
      </c>
      <c r="G822" t="str">
        <f>IF(ISBLANK(AllTimetableNew!C822),"",AllTimetableNew!C822)</f>
        <v/>
      </c>
      <c r="H822" t="str">
        <f>IF(ISBLANK(AllTimetableNew!F822),"",AllTimetableNew!F822)</f>
        <v/>
      </c>
      <c r="I822" t="str">
        <f>IF(ISBLANK(AllTimetableNew!T822),"",AllTimetableNew!T822)</f>
        <v/>
      </c>
      <c r="J822" t="str">
        <f>IF(ISBLANK(AllTimetableNew!U822),"",AllTimetableNew!U822)</f>
        <v/>
      </c>
      <c r="K822" t="str">
        <f>IF(ISBLANK(AllTimetableNew!W822),"",AllTimetableNew!W822)</f>
        <v/>
      </c>
      <c r="L822" t="str">
        <f>IF(ISBLANK(AllTimetableNew!AC822),"TBC",AllTimetableNew!AC822)</f>
        <v>TBC</v>
      </c>
      <c r="M822" s="22" t="str">
        <f>IF(ISBLANK(AllTimetableNew!AD822),"TBC-TBC",CONCATENATE(LOWER(TEXT(AllTimetableNew!AD822,"h:mmAM/PM")),"-",LOWER(TEXT(AllTimetableNew!AE822,"h:mmAM/PM"))))</f>
        <v>TBC-TBC</v>
      </c>
      <c r="N822" t="str">
        <f>IF(ISBLANK(AllTimetableNew!V822),"",IF(AllTimetableNew!V822="Access","Yes","No"))</f>
        <v/>
      </c>
      <c r="O822" s="23" t="str">
        <f>IF(OR(ISBLANK(AllTimetableNew!A822),LEN(AllTimetableNew!A822)=0),IF(AllTimetableNew!A822="","Offered",AllTimetableNew!A822),AllTimetableNew!A822)</f>
        <v>Offered</v>
      </c>
      <c r="P822" t="str">
        <f>IF(ISBLANK(AllTimetableNew!AA822),"",AllTimetableNew!AA822)</f>
        <v/>
      </c>
      <c r="Q822" s="23" t="str">
        <f>IF(ISBLANK(AllTimetableNew!AJ822),"",IF(AllTimetableNew!AJ822=0,"",AllTimetableNew!AJ822))</f>
        <v/>
      </c>
      <c r="R822" s="23" t="str">
        <f>IF(ISBLANK(AllTimetableNew!AK822),"",AllTimetableNew!AK822)</f>
        <v/>
      </c>
      <c r="S822" s="23" t="str">
        <f>IF(ISBLANK(AllTimetableNew!AL822),"",AllTimetableNew!AL822)</f>
        <v/>
      </c>
    </row>
    <row r="823" spans="1:19" x14ac:dyDescent="0.25">
      <c r="A823" t="e">
        <f>IF(ISNUMBER(SEARCH("Virtual",C823)),VLOOKUP(AllTimetableNew!H823,'Lookup table'!$D$3:$E$100,2,FALSE),VLOOKUP(AllTimetableNew!AG823,'Lookup table'!$A$3:$B$202,2,FALSE))</f>
        <v>#N/A</v>
      </c>
      <c r="B823" t="str">
        <f>IF(ISBLANK(AllTimetableNew!AG823),"",AllTimetableNew!AG823)</f>
        <v/>
      </c>
      <c r="C823" t="str">
        <f>IF(ISBLANK(AllTimetableNew!V823),"",AllTimetableNew!V823)</f>
        <v/>
      </c>
      <c r="D823" t="str">
        <f>IF(ISBLANK(AllTimetableNew!DJ823),"",AllTimetableNew!DJ823)</f>
        <v/>
      </c>
      <c r="E823" t="str">
        <f>IF(ISBLANK(AllTimetableNew!D823),"",AllTimetableNew!D823)</f>
        <v/>
      </c>
      <c r="F823" t="str">
        <f>IF(ISBLANK(AllTimetableNew!E823),"",AllTimetableNew!E823)</f>
        <v/>
      </c>
      <c r="G823" t="str">
        <f>IF(ISBLANK(AllTimetableNew!C823),"",AllTimetableNew!C823)</f>
        <v/>
      </c>
      <c r="H823" t="str">
        <f>IF(ISBLANK(AllTimetableNew!F823),"",AllTimetableNew!F823)</f>
        <v/>
      </c>
      <c r="I823" t="str">
        <f>IF(ISBLANK(AllTimetableNew!T823),"",AllTimetableNew!T823)</f>
        <v/>
      </c>
      <c r="J823" t="str">
        <f>IF(ISBLANK(AllTimetableNew!U823),"",AllTimetableNew!U823)</f>
        <v/>
      </c>
      <c r="K823" t="str">
        <f>IF(ISBLANK(AllTimetableNew!W823),"",AllTimetableNew!W823)</f>
        <v/>
      </c>
      <c r="L823" t="str">
        <f>IF(ISBLANK(AllTimetableNew!AC823),"TBC",AllTimetableNew!AC823)</f>
        <v>TBC</v>
      </c>
      <c r="M823" s="22" t="str">
        <f>IF(ISBLANK(AllTimetableNew!AD823),"TBC-TBC",CONCATENATE(LOWER(TEXT(AllTimetableNew!AD823,"h:mmAM/PM")),"-",LOWER(TEXT(AllTimetableNew!AE823,"h:mmAM/PM"))))</f>
        <v>TBC-TBC</v>
      </c>
      <c r="N823" t="str">
        <f>IF(ISBLANK(AllTimetableNew!V823),"",IF(AllTimetableNew!V823="Access","Yes","No"))</f>
        <v/>
      </c>
      <c r="O823" s="23" t="str">
        <f>IF(OR(ISBLANK(AllTimetableNew!A823),LEN(AllTimetableNew!A823)=0),IF(AllTimetableNew!A823="","Offered",AllTimetableNew!A823),AllTimetableNew!A823)</f>
        <v>Offered</v>
      </c>
      <c r="P823" t="str">
        <f>IF(ISBLANK(AllTimetableNew!AA823),"",AllTimetableNew!AA823)</f>
        <v/>
      </c>
      <c r="Q823" s="23" t="str">
        <f>IF(ISBLANK(AllTimetableNew!AJ823),"",IF(AllTimetableNew!AJ823=0,"",AllTimetableNew!AJ823))</f>
        <v/>
      </c>
      <c r="R823" s="23" t="str">
        <f>IF(ISBLANK(AllTimetableNew!AK823),"",AllTimetableNew!AK823)</f>
        <v/>
      </c>
      <c r="S823" s="23" t="str">
        <f>IF(ISBLANK(AllTimetableNew!AL823),"",AllTimetableNew!AL823)</f>
        <v/>
      </c>
    </row>
    <row r="824" spans="1:19" x14ac:dyDescent="0.25">
      <c r="A824" t="e">
        <f>IF(ISNUMBER(SEARCH("Virtual",C824)),VLOOKUP(AllTimetableNew!H824,'Lookup table'!$D$3:$E$100,2,FALSE),VLOOKUP(AllTimetableNew!AG824,'Lookup table'!$A$3:$B$202,2,FALSE))</f>
        <v>#N/A</v>
      </c>
      <c r="B824" t="str">
        <f>IF(ISBLANK(AllTimetableNew!AG824),"",AllTimetableNew!AG824)</f>
        <v/>
      </c>
      <c r="C824" t="str">
        <f>IF(ISBLANK(AllTimetableNew!V824),"",AllTimetableNew!V824)</f>
        <v/>
      </c>
      <c r="D824" t="str">
        <f>IF(ISBLANK(AllTimetableNew!DJ824),"",AllTimetableNew!DJ824)</f>
        <v/>
      </c>
      <c r="E824" t="str">
        <f>IF(ISBLANK(AllTimetableNew!D824),"",AllTimetableNew!D824)</f>
        <v/>
      </c>
      <c r="F824" t="str">
        <f>IF(ISBLANK(AllTimetableNew!E824),"",AllTimetableNew!E824)</f>
        <v/>
      </c>
      <c r="G824" t="str">
        <f>IF(ISBLANK(AllTimetableNew!C824),"",AllTimetableNew!C824)</f>
        <v/>
      </c>
      <c r="H824" t="str">
        <f>IF(ISBLANK(AllTimetableNew!F824),"",AllTimetableNew!F824)</f>
        <v/>
      </c>
      <c r="I824" t="str">
        <f>IF(ISBLANK(AllTimetableNew!T824),"",AllTimetableNew!T824)</f>
        <v/>
      </c>
      <c r="J824" t="str">
        <f>IF(ISBLANK(AllTimetableNew!U824),"",AllTimetableNew!U824)</f>
        <v/>
      </c>
      <c r="K824" t="str">
        <f>IF(ISBLANK(AllTimetableNew!W824),"",AllTimetableNew!W824)</f>
        <v/>
      </c>
      <c r="L824" t="str">
        <f>IF(ISBLANK(AllTimetableNew!AC824),"TBC",AllTimetableNew!AC824)</f>
        <v>TBC</v>
      </c>
      <c r="M824" s="22" t="str">
        <f>IF(ISBLANK(AllTimetableNew!AD824),"TBC-TBC",CONCATENATE(LOWER(TEXT(AllTimetableNew!AD824,"h:mmAM/PM")),"-",LOWER(TEXT(AllTimetableNew!AE824,"h:mmAM/PM"))))</f>
        <v>TBC-TBC</v>
      </c>
      <c r="N824" t="str">
        <f>IF(ISBLANK(AllTimetableNew!V824),"",IF(AllTimetableNew!V824="Access","Yes","No"))</f>
        <v/>
      </c>
      <c r="O824" s="23" t="str">
        <f>IF(OR(ISBLANK(AllTimetableNew!A824),LEN(AllTimetableNew!A824)=0),IF(AllTimetableNew!A824="","Offered",AllTimetableNew!A824),AllTimetableNew!A824)</f>
        <v>Offered</v>
      </c>
      <c r="P824" t="str">
        <f>IF(ISBLANK(AllTimetableNew!AA824),"",AllTimetableNew!AA824)</f>
        <v/>
      </c>
      <c r="Q824" s="23" t="str">
        <f>IF(ISBLANK(AllTimetableNew!AJ824),"",IF(AllTimetableNew!AJ824=0,"",AllTimetableNew!AJ824))</f>
        <v/>
      </c>
      <c r="R824" s="23" t="str">
        <f>IF(ISBLANK(AllTimetableNew!AK824),"",AllTimetableNew!AK824)</f>
        <v/>
      </c>
      <c r="S824" s="23" t="str">
        <f>IF(ISBLANK(AllTimetableNew!AL824),"",AllTimetableNew!AL824)</f>
        <v/>
      </c>
    </row>
    <row r="825" spans="1:19" x14ac:dyDescent="0.25">
      <c r="A825" t="e">
        <f>IF(ISNUMBER(SEARCH("Virtual",C825)),VLOOKUP(AllTimetableNew!H825,'Lookup table'!$D$3:$E$100,2,FALSE),VLOOKUP(AllTimetableNew!AG825,'Lookup table'!$A$3:$B$202,2,FALSE))</f>
        <v>#N/A</v>
      </c>
      <c r="B825" t="str">
        <f>IF(ISBLANK(AllTimetableNew!AG825),"",AllTimetableNew!AG825)</f>
        <v/>
      </c>
      <c r="C825" t="str">
        <f>IF(ISBLANK(AllTimetableNew!V825),"",AllTimetableNew!V825)</f>
        <v/>
      </c>
      <c r="D825" t="str">
        <f>IF(ISBLANK(AllTimetableNew!DJ825),"",AllTimetableNew!DJ825)</f>
        <v/>
      </c>
      <c r="E825" t="str">
        <f>IF(ISBLANK(AllTimetableNew!D825),"",AllTimetableNew!D825)</f>
        <v/>
      </c>
      <c r="F825" t="str">
        <f>IF(ISBLANK(AllTimetableNew!E825),"",AllTimetableNew!E825)</f>
        <v/>
      </c>
      <c r="G825" t="str">
        <f>IF(ISBLANK(AllTimetableNew!C825),"",AllTimetableNew!C825)</f>
        <v/>
      </c>
      <c r="H825" t="str">
        <f>IF(ISBLANK(AllTimetableNew!F825),"",AllTimetableNew!F825)</f>
        <v/>
      </c>
      <c r="I825" t="str">
        <f>IF(ISBLANK(AllTimetableNew!T825),"",AllTimetableNew!T825)</f>
        <v/>
      </c>
      <c r="J825" t="str">
        <f>IF(ISBLANK(AllTimetableNew!U825),"",AllTimetableNew!U825)</f>
        <v/>
      </c>
      <c r="K825" t="str">
        <f>IF(ISBLANK(AllTimetableNew!W825),"",AllTimetableNew!W825)</f>
        <v/>
      </c>
      <c r="L825" t="str">
        <f>IF(ISBLANK(AllTimetableNew!AC825),"TBC",AllTimetableNew!AC825)</f>
        <v>TBC</v>
      </c>
      <c r="M825" s="22" t="str">
        <f>IF(ISBLANK(AllTimetableNew!AD825),"TBC-TBC",CONCATENATE(LOWER(TEXT(AllTimetableNew!AD825,"h:mmAM/PM")),"-",LOWER(TEXT(AllTimetableNew!AE825,"h:mmAM/PM"))))</f>
        <v>TBC-TBC</v>
      </c>
      <c r="N825" t="str">
        <f>IF(ISBLANK(AllTimetableNew!V825),"",IF(AllTimetableNew!V825="Access","Yes","No"))</f>
        <v/>
      </c>
      <c r="O825" s="23" t="str">
        <f>IF(OR(ISBLANK(AllTimetableNew!A825),LEN(AllTimetableNew!A825)=0),IF(AllTimetableNew!A825="","Offered",AllTimetableNew!A825),AllTimetableNew!A825)</f>
        <v>Offered</v>
      </c>
      <c r="P825" t="str">
        <f>IF(ISBLANK(AllTimetableNew!AA825),"",AllTimetableNew!AA825)</f>
        <v/>
      </c>
      <c r="Q825" s="23" t="str">
        <f>IF(ISBLANK(AllTimetableNew!AJ825),"",IF(AllTimetableNew!AJ825=0,"",AllTimetableNew!AJ825))</f>
        <v/>
      </c>
      <c r="R825" s="23" t="str">
        <f>IF(ISBLANK(AllTimetableNew!AK825),"",AllTimetableNew!AK825)</f>
        <v/>
      </c>
      <c r="S825" s="23" t="str">
        <f>IF(ISBLANK(AllTimetableNew!AL825),"",AllTimetableNew!AL825)</f>
        <v/>
      </c>
    </row>
    <row r="826" spans="1:19" x14ac:dyDescent="0.25">
      <c r="A826" t="e">
        <f>IF(ISNUMBER(SEARCH("Virtual",C826)),VLOOKUP(AllTimetableNew!H826,'Lookup table'!$D$3:$E$100,2,FALSE),VLOOKUP(AllTimetableNew!AG826,'Lookup table'!$A$3:$B$202,2,FALSE))</f>
        <v>#N/A</v>
      </c>
      <c r="B826" t="str">
        <f>IF(ISBLANK(AllTimetableNew!AG826),"",AllTimetableNew!AG826)</f>
        <v/>
      </c>
      <c r="C826" t="str">
        <f>IF(ISBLANK(AllTimetableNew!V826),"",AllTimetableNew!V826)</f>
        <v/>
      </c>
      <c r="D826" t="str">
        <f>IF(ISBLANK(AllTimetableNew!DJ826),"",AllTimetableNew!DJ826)</f>
        <v/>
      </c>
      <c r="E826" t="str">
        <f>IF(ISBLANK(AllTimetableNew!D826),"",AllTimetableNew!D826)</f>
        <v/>
      </c>
      <c r="F826" t="str">
        <f>IF(ISBLANK(AllTimetableNew!E826),"",AllTimetableNew!E826)</f>
        <v/>
      </c>
      <c r="G826" t="str">
        <f>IF(ISBLANK(AllTimetableNew!C826),"",AllTimetableNew!C826)</f>
        <v/>
      </c>
      <c r="H826" t="str">
        <f>IF(ISBLANK(AllTimetableNew!F826),"",AllTimetableNew!F826)</f>
        <v/>
      </c>
      <c r="I826" t="str">
        <f>IF(ISBLANK(AllTimetableNew!T826),"",AllTimetableNew!T826)</f>
        <v/>
      </c>
      <c r="J826" t="str">
        <f>IF(ISBLANK(AllTimetableNew!U826),"",AllTimetableNew!U826)</f>
        <v/>
      </c>
      <c r="K826" t="str">
        <f>IF(ISBLANK(AllTimetableNew!W826),"",AllTimetableNew!W826)</f>
        <v/>
      </c>
      <c r="L826" t="str">
        <f>IF(ISBLANK(AllTimetableNew!AC826),"TBC",AllTimetableNew!AC826)</f>
        <v>TBC</v>
      </c>
      <c r="M826" s="22" t="str">
        <f>IF(ISBLANK(AllTimetableNew!AD826),"TBC-TBC",CONCATENATE(LOWER(TEXT(AllTimetableNew!AD826,"h:mmAM/PM")),"-",LOWER(TEXT(AllTimetableNew!AE826,"h:mmAM/PM"))))</f>
        <v>TBC-TBC</v>
      </c>
      <c r="N826" t="str">
        <f>IF(ISBLANK(AllTimetableNew!V826),"",IF(AllTimetableNew!V826="Access","Yes","No"))</f>
        <v/>
      </c>
      <c r="O826" s="23" t="str">
        <f>IF(OR(ISBLANK(AllTimetableNew!A826),LEN(AllTimetableNew!A826)=0),IF(AllTimetableNew!A826="","Offered",AllTimetableNew!A826),AllTimetableNew!A826)</f>
        <v>Offered</v>
      </c>
      <c r="P826" t="str">
        <f>IF(ISBLANK(AllTimetableNew!AA826),"",AllTimetableNew!AA826)</f>
        <v/>
      </c>
      <c r="Q826" s="23" t="str">
        <f>IF(ISBLANK(AllTimetableNew!AJ826),"",IF(AllTimetableNew!AJ826=0,"",AllTimetableNew!AJ826))</f>
        <v/>
      </c>
      <c r="R826" s="23" t="str">
        <f>IF(ISBLANK(AllTimetableNew!AK826),"",AllTimetableNew!AK826)</f>
        <v/>
      </c>
      <c r="S826" s="23" t="str">
        <f>IF(ISBLANK(AllTimetableNew!AL826),"",AllTimetableNew!AL826)</f>
        <v/>
      </c>
    </row>
    <row r="827" spans="1:19" x14ac:dyDescent="0.25">
      <c r="A827" t="e">
        <f>IF(ISNUMBER(SEARCH("Virtual",C827)),VLOOKUP(AllTimetableNew!H827,'Lookup table'!$D$3:$E$100,2,FALSE),VLOOKUP(AllTimetableNew!AG827,'Lookup table'!$A$3:$B$202,2,FALSE))</f>
        <v>#N/A</v>
      </c>
      <c r="B827" t="str">
        <f>IF(ISBLANK(AllTimetableNew!AG827),"",AllTimetableNew!AG827)</f>
        <v/>
      </c>
      <c r="C827" t="str">
        <f>IF(ISBLANK(AllTimetableNew!V827),"",AllTimetableNew!V827)</f>
        <v/>
      </c>
      <c r="D827" t="str">
        <f>IF(ISBLANK(AllTimetableNew!DJ827),"",AllTimetableNew!DJ827)</f>
        <v/>
      </c>
      <c r="E827" t="str">
        <f>IF(ISBLANK(AllTimetableNew!D827),"",AllTimetableNew!D827)</f>
        <v/>
      </c>
      <c r="F827" t="str">
        <f>IF(ISBLANK(AllTimetableNew!E827),"",AllTimetableNew!E827)</f>
        <v/>
      </c>
      <c r="G827" t="str">
        <f>IF(ISBLANK(AllTimetableNew!C827),"",AllTimetableNew!C827)</f>
        <v/>
      </c>
      <c r="H827" t="str">
        <f>IF(ISBLANK(AllTimetableNew!F827),"",AllTimetableNew!F827)</f>
        <v/>
      </c>
      <c r="I827" t="str">
        <f>IF(ISBLANK(AllTimetableNew!T827),"",AllTimetableNew!T827)</f>
        <v/>
      </c>
      <c r="J827" t="str">
        <f>IF(ISBLANK(AllTimetableNew!U827),"",AllTimetableNew!U827)</f>
        <v/>
      </c>
      <c r="K827" t="str">
        <f>IF(ISBLANK(AllTimetableNew!W827),"",AllTimetableNew!W827)</f>
        <v/>
      </c>
      <c r="L827" t="str">
        <f>IF(ISBLANK(AllTimetableNew!AC827),"TBC",AllTimetableNew!AC827)</f>
        <v>TBC</v>
      </c>
      <c r="M827" s="22" t="str">
        <f>IF(ISBLANK(AllTimetableNew!AD827),"TBC-TBC",CONCATENATE(LOWER(TEXT(AllTimetableNew!AD827,"h:mmAM/PM")),"-",LOWER(TEXT(AllTimetableNew!AE827,"h:mmAM/PM"))))</f>
        <v>TBC-TBC</v>
      </c>
      <c r="N827" t="str">
        <f>IF(ISBLANK(AllTimetableNew!V827),"",IF(AllTimetableNew!V827="Access","Yes","No"))</f>
        <v/>
      </c>
      <c r="O827" s="23" t="str">
        <f>IF(OR(ISBLANK(AllTimetableNew!A827),LEN(AllTimetableNew!A827)=0),IF(AllTimetableNew!A827="","Offered",AllTimetableNew!A827),AllTimetableNew!A827)</f>
        <v>Offered</v>
      </c>
      <c r="P827" t="str">
        <f>IF(ISBLANK(AllTimetableNew!AA827),"",AllTimetableNew!AA827)</f>
        <v/>
      </c>
      <c r="Q827" s="23" t="str">
        <f>IF(ISBLANK(AllTimetableNew!AJ827),"",IF(AllTimetableNew!AJ827=0,"",AllTimetableNew!AJ827))</f>
        <v/>
      </c>
      <c r="R827" s="23" t="str">
        <f>IF(ISBLANK(AllTimetableNew!AK827),"",AllTimetableNew!AK827)</f>
        <v/>
      </c>
      <c r="S827" s="23" t="str">
        <f>IF(ISBLANK(AllTimetableNew!AL827),"",AllTimetableNew!AL827)</f>
        <v/>
      </c>
    </row>
    <row r="828" spans="1:19" x14ac:dyDescent="0.25">
      <c r="A828" t="e">
        <f>IF(ISNUMBER(SEARCH("Virtual",C828)),VLOOKUP(AllTimetableNew!H828,'Lookup table'!$D$3:$E$100,2,FALSE),VLOOKUP(AllTimetableNew!AG828,'Lookup table'!$A$3:$B$202,2,FALSE))</f>
        <v>#N/A</v>
      </c>
      <c r="B828" t="str">
        <f>IF(ISBLANK(AllTimetableNew!AG828),"",AllTimetableNew!AG828)</f>
        <v/>
      </c>
      <c r="C828" t="str">
        <f>IF(ISBLANK(AllTimetableNew!V828),"",AllTimetableNew!V828)</f>
        <v/>
      </c>
      <c r="D828" t="str">
        <f>IF(ISBLANK(AllTimetableNew!DJ828),"",AllTimetableNew!DJ828)</f>
        <v/>
      </c>
      <c r="E828" t="str">
        <f>IF(ISBLANK(AllTimetableNew!D828),"",AllTimetableNew!D828)</f>
        <v/>
      </c>
      <c r="F828" t="str">
        <f>IF(ISBLANK(AllTimetableNew!E828),"",AllTimetableNew!E828)</f>
        <v/>
      </c>
      <c r="G828" t="str">
        <f>IF(ISBLANK(AllTimetableNew!C828),"",AllTimetableNew!C828)</f>
        <v/>
      </c>
      <c r="H828" t="str">
        <f>IF(ISBLANK(AllTimetableNew!F828),"",AllTimetableNew!F828)</f>
        <v/>
      </c>
      <c r="I828" t="str">
        <f>IF(ISBLANK(AllTimetableNew!T828),"",AllTimetableNew!T828)</f>
        <v/>
      </c>
      <c r="J828" t="str">
        <f>IF(ISBLANK(AllTimetableNew!U828),"",AllTimetableNew!U828)</f>
        <v/>
      </c>
      <c r="K828" t="str">
        <f>IF(ISBLANK(AllTimetableNew!W828),"",AllTimetableNew!W828)</f>
        <v/>
      </c>
      <c r="L828" t="str">
        <f>IF(ISBLANK(AllTimetableNew!AC828),"TBC",AllTimetableNew!AC828)</f>
        <v>TBC</v>
      </c>
      <c r="M828" s="22" t="str">
        <f>IF(ISBLANK(AllTimetableNew!AD828),"TBC-TBC",CONCATENATE(LOWER(TEXT(AllTimetableNew!AD828,"h:mmAM/PM")),"-",LOWER(TEXT(AllTimetableNew!AE828,"h:mmAM/PM"))))</f>
        <v>TBC-TBC</v>
      </c>
      <c r="N828" t="str">
        <f>IF(ISBLANK(AllTimetableNew!V828),"",IF(AllTimetableNew!V828="Access","Yes","No"))</f>
        <v/>
      </c>
      <c r="O828" s="23" t="str">
        <f>IF(OR(ISBLANK(AllTimetableNew!A828),LEN(AllTimetableNew!A828)=0),IF(AllTimetableNew!A828="","Offered",AllTimetableNew!A828),AllTimetableNew!A828)</f>
        <v>Offered</v>
      </c>
      <c r="P828" t="str">
        <f>IF(ISBLANK(AllTimetableNew!AA828),"",AllTimetableNew!AA828)</f>
        <v/>
      </c>
      <c r="Q828" s="23" t="str">
        <f>IF(ISBLANK(AllTimetableNew!AJ828),"",IF(AllTimetableNew!AJ828=0,"",AllTimetableNew!AJ828))</f>
        <v/>
      </c>
      <c r="R828" s="23" t="str">
        <f>IF(ISBLANK(AllTimetableNew!AK828),"",AllTimetableNew!AK828)</f>
        <v/>
      </c>
      <c r="S828" s="23" t="str">
        <f>IF(ISBLANK(AllTimetableNew!AL828),"",AllTimetableNew!AL828)</f>
        <v/>
      </c>
    </row>
    <row r="829" spans="1:19" x14ac:dyDescent="0.25">
      <c r="A829" t="e">
        <f>IF(ISNUMBER(SEARCH("Virtual",C829)),VLOOKUP(AllTimetableNew!H829,'Lookup table'!$D$3:$E$100,2,FALSE),VLOOKUP(AllTimetableNew!AG829,'Lookup table'!$A$3:$B$202,2,FALSE))</f>
        <v>#N/A</v>
      </c>
      <c r="B829" t="str">
        <f>IF(ISBLANK(AllTimetableNew!AG829),"",AllTimetableNew!AG829)</f>
        <v/>
      </c>
      <c r="C829" t="str">
        <f>IF(ISBLANK(AllTimetableNew!V829),"",AllTimetableNew!V829)</f>
        <v/>
      </c>
      <c r="D829" t="str">
        <f>IF(ISBLANK(AllTimetableNew!DJ829),"",AllTimetableNew!DJ829)</f>
        <v/>
      </c>
      <c r="E829" t="str">
        <f>IF(ISBLANK(AllTimetableNew!D829),"",AllTimetableNew!D829)</f>
        <v/>
      </c>
      <c r="F829" t="str">
        <f>IF(ISBLANK(AllTimetableNew!E829),"",AllTimetableNew!E829)</f>
        <v/>
      </c>
      <c r="G829" t="str">
        <f>IF(ISBLANK(AllTimetableNew!C829),"",AllTimetableNew!C829)</f>
        <v/>
      </c>
      <c r="H829" t="str">
        <f>IF(ISBLANK(AllTimetableNew!F829),"",AllTimetableNew!F829)</f>
        <v/>
      </c>
      <c r="I829" t="str">
        <f>IF(ISBLANK(AllTimetableNew!T829),"",AllTimetableNew!T829)</f>
        <v/>
      </c>
      <c r="J829" t="str">
        <f>IF(ISBLANK(AllTimetableNew!U829),"",AllTimetableNew!U829)</f>
        <v/>
      </c>
      <c r="K829" t="str">
        <f>IF(ISBLANK(AllTimetableNew!W829),"",AllTimetableNew!W829)</f>
        <v/>
      </c>
      <c r="L829" t="str">
        <f>IF(ISBLANK(AllTimetableNew!AC829),"TBC",AllTimetableNew!AC829)</f>
        <v>TBC</v>
      </c>
      <c r="M829" s="22" t="str">
        <f>IF(ISBLANK(AllTimetableNew!AD829),"TBC-TBC",CONCATENATE(LOWER(TEXT(AllTimetableNew!AD829,"h:mmAM/PM")),"-",LOWER(TEXT(AllTimetableNew!AE829,"h:mmAM/PM"))))</f>
        <v>TBC-TBC</v>
      </c>
      <c r="N829" t="str">
        <f>IF(ISBLANK(AllTimetableNew!V829),"",IF(AllTimetableNew!V829="Access","Yes","No"))</f>
        <v/>
      </c>
      <c r="O829" s="23" t="str">
        <f>IF(OR(ISBLANK(AllTimetableNew!A829),LEN(AllTimetableNew!A829)=0),IF(AllTimetableNew!A829="","Offered",AllTimetableNew!A829),AllTimetableNew!A829)</f>
        <v>Offered</v>
      </c>
      <c r="P829" t="str">
        <f>IF(ISBLANK(AllTimetableNew!AA829),"",AllTimetableNew!AA829)</f>
        <v/>
      </c>
      <c r="Q829" s="23" t="str">
        <f>IF(ISBLANK(AllTimetableNew!AJ829),"",IF(AllTimetableNew!AJ829=0,"",AllTimetableNew!AJ829))</f>
        <v/>
      </c>
      <c r="R829" s="23" t="str">
        <f>IF(ISBLANK(AllTimetableNew!AK829),"",AllTimetableNew!AK829)</f>
        <v/>
      </c>
      <c r="S829" s="23" t="str">
        <f>IF(ISBLANK(AllTimetableNew!AL829),"",AllTimetableNew!AL829)</f>
        <v/>
      </c>
    </row>
    <row r="830" spans="1:19" x14ac:dyDescent="0.25">
      <c r="A830" t="e">
        <f>IF(ISNUMBER(SEARCH("Virtual",C830)),VLOOKUP(AllTimetableNew!H830,'Lookup table'!$D$3:$E$100,2,FALSE),VLOOKUP(AllTimetableNew!AG830,'Lookup table'!$A$3:$B$202,2,FALSE))</f>
        <v>#N/A</v>
      </c>
      <c r="B830" t="str">
        <f>IF(ISBLANK(AllTimetableNew!AG830),"",AllTimetableNew!AG830)</f>
        <v/>
      </c>
      <c r="C830" t="str">
        <f>IF(ISBLANK(AllTimetableNew!V830),"",AllTimetableNew!V830)</f>
        <v/>
      </c>
      <c r="D830" t="str">
        <f>IF(ISBLANK(AllTimetableNew!DJ830),"",AllTimetableNew!DJ830)</f>
        <v/>
      </c>
      <c r="E830" t="str">
        <f>IF(ISBLANK(AllTimetableNew!D830),"",AllTimetableNew!D830)</f>
        <v/>
      </c>
      <c r="F830" t="str">
        <f>IF(ISBLANK(AllTimetableNew!E830),"",AllTimetableNew!E830)</f>
        <v/>
      </c>
      <c r="G830" t="str">
        <f>IF(ISBLANK(AllTimetableNew!C830),"",AllTimetableNew!C830)</f>
        <v/>
      </c>
      <c r="H830" t="str">
        <f>IF(ISBLANK(AllTimetableNew!F830),"",AllTimetableNew!F830)</f>
        <v/>
      </c>
      <c r="I830" t="str">
        <f>IF(ISBLANK(AllTimetableNew!T830),"",AllTimetableNew!T830)</f>
        <v/>
      </c>
      <c r="J830" t="str">
        <f>IF(ISBLANK(AllTimetableNew!U830),"",AllTimetableNew!U830)</f>
        <v/>
      </c>
      <c r="K830" t="str">
        <f>IF(ISBLANK(AllTimetableNew!W830),"",AllTimetableNew!W830)</f>
        <v/>
      </c>
      <c r="L830" t="str">
        <f>IF(ISBLANK(AllTimetableNew!AC830),"TBC",AllTimetableNew!AC830)</f>
        <v>TBC</v>
      </c>
      <c r="M830" s="22" t="str">
        <f>IF(ISBLANK(AllTimetableNew!AD830),"TBC-TBC",CONCATENATE(LOWER(TEXT(AllTimetableNew!AD830,"h:mmAM/PM")),"-",LOWER(TEXT(AllTimetableNew!AE830,"h:mmAM/PM"))))</f>
        <v>TBC-TBC</v>
      </c>
      <c r="N830" t="str">
        <f>IF(ISBLANK(AllTimetableNew!V830),"",IF(AllTimetableNew!V830="Access","Yes","No"))</f>
        <v/>
      </c>
      <c r="O830" s="23" t="str">
        <f>IF(OR(ISBLANK(AllTimetableNew!A830),LEN(AllTimetableNew!A830)=0),IF(AllTimetableNew!A830="","Offered",AllTimetableNew!A830),AllTimetableNew!A830)</f>
        <v>Offered</v>
      </c>
      <c r="P830" t="str">
        <f>IF(ISBLANK(AllTimetableNew!AA830),"",AllTimetableNew!AA830)</f>
        <v/>
      </c>
      <c r="Q830" s="23" t="str">
        <f>IF(ISBLANK(AllTimetableNew!AJ830),"",IF(AllTimetableNew!AJ830=0,"",AllTimetableNew!AJ830))</f>
        <v/>
      </c>
      <c r="R830" s="23" t="str">
        <f>IF(ISBLANK(AllTimetableNew!AK830),"",AllTimetableNew!AK830)</f>
        <v/>
      </c>
      <c r="S830" s="23" t="str">
        <f>IF(ISBLANK(AllTimetableNew!AL830),"",AllTimetableNew!AL830)</f>
        <v/>
      </c>
    </row>
    <row r="831" spans="1:19" x14ac:dyDescent="0.25">
      <c r="A831" t="e">
        <f>IF(ISNUMBER(SEARCH("Virtual",C831)),VLOOKUP(AllTimetableNew!H831,'Lookup table'!$D$3:$E$100,2,FALSE),VLOOKUP(AllTimetableNew!AG831,'Lookup table'!$A$3:$B$202,2,FALSE))</f>
        <v>#N/A</v>
      </c>
      <c r="B831" t="str">
        <f>IF(ISBLANK(AllTimetableNew!AG831),"",AllTimetableNew!AG831)</f>
        <v/>
      </c>
      <c r="C831" t="str">
        <f>IF(ISBLANK(AllTimetableNew!V831),"",AllTimetableNew!V831)</f>
        <v/>
      </c>
      <c r="D831" t="str">
        <f>IF(ISBLANK(AllTimetableNew!DJ831),"",AllTimetableNew!DJ831)</f>
        <v/>
      </c>
      <c r="E831" t="str">
        <f>IF(ISBLANK(AllTimetableNew!D831),"",AllTimetableNew!D831)</f>
        <v/>
      </c>
      <c r="F831" t="str">
        <f>IF(ISBLANK(AllTimetableNew!E831),"",AllTimetableNew!E831)</f>
        <v/>
      </c>
      <c r="G831" t="str">
        <f>IF(ISBLANK(AllTimetableNew!C831),"",AllTimetableNew!C831)</f>
        <v/>
      </c>
      <c r="H831" t="str">
        <f>IF(ISBLANK(AllTimetableNew!F831),"",AllTimetableNew!F831)</f>
        <v/>
      </c>
      <c r="I831" t="str">
        <f>IF(ISBLANK(AllTimetableNew!T831),"",AllTimetableNew!T831)</f>
        <v/>
      </c>
      <c r="J831" t="str">
        <f>IF(ISBLANK(AllTimetableNew!U831),"",AllTimetableNew!U831)</f>
        <v/>
      </c>
      <c r="K831" t="str">
        <f>IF(ISBLANK(AllTimetableNew!W831),"",AllTimetableNew!W831)</f>
        <v/>
      </c>
      <c r="L831" t="str">
        <f>IF(ISBLANK(AllTimetableNew!AC831),"TBC",AllTimetableNew!AC831)</f>
        <v>TBC</v>
      </c>
      <c r="M831" s="22" t="str">
        <f>IF(ISBLANK(AllTimetableNew!AD831),"TBC-TBC",CONCATENATE(LOWER(TEXT(AllTimetableNew!AD831,"h:mmAM/PM")),"-",LOWER(TEXT(AllTimetableNew!AE831,"h:mmAM/PM"))))</f>
        <v>TBC-TBC</v>
      </c>
      <c r="N831" t="str">
        <f>IF(ISBLANK(AllTimetableNew!V831),"",IF(AllTimetableNew!V831="Access","Yes","No"))</f>
        <v/>
      </c>
      <c r="O831" s="23" t="str">
        <f>IF(OR(ISBLANK(AllTimetableNew!A831),LEN(AllTimetableNew!A831)=0),IF(AllTimetableNew!A831="","Offered",AllTimetableNew!A831),AllTimetableNew!A831)</f>
        <v>Offered</v>
      </c>
      <c r="P831" t="str">
        <f>IF(ISBLANK(AllTimetableNew!AA831),"",AllTimetableNew!AA831)</f>
        <v/>
      </c>
      <c r="Q831" s="23" t="str">
        <f>IF(ISBLANK(AllTimetableNew!AJ831),"",IF(AllTimetableNew!AJ831=0,"",AllTimetableNew!AJ831))</f>
        <v/>
      </c>
      <c r="R831" s="23" t="str">
        <f>IF(ISBLANK(AllTimetableNew!AK831),"",AllTimetableNew!AK831)</f>
        <v/>
      </c>
      <c r="S831" s="23" t="str">
        <f>IF(ISBLANK(AllTimetableNew!AL831),"",AllTimetableNew!AL831)</f>
        <v/>
      </c>
    </row>
    <row r="832" spans="1:19" x14ac:dyDescent="0.25">
      <c r="A832" t="e">
        <f>IF(ISNUMBER(SEARCH("Virtual",C832)),VLOOKUP(AllTimetableNew!H832,'Lookup table'!$D$3:$E$100,2,FALSE),VLOOKUP(AllTimetableNew!AG832,'Lookup table'!$A$3:$B$202,2,FALSE))</f>
        <v>#N/A</v>
      </c>
      <c r="B832" t="str">
        <f>IF(ISBLANK(AllTimetableNew!AG832),"",AllTimetableNew!AG832)</f>
        <v/>
      </c>
      <c r="C832" t="str">
        <f>IF(ISBLANK(AllTimetableNew!V832),"",AllTimetableNew!V832)</f>
        <v/>
      </c>
      <c r="D832" t="str">
        <f>IF(ISBLANK(AllTimetableNew!DJ832),"",AllTimetableNew!DJ832)</f>
        <v/>
      </c>
      <c r="E832" t="str">
        <f>IF(ISBLANK(AllTimetableNew!D832),"",AllTimetableNew!D832)</f>
        <v/>
      </c>
      <c r="F832" t="str">
        <f>IF(ISBLANK(AllTimetableNew!E832),"",AllTimetableNew!E832)</f>
        <v/>
      </c>
      <c r="G832" t="str">
        <f>IF(ISBLANK(AllTimetableNew!C832),"",AllTimetableNew!C832)</f>
        <v/>
      </c>
      <c r="H832" t="str">
        <f>IF(ISBLANK(AllTimetableNew!F832),"",AllTimetableNew!F832)</f>
        <v/>
      </c>
      <c r="I832" t="str">
        <f>IF(ISBLANK(AllTimetableNew!T832),"",AllTimetableNew!T832)</f>
        <v/>
      </c>
      <c r="J832" t="str">
        <f>IF(ISBLANK(AllTimetableNew!U832),"",AllTimetableNew!U832)</f>
        <v/>
      </c>
      <c r="K832" t="str">
        <f>IF(ISBLANK(AllTimetableNew!W832),"",AllTimetableNew!W832)</f>
        <v/>
      </c>
      <c r="L832" t="str">
        <f>IF(ISBLANK(AllTimetableNew!AC832),"TBC",AllTimetableNew!AC832)</f>
        <v>TBC</v>
      </c>
      <c r="M832" s="22" t="str">
        <f>IF(ISBLANK(AllTimetableNew!AD832),"TBC-TBC",CONCATENATE(LOWER(TEXT(AllTimetableNew!AD832,"h:mmAM/PM")),"-",LOWER(TEXT(AllTimetableNew!AE832,"h:mmAM/PM"))))</f>
        <v>TBC-TBC</v>
      </c>
      <c r="N832" t="str">
        <f>IF(ISBLANK(AllTimetableNew!V832),"",IF(AllTimetableNew!V832="Access","Yes","No"))</f>
        <v/>
      </c>
      <c r="O832" s="23" t="str">
        <f>IF(OR(ISBLANK(AllTimetableNew!A832),LEN(AllTimetableNew!A832)=0),IF(AllTimetableNew!A832="","Offered",AllTimetableNew!A832),AllTimetableNew!A832)</f>
        <v>Offered</v>
      </c>
      <c r="P832" t="str">
        <f>IF(ISBLANK(AllTimetableNew!AA832),"",AllTimetableNew!AA832)</f>
        <v/>
      </c>
      <c r="Q832" s="23" t="str">
        <f>IF(ISBLANK(AllTimetableNew!AJ832),"",IF(AllTimetableNew!AJ832=0,"",AllTimetableNew!AJ832))</f>
        <v/>
      </c>
      <c r="R832" s="23" t="str">
        <f>IF(ISBLANK(AllTimetableNew!AK832),"",AllTimetableNew!AK832)</f>
        <v/>
      </c>
      <c r="S832" s="23" t="str">
        <f>IF(ISBLANK(AllTimetableNew!AL832),"",AllTimetableNew!AL832)</f>
        <v/>
      </c>
    </row>
    <row r="833" spans="1:19" x14ac:dyDescent="0.25">
      <c r="A833" t="e">
        <f>IF(ISNUMBER(SEARCH("Virtual",C833)),VLOOKUP(AllTimetableNew!H833,'Lookup table'!$D$3:$E$100,2,FALSE),VLOOKUP(AllTimetableNew!AG833,'Lookup table'!$A$3:$B$202,2,FALSE))</f>
        <v>#N/A</v>
      </c>
      <c r="B833" t="str">
        <f>IF(ISBLANK(AllTimetableNew!AG833),"",AllTimetableNew!AG833)</f>
        <v/>
      </c>
      <c r="C833" t="str">
        <f>IF(ISBLANK(AllTimetableNew!V833),"",AllTimetableNew!V833)</f>
        <v/>
      </c>
      <c r="D833" t="str">
        <f>IF(ISBLANK(AllTimetableNew!DJ833),"",AllTimetableNew!DJ833)</f>
        <v/>
      </c>
      <c r="E833" t="str">
        <f>IF(ISBLANK(AllTimetableNew!D833),"",AllTimetableNew!D833)</f>
        <v/>
      </c>
      <c r="F833" t="str">
        <f>IF(ISBLANK(AllTimetableNew!E833),"",AllTimetableNew!E833)</f>
        <v/>
      </c>
      <c r="G833" t="str">
        <f>IF(ISBLANK(AllTimetableNew!C833),"",AllTimetableNew!C833)</f>
        <v/>
      </c>
      <c r="H833" t="str">
        <f>IF(ISBLANK(AllTimetableNew!F833),"",AllTimetableNew!F833)</f>
        <v/>
      </c>
      <c r="I833" t="str">
        <f>IF(ISBLANK(AllTimetableNew!T833),"",AllTimetableNew!T833)</f>
        <v/>
      </c>
      <c r="J833" t="str">
        <f>IF(ISBLANK(AllTimetableNew!U833),"",AllTimetableNew!U833)</f>
        <v/>
      </c>
      <c r="K833" t="str">
        <f>IF(ISBLANK(AllTimetableNew!W833),"",AllTimetableNew!W833)</f>
        <v/>
      </c>
      <c r="L833" t="str">
        <f>IF(ISBLANK(AllTimetableNew!AC833),"TBC",AllTimetableNew!AC833)</f>
        <v>TBC</v>
      </c>
      <c r="M833" s="22" t="str">
        <f>IF(ISBLANK(AllTimetableNew!AD833),"TBC-TBC",CONCATENATE(LOWER(TEXT(AllTimetableNew!AD833,"h:mmAM/PM")),"-",LOWER(TEXT(AllTimetableNew!AE833,"h:mmAM/PM"))))</f>
        <v>TBC-TBC</v>
      </c>
      <c r="N833" t="str">
        <f>IF(ISBLANK(AllTimetableNew!V833),"",IF(AllTimetableNew!V833="Access","Yes","No"))</f>
        <v/>
      </c>
      <c r="O833" s="23" t="str">
        <f>IF(OR(ISBLANK(AllTimetableNew!A833),LEN(AllTimetableNew!A833)=0),IF(AllTimetableNew!A833="","Offered",AllTimetableNew!A833),AllTimetableNew!A833)</f>
        <v>Offered</v>
      </c>
      <c r="P833" t="str">
        <f>IF(ISBLANK(AllTimetableNew!AA833),"",AllTimetableNew!AA833)</f>
        <v/>
      </c>
      <c r="Q833" s="23" t="str">
        <f>IF(ISBLANK(AllTimetableNew!AJ833),"",IF(AllTimetableNew!AJ833=0,"",AllTimetableNew!AJ833))</f>
        <v/>
      </c>
      <c r="R833" s="23" t="str">
        <f>IF(ISBLANK(AllTimetableNew!AK833),"",AllTimetableNew!AK833)</f>
        <v/>
      </c>
      <c r="S833" s="23" t="str">
        <f>IF(ISBLANK(AllTimetableNew!AL833),"",AllTimetableNew!AL833)</f>
        <v/>
      </c>
    </row>
    <row r="834" spans="1:19" x14ac:dyDescent="0.25">
      <c r="A834" t="e">
        <f>IF(ISNUMBER(SEARCH("Virtual",C834)),VLOOKUP(AllTimetableNew!H834,'Lookup table'!$D$3:$E$100,2,FALSE),VLOOKUP(AllTimetableNew!AG834,'Lookup table'!$A$3:$B$202,2,FALSE))</f>
        <v>#N/A</v>
      </c>
      <c r="B834" t="str">
        <f>IF(ISBLANK(AllTimetableNew!AG834),"",AllTimetableNew!AG834)</f>
        <v/>
      </c>
      <c r="C834" t="str">
        <f>IF(ISBLANK(AllTimetableNew!V834),"",AllTimetableNew!V834)</f>
        <v/>
      </c>
      <c r="D834" t="str">
        <f>IF(ISBLANK(AllTimetableNew!DJ834),"",AllTimetableNew!DJ834)</f>
        <v/>
      </c>
      <c r="E834" t="str">
        <f>IF(ISBLANK(AllTimetableNew!D834),"",AllTimetableNew!D834)</f>
        <v/>
      </c>
      <c r="F834" t="str">
        <f>IF(ISBLANK(AllTimetableNew!E834),"",AllTimetableNew!E834)</f>
        <v/>
      </c>
      <c r="G834" t="str">
        <f>IF(ISBLANK(AllTimetableNew!C834),"",AllTimetableNew!C834)</f>
        <v/>
      </c>
      <c r="H834" t="str">
        <f>IF(ISBLANK(AllTimetableNew!F834),"",AllTimetableNew!F834)</f>
        <v/>
      </c>
      <c r="I834" t="str">
        <f>IF(ISBLANK(AllTimetableNew!T834),"",AllTimetableNew!T834)</f>
        <v/>
      </c>
      <c r="J834" t="str">
        <f>IF(ISBLANK(AllTimetableNew!U834),"",AllTimetableNew!U834)</f>
        <v/>
      </c>
      <c r="K834" t="str">
        <f>IF(ISBLANK(AllTimetableNew!W834),"",AllTimetableNew!W834)</f>
        <v/>
      </c>
      <c r="L834" t="str">
        <f>IF(ISBLANK(AllTimetableNew!AC834),"TBC",AllTimetableNew!AC834)</f>
        <v>TBC</v>
      </c>
      <c r="M834" s="22" t="str">
        <f>IF(ISBLANK(AllTimetableNew!AD834),"TBC-TBC",CONCATENATE(LOWER(TEXT(AllTimetableNew!AD834,"h:mmAM/PM")),"-",LOWER(TEXT(AllTimetableNew!AE834,"h:mmAM/PM"))))</f>
        <v>TBC-TBC</v>
      </c>
      <c r="N834" t="str">
        <f>IF(ISBLANK(AllTimetableNew!V834),"",IF(AllTimetableNew!V834="Access","Yes","No"))</f>
        <v/>
      </c>
      <c r="O834" s="23" t="str">
        <f>IF(OR(ISBLANK(AllTimetableNew!A834),LEN(AllTimetableNew!A834)=0),IF(AllTimetableNew!A834="","Offered",AllTimetableNew!A834),AllTimetableNew!A834)</f>
        <v>Offered</v>
      </c>
      <c r="P834" t="str">
        <f>IF(ISBLANK(AllTimetableNew!AA834),"",AllTimetableNew!AA834)</f>
        <v/>
      </c>
      <c r="Q834" s="23" t="str">
        <f>IF(ISBLANK(AllTimetableNew!AJ834),"",IF(AllTimetableNew!AJ834=0,"",AllTimetableNew!AJ834))</f>
        <v/>
      </c>
      <c r="R834" s="23" t="str">
        <f>IF(ISBLANK(AllTimetableNew!AK834),"",AllTimetableNew!AK834)</f>
        <v/>
      </c>
      <c r="S834" s="23" t="str">
        <f>IF(ISBLANK(AllTimetableNew!AL834),"",AllTimetableNew!AL834)</f>
        <v/>
      </c>
    </row>
    <row r="835" spans="1:19" x14ac:dyDescent="0.25">
      <c r="A835" t="e">
        <f>IF(ISNUMBER(SEARCH("Virtual",C835)),VLOOKUP(AllTimetableNew!H835,'Lookup table'!$D$3:$E$100,2,FALSE),VLOOKUP(AllTimetableNew!AG835,'Lookup table'!$A$3:$B$202,2,FALSE))</f>
        <v>#N/A</v>
      </c>
      <c r="B835" t="str">
        <f>IF(ISBLANK(AllTimetableNew!AG835),"",AllTimetableNew!AG835)</f>
        <v/>
      </c>
      <c r="C835" t="str">
        <f>IF(ISBLANK(AllTimetableNew!V835),"",AllTimetableNew!V835)</f>
        <v/>
      </c>
      <c r="D835" t="str">
        <f>IF(ISBLANK(AllTimetableNew!DJ835),"",AllTimetableNew!DJ835)</f>
        <v/>
      </c>
      <c r="E835" t="str">
        <f>IF(ISBLANK(AllTimetableNew!D835),"",AllTimetableNew!D835)</f>
        <v/>
      </c>
      <c r="F835" t="str">
        <f>IF(ISBLANK(AllTimetableNew!E835),"",AllTimetableNew!E835)</f>
        <v/>
      </c>
      <c r="G835" t="str">
        <f>IF(ISBLANK(AllTimetableNew!C835),"",AllTimetableNew!C835)</f>
        <v/>
      </c>
      <c r="H835" t="str">
        <f>IF(ISBLANK(AllTimetableNew!F835),"",AllTimetableNew!F835)</f>
        <v/>
      </c>
      <c r="I835" t="str">
        <f>IF(ISBLANK(AllTimetableNew!T835),"",AllTimetableNew!T835)</f>
        <v/>
      </c>
      <c r="J835" t="str">
        <f>IF(ISBLANK(AllTimetableNew!U835),"",AllTimetableNew!U835)</f>
        <v/>
      </c>
      <c r="K835" t="str">
        <f>IF(ISBLANK(AllTimetableNew!W835),"",AllTimetableNew!W835)</f>
        <v/>
      </c>
      <c r="L835" t="str">
        <f>IF(ISBLANK(AllTimetableNew!AC835),"TBC",AllTimetableNew!AC835)</f>
        <v>TBC</v>
      </c>
      <c r="M835" s="22" t="str">
        <f>IF(ISBLANK(AllTimetableNew!AD835),"TBC-TBC",CONCATENATE(LOWER(TEXT(AllTimetableNew!AD835,"h:mmAM/PM")),"-",LOWER(TEXT(AllTimetableNew!AE835,"h:mmAM/PM"))))</f>
        <v>TBC-TBC</v>
      </c>
      <c r="N835" t="str">
        <f>IF(ISBLANK(AllTimetableNew!V835),"",IF(AllTimetableNew!V835="Access","Yes","No"))</f>
        <v/>
      </c>
      <c r="O835" s="23" t="str">
        <f>IF(OR(ISBLANK(AllTimetableNew!A835),LEN(AllTimetableNew!A835)=0),IF(AllTimetableNew!A835="","Offered",AllTimetableNew!A835),AllTimetableNew!A835)</f>
        <v>Offered</v>
      </c>
      <c r="P835" t="str">
        <f>IF(ISBLANK(AllTimetableNew!AA835),"",AllTimetableNew!AA835)</f>
        <v/>
      </c>
      <c r="Q835" s="23" t="str">
        <f>IF(ISBLANK(AllTimetableNew!AJ835),"",IF(AllTimetableNew!AJ835=0,"",AllTimetableNew!AJ835))</f>
        <v/>
      </c>
      <c r="R835" s="23" t="str">
        <f>IF(ISBLANK(AllTimetableNew!AK835),"",AllTimetableNew!AK835)</f>
        <v/>
      </c>
      <c r="S835" s="23" t="str">
        <f>IF(ISBLANK(AllTimetableNew!AL835),"",AllTimetableNew!AL835)</f>
        <v/>
      </c>
    </row>
    <row r="836" spans="1:19" x14ac:dyDescent="0.25">
      <c r="A836" t="e">
        <f>IF(ISNUMBER(SEARCH("Virtual",C836)),VLOOKUP(AllTimetableNew!H836,'Lookup table'!$D$3:$E$100,2,FALSE),VLOOKUP(AllTimetableNew!AG836,'Lookup table'!$A$3:$B$202,2,FALSE))</f>
        <v>#N/A</v>
      </c>
      <c r="B836" t="str">
        <f>IF(ISBLANK(AllTimetableNew!AG836),"",AllTimetableNew!AG836)</f>
        <v/>
      </c>
      <c r="C836" t="str">
        <f>IF(ISBLANK(AllTimetableNew!V836),"",AllTimetableNew!V836)</f>
        <v/>
      </c>
      <c r="D836" t="str">
        <f>IF(ISBLANK(AllTimetableNew!DJ836),"",AllTimetableNew!DJ836)</f>
        <v/>
      </c>
      <c r="E836" t="str">
        <f>IF(ISBLANK(AllTimetableNew!D836),"",AllTimetableNew!D836)</f>
        <v/>
      </c>
      <c r="F836" t="str">
        <f>IF(ISBLANK(AllTimetableNew!E836),"",AllTimetableNew!E836)</f>
        <v/>
      </c>
      <c r="G836" t="str">
        <f>IF(ISBLANK(AllTimetableNew!C836),"",AllTimetableNew!C836)</f>
        <v/>
      </c>
      <c r="H836" t="str">
        <f>IF(ISBLANK(AllTimetableNew!F836),"",AllTimetableNew!F836)</f>
        <v/>
      </c>
      <c r="I836" t="str">
        <f>IF(ISBLANK(AllTimetableNew!T836),"",AllTimetableNew!T836)</f>
        <v/>
      </c>
      <c r="J836" t="str">
        <f>IF(ISBLANK(AllTimetableNew!U836),"",AllTimetableNew!U836)</f>
        <v/>
      </c>
      <c r="K836" t="str">
        <f>IF(ISBLANK(AllTimetableNew!W836),"",AllTimetableNew!W836)</f>
        <v/>
      </c>
      <c r="L836" t="str">
        <f>IF(ISBLANK(AllTimetableNew!AC836),"TBC",AllTimetableNew!AC836)</f>
        <v>TBC</v>
      </c>
      <c r="M836" s="22" t="str">
        <f>IF(ISBLANK(AllTimetableNew!AD836),"TBC-TBC",CONCATENATE(LOWER(TEXT(AllTimetableNew!AD836,"h:mmAM/PM")),"-",LOWER(TEXT(AllTimetableNew!AE836,"h:mmAM/PM"))))</f>
        <v>TBC-TBC</v>
      </c>
      <c r="N836" t="str">
        <f>IF(ISBLANK(AllTimetableNew!V836),"",IF(AllTimetableNew!V836="Access","Yes","No"))</f>
        <v/>
      </c>
      <c r="O836" s="23" t="str">
        <f>IF(OR(ISBLANK(AllTimetableNew!A836),LEN(AllTimetableNew!A836)=0),IF(AllTimetableNew!A836="","Offered",AllTimetableNew!A836),AllTimetableNew!A836)</f>
        <v>Offered</v>
      </c>
      <c r="P836" t="str">
        <f>IF(ISBLANK(AllTimetableNew!AA836),"",AllTimetableNew!AA836)</f>
        <v/>
      </c>
      <c r="Q836" s="23" t="str">
        <f>IF(ISBLANK(AllTimetableNew!AJ836),"",IF(AllTimetableNew!AJ836=0,"",AllTimetableNew!AJ836))</f>
        <v/>
      </c>
      <c r="R836" s="23" t="str">
        <f>IF(ISBLANK(AllTimetableNew!AK836),"",AllTimetableNew!AK836)</f>
        <v/>
      </c>
      <c r="S836" s="23" t="str">
        <f>IF(ISBLANK(AllTimetableNew!AL836),"",AllTimetableNew!AL836)</f>
        <v/>
      </c>
    </row>
    <row r="837" spans="1:19" x14ac:dyDescent="0.25">
      <c r="A837" t="e">
        <f>IF(ISNUMBER(SEARCH("Virtual",C837)),VLOOKUP(AllTimetableNew!H837,'Lookup table'!$D$3:$E$100,2,FALSE),VLOOKUP(AllTimetableNew!AG837,'Lookup table'!$A$3:$B$202,2,FALSE))</f>
        <v>#N/A</v>
      </c>
      <c r="B837" t="str">
        <f>IF(ISBLANK(AllTimetableNew!AG837),"",AllTimetableNew!AG837)</f>
        <v/>
      </c>
      <c r="C837" t="str">
        <f>IF(ISBLANK(AllTimetableNew!V837),"",AllTimetableNew!V837)</f>
        <v/>
      </c>
      <c r="D837" t="str">
        <f>IF(ISBLANK(AllTimetableNew!DJ837),"",AllTimetableNew!DJ837)</f>
        <v/>
      </c>
      <c r="E837" t="str">
        <f>IF(ISBLANK(AllTimetableNew!D837),"",AllTimetableNew!D837)</f>
        <v/>
      </c>
      <c r="F837" t="str">
        <f>IF(ISBLANK(AllTimetableNew!E837),"",AllTimetableNew!E837)</f>
        <v/>
      </c>
      <c r="G837" t="str">
        <f>IF(ISBLANK(AllTimetableNew!C837),"",AllTimetableNew!C837)</f>
        <v/>
      </c>
      <c r="H837" t="str">
        <f>IF(ISBLANK(AllTimetableNew!F837),"",AllTimetableNew!F837)</f>
        <v/>
      </c>
      <c r="I837" t="str">
        <f>IF(ISBLANK(AllTimetableNew!T837),"",AllTimetableNew!T837)</f>
        <v/>
      </c>
      <c r="J837" t="str">
        <f>IF(ISBLANK(AllTimetableNew!U837),"",AllTimetableNew!U837)</f>
        <v/>
      </c>
      <c r="K837" t="str">
        <f>IF(ISBLANK(AllTimetableNew!W837),"",AllTimetableNew!W837)</f>
        <v/>
      </c>
      <c r="L837" t="str">
        <f>IF(ISBLANK(AllTimetableNew!AC837),"TBC",AllTimetableNew!AC837)</f>
        <v>TBC</v>
      </c>
      <c r="M837" s="22" t="str">
        <f>IF(ISBLANK(AllTimetableNew!AD837),"TBC-TBC",CONCATENATE(LOWER(TEXT(AllTimetableNew!AD837,"h:mmAM/PM")),"-",LOWER(TEXT(AllTimetableNew!AE837,"h:mmAM/PM"))))</f>
        <v>TBC-TBC</v>
      </c>
      <c r="N837" t="str">
        <f>IF(ISBLANK(AllTimetableNew!V837),"",IF(AllTimetableNew!V837="Access","Yes","No"))</f>
        <v/>
      </c>
      <c r="O837" s="23" t="str">
        <f>IF(OR(ISBLANK(AllTimetableNew!A837),LEN(AllTimetableNew!A837)=0),IF(AllTimetableNew!A837="","Offered",AllTimetableNew!A837),AllTimetableNew!A837)</f>
        <v>Offered</v>
      </c>
      <c r="P837" t="str">
        <f>IF(ISBLANK(AllTimetableNew!AA837),"",AllTimetableNew!AA837)</f>
        <v/>
      </c>
      <c r="Q837" s="23" t="str">
        <f>IF(ISBLANK(AllTimetableNew!AJ837),"",IF(AllTimetableNew!AJ837=0,"",AllTimetableNew!AJ837))</f>
        <v/>
      </c>
      <c r="R837" s="23" t="str">
        <f>IF(ISBLANK(AllTimetableNew!AK837),"",AllTimetableNew!AK837)</f>
        <v/>
      </c>
      <c r="S837" s="23" t="str">
        <f>IF(ISBLANK(AllTimetableNew!AL837),"",AllTimetableNew!AL837)</f>
        <v/>
      </c>
    </row>
    <row r="838" spans="1:19" x14ac:dyDescent="0.25">
      <c r="A838" t="e">
        <f>IF(ISNUMBER(SEARCH("Virtual",C838)),VLOOKUP(AllTimetableNew!H838,'Lookup table'!$D$3:$E$100,2,FALSE),VLOOKUP(AllTimetableNew!AG838,'Lookup table'!$A$3:$B$202,2,FALSE))</f>
        <v>#N/A</v>
      </c>
      <c r="B838" t="str">
        <f>IF(ISBLANK(AllTimetableNew!AG838),"",AllTimetableNew!AG838)</f>
        <v/>
      </c>
      <c r="C838" t="str">
        <f>IF(ISBLANK(AllTimetableNew!V838),"",AllTimetableNew!V838)</f>
        <v/>
      </c>
      <c r="D838" t="str">
        <f>IF(ISBLANK(AllTimetableNew!DJ838),"",AllTimetableNew!DJ838)</f>
        <v/>
      </c>
      <c r="E838" t="str">
        <f>IF(ISBLANK(AllTimetableNew!D838),"",AllTimetableNew!D838)</f>
        <v/>
      </c>
      <c r="F838" t="str">
        <f>IF(ISBLANK(AllTimetableNew!E838),"",AllTimetableNew!E838)</f>
        <v/>
      </c>
      <c r="G838" t="str">
        <f>IF(ISBLANK(AllTimetableNew!C838),"",AllTimetableNew!C838)</f>
        <v/>
      </c>
      <c r="H838" t="str">
        <f>IF(ISBLANK(AllTimetableNew!F838),"",AllTimetableNew!F838)</f>
        <v/>
      </c>
      <c r="I838" t="str">
        <f>IF(ISBLANK(AllTimetableNew!T838),"",AllTimetableNew!T838)</f>
        <v/>
      </c>
      <c r="J838" t="str">
        <f>IF(ISBLANK(AllTimetableNew!U838),"",AllTimetableNew!U838)</f>
        <v/>
      </c>
      <c r="K838" t="str">
        <f>IF(ISBLANK(AllTimetableNew!W838),"",AllTimetableNew!W838)</f>
        <v/>
      </c>
      <c r="L838" t="str">
        <f>IF(ISBLANK(AllTimetableNew!AC838),"TBC",AllTimetableNew!AC838)</f>
        <v>TBC</v>
      </c>
      <c r="M838" s="22" t="str">
        <f>IF(ISBLANK(AllTimetableNew!AD838),"TBC-TBC",CONCATENATE(LOWER(TEXT(AllTimetableNew!AD838,"h:mmAM/PM")),"-",LOWER(TEXT(AllTimetableNew!AE838,"h:mmAM/PM"))))</f>
        <v>TBC-TBC</v>
      </c>
      <c r="N838" t="str">
        <f>IF(ISBLANK(AllTimetableNew!V838),"",IF(AllTimetableNew!V838="Access","Yes","No"))</f>
        <v/>
      </c>
      <c r="O838" s="23" t="str">
        <f>IF(OR(ISBLANK(AllTimetableNew!A838),LEN(AllTimetableNew!A838)=0),IF(AllTimetableNew!A838="","Offered",AllTimetableNew!A838),AllTimetableNew!A838)</f>
        <v>Offered</v>
      </c>
      <c r="P838" t="str">
        <f>IF(ISBLANK(AllTimetableNew!AA838),"",AllTimetableNew!AA838)</f>
        <v/>
      </c>
      <c r="Q838" s="23" t="str">
        <f>IF(ISBLANK(AllTimetableNew!AJ838),"",IF(AllTimetableNew!AJ838=0,"",AllTimetableNew!AJ838))</f>
        <v/>
      </c>
      <c r="R838" s="23" t="str">
        <f>IF(ISBLANK(AllTimetableNew!AK838),"",AllTimetableNew!AK838)</f>
        <v/>
      </c>
      <c r="S838" s="23" t="str">
        <f>IF(ISBLANK(AllTimetableNew!AL838),"",AllTimetableNew!AL838)</f>
        <v/>
      </c>
    </row>
    <row r="839" spans="1:19" x14ac:dyDescent="0.25">
      <c r="A839" t="e">
        <f>IF(ISNUMBER(SEARCH("Virtual",C839)),VLOOKUP(AllTimetableNew!H839,'Lookup table'!$D$3:$E$100,2,FALSE),VLOOKUP(AllTimetableNew!AG839,'Lookup table'!$A$3:$B$202,2,FALSE))</f>
        <v>#N/A</v>
      </c>
      <c r="B839" t="str">
        <f>IF(ISBLANK(AllTimetableNew!AG839),"",AllTimetableNew!AG839)</f>
        <v/>
      </c>
      <c r="C839" t="str">
        <f>IF(ISBLANK(AllTimetableNew!V839),"",AllTimetableNew!V839)</f>
        <v/>
      </c>
      <c r="D839" t="str">
        <f>IF(ISBLANK(AllTimetableNew!DJ839),"",AllTimetableNew!DJ839)</f>
        <v/>
      </c>
      <c r="E839" t="str">
        <f>IF(ISBLANK(AllTimetableNew!D839),"",AllTimetableNew!D839)</f>
        <v/>
      </c>
      <c r="F839" t="str">
        <f>IF(ISBLANK(AllTimetableNew!E839),"",AllTimetableNew!E839)</f>
        <v/>
      </c>
      <c r="G839" t="str">
        <f>IF(ISBLANK(AllTimetableNew!C839),"",AllTimetableNew!C839)</f>
        <v/>
      </c>
      <c r="H839" t="str">
        <f>IF(ISBLANK(AllTimetableNew!F839),"",AllTimetableNew!F839)</f>
        <v/>
      </c>
      <c r="I839" t="str">
        <f>IF(ISBLANK(AllTimetableNew!T839),"",AllTimetableNew!T839)</f>
        <v/>
      </c>
      <c r="J839" t="str">
        <f>IF(ISBLANK(AllTimetableNew!U839),"",AllTimetableNew!U839)</f>
        <v/>
      </c>
      <c r="K839" t="str">
        <f>IF(ISBLANK(AllTimetableNew!W839),"",AllTimetableNew!W839)</f>
        <v/>
      </c>
      <c r="L839" t="str">
        <f>IF(ISBLANK(AllTimetableNew!AC839),"TBC",AllTimetableNew!AC839)</f>
        <v>TBC</v>
      </c>
      <c r="M839" s="22" t="str">
        <f>IF(ISBLANK(AllTimetableNew!AD839),"TBC-TBC",CONCATENATE(LOWER(TEXT(AllTimetableNew!AD839,"h:mmAM/PM")),"-",LOWER(TEXT(AllTimetableNew!AE839,"h:mmAM/PM"))))</f>
        <v>TBC-TBC</v>
      </c>
      <c r="N839" t="str">
        <f>IF(ISBLANK(AllTimetableNew!V839),"",IF(AllTimetableNew!V839="Access","Yes","No"))</f>
        <v/>
      </c>
      <c r="O839" s="23" t="str">
        <f>IF(OR(ISBLANK(AllTimetableNew!A839),LEN(AllTimetableNew!A839)=0),IF(AllTimetableNew!A839="","Offered",AllTimetableNew!A839),AllTimetableNew!A839)</f>
        <v>Offered</v>
      </c>
      <c r="P839" t="str">
        <f>IF(ISBLANK(AllTimetableNew!AA839),"",AllTimetableNew!AA839)</f>
        <v/>
      </c>
      <c r="Q839" s="23" t="str">
        <f>IF(ISBLANK(AllTimetableNew!AJ839),"",IF(AllTimetableNew!AJ839=0,"",AllTimetableNew!AJ839))</f>
        <v/>
      </c>
      <c r="R839" s="23" t="str">
        <f>IF(ISBLANK(AllTimetableNew!AK839),"",AllTimetableNew!AK839)</f>
        <v/>
      </c>
      <c r="S839" s="23" t="str">
        <f>IF(ISBLANK(AllTimetableNew!AL839),"",AllTimetableNew!AL839)</f>
        <v/>
      </c>
    </row>
    <row r="840" spans="1:19" x14ac:dyDescent="0.25">
      <c r="A840" t="e">
        <f>IF(ISNUMBER(SEARCH("Virtual",C840)),VLOOKUP(AllTimetableNew!H840,'Lookup table'!$D$3:$E$100,2,FALSE),VLOOKUP(AllTimetableNew!AG840,'Lookup table'!$A$3:$B$202,2,FALSE))</f>
        <v>#N/A</v>
      </c>
      <c r="B840" t="str">
        <f>IF(ISBLANK(AllTimetableNew!AG840),"",AllTimetableNew!AG840)</f>
        <v/>
      </c>
      <c r="C840" t="str">
        <f>IF(ISBLANK(AllTimetableNew!V840),"",AllTimetableNew!V840)</f>
        <v/>
      </c>
      <c r="D840" t="str">
        <f>IF(ISBLANK(AllTimetableNew!DJ840),"",AllTimetableNew!DJ840)</f>
        <v/>
      </c>
      <c r="E840" t="str">
        <f>IF(ISBLANK(AllTimetableNew!D840),"",AllTimetableNew!D840)</f>
        <v/>
      </c>
      <c r="F840" t="str">
        <f>IF(ISBLANK(AllTimetableNew!E840),"",AllTimetableNew!E840)</f>
        <v/>
      </c>
      <c r="G840" t="str">
        <f>IF(ISBLANK(AllTimetableNew!C840),"",AllTimetableNew!C840)</f>
        <v/>
      </c>
      <c r="H840" t="str">
        <f>IF(ISBLANK(AllTimetableNew!F840),"",AllTimetableNew!F840)</f>
        <v/>
      </c>
      <c r="I840" t="str">
        <f>IF(ISBLANK(AllTimetableNew!T840),"",AllTimetableNew!T840)</f>
        <v/>
      </c>
      <c r="J840" t="str">
        <f>IF(ISBLANK(AllTimetableNew!U840),"",AllTimetableNew!U840)</f>
        <v/>
      </c>
      <c r="K840" t="str">
        <f>IF(ISBLANK(AllTimetableNew!W840),"",AllTimetableNew!W840)</f>
        <v/>
      </c>
      <c r="L840" t="str">
        <f>IF(ISBLANK(AllTimetableNew!AC840),"TBC",AllTimetableNew!AC840)</f>
        <v>TBC</v>
      </c>
      <c r="M840" s="22" t="str">
        <f>IF(ISBLANK(AllTimetableNew!AD840),"TBC-TBC",CONCATENATE(LOWER(TEXT(AllTimetableNew!AD840,"h:mmAM/PM")),"-",LOWER(TEXT(AllTimetableNew!AE840,"h:mmAM/PM"))))</f>
        <v>TBC-TBC</v>
      </c>
      <c r="N840" t="str">
        <f>IF(ISBLANK(AllTimetableNew!V840),"",IF(AllTimetableNew!V840="Access","Yes","No"))</f>
        <v/>
      </c>
      <c r="O840" s="23" t="str">
        <f>IF(OR(ISBLANK(AllTimetableNew!A840),LEN(AllTimetableNew!A840)=0),IF(AllTimetableNew!A840="","Offered",AllTimetableNew!A840),AllTimetableNew!A840)</f>
        <v>Offered</v>
      </c>
      <c r="P840" t="str">
        <f>IF(ISBLANK(AllTimetableNew!AA840),"",AllTimetableNew!AA840)</f>
        <v/>
      </c>
      <c r="Q840" s="23" t="str">
        <f>IF(ISBLANK(AllTimetableNew!AJ840),"",IF(AllTimetableNew!AJ840=0,"",AllTimetableNew!AJ840))</f>
        <v/>
      </c>
      <c r="R840" s="23" t="str">
        <f>IF(ISBLANK(AllTimetableNew!AK840),"",AllTimetableNew!AK840)</f>
        <v/>
      </c>
      <c r="S840" s="23" t="str">
        <f>IF(ISBLANK(AllTimetableNew!AL840),"",AllTimetableNew!AL840)</f>
        <v/>
      </c>
    </row>
    <row r="841" spans="1:19" x14ac:dyDescent="0.25">
      <c r="A841" t="e">
        <f>IF(ISNUMBER(SEARCH("Virtual",C841)),VLOOKUP(AllTimetableNew!H841,'Lookup table'!$D$3:$E$100,2,FALSE),VLOOKUP(AllTimetableNew!AG841,'Lookup table'!$A$3:$B$202,2,FALSE))</f>
        <v>#N/A</v>
      </c>
      <c r="B841" t="str">
        <f>IF(ISBLANK(AllTimetableNew!AG841),"",AllTimetableNew!AG841)</f>
        <v/>
      </c>
      <c r="C841" t="str">
        <f>IF(ISBLANK(AllTimetableNew!V841),"",AllTimetableNew!V841)</f>
        <v/>
      </c>
      <c r="D841" t="str">
        <f>IF(ISBLANK(AllTimetableNew!DJ841),"",AllTimetableNew!DJ841)</f>
        <v/>
      </c>
      <c r="E841" t="str">
        <f>IF(ISBLANK(AllTimetableNew!D841),"",AllTimetableNew!D841)</f>
        <v/>
      </c>
      <c r="F841" t="str">
        <f>IF(ISBLANK(AllTimetableNew!E841),"",AllTimetableNew!E841)</f>
        <v/>
      </c>
      <c r="G841" t="str">
        <f>IF(ISBLANK(AllTimetableNew!C841),"",AllTimetableNew!C841)</f>
        <v/>
      </c>
      <c r="H841" t="str">
        <f>IF(ISBLANK(AllTimetableNew!F841),"",AllTimetableNew!F841)</f>
        <v/>
      </c>
      <c r="I841" t="str">
        <f>IF(ISBLANK(AllTimetableNew!T841),"",AllTimetableNew!T841)</f>
        <v/>
      </c>
      <c r="J841" t="str">
        <f>IF(ISBLANK(AllTimetableNew!U841),"",AllTimetableNew!U841)</f>
        <v/>
      </c>
      <c r="K841" t="str">
        <f>IF(ISBLANK(AllTimetableNew!W841),"",AllTimetableNew!W841)</f>
        <v/>
      </c>
      <c r="L841" t="str">
        <f>IF(ISBLANK(AllTimetableNew!AC841),"TBC",AllTimetableNew!AC841)</f>
        <v>TBC</v>
      </c>
      <c r="M841" s="22" t="str">
        <f>IF(ISBLANK(AllTimetableNew!AD841),"TBC-TBC",CONCATENATE(LOWER(TEXT(AllTimetableNew!AD841,"h:mmAM/PM")),"-",LOWER(TEXT(AllTimetableNew!AE841,"h:mmAM/PM"))))</f>
        <v>TBC-TBC</v>
      </c>
      <c r="N841" t="str">
        <f>IF(ISBLANK(AllTimetableNew!V841),"",IF(AllTimetableNew!V841="Access","Yes","No"))</f>
        <v/>
      </c>
      <c r="O841" s="23" t="str">
        <f>IF(OR(ISBLANK(AllTimetableNew!A841),LEN(AllTimetableNew!A841)=0),IF(AllTimetableNew!A841="","Offered",AllTimetableNew!A841),AllTimetableNew!A841)</f>
        <v>Offered</v>
      </c>
      <c r="P841" t="str">
        <f>IF(ISBLANK(AllTimetableNew!AA841),"",AllTimetableNew!AA841)</f>
        <v/>
      </c>
      <c r="Q841" s="23" t="str">
        <f>IF(ISBLANK(AllTimetableNew!AJ841),"",IF(AllTimetableNew!AJ841=0,"",AllTimetableNew!AJ841))</f>
        <v/>
      </c>
      <c r="R841" s="23" t="str">
        <f>IF(ISBLANK(AllTimetableNew!AK841),"",AllTimetableNew!AK841)</f>
        <v/>
      </c>
      <c r="S841" s="23" t="str">
        <f>IF(ISBLANK(AllTimetableNew!AL841),"",AllTimetableNew!AL841)</f>
        <v/>
      </c>
    </row>
    <row r="842" spans="1:19" x14ac:dyDescent="0.25">
      <c r="A842" t="e">
        <f>IF(ISNUMBER(SEARCH("Virtual",C842)),VLOOKUP(AllTimetableNew!H842,'Lookup table'!$D$3:$E$100,2,FALSE),VLOOKUP(AllTimetableNew!AG842,'Lookup table'!$A$3:$B$202,2,FALSE))</f>
        <v>#N/A</v>
      </c>
      <c r="B842" t="str">
        <f>IF(ISBLANK(AllTimetableNew!AG842),"",AllTimetableNew!AG842)</f>
        <v/>
      </c>
      <c r="C842" t="str">
        <f>IF(ISBLANK(AllTimetableNew!V842),"",AllTimetableNew!V842)</f>
        <v/>
      </c>
      <c r="D842" t="str">
        <f>IF(ISBLANK(AllTimetableNew!DJ842),"",AllTimetableNew!DJ842)</f>
        <v/>
      </c>
      <c r="E842" t="str">
        <f>IF(ISBLANK(AllTimetableNew!D842),"",AllTimetableNew!D842)</f>
        <v/>
      </c>
      <c r="F842" t="str">
        <f>IF(ISBLANK(AllTimetableNew!E842),"",AllTimetableNew!E842)</f>
        <v/>
      </c>
      <c r="G842" t="str">
        <f>IF(ISBLANK(AllTimetableNew!C842),"",AllTimetableNew!C842)</f>
        <v/>
      </c>
      <c r="H842" t="str">
        <f>IF(ISBLANK(AllTimetableNew!F842),"",AllTimetableNew!F842)</f>
        <v/>
      </c>
      <c r="I842" t="str">
        <f>IF(ISBLANK(AllTimetableNew!T842),"",AllTimetableNew!T842)</f>
        <v/>
      </c>
      <c r="J842" t="str">
        <f>IF(ISBLANK(AllTimetableNew!U842),"",AllTimetableNew!U842)</f>
        <v/>
      </c>
      <c r="K842" t="str">
        <f>IF(ISBLANK(AllTimetableNew!W842),"",AllTimetableNew!W842)</f>
        <v/>
      </c>
      <c r="L842" t="str">
        <f>IF(ISBLANK(AllTimetableNew!AC842),"TBC",AllTimetableNew!AC842)</f>
        <v>TBC</v>
      </c>
      <c r="M842" s="22" t="str">
        <f>IF(ISBLANK(AllTimetableNew!AD842),"TBC-TBC",CONCATENATE(LOWER(TEXT(AllTimetableNew!AD842,"h:mmAM/PM")),"-",LOWER(TEXT(AllTimetableNew!AE842,"h:mmAM/PM"))))</f>
        <v>TBC-TBC</v>
      </c>
      <c r="N842" t="str">
        <f>IF(ISBLANK(AllTimetableNew!V842),"",IF(AllTimetableNew!V842="Access","Yes","No"))</f>
        <v/>
      </c>
      <c r="O842" s="23" t="str">
        <f>IF(OR(ISBLANK(AllTimetableNew!A842),LEN(AllTimetableNew!A842)=0),IF(AllTimetableNew!A842="","Offered",AllTimetableNew!A842),AllTimetableNew!A842)</f>
        <v>Offered</v>
      </c>
      <c r="P842" t="str">
        <f>IF(ISBLANK(AllTimetableNew!AA842),"",AllTimetableNew!AA842)</f>
        <v/>
      </c>
      <c r="Q842" s="23" t="str">
        <f>IF(ISBLANK(AllTimetableNew!AJ842),"",IF(AllTimetableNew!AJ842=0,"",AllTimetableNew!AJ842))</f>
        <v/>
      </c>
      <c r="R842" s="23" t="str">
        <f>IF(ISBLANK(AllTimetableNew!AK842),"",AllTimetableNew!AK842)</f>
        <v/>
      </c>
      <c r="S842" s="23" t="str">
        <f>IF(ISBLANK(AllTimetableNew!AL842),"",AllTimetableNew!AL842)</f>
        <v/>
      </c>
    </row>
    <row r="843" spans="1:19" x14ac:dyDescent="0.25">
      <c r="A843" t="e">
        <f>IF(ISNUMBER(SEARCH("Virtual",C843)),VLOOKUP(AllTimetableNew!H843,'Lookup table'!$D$3:$E$100,2,FALSE),VLOOKUP(AllTimetableNew!AG843,'Lookup table'!$A$3:$B$202,2,FALSE))</f>
        <v>#N/A</v>
      </c>
      <c r="B843" t="str">
        <f>IF(ISBLANK(AllTimetableNew!AG843),"",AllTimetableNew!AG843)</f>
        <v/>
      </c>
      <c r="C843" t="str">
        <f>IF(ISBLANK(AllTimetableNew!V843),"",AllTimetableNew!V843)</f>
        <v/>
      </c>
      <c r="D843" t="str">
        <f>IF(ISBLANK(AllTimetableNew!DJ843),"",AllTimetableNew!DJ843)</f>
        <v/>
      </c>
      <c r="E843" t="str">
        <f>IF(ISBLANK(AllTimetableNew!D843),"",AllTimetableNew!D843)</f>
        <v/>
      </c>
      <c r="F843" t="str">
        <f>IF(ISBLANK(AllTimetableNew!E843),"",AllTimetableNew!E843)</f>
        <v/>
      </c>
      <c r="G843" t="str">
        <f>IF(ISBLANK(AllTimetableNew!C843),"",AllTimetableNew!C843)</f>
        <v/>
      </c>
      <c r="H843" t="str">
        <f>IF(ISBLANK(AllTimetableNew!F843),"",AllTimetableNew!F843)</f>
        <v/>
      </c>
      <c r="I843" t="str">
        <f>IF(ISBLANK(AllTimetableNew!T843),"",AllTimetableNew!T843)</f>
        <v/>
      </c>
      <c r="J843" t="str">
        <f>IF(ISBLANK(AllTimetableNew!U843),"",AllTimetableNew!U843)</f>
        <v/>
      </c>
      <c r="K843" t="str">
        <f>IF(ISBLANK(AllTimetableNew!W843),"",AllTimetableNew!W843)</f>
        <v/>
      </c>
      <c r="L843" t="str">
        <f>IF(ISBLANK(AllTimetableNew!AC843),"TBC",AllTimetableNew!AC843)</f>
        <v>TBC</v>
      </c>
      <c r="M843" s="22" t="str">
        <f>IF(ISBLANK(AllTimetableNew!AD843),"TBC-TBC",CONCATENATE(LOWER(TEXT(AllTimetableNew!AD843,"h:mmAM/PM")),"-",LOWER(TEXT(AllTimetableNew!AE843,"h:mmAM/PM"))))</f>
        <v>TBC-TBC</v>
      </c>
      <c r="N843" t="str">
        <f>IF(ISBLANK(AllTimetableNew!V843),"",IF(AllTimetableNew!V843="Access","Yes","No"))</f>
        <v/>
      </c>
      <c r="O843" s="23" t="str">
        <f>IF(OR(ISBLANK(AllTimetableNew!A843),LEN(AllTimetableNew!A843)=0),IF(AllTimetableNew!A843="","Offered",AllTimetableNew!A843),AllTimetableNew!A843)</f>
        <v>Offered</v>
      </c>
      <c r="P843" t="str">
        <f>IF(ISBLANK(AllTimetableNew!AA843),"",AllTimetableNew!AA843)</f>
        <v/>
      </c>
      <c r="Q843" s="23" t="str">
        <f>IF(ISBLANK(AllTimetableNew!AJ843),"",IF(AllTimetableNew!AJ843=0,"",AllTimetableNew!AJ843))</f>
        <v/>
      </c>
      <c r="R843" s="23" t="str">
        <f>IF(ISBLANK(AllTimetableNew!AK843),"",AllTimetableNew!AK843)</f>
        <v/>
      </c>
      <c r="S843" s="23" t="str">
        <f>IF(ISBLANK(AllTimetableNew!AL843),"",AllTimetableNew!AL843)</f>
        <v/>
      </c>
    </row>
    <row r="844" spans="1:19" x14ac:dyDescent="0.25">
      <c r="A844" t="e">
        <f>IF(ISNUMBER(SEARCH("Virtual",C844)),VLOOKUP(AllTimetableNew!H844,'Lookup table'!$D$3:$E$100,2,FALSE),VLOOKUP(AllTimetableNew!AG844,'Lookup table'!$A$3:$B$202,2,FALSE))</f>
        <v>#N/A</v>
      </c>
      <c r="B844" t="str">
        <f>IF(ISBLANK(AllTimetableNew!AG844),"",AllTimetableNew!AG844)</f>
        <v/>
      </c>
      <c r="C844" t="str">
        <f>IF(ISBLANK(AllTimetableNew!V844),"",AllTimetableNew!V844)</f>
        <v/>
      </c>
      <c r="D844" t="str">
        <f>IF(ISBLANK(AllTimetableNew!DJ844),"",AllTimetableNew!DJ844)</f>
        <v/>
      </c>
      <c r="E844" t="str">
        <f>IF(ISBLANK(AllTimetableNew!D844),"",AllTimetableNew!D844)</f>
        <v/>
      </c>
      <c r="F844" t="str">
        <f>IF(ISBLANK(AllTimetableNew!E844),"",AllTimetableNew!E844)</f>
        <v/>
      </c>
      <c r="G844" t="str">
        <f>IF(ISBLANK(AllTimetableNew!C844),"",AllTimetableNew!C844)</f>
        <v/>
      </c>
      <c r="H844" t="str">
        <f>IF(ISBLANK(AllTimetableNew!F844),"",AllTimetableNew!F844)</f>
        <v/>
      </c>
      <c r="I844" t="str">
        <f>IF(ISBLANK(AllTimetableNew!T844),"",AllTimetableNew!T844)</f>
        <v/>
      </c>
      <c r="J844" t="str">
        <f>IF(ISBLANK(AllTimetableNew!U844),"",AllTimetableNew!U844)</f>
        <v/>
      </c>
      <c r="K844" t="str">
        <f>IF(ISBLANK(AllTimetableNew!W844),"",AllTimetableNew!W844)</f>
        <v/>
      </c>
      <c r="L844" t="str">
        <f>IF(ISBLANK(AllTimetableNew!AC844),"TBC",AllTimetableNew!AC844)</f>
        <v>TBC</v>
      </c>
      <c r="M844" s="22" t="str">
        <f>IF(ISBLANK(AllTimetableNew!AD844),"TBC-TBC",CONCATENATE(LOWER(TEXT(AllTimetableNew!AD844,"h:mmAM/PM")),"-",LOWER(TEXT(AllTimetableNew!AE844,"h:mmAM/PM"))))</f>
        <v>TBC-TBC</v>
      </c>
      <c r="N844" t="str">
        <f>IF(ISBLANK(AllTimetableNew!V844),"",IF(AllTimetableNew!V844="Access","Yes","No"))</f>
        <v/>
      </c>
      <c r="O844" s="23" t="str">
        <f>IF(OR(ISBLANK(AllTimetableNew!A844),LEN(AllTimetableNew!A844)=0),IF(AllTimetableNew!A844="","Offered",AllTimetableNew!A844),AllTimetableNew!A844)</f>
        <v>Offered</v>
      </c>
      <c r="P844" t="str">
        <f>IF(ISBLANK(AllTimetableNew!AA844),"",AllTimetableNew!AA844)</f>
        <v/>
      </c>
      <c r="Q844" s="23" t="str">
        <f>IF(ISBLANK(AllTimetableNew!AJ844),"",IF(AllTimetableNew!AJ844=0,"",AllTimetableNew!AJ844))</f>
        <v/>
      </c>
      <c r="R844" s="23" t="str">
        <f>IF(ISBLANK(AllTimetableNew!AK844),"",AllTimetableNew!AK844)</f>
        <v/>
      </c>
      <c r="S844" s="23" t="str">
        <f>IF(ISBLANK(AllTimetableNew!AL844),"",AllTimetableNew!AL844)</f>
        <v/>
      </c>
    </row>
    <row r="845" spans="1:19" x14ac:dyDescent="0.25">
      <c r="A845" t="e">
        <f>IF(ISNUMBER(SEARCH("Virtual",C845)),VLOOKUP(AllTimetableNew!H845,'Lookup table'!$D$3:$E$100,2,FALSE),VLOOKUP(AllTimetableNew!AG845,'Lookup table'!$A$3:$B$202,2,FALSE))</f>
        <v>#N/A</v>
      </c>
      <c r="B845" t="str">
        <f>IF(ISBLANK(AllTimetableNew!AG845),"",AllTimetableNew!AG845)</f>
        <v/>
      </c>
      <c r="C845" t="str">
        <f>IF(ISBLANK(AllTimetableNew!V845),"",AllTimetableNew!V845)</f>
        <v/>
      </c>
      <c r="D845" t="str">
        <f>IF(ISBLANK(AllTimetableNew!DJ845),"",AllTimetableNew!DJ845)</f>
        <v/>
      </c>
      <c r="E845" t="str">
        <f>IF(ISBLANK(AllTimetableNew!D845),"",AllTimetableNew!D845)</f>
        <v/>
      </c>
      <c r="F845" t="str">
        <f>IF(ISBLANK(AllTimetableNew!E845),"",AllTimetableNew!E845)</f>
        <v/>
      </c>
      <c r="G845" t="str">
        <f>IF(ISBLANK(AllTimetableNew!C845),"",AllTimetableNew!C845)</f>
        <v/>
      </c>
      <c r="H845" t="str">
        <f>IF(ISBLANK(AllTimetableNew!F845),"",AllTimetableNew!F845)</f>
        <v/>
      </c>
      <c r="I845" t="str">
        <f>IF(ISBLANK(AllTimetableNew!T845),"",AllTimetableNew!T845)</f>
        <v/>
      </c>
      <c r="J845" t="str">
        <f>IF(ISBLANK(AllTimetableNew!U845),"",AllTimetableNew!U845)</f>
        <v/>
      </c>
      <c r="K845" t="str">
        <f>IF(ISBLANK(AllTimetableNew!W845),"",AllTimetableNew!W845)</f>
        <v/>
      </c>
      <c r="L845" t="str">
        <f>IF(ISBLANK(AllTimetableNew!AC845),"TBC",AllTimetableNew!AC845)</f>
        <v>TBC</v>
      </c>
      <c r="M845" s="22" t="str">
        <f>IF(ISBLANK(AllTimetableNew!AD845),"TBC-TBC",CONCATENATE(LOWER(TEXT(AllTimetableNew!AD845,"h:mmAM/PM")),"-",LOWER(TEXT(AllTimetableNew!AE845,"h:mmAM/PM"))))</f>
        <v>TBC-TBC</v>
      </c>
      <c r="N845" t="str">
        <f>IF(ISBLANK(AllTimetableNew!V845),"",IF(AllTimetableNew!V845="Access","Yes","No"))</f>
        <v/>
      </c>
      <c r="O845" s="23" t="str">
        <f>IF(OR(ISBLANK(AllTimetableNew!A845),LEN(AllTimetableNew!A845)=0),IF(AllTimetableNew!A845="","Offered",AllTimetableNew!A845),AllTimetableNew!A845)</f>
        <v>Offered</v>
      </c>
      <c r="P845" t="str">
        <f>IF(ISBLANK(AllTimetableNew!AA845),"",AllTimetableNew!AA845)</f>
        <v/>
      </c>
      <c r="Q845" s="23" t="str">
        <f>IF(ISBLANK(AllTimetableNew!AJ845),"",IF(AllTimetableNew!AJ845=0,"",AllTimetableNew!AJ845))</f>
        <v/>
      </c>
      <c r="R845" s="23" t="str">
        <f>IF(ISBLANK(AllTimetableNew!AK845),"",AllTimetableNew!AK845)</f>
        <v/>
      </c>
      <c r="S845" s="23" t="str">
        <f>IF(ISBLANK(AllTimetableNew!AL845),"",AllTimetableNew!AL845)</f>
        <v/>
      </c>
    </row>
    <row r="846" spans="1:19" x14ac:dyDescent="0.25">
      <c r="A846" t="e">
        <f>IF(ISNUMBER(SEARCH("Virtual",C846)),VLOOKUP(AllTimetableNew!H846,'Lookup table'!$D$3:$E$100,2,FALSE),VLOOKUP(AllTimetableNew!AG846,'Lookup table'!$A$3:$B$202,2,FALSE))</f>
        <v>#N/A</v>
      </c>
      <c r="B846" t="str">
        <f>IF(ISBLANK(AllTimetableNew!AG846),"",AllTimetableNew!AG846)</f>
        <v/>
      </c>
      <c r="C846" t="str">
        <f>IF(ISBLANK(AllTimetableNew!V846),"",AllTimetableNew!V846)</f>
        <v/>
      </c>
      <c r="D846" t="str">
        <f>IF(ISBLANK(AllTimetableNew!DJ846),"",AllTimetableNew!DJ846)</f>
        <v/>
      </c>
      <c r="E846" t="str">
        <f>IF(ISBLANK(AllTimetableNew!D846),"",AllTimetableNew!D846)</f>
        <v/>
      </c>
      <c r="F846" t="str">
        <f>IF(ISBLANK(AllTimetableNew!E846),"",AllTimetableNew!E846)</f>
        <v/>
      </c>
      <c r="G846" t="str">
        <f>IF(ISBLANK(AllTimetableNew!C846),"",AllTimetableNew!C846)</f>
        <v/>
      </c>
      <c r="H846" t="str">
        <f>IF(ISBLANK(AllTimetableNew!F846),"",AllTimetableNew!F846)</f>
        <v/>
      </c>
      <c r="I846" t="str">
        <f>IF(ISBLANK(AllTimetableNew!T846),"",AllTimetableNew!T846)</f>
        <v/>
      </c>
      <c r="J846" t="str">
        <f>IF(ISBLANK(AllTimetableNew!U846),"",AllTimetableNew!U846)</f>
        <v/>
      </c>
      <c r="K846" t="str">
        <f>IF(ISBLANK(AllTimetableNew!W846),"",AllTimetableNew!W846)</f>
        <v/>
      </c>
      <c r="L846" t="str">
        <f>IF(ISBLANK(AllTimetableNew!AC846),"TBC",AllTimetableNew!AC846)</f>
        <v>TBC</v>
      </c>
      <c r="M846" s="22" t="str">
        <f>IF(ISBLANK(AllTimetableNew!AD846),"TBC-TBC",CONCATENATE(LOWER(TEXT(AllTimetableNew!AD846,"h:mmAM/PM")),"-",LOWER(TEXT(AllTimetableNew!AE846,"h:mmAM/PM"))))</f>
        <v>TBC-TBC</v>
      </c>
      <c r="N846" t="str">
        <f>IF(ISBLANK(AllTimetableNew!V846),"",IF(AllTimetableNew!V846="Access","Yes","No"))</f>
        <v/>
      </c>
      <c r="O846" s="23" t="str">
        <f>IF(OR(ISBLANK(AllTimetableNew!A846),LEN(AllTimetableNew!A846)=0),IF(AllTimetableNew!A846="","Offered",AllTimetableNew!A846),AllTimetableNew!A846)</f>
        <v>Offered</v>
      </c>
      <c r="P846" t="str">
        <f>IF(ISBLANK(AllTimetableNew!AA846),"",AllTimetableNew!AA846)</f>
        <v/>
      </c>
      <c r="Q846" s="23" t="str">
        <f>IF(ISBLANK(AllTimetableNew!AJ846),"",IF(AllTimetableNew!AJ846=0,"",AllTimetableNew!AJ846))</f>
        <v/>
      </c>
      <c r="R846" s="23" t="str">
        <f>IF(ISBLANK(AllTimetableNew!AK846),"",AllTimetableNew!AK846)</f>
        <v/>
      </c>
      <c r="S846" s="23" t="str">
        <f>IF(ISBLANK(AllTimetableNew!AL846),"",AllTimetableNew!AL846)</f>
        <v/>
      </c>
    </row>
    <row r="847" spans="1:19" x14ac:dyDescent="0.25">
      <c r="A847" t="e">
        <f>IF(ISNUMBER(SEARCH("Virtual",C847)),VLOOKUP(AllTimetableNew!H847,'Lookup table'!$D$3:$E$100,2,FALSE),VLOOKUP(AllTimetableNew!AG847,'Lookup table'!$A$3:$B$202,2,FALSE))</f>
        <v>#N/A</v>
      </c>
      <c r="B847" t="str">
        <f>IF(ISBLANK(AllTimetableNew!AG847),"",AllTimetableNew!AG847)</f>
        <v/>
      </c>
      <c r="C847" t="str">
        <f>IF(ISBLANK(AllTimetableNew!V847),"",AllTimetableNew!V847)</f>
        <v/>
      </c>
      <c r="D847" t="str">
        <f>IF(ISBLANK(AllTimetableNew!DJ847),"",AllTimetableNew!DJ847)</f>
        <v/>
      </c>
      <c r="E847" t="str">
        <f>IF(ISBLANK(AllTimetableNew!D847),"",AllTimetableNew!D847)</f>
        <v/>
      </c>
      <c r="F847" t="str">
        <f>IF(ISBLANK(AllTimetableNew!E847),"",AllTimetableNew!E847)</f>
        <v/>
      </c>
      <c r="G847" t="str">
        <f>IF(ISBLANK(AllTimetableNew!C847),"",AllTimetableNew!C847)</f>
        <v/>
      </c>
      <c r="H847" t="str">
        <f>IF(ISBLANK(AllTimetableNew!F847),"",AllTimetableNew!F847)</f>
        <v/>
      </c>
      <c r="I847" t="str">
        <f>IF(ISBLANK(AllTimetableNew!T847),"",AllTimetableNew!T847)</f>
        <v/>
      </c>
      <c r="J847" t="str">
        <f>IF(ISBLANK(AllTimetableNew!U847),"",AllTimetableNew!U847)</f>
        <v/>
      </c>
      <c r="K847" t="str">
        <f>IF(ISBLANK(AllTimetableNew!W847),"",AllTimetableNew!W847)</f>
        <v/>
      </c>
      <c r="L847" t="str">
        <f>IF(ISBLANK(AllTimetableNew!AC847),"TBC",AllTimetableNew!AC847)</f>
        <v>TBC</v>
      </c>
      <c r="M847" s="22" t="str">
        <f>IF(ISBLANK(AllTimetableNew!AD847),"TBC-TBC",CONCATENATE(LOWER(TEXT(AllTimetableNew!AD847,"h:mmAM/PM")),"-",LOWER(TEXT(AllTimetableNew!AE847,"h:mmAM/PM"))))</f>
        <v>TBC-TBC</v>
      </c>
      <c r="N847" t="str">
        <f>IF(ISBLANK(AllTimetableNew!V847),"",IF(AllTimetableNew!V847="Access","Yes","No"))</f>
        <v/>
      </c>
      <c r="O847" s="23" t="str">
        <f>IF(OR(ISBLANK(AllTimetableNew!A847),LEN(AllTimetableNew!A847)=0),IF(AllTimetableNew!A847="","Offered",AllTimetableNew!A847),AllTimetableNew!A847)</f>
        <v>Offered</v>
      </c>
      <c r="P847" t="str">
        <f>IF(ISBLANK(AllTimetableNew!AA847),"",AllTimetableNew!AA847)</f>
        <v/>
      </c>
      <c r="Q847" s="23" t="str">
        <f>IF(ISBLANK(AllTimetableNew!AJ847),"",IF(AllTimetableNew!AJ847=0,"",AllTimetableNew!AJ847))</f>
        <v/>
      </c>
      <c r="R847" s="23" t="str">
        <f>IF(ISBLANK(AllTimetableNew!AK847),"",AllTimetableNew!AK847)</f>
        <v/>
      </c>
      <c r="S847" s="23" t="str">
        <f>IF(ISBLANK(AllTimetableNew!AL847),"",AllTimetableNew!AL847)</f>
        <v/>
      </c>
    </row>
    <row r="848" spans="1:19" x14ac:dyDescent="0.25">
      <c r="A848" t="e">
        <f>IF(ISNUMBER(SEARCH("Virtual",C848)),VLOOKUP(AllTimetableNew!H848,'Lookup table'!$D$3:$E$100,2,FALSE),VLOOKUP(AllTimetableNew!AG848,'Lookup table'!$A$3:$B$202,2,FALSE))</f>
        <v>#N/A</v>
      </c>
      <c r="B848" t="str">
        <f>IF(ISBLANK(AllTimetableNew!AG848),"",AllTimetableNew!AG848)</f>
        <v/>
      </c>
      <c r="C848" t="str">
        <f>IF(ISBLANK(AllTimetableNew!V848),"",AllTimetableNew!V848)</f>
        <v/>
      </c>
      <c r="D848" t="str">
        <f>IF(ISBLANK(AllTimetableNew!DJ848),"",AllTimetableNew!DJ848)</f>
        <v/>
      </c>
      <c r="E848" t="str">
        <f>IF(ISBLANK(AllTimetableNew!D848),"",AllTimetableNew!D848)</f>
        <v/>
      </c>
      <c r="F848" t="str">
        <f>IF(ISBLANK(AllTimetableNew!E848),"",AllTimetableNew!E848)</f>
        <v/>
      </c>
      <c r="G848" t="str">
        <f>IF(ISBLANK(AllTimetableNew!C848),"",AllTimetableNew!C848)</f>
        <v/>
      </c>
      <c r="H848" t="str">
        <f>IF(ISBLANK(AllTimetableNew!F848),"",AllTimetableNew!F848)</f>
        <v/>
      </c>
      <c r="I848" t="str">
        <f>IF(ISBLANK(AllTimetableNew!T848),"",AllTimetableNew!T848)</f>
        <v/>
      </c>
      <c r="J848" t="str">
        <f>IF(ISBLANK(AllTimetableNew!U848),"",AllTimetableNew!U848)</f>
        <v/>
      </c>
      <c r="K848" t="str">
        <f>IF(ISBLANK(AllTimetableNew!W848),"",AllTimetableNew!W848)</f>
        <v/>
      </c>
      <c r="L848" t="str">
        <f>IF(ISBLANK(AllTimetableNew!AC848),"TBC",AllTimetableNew!AC848)</f>
        <v>TBC</v>
      </c>
      <c r="M848" s="22" t="str">
        <f>IF(ISBLANK(AllTimetableNew!AD848),"TBC-TBC",CONCATENATE(LOWER(TEXT(AllTimetableNew!AD848,"h:mmAM/PM")),"-",LOWER(TEXT(AllTimetableNew!AE848,"h:mmAM/PM"))))</f>
        <v>TBC-TBC</v>
      </c>
      <c r="N848" t="str">
        <f>IF(ISBLANK(AllTimetableNew!V848),"",IF(AllTimetableNew!V848="Access","Yes","No"))</f>
        <v/>
      </c>
      <c r="O848" s="23" t="str">
        <f>IF(OR(ISBLANK(AllTimetableNew!A848),LEN(AllTimetableNew!A848)=0),IF(AllTimetableNew!A848="","Offered",AllTimetableNew!A848),AllTimetableNew!A848)</f>
        <v>Offered</v>
      </c>
      <c r="P848" t="str">
        <f>IF(ISBLANK(AllTimetableNew!AA848),"",AllTimetableNew!AA848)</f>
        <v/>
      </c>
      <c r="Q848" s="23" t="str">
        <f>IF(ISBLANK(AllTimetableNew!AJ848),"",IF(AllTimetableNew!AJ848=0,"",AllTimetableNew!AJ848))</f>
        <v/>
      </c>
      <c r="R848" s="23" t="str">
        <f>IF(ISBLANK(AllTimetableNew!AK848),"",AllTimetableNew!AK848)</f>
        <v/>
      </c>
      <c r="S848" s="23" t="str">
        <f>IF(ISBLANK(AllTimetableNew!AL848),"",AllTimetableNew!AL848)</f>
        <v/>
      </c>
    </row>
    <row r="849" spans="1:19" x14ac:dyDescent="0.25">
      <c r="A849" t="e">
        <f>IF(ISNUMBER(SEARCH("Virtual",C849)),VLOOKUP(AllTimetableNew!H814,'Lookup table'!$D$3:$E$100,2,FALSE),VLOOKUP(AllTimetableNew!AG814,'Lookup table'!$A$3:$B$202,2,FALSE))</f>
        <v>#N/A</v>
      </c>
      <c r="B849" t="str">
        <f>IF(ISBLANK(AllTimetableNew!AG814),"",AllTimetableNew!AG814)</f>
        <v/>
      </c>
      <c r="C849" t="str">
        <f>IF(ISBLANK(AllTimetableNew!V814),"",AllTimetableNew!V814)</f>
        <v/>
      </c>
      <c r="D849" t="str">
        <f>IF(ISBLANK(AllTimetableNew!DJ814),"",AllTimetableNew!DJ814)</f>
        <v/>
      </c>
      <c r="E849" t="str">
        <f>IF(ISBLANK(AllTimetableNew!D814),"",AllTimetableNew!D814)</f>
        <v/>
      </c>
      <c r="F849" t="str">
        <f>IF(ISBLANK(AllTimetableNew!E849),"",AllTimetableNew!E849)</f>
        <v/>
      </c>
      <c r="G849" t="str">
        <f>IF(ISBLANK(AllTimetableNew!C849),"",AllTimetableNew!C849)</f>
        <v/>
      </c>
      <c r="H849" t="str">
        <f>IF(ISBLANK(AllTimetableNew!F849),"",AllTimetableNew!F849)</f>
        <v/>
      </c>
      <c r="I849" t="str">
        <f>IF(ISBLANK(AllTimetableNew!T849),"",AllTimetableNew!T849)</f>
        <v/>
      </c>
      <c r="J849" t="str">
        <f>IF(ISBLANK(AllTimetableNew!U849),"",AllTimetableNew!U849)</f>
        <v/>
      </c>
      <c r="K849" t="str">
        <f>IF(ISBLANK(AllTimetableNew!W849),"",AllTimetableNew!W849)</f>
        <v/>
      </c>
      <c r="L849" t="str">
        <f>IF(ISBLANK(AllTimetableNew!AC849),"TBC",AllTimetableNew!AC849)</f>
        <v>TBC</v>
      </c>
      <c r="M849" s="22" t="str">
        <f>IF(ISBLANK(AllTimetableNew!AD849),"TBC-TBC",CONCATENATE(LOWER(TEXT(AllTimetableNew!AD849,"h:mmAM/PM")),"-",LOWER(TEXT(AllTimetableNew!AE849,"h:mmAM/PM"))))</f>
        <v>TBC-TBC</v>
      </c>
      <c r="N849" t="str">
        <f>IF(ISBLANK(AllTimetableNew!V849),"",IF(AllTimetableNew!V849="Access","Yes","No"))</f>
        <v/>
      </c>
      <c r="O849" s="23" t="str">
        <f>IF(OR(ISBLANK(AllTimetableNew!A849),LEN(AllTimetableNew!A849)=0),IF(AllTimetableNew!A849="","Offered",AllTimetableNew!A849),AllTimetableNew!A849)</f>
        <v>Offered</v>
      </c>
      <c r="P849" t="str">
        <f>IF(ISBLANK(AllTimetableNew!AA849),"",AllTimetableNew!AA849)</f>
        <v/>
      </c>
      <c r="Q849" s="23" t="str">
        <f>IF(ISBLANK(AllTimetableNew!AJ849),"",IF(AllTimetableNew!AJ849=0,"",AllTimetableNew!AJ849))</f>
        <v/>
      </c>
      <c r="R849" s="23" t="str">
        <f>IF(ISBLANK(AllTimetableNew!AK849),"",AllTimetableNew!AK849)</f>
        <v/>
      </c>
      <c r="S849" s="23" t="str">
        <f>IF(ISBLANK(AllTimetableNew!AL849),"",AllTimetableNew!AL849)</f>
        <v/>
      </c>
    </row>
    <row r="850" spans="1:19" x14ac:dyDescent="0.25">
      <c r="A850" t="e">
        <f>IF(ISNUMBER(SEARCH("Virtual",C850)),VLOOKUP(AllTimetableNew!H815,'Lookup table'!$D$3:$E$100,2,FALSE),VLOOKUP(AllTimetableNew!AG815,'Lookup table'!$A$3:$B$202,2,FALSE))</f>
        <v>#N/A</v>
      </c>
      <c r="B850" t="str">
        <f>IF(ISBLANK(AllTimetableNew!AG815),"",AllTimetableNew!AG815)</f>
        <v/>
      </c>
      <c r="C850" t="str">
        <f>IF(ISBLANK(AllTimetableNew!V815),"",AllTimetableNew!V815)</f>
        <v/>
      </c>
      <c r="D850" t="str">
        <f>IF(ISBLANK(AllTimetableNew!DJ815),"",AllTimetableNew!DJ815)</f>
        <v/>
      </c>
      <c r="E850" t="str">
        <f>IF(ISBLANK(AllTimetableNew!D815),"",AllTimetableNew!D815)</f>
        <v/>
      </c>
      <c r="F850" t="str">
        <f>IF(ISBLANK(AllTimetableNew!E850),"",AllTimetableNew!E850)</f>
        <v/>
      </c>
      <c r="G850" t="str">
        <f>IF(ISBLANK(AllTimetableNew!C850),"",AllTimetableNew!C850)</f>
        <v/>
      </c>
      <c r="H850" t="str">
        <f>IF(ISBLANK(AllTimetableNew!F850),"",AllTimetableNew!F850)</f>
        <v/>
      </c>
      <c r="I850" t="str">
        <f>IF(ISBLANK(AllTimetableNew!T850),"",AllTimetableNew!T850)</f>
        <v/>
      </c>
      <c r="J850" t="str">
        <f>IF(ISBLANK(AllTimetableNew!U850),"",AllTimetableNew!U850)</f>
        <v/>
      </c>
      <c r="K850" t="str">
        <f>IF(ISBLANK(AllTimetableNew!W850),"",AllTimetableNew!W850)</f>
        <v/>
      </c>
      <c r="L850" t="str">
        <f>IF(ISBLANK(AllTimetableNew!AC850),"TBC",AllTimetableNew!AC850)</f>
        <v>TBC</v>
      </c>
      <c r="M850" s="22" t="str">
        <f>IF(ISBLANK(AllTimetableNew!AD850),"TBC-TBC",CONCATENATE(LOWER(TEXT(AllTimetableNew!AD850,"h:mmAM/PM")),"-",LOWER(TEXT(AllTimetableNew!AE850,"h:mmAM/PM"))))</f>
        <v>TBC-TBC</v>
      </c>
      <c r="N850" t="str">
        <f>IF(ISBLANK(AllTimetableNew!V850),"",IF(AllTimetableNew!V850="Access","Yes","No"))</f>
        <v/>
      </c>
      <c r="O850" s="23" t="str">
        <f>IF(OR(ISBLANK(AllTimetableNew!A850),LEN(AllTimetableNew!A850)=0),IF(AllTimetableNew!A850="","Offered",AllTimetableNew!A850),AllTimetableNew!A850)</f>
        <v>Offered</v>
      </c>
      <c r="P850" t="str">
        <f>IF(ISBLANK(AllTimetableNew!AA850),"",AllTimetableNew!AA850)</f>
        <v/>
      </c>
      <c r="Q850" s="23" t="str">
        <f>IF(ISBLANK(AllTimetableNew!AJ850),"",IF(AllTimetableNew!AJ850=0,"",AllTimetableNew!AJ850))</f>
        <v/>
      </c>
      <c r="R850" s="23" t="str">
        <f>IF(ISBLANK(AllTimetableNew!AK850),"",AllTimetableNew!AK850)</f>
        <v/>
      </c>
      <c r="S850" s="23" t="str">
        <f>IF(ISBLANK(AllTimetableNew!AL850),"",AllTimetableNew!AL850)</f>
        <v/>
      </c>
    </row>
    <row r="851" spans="1:19" x14ac:dyDescent="0.25">
      <c r="A851" t="e">
        <f>IF(ISNUMBER(SEARCH("Virtual",C851)),VLOOKUP(AllTimetableNew!H816,'Lookup table'!$D$3:$E$100,2,FALSE),VLOOKUP(AllTimetableNew!AG816,'Lookup table'!$A$3:$B$202,2,FALSE))</f>
        <v>#N/A</v>
      </c>
      <c r="B851" t="str">
        <f>IF(ISBLANK(AllTimetableNew!AG816),"",AllTimetableNew!AG816)</f>
        <v/>
      </c>
      <c r="C851" t="str">
        <f>IF(ISBLANK(AllTimetableNew!V816),"",AllTimetableNew!V816)</f>
        <v/>
      </c>
      <c r="D851" t="str">
        <f>IF(ISBLANK(AllTimetableNew!DJ816),"",AllTimetableNew!DJ816)</f>
        <v/>
      </c>
      <c r="E851" t="str">
        <f>IF(ISBLANK(AllTimetableNew!D816),"",AllTimetableNew!D816)</f>
        <v/>
      </c>
      <c r="F851" t="str">
        <f>IF(ISBLANK(AllTimetableNew!E851),"",AllTimetableNew!E851)</f>
        <v/>
      </c>
      <c r="G851" t="str">
        <f>IF(ISBLANK(AllTimetableNew!C851),"",AllTimetableNew!C851)</f>
        <v/>
      </c>
      <c r="H851" t="str">
        <f>IF(ISBLANK(AllTimetableNew!F851),"",AllTimetableNew!F851)</f>
        <v/>
      </c>
      <c r="I851" t="str">
        <f>IF(ISBLANK(AllTimetableNew!T851),"",AllTimetableNew!T851)</f>
        <v/>
      </c>
      <c r="J851" t="str">
        <f>IF(ISBLANK(AllTimetableNew!U851),"",AllTimetableNew!U851)</f>
        <v/>
      </c>
      <c r="K851" t="str">
        <f>IF(ISBLANK(AllTimetableNew!W851),"",AllTimetableNew!W851)</f>
        <v/>
      </c>
      <c r="L851" t="str">
        <f>IF(ISBLANK(AllTimetableNew!AC851),"TBC",AllTimetableNew!AC851)</f>
        <v>TBC</v>
      </c>
      <c r="M851" s="22" t="str">
        <f>IF(ISBLANK(AllTimetableNew!AD851),"TBC-TBC",CONCATENATE(LOWER(TEXT(AllTimetableNew!AD851,"h:mmAM/PM")),"-",LOWER(TEXT(AllTimetableNew!AE851,"h:mmAM/PM"))))</f>
        <v>TBC-TBC</v>
      </c>
      <c r="N851" t="str">
        <f>IF(ISBLANK(AllTimetableNew!V851),"",IF(AllTimetableNew!V851="Access","Yes","No"))</f>
        <v/>
      </c>
      <c r="O851" s="23" t="str">
        <f>IF(OR(ISBLANK(AllTimetableNew!A851),LEN(AllTimetableNew!A851)=0),IF(AllTimetableNew!A851="","Offered",AllTimetableNew!A851),AllTimetableNew!A851)</f>
        <v>Offered</v>
      </c>
      <c r="P851" t="str">
        <f>IF(ISBLANK(AllTimetableNew!AA851),"",AllTimetableNew!AA851)</f>
        <v/>
      </c>
      <c r="Q851" s="23" t="str">
        <f>IF(ISBLANK(AllTimetableNew!AJ851),"",IF(AllTimetableNew!AJ851=0,"",AllTimetableNew!AJ851))</f>
        <v/>
      </c>
      <c r="R851" s="23" t="str">
        <f>IF(ISBLANK(AllTimetableNew!AK851),"",AllTimetableNew!AK851)</f>
        <v/>
      </c>
      <c r="S851" s="23" t="str">
        <f>IF(ISBLANK(AllTimetableNew!AL851),"",AllTimetableNew!AL851)</f>
        <v/>
      </c>
    </row>
    <row r="852" spans="1:19" x14ac:dyDescent="0.25">
      <c r="A852" t="e">
        <f>IF(ISNUMBER(SEARCH("Virtual",C852)),VLOOKUP(AllTimetableNew!H817,'Lookup table'!$D$3:$E$100,2,FALSE),VLOOKUP(AllTimetableNew!AG817,'Lookup table'!$A$3:$B$202,2,FALSE))</f>
        <v>#N/A</v>
      </c>
      <c r="B852" t="str">
        <f>IF(ISBLANK(AllTimetableNew!AG817),"",AllTimetableNew!AG817)</f>
        <v/>
      </c>
      <c r="C852" t="str">
        <f>IF(ISBLANK(AllTimetableNew!V817),"",AllTimetableNew!V817)</f>
        <v/>
      </c>
      <c r="D852" t="str">
        <f>IF(ISBLANK(AllTimetableNew!DJ817),"",AllTimetableNew!DJ817)</f>
        <v/>
      </c>
      <c r="E852" t="str">
        <f>IF(ISBLANK(AllTimetableNew!D817),"",AllTimetableNew!D817)</f>
        <v/>
      </c>
      <c r="F852" t="str">
        <f>IF(ISBLANK(AllTimetableNew!E852),"",AllTimetableNew!E852)</f>
        <v/>
      </c>
      <c r="G852" t="str">
        <f>IF(ISBLANK(AllTimetableNew!C852),"",AllTimetableNew!C852)</f>
        <v/>
      </c>
      <c r="H852" t="str">
        <f>IF(ISBLANK(AllTimetableNew!F852),"",AllTimetableNew!F852)</f>
        <v/>
      </c>
      <c r="I852" t="str">
        <f>IF(ISBLANK(AllTimetableNew!T852),"",AllTimetableNew!T852)</f>
        <v/>
      </c>
      <c r="J852" t="str">
        <f>IF(ISBLANK(AllTimetableNew!U852),"",AllTimetableNew!U852)</f>
        <v/>
      </c>
      <c r="K852" t="str">
        <f>IF(ISBLANK(AllTimetableNew!W852),"",AllTimetableNew!W852)</f>
        <v/>
      </c>
      <c r="L852" t="str">
        <f>IF(ISBLANK(AllTimetableNew!AC852),"TBC",AllTimetableNew!AC852)</f>
        <v>TBC</v>
      </c>
      <c r="M852" s="22" t="str">
        <f>IF(ISBLANK(AllTimetableNew!AD852),"TBC-TBC",CONCATENATE(LOWER(TEXT(AllTimetableNew!AD852,"h:mmAM/PM")),"-",LOWER(TEXT(AllTimetableNew!AE852,"h:mmAM/PM"))))</f>
        <v>TBC-TBC</v>
      </c>
      <c r="N852" t="str">
        <f>IF(ISBLANK(AllTimetableNew!V852),"",IF(AllTimetableNew!V852="Access","Yes","No"))</f>
        <v/>
      </c>
      <c r="O852" s="23" t="str">
        <f>IF(OR(ISBLANK(AllTimetableNew!A852),LEN(AllTimetableNew!A852)=0),IF(AllTimetableNew!A852="","Offered",AllTimetableNew!A852),AllTimetableNew!A852)</f>
        <v>Offered</v>
      </c>
      <c r="P852" t="str">
        <f>IF(ISBLANK(AllTimetableNew!AA852),"",AllTimetableNew!AA852)</f>
        <v/>
      </c>
      <c r="Q852" s="23" t="str">
        <f>IF(ISBLANK(AllTimetableNew!AJ852),"",IF(AllTimetableNew!AJ852=0,"",AllTimetableNew!AJ852))</f>
        <v/>
      </c>
      <c r="R852" s="23" t="str">
        <f>IF(ISBLANK(AllTimetableNew!AK852),"",AllTimetableNew!AK852)</f>
        <v/>
      </c>
      <c r="S852" s="23" t="str">
        <f>IF(ISBLANK(AllTimetableNew!AL852),"",AllTimetableNew!AL852)</f>
        <v/>
      </c>
    </row>
    <row r="853" spans="1:19" x14ac:dyDescent="0.25">
      <c r="A853" t="e">
        <f>IF(ISNUMBER(SEARCH("Virtual",C853)),VLOOKUP(AllTimetableNew!H818,'Lookup table'!$D$3:$E$100,2,FALSE),VLOOKUP(AllTimetableNew!AG818,'Lookup table'!$A$3:$B$202,2,FALSE))</f>
        <v>#N/A</v>
      </c>
      <c r="B853" t="str">
        <f>IF(ISBLANK(AllTimetableNew!AG818),"",AllTimetableNew!AG818)</f>
        <v/>
      </c>
      <c r="C853" t="str">
        <f>IF(ISBLANK(AllTimetableNew!V818),"",AllTimetableNew!V818)</f>
        <v/>
      </c>
      <c r="D853" t="str">
        <f>IF(ISBLANK(AllTimetableNew!DJ818),"",AllTimetableNew!DJ818)</f>
        <v/>
      </c>
      <c r="E853" t="str">
        <f>IF(ISBLANK(AllTimetableNew!D818),"",AllTimetableNew!D818)</f>
        <v/>
      </c>
      <c r="F853" t="str">
        <f>IF(ISBLANK(AllTimetableNew!E853),"",AllTimetableNew!E853)</f>
        <v/>
      </c>
      <c r="G853" t="str">
        <f>IF(ISBLANK(AllTimetableNew!C853),"",AllTimetableNew!C853)</f>
        <v/>
      </c>
      <c r="H853" t="str">
        <f>IF(ISBLANK(AllTimetableNew!F853),"",AllTimetableNew!F853)</f>
        <v/>
      </c>
      <c r="I853" t="str">
        <f>IF(ISBLANK(AllTimetableNew!T853),"",AllTimetableNew!T853)</f>
        <v/>
      </c>
      <c r="J853" t="str">
        <f>IF(ISBLANK(AllTimetableNew!U853),"",AllTimetableNew!U853)</f>
        <v/>
      </c>
      <c r="K853" t="str">
        <f>IF(ISBLANK(AllTimetableNew!W853),"",AllTimetableNew!W853)</f>
        <v/>
      </c>
      <c r="L853" t="str">
        <f>IF(ISBLANK(AllTimetableNew!AC853),"TBC",AllTimetableNew!AC853)</f>
        <v>TBC</v>
      </c>
      <c r="M853" s="22" t="str">
        <f>IF(ISBLANK(AllTimetableNew!AD853),"TBC-TBC",CONCATENATE(LOWER(TEXT(AllTimetableNew!AD853,"h:mmAM/PM")),"-",LOWER(TEXT(AllTimetableNew!AE853,"h:mmAM/PM"))))</f>
        <v>TBC-TBC</v>
      </c>
      <c r="N853" t="str">
        <f>IF(ISBLANK(AllTimetableNew!V853),"",IF(AllTimetableNew!V853="Access","Yes","No"))</f>
        <v/>
      </c>
      <c r="O853" s="23" t="str">
        <f>IF(OR(ISBLANK(AllTimetableNew!A853),LEN(AllTimetableNew!A853)=0),IF(AllTimetableNew!A853="","Offered",AllTimetableNew!A853),AllTimetableNew!A853)</f>
        <v>Offered</v>
      </c>
      <c r="P853" t="str">
        <f>IF(ISBLANK(AllTimetableNew!AA853),"",AllTimetableNew!AA853)</f>
        <v/>
      </c>
      <c r="Q853" s="23" t="str">
        <f>IF(ISBLANK(AllTimetableNew!AJ853),"",IF(AllTimetableNew!AJ853=0,"",AllTimetableNew!AJ853))</f>
        <v/>
      </c>
      <c r="R853" s="23" t="str">
        <f>IF(ISBLANK(AllTimetableNew!AK853),"",AllTimetableNew!AK853)</f>
        <v/>
      </c>
      <c r="S853" s="23" t="str">
        <f>IF(ISBLANK(AllTimetableNew!AL853),"",AllTimetableNew!AL853)</f>
        <v/>
      </c>
    </row>
    <row r="854" spans="1:19" x14ac:dyDescent="0.25">
      <c r="A854" t="e">
        <f>IF(ISNUMBER(SEARCH("Virtual",C854)),VLOOKUP(AllTimetableNew!H819,'Lookup table'!$D$3:$E$100,2,FALSE),VLOOKUP(AllTimetableNew!AG819,'Lookup table'!$A$3:$B$202,2,FALSE))</f>
        <v>#N/A</v>
      </c>
      <c r="B854" t="str">
        <f>IF(ISBLANK(AllTimetableNew!AG819),"",AllTimetableNew!AG819)</f>
        <v/>
      </c>
      <c r="C854" t="str">
        <f>IF(ISBLANK(AllTimetableNew!V819),"",AllTimetableNew!V819)</f>
        <v/>
      </c>
      <c r="D854" t="str">
        <f>IF(ISBLANK(AllTimetableNew!DJ819),"",AllTimetableNew!DJ819)</f>
        <v/>
      </c>
      <c r="E854" t="str">
        <f>IF(ISBLANK(AllTimetableNew!D819),"",AllTimetableNew!D819)</f>
        <v/>
      </c>
      <c r="F854" t="str">
        <f>IF(ISBLANK(AllTimetableNew!E854),"",AllTimetableNew!E854)</f>
        <v/>
      </c>
      <c r="G854" t="str">
        <f>IF(ISBLANK(AllTimetableNew!C854),"",AllTimetableNew!C854)</f>
        <v/>
      </c>
      <c r="H854" t="str">
        <f>IF(ISBLANK(AllTimetableNew!F854),"",AllTimetableNew!F854)</f>
        <v/>
      </c>
      <c r="I854" t="str">
        <f>IF(ISBLANK(AllTimetableNew!T854),"",AllTimetableNew!T854)</f>
        <v/>
      </c>
      <c r="J854" t="str">
        <f>IF(ISBLANK(AllTimetableNew!U854),"",AllTimetableNew!U854)</f>
        <v/>
      </c>
      <c r="K854" t="str">
        <f>IF(ISBLANK(AllTimetableNew!W854),"",AllTimetableNew!W854)</f>
        <v/>
      </c>
      <c r="L854" t="str">
        <f>IF(ISBLANK(AllTimetableNew!AC854),"TBC",AllTimetableNew!AC854)</f>
        <v>TBC</v>
      </c>
      <c r="M854" s="22" t="str">
        <f>IF(ISBLANK(AllTimetableNew!AD854),"TBC-TBC",CONCATENATE(LOWER(TEXT(AllTimetableNew!AD854,"h:mmAM/PM")),"-",LOWER(TEXT(AllTimetableNew!AE854,"h:mmAM/PM"))))</f>
        <v>TBC-TBC</v>
      </c>
      <c r="N854" t="str">
        <f>IF(ISBLANK(AllTimetableNew!V854),"",IF(AllTimetableNew!V854="Access","Yes","No"))</f>
        <v/>
      </c>
      <c r="O854" s="23" t="str">
        <f>IF(OR(ISBLANK(AllTimetableNew!A854),LEN(AllTimetableNew!A854)=0),IF(AllTimetableNew!A854="","Offered",AllTimetableNew!A854),AllTimetableNew!A854)</f>
        <v>Offered</v>
      </c>
      <c r="P854" t="str">
        <f>IF(ISBLANK(AllTimetableNew!AA854),"",AllTimetableNew!AA854)</f>
        <v/>
      </c>
      <c r="Q854" s="23" t="str">
        <f>IF(ISBLANK(AllTimetableNew!AJ854),"",IF(AllTimetableNew!AJ854=0,"",AllTimetableNew!AJ854))</f>
        <v/>
      </c>
      <c r="R854" s="23" t="str">
        <f>IF(ISBLANK(AllTimetableNew!AK854),"",AllTimetableNew!AK854)</f>
        <v/>
      </c>
      <c r="S854" s="23" t="str">
        <f>IF(ISBLANK(AllTimetableNew!AL854),"",AllTimetableNew!AL854)</f>
        <v/>
      </c>
    </row>
    <row r="855" spans="1:19" x14ac:dyDescent="0.25">
      <c r="A855" t="e">
        <f>IF(ISNUMBER(SEARCH("Virtual",C855)),VLOOKUP(AllTimetableNew!H820,'Lookup table'!$D$3:$E$100,2,FALSE),VLOOKUP(AllTimetableNew!AG820,'Lookup table'!$A$3:$B$202,2,FALSE))</f>
        <v>#N/A</v>
      </c>
      <c r="B855" t="str">
        <f>IF(ISBLANK(AllTimetableNew!AG820),"",AllTimetableNew!AG820)</f>
        <v/>
      </c>
      <c r="C855" t="str">
        <f>IF(ISBLANK(AllTimetableNew!V820),"",AllTimetableNew!V820)</f>
        <v/>
      </c>
      <c r="D855" t="str">
        <f>IF(ISBLANK(AllTimetableNew!DJ820),"",AllTimetableNew!DJ820)</f>
        <v/>
      </c>
      <c r="E855" t="str">
        <f>IF(ISBLANK(AllTimetableNew!D820),"",AllTimetableNew!D820)</f>
        <v/>
      </c>
      <c r="F855" t="str">
        <f>IF(ISBLANK(AllTimetableNew!E855),"",AllTimetableNew!E855)</f>
        <v/>
      </c>
      <c r="G855" t="str">
        <f>IF(ISBLANK(AllTimetableNew!C855),"",AllTimetableNew!C855)</f>
        <v/>
      </c>
      <c r="H855" t="str">
        <f>IF(ISBLANK(AllTimetableNew!F855),"",AllTimetableNew!F855)</f>
        <v/>
      </c>
      <c r="I855" t="str">
        <f>IF(ISBLANK(AllTimetableNew!T855),"",AllTimetableNew!T855)</f>
        <v/>
      </c>
      <c r="J855" t="str">
        <f>IF(ISBLANK(AllTimetableNew!U855),"",AllTimetableNew!U855)</f>
        <v/>
      </c>
      <c r="K855" t="str">
        <f>IF(ISBLANK(AllTimetableNew!W855),"",AllTimetableNew!W855)</f>
        <v/>
      </c>
      <c r="L855" t="str">
        <f>IF(ISBLANK(AllTimetableNew!AC855),"TBC",AllTimetableNew!AC855)</f>
        <v>TBC</v>
      </c>
      <c r="M855" s="22" t="str">
        <f>IF(ISBLANK(AllTimetableNew!AD855),"TBC-TBC",CONCATENATE(LOWER(TEXT(AllTimetableNew!AD855,"h:mmAM/PM")),"-",LOWER(TEXT(AllTimetableNew!AE855,"h:mmAM/PM"))))</f>
        <v>TBC-TBC</v>
      </c>
      <c r="N855" t="str">
        <f>IF(ISBLANK(AllTimetableNew!V855),"",IF(AllTimetableNew!V855="Access","Yes","No"))</f>
        <v/>
      </c>
      <c r="O855" s="23" t="str">
        <f>IF(OR(ISBLANK(AllTimetableNew!A855),LEN(AllTimetableNew!A855)=0),IF(AllTimetableNew!A855="","Offered",AllTimetableNew!A855),AllTimetableNew!A855)</f>
        <v>Offered</v>
      </c>
      <c r="P855" t="str">
        <f>IF(ISBLANK(AllTimetableNew!AA855),"",AllTimetableNew!AA855)</f>
        <v/>
      </c>
      <c r="Q855" s="23" t="str">
        <f>IF(ISBLANK(AllTimetableNew!AJ855),"",IF(AllTimetableNew!AJ855=0,"",AllTimetableNew!AJ855))</f>
        <v/>
      </c>
      <c r="R855" s="23" t="str">
        <f>IF(ISBLANK(AllTimetableNew!AK855),"",AllTimetableNew!AK855)</f>
        <v/>
      </c>
      <c r="S855" s="23" t="str">
        <f>IF(ISBLANK(AllTimetableNew!AL855),"",AllTimetableNew!AL855)</f>
        <v/>
      </c>
    </row>
    <row r="856" spans="1:19" x14ac:dyDescent="0.25">
      <c r="A856" t="e">
        <f>IF(ISNUMBER(SEARCH("Virtual",C856)),VLOOKUP(AllTimetableNew!H821,'Lookup table'!$D$3:$E$100,2,FALSE),VLOOKUP(AllTimetableNew!AG821,'Lookup table'!$A$3:$B$202,2,FALSE))</f>
        <v>#N/A</v>
      </c>
      <c r="B856" t="str">
        <f>IF(ISBLANK(AllTimetableNew!AG821),"",AllTimetableNew!AG821)</f>
        <v/>
      </c>
      <c r="C856" t="str">
        <f>IF(ISBLANK(AllTimetableNew!V821),"",AllTimetableNew!V821)</f>
        <v/>
      </c>
      <c r="D856" t="str">
        <f>IF(ISBLANK(AllTimetableNew!DJ821),"",AllTimetableNew!DJ821)</f>
        <v/>
      </c>
      <c r="E856" t="str">
        <f>IF(ISBLANK(AllTimetableNew!D821),"",AllTimetableNew!D821)</f>
        <v/>
      </c>
      <c r="F856" t="str">
        <f>IF(ISBLANK(AllTimetableNew!E856),"",AllTimetableNew!E856)</f>
        <v/>
      </c>
      <c r="G856" t="str">
        <f>IF(ISBLANK(AllTimetableNew!C856),"",AllTimetableNew!C856)</f>
        <v/>
      </c>
      <c r="H856" t="str">
        <f>IF(ISBLANK(AllTimetableNew!F856),"",AllTimetableNew!F856)</f>
        <v/>
      </c>
      <c r="I856" t="str">
        <f>IF(ISBLANK(AllTimetableNew!T856),"",AllTimetableNew!T856)</f>
        <v/>
      </c>
      <c r="J856" t="str">
        <f>IF(ISBLANK(AllTimetableNew!U856),"",AllTimetableNew!U856)</f>
        <v/>
      </c>
      <c r="K856" t="str">
        <f>IF(ISBLANK(AllTimetableNew!W856),"",AllTimetableNew!W856)</f>
        <v/>
      </c>
      <c r="L856" t="str">
        <f>IF(ISBLANK(AllTimetableNew!AC856),"TBC",AllTimetableNew!AC856)</f>
        <v>TBC</v>
      </c>
      <c r="M856" s="22" t="str">
        <f>IF(ISBLANK(AllTimetableNew!AD856),"TBC-TBC",CONCATENATE(LOWER(TEXT(AllTimetableNew!AD856,"h:mmAM/PM")),"-",LOWER(TEXT(AllTimetableNew!AE856,"h:mmAM/PM"))))</f>
        <v>TBC-TBC</v>
      </c>
      <c r="N856" t="str">
        <f>IF(ISBLANK(AllTimetableNew!V856),"",IF(AllTimetableNew!V856="Access","Yes","No"))</f>
        <v/>
      </c>
      <c r="O856" s="23" t="str">
        <f>IF(OR(ISBLANK(AllTimetableNew!A856),LEN(AllTimetableNew!A856)=0),IF(AllTimetableNew!A856="","Offered",AllTimetableNew!A856),AllTimetableNew!A856)</f>
        <v>Offered</v>
      </c>
      <c r="P856" t="str">
        <f>IF(ISBLANK(AllTimetableNew!AA856),"",AllTimetableNew!AA856)</f>
        <v/>
      </c>
      <c r="Q856" s="23" t="str">
        <f>IF(ISBLANK(AllTimetableNew!AJ856),"",IF(AllTimetableNew!AJ856=0,"",AllTimetableNew!AJ856))</f>
        <v/>
      </c>
      <c r="R856" s="23" t="str">
        <f>IF(ISBLANK(AllTimetableNew!AK856),"",AllTimetableNew!AK856)</f>
        <v/>
      </c>
      <c r="S856" s="23" t="str">
        <f>IF(ISBLANK(AllTimetableNew!AL856),"",AllTimetableNew!AL856)</f>
        <v/>
      </c>
    </row>
    <row r="857" spans="1:19" x14ac:dyDescent="0.25">
      <c r="A857" t="e">
        <f>IF(ISNUMBER(SEARCH("Virtual",C857)),VLOOKUP(AllTimetableNew!H822,'Lookup table'!$D$3:$E$100,2,FALSE),VLOOKUP(AllTimetableNew!AG822,'Lookup table'!$A$3:$B$202,2,FALSE))</f>
        <v>#N/A</v>
      </c>
      <c r="B857" t="str">
        <f>IF(ISBLANK(AllTimetableNew!AG822),"",AllTimetableNew!AG822)</f>
        <v/>
      </c>
      <c r="C857" t="str">
        <f>IF(ISBLANK(AllTimetableNew!V822),"",AllTimetableNew!V822)</f>
        <v/>
      </c>
      <c r="D857" t="str">
        <f>IF(ISBLANK(AllTimetableNew!DJ822),"",AllTimetableNew!DJ822)</f>
        <v/>
      </c>
      <c r="E857" t="str">
        <f>IF(ISBLANK(AllTimetableNew!D822),"",AllTimetableNew!D822)</f>
        <v/>
      </c>
      <c r="F857" t="str">
        <f>IF(ISBLANK(AllTimetableNew!E857),"",AllTimetableNew!E857)</f>
        <v/>
      </c>
      <c r="G857" t="str">
        <f>IF(ISBLANK(AllTimetableNew!C857),"",AllTimetableNew!C857)</f>
        <v/>
      </c>
      <c r="H857" t="str">
        <f>IF(ISBLANK(AllTimetableNew!F857),"",AllTimetableNew!F857)</f>
        <v/>
      </c>
      <c r="I857" t="str">
        <f>IF(ISBLANK(AllTimetableNew!T857),"",AllTimetableNew!T857)</f>
        <v/>
      </c>
      <c r="J857" t="str">
        <f>IF(ISBLANK(AllTimetableNew!U857),"",AllTimetableNew!U857)</f>
        <v/>
      </c>
      <c r="K857" t="str">
        <f>IF(ISBLANK(AllTimetableNew!W857),"",AllTimetableNew!W857)</f>
        <v/>
      </c>
      <c r="L857" t="str">
        <f>IF(ISBLANK(AllTimetableNew!AC857),"TBC",AllTimetableNew!AC857)</f>
        <v>TBC</v>
      </c>
      <c r="M857" s="22" t="str">
        <f>IF(ISBLANK(AllTimetableNew!AD857),"TBC-TBC",CONCATENATE(LOWER(TEXT(AllTimetableNew!AD857,"h:mmAM/PM")),"-",LOWER(TEXT(AllTimetableNew!AE857,"h:mmAM/PM"))))</f>
        <v>TBC-TBC</v>
      </c>
      <c r="N857" t="str">
        <f>IF(ISBLANK(AllTimetableNew!V857),"",IF(AllTimetableNew!V857="Access","Yes","No"))</f>
        <v/>
      </c>
      <c r="O857" s="23" t="str">
        <f>IF(OR(ISBLANK(AllTimetableNew!A857),LEN(AllTimetableNew!A857)=0),IF(AllTimetableNew!A857="","Offered",AllTimetableNew!A857),AllTimetableNew!A857)</f>
        <v>Offered</v>
      </c>
      <c r="P857" t="str">
        <f>IF(ISBLANK(AllTimetableNew!AA857),"",AllTimetableNew!AA857)</f>
        <v/>
      </c>
      <c r="Q857" s="23" t="str">
        <f>IF(ISBLANK(AllTimetableNew!AJ857),"",IF(AllTimetableNew!AJ857=0,"",AllTimetableNew!AJ857))</f>
        <v/>
      </c>
      <c r="R857" s="23" t="str">
        <f>IF(ISBLANK(AllTimetableNew!AK857),"",AllTimetableNew!AK857)</f>
        <v/>
      </c>
      <c r="S857" s="23" t="str">
        <f>IF(ISBLANK(AllTimetableNew!AL857),"",AllTimetableNew!AL857)</f>
        <v/>
      </c>
    </row>
    <row r="858" spans="1:19" x14ac:dyDescent="0.25">
      <c r="A858" t="e">
        <f>IF(ISNUMBER(SEARCH("Virtual",C858)),VLOOKUP(AllTimetableNew!H823,'Lookup table'!$D$3:$E$100,2,FALSE),VLOOKUP(AllTimetableNew!AG823,'Lookup table'!$A$3:$B$202,2,FALSE))</f>
        <v>#N/A</v>
      </c>
      <c r="B858" t="str">
        <f>IF(ISBLANK(AllTimetableNew!AG823),"",AllTimetableNew!AG823)</f>
        <v/>
      </c>
      <c r="C858" t="str">
        <f>IF(ISBLANK(AllTimetableNew!V823),"",AllTimetableNew!V823)</f>
        <v/>
      </c>
      <c r="D858" t="str">
        <f>IF(ISBLANK(AllTimetableNew!DJ823),"",AllTimetableNew!DJ823)</f>
        <v/>
      </c>
      <c r="E858" t="str">
        <f>IF(ISBLANK(AllTimetableNew!D823),"",AllTimetableNew!D823)</f>
        <v/>
      </c>
      <c r="F858" t="str">
        <f>IF(ISBLANK(AllTimetableNew!E858),"",AllTimetableNew!E858)</f>
        <v/>
      </c>
      <c r="G858" t="str">
        <f>IF(ISBLANK(AllTimetableNew!C858),"",AllTimetableNew!C858)</f>
        <v/>
      </c>
      <c r="H858" t="str">
        <f>IF(ISBLANK(AllTimetableNew!F858),"",AllTimetableNew!F858)</f>
        <v/>
      </c>
      <c r="I858" t="str">
        <f>IF(ISBLANK(AllTimetableNew!T858),"",AllTimetableNew!T858)</f>
        <v/>
      </c>
      <c r="J858" t="str">
        <f>IF(ISBLANK(AllTimetableNew!U858),"",AllTimetableNew!U858)</f>
        <v/>
      </c>
      <c r="K858" t="str">
        <f>IF(ISBLANK(AllTimetableNew!W858),"",AllTimetableNew!W858)</f>
        <v/>
      </c>
      <c r="L858" t="str">
        <f>IF(ISBLANK(AllTimetableNew!AC858),"TBC",AllTimetableNew!AC858)</f>
        <v>TBC</v>
      </c>
      <c r="M858" s="22" t="str">
        <f>IF(ISBLANK(AllTimetableNew!AD858),"TBC-TBC",CONCATENATE(LOWER(TEXT(AllTimetableNew!AD858,"h:mmAM/PM")),"-",LOWER(TEXT(AllTimetableNew!AE858,"h:mmAM/PM"))))</f>
        <v>TBC-TBC</v>
      </c>
      <c r="N858" t="str">
        <f>IF(ISBLANK(AllTimetableNew!V858),"",IF(AllTimetableNew!V858="Access","Yes","No"))</f>
        <v/>
      </c>
      <c r="O858" s="23" t="str">
        <f>IF(OR(ISBLANK(AllTimetableNew!A858),LEN(AllTimetableNew!A858)=0),IF(AllTimetableNew!A858="","Offered",AllTimetableNew!A858),AllTimetableNew!A858)</f>
        <v>Offered</v>
      </c>
      <c r="P858" t="str">
        <f>IF(ISBLANK(AllTimetableNew!AA858),"",AllTimetableNew!AA858)</f>
        <v/>
      </c>
      <c r="Q858" s="23" t="str">
        <f>IF(ISBLANK(AllTimetableNew!AJ858),"",IF(AllTimetableNew!AJ858=0,"",AllTimetableNew!AJ858))</f>
        <v/>
      </c>
      <c r="R858" s="23" t="str">
        <f>IF(ISBLANK(AllTimetableNew!AK858),"",AllTimetableNew!AK858)</f>
        <v/>
      </c>
      <c r="S858" s="23" t="str">
        <f>IF(ISBLANK(AllTimetableNew!AL858),"",AllTimetableNew!AL858)</f>
        <v/>
      </c>
    </row>
    <row r="859" spans="1:19" x14ac:dyDescent="0.25">
      <c r="A859" t="e">
        <f>IF(ISNUMBER(SEARCH("Virtual",C859)),VLOOKUP(AllTimetableNew!H824,'Lookup table'!$D$3:$E$100,2,FALSE),VLOOKUP(AllTimetableNew!AG824,'Lookup table'!$A$3:$B$202,2,FALSE))</f>
        <v>#N/A</v>
      </c>
      <c r="B859" t="str">
        <f>IF(ISBLANK(AllTimetableNew!AG824),"",AllTimetableNew!AG824)</f>
        <v/>
      </c>
      <c r="C859" t="str">
        <f>IF(ISBLANK(AllTimetableNew!V824),"",AllTimetableNew!V824)</f>
        <v/>
      </c>
      <c r="D859" t="str">
        <f>IF(ISBLANK(AllTimetableNew!DJ824),"",AllTimetableNew!DJ824)</f>
        <v/>
      </c>
      <c r="E859" t="str">
        <f>IF(ISBLANK(AllTimetableNew!D824),"",AllTimetableNew!D824)</f>
        <v/>
      </c>
      <c r="F859" t="str">
        <f>IF(ISBLANK(AllTimetableNew!E859),"",AllTimetableNew!E859)</f>
        <v/>
      </c>
      <c r="G859" t="str">
        <f>IF(ISBLANK(AllTimetableNew!C859),"",AllTimetableNew!C859)</f>
        <v/>
      </c>
      <c r="H859" t="str">
        <f>IF(ISBLANK(AllTimetableNew!F859),"",AllTimetableNew!F859)</f>
        <v/>
      </c>
      <c r="I859" t="str">
        <f>IF(ISBLANK(AllTimetableNew!T859),"",AllTimetableNew!T859)</f>
        <v/>
      </c>
      <c r="J859" t="str">
        <f>IF(ISBLANK(AllTimetableNew!U859),"",AllTimetableNew!U859)</f>
        <v/>
      </c>
      <c r="K859" t="str">
        <f>IF(ISBLANK(AllTimetableNew!W859),"",AllTimetableNew!W859)</f>
        <v/>
      </c>
      <c r="L859" t="str">
        <f>IF(ISBLANK(AllTimetableNew!AC859),"TBC",AllTimetableNew!AC859)</f>
        <v>TBC</v>
      </c>
      <c r="M859" s="22" t="str">
        <f>IF(ISBLANK(AllTimetableNew!AD859),"TBC-TBC",CONCATENATE(LOWER(TEXT(AllTimetableNew!AD859,"h:mmAM/PM")),"-",LOWER(TEXT(AllTimetableNew!AE859,"h:mmAM/PM"))))</f>
        <v>TBC-TBC</v>
      </c>
      <c r="N859" t="str">
        <f>IF(ISBLANK(AllTimetableNew!V859),"",IF(AllTimetableNew!V859="Access","Yes","No"))</f>
        <v/>
      </c>
      <c r="O859" s="23" t="str">
        <f>IF(OR(ISBLANK(AllTimetableNew!A859),LEN(AllTimetableNew!A859)=0),IF(AllTimetableNew!A859="","Offered",AllTimetableNew!A859),AllTimetableNew!A859)</f>
        <v>Offered</v>
      </c>
      <c r="P859" t="str">
        <f>IF(ISBLANK(AllTimetableNew!AA859),"",AllTimetableNew!AA859)</f>
        <v/>
      </c>
      <c r="Q859" s="23" t="str">
        <f>IF(ISBLANK(AllTimetableNew!AJ859),"",IF(AllTimetableNew!AJ859=0,"",AllTimetableNew!AJ859))</f>
        <v/>
      </c>
      <c r="R859" s="23" t="str">
        <f>IF(ISBLANK(AllTimetableNew!AK859),"",AllTimetableNew!AK859)</f>
        <v/>
      </c>
      <c r="S859" s="23" t="str">
        <f>IF(ISBLANK(AllTimetableNew!AL859),"",AllTimetableNew!AL859)</f>
        <v/>
      </c>
    </row>
    <row r="860" spans="1:19" x14ac:dyDescent="0.25">
      <c r="A860" t="e">
        <f>IF(ISNUMBER(SEARCH("Virtual",C860)),VLOOKUP(AllTimetableNew!H825,'Lookup table'!$D$3:$E$100,2,FALSE),VLOOKUP(AllTimetableNew!AG825,'Lookup table'!$A$3:$B$202,2,FALSE))</f>
        <v>#N/A</v>
      </c>
      <c r="B860" t="str">
        <f>IF(ISBLANK(AllTimetableNew!AG825),"",AllTimetableNew!AG825)</f>
        <v/>
      </c>
      <c r="C860" t="str">
        <f>IF(ISBLANK(AllTimetableNew!V825),"",AllTimetableNew!V825)</f>
        <v/>
      </c>
      <c r="D860" t="str">
        <f>IF(ISBLANK(AllTimetableNew!DJ825),"",AllTimetableNew!DJ825)</f>
        <v/>
      </c>
      <c r="E860" t="str">
        <f>IF(ISBLANK(AllTimetableNew!D825),"",AllTimetableNew!D825)</f>
        <v/>
      </c>
      <c r="F860" t="str">
        <f>IF(ISBLANK(AllTimetableNew!E860),"",AllTimetableNew!E860)</f>
        <v/>
      </c>
      <c r="G860" t="str">
        <f>IF(ISBLANK(AllTimetableNew!C860),"",AllTimetableNew!C860)</f>
        <v/>
      </c>
      <c r="H860" t="str">
        <f>IF(ISBLANK(AllTimetableNew!F860),"",AllTimetableNew!F860)</f>
        <v/>
      </c>
      <c r="I860" t="str">
        <f>IF(ISBLANK(AllTimetableNew!T860),"",AllTimetableNew!T860)</f>
        <v/>
      </c>
      <c r="J860" t="str">
        <f>IF(ISBLANK(AllTimetableNew!U860),"",AllTimetableNew!U860)</f>
        <v/>
      </c>
      <c r="K860" t="str">
        <f>IF(ISBLANK(AllTimetableNew!W860),"",AllTimetableNew!W860)</f>
        <v/>
      </c>
      <c r="L860" t="str">
        <f>IF(ISBLANK(AllTimetableNew!AC860),"TBC",AllTimetableNew!AC860)</f>
        <v>TBC</v>
      </c>
      <c r="M860" s="22" t="str">
        <f>IF(ISBLANK(AllTimetableNew!AD860),"TBC-TBC",CONCATENATE(LOWER(TEXT(AllTimetableNew!AD860,"h:mmAM/PM")),"-",LOWER(TEXT(AllTimetableNew!AE860,"h:mmAM/PM"))))</f>
        <v>TBC-TBC</v>
      </c>
      <c r="N860" t="str">
        <f>IF(ISBLANK(AllTimetableNew!V860),"",IF(AllTimetableNew!V860="Access","Yes","No"))</f>
        <v/>
      </c>
      <c r="O860" s="23" t="str">
        <f>IF(OR(ISBLANK(AllTimetableNew!A860),LEN(AllTimetableNew!A860)=0),IF(AllTimetableNew!A860="","Offered",AllTimetableNew!A860),AllTimetableNew!A860)</f>
        <v>Offered</v>
      </c>
      <c r="P860" t="str">
        <f>IF(ISBLANK(AllTimetableNew!AA860),"",AllTimetableNew!AA860)</f>
        <v/>
      </c>
      <c r="Q860" s="23" t="str">
        <f>IF(ISBLANK(AllTimetableNew!AJ860),"",IF(AllTimetableNew!AJ860=0,"",AllTimetableNew!AJ860))</f>
        <v/>
      </c>
      <c r="R860" s="23" t="str">
        <f>IF(ISBLANK(AllTimetableNew!AK860),"",AllTimetableNew!AK860)</f>
        <v/>
      </c>
      <c r="S860" s="23" t="str">
        <f>IF(ISBLANK(AllTimetableNew!AL860),"",AllTimetableNew!AL860)</f>
        <v/>
      </c>
    </row>
    <row r="861" spans="1:19" x14ac:dyDescent="0.25">
      <c r="A861" t="e">
        <f>IF(ISNUMBER(SEARCH("Virtual",C861)),VLOOKUP(AllTimetableNew!H826,'Lookup table'!$D$3:$E$100,2,FALSE),VLOOKUP(AllTimetableNew!AG826,'Lookup table'!$A$3:$B$202,2,FALSE))</f>
        <v>#N/A</v>
      </c>
      <c r="B861" t="str">
        <f>IF(ISBLANK(AllTimetableNew!AG826),"",AllTimetableNew!AG826)</f>
        <v/>
      </c>
      <c r="C861" t="str">
        <f>IF(ISBLANK(AllTimetableNew!V826),"",AllTimetableNew!V826)</f>
        <v/>
      </c>
      <c r="D861" t="str">
        <f>IF(ISBLANK(AllTimetableNew!DJ826),"",AllTimetableNew!DJ826)</f>
        <v/>
      </c>
      <c r="E861" t="str">
        <f>IF(ISBLANK(AllTimetableNew!D826),"",AllTimetableNew!D826)</f>
        <v/>
      </c>
      <c r="F861" t="str">
        <f>IF(ISBLANK(AllTimetableNew!E861),"",AllTimetableNew!E861)</f>
        <v/>
      </c>
      <c r="G861" t="str">
        <f>IF(ISBLANK(AllTimetableNew!C861),"",AllTimetableNew!C861)</f>
        <v/>
      </c>
      <c r="H861" t="str">
        <f>IF(ISBLANK(AllTimetableNew!F861),"",AllTimetableNew!F861)</f>
        <v/>
      </c>
      <c r="I861" t="str">
        <f>IF(ISBLANK(AllTimetableNew!T861),"",AllTimetableNew!T861)</f>
        <v/>
      </c>
      <c r="J861" t="str">
        <f>IF(ISBLANK(AllTimetableNew!U861),"",AllTimetableNew!U861)</f>
        <v/>
      </c>
      <c r="K861" t="str">
        <f>IF(ISBLANK(AllTimetableNew!W861),"",AllTimetableNew!W861)</f>
        <v/>
      </c>
      <c r="L861" t="str">
        <f>IF(ISBLANK(AllTimetableNew!AC861),"TBC",AllTimetableNew!AC861)</f>
        <v>TBC</v>
      </c>
      <c r="M861" s="22" t="str">
        <f>IF(ISBLANK(AllTimetableNew!AD861),"TBC-TBC",CONCATENATE(LOWER(TEXT(AllTimetableNew!AD861,"h:mmAM/PM")),"-",LOWER(TEXT(AllTimetableNew!AE861,"h:mmAM/PM"))))</f>
        <v>TBC-TBC</v>
      </c>
      <c r="N861" t="str">
        <f>IF(ISBLANK(AllTimetableNew!V861),"",IF(AllTimetableNew!V861="Access","Yes","No"))</f>
        <v/>
      </c>
      <c r="O861" s="23" t="str">
        <f>IF(OR(ISBLANK(AllTimetableNew!A861),LEN(AllTimetableNew!A861)=0),IF(AllTimetableNew!A861="","Offered",AllTimetableNew!A861),AllTimetableNew!A861)</f>
        <v>Offered</v>
      </c>
      <c r="P861" t="str">
        <f>IF(ISBLANK(AllTimetableNew!AA861),"",AllTimetableNew!AA861)</f>
        <v/>
      </c>
      <c r="Q861" s="23" t="str">
        <f>IF(ISBLANK(AllTimetableNew!AJ861),"",IF(AllTimetableNew!AJ861=0,"",AllTimetableNew!AJ861))</f>
        <v/>
      </c>
      <c r="R861" s="23" t="str">
        <f>IF(ISBLANK(AllTimetableNew!AK861),"",AllTimetableNew!AK861)</f>
        <v/>
      </c>
      <c r="S861" s="23" t="str">
        <f>IF(ISBLANK(AllTimetableNew!AL861),"",AllTimetableNew!AL861)</f>
        <v/>
      </c>
    </row>
    <row r="862" spans="1:19" x14ac:dyDescent="0.25">
      <c r="A862" t="e">
        <f>IF(ISNUMBER(SEARCH("Virtual",C862)),VLOOKUP(AllTimetableNew!H827,'Lookup table'!$D$3:$E$100,2,FALSE),VLOOKUP(AllTimetableNew!AG827,'Lookup table'!$A$3:$B$202,2,FALSE))</f>
        <v>#N/A</v>
      </c>
      <c r="B862" t="str">
        <f>IF(ISBLANK(AllTimetableNew!AG827),"",AllTimetableNew!AG827)</f>
        <v/>
      </c>
      <c r="C862" t="str">
        <f>IF(ISBLANK(AllTimetableNew!V827),"",AllTimetableNew!V827)</f>
        <v/>
      </c>
      <c r="D862" t="str">
        <f>IF(ISBLANK(AllTimetableNew!DJ827),"",AllTimetableNew!DJ827)</f>
        <v/>
      </c>
      <c r="E862" t="str">
        <f>IF(ISBLANK(AllTimetableNew!D827),"",AllTimetableNew!D827)</f>
        <v/>
      </c>
      <c r="F862" t="str">
        <f>IF(ISBLANK(AllTimetableNew!E862),"",AllTimetableNew!E862)</f>
        <v/>
      </c>
      <c r="G862" t="str">
        <f>IF(ISBLANK(AllTimetableNew!C862),"",AllTimetableNew!C862)</f>
        <v/>
      </c>
      <c r="H862" t="str">
        <f>IF(ISBLANK(AllTimetableNew!F862),"",AllTimetableNew!F862)</f>
        <v/>
      </c>
      <c r="I862" t="str">
        <f>IF(ISBLANK(AllTimetableNew!T862),"",AllTimetableNew!T862)</f>
        <v/>
      </c>
      <c r="J862" t="str">
        <f>IF(ISBLANK(AllTimetableNew!U862),"",AllTimetableNew!U862)</f>
        <v/>
      </c>
      <c r="K862" t="str">
        <f>IF(ISBLANK(AllTimetableNew!W862),"",AllTimetableNew!W862)</f>
        <v/>
      </c>
      <c r="L862" t="str">
        <f>IF(ISBLANK(AllTimetableNew!AC862),"TBC",AllTimetableNew!AC862)</f>
        <v>TBC</v>
      </c>
      <c r="M862" s="22" t="str">
        <f>IF(ISBLANK(AllTimetableNew!AD862),"TBC-TBC",CONCATENATE(LOWER(TEXT(AllTimetableNew!AD862,"h:mmAM/PM")),"-",LOWER(TEXT(AllTimetableNew!AE862,"h:mmAM/PM"))))</f>
        <v>TBC-TBC</v>
      </c>
      <c r="N862" t="str">
        <f>IF(ISBLANK(AllTimetableNew!V862),"",IF(AllTimetableNew!V862="Access","Yes","No"))</f>
        <v/>
      </c>
      <c r="O862" s="23" t="str">
        <f>IF(OR(ISBLANK(AllTimetableNew!A862),LEN(AllTimetableNew!A862)=0),IF(AllTimetableNew!A862="","Offered",AllTimetableNew!A862),AllTimetableNew!A862)</f>
        <v>Offered</v>
      </c>
      <c r="P862" t="str">
        <f>IF(ISBLANK(AllTimetableNew!AA862),"",AllTimetableNew!AA862)</f>
        <v/>
      </c>
      <c r="Q862" s="23" t="str">
        <f>IF(ISBLANK(AllTimetableNew!AJ862),"",IF(AllTimetableNew!AJ862=0,"",AllTimetableNew!AJ862))</f>
        <v/>
      </c>
      <c r="R862" s="23" t="str">
        <f>IF(ISBLANK(AllTimetableNew!AK862),"",AllTimetableNew!AK862)</f>
        <v/>
      </c>
      <c r="S862" s="23" t="str">
        <f>IF(ISBLANK(AllTimetableNew!AL862),"",AllTimetableNew!AL862)</f>
        <v/>
      </c>
    </row>
    <row r="863" spans="1:19" x14ac:dyDescent="0.25">
      <c r="A863" t="e">
        <f>IF(ISNUMBER(SEARCH("Virtual",C863)),VLOOKUP(AllTimetableNew!H828,'Lookup table'!$D$3:$E$100,2,FALSE),VLOOKUP(AllTimetableNew!AG828,'Lookup table'!$A$3:$B$202,2,FALSE))</f>
        <v>#N/A</v>
      </c>
      <c r="B863" t="str">
        <f>IF(ISBLANK(AllTimetableNew!AG828),"",AllTimetableNew!AG828)</f>
        <v/>
      </c>
      <c r="C863" t="str">
        <f>IF(ISBLANK(AllTimetableNew!V828),"",AllTimetableNew!V828)</f>
        <v/>
      </c>
      <c r="D863" t="str">
        <f>IF(ISBLANK(AllTimetableNew!DJ828),"",AllTimetableNew!DJ828)</f>
        <v/>
      </c>
      <c r="E863" t="str">
        <f>IF(ISBLANK(AllTimetableNew!D828),"",AllTimetableNew!D828)</f>
        <v/>
      </c>
      <c r="F863" t="str">
        <f>IF(ISBLANK(AllTimetableNew!E863),"",AllTimetableNew!E863)</f>
        <v/>
      </c>
      <c r="G863" t="str">
        <f>IF(ISBLANK(AllTimetableNew!C863),"",AllTimetableNew!C863)</f>
        <v/>
      </c>
      <c r="H863" t="str">
        <f>IF(ISBLANK(AllTimetableNew!F863),"",AllTimetableNew!F863)</f>
        <v/>
      </c>
      <c r="I863" t="str">
        <f>IF(ISBLANK(AllTimetableNew!T863),"",AllTimetableNew!T863)</f>
        <v/>
      </c>
      <c r="J863" t="str">
        <f>IF(ISBLANK(AllTimetableNew!U863),"",AllTimetableNew!U863)</f>
        <v/>
      </c>
      <c r="K863" t="str">
        <f>IF(ISBLANK(AllTimetableNew!W863),"",AllTimetableNew!W863)</f>
        <v/>
      </c>
      <c r="L863" t="str">
        <f>IF(ISBLANK(AllTimetableNew!AC863),"TBC",AllTimetableNew!AC863)</f>
        <v>TBC</v>
      </c>
      <c r="M863" s="22" t="str">
        <f>IF(ISBLANK(AllTimetableNew!AD863),"TBC-TBC",CONCATENATE(LOWER(TEXT(AllTimetableNew!AD863,"h:mmAM/PM")),"-",LOWER(TEXT(AllTimetableNew!AE863,"h:mmAM/PM"))))</f>
        <v>TBC-TBC</v>
      </c>
      <c r="N863" t="str">
        <f>IF(ISBLANK(AllTimetableNew!V863),"",IF(AllTimetableNew!V863="Access","Yes","No"))</f>
        <v/>
      </c>
      <c r="O863" s="23" t="str">
        <f>IF(OR(ISBLANK(AllTimetableNew!A863),LEN(AllTimetableNew!A863)=0),IF(AllTimetableNew!A863="","Offered",AllTimetableNew!A863),AllTimetableNew!A863)</f>
        <v>Offered</v>
      </c>
      <c r="P863" t="str">
        <f>IF(ISBLANK(AllTimetableNew!AA863),"",AllTimetableNew!AA863)</f>
        <v/>
      </c>
      <c r="Q863" s="23" t="str">
        <f>IF(ISBLANK(AllTimetableNew!AJ863),"",IF(AllTimetableNew!AJ863=0,"",AllTimetableNew!AJ863))</f>
        <v/>
      </c>
      <c r="R863" s="23" t="str">
        <f>IF(ISBLANK(AllTimetableNew!AK863),"",AllTimetableNew!AK863)</f>
        <v/>
      </c>
      <c r="S863" s="23" t="str">
        <f>IF(ISBLANK(AllTimetableNew!AL863),"",AllTimetableNew!AL863)</f>
        <v/>
      </c>
    </row>
    <row r="864" spans="1:19" x14ac:dyDescent="0.25">
      <c r="A864" t="e">
        <f>IF(ISNUMBER(SEARCH("Virtual",C864)),VLOOKUP(AllTimetableNew!H829,'Lookup table'!$D$3:$E$100,2,FALSE),VLOOKUP(AllTimetableNew!AG829,'Lookup table'!$A$3:$B$202,2,FALSE))</f>
        <v>#N/A</v>
      </c>
      <c r="B864" t="str">
        <f>IF(ISBLANK(AllTimetableNew!AG829),"",AllTimetableNew!AG829)</f>
        <v/>
      </c>
      <c r="C864" t="str">
        <f>IF(ISBLANK(AllTimetableNew!V829),"",AllTimetableNew!V829)</f>
        <v/>
      </c>
      <c r="D864" t="str">
        <f>IF(ISBLANK(AllTimetableNew!DJ829),"",AllTimetableNew!DJ829)</f>
        <v/>
      </c>
      <c r="E864" t="str">
        <f>IF(ISBLANK(AllTimetableNew!D829),"",AllTimetableNew!D829)</f>
        <v/>
      </c>
      <c r="F864" t="str">
        <f>IF(ISBLANK(AllTimetableNew!E864),"",AllTimetableNew!E864)</f>
        <v/>
      </c>
      <c r="G864" t="str">
        <f>IF(ISBLANK(AllTimetableNew!C864),"",AllTimetableNew!C864)</f>
        <v/>
      </c>
      <c r="H864" t="str">
        <f>IF(ISBLANK(AllTimetableNew!F864),"",AllTimetableNew!F864)</f>
        <v/>
      </c>
      <c r="I864" t="str">
        <f>IF(ISBLANK(AllTimetableNew!T864),"",AllTimetableNew!T864)</f>
        <v/>
      </c>
      <c r="J864" t="str">
        <f>IF(ISBLANK(AllTimetableNew!U864),"",AllTimetableNew!U864)</f>
        <v/>
      </c>
      <c r="K864" t="str">
        <f>IF(ISBLANK(AllTimetableNew!W864),"",AllTimetableNew!W864)</f>
        <v/>
      </c>
      <c r="L864" t="str">
        <f>IF(ISBLANK(AllTimetableNew!AC864),"TBC",AllTimetableNew!AC864)</f>
        <v>TBC</v>
      </c>
      <c r="M864" s="22" t="str">
        <f>IF(ISBLANK(AllTimetableNew!AD864),"TBC-TBC",CONCATENATE(LOWER(TEXT(AllTimetableNew!AD864,"h:mmAM/PM")),"-",LOWER(TEXT(AllTimetableNew!AE864,"h:mmAM/PM"))))</f>
        <v>TBC-TBC</v>
      </c>
      <c r="N864" t="str">
        <f>IF(ISBLANK(AllTimetableNew!V864),"",IF(AllTimetableNew!V864="Access","Yes","No"))</f>
        <v/>
      </c>
      <c r="O864" s="23" t="str">
        <f>IF(OR(ISBLANK(AllTimetableNew!A864),LEN(AllTimetableNew!A864)=0),IF(AllTimetableNew!A864="","Offered",AllTimetableNew!A864),AllTimetableNew!A864)</f>
        <v>Offered</v>
      </c>
      <c r="P864" t="str">
        <f>IF(ISBLANK(AllTimetableNew!AA864),"",AllTimetableNew!AA864)</f>
        <v/>
      </c>
      <c r="Q864" s="23" t="str">
        <f>IF(ISBLANK(AllTimetableNew!AJ864),"",IF(AllTimetableNew!AJ864=0,"",AllTimetableNew!AJ864))</f>
        <v/>
      </c>
      <c r="R864" s="23" t="str">
        <f>IF(ISBLANK(AllTimetableNew!AK864),"",AllTimetableNew!AK864)</f>
        <v/>
      </c>
      <c r="S864" s="23" t="str">
        <f>IF(ISBLANK(AllTimetableNew!AL864),"",AllTimetableNew!AL864)</f>
        <v/>
      </c>
    </row>
    <row r="865" spans="1:19" x14ac:dyDescent="0.25">
      <c r="A865" t="e">
        <f>IF(ISNUMBER(SEARCH("Virtual",C865)),VLOOKUP(AllTimetableNew!H830,'Lookup table'!$D$3:$E$100,2,FALSE),VLOOKUP(AllTimetableNew!AG830,'Lookup table'!$A$3:$B$202,2,FALSE))</f>
        <v>#N/A</v>
      </c>
      <c r="B865" t="str">
        <f>IF(ISBLANK(AllTimetableNew!AG830),"",AllTimetableNew!AG830)</f>
        <v/>
      </c>
      <c r="C865" t="str">
        <f>IF(ISBLANK(AllTimetableNew!V830),"",AllTimetableNew!V830)</f>
        <v/>
      </c>
      <c r="D865" t="str">
        <f>IF(ISBLANK(AllTimetableNew!DJ830),"",AllTimetableNew!DJ830)</f>
        <v/>
      </c>
      <c r="E865" t="str">
        <f>IF(ISBLANK(AllTimetableNew!D830),"",AllTimetableNew!D830)</f>
        <v/>
      </c>
      <c r="F865" t="str">
        <f>IF(ISBLANK(AllTimetableNew!E865),"",AllTimetableNew!E865)</f>
        <v/>
      </c>
      <c r="G865" t="str">
        <f>IF(ISBLANK(AllTimetableNew!C865),"",AllTimetableNew!C865)</f>
        <v/>
      </c>
      <c r="H865" t="str">
        <f>IF(ISBLANK(AllTimetableNew!F865),"",AllTimetableNew!F865)</f>
        <v/>
      </c>
      <c r="I865" t="str">
        <f>IF(ISBLANK(AllTimetableNew!T865),"",AllTimetableNew!T865)</f>
        <v/>
      </c>
      <c r="J865" t="str">
        <f>IF(ISBLANK(AllTimetableNew!U865),"",AllTimetableNew!U865)</f>
        <v/>
      </c>
      <c r="K865" t="str">
        <f>IF(ISBLANK(AllTimetableNew!W865),"",AllTimetableNew!W865)</f>
        <v/>
      </c>
      <c r="L865" t="str">
        <f>IF(ISBLANK(AllTimetableNew!AC865),"TBC",AllTimetableNew!AC865)</f>
        <v>TBC</v>
      </c>
      <c r="M865" s="22" t="str">
        <f>IF(ISBLANK(AllTimetableNew!AD865),"TBC-TBC",CONCATENATE(LOWER(TEXT(AllTimetableNew!AD865,"h:mmAM/PM")),"-",LOWER(TEXT(AllTimetableNew!AE865,"h:mmAM/PM"))))</f>
        <v>TBC-TBC</v>
      </c>
      <c r="N865" t="str">
        <f>IF(ISBLANK(AllTimetableNew!V865),"",IF(AllTimetableNew!V865="Access","Yes","No"))</f>
        <v/>
      </c>
      <c r="O865" s="23" t="str">
        <f>IF(OR(ISBLANK(AllTimetableNew!A865),LEN(AllTimetableNew!A865)=0),IF(AllTimetableNew!A865="","Offered",AllTimetableNew!A865),AllTimetableNew!A865)</f>
        <v>Offered</v>
      </c>
      <c r="P865" t="str">
        <f>IF(ISBLANK(AllTimetableNew!AA865),"",AllTimetableNew!AA865)</f>
        <v/>
      </c>
      <c r="Q865" s="23" t="str">
        <f>IF(ISBLANK(AllTimetableNew!AJ865),"",IF(AllTimetableNew!AJ865=0,"",AllTimetableNew!AJ865))</f>
        <v/>
      </c>
      <c r="R865" s="23" t="str">
        <f>IF(ISBLANK(AllTimetableNew!AK865),"",AllTimetableNew!AK865)</f>
        <v/>
      </c>
      <c r="S865" s="23" t="str">
        <f>IF(ISBLANK(AllTimetableNew!AL865),"",AllTimetableNew!AL865)</f>
        <v/>
      </c>
    </row>
    <row r="866" spans="1:19" x14ac:dyDescent="0.25">
      <c r="A866" t="e">
        <f>IF(ISNUMBER(SEARCH("Virtual",C866)),VLOOKUP(AllTimetableNew!H831,'Lookup table'!$D$3:$E$100,2,FALSE),VLOOKUP(AllTimetableNew!AG831,'Lookup table'!$A$3:$B$202,2,FALSE))</f>
        <v>#N/A</v>
      </c>
      <c r="B866" t="str">
        <f>IF(ISBLANK(AllTimetableNew!AG831),"",AllTimetableNew!AG831)</f>
        <v/>
      </c>
      <c r="C866" t="str">
        <f>IF(ISBLANK(AllTimetableNew!V831),"",AllTimetableNew!V831)</f>
        <v/>
      </c>
      <c r="D866" t="str">
        <f>IF(ISBLANK(AllTimetableNew!DJ831),"",AllTimetableNew!DJ831)</f>
        <v/>
      </c>
      <c r="E866" t="str">
        <f>IF(ISBLANK(AllTimetableNew!D831),"",AllTimetableNew!D831)</f>
        <v/>
      </c>
      <c r="F866" t="str">
        <f>IF(ISBLANK(AllTimetableNew!E866),"",AllTimetableNew!E866)</f>
        <v/>
      </c>
      <c r="G866" t="str">
        <f>IF(ISBLANK(AllTimetableNew!C866),"",AllTimetableNew!C866)</f>
        <v/>
      </c>
      <c r="H866" t="str">
        <f>IF(ISBLANK(AllTimetableNew!F866),"",AllTimetableNew!F866)</f>
        <v/>
      </c>
      <c r="I866" t="str">
        <f>IF(ISBLANK(AllTimetableNew!T866),"",AllTimetableNew!T866)</f>
        <v/>
      </c>
      <c r="J866" t="str">
        <f>IF(ISBLANK(AllTimetableNew!U866),"",AllTimetableNew!U866)</f>
        <v/>
      </c>
      <c r="K866" t="str">
        <f>IF(ISBLANK(AllTimetableNew!W866),"",AllTimetableNew!W866)</f>
        <v/>
      </c>
      <c r="L866" t="str">
        <f>IF(ISBLANK(AllTimetableNew!AC866),"TBC",AllTimetableNew!AC866)</f>
        <v>TBC</v>
      </c>
      <c r="M866" s="22" t="str">
        <f>IF(ISBLANK(AllTimetableNew!AD866),"TBC-TBC",CONCATENATE(LOWER(TEXT(AllTimetableNew!AD866,"h:mmAM/PM")),"-",LOWER(TEXT(AllTimetableNew!AE866,"h:mmAM/PM"))))</f>
        <v>TBC-TBC</v>
      </c>
      <c r="N866" t="str">
        <f>IF(ISBLANK(AllTimetableNew!V866),"",IF(AllTimetableNew!V866="Access","Yes","No"))</f>
        <v/>
      </c>
      <c r="O866" s="23" t="str">
        <f>IF(OR(ISBLANK(AllTimetableNew!A866),LEN(AllTimetableNew!A866)=0),IF(AllTimetableNew!A866="","Offered",AllTimetableNew!A866),AllTimetableNew!A866)</f>
        <v>Offered</v>
      </c>
      <c r="P866" t="str">
        <f>IF(ISBLANK(AllTimetableNew!AA866),"",AllTimetableNew!AA866)</f>
        <v/>
      </c>
      <c r="Q866" s="23" t="str">
        <f>IF(ISBLANK(AllTimetableNew!AJ866),"",IF(AllTimetableNew!AJ866=0,"",AllTimetableNew!AJ866))</f>
        <v/>
      </c>
      <c r="R866" s="23" t="str">
        <f>IF(ISBLANK(AllTimetableNew!AK866),"",AllTimetableNew!AK866)</f>
        <v/>
      </c>
      <c r="S866" s="23" t="str">
        <f>IF(ISBLANK(AllTimetableNew!AL866),"",AllTimetableNew!AL866)</f>
        <v/>
      </c>
    </row>
    <row r="867" spans="1:19" x14ac:dyDescent="0.25">
      <c r="A867" t="e">
        <f>IF(ISNUMBER(SEARCH("Virtual",C867)),VLOOKUP(AllTimetableNew!H832,'Lookup table'!$D$3:$E$100,2,FALSE),VLOOKUP(AllTimetableNew!AG832,'Lookup table'!$A$3:$B$202,2,FALSE))</f>
        <v>#N/A</v>
      </c>
      <c r="B867" t="str">
        <f>IF(ISBLANK(AllTimetableNew!AG832),"",AllTimetableNew!AG832)</f>
        <v/>
      </c>
      <c r="C867" t="str">
        <f>IF(ISBLANK(AllTimetableNew!V832),"",AllTimetableNew!V832)</f>
        <v/>
      </c>
      <c r="D867" t="str">
        <f>IF(ISBLANK(AllTimetableNew!DJ832),"",AllTimetableNew!DJ832)</f>
        <v/>
      </c>
      <c r="E867" t="str">
        <f>IF(ISBLANK(AllTimetableNew!D832),"",AllTimetableNew!D832)</f>
        <v/>
      </c>
      <c r="F867" t="str">
        <f>IF(ISBLANK(AllTimetableNew!E867),"",AllTimetableNew!E867)</f>
        <v/>
      </c>
      <c r="G867" t="str">
        <f>IF(ISBLANK(AllTimetableNew!C867),"",AllTimetableNew!C867)</f>
        <v/>
      </c>
      <c r="H867" t="str">
        <f>IF(ISBLANK(AllTimetableNew!F867),"",AllTimetableNew!F867)</f>
        <v/>
      </c>
      <c r="I867" t="str">
        <f>IF(ISBLANK(AllTimetableNew!T867),"",AllTimetableNew!T867)</f>
        <v/>
      </c>
      <c r="J867" t="str">
        <f>IF(ISBLANK(AllTimetableNew!U867),"",AllTimetableNew!U867)</f>
        <v/>
      </c>
      <c r="K867" t="str">
        <f>IF(ISBLANK(AllTimetableNew!W867),"",AllTimetableNew!W867)</f>
        <v/>
      </c>
      <c r="L867" t="str">
        <f>IF(ISBLANK(AllTimetableNew!AC867),"TBC",AllTimetableNew!AC867)</f>
        <v>TBC</v>
      </c>
      <c r="M867" s="22" t="str">
        <f>IF(ISBLANK(AllTimetableNew!AD867),"TBC-TBC",CONCATENATE(LOWER(TEXT(AllTimetableNew!AD867,"h:mmAM/PM")),"-",LOWER(TEXT(AllTimetableNew!AE867,"h:mmAM/PM"))))</f>
        <v>TBC-TBC</v>
      </c>
      <c r="N867" t="str">
        <f>IF(ISBLANK(AllTimetableNew!V867),"",IF(AllTimetableNew!V867="Access","Yes","No"))</f>
        <v/>
      </c>
      <c r="O867" s="23" t="str">
        <f>IF(OR(ISBLANK(AllTimetableNew!A867),LEN(AllTimetableNew!A867)=0),IF(AllTimetableNew!A867="","Offered",AllTimetableNew!A867),AllTimetableNew!A867)</f>
        <v>Offered</v>
      </c>
      <c r="P867" t="str">
        <f>IF(ISBLANK(AllTimetableNew!AA867),"",AllTimetableNew!AA867)</f>
        <v/>
      </c>
      <c r="Q867" s="23" t="str">
        <f>IF(ISBLANK(AllTimetableNew!AJ867),"",IF(AllTimetableNew!AJ867=0,"",AllTimetableNew!AJ867))</f>
        <v/>
      </c>
      <c r="R867" s="23" t="str">
        <f>IF(ISBLANK(AllTimetableNew!AK867),"",AllTimetableNew!AK867)</f>
        <v/>
      </c>
      <c r="S867" s="23" t="str">
        <f>IF(ISBLANK(AllTimetableNew!AL867),"",AllTimetableNew!AL867)</f>
        <v/>
      </c>
    </row>
    <row r="868" spans="1:19" x14ac:dyDescent="0.25">
      <c r="A868" t="e">
        <f>IF(ISNUMBER(SEARCH("Virtual",C868)),VLOOKUP(AllTimetableNew!H833,'Lookup table'!$D$3:$E$100,2,FALSE),VLOOKUP(AllTimetableNew!AG833,'Lookup table'!$A$3:$B$202,2,FALSE))</f>
        <v>#N/A</v>
      </c>
      <c r="B868" t="str">
        <f>IF(ISBLANK(AllTimetableNew!AG833),"",AllTimetableNew!AG833)</f>
        <v/>
      </c>
      <c r="C868" t="str">
        <f>IF(ISBLANK(AllTimetableNew!V833),"",AllTimetableNew!V833)</f>
        <v/>
      </c>
      <c r="D868" t="str">
        <f>IF(ISBLANK(AllTimetableNew!DJ833),"",AllTimetableNew!DJ833)</f>
        <v/>
      </c>
      <c r="E868" t="str">
        <f>IF(ISBLANK(AllTimetableNew!D833),"",AllTimetableNew!D833)</f>
        <v/>
      </c>
      <c r="F868" t="str">
        <f>IF(ISBLANK(AllTimetableNew!E868),"",AllTimetableNew!E868)</f>
        <v/>
      </c>
      <c r="G868" t="str">
        <f>IF(ISBLANK(AllTimetableNew!C868),"",AllTimetableNew!C868)</f>
        <v/>
      </c>
      <c r="H868" t="str">
        <f>IF(ISBLANK(AllTimetableNew!F868),"",AllTimetableNew!F868)</f>
        <v/>
      </c>
      <c r="I868" t="str">
        <f>IF(ISBLANK(AllTimetableNew!T868),"",AllTimetableNew!T868)</f>
        <v/>
      </c>
      <c r="J868" t="str">
        <f>IF(ISBLANK(AllTimetableNew!U868),"",AllTimetableNew!U868)</f>
        <v/>
      </c>
      <c r="K868" t="str">
        <f>IF(ISBLANK(AllTimetableNew!W868),"",AllTimetableNew!W868)</f>
        <v/>
      </c>
      <c r="L868" t="str">
        <f>IF(ISBLANK(AllTimetableNew!AC868),"TBC",AllTimetableNew!AC868)</f>
        <v>TBC</v>
      </c>
      <c r="M868" s="22" t="str">
        <f>IF(ISBLANK(AllTimetableNew!AD868),"TBC-TBC",CONCATENATE(LOWER(TEXT(AllTimetableNew!AD868,"h:mmAM/PM")),"-",LOWER(TEXT(AllTimetableNew!AE868,"h:mmAM/PM"))))</f>
        <v>TBC-TBC</v>
      </c>
      <c r="N868" t="str">
        <f>IF(ISBLANK(AllTimetableNew!V868),"",IF(AllTimetableNew!V868="Access","Yes","No"))</f>
        <v/>
      </c>
      <c r="O868" s="23" t="str">
        <f>IF(OR(ISBLANK(AllTimetableNew!A868),LEN(AllTimetableNew!A868)=0),IF(AllTimetableNew!A868="","Offered",AllTimetableNew!A868),AllTimetableNew!A868)</f>
        <v>Offered</v>
      </c>
      <c r="P868" t="str">
        <f>IF(ISBLANK(AllTimetableNew!AA868),"",AllTimetableNew!AA868)</f>
        <v/>
      </c>
      <c r="Q868" s="23" t="str">
        <f>IF(ISBLANK(AllTimetableNew!AJ868),"",IF(AllTimetableNew!AJ868=0,"",AllTimetableNew!AJ868))</f>
        <v/>
      </c>
      <c r="R868" s="23" t="str">
        <f>IF(ISBLANK(AllTimetableNew!AK868),"",AllTimetableNew!AK868)</f>
        <v/>
      </c>
      <c r="S868" s="23" t="str">
        <f>IF(ISBLANK(AllTimetableNew!AL868),"",AllTimetableNew!AL868)</f>
        <v/>
      </c>
    </row>
    <row r="869" spans="1:19" x14ac:dyDescent="0.25">
      <c r="A869" t="e">
        <f>IF(ISNUMBER(SEARCH("Virtual",C869)),VLOOKUP(AllTimetableNew!H834,'Lookup table'!$D$3:$E$100,2,FALSE),VLOOKUP(AllTimetableNew!AG834,'Lookup table'!$A$3:$B$202,2,FALSE))</f>
        <v>#N/A</v>
      </c>
      <c r="B869" t="str">
        <f>IF(ISBLANK(AllTimetableNew!AG834),"",AllTimetableNew!AG834)</f>
        <v/>
      </c>
      <c r="C869" t="str">
        <f>IF(ISBLANK(AllTimetableNew!V834),"",AllTimetableNew!V834)</f>
        <v/>
      </c>
      <c r="D869" t="str">
        <f>IF(ISBLANK(AllTimetableNew!DJ834),"",AllTimetableNew!DJ834)</f>
        <v/>
      </c>
      <c r="E869" t="str">
        <f>IF(ISBLANK(AllTimetableNew!D834),"",AllTimetableNew!D834)</f>
        <v/>
      </c>
      <c r="F869" t="str">
        <f>IF(ISBLANK(AllTimetableNew!E869),"",AllTimetableNew!E869)</f>
        <v/>
      </c>
      <c r="G869" t="str">
        <f>IF(ISBLANK(AllTimetableNew!C869),"",AllTimetableNew!C869)</f>
        <v/>
      </c>
      <c r="H869" t="str">
        <f>IF(ISBLANK(AllTimetableNew!F869),"",AllTimetableNew!F869)</f>
        <v/>
      </c>
      <c r="I869" t="str">
        <f>IF(ISBLANK(AllTimetableNew!T869),"",AllTimetableNew!T869)</f>
        <v/>
      </c>
      <c r="J869" t="str">
        <f>IF(ISBLANK(AllTimetableNew!U869),"",AllTimetableNew!U869)</f>
        <v/>
      </c>
      <c r="K869" t="str">
        <f>IF(ISBLANK(AllTimetableNew!W869),"",AllTimetableNew!W869)</f>
        <v/>
      </c>
      <c r="L869" t="str">
        <f>IF(ISBLANK(AllTimetableNew!AC869),"TBC",AllTimetableNew!AC869)</f>
        <v>TBC</v>
      </c>
      <c r="M869" s="22" t="str">
        <f>IF(ISBLANK(AllTimetableNew!AD869),"TBC-TBC",CONCATENATE(LOWER(TEXT(AllTimetableNew!AD869,"h:mmAM/PM")),"-",LOWER(TEXT(AllTimetableNew!AE869,"h:mmAM/PM"))))</f>
        <v>TBC-TBC</v>
      </c>
      <c r="N869" t="str">
        <f>IF(ISBLANK(AllTimetableNew!V869),"",IF(AllTimetableNew!V869="Access","Yes","No"))</f>
        <v/>
      </c>
      <c r="O869" s="23" t="str">
        <f>IF(OR(ISBLANK(AllTimetableNew!A869),LEN(AllTimetableNew!A869)=0),IF(AllTimetableNew!A869="","Offered",AllTimetableNew!A869),AllTimetableNew!A869)</f>
        <v>Offered</v>
      </c>
      <c r="P869" t="str">
        <f>IF(ISBLANK(AllTimetableNew!AA869),"",AllTimetableNew!AA869)</f>
        <v/>
      </c>
      <c r="Q869" s="23" t="str">
        <f>IF(ISBLANK(AllTimetableNew!AJ869),"",IF(AllTimetableNew!AJ869=0,"",AllTimetableNew!AJ869))</f>
        <v/>
      </c>
      <c r="R869" s="23" t="str">
        <f>IF(ISBLANK(AllTimetableNew!AK869),"",AllTimetableNew!AK869)</f>
        <v/>
      </c>
      <c r="S869" s="23" t="str">
        <f>IF(ISBLANK(AllTimetableNew!AL869),"",AllTimetableNew!AL869)</f>
        <v/>
      </c>
    </row>
    <row r="870" spans="1:19" x14ac:dyDescent="0.25">
      <c r="A870" t="e">
        <f>IF(ISNUMBER(SEARCH("Virtual",C870)),VLOOKUP(AllTimetableNew!H835,'Lookup table'!$D$3:$E$100,2,FALSE),VLOOKUP(AllTimetableNew!AG835,'Lookup table'!$A$3:$B$202,2,FALSE))</f>
        <v>#N/A</v>
      </c>
      <c r="B870" t="str">
        <f>IF(ISBLANK(AllTimetableNew!AG835),"",AllTimetableNew!AG835)</f>
        <v/>
      </c>
      <c r="C870" t="str">
        <f>IF(ISBLANK(AllTimetableNew!V835),"",AllTimetableNew!V835)</f>
        <v/>
      </c>
      <c r="D870" t="str">
        <f>IF(ISBLANK(AllTimetableNew!DJ835),"",AllTimetableNew!DJ835)</f>
        <v/>
      </c>
      <c r="E870" t="str">
        <f>IF(ISBLANK(AllTimetableNew!D835),"",AllTimetableNew!D835)</f>
        <v/>
      </c>
      <c r="F870" t="str">
        <f>IF(ISBLANK(AllTimetableNew!E870),"",AllTimetableNew!E870)</f>
        <v/>
      </c>
      <c r="G870" t="str">
        <f>IF(ISBLANK(AllTimetableNew!C870),"",AllTimetableNew!C870)</f>
        <v/>
      </c>
      <c r="H870" t="str">
        <f>IF(ISBLANK(AllTimetableNew!F870),"",AllTimetableNew!F870)</f>
        <v/>
      </c>
      <c r="I870" t="str">
        <f>IF(ISBLANK(AllTimetableNew!T870),"",AllTimetableNew!T870)</f>
        <v/>
      </c>
      <c r="J870" t="str">
        <f>IF(ISBLANK(AllTimetableNew!U870),"",AllTimetableNew!U870)</f>
        <v/>
      </c>
      <c r="K870" t="str">
        <f>IF(ISBLANK(AllTimetableNew!W870),"",AllTimetableNew!W870)</f>
        <v/>
      </c>
      <c r="L870" t="str">
        <f>IF(ISBLANK(AllTimetableNew!AC870),"TBC",AllTimetableNew!AC870)</f>
        <v>TBC</v>
      </c>
      <c r="M870" s="22" t="str">
        <f>IF(ISBLANK(AllTimetableNew!AD870),"TBC-TBC",CONCATENATE(LOWER(TEXT(AllTimetableNew!AD870,"h:mmAM/PM")),"-",LOWER(TEXT(AllTimetableNew!AE870,"h:mmAM/PM"))))</f>
        <v>TBC-TBC</v>
      </c>
      <c r="N870" t="str">
        <f>IF(ISBLANK(AllTimetableNew!V870),"",IF(AllTimetableNew!V870="Access","Yes","No"))</f>
        <v/>
      </c>
      <c r="O870" s="23" t="str">
        <f>IF(OR(ISBLANK(AllTimetableNew!A870),LEN(AllTimetableNew!A870)=0),IF(AllTimetableNew!A870="","Offered",AllTimetableNew!A870),AllTimetableNew!A870)</f>
        <v>Offered</v>
      </c>
      <c r="P870" t="str">
        <f>IF(ISBLANK(AllTimetableNew!AA870),"",AllTimetableNew!AA870)</f>
        <v/>
      </c>
      <c r="Q870" s="23" t="str">
        <f>IF(ISBLANK(AllTimetableNew!AJ870),"",IF(AllTimetableNew!AJ870=0,"",AllTimetableNew!AJ870))</f>
        <v/>
      </c>
      <c r="R870" s="23" t="str">
        <f>IF(ISBLANK(AllTimetableNew!AK870),"",AllTimetableNew!AK870)</f>
        <v/>
      </c>
      <c r="S870" s="23" t="str">
        <f>IF(ISBLANK(AllTimetableNew!AL870),"",AllTimetableNew!AL870)</f>
        <v/>
      </c>
    </row>
    <row r="871" spans="1:19" x14ac:dyDescent="0.25">
      <c r="A871" t="e">
        <f>IF(ISNUMBER(SEARCH("Virtual",C871)),VLOOKUP(AllTimetableNew!H836,'Lookup table'!$D$3:$E$100,2,FALSE),VLOOKUP(AllTimetableNew!AG836,'Lookup table'!$A$3:$B$202,2,FALSE))</f>
        <v>#N/A</v>
      </c>
      <c r="B871" t="str">
        <f>IF(ISBLANK(AllTimetableNew!AG836),"",AllTimetableNew!AG836)</f>
        <v/>
      </c>
      <c r="C871" t="str">
        <f>IF(ISBLANK(AllTimetableNew!V836),"",AllTimetableNew!V836)</f>
        <v/>
      </c>
      <c r="D871" t="str">
        <f>IF(ISBLANK(AllTimetableNew!DJ836),"",AllTimetableNew!DJ836)</f>
        <v/>
      </c>
      <c r="E871" t="str">
        <f>IF(ISBLANK(AllTimetableNew!D836),"",AllTimetableNew!D836)</f>
        <v/>
      </c>
      <c r="F871" t="str">
        <f>IF(ISBLANK(AllTimetableNew!E871),"",AllTimetableNew!E871)</f>
        <v/>
      </c>
      <c r="G871" t="str">
        <f>IF(ISBLANK(AllTimetableNew!C871),"",AllTimetableNew!C871)</f>
        <v/>
      </c>
      <c r="H871" t="str">
        <f>IF(ISBLANK(AllTimetableNew!F871),"",AllTimetableNew!F871)</f>
        <v/>
      </c>
      <c r="I871" t="str">
        <f>IF(ISBLANK(AllTimetableNew!T871),"",AllTimetableNew!T871)</f>
        <v/>
      </c>
      <c r="J871" t="str">
        <f>IF(ISBLANK(AllTimetableNew!U871),"",AllTimetableNew!U871)</f>
        <v/>
      </c>
      <c r="K871" t="str">
        <f>IF(ISBLANK(AllTimetableNew!W871),"",AllTimetableNew!W871)</f>
        <v/>
      </c>
      <c r="L871" t="str">
        <f>IF(ISBLANK(AllTimetableNew!AC871),"TBC",AllTimetableNew!AC871)</f>
        <v>TBC</v>
      </c>
      <c r="M871" s="22" t="str">
        <f>IF(ISBLANK(AllTimetableNew!AD871),"TBC-TBC",CONCATENATE(LOWER(TEXT(AllTimetableNew!AD871,"h:mmAM/PM")),"-",LOWER(TEXT(AllTimetableNew!AE871,"h:mmAM/PM"))))</f>
        <v>TBC-TBC</v>
      </c>
      <c r="N871" t="str">
        <f>IF(ISBLANK(AllTimetableNew!V871),"",IF(AllTimetableNew!V871="Access","Yes","No"))</f>
        <v/>
      </c>
      <c r="O871" s="23" t="str">
        <f>IF(OR(ISBLANK(AllTimetableNew!A871),LEN(AllTimetableNew!A871)=0),IF(AllTimetableNew!A871="","Offered",AllTimetableNew!A871),AllTimetableNew!A871)</f>
        <v>Offered</v>
      </c>
      <c r="P871" t="str">
        <f>IF(ISBLANK(AllTimetableNew!AA871),"",AllTimetableNew!AA871)</f>
        <v/>
      </c>
      <c r="Q871" s="23" t="str">
        <f>IF(ISBLANK(AllTimetableNew!AJ871),"",IF(AllTimetableNew!AJ871=0,"",AllTimetableNew!AJ871))</f>
        <v/>
      </c>
      <c r="R871" s="23" t="str">
        <f>IF(ISBLANK(AllTimetableNew!AK871),"",AllTimetableNew!AK871)</f>
        <v/>
      </c>
      <c r="S871" s="23" t="str">
        <f>IF(ISBLANK(AllTimetableNew!AL871),"",AllTimetableNew!AL871)</f>
        <v/>
      </c>
    </row>
    <row r="872" spans="1:19" x14ac:dyDescent="0.25">
      <c r="A872" t="e">
        <f>IF(ISNUMBER(SEARCH("Virtual",C872)),VLOOKUP(AllTimetableNew!H850,'Lookup table'!$D$3:$E$100,2,FALSE),VLOOKUP(AllTimetableNew!AG850,'Lookup table'!$A$3:$B$202,2,FALSE))</f>
        <v>#N/A</v>
      </c>
      <c r="B872" t="str">
        <f>IF(ISBLANK(AllTimetableNew!AG850),"",AllTimetableNew!AG850)</f>
        <v/>
      </c>
      <c r="C872" t="str">
        <f>IF(ISBLANK(AllTimetableNew!V850),"",AllTimetableNew!V850)</f>
        <v/>
      </c>
      <c r="D872" t="str">
        <f>IF(ISBLANK(AllTimetableNew!DJ850),"",AllTimetableNew!DJ850)</f>
        <v/>
      </c>
      <c r="E872" t="str">
        <f>IF(ISBLANK(AllTimetableNew!D850),"",AllTimetableNew!D850)</f>
        <v/>
      </c>
      <c r="F872" t="str">
        <f>IF(ISBLANK(AllTimetableNew!E872),"",AllTimetableNew!E872)</f>
        <v/>
      </c>
      <c r="G872" t="str">
        <f>IF(ISBLANK(AllTimetableNew!C872),"",AllTimetableNew!C872)</f>
        <v/>
      </c>
      <c r="H872" t="str">
        <f>IF(ISBLANK(AllTimetableNew!F872),"",AllTimetableNew!F872)</f>
        <v/>
      </c>
      <c r="I872" t="str">
        <f>IF(ISBLANK(AllTimetableNew!T872),"",AllTimetableNew!T872)</f>
        <v/>
      </c>
      <c r="J872" t="str">
        <f>IF(ISBLANK(AllTimetableNew!U872),"",AllTimetableNew!U872)</f>
        <v/>
      </c>
      <c r="K872" t="str">
        <f>IF(ISBLANK(AllTimetableNew!W872),"",AllTimetableNew!W872)</f>
        <v/>
      </c>
      <c r="L872" t="str">
        <f>IF(ISBLANK(AllTimetableNew!AC872),"TBC",AllTimetableNew!AC872)</f>
        <v>TBC</v>
      </c>
      <c r="M872" s="22" t="str">
        <f>IF(ISBLANK(AllTimetableNew!AD872),"TBC-TBC",CONCATENATE(LOWER(TEXT(AllTimetableNew!AD872,"h:mmAM/PM")),"-",LOWER(TEXT(AllTimetableNew!AE872,"h:mmAM/PM"))))</f>
        <v>TBC-TBC</v>
      </c>
      <c r="N872" t="str">
        <f>IF(ISBLANK(AllTimetableNew!V872),"",IF(AllTimetableNew!V872="Access","Yes","No"))</f>
        <v/>
      </c>
      <c r="O872" s="23" t="str">
        <f>IF(OR(ISBLANK(AllTimetableNew!A872),LEN(AllTimetableNew!A872)=0),IF(AllTimetableNew!A872="","Offered",AllTimetableNew!A872),AllTimetableNew!A872)</f>
        <v>Offered</v>
      </c>
      <c r="P872" t="str">
        <f>IF(ISBLANK(AllTimetableNew!AA872),"",AllTimetableNew!AA872)</f>
        <v/>
      </c>
      <c r="Q872" s="23" t="str">
        <f>IF(ISBLANK(AllTimetableNew!AJ872),"",IF(AllTimetableNew!AJ872=0,"",AllTimetableNew!AJ872))</f>
        <v/>
      </c>
      <c r="R872" s="23" t="str">
        <f>IF(ISBLANK(AllTimetableNew!AK872),"",AllTimetableNew!AK872)</f>
        <v/>
      </c>
      <c r="S872" s="23" t="str">
        <f>IF(ISBLANK(AllTimetableNew!AL872),"",AllTimetableNew!AL872)</f>
        <v/>
      </c>
    </row>
    <row r="873" spans="1:19" x14ac:dyDescent="0.25">
      <c r="A873" t="e">
        <f>IF(ISNUMBER(SEARCH("Virtual",C873)),VLOOKUP(AllTimetableNew!H851,'Lookup table'!$D$3:$E$100,2,FALSE),VLOOKUP(AllTimetableNew!AG851,'Lookup table'!$A$3:$B$202,2,FALSE))</f>
        <v>#N/A</v>
      </c>
      <c r="B873" t="str">
        <f>IF(ISBLANK(AllTimetableNew!AG851),"",AllTimetableNew!AG851)</f>
        <v/>
      </c>
      <c r="C873" t="str">
        <f>IF(ISBLANK(AllTimetableNew!V851),"",AllTimetableNew!V851)</f>
        <v/>
      </c>
      <c r="D873" t="str">
        <f>IF(ISBLANK(AllTimetableNew!DJ851),"",AllTimetableNew!DJ851)</f>
        <v/>
      </c>
      <c r="E873" t="str">
        <f>IF(ISBLANK(AllTimetableNew!D851),"",AllTimetableNew!D851)</f>
        <v/>
      </c>
      <c r="F873" t="str">
        <f>IF(ISBLANK(AllTimetableNew!E873),"",AllTimetableNew!E873)</f>
        <v/>
      </c>
      <c r="G873" t="str">
        <f>IF(ISBLANK(AllTimetableNew!C873),"",AllTimetableNew!C873)</f>
        <v/>
      </c>
      <c r="H873" t="str">
        <f>IF(ISBLANK(AllTimetableNew!F873),"",AllTimetableNew!F873)</f>
        <v/>
      </c>
      <c r="I873" t="str">
        <f>IF(ISBLANK(AllTimetableNew!T873),"",AllTimetableNew!T873)</f>
        <v/>
      </c>
      <c r="J873" t="str">
        <f>IF(ISBLANK(AllTimetableNew!U873),"",AllTimetableNew!U873)</f>
        <v/>
      </c>
      <c r="K873" t="str">
        <f>IF(ISBLANK(AllTimetableNew!W873),"",AllTimetableNew!W873)</f>
        <v/>
      </c>
      <c r="L873" t="str">
        <f>IF(ISBLANK(AllTimetableNew!AC873),"TBC",AllTimetableNew!AC873)</f>
        <v>TBC</v>
      </c>
      <c r="M873" s="22" t="str">
        <f>IF(ISBLANK(AllTimetableNew!AD873),"TBC-TBC",CONCATENATE(LOWER(TEXT(AllTimetableNew!AD873,"h:mmAM/PM")),"-",LOWER(TEXT(AllTimetableNew!AE873,"h:mmAM/PM"))))</f>
        <v>TBC-TBC</v>
      </c>
      <c r="N873" t="str">
        <f>IF(ISBLANK(AllTimetableNew!V873),"",IF(AllTimetableNew!V873="Access","Yes","No"))</f>
        <v/>
      </c>
      <c r="O873" s="23" t="str">
        <f>IF(OR(ISBLANK(AllTimetableNew!A873),LEN(AllTimetableNew!A873)=0),IF(AllTimetableNew!A873="","Offered",AllTimetableNew!A873),AllTimetableNew!A873)</f>
        <v>Offered</v>
      </c>
      <c r="P873" t="str">
        <f>IF(ISBLANK(AllTimetableNew!AA873),"",AllTimetableNew!AA873)</f>
        <v/>
      </c>
      <c r="Q873" s="23" t="str">
        <f>IF(ISBLANK(AllTimetableNew!AJ873),"",IF(AllTimetableNew!AJ873=0,"",AllTimetableNew!AJ873))</f>
        <v/>
      </c>
      <c r="R873" s="23" t="str">
        <f>IF(ISBLANK(AllTimetableNew!AK873),"",AllTimetableNew!AK873)</f>
        <v/>
      </c>
      <c r="S873" s="23" t="str">
        <f>IF(ISBLANK(AllTimetableNew!AL873),"",AllTimetableNew!AL873)</f>
        <v/>
      </c>
    </row>
    <row r="874" spans="1:19" x14ac:dyDescent="0.25">
      <c r="A874" t="e">
        <f>IF(ISNUMBER(SEARCH("Virtual",C874)),VLOOKUP(AllTimetableNew!H852,'Lookup table'!$D$3:$E$100,2,FALSE),VLOOKUP(AllTimetableNew!AG852,'Lookup table'!$A$3:$B$202,2,FALSE))</f>
        <v>#N/A</v>
      </c>
      <c r="B874" t="str">
        <f>IF(ISBLANK(AllTimetableNew!AG852),"",AllTimetableNew!AG852)</f>
        <v/>
      </c>
      <c r="C874" t="str">
        <f>IF(ISBLANK(AllTimetableNew!V852),"",AllTimetableNew!V852)</f>
        <v/>
      </c>
      <c r="D874" t="str">
        <f>IF(ISBLANK(AllTimetableNew!DJ852),"",AllTimetableNew!DJ852)</f>
        <v/>
      </c>
      <c r="E874" t="str">
        <f>IF(ISBLANK(AllTimetableNew!D852),"",AllTimetableNew!D852)</f>
        <v/>
      </c>
      <c r="F874" t="str">
        <f>IF(ISBLANK(AllTimetableNew!E874),"",AllTimetableNew!E874)</f>
        <v/>
      </c>
      <c r="G874" t="str">
        <f>IF(ISBLANK(AllTimetableNew!C874),"",AllTimetableNew!C874)</f>
        <v/>
      </c>
      <c r="H874" t="str">
        <f>IF(ISBLANK(AllTimetableNew!F874),"",AllTimetableNew!F874)</f>
        <v/>
      </c>
      <c r="I874" t="str">
        <f>IF(ISBLANK(AllTimetableNew!T874),"",AllTimetableNew!T874)</f>
        <v/>
      </c>
      <c r="J874" t="str">
        <f>IF(ISBLANK(AllTimetableNew!U874),"",AllTimetableNew!U874)</f>
        <v/>
      </c>
      <c r="K874" t="str">
        <f>IF(ISBLANK(AllTimetableNew!W874),"",AllTimetableNew!W874)</f>
        <v/>
      </c>
      <c r="L874" t="str">
        <f>IF(ISBLANK(AllTimetableNew!AC874),"TBC",AllTimetableNew!AC874)</f>
        <v>TBC</v>
      </c>
      <c r="M874" s="22" t="str">
        <f>IF(ISBLANK(AllTimetableNew!AD874),"TBC-TBC",CONCATENATE(LOWER(TEXT(AllTimetableNew!AD874,"h:mmAM/PM")),"-",LOWER(TEXT(AllTimetableNew!AE874,"h:mmAM/PM"))))</f>
        <v>TBC-TBC</v>
      </c>
      <c r="N874" t="str">
        <f>IF(ISBLANK(AllTimetableNew!V874),"",IF(AllTimetableNew!V874="Access","Yes","No"))</f>
        <v/>
      </c>
      <c r="O874" s="23" t="str">
        <f>IF(OR(ISBLANK(AllTimetableNew!A874),LEN(AllTimetableNew!A874)=0),IF(AllTimetableNew!A874="","Offered",AllTimetableNew!A874),AllTimetableNew!A874)</f>
        <v>Offered</v>
      </c>
      <c r="P874" t="str">
        <f>IF(ISBLANK(AllTimetableNew!AA874),"",AllTimetableNew!AA874)</f>
        <v/>
      </c>
      <c r="Q874" s="23" t="str">
        <f>IF(ISBLANK(AllTimetableNew!AJ874),"",IF(AllTimetableNew!AJ874=0,"",AllTimetableNew!AJ874))</f>
        <v/>
      </c>
      <c r="R874" s="23" t="str">
        <f>IF(ISBLANK(AllTimetableNew!AK874),"",AllTimetableNew!AK874)</f>
        <v/>
      </c>
      <c r="S874" s="23" t="str">
        <f>IF(ISBLANK(AllTimetableNew!AL874),"",AllTimetableNew!AL874)</f>
        <v/>
      </c>
    </row>
    <row r="875" spans="1:19" x14ac:dyDescent="0.25">
      <c r="A875" t="e">
        <f>IF(ISNUMBER(SEARCH("Virtual",C875)),VLOOKUP(AllTimetableNew!H853,'Lookup table'!$D$3:$E$100,2,FALSE),VLOOKUP(AllTimetableNew!AG853,'Lookup table'!$A$3:$B$202,2,FALSE))</f>
        <v>#N/A</v>
      </c>
      <c r="B875" t="str">
        <f>IF(ISBLANK(AllTimetableNew!AG853),"",AllTimetableNew!AG853)</f>
        <v/>
      </c>
      <c r="C875" t="str">
        <f>IF(ISBLANK(AllTimetableNew!V853),"",AllTimetableNew!V853)</f>
        <v/>
      </c>
      <c r="D875" t="str">
        <f>IF(ISBLANK(AllTimetableNew!DJ853),"",AllTimetableNew!DJ853)</f>
        <v/>
      </c>
      <c r="E875" t="str">
        <f>IF(ISBLANK(AllTimetableNew!D853),"",AllTimetableNew!D853)</f>
        <v/>
      </c>
      <c r="F875" t="str">
        <f>IF(ISBLANK(AllTimetableNew!E875),"",AllTimetableNew!E875)</f>
        <v/>
      </c>
      <c r="G875" t="str">
        <f>IF(ISBLANK(AllTimetableNew!C875),"",AllTimetableNew!C875)</f>
        <v/>
      </c>
      <c r="H875" t="str">
        <f>IF(ISBLANK(AllTimetableNew!F875),"",AllTimetableNew!F875)</f>
        <v/>
      </c>
      <c r="I875" t="str">
        <f>IF(ISBLANK(AllTimetableNew!T875),"",AllTimetableNew!T875)</f>
        <v/>
      </c>
      <c r="J875" t="str">
        <f>IF(ISBLANK(AllTimetableNew!U875),"",AllTimetableNew!U875)</f>
        <v/>
      </c>
      <c r="K875" t="str">
        <f>IF(ISBLANK(AllTimetableNew!W875),"",AllTimetableNew!W875)</f>
        <v/>
      </c>
      <c r="L875" t="str">
        <f>IF(ISBLANK(AllTimetableNew!AC875),"TBC",AllTimetableNew!AC875)</f>
        <v>TBC</v>
      </c>
      <c r="M875" s="22" t="str">
        <f>IF(ISBLANK(AllTimetableNew!AD875),"TBC-TBC",CONCATENATE(LOWER(TEXT(AllTimetableNew!AD875,"h:mmAM/PM")),"-",LOWER(TEXT(AllTimetableNew!AE875,"h:mmAM/PM"))))</f>
        <v>TBC-TBC</v>
      </c>
      <c r="N875" t="str">
        <f>IF(ISBLANK(AllTimetableNew!V875),"",IF(AllTimetableNew!V875="Access","Yes","No"))</f>
        <v/>
      </c>
      <c r="O875" s="23" t="str">
        <f>IF(OR(ISBLANK(AllTimetableNew!A875),LEN(AllTimetableNew!A875)=0),IF(AllTimetableNew!A875="","Offered",AllTimetableNew!A875),AllTimetableNew!A875)</f>
        <v>Offered</v>
      </c>
      <c r="P875" t="str">
        <f>IF(ISBLANK(AllTimetableNew!AA875),"",AllTimetableNew!AA875)</f>
        <v/>
      </c>
      <c r="Q875" s="23" t="str">
        <f>IF(ISBLANK(AllTimetableNew!AJ875),"",IF(AllTimetableNew!AJ875=0,"",AllTimetableNew!AJ875))</f>
        <v/>
      </c>
      <c r="R875" s="23" t="str">
        <f>IF(ISBLANK(AllTimetableNew!AK875),"",AllTimetableNew!AK875)</f>
        <v/>
      </c>
      <c r="S875" s="23" t="str">
        <f>IF(ISBLANK(AllTimetableNew!AL875),"",AllTimetableNew!AL875)</f>
        <v/>
      </c>
    </row>
    <row r="876" spans="1:19" x14ac:dyDescent="0.25">
      <c r="A876" t="e">
        <f>IF(ISNUMBER(SEARCH("Virtual",C876)),VLOOKUP(AllTimetableNew!H854,'Lookup table'!$D$3:$E$100,2,FALSE),VLOOKUP(AllTimetableNew!AG854,'Lookup table'!$A$3:$B$202,2,FALSE))</f>
        <v>#N/A</v>
      </c>
      <c r="B876" t="str">
        <f>IF(ISBLANK(AllTimetableNew!AG854),"",AllTimetableNew!AG854)</f>
        <v/>
      </c>
      <c r="C876" t="str">
        <f>IF(ISBLANK(AllTimetableNew!V854),"",AllTimetableNew!V854)</f>
        <v/>
      </c>
      <c r="D876" t="str">
        <f>IF(ISBLANK(AllTimetableNew!DJ854),"",AllTimetableNew!DJ854)</f>
        <v/>
      </c>
      <c r="E876" t="str">
        <f>IF(ISBLANK(AllTimetableNew!D854),"",AllTimetableNew!D854)</f>
        <v/>
      </c>
      <c r="F876" t="str">
        <f>IF(ISBLANK(AllTimetableNew!E876),"",AllTimetableNew!E876)</f>
        <v/>
      </c>
      <c r="G876" t="str">
        <f>IF(ISBLANK(AllTimetableNew!C876),"",AllTimetableNew!C876)</f>
        <v/>
      </c>
      <c r="H876" t="str">
        <f>IF(ISBLANK(AllTimetableNew!F876),"",AllTimetableNew!F876)</f>
        <v/>
      </c>
      <c r="I876" t="str">
        <f>IF(ISBLANK(AllTimetableNew!T876),"",AllTimetableNew!T876)</f>
        <v/>
      </c>
      <c r="J876" t="str">
        <f>IF(ISBLANK(AllTimetableNew!U876),"",AllTimetableNew!U876)</f>
        <v/>
      </c>
      <c r="K876" t="str">
        <f>IF(ISBLANK(AllTimetableNew!W876),"",AllTimetableNew!W876)</f>
        <v/>
      </c>
      <c r="L876" t="str">
        <f>IF(ISBLANK(AllTimetableNew!AC876),"TBC",AllTimetableNew!AC876)</f>
        <v>TBC</v>
      </c>
      <c r="M876" s="22" t="str">
        <f>IF(ISBLANK(AllTimetableNew!AD876),"TBC-TBC",CONCATENATE(LOWER(TEXT(AllTimetableNew!AD876,"h:mmAM/PM")),"-",LOWER(TEXT(AllTimetableNew!AE876,"h:mmAM/PM"))))</f>
        <v>TBC-TBC</v>
      </c>
      <c r="N876" t="str">
        <f>IF(ISBLANK(AllTimetableNew!V876),"",IF(AllTimetableNew!V876="Access","Yes","No"))</f>
        <v/>
      </c>
      <c r="O876" s="23" t="str">
        <f>IF(OR(ISBLANK(AllTimetableNew!A876),LEN(AllTimetableNew!A876)=0),IF(AllTimetableNew!A876="","Offered",AllTimetableNew!A876),AllTimetableNew!A876)</f>
        <v>Offered</v>
      </c>
      <c r="P876" t="str">
        <f>IF(ISBLANK(AllTimetableNew!AA876),"",AllTimetableNew!AA876)</f>
        <v/>
      </c>
      <c r="Q876" s="23" t="str">
        <f>IF(ISBLANK(AllTimetableNew!AJ876),"",IF(AllTimetableNew!AJ876=0,"",AllTimetableNew!AJ876))</f>
        <v/>
      </c>
      <c r="R876" s="23" t="str">
        <f>IF(ISBLANK(AllTimetableNew!AK876),"",AllTimetableNew!AK876)</f>
        <v/>
      </c>
      <c r="S876" s="23" t="str">
        <f>IF(ISBLANK(AllTimetableNew!AL876),"",AllTimetableNew!AL876)</f>
        <v/>
      </c>
    </row>
    <row r="877" spans="1:19" x14ac:dyDescent="0.25">
      <c r="A877" t="e">
        <f>IF(ISNUMBER(SEARCH("Virtual",C877)),VLOOKUP(AllTimetableNew!H855,'Lookup table'!$D$3:$E$100,2,FALSE),VLOOKUP(AllTimetableNew!AG855,'Lookup table'!$A$3:$B$202,2,FALSE))</f>
        <v>#N/A</v>
      </c>
      <c r="B877" t="str">
        <f>IF(ISBLANK(AllTimetableNew!AG855),"",AllTimetableNew!AG855)</f>
        <v/>
      </c>
      <c r="C877" t="str">
        <f>IF(ISBLANK(AllTimetableNew!V855),"",AllTimetableNew!V855)</f>
        <v/>
      </c>
      <c r="D877" t="str">
        <f>IF(ISBLANK(AllTimetableNew!DJ855),"",AllTimetableNew!DJ855)</f>
        <v/>
      </c>
      <c r="E877" t="str">
        <f>IF(ISBLANK(AllTimetableNew!D855),"",AllTimetableNew!D855)</f>
        <v/>
      </c>
      <c r="F877" t="str">
        <f>IF(ISBLANK(AllTimetableNew!E877),"",AllTimetableNew!E877)</f>
        <v/>
      </c>
      <c r="G877" t="str">
        <f>IF(ISBLANK(AllTimetableNew!C877),"",AllTimetableNew!C877)</f>
        <v/>
      </c>
      <c r="H877" t="str">
        <f>IF(ISBLANK(AllTimetableNew!F877),"",AllTimetableNew!F877)</f>
        <v/>
      </c>
      <c r="I877" t="str">
        <f>IF(ISBLANK(AllTimetableNew!T877),"",AllTimetableNew!T877)</f>
        <v/>
      </c>
      <c r="J877" t="str">
        <f>IF(ISBLANK(AllTimetableNew!U877),"",AllTimetableNew!U877)</f>
        <v/>
      </c>
      <c r="K877" t="str">
        <f>IF(ISBLANK(AllTimetableNew!W877),"",AllTimetableNew!W877)</f>
        <v/>
      </c>
      <c r="L877" t="str">
        <f>IF(ISBLANK(AllTimetableNew!AC877),"TBC",AllTimetableNew!AC877)</f>
        <v>TBC</v>
      </c>
      <c r="M877" s="22" t="str">
        <f>IF(ISBLANK(AllTimetableNew!AD877),"TBC-TBC",CONCATENATE(LOWER(TEXT(AllTimetableNew!AD877,"h:mmAM/PM")),"-",LOWER(TEXT(AllTimetableNew!AE877,"h:mmAM/PM"))))</f>
        <v>TBC-TBC</v>
      </c>
      <c r="N877" t="str">
        <f>IF(ISBLANK(AllTimetableNew!V877),"",IF(AllTimetableNew!V877="Access","Yes","No"))</f>
        <v/>
      </c>
      <c r="O877" s="23" t="str">
        <f>IF(OR(ISBLANK(AllTimetableNew!A877),LEN(AllTimetableNew!A877)=0),IF(AllTimetableNew!A877="","Offered",AllTimetableNew!A877),AllTimetableNew!A877)</f>
        <v>Offered</v>
      </c>
      <c r="P877" t="str">
        <f>IF(ISBLANK(AllTimetableNew!AA877),"",AllTimetableNew!AA877)</f>
        <v/>
      </c>
      <c r="Q877" s="23" t="str">
        <f>IF(ISBLANK(AllTimetableNew!AJ877),"",IF(AllTimetableNew!AJ877=0,"",AllTimetableNew!AJ877))</f>
        <v/>
      </c>
      <c r="R877" s="23" t="str">
        <f>IF(ISBLANK(AllTimetableNew!AK877),"",AllTimetableNew!AK877)</f>
        <v/>
      </c>
      <c r="S877" s="23" t="str">
        <f>IF(ISBLANK(AllTimetableNew!AL877),"",AllTimetableNew!AL877)</f>
        <v/>
      </c>
    </row>
    <row r="878" spans="1:19" x14ac:dyDescent="0.25">
      <c r="A878" t="e">
        <f>IF(ISNUMBER(SEARCH("Virtual",C878)),VLOOKUP(AllTimetableNew!H856,'Lookup table'!$D$3:$E$100,2,FALSE),VLOOKUP(AllTimetableNew!AG856,'Lookup table'!$A$3:$B$202,2,FALSE))</f>
        <v>#N/A</v>
      </c>
      <c r="B878" t="str">
        <f>IF(ISBLANK(AllTimetableNew!AG856),"",AllTimetableNew!AG856)</f>
        <v/>
      </c>
      <c r="C878" t="str">
        <f>IF(ISBLANK(AllTimetableNew!V856),"",AllTimetableNew!V856)</f>
        <v/>
      </c>
      <c r="D878" t="str">
        <f>IF(ISBLANK(AllTimetableNew!DJ856),"",AllTimetableNew!DJ856)</f>
        <v/>
      </c>
      <c r="E878" t="str">
        <f>IF(ISBLANK(AllTimetableNew!D856),"",AllTimetableNew!D856)</f>
        <v/>
      </c>
      <c r="F878" t="str">
        <f>IF(ISBLANK(AllTimetableNew!E878),"",AllTimetableNew!E878)</f>
        <v/>
      </c>
      <c r="G878" t="str">
        <f>IF(ISBLANK(AllTimetableNew!C878),"",AllTimetableNew!C878)</f>
        <v/>
      </c>
      <c r="H878" t="str">
        <f>IF(ISBLANK(AllTimetableNew!F878),"",AllTimetableNew!F878)</f>
        <v/>
      </c>
      <c r="I878" t="str">
        <f>IF(ISBLANK(AllTimetableNew!T878),"",AllTimetableNew!T878)</f>
        <v/>
      </c>
      <c r="J878" t="str">
        <f>IF(ISBLANK(AllTimetableNew!U878),"",AllTimetableNew!U878)</f>
        <v/>
      </c>
      <c r="K878" t="str">
        <f>IF(ISBLANK(AllTimetableNew!W878),"",AllTimetableNew!W878)</f>
        <v/>
      </c>
      <c r="L878" t="str">
        <f>IF(ISBLANK(AllTimetableNew!AC878),"TBC",AllTimetableNew!AC878)</f>
        <v>TBC</v>
      </c>
      <c r="M878" s="22" t="str">
        <f>IF(ISBLANK(AllTimetableNew!AD878),"TBC-TBC",CONCATENATE(LOWER(TEXT(AllTimetableNew!AD878,"h:mmAM/PM")),"-",LOWER(TEXT(AllTimetableNew!AE878,"h:mmAM/PM"))))</f>
        <v>TBC-TBC</v>
      </c>
      <c r="N878" t="str">
        <f>IF(ISBLANK(AllTimetableNew!V878),"",IF(AllTimetableNew!V878="Access","Yes","No"))</f>
        <v/>
      </c>
      <c r="O878" s="23" t="str">
        <f>IF(OR(ISBLANK(AllTimetableNew!A878),LEN(AllTimetableNew!A878)=0),IF(AllTimetableNew!A878="","Offered",AllTimetableNew!A878),AllTimetableNew!A878)</f>
        <v>Offered</v>
      </c>
      <c r="P878" t="str">
        <f>IF(ISBLANK(AllTimetableNew!AA878),"",AllTimetableNew!AA878)</f>
        <v/>
      </c>
      <c r="Q878" s="23" t="str">
        <f>IF(ISBLANK(AllTimetableNew!AJ878),"",IF(AllTimetableNew!AJ878=0,"",AllTimetableNew!AJ878))</f>
        <v/>
      </c>
      <c r="R878" s="23" t="str">
        <f>IF(ISBLANK(AllTimetableNew!AK878),"",AllTimetableNew!AK878)</f>
        <v/>
      </c>
      <c r="S878" s="23" t="str">
        <f>IF(ISBLANK(AllTimetableNew!AL878),"",AllTimetableNew!AL878)</f>
        <v/>
      </c>
    </row>
    <row r="879" spans="1:19" x14ac:dyDescent="0.25">
      <c r="A879" t="e">
        <f>IF(ISNUMBER(SEARCH("Virtual",C879)),VLOOKUP(AllTimetableNew!H857,'Lookup table'!$D$3:$E$100,2,FALSE),VLOOKUP(AllTimetableNew!AG857,'Lookup table'!$A$3:$B$202,2,FALSE))</f>
        <v>#N/A</v>
      </c>
      <c r="B879" t="str">
        <f>IF(ISBLANK(AllTimetableNew!AG857),"",AllTimetableNew!AG857)</f>
        <v/>
      </c>
      <c r="C879" t="str">
        <f>IF(ISBLANK(AllTimetableNew!V857),"",AllTimetableNew!V857)</f>
        <v/>
      </c>
      <c r="D879" t="str">
        <f>IF(ISBLANK(AllTimetableNew!DJ857),"",AllTimetableNew!DJ857)</f>
        <v/>
      </c>
      <c r="E879" t="str">
        <f>IF(ISBLANK(AllTimetableNew!D857),"",AllTimetableNew!D857)</f>
        <v/>
      </c>
      <c r="F879" t="str">
        <f>IF(ISBLANK(AllTimetableNew!E879),"",AllTimetableNew!E879)</f>
        <v/>
      </c>
      <c r="G879" t="str">
        <f>IF(ISBLANK(AllTimetableNew!C879),"",AllTimetableNew!C879)</f>
        <v/>
      </c>
      <c r="H879" t="str">
        <f>IF(ISBLANK(AllTimetableNew!F879),"",AllTimetableNew!F879)</f>
        <v/>
      </c>
      <c r="I879" t="str">
        <f>IF(ISBLANK(AllTimetableNew!T879),"",AllTimetableNew!T879)</f>
        <v/>
      </c>
      <c r="J879" t="str">
        <f>IF(ISBLANK(AllTimetableNew!U879),"",AllTimetableNew!U879)</f>
        <v/>
      </c>
      <c r="K879" t="str">
        <f>IF(ISBLANK(AllTimetableNew!W879),"",AllTimetableNew!W879)</f>
        <v/>
      </c>
      <c r="L879" t="str">
        <f>IF(ISBLANK(AllTimetableNew!AC879),"TBC",AllTimetableNew!AC879)</f>
        <v>TBC</v>
      </c>
      <c r="M879" s="22" t="str">
        <f>IF(ISBLANK(AllTimetableNew!AD879),"TBC-TBC",CONCATENATE(LOWER(TEXT(AllTimetableNew!AD879,"h:mmAM/PM")),"-",LOWER(TEXT(AllTimetableNew!AE879,"h:mmAM/PM"))))</f>
        <v>TBC-TBC</v>
      </c>
      <c r="N879" t="str">
        <f>IF(ISBLANK(AllTimetableNew!V879),"",IF(AllTimetableNew!V879="Access","Yes","No"))</f>
        <v/>
      </c>
      <c r="O879" s="23" t="str">
        <f>IF(OR(ISBLANK(AllTimetableNew!A879),LEN(AllTimetableNew!A879)=0),IF(AllTimetableNew!A879="","Offered",AllTimetableNew!A879),AllTimetableNew!A879)</f>
        <v>Offered</v>
      </c>
      <c r="P879" t="str">
        <f>IF(ISBLANK(AllTimetableNew!AA879),"",AllTimetableNew!AA879)</f>
        <v/>
      </c>
      <c r="Q879" s="23" t="str">
        <f>IF(ISBLANK(AllTimetableNew!AJ879),"",IF(AllTimetableNew!AJ879=0,"",AllTimetableNew!AJ879))</f>
        <v/>
      </c>
      <c r="R879" s="23" t="str">
        <f>IF(ISBLANK(AllTimetableNew!AK879),"",AllTimetableNew!AK879)</f>
        <v/>
      </c>
      <c r="S879" s="23" t="str">
        <f>IF(ISBLANK(AllTimetableNew!AL879),"",AllTimetableNew!AL879)</f>
        <v/>
      </c>
    </row>
    <row r="880" spans="1:19" x14ac:dyDescent="0.25">
      <c r="A880" t="e">
        <f>IF(ISNUMBER(SEARCH("Virtual",C880)),VLOOKUP(AllTimetableNew!H858,'Lookup table'!$D$3:$E$100,2,FALSE),VLOOKUP(AllTimetableNew!AG858,'Lookup table'!$A$3:$B$202,2,FALSE))</f>
        <v>#N/A</v>
      </c>
      <c r="B880" t="str">
        <f>IF(ISBLANK(AllTimetableNew!AG858),"",AllTimetableNew!AG858)</f>
        <v/>
      </c>
      <c r="C880" t="str">
        <f>IF(ISBLANK(AllTimetableNew!V858),"",AllTimetableNew!V858)</f>
        <v/>
      </c>
      <c r="D880" t="str">
        <f>IF(ISBLANK(AllTimetableNew!DJ858),"",AllTimetableNew!DJ858)</f>
        <v/>
      </c>
      <c r="E880" t="str">
        <f>IF(ISBLANK(AllTimetableNew!D858),"",AllTimetableNew!D858)</f>
        <v/>
      </c>
      <c r="F880" t="str">
        <f>IF(ISBLANK(AllTimetableNew!E880),"",AllTimetableNew!E880)</f>
        <v/>
      </c>
      <c r="G880" t="str">
        <f>IF(ISBLANK(AllTimetableNew!C880),"",AllTimetableNew!C880)</f>
        <v/>
      </c>
      <c r="H880" t="str">
        <f>IF(ISBLANK(AllTimetableNew!F880),"",AllTimetableNew!F880)</f>
        <v/>
      </c>
      <c r="I880" t="str">
        <f>IF(ISBLANK(AllTimetableNew!T880),"",AllTimetableNew!T880)</f>
        <v/>
      </c>
      <c r="J880" t="str">
        <f>IF(ISBLANK(AllTimetableNew!U880),"",AllTimetableNew!U880)</f>
        <v/>
      </c>
      <c r="K880" t="str">
        <f>IF(ISBLANK(AllTimetableNew!W880),"",AllTimetableNew!W880)</f>
        <v/>
      </c>
      <c r="L880" t="str">
        <f>IF(ISBLANK(AllTimetableNew!AC880),"TBC",AllTimetableNew!AC880)</f>
        <v>TBC</v>
      </c>
      <c r="M880" s="22" t="str">
        <f>IF(ISBLANK(AllTimetableNew!AD880),"TBC-TBC",CONCATENATE(LOWER(TEXT(AllTimetableNew!AD880,"h:mmAM/PM")),"-",LOWER(TEXT(AllTimetableNew!AE880,"h:mmAM/PM"))))</f>
        <v>TBC-TBC</v>
      </c>
      <c r="N880" t="str">
        <f>IF(ISBLANK(AllTimetableNew!V880),"",IF(AllTimetableNew!V880="Access","Yes","No"))</f>
        <v/>
      </c>
      <c r="O880" s="23" t="str">
        <f>IF(OR(ISBLANK(AllTimetableNew!A880),LEN(AllTimetableNew!A880)=0),IF(AllTimetableNew!A880="","Offered",AllTimetableNew!A880),AllTimetableNew!A880)</f>
        <v>Offered</v>
      </c>
      <c r="P880" t="str">
        <f>IF(ISBLANK(AllTimetableNew!AA880),"",AllTimetableNew!AA880)</f>
        <v/>
      </c>
      <c r="Q880" s="23" t="str">
        <f>IF(ISBLANK(AllTimetableNew!AJ880),"",IF(AllTimetableNew!AJ880=0,"",AllTimetableNew!AJ880))</f>
        <v/>
      </c>
      <c r="R880" s="23" t="str">
        <f>IF(ISBLANK(AllTimetableNew!AK880),"",AllTimetableNew!AK880)</f>
        <v/>
      </c>
      <c r="S880" s="23" t="str">
        <f>IF(ISBLANK(AllTimetableNew!AL880),"",AllTimetableNew!AL880)</f>
        <v/>
      </c>
    </row>
    <row r="881" spans="1:19" x14ac:dyDescent="0.25">
      <c r="A881" t="e">
        <f>IF(ISNUMBER(SEARCH("Virtual",C881)),VLOOKUP(AllTimetableNew!H859,'Lookup table'!$D$3:$E$100,2,FALSE),VLOOKUP(AllTimetableNew!AG859,'Lookup table'!$A$3:$B$202,2,FALSE))</f>
        <v>#N/A</v>
      </c>
      <c r="B881" t="str">
        <f>IF(ISBLANK(AllTimetableNew!AG859),"",AllTimetableNew!AG859)</f>
        <v/>
      </c>
      <c r="C881" t="str">
        <f>IF(ISBLANK(AllTimetableNew!V859),"",AllTimetableNew!V859)</f>
        <v/>
      </c>
      <c r="D881" t="str">
        <f>IF(ISBLANK(AllTimetableNew!DJ859),"",AllTimetableNew!DJ859)</f>
        <v/>
      </c>
      <c r="E881" t="str">
        <f>IF(ISBLANK(AllTimetableNew!D859),"",AllTimetableNew!D859)</f>
        <v/>
      </c>
      <c r="F881" t="str">
        <f>IF(ISBLANK(AllTimetableNew!E881),"",AllTimetableNew!E881)</f>
        <v/>
      </c>
      <c r="G881" t="str">
        <f>IF(ISBLANK(AllTimetableNew!C881),"",AllTimetableNew!C881)</f>
        <v/>
      </c>
      <c r="H881" t="str">
        <f>IF(ISBLANK(AllTimetableNew!F881),"",AllTimetableNew!F881)</f>
        <v/>
      </c>
      <c r="I881" t="str">
        <f>IF(ISBLANK(AllTimetableNew!T881),"",AllTimetableNew!T881)</f>
        <v/>
      </c>
      <c r="J881" t="str">
        <f>IF(ISBLANK(AllTimetableNew!U881),"",AllTimetableNew!U881)</f>
        <v/>
      </c>
      <c r="K881" t="str">
        <f>IF(ISBLANK(AllTimetableNew!W881),"",AllTimetableNew!W881)</f>
        <v/>
      </c>
      <c r="L881" t="str">
        <f>IF(ISBLANK(AllTimetableNew!AC881),"TBC",AllTimetableNew!AC881)</f>
        <v>TBC</v>
      </c>
      <c r="M881" s="22" t="str">
        <f>IF(ISBLANK(AllTimetableNew!AD881),"TBC-TBC",CONCATENATE(LOWER(TEXT(AllTimetableNew!AD881,"h:mmAM/PM")),"-",LOWER(TEXT(AllTimetableNew!AE881,"h:mmAM/PM"))))</f>
        <v>TBC-TBC</v>
      </c>
      <c r="N881" t="str">
        <f>IF(ISBLANK(AllTimetableNew!V881),"",IF(AllTimetableNew!V881="Access","Yes","No"))</f>
        <v/>
      </c>
      <c r="O881" s="23" t="str">
        <f>IF(OR(ISBLANK(AllTimetableNew!A881),LEN(AllTimetableNew!A881)=0),IF(AllTimetableNew!A881="","Offered",AllTimetableNew!A881),AllTimetableNew!A881)</f>
        <v>Offered</v>
      </c>
      <c r="P881" t="str">
        <f>IF(ISBLANK(AllTimetableNew!AA881),"",AllTimetableNew!AA881)</f>
        <v/>
      </c>
      <c r="Q881" s="23" t="str">
        <f>IF(ISBLANK(AllTimetableNew!AJ881),"",IF(AllTimetableNew!AJ881=0,"",AllTimetableNew!AJ881))</f>
        <v/>
      </c>
      <c r="R881" s="23" t="str">
        <f>IF(ISBLANK(AllTimetableNew!AK881),"",AllTimetableNew!AK881)</f>
        <v/>
      </c>
      <c r="S881" s="23" t="str">
        <f>IF(ISBLANK(AllTimetableNew!AL881),"",AllTimetableNew!AL881)</f>
        <v/>
      </c>
    </row>
    <row r="882" spans="1:19" x14ac:dyDescent="0.25">
      <c r="A882" t="e">
        <f>IF(ISNUMBER(SEARCH("Virtual",C882)),VLOOKUP(AllTimetableNew!H860,'Lookup table'!$D$3:$E$100,2,FALSE),VLOOKUP(AllTimetableNew!AG860,'Lookup table'!$A$3:$B$202,2,FALSE))</f>
        <v>#N/A</v>
      </c>
      <c r="B882" t="str">
        <f>IF(ISBLANK(AllTimetableNew!AG860),"",AllTimetableNew!AG860)</f>
        <v/>
      </c>
      <c r="C882" t="str">
        <f>IF(ISBLANK(AllTimetableNew!V860),"",AllTimetableNew!V860)</f>
        <v/>
      </c>
      <c r="D882" t="str">
        <f>IF(ISBLANK(AllTimetableNew!DJ860),"",AllTimetableNew!DJ860)</f>
        <v/>
      </c>
      <c r="E882" t="str">
        <f>IF(ISBLANK(AllTimetableNew!D860),"",AllTimetableNew!D860)</f>
        <v/>
      </c>
      <c r="F882" t="str">
        <f>IF(ISBLANK(AllTimetableNew!E882),"",AllTimetableNew!E882)</f>
        <v/>
      </c>
      <c r="G882" t="str">
        <f>IF(ISBLANK(AllTimetableNew!C882),"",AllTimetableNew!C882)</f>
        <v/>
      </c>
      <c r="H882" t="str">
        <f>IF(ISBLANK(AllTimetableNew!F882),"",AllTimetableNew!F882)</f>
        <v/>
      </c>
      <c r="I882" t="str">
        <f>IF(ISBLANK(AllTimetableNew!T882),"",AllTimetableNew!T882)</f>
        <v/>
      </c>
      <c r="J882" t="str">
        <f>IF(ISBLANK(AllTimetableNew!U882),"",AllTimetableNew!U882)</f>
        <v/>
      </c>
      <c r="K882" t="str">
        <f>IF(ISBLANK(AllTimetableNew!W882),"",AllTimetableNew!W882)</f>
        <v/>
      </c>
      <c r="L882" t="str">
        <f>IF(ISBLANK(AllTimetableNew!AC882),"TBC",AllTimetableNew!AC882)</f>
        <v>TBC</v>
      </c>
      <c r="M882" s="22" t="str">
        <f>IF(ISBLANK(AllTimetableNew!AD882),"TBC-TBC",CONCATENATE(LOWER(TEXT(AllTimetableNew!AD882,"h:mmAM/PM")),"-",LOWER(TEXT(AllTimetableNew!AE882,"h:mmAM/PM"))))</f>
        <v>TBC-TBC</v>
      </c>
      <c r="N882" t="str">
        <f>IF(ISBLANK(AllTimetableNew!V882),"",IF(AllTimetableNew!V882="Access","Yes","No"))</f>
        <v/>
      </c>
      <c r="O882" s="23" t="str">
        <f>IF(OR(ISBLANK(AllTimetableNew!A882),LEN(AllTimetableNew!A882)=0),IF(AllTimetableNew!A882="","Offered",AllTimetableNew!A882),AllTimetableNew!A882)</f>
        <v>Offered</v>
      </c>
      <c r="P882" t="str">
        <f>IF(ISBLANK(AllTimetableNew!AA882),"",AllTimetableNew!AA882)</f>
        <v/>
      </c>
      <c r="Q882" s="23" t="str">
        <f>IF(ISBLANK(AllTimetableNew!AJ882),"",IF(AllTimetableNew!AJ882=0,"",AllTimetableNew!AJ882))</f>
        <v/>
      </c>
      <c r="R882" s="23" t="str">
        <f>IF(ISBLANK(AllTimetableNew!AK882),"",AllTimetableNew!AK882)</f>
        <v/>
      </c>
      <c r="S882" s="23" t="str">
        <f>IF(ISBLANK(AllTimetableNew!AL882),"",AllTimetableNew!AL882)</f>
        <v/>
      </c>
    </row>
    <row r="883" spans="1:19" x14ac:dyDescent="0.25">
      <c r="A883" t="e">
        <f>IF(ISNUMBER(SEARCH("Virtual",C883)),VLOOKUP(AllTimetableNew!H861,'Lookup table'!$D$3:$E$100,2,FALSE),VLOOKUP(AllTimetableNew!AG861,'Lookup table'!$A$3:$B$202,2,FALSE))</f>
        <v>#N/A</v>
      </c>
      <c r="B883" t="str">
        <f>IF(ISBLANK(AllTimetableNew!AG861),"",AllTimetableNew!AG861)</f>
        <v/>
      </c>
      <c r="C883" t="str">
        <f>IF(ISBLANK(AllTimetableNew!V861),"",AllTimetableNew!V861)</f>
        <v/>
      </c>
      <c r="D883" t="str">
        <f>IF(ISBLANK(AllTimetableNew!DJ861),"",AllTimetableNew!DJ861)</f>
        <v/>
      </c>
      <c r="E883" t="str">
        <f>IF(ISBLANK(AllTimetableNew!D861),"",AllTimetableNew!D861)</f>
        <v/>
      </c>
      <c r="F883" t="str">
        <f>IF(ISBLANK(AllTimetableNew!E883),"",AllTimetableNew!E883)</f>
        <v/>
      </c>
      <c r="G883" t="str">
        <f>IF(ISBLANK(AllTimetableNew!C883),"",AllTimetableNew!C883)</f>
        <v/>
      </c>
      <c r="H883" t="str">
        <f>IF(ISBLANK(AllTimetableNew!F883),"",AllTimetableNew!F883)</f>
        <v/>
      </c>
      <c r="I883" t="str">
        <f>IF(ISBLANK(AllTimetableNew!T883),"",AllTimetableNew!T883)</f>
        <v/>
      </c>
      <c r="J883" t="str">
        <f>IF(ISBLANK(AllTimetableNew!U883),"",AllTimetableNew!U883)</f>
        <v/>
      </c>
      <c r="K883" t="str">
        <f>IF(ISBLANK(AllTimetableNew!W883),"",AllTimetableNew!W883)</f>
        <v/>
      </c>
      <c r="L883" t="str">
        <f>IF(ISBLANK(AllTimetableNew!AC883),"TBC",AllTimetableNew!AC883)</f>
        <v>TBC</v>
      </c>
      <c r="M883" s="22" t="str">
        <f>IF(ISBLANK(AllTimetableNew!AD883),"TBC-TBC",CONCATENATE(LOWER(TEXT(AllTimetableNew!AD883,"h:mmAM/PM")),"-",LOWER(TEXT(AllTimetableNew!AE883,"h:mmAM/PM"))))</f>
        <v>TBC-TBC</v>
      </c>
      <c r="N883" t="str">
        <f>IF(ISBLANK(AllTimetableNew!V883),"",IF(AllTimetableNew!V883="Access","Yes","No"))</f>
        <v/>
      </c>
      <c r="O883" s="23" t="str">
        <f>IF(OR(ISBLANK(AllTimetableNew!A883),LEN(AllTimetableNew!A883)=0),IF(AllTimetableNew!A883="","Offered",AllTimetableNew!A883),AllTimetableNew!A883)</f>
        <v>Offered</v>
      </c>
      <c r="P883" t="str">
        <f>IF(ISBLANK(AllTimetableNew!AA883),"",AllTimetableNew!AA883)</f>
        <v/>
      </c>
      <c r="Q883" s="23" t="str">
        <f>IF(ISBLANK(AllTimetableNew!AJ883),"",IF(AllTimetableNew!AJ883=0,"",AllTimetableNew!AJ883))</f>
        <v/>
      </c>
      <c r="R883" s="23" t="str">
        <f>IF(ISBLANK(AllTimetableNew!AK883),"",AllTimetableNew!AK883)</f>
        <v/>
      </c>
      <c r="S883" s="23" t="str">
        <f>IF(ISBLANK(AllTimetableNew!AL883),"",AllTimetableNew!AL883)</f>
        <v/>
      </c>
    </row>
    <row r="884" spans="1:19" x14ac:dyDescent="0.25">
      <c r="A884" t="e">
        <f>IF(ISNUMBER(SEARCH("Virtual",C884)),VLOOKUP(AllTimetableNew!H862,'Lookup table'!$D$3:$E$100,2,FALSE),VLOOKUP(AllTimetableNew!AG862,'Lookup table'!$A$3:$B$202,2,FALSE))</f>
        <v>#N/A</v>
      </c>
      <c r="B884" t="str">
        <f>IF(ISBLANK(AllTimetableNew!AG862),"",AllTimetableNew!AG862)</f>
        <v/>
      </c>
      <c r="C884" t="str">
        <f>IF(ISBLANK(AllTimetableNew!V862),"",AllTimetableNew!V862)</f>
        <v/>
      </c>
      <c r="D884" t="str">
        <f>IF(ISBLANK(AllTimetableNew!DJ862),"",AllTimetableNew!DJ862)</f>
        <v/>
      </c>
      <c r="E884" t="str">
        <f>IF(ISBLANK(AllTimetableNew!D862),"",AllTimetableNew!D862)</f>
        <v/>
      </c>
      <c r="F884" t="str">
        <f>IF(ISBLANK(AllTimetableNew!E884),"",AllTimetableNew!E884)</f>
        <v/>
      </c>
      <c r="G884" t="str">
        <f>IF(ISBLANK(AllTimetableNew!C884),"",AllTimetableNew!C884)</f>
        <v/>
      </c>
      <c r="H884" t="str">
        <f>IF(ISBLANK(AllTimetableNew!F884),"",AllTimetableNew!F884)</f>
        <v/>
      </c>
      <c r="I884" t="str">
        <f>IF(ISBLANK(AllTimetableNew!T884),"",AllTimetableNew!T884)</f>
        <v/>
      </c>
      <c r="J884" t="str">
        <f>IF(ISBLANK(AllTimetableNew!U884),"",AllTimetableNew!U884)</f>
        <v/>
      </c>
      <c r="K884" t="str">
        <f>IF(ISBLANK(AllTimetableNew!W884),"",AllTimetableNew!W884)</f>
        <v/>
      </c>
      <c r="L884" t="str">
        <f>IF(ISBLANK(AllTimetableNew!AC884),"TBC",AllTimetableNew!AC884)</f>
        <v>TBC</v>
      </c>
      <c r="M884" s="22" t="str">
        <f>IF(ISBLANK(AllTimetableNew!AD884),"TBC-TBC",CONCATENATE(LOWER(TEXT(AllTimetableNew!AD884,"h:mmAM/PM")),"-",LOWER(TEXT(AllTimetableNew!AE884,"h:mmAM/PM"))))</f>
        <v>TBC-TBC</v>
      </c>
      <c r="N884" t="str">
        <f>IF(ISBLANK(AllTimetableNew!V884),"",IF(AllTimetableNew!V884="Access","Yes","No"))</f>
        <v/>
      </c>
      <c r="O884" s="23" t="str">
        <f>IF(OR(ISBLANK(AllTimetableNew!A884),LEN(AllTimetableNew!A884)=0),IF(AllTimetableNew!A884="","Offered",AllTimetableNew!A884),AllTimetableNew!A884)</f>
        <v>Offered</v>
      </c>
      <c r="P884" t="str">
        <f>IF(ISBLANK(AllTimetableNew!AA884),"",AllTimetableNew!AA884)</f>
        <v/>
      </c>
      <c r="Q884" s="23" t="str">
        <f>IF(ISBLANK(AllTimetableNew!AJ884),"",IF(AllTimetableNew!AJ884=0,"",AllTimetableNew!AJ884))</f>
        <v/>
      </c>
      <c r="R884" s="23" t="str">
        <f>IF(ISBLANK(AllTimetableNew!AK884),"",AllTimetableNew!AK884)</f>
        <v/>
      </c>
      <c r="S884" s="23" t="str">
        <f>IF(ISBLANK(AllTimetableNew!AL884),"",AllTimetableNew!AL884)</f>
        <v/>
      </c>
    </row>
    <row r="885" spans="1:19" x14ac:dyDescent="0.25">
      <c r="A885" t="e">
        <f>IF(ISNUMBER(SEARCH("Virtual",C885)),VLOOKUP(AllTimetableNew!H863,'Lookup table'!$D$3:$E$100,2,FALSE),VLOOKUP(AllTimetableNew!AG863,'Lookup table'!$A$3:$B$202,2,FALSE))</f>
        <v>#N/A</v>
      </c>
      <c r="B885" t="str">
        <f>IF(ISBLANK(AllTimetableNew!AG863),"",AllTimetableNew!AG863)</f>
        <v/>
      </c>
      <c r="C885" t="str">
        <f>IF(ISBLANK(AllTimetableNew!V863),"",AllTimetableNew!V863)</f>
        <v/>
      </c>
      <c r="D885" t="str">
        <f>IF(ISBLANK(AllTimetableNew!DJ863),"",AllTimetableNew!DJ863)</f>
        <v/>
      </c>
      <c r="E885" t="str">
        <f>IF(ISBLANK(AllTimetableNew!D863),"",AllTimetableNew!D863)</f>
        <v/>
      </c>
      <c r="F885" t="str">
        <f>IF(ISBLANK(AllTimetableNew!E885),"",AllTimetableNew!E885)</f>
        <v/>
      </c>
      <c r="G885" t="str">
        <f>IF(ISBLANK(AllTimetableNew!C885),"",AllTimetableNew!C885)</f>
        <v/>
      </c>
      <c r="H885" t="str">
        <f>IF(ISBLANK(AllTimetableNew!F885),"",AllTimetableNew!F885)</f>
        <v/>
      </c>
      <c r="I885" t="str">
        <f>IF(ISBLANK(AllTimetableNew!T885),"",AllTimetableNew!T885)</f>
        <v/>
      </c>
      <c r="J885" t="str">
        <f>IF(ISBLANK(AllTimetableNew!U885),"",AllTimetableNew!U885)</f>
        <v/>
      </c>
      <c r="K885" t="str">
        <f>IF(ISBLANK(AllTimetableNew!W885),"",AllTimetableNew!W885)</f>
        <v/>
      </c>
      <c r="L885" t="str">
        <f>IF(ISBLANK(AllTimetableNew!AC885),"TBC",AllTimetableNew!AC885)</f>
        <v>TBC</v>
      </c>
      <c r="M885" s="22" t="str">
        <f>IF(ISBLANK(AllTimetableNew!AD885),"TBC-TBC",CONCATENATE(LOWER(TEXT(AllTimetableNew!AD885,"h:mmAM/PM")),"-",LOWER(TEXT(AllTimetableNew!AE885,"h:mmAM/PM"))))</f>
        <v>TBC-TBC</v>
      </c>
      <c r="N885" t="str">
        <f>IF(ISBLANK(AllTimetableNew!V885),"",IF(AllTimetableNew!V885="Access","Yes","No"))</f>
        <v/>
      </c>
      <c r="O885" s="23" t="str">
        <f>IF(OR(ISBLANK(AllTimetableNew!A885),LEN(AllTimetableNew!A885)=0),IF(AllTimetableNew!A885="","Offered",AllTimetableNew!A885),AllTimetableNew!A885)</f>
        <v>Offered</v>
      </c>
      <c r="P885" t="str">
        <f>IF(ISBLANK(AllTimetableNew!AA885),"",AllTimetableNew!AA885)</f>
        <v/>
      </c>
      <c r="Q885" s="23" t="str">
        <f>IF(ISBLANK(AllTimetableNew!AJ885),"",IF(AllTimetableNew!AJ885=0,"",AllTimetableNew!AJ885))</f>
        <v/>
      </c>
      <c r="R885" s="23" t="str">
        <f>IF(ISBLANK(AllTimetableNew!AK885),"",AllTimetableNew!AK885)</f>
        <v/>
      </c>
      <c r="S885" s="23" t="str">
        <f>IF(ISBLANK(AllTimetableNew!AL885),"",AllTimetableNew!AL885)</f>
        <v/>
      </c>
    </row>
    <row r="886" spans="1:19" x14ac:dyDescent="0.25">
      <c r="A886" t="e">
        <f>IF(ISNUMBER(SEARCH("Virtual",C886)),VLOOKUP(AllTimetableNew!H864,'Lookup table'!$D$3:$E$100,2,FALSE),VLOOKUP(AllTimetableNew!AG864,'Lookup table'!$A$3:$B$202,2,FALSE))</f>
        <v>#N/A</v>
      </c>
      <c r="B886" t="str">
        <f>IF(ISBLANK(AllTimetableNew!AG864),"",AllTimetableNew!AG864)</f>
        <v/>
      </c>
      <c r="C886" t="str">
        <f>IF(ISBLANK(AllTimetableNew!V864),"",AllTimetableNew!V864)</f>
        <v/>
      </c>
      <c r="D886" t="str">
        <f>IF(ISBLANK(AllTimetableNew!DJ864),"",AllTimetableNew!DJ864)</f>
        <v/>
      </c>
      <c r="E886" t="str">
        <f>IF(ISBLANK(AllTimetableNew!D864),"",AllTimetableNew!D864)</f>
        <v/>
      </c>
      <c r="F886" t="str">
        <f>IF(ISBLANK(AllTimetableNew!E886),"",AllTimetableNew!E886)</f>
        <v/>
      </c>
      <c r="G886" t="str">
        <f>IF(ISBLANK(AllTimetableNew!C886),"",AllTimetableNew!C886)</f>
        <v/>
      </c>
      <c r="H886" t="str">
        <f>IF(ISBLANK(AllTimetableNew!F886),"",AllTimetableNew!F886)</f>
        <v/>
      </c>
      <c r="I886" t="str">
        <f>IF(ISBLANK(AllTimetableNew!T886),"",AllTimetableNew!T886)</f>
        <v/>
      </c>
      <c r="J886" t="str">
        <f>IF(ISBLANK(AllTimetableNew!U886),"",AllTimetableNew!U886)</f>
        <v/>
      </c>
      <c r="K886" t="str">
        <f>IF(ISBLANK(AllTimetableNew!W886),"",AllTimetableNew!W886)</f>
        <v/>
      </c>
      <c r="L886" t="str">
        <f>IF(ISBLANK(AllTimetableNew!AC886),"TBC",AllTimetableNew!AC886)</f>
        <v>TBC</v>
      </c>
      <c r="M886" s="22" t="str">
        <f>IF(ISBLANK(AllTimetableNew!AD886),"TBC-TBC",CONCATENATE(LOWER(TEXT(AllTimetableNew!AD886,"h:mmAM/PM")),"-",LOWER(TEXT(AllTimetableNew!AE886,"h:mmAM/PM"))))</f>
        <v>TBC-TBC</v>
      </c>
      <c r="N886" t="str">
        <f>IF(ISBLANK(AllTimetableNew!V886),"",IF(AllTimetableNew!V886="Access","Yes","No"))</f>
        <v/>
      </c>
      <c r="O886" s="23" t="str">
        <f>IF(OR(ISBLANK(AllTimetableNew!A886),LEN(AllTimetableNew!A886)=0),IF(AllTimetableNew!A886="","Offered",AllTimetableNew!A886),AllTimetableNew!A886)</f>
        <v>Offered</v>
      </c>
      <c r="P886" t="str">
        <f>IF(ISBLANK(AllTimetableNew!AA886),"",AllTimetableNew!AA886)</f>
        <v/>
      </c>
      <c r="Q886" s="23" t="str">
        <f>IF(ISBLANK(AllTimetableNew!AJ886),"",IF(AllTimetableNew!AJ886=0,"",AllTimetableNew!AJ886))</f>
        <v/>
      </c>
      <c r="R886" s="23" t="str">
        <f>IF(ISBLANK(AllTimetableNew!AK886),"",AllTimetableNew!AK886)</f>
        <v/>
      </c>
      <c r="S886" s="23" t="str">
        <f>IF(ISBLANK(AllTimetableNew!AL886),"",AllTimetableNew!AL886)</f>
        <v/>
      </c>
    </row>
    <row r="887" spans="1:19" x14ac:dyDescent="0.25">
      <c r="A887" t="e">
        <f>IF(ISNUMBER(SEARCH("Virtual",C887)),VLOOKUP(AllTimetableNew!H865,'Lookup table'!$D$3:$E$100,2,FALSE),VLOOKUP(AllTimetableNew!AG865,'Lookup table'!$A$3:$B$202,2,FALSE))</f>
        <v>#N/A</v>
      </c>
      <c r="B887" t="str">
        <f>IF(ISBLANK(AllTimetableNew!AG865),"",AllTimetableNew!AG865)</f>
        <v/>
      </c>
      <c r="C887" t="str">
        <f>IF(ISBLANK(AllTimetableNew!V865),"",AllTimetableNew!V865)</f>
        <v/>
      </c>
      <c r="D887" t="str">
        <f>IF(ISBLANK(AllTimetableNew!DJ865),"",AllTimetableNew!DJ865)</f>
        <v/>
      </c>
      <c r="E887" t="str">
        <f>IF(ISBLANK(AllTimetableNew!D865),"",AllTimetableNew!D865)</f>
        <v/>
      </c>
      <c r="F887" t="str">
        <f>IF(ISBLANK(AllTimetableNew!E887),"",AllTimetableNew!E887)</f>
        <v/>
      </c>
      <c r="G887" t="str">
        <f>IF(ISBLANK(AllTimetableNew!C887),"",AllTimetableNew!C887)</f>
        <v/>
      </c>
      <c r="H887" t="str">
        <f>IF(ISBLANK(AllTimetableNew!F887),"",AllTimetableNew!F887)</f>
        <v/>
      </c>
      <c r="I887" t="str">
        <f>IF(ISBLANK(AllTimetableNew!T887),"",AllTimetableNew!T887)</f>
        <v/>
      </c>
      <c r="J887" t="str">
        <f>IF(ISBLANK(AllTimetableNew!U887),"",AllTimetableNew!U887)</f>
        <v/>
      </c>
      <c r="K887" t="str">
        <f>IF(ISBLANK(AllTimetableNew!W887),"",AllTimetableNew!W887)</f>
        <v/>
      </c>
      <c r="L887" t="str">
        <f>IF(ISBLANK(AllTimetableNew!AC887),"TBC",AllTimetableNew!AC887)</f>
        <v>TBC</v>
      </c>
      <c r="M887" s="22" t="str">
        <f>IF(ISBLANK(AllTimetableNew!AD887),"TBC-TBC",CONCATENATE(LOWER(TEXT(AllTimetableNew!AD887,"h:mmAM/PM")),"-",LOWER(TEXT(AllTimetableNew!AE887,"h:mmAM/PM"))))</f>
        <v>TBC-TBC</v>
      </c>
      <c r="N887" t="str">
        <f>IF(ISBLANK(AllTimetableNew!V887),"",IF(AllTimetableNew!V887="Access","Yes","No"))</f>
        <v/>
      </c>
      <c r="O887" s="23" t="str">
        <f>IF(OR(ISBLANK(AllTimetableNew!A887),LEN(AllTimetableNew!A887)=0),IF(AllTimetableNew!A887="","Offered",AllTimetableNew!A887),AllTimetableNew!A887)</f>
        <v>Offered</v>
      </c>
      <c r="P887" t="str">
        <f>IF(ISBLANK(AllTimetableNew!AA887),"",AllTimetableNew!AA887)</f>
        <v/>
      </c>
      <c r="Q887" s="23" t="str">
        <f>IF(ISBLANK(AllTimetableNew!AJ887),"",IF(AllTimetableNew!AJ887=0,"",AllTimetableNew!AJ887))</f>
        <v/>
      </c>
      <c r="R887" s="23" t="str">
        <f>IF(ISBLANK(AllTimetableNew!AK887),"",AllTimetableNew!AK887)</f>
        <v/>
      </c>
      <c r="S887" s="23" t="str">
        <f>IF(ISBLANK(AllTimetableNew!AL887),"",AllTimetableNew!AL887)</f>
        <v/>
      </c>
    </row>
    <row r="888" spans="1:19" x14ac:dyDescent="0.25">
      <c r="A888" t="e">
        <f>IF(ISNUMBER(SEARCH("Virtual",C888)),VLOOKUP(AllTimetableNew!H866,'Lookup table'!$D$3:$E$100,2,FALSE),VLOOKUP(AllTimetableNew!AG866,'Lookup table'!$A$3:$B$202,2,FALSE))</f>
        <v>#N/A</v>
      </c>
      <c r="B888" t="str">
        <f>IF(ISBLANK(AllTimetableNew!AG866),"",AllTimetableNew!AG866)</f>
        <v/>
      </c>
      <c r="C888" t="str">
        <f>IF(ISBLANK(AllTimetableNew!V866),"",AllTimetableNew!V866)</f>
        <v/>
      </c>
      <c r="D888" t="str">
        <f>IF(ISBLANK(AllTimetableNew!DJ866),"",AllTimetableNew!DJ866)</f>
        <v/>
      </c>
      <c r="E888" t="str">
        <f>IF(ISBLANK(AllTimetableNew!D866),"",AllTimetableNew!D866)</f>
        <v/>
      </c>
      <c r="F888" t="str">
        <f>IF(ISBLANK(AllTimetableNew!E888),"",AllTimetableNew!E888)</f>
        <v/>
      </c>
      <c r="G888" t="str">
        <f>IF(ISBLANK(AllTimetableNew!C888),"",AllTimetableNew!C888)</f>
        <v/>
      </c>
      <c r="H888" t="str">
        <f>IF(ISBLANK(AllTimetableNew!F888),"",AllTimetableNew!F888)</f>
        <v/>
      </c>
      <c r="I888" t="str">
        <f>IF(ISBLANK(AllTimetableNew!T888),"",AllTimetableNew!T888)</f>
        <v/>
      </c>
      <c r="J888" t="str">
        <f>IF(ISBLANK(AllTimetableNew!U888),"",AllTimetableNew!U888)</f>
        <v/>
      </c>
      <c r="K888" t="str">
        <f>IF(ISBLANK(AllTimetableNew!W888),"",AllTimetableNew!W888)</f>
        <v/>
      </c>
      <c r="L888" t="str">
        <f>IF(ISBLANK(AllTimetableNew!AC888),"TBC",AllTimetableNew!AC888)</f>
        <v>TBC</v>
      </c>
      <c r="M888" s="22" t="str">
        <f>IF(ISBLANK(AllTimetableNew!AD888),"TBC-TBC",CONCATENATE(LOWER(TEXT(AllTimetableNew!AD888,"h:mmAM/PM")),"-",LOWER(TEXT(AllTimetableNew!AE888,"h:mmAM/PM"))))</f>
        <v>TBC-TBC</v>
      </c>
      <c r="N888" t="str">
        <f>IF(ISBLANK(AllTimetableNew!V888),"",IF(AllTimetableNew!V888="Access","Yes","No"))</f>
        <v/>
      </c>
      <c r="O888" s="23" t="str">
        <f>IF(OR(ISBLANK(AllTimetableNew!A888),LEN(AllTimetableNew!A888)=0),IF(AllTimetableNew!A888="","Offered",AllTimetableNew!A888),AllTimetableNew!A888)</f>
        <v>Offered</v>
      </c>
      <c r="P888" t="str">
        <f>IF(ISBLANK(AllTimetableNew!AA888),"",AllTimetableNew!AA888)</f>
        <v/>
      </c>
      <c r="Q888" s="23" t="str">
        <f>IF(ISBLANK(AllTimetableNew!AJ888),"",IF(AllTimetableNew!AJ888=0,"",AllTimetableNew!AJ888))</f>
        <v/>
      </c>
      <c r="R888" s="23" t="str">
        <f>IF(ISBLANK(AllTimetableNew!AK888),"",AllTimetableNew!AK888)</f>
        <v/>
      </c>
      <c r="S888" s="23" t="str">
        <f>IF(ISBLANK(AllTimetableNew!AL888),"",AllTimetableNew!AL888)</f>
        <v/>
      </c>
    </row>
    <row r="889" spans="1:19" x14ac:dyDescent="0.25">
      <c r="A889" t="e">
        <f>IF(ISNUMBER(SEARCH("Virtual",C889)),VLOOKUP(AllTimetableNew!H867,'Lookup table'!$D$3:$E$100,2,FALSE),VLOOKUP(AllTimetableNew!AG867,'Lookup table'!$A$3:$B$202,2,FALSE))</f>
        <v>#N/A</v>
      </c>
      <c r="B889" t="str">
        <f>IF(ISBLANK(AllTimetableNew!AG867),"",AllTimetableNew!AG867)</f>
        <v/>
      </c>
      <c r="C889" t="str">
        <f>IF(ISBLANK(AllTimetableNew!V867),"",AllTimetableNew!V867)</f>
        <v/>
      </c>
      <c r="D889" t="str">
        <f>IF(ISBLANK(AllTimetableNew!DJ867),"",AllTimetableNew!DJ867)</f>
        <v/>
      </c>
      <c r="E889" t="str">
        <f>IF(ISBLANK(AllTimetableNew!D867),"",AllTimetableNew!D867)</f>
        <v/>
      </c>
      <c r="F889" t="str">
        <f>IF(ISBLANK(AllTimetableNew!E889),"",AllTimetableNew!E889)</f>
        <v/>
      </c>
      <c r="G889" t="str">
        <f>IF(ISBLANK(AllTimetableNew!C889),"",AllTimetableNew!C889)</f>
        <v/>
      </c>
      <c r="H889" t="str">
        <f>IF(ISBLANK(AllTimetableNew!F889),"",AllTimetableNew!F889)</f>
        <v/>
      </c>
      <c r="I889" t="str">
        <f>IF(ISBLANK(AllTimetableNew!T889),"",AllTimetableNew!T889)</f>
        <v/>
      </c>
      <c r="J889" t="str">
        <f>IF(ISBLANK(AllTimetableNew!U889),"",AllTimetableNew!U889)</f>
        <v/>
      </c>
      <c r="K889" t="str">
        <f>IF(ISBLANK(AllTimetableNew!W889),"",AllTimetableNew!W889)</f>
        <v/>
      </c>
      <c r="L889" t="str">
        <f>IF(ISBLANK(AllTimetableNew!AC889),"TBC",AllTimetableNew!AC889)</f>
        <v>TBC</v>
      </c>
      <c r="M889" s="22" t="str">
        <f>IF(ISBLANK(AllTimetableNew!AD889),"TBC-TBC",CONCATENATE(LOWER(TEXT(AllTimetableNew!AD889,"h:mmAM/PM")),"-",LOWER(TEXT(AllTimetableNew!AE889,"h:mmAM/PM"))))</f>
        <v>TBC-TBC</v>
      </c>
      <c r="N889" t="str">
        <f>IF(ISBLANK(AllTimetableNew!V889),"",IF(AllTimetableNew!V889="Access","Yes","No"))</f>
        <v/>
      </c>
      <c r="O889" s="23" t="str">
        <f>IF(OR(ISBLANK(AllTimetableNew!A889),LEN(AllTimetableNew!A889)=0),IF(AllTimetableNew!A889="","Offered",AllTimetableNew!A889),AllTimetableNew!A889)</f>
        <v>Offered</v>
      </c>
      <c r="P889" t="str">
        <f>IF(ISBLANK(AllTimetableNew!AA889),"",AllTimetableNew!AA889)</f>
        <v/>
      </c>
      <c r="Q889" s="23" t="str">
        <f>IF(ISBLANK(AllTimetableNew!AJ889),"",IF(AllTimetableNew!AJ889=0,"",AllTimetableNew!AJ889))</f>
        <v/>
      </c>
      <c r="R889" s="23" t="str">
        <f>IF(ISBLANK(AllTimetableNew!AK889),"",AllTimetableNew!AK889)</f>
        <v/>
      </c>
      <c r="S889" s="23" t="str">
        <f>IF(ISBLANK(AllTimetableNew!AL889),"",AllTimetableNew!AL889)</f>
        <v/>
      </c>
    </row>
    <row r="890" spans="1:19" x14ac:dyDescent="0.25">
      <c r="A890" t="e">
        <f>IF(ISNUMBER(SEARCH("Virtual",C890)),VLOOKUP(AllTimetableNew!H868,'Lookup table'!$D$3:$E$100,2,FALSE),VLOOKUP(AllTimetableNew!AG868,'Lookup table'!$A$3:$B$202,2,FALSE))</f>
        <v>#N/A</v>
      </c>
      <c r="B890" t="str">
        <f>IF(ISBLANK(AllTimetableNew!AG868),"",AllTimetableNew!AG868)</f>
        <v/>
      </c>
      <c r="C890" t="str">
        <f>IF(ISBLANK(AllTimetableNew!V868),"",AllTimetableNew!V868)</f>
        <v/>
      </c>
      <c r="D890" t="str">
        <f>IF(ISBLANK(AllTimetableNew!DJ868),"",AllTimetableNew!DJ868)</f>
        <v/>
      </c>
      <c r="E890" t="str">
        <f>IF(ISBLANK(AllTimetableNew!D868),"",AllTimetableNew!D868)</f>
        <v/>
      </c>
      <c r="F890" t="str">
        <f>IF(ISBLANK(AllTimetableNew!E890),"",AllTimetableNew!E890)</f>
        <v/>
      </c>
      <c r="G890" t="str">
        <f>IF(ISBLANK(AllTimetableNew!C890),"",AllTimetableNew!C890)</f>
        <v/>
      </c>
      <c r="H890" t="str">
        <f>IF(ISBLANK(AllTimetableNew!F890),"",AllTimetableNew!F890)</f>
        <v/>
      </c>
      <c r="I890" t="str">
        <f>IF(ISBLANK(AllTimetableNew!T890),"",AllTimetableNew!T890)</f>
        <v/>
      </c>
      <c r="J890" t="str">
        <f>IF(ISBLANK(AllTimetableNew!U890),"",AllTimetableNew!U890)</f>
        <v/>
      </c>
      <c r="K890" t="str">
        <f>IF(ISBLANK(AllTimetableNew!W890),"",AllTimetableNew!W890)</f>
        <v/>
      </c>
      <c r="L890" t="str">
        <f>IF(ISBLANK(AllTimetableNew!AC890),"TBC",AllTimetableNew!AC890)</f>
        <v>TBC</v>
      </c>
      <c r="M890" s="22" t="str">
        <f>IF(ISBLANK(AllTimetableNew!AD890),"TBC-TBC",CONCATENATE(LOWER(TEXT(AllTimetableNew!AD890,"h:mmAM/PM")),"-",LOWER(TEXT(AllTimetableNew!AE890,"h:mmAM/PM"))))</f>
        <v>TBC-TBC</v>
      </c>
      <c r="N890" t="str">
        <f>IF(ISBLANK(AllTimetableNew!V890),"",IF(AllTimetableNew!V890="Access","Yes","No"))</f>
        <v/>
      </c>
      <c r="O890" s="23" t="str">
        <f>IF(OR(ISBLANK(AllTimetableNew!A890),LEN(AllTimetableNew!A890)=0),IF(AllTimetableNew!A890="","Offered",AllTimetableNew!A890),AllTimetableNew!A890)</f>
        <v>Offered</v>
      </c>
      <c r="P890" t="str">
        <f>IF(ISBLANK(AllTimetableNew!AA890),"",AllTimetableNew!AA890)</f>
        <v/>
      </c>
      <c r="Q890" s="23" t="str">
        <f>IF(ISBLANK(AllTimetableNew!AJ890),"",IF(AllTimetableNew!AJ890=0,"",AllTimetableNew!AJ890))</f>
        <v/>
      </c>
      <c r="R890" s="23" t="str">
        <f>IF(ISBLANK(AllTimetableNew!AK890),"",AllTimetableNew!AK890)</f>
        <v/>
      </c>
      <c r="S890" s="23" t="str">
        <f>IF(ISBLANK(AllTimetableNew!AL890),"",AllTimetableNew!AL890)</f>
        <v/>
      </c>
    </row>
    <row r="891" spans="1:19" x14ac:dyDescent="0.25">
      <c r="A891" t="e">
        <f>IF(ISNUMBER(SEARCH("Virtual",C891)),VLOOKUP(AllTimetableNew!H869,'Lookup table'!$D$3:$E$100,2,FALSE),VLOOKUP(AllTimetableNew!AG869,'Lookup table'!$A$3:$B$202,2,FALSE))</f>
        <v>#N/A</v>
      </c>
      <c r="B891" t="str">
        <f>IF(ISBLANK(AllTimetableNew!AG869),"",AllTimetableNew!AG869)</f>
        <v/>
      </c>
      <c r="C891" t="str">
        <f>IF(ISBLANK(AllTimetableNew!V869),"",AllTimetableNew!V869)</f>
        <v/>
      </c>
      <c r="D891" t="str">
        <f>IF(ISBLANK(AllTimetableNew!DJ869),"",AllTimetableNew!DJ869)</f>
        <v/>
      </c>
      <c r="E891" t="str">
        <f>IF(ISBLANK(AllTimetableNew!D869),"",AllTimetableNew!D869)</f>
        <v/>
      </c>
      <c r="F891" t="str">
        <f>IF(ISBLANK(AllTimetableNew!E891),"",AllTimetableNew!E891)</f>
        <v/>
      </c>
      <c r="G891" t="str">
        <f>IF(ISBLANK(AllTimetableNew!C891),"",AllTimetableNew!C891)</f>
        <v/>
      </c>
      <c r="H891" t="str">
        <f>IF(ISBLANK(AllTimetableNew!F891),"",AllTimetableNew!F891)</f>
        <v/>
      </c>
      <c r="I891" t="str">
        <f>IF(ISBLANK(AllTimetableNew!T891),"",AllTimetableNew!T891)</f>
        <v/>
      </c>
      <c r="J891" t="str">
        <f>IF(ISBLANK(AllTimetableNew!U891),"",AllTimetableNew!U891)</f>
        <v/>
      </c>
      <c r="K891" t="str">
        <f>IF(ISBLANK(AllTimetableNew!W891),"",AllTimetableNew!W891)</f>
        <v/>
      </c>
      <c r="L891" t="str">
        <f>IF(ISBLANK(AllTimetableNew!AC891),"TBC",AllTimetableNew!AC891)</f>
        <v>TBC</v>
      </c>
      <c r="M891" s="22" t="str">
        <f>IF(ISBLANK(AllTimetableNew!AD891),"TBC-TBC",CONCATENATE(LOWER(TEXT(AllTimetableNew!AD891,"h:mmAM/PM")),"-",LOWER(TEXT(AllTimetableNew!AE891,"h:mmAM/PM"))))</f>
        <v>TBC-TBC</v>
      </c>
      <c r="N891" t="str">
        <f>IF(ISBLANK(AllTimetableNew!V891),"",IF(AllTimetableNew!V891="Access","Yes","No"))</f>
        <v/>
      </c>
      <c r="O891" s="23" t="str">
        <f>IF(OR(ISBLANK(AllTimetableNew!A891),LEN(AllTimetableNew!A891)=0),IF(AllTimetableNew!A891="","Offered",AllTimetableNew!A891),AllTimetableNew!A891)</f>
        <v>Offered</v>
      </c>
      <c r="P891" t="str">
        <f>IF(ISBLANK(AllTimetableNew!AA891),"",AllTimetableNew!AA891)</f>
        <v/>
      </c>
      <c r="Q891" s="23" t="str">
        <f>IF(ISBLANK(AllTimetableNew!AJ891),"",IF(AllTimetableNew!AJ891=0,"",AllTimetableNew!AJ891))</f>
        <v/>
      </c>
      <c r="R891" s="23" t="str">
        <f>IF(ISBLANK(AllTimetableNew!AK891),"",AllTimetableNew!AK891)</f>
        <v/>
      </c>
      <c r="S891" s="23" t="str">
        <f>IF(ISBLANK(AllTimetableNew!AL891),"",AllTimetableNew!AL891)</f>
        <v/>
      </c>
    </row>
    <row r="892" spans="1:19" x14ac:dyDescent="0.25">
      <c r="A892" t="e">
        <f>IF(ISNUMBER(SEARCH("Virtual",C892)),VLOOKUP(AllTimetableNew!H870,'Lookup table'!$D$3:$E$100,2,FALSE),VLOOKUP(AllTimetableNew!AG870,'Lookup table'!$A$3:$B$202,2,FALSE))</f>
        <v>#N/A</v>
      </c>
      <c r="B892" t="str">
        <f>IF(ISBLANK(AllTimetableNew!AG870),"",AllTimetableNew!AG870)</f>
        <v/>
      </c>
      <c r="C892" t="str">
        <f>IF(ISBLANK(AllTimetableNew!V870),"",AllTimetableNew!V870)</f>
        <v/>
      </c>
      <c r="D892" t="str">
        <f>IF(ISBLANK(AllTimetableNew!DJ870),"",AllTimetableNew!DJ870)</f>
        <v/>
      </c>
      <c r="E892" t="str">
        <f>IF(ISBLANK(AllTimetableNew!D870),"",AllTimetableNew!D870)</f>
        <v/>
      </c>
      <c r="F892" t="str">
        <f>IF(ISBLANK(AllTimetableNew!E892),"",AllTimetableNew!E892)</f>
        <v/>
      </c>
      <c r="G892" t="str">
        <f>IF(ISBLANK(AllTimetableNew!C892),"",AllTimetableNew!C892)</f>
        <v/>
      </c>
      <c r="H892" t="str">
        <f>IF(ISBLANK(AllTimetableNew!F892),"",AllTimetableNew!F892)</f>
        <v/>
      </c>
      <c r="I892" t="str">
        <f>IF(ISBLANK(AllTimetableNew!T892),"",AllTimetableNew!T892)</f>
        <v/>
      </c>
      <c r="J892" t="str">
        <f>IF(ISBLANK(AllTimetableNew!U892),"",AllTimetableNew!U892)</f>
        <v/>
      </c>
      <c r="K892" t="str">
        <f>IF(ISBLANK(AllTimetableNew!W892),"",AllTimetableNew!W892)</f>
        <v/>
      </c>
      <c r="L892" t="str">
        <f>IF(ISBLANK(AllTimetableNew!AC892),"TBC",AllTimetableNew!AC892)</f>
        <v>TBC</v>
      </c>
      <c r="M892" s="22" t="str">
        <f>IF(ISBLANK(AllTimetableNew!AD892),"TBC-TBC",CONCATENATE(LOWER(TEXT(AllTimetableNew!AD892,"h:mmAM/PM")),"-",LOWER(TEXT(AllTimetableNew!AE892,"h:mmAM/PM"))))</f>
        <v>TBC-TBC</v>
      </c>
      <c r="N892" t="str">
        <f>IF(ISBLANK(AllTimetableNew!V892),"",IF(AllTimetableNew!V892="Access","Yes","No"))</f>
        <v/>
      </c>
      <c r="O892" s="23" t="str">
        <f>IF(OR(ISBLANK(AllTimetableNew!A892),LEN(AllTimetableNew!A892)=0),IF(AllTimetableNew!A892="","Offered",AllTimetableNew!A892),AllTimetableNew!A892)</f>
        <v>Offered</v>
      </c>
      <c r="P892" t="str">
        <f>IF(ISBLANK(AllTimetableNew!AA892),"",AllTimetableNew!AA892)</f>
        <v/>
      </c>
      <c r="Q892" s="23" t="str">
        <f>IF(ISBLANK(AllTimetableNew!AJ892),"",IF(AllTimetableNew!AJ892=0,"",AllTimetableNew!AJ892))</f>
        <v/>
      </c>
      <c r="R892" s="23" t="str">
        <f>IF(ISBLANK(AllTimetableNew!AK892),"",AllTimetableNew!AK892)</f>
        <v/>
      </c>
      <c r="S892" s="23" t="str">
        <f>IF(ISBLANK(AllTimetableNew!AL892),"",AllTimetableNew!AL892)</f>
        <v/>
      </c>
    </row>
    <row r="893" spans="1:19" x14ac:dyDescent="0.25">
      <c r="A893" t="e">
        <f>IF(ISNUMBER(SEARCH("Virtual",C893)),VLOOKUP(AllTimetableNew!H871,'Lookup table'!$D$3:$E$100,2,FALSE),VLOOKUP(AllTimetableNew!AG871,'Lookup table'!$A$3:$B$202,2,FALSE))</f>
        <v>#N/A</v>
      </c>
      <c r="B893" t="str">
        <f>IF(ISBLANK(AllTimetableNew!AG871),"",AllTimetableNew!AG871)</f>
        <v/>
      </c>
      <c r="C893" t="str">
        <f>IF(ISBLANK(AllTimetableNew!V871),"",AllTimetableNew!V871)</f>
        <v/>
      </c>
      <c r="D893" t="str">
        <f>IF(ISBLANK(AllTimetableNew!DJ871),"",AllTimetableNew!DJ871)</f>
        <v/>
      </c>
      <c r="E893" t="str">
        <f>IF(ISBLANK(AllTimetableNew!D871),"",AllTimetableNew!D871)</f>
        <v/>
      </c>
      <c r="F893" t="str">
        <f>IF(ISBLANK(AllTimetableNew!E893),"",AllTimetableNew!E893)</f>
        <v/>
      </c>
      <c r="G893" t="str">
        <f>IF(ISBLANK(AllTimetableNew!C893),"",AllTimetableNew!C893)</f>
        <v/>
      </c>
      <c r="H893" t="str">
        <f>IF(ISBLANK(AllTimetableNew!F893),"",AllTimetableNew!F893)</f>
        <v/>
      </c>
      <c r="I893" t="str">
        <f>IF(ISBLANK(AllTimetableNew!T893),"",AllTimetableNew!T893)</f>
        <v/>
      </c>
      <c r="J893" t="str">
        <f>IF(ISBLANK(AllTimetableNew!U893),"",AllTimetableNew!U893)</f>
        <v/>
      </c>
      <c r="K893" t="str">
        <f>IF(ISBLANK(AllTimetableNew!W893),"",AllTimetableNew!W893)</f>
        <v/>
      </c>
      <c r="L893" t="str">
        <f>IF(ISBLANK(AllTimetableNew!AC893),"TBC",AllTimetableNew!AC893)</f>
        <v>TBC</v>
      </c>
      <c r="M893" s="22" t="str">
        <f>IF(ISBLANK(AllTimetableNew!AD893),"TBC-TBC",CONCATENATE(LOWER(TEXT(AllTimetableNew!AD893,"h:mmAM/PM")),"-",LOWER(TEXT(AllTimetableNew!AE893,"h:mmAM/PM"))))</f>
        <v>TBC-TBC</v>
      </c>
      <c r="N893" t="str">
        <f>IF(ISBLANK(AllTimetableNew!V893),"",IF(AllTimetableNew!V893="Access","Yes","No"))</f>
        <v/>
      </c>
      <c r="O893" s="23" t="str">
        <f>IF(OR(ISBLANK(AllTimetableNew!A893),LEN(AllTimetableNew!A893)=0),IF(AllTimetableNew!A893="","Offered",AllTimetableNew!A893),AllTimetableNew!A893)</f>
        <v>Offered</v>
      </c>
      <c r="P893" t="str">
        <f>IF(ISBLANK(AllTimetableNew!AA893),"",AllTimetableNew!AA893)</f>
        <v/>
      </c>
      <c r="Q893" s="23" t="str">
        <f>IF(ISBLANK(AllTimetableNew!AJ893),"",IF(AllTimetableNew!AJ893=0,"",AllTimetableNew!AJ893))</f>
        <v/>
      </c>
      <c r="R893" s="23" t="str">
        <f>IF(ISBLANK(AllTimetableNew!AK893),"",AllTimetableNew!AK893)</f>
        <v/>
      </c>
      <c r="S893" s="23" t="str">
        <f>IF(ISBLANK(AllTimetableNew!AL893),"",AllTimetableNew!AL893)</f>
        <v/>
      </c>
    </row>
    <row r="894" spans="1:19" x14ac:dyDescent="0.25">
      <c r="A894" t="e">
        <f>IF(ISNUMBER(SEARCH("Virtual",C894)),VLOOKUP(AllTimetableNew!H872,'Lookup table'!$D$3:$E$100,2,FALSE),VLOOKUP(AllTimetableNew!AG872,'Lookup table'!$A$3:$B$202,2,FALSE))</f>
        <v>#N/A</v>
      </c>
      <c r="B894" t="str">
        <f>IF(ISBLANK(AllTimetableNew!AG872),"",AllTimetableNew!AG872)</f>
        <v/>
      </c>
      <c r="C894" t="str">
        <f>IF(ISBLANK(AllTimetableNew!V872),"",AllTimetableNew!V872)</f>
        <v/>
      </c>
      <c r="D894" t="str">
        <f>IF(ISBLANK(AllTimetableNew!DJ872),"",AllTimetableNew!DJ872)</f>
        <v/>
      </c>
      <c r="E894" t="str">
        <f>IF(ISBLANK(AllTimetableNew!D872),"",AllTimetableNew!D872)</f>
        <v/>
      </c>
      <c r="F894" t="str">
        <f>IF(ISBLANK(AllTimetableNew!E894),"",AllTimetableNew!E894)</f>
        <v/>
      </c>
      <c r="G894" t="str">
        <f>IF(ISBLANK(AllTimetableNew!C894),"",AllTimetableNew!C894)</f>
        <v/>
      </c>
      <c r="H894" t="str">
        <f>IF(ISBLANK(AllTimetableNew!F894),"",AllTimetableNew!F894)</f>
        <v/>
      </c>
      <c r="I894" t="str">
        <f>IF(ISBLANK(AllTimetableNew!T894),"",AllTimetableNew!T894)</f>
        <v/>
      </c>
      <c r="J894" t="str">
        <f>IF(ISBLANK(AllTimetableNew!U894),"",AllTimetableNew!U894)</f>
        <v/>
      </c>
      <c r="K894" t="str">
        <f>IF(ISBLANK(AllTimetableNew!W894),"",AllTimetableNew!W894)</f>
        <v/>
      </c>
      <c r="L894" t="str">
        <f>IF(ISBLANK(AllTimetableNew!AC894),"TBC",AllTimetableNew!AC894)</f>
        <v>TBC</v>
      </c>
      <c r="M894" s="22" t="str">
        <f>IF(ISBLANK(AllTimetableNew!AD894),"TBC-TBC",CONCATENATE(LOWER(TEXT(AllTimetableNew!AD894,"h:mmAM/PM")),"-",LOWER(TEXT(AllTimetableNew!AE894,"h:mmAM/PM"))))</f>
        <v>TBC-TBC</v>
      </c>
      <c r="N894" t="str">
        <f>IF(ISBLANK(AllTimetableNew!V894),"",IF(AllTimetableNew!V894="Access","Yes","No"))</f>
        <v/>
      </c>
      <c r="O894" s="23" t="str">
        <f>IF(OR(ISBLANK(AllTimetableNew!A894),LEN(AllTimetableNew!A894)=0),IF(AllTimetableNew!A894="","Offered",AllTimetableNew!A894),AllTimetableNew!A894)</f>
        <v>Offered</v>
      </c>
      <c r="P894" t="str">
        <f>IF(ISBLANK(AllTimetableNew!AA894),"",AllTimetableNew!AA894)</f>
        <v/>
      </c>
      <c r="Q894" s="23" t="str">
        <f>IF(ISBLANK(AllTimetableNew!AJ894),"",IF(AllTimetableNew!AJ894=0,"",AllTimetableNew!AJ894))</f>
        <v/>
      </c>
      <c r="R894" s="23" t="str">
        <f>IF(ISBLANK(AllTimetableNew!AK894),"",AllTimetableNew!AK894)</f>
        <v/>
      </c>
      <c r="S894" s="23" t="str">
        <f>IF(ISBLANK(AllTimetableNew!AL894),"",AllTimetableNew!AL894)</f>
        <v/>
      </c>
    </row>
    <row r="895" spans="1:19" x14ac:dyDescent="0.25">
      <c r="A895" t="e">
        <f>IF(ISNUMBER(SEARCH("Virtual",C895)),VLOOKUP(AllTimetableNew!H873,'Lookup table'!$D$3:$E$100,2,FALSE),VLOOKUP(AllTimetableNew!AG873,'Lookup table'!$A$3:$B$202,2,FALSE))</f>
        <v>#N/A</v>
      </c>
      <c r="B895" t="str">
        <f>IF(ISBLANK(AllTimetableNew!AG873),"",AllTimetableNew!AG873)</f>
        <v/>
      </c>
      <c r="C895" t="str">
        <f>IF(ISBLANK(AllTimetableNew!V873),"",AllTimetableNew!V873)</f>
        <v/>
      </c>
      <c r="D895" t="str">
        <f>IF(ISBLANK(AllTimetableNew!DJ873),"",AllTimetableNew!DJ873)</f>
        <v/>
      </c>
      <c r="E895" t="str">
        <f>IF(ISBLANK(AllTimetableNew!D873),"",AllTimetableNew!D873)</f>
        <v/>
      </c>
      <c r="F895" t="str">
        <f>IF(ISBLANK(AllTimetableNew!E895),"",AllTimetableNew!E895)</f>
        <v/>
      </c>
      <c r="G895" t="str">
        <f>IF(ISBLANK(AllTimetableNew!C895),"",AllTimetableNew!C895)</f>
        <v/>
      </c>
      <c r="H895" t="str">
        <f>IF(ISBLANK(AllTimetableNew!F895),"",AllTimetableNew!F895)</f>
        <v/>
      </c>
      <c r="I895" t="str">
        <f>IF(ISBLANK(AllTimetableNew!T895),"",AllTimetableNew!T895)</f>
        <v/>
      </c>
      <c r="J895" t="str">
        <f>IF(ISBLANK(AllTimetableNew!U895),"",AllTimetableNew!U895)</f>
        <v/>
      </c>
      <c r="K895" t="str">
        <f>IF(ISBLANK(AllTimetableNew!W895),"",AllTimetableNew!W895)</f>
        <v/>
      </c>
      <c r="L895" t="str">
        <f>IF(ISBLANK(AllTimetableNew!AC895),"TBC",AllTimetableNew!AC895)</f>
        <v>TBC</v>
      </c>
      <c r="M895" s="22" t="str">
        <f>IF(ISBLANK(AllTimetableNew!AD895),"TBC-TBC",CONCATENATE(LOWER(TEXT(AllTimetableNew!AD895,"h:mmAM/PM")),"-",LOWER(TEXT(AllTimetableNew!AE895,"h:mmAM/PM"))))</f>
        <v>TBC-TBC</v>
      </c>
      <c r="N895" t="str">
        <f>IF(ISBLANK(AllTimetableNew!V895),"",IF(AllTimetableNew!V895="Access","Yes","No"))</f>
        <v/>
      </c>
      <c r="O895" s="23" t="str">
        <f>IF(OR(ISBLANK(AllTimetableNew!A895),LEN(AllTimetableNew!A895)=0),IF(AllTimetableNew!A895="","Offered",AllTimetableNew!A895),AllTimetableNew!A895)</f>
        <v>Offered</v>
      </c>
      <c r="P895" t="str">
        <f>IF(ISBLANK(AllTimetableNew!AA895),"",AllTimetableNew!AA895)</f>
        <v/>
      </c>
      <c r="Q895" s="23" t="str">
        <f>IF(ISBLANK(AllTimetableNew!AJ895),"",IF(AllTimetableNew!AJ895=0,"",AllTimetableNew!AJ895))</f>
        <v/>
      </c>
      <c r="R895" s="23" t="str">
        <f>IF(ISBLANK(AllTimetableNew!AK895),"",AllTimetableNew!AK895)</f>
        <v/>
      </c>
      <c r="S895" s="23" t="str">
        <f>IF(ISBLANK(AllTimetableNew!AL895),"",AllTimetableNew!AL895)</f>
        <v/>
      </c>
    </row>
    <row r="896" spans="1:19" x14ac:dyDescent="0.25">
      <c r="A896" t="e">
        <f>IF(ISNUMBER(SEARCH("Virtual",C896)),VLOOKUP(AllTimetableNew!H874,'Lookup table'!$D$3:$E$100,2,FALSE),VLOOKUP(AllTimetableNew!AG874,'Lookup table'!$A$3:$B$202,2,FALSE))</f>
        <v>#N/A</v>
      </c>
      <c r="B896" t="str">
        <f>IF(ISBLANK(AllTimetableNew!AG874),"",AllTimetableNew!AG874)</f>
        <v/>
      </c>
      <c r="C896" t="str">
        <f>IF(ISBLANK(AllTimetableNew!V874),"",AllTimetableNew!V874)</f>
        <v/>
      </c>
      <c r="D896" t="str">
        <f>IF(ISBLANK(AllTimetableNew!DJ874),"",AllTimetableNew!DJ874)</f>
        <v/>
      </c>
      <c r="E896" t="str">
        <f>IF(ISBLANK(AllTimetableNew!D874),"",AllTimetableNew!D874)</f>
        <v/>
      </c>
      <c r="F896" t="str">
        <f>IF(ISBLANK(AllTimetableNew!E896),"",AllTimetableNew!E896)</f>
        <v/>
      </c>
      <c r="G896" t="str">
        <f>IF(ISBLANK(AllTimetableNew!C896),"",AllTimetableNew!C896)</f>
        <v/>
      </c>
      <c r="H896" t="str">
        <f>IF(ISBLANK(AllTimetableNew!F896),"",AllTimetableNew!F896)</f>
        <v/>
      </c>
      <c r="I896" t="str">
        <f>IF(ISBLANK(AllTimetableNew!T896),"",AllTimetableNew!T896)</f>
        <v/>
      </c>
      <c r="J896" t="str">
        <f>IF(ISBLANK(AllTimetableNew!U896),"",AllTimetableNew!U896)</f>
        <v/>
      </c>
      <c r="K896" t="str">
        <f>IF(ISBLANK(AllTimetableNew!W896),"",AllTimetableNew!W896)</f>
        <v/>
      </c>
      <c r="L896" t="str">
        <f>IF(ISBLANK(AllTimetableNew!AC896),"TBC",AllTimetableNew!AC896)</f>
        <v>TBC</v>
      </c>
      <c r="M896" s="22" t="str">
        <f>IF(ISBLANK(AllTimetableNew!AD896),"TBC-TBC",CONCATENATE(LOWER(TEXT(AllTimetableNew!AD896,"h:mmAM/PM")),"-",LOWER(TEXT(AllTimetableNew!AE896,"h:mmAM/PM"))))</f>
        <v>TBC-TBC</v>
      </c>
      <c r="N896" t="str">
        <f>IF(ISBLANK(AllTimetableNew!V896),"",IF(AllTimetableNew!V896="Access","Yes","No"))</f>
        <v/>
      </c>
      <c r="O896" s="23" t="str">
        <f>IF(OR(ISBLANK(AllTimetableNew!A896),LEN(AllTimetableNew!A896)=0),IF(AllTimetableNew!A896="","Offered",AllTimetableNew!A896),AllTimetableNew!A896)</f>
        <v>Offered</v>
      </c>
      <c r="P896" t="str">
        <f>IF(ISBLANK(AllTimetableNew!AA896),"",AllTimetableNew!AA896)</f>
        <v/>
      </c>
      <c r="Q896" s="23" t="str">
        <f>IF(ISBLANK(AllTimetableNew!AJ896),"",IF(AllTimetableNew!AJ896=0,"",AllTimetableNew!AJ896))</f>
        <v/>
      </c>
      <c r="R896" s="23" t="str">
        <f>IF(ISBLANK(AllTimetableNew!AK896),"",AllTimetableNew!AK896)</f>
        <v/>
      </c>
      <c r="S896" s="23" t="str">
        <f>IF(ISBLANK(AllTimetableNew!AL896),"",AllTimetableNew!AL896)</f>
        <v/>
      </c>
    </row>
    <row r="897" spans="1:19" x14ac:dyDescent="0.25">
      <c r="A897" t="e">
        <f>IF(ISNUMBER(SEARCH("Virtual",C897)),VLOOKUP(AllTimetableNew!H875,'Lookup table'!$D$3:$E$100,2,FALSE),VLOOKUP(AllTimetableNew!AG875,'Lookup table'!$A$3:$B$202,2,FALSE))</f>
        <v>#N/A</v>
      </c>
      <c r="B897" t="str">
        <f>IF(ISBLANK(AllTimetableNew!AG875),"",AllTimetableNew!AG875)</f>
        <v/>
      </c>
      <c r="C897" t="str">
        <f>IF(ISBLANK(AllTimetableNew!V875),"",AllTimetableNew!V875)</f>
        <v/>
      </c>
      <c r="D897" t="str">
        <f>IF(ISBLANK(AllTimetableNew!DJ875),"",AllTimetableNew!DJ875)</f>
        <v/>
      </c>
      <c r="E897" t="str">
        <f>IF(ISBLANK(AllTimetableNew!D875),"",AllTimetableNew!D875)</f>
        <v/>
      </c>
      <c r="F897" t="str">
        <f>IF(ISBLANK(AllTimetableNew!E897),"",AllTimetableNew!E897)</f>
        <v/>
      </c>
      <c r="G897" t="str">
        <f>IF(ISBLANK(AllTimetableNew!C897),"",AllTimetableNew!C897)</f>
        <v/>
      </c>
      <c r="H897" t="str">
        <f>IF(ISBLANK(AllTimetableNew!F897),"",AllTimetableNew!F897)</f>
        <v/>
      </c>
      <c r="I897" t="str">
        <f>IF(ISBLANK(AllTimetableNew!T897),"",AllTimetableNew!T897)</f>
        <v/>
      </c>
      <c r="J897" t="str">
        <f>IF(ISBLANK(AllTimetableNew!U897),"",AllTimetableNew!U897)</f>
        <v/>
      </c>
      <c r="K897" t="str">
        <f>IF(ISBLANK(AllTimetableNew!W897),"",AllTimetableNew!W897)</f>
        <v/>
      </c>
      <c r="L897" t="str">
        <f>IF(ISBLANK(AllTimetableNew!AC897),"TBC",AllTimetableNew!AC897)</f>
        <v>TBC</v>
      </c>
      <c r="M897" s="22" t="str">
        <f>IF(ISBLANK(AllTimetableNew!AD897),"TBC-TBC",CONCATENATE(LOWER(TEXT(AllTimetableNew!AD897,"h:mmAM/PM")),"-",LOWER(TEXT(AllTimetableNew!AE897,"h:mmAM/PM"))))</f>
        <v>TBC-TBC</v>
      </c>
      <c r="N897" t="str">
        <f>IF(ISBLANK(AllTimetableNew!V897),"",IF(AllTimetableNew!V897="Access","Yes","No"))</f>
        <v/>
      </c>
      <c r="O897" s="23" t="str">
        <f>IF(OR(ISBLANK(AllTimetableNew!A897),LEN(AllTimetableNew!A897)=0),IF(AllTimetableNew!A897="","Offered",AllTimetableNew!A897),AllTimetableNew!A897)</f>
        <v>Offered</v>
      </c>
      <c r="P897" t="str">
        <f>IF(ISBLANK(AllTimetableNew!AA897),"",AllTimetableNew!AA897)</f>
        <v/>
      </c>
      <c r="Q897" s="23" t="str">
        <f>IF(ISBLANK(AllTimetableNew!AJ897),"",IF(AllTimetableNew!AJ897=0,"",AllTimetableNew!AJ897))</f>
        <v/>
      </c>
      <c r="R897" s="23" t="str">
        <f>IF(ISBLANK(AllTimetableNew!AK897),"",AllTimetableNew!AK897)</f>
        <v/>
      </c>
      <c r="S897" s="23" t="str">
        <f>IF(ISBLANK(AllTimetableNew!AL897),"",AllTimetableNew!AL897)</f>
        <v/>
      </c>
    </row>
    <row r="898" spans="1:19" x14ac:dyDescent="0.25">
      <c r="A898" t="e">
        <f>IF(ISNUMBER(SEARCH("Virtual",C898)),VLOOKUP(AllTimetableNew!H876,'Lookup table'!$D$3:$E$100,2,FALSE),VLOOKUP(AllTimetableNew!AG876,'Lookup table'!$A$3:$B$202,2,FALSE))</f>
        <v>#N/A</v>
      </c>
      <c r="B898" t="str">
        <f>IF(ISBLANK(AllTimetableNew!AG876),"",AllTimetableNew!AG876)</f>
        <v/>
      </c>
      <c r="C898" t="str">
        <f>IF(ISBLANK(AllTimetableNew!V876),"",AllTimetableNew!V876)</f>
        <v/>
      </c>
      <c r="D898" t="str">
        <f>IF(ISBLANK(AllTimetableNew!DJ876),"",AllTimetableNew!DJ876)</f>
        <v/>
      </c>
      <c r="E898" t="str">
        <f>IF(ISBLANK(AllTimetableNew!D876),"",AllTimetableNew!D876)</f>
        <v/>
      </c>
      <c r="F898" t="str">
        <f>IF(ISBLANK(AllTimetableNew!E898),"",AllTimetableNew!E898)</f>
        <v/>
      </c>
      <c r="G898" t="str">
        <f>IF(ISBLANK(AllTimetableNew!C898),"",AllTimetableNew!C898)</f>
        <v/>
      </c>
      <c r="H898" t="str">
        <f>IF(ISBLANK(AllTimetableNew!F898),"",AllTimetableNew!F898)</f>
        <v/>
      </c>
      <c r="I898" t="str">
        <f>IF(ISBLANK(AllTimetableNew!T898),"",AllTimetableNew!T898)</f>
        <v/>
      </c>
      <c r="J898" t="str">
        <f>IF(ISBLANK(AllTimetableNew!U898),"",AllTimetableNew!U898)</f>
        <v/>
      </c>
      <c r="K898" t="str">
        <f>IF(ISBLANK(AllTimetableNew!W898),"",AllTimetableNew!W898)</f>
        <v/>
      </c>
      <c r="L898" t="str">
        <f>IF(ISBLANK(AllTimetableNew!AC898),"TBC",AllTimetableNew!AC898)</f>
        <v>TBC</v>
      </c>
      <c r="M898" s="22" t="str">
        <f>IF(ISBLANK(AllTimetableNew!AD898),"TBC-TBC",CONCATENATE(LOWER(TEXT(AllTimetableNew!AD898,"h:mmAM/PM")),"-",LOWER(TEXT(AllTimetableNew!AE898,"h:mmAM/PM"))))</f>
        <v>TBC-TBC</v>
      </c>
      <c r="N898" t="str">
        <f>IF(ISBLANK(AllTimetableNew!V898),"",IF(AllTimetableNew!V898="Access","Yes","No"))</f>
        <v/>
      </c>
      <c r="O898" s="23" t="str">
        <f>IF(OR(ISBLANK(AllTimetableNew!A898),LEN(AllTimetableNew!A898)=0),IF(AllTimetableNew!A898="","Offered",AllTimetableNew!A898),AllTimetableNew!A898)</f>
        <v>Offered</v>
      </c>
      <c r="P898" t="str">
        <f>IF(ISBLANK(AllTimetableNew!AA898),"",AllTimetableNew!AA898)</f>
        <v/>
      </c>
      <c r="Q898" s="23" t="str">
        <f>IF(ISBLANK(AllTimetableNew!AJ898),"",IF(AllTimetableNew!AJ898=0,"",AllTimetableNew!AJ898))</f>
        <v/>
      </c>
      <c r="R898" s="23" t="str">
        <f>IF(ISBLANK(AllTimetableNew!AK898),"",AllTimetableNew!AK898)</f>
        <v/>
      </c>
      <c r="S898" s="23" t="str">
        <f>IF(ISBLANK(AllTimetableNew!AL898),"",AllTimetableNew!AL898)</f>
        <v/>
      </c>
    </row>
    <row r="899" spans="1:19" x14ac:dyDescent="0.25">
      <c r="A899" t="e">
        <f>IF(ISNUMBER(SEARCH("Virtual",C899)),VLOOKUP(AllTimetableNew!H877,'Lookup table'!$D$3:$E$100,2,FALSE),VLOOKUP(AllTimetableNew!AG877,'Lookup table'!$A$3:$B$202,2,FALSE))</f>
        <v>#N/A</v>
      </c>
      <c r="B899" t="str">
        <f>IF(ISBLANK(AllTimetableNew!AG877),"",AllTimetableNew!AG877)</f>
        <v/>
      </c>
      <c r="C899" t="str">
        <f>IF(ISBLANK(AllTimetableNew!V877),"",AllTimetableNew!V877)</f>
        <v/>
      </c>
      <c r="D899" t="str">
        <f>IF(ISBLANK(AllTimetableNew!DJ877),"",AllTimetableNew!DJ877)</f>
        <v/>
      </c>
      <c r="E899" t="str">
        <f>IF(ISBLANK(AllTimetableNew!D877),"",AllTimetableNew!D877)</f>
        <v/>
      </c>
      <c r="F899" t="str">
        <f>IF(ISBLANK(AllTimetableNew!E899),"",AllTimetableNew!E899)</f>
        <v/>
      </c>
      <c r="G899" t="str">
        <f>IF(ISBLANK(AllTimetableNew!C899),"",AllTimetableNew!C899)</f>
        <v/>
      </c>
      <c r="H899" t="str">
        <f>IF(ISBLANK(AllTimetableNew!F899),"",AllTimetableNew!F899)</f>
        <v/>
      </c>
      <c r="I899" t="str">
        <f>IF(ISBLANK(AllTimetableNew!T899),"",AllTimetableNew!T899)</f>
        <v/>
      </c>
      <c r="J899" t="str">
        <f>IF(ISBLANK(AllTimetableNew!U899),"",AllTimetableNew!U899)</f>
        <v/>
      </c>
      <c r="K899" t="str">
        <f>IF(ISBLANK(AllTimetableNew!W899),"",AllTimetableNew!W899)</f>
        <v/>
      </c>
      <c r="L899" t="str">
        <f>IF(ISBLANK(AllTimetableNew!AC899),"TBC",AllTimetableNew!AC899)</f>
        <v>TBC</v>
      </c>
      <c r="M899" s="22" t="str">
        <f>IF(ISBLANK(AllTimetableNew!AD899),"TBC-TBC",CONCATENATE(LOWER(TEXT(AllTimetableNew!AD899,"h:mmAM/PM")),"-",LOWER(TEXT(AllTimetableNew!AE899,"h:mmAM/PM"))))</f>
        <v>TBC-TBC</v>
      </c>
      <c r="N899" t="str">
        <f>IF(ISBLANK(AllTimetableNew!V899),"",IF(AllTimetableNew!V899="Access","Yes","No"))</f>
        <v/>
      </c>
      <c r="O899" s="23" t="str">
        <f>IF(OR(ISBLANK(AllTimetableNew!A899),LEN(AllTimetableNew!A899)=0),IF(AllTimetableNew!A899="","Offered",AllTimetableNew!A899),AllTimetableNew!A899)</f>
        <v>Offered</v>
      </c>
      <c r="P899" t="str">
        <f>IF(ISBLANK(AllTimetableNew!AA899),"",AllTimetableNew!AA899)</f>
        <v/>
      </c>
      <c r="Q899" s="23" t="str">
        <f>IF(ISBLANK(AllTimetableNew!AJ899),"",IF(AllTimetableNew!AJ899=0,"",AllTimetableNew!AJ899))</f>
        <v/>
      </c>
      <c r="R899" s="23" t="str">
        <f>IF(ISBLANK(AllTimetableNew!AK899),"",AllTimetableNew!AK899)</f>
        <v/>
      </c>
      <c r="S899" s="23" t="str">
        <f>IF(ISBLANK(AllTimetableNew!AL899),"",AllTimetableNew!AL899)</f>
        <v/>
      </c>
    </row>
    <row r="900" spans="1:19" x14ac:dyDescent="0.25">
      <c r="A900" t="e">
        <f>IF(ISNUMBER(SEARCH("Virtual",C900)),VLOOKUP(AllTimetableNew!H878,'Lookup table'!$D$3:$E$100,2,FALSE),VLOOKUP(AllTimetableNew!AG878,'Lookup table'!$A$3:$B$202,2,FALSE))</f>
        <v>#N/A</v>
      </c>
      <c r="B900" t="str">
        <f>IF(ISBLANK(AllTimetableNew!AG878),"",AllTimetableNew!AG878)</f>
        <v/>
      </c>
      <c r="C900" t="str">
        <f>IF(ISBLANK(AllTimetableNew!V878),"",AllTimetableNew!V878)</f>
        <v/>
      </c>
      <c r="D900" t="str">
        <f>IF(ISBLANK(AllTimetableNew!DJ878),"",AllTimetableNew!DJ878)</f>
        <v/>
      </c>
      <c r="E900" t="str">
        <f>IF(ISBLANK(AllTimetableNew!D878),"",AllTimetableNew!D878)</f>
        <v/>
      </c>
      <c r="F900" t="str">
        <f>IF(ISBLANK(AllTimetableNew!E900),"",AllTimetableNew!E900)</f>
        <v/>
      </c>
      <c r="G900" t="str">
        <f>IF(ISBLANK(AllTimetableNew!C900),"",AllTimetableNew!C900)</f>
        <v/>
      </c>
      <c r="H900" t="str">
        <f>IF(ISBLANK(AllTimetableNew!F900),"",AllTimetableNew!F900)</f>
        <v/>
      </c>
      <c r="I900" t="str">
        <f>IF(ISBLANK(AllTimetableNew!T900),"",AllTimetableNew!T900)</f>
        <v/>
      </c>
      <c r="J900" t="str">
        <f>IF(ISBLANK(AllTimetableNew!U900),"",AllTimetableNew!U900)</f>
        <v/>
      </c>
      <c r="K900" t="str">
        <f>IF(ISBLANK(AllTimetableNew!W900),"",AllTimetableNew!W900)</f>
        <v/>
      </c>
      <c r="L900" t="str">
        <f>IF(ISBLANK(AllTimetableNew!AC900),"TBC",AllTimetableNew!AC900)</f>
        <v>TBC</v>
      </c>
      <c r="M900" s="22" t="str">
        <f>IF(ISBLANK(AllTimetableNew!AD900),"TBC-TBC",CONCATENATE(LOWER(TEXT(AllTimetableNew!AD900,"h:mmAM/PM")),"-",LOWER(TEXT(AllTimetableNew!AE900,"h:mmAM/PM"))))</f>
        <v>TBC-TBC</v>
      </c>
      <c r="N900" t="str">
        <f>IF(ISBLANK(AllTimetableNew!V900),"",IF(AllTimetableNew!V900="Access","Yes","No"))</f>
        <v/>
      </c>
      <c r="O900" s="23" t="str">
        <f>IF(OR(ISBLANK(AllTimetableNew!A900),LEN(AllTimetableNew!A900)=0),IF(AllTimetableNew!A900="","Offered",AllTimetableNew!A900),AllTimetableNew!A900)</f>
        <v>Offered</v>
      </c>
      <c r="P900" t="str">
        <f>IF(ISBLANK(AllTimetableNew!AA900),"",AllTimetableNew!AA900)</f>
        <v/>
      </c>
      <c r="Q900" s="23" t="str">
        <f>IF(ISBLANK(AllTimetableNew!AJ900),"",IF(AllTimetableNew!AJ900=0,"",AllTimetableNew!AJ900))</f>
        <v/>
      </c>
      <c r="R900" s="23" t="str">
        <f>IF(ISBLANK(AllTimetableNew!AK900),"",AllTimetableNew!AK900)</f>
        <v/>
      </c>
      <c r="S900" s="23" t="str">
        <f>IF(ISBLANK(AllTimetableNew!AL900),"",AllTimetableNew!AL900)</f>
        <v/>
      </c>
    </row>
    <row r="901" spans="1:19" x14ac:dyDescent="0.25">
      <c r="A901" t="e">
        <f>IF(ISNUMBER(SEARCH("Virtual",C901)),VLOOKUP(AllTimetableNew!H879,'Lookup table'!$D$3:$E$100,2,FALSE),VLOOKUP(AllTimetableNew!AG879,'Lookup table'!$A$3:$B$202,2,FALSE))</f>
        <v>#N/A</v>
      </c>
      <c r="B901" t="str">
        <f>IF(ISBLANK(AllTimetableNew!AG879),"",AllTimetableNew!AG879)</f>
        <v/>
      </c>
      <c r="C901" t="str">
        <f>IF(ISBLANK(AllTimetableNew!V879),"",AllTimetableNew!V879)</f>
        <v/>
      </c>
      <c r="D901" t="str">
        <f>IF(ISBLANK(AllTimetableNew!DJ879),"",AllTimetableNew!DJ879)</f>
        <v/>
      </c>
      <c r="E901" t="str">
        <f>IF(ISBLANK(AllTimetableNew!D879),"",AllTimetableNew!D879)</f>
        <v/>
      </c>
      <c r="F901" t="str">
        <f>IF(ISBLANK(AllTimetableNew!E901),"",AllTimetableNew!E901)</f>
        <v/>
      </c>
      <c r="G901" t="str">
        <f>IF(ISBLANK(AllTimetableNew!C901),"",AllTimetableNew!C901)</f>
        <v/>
      </c>
      <c r="H901" t="str">
        <f>IF(ISBLANK(AllTimetableNew!F901),"",AllTimetableNew!F901)</f>
        <v/>
      </c>
      <c r="I901" t="str">
        <f>IF(ISBLANK(AllTimetableNew!T901),"",AllTimetableNew!T901)</f>
        <v/>
      </c>
      <c r="J901" t="str">
        <f>IF(ISBLANK(AllTimetableNew!U901),"",AllTimetableNew!U901)</f>
        <v/>
      </c>
      <c r="K901" t="str">
        <f>IF(ISBLANK(AllTimetableNew!W901),"",AllTimetableNew!W901)</f>
        <v/>
      </c>
      <c r="L901" t="str">
        <f>IF(ISBLANK(AllTimetableNew!AC901),"TBC",AllTimetableNew!AC901)</f>
        <v>TBC</v>
      </c>
      <c r="M901" s="22" t="str">
        <f>IF(ISBLANK(AllTimetableNew!AD901),"TBC-TBC",CONCATENATE(LOWER(TEXT(AllTimetableNew!AD901,"h:mmAM/PM")),"-",LOWER(TEXT(AllTimetableNew!AE901,"h:mmAM/PM"))))</f>
        <v>TBC-TBC</v>
      </c>
      <c r="N901" t="str">
        <f>IF(ISBLANK(AllTimetableNew!V901),"",IF(AllTimetableNew!V901="Access","Yes","No"))</f>
        <v/>
      </c>
      <c r="O901" s="23" t="str">
        <f>IF(OR(ISBLANK(AllTimetableNew!A901),LEN(AllTimetableNew!A901)=0),IF(AllTimetableNew!A901="","Offered",AllTimetableNew!A901),AllTimetableNew!A901)</f>
        <v>Offered</v>
      </c>
      <c r="P901" t="str">
        <f>IF(ISBLANK(AllTimetableNew!AA901),"",AllTimetableNew!AA901)</f>
        <v/>
      </c>
      <c r="Q901" s="23" t="str">
        <f>IF(ISBLANK(AllTimetableNew!AJ901),"",IF(AllTimetableNew!AJ901=0,"",AllTimetableNew!AJ901))</f>
        <v/>
      </c>
      <c r="R901" s="23" t="str">
        <f>IF(ISBLANK(AllTimetableNew!AK901),"",AllTimetableNew!AK901)</f>
        <v/>
      </c>
      <c r="S901" s="23" t="str">
        <f>IF(ISBLANK(AllTimetableNew!AL901),"",AllTimetableNew!AL901)</f>
        <v/>
      </c>
    </row>
    <row r="902" spans="1:19" x14ac:dyDescent="0.25">
      <c r="A902" t="e">
        <f>IF(ISNUMBER(SEARCH("Virtual",C902)),VLOOKUP(AllTimetableNew!H880,'Lookup table'!$D$3:$E$100,2,FALSE),VLOOKUP(AllTimetableNew!AG880,'Lookup table'!$A$3:$B$202,2,FALSE))</f>
        <v>#N/A</v>
      </c>
      <c r="B902" t="str">
        <f>IF(ISBLANK(AllTimetableNew!AG880),"",AllTimetableNew!AG880)</f>
        <v/>
      </c>
      <c r="C902" t="str">
        <f>IF(ISBLANK(AllTimetableNew!V880),"",AllTimetableNew!V880)</f>
        <v/>
      </c>
      <c r="D902" t="str">
        <f>IF(ISBLANK(AllTimetableNew!DJ880),"",AllTimetableNew!DJ880)</f>
        <v/>
      </c>
      <c r="E902" t="str">
        <f>IF(ISBLANK(AllTimetableNew!D880),"",AllTimetableNew!D880)</f>
        <v/>
      </c>
      <c r="F902" t="str">
        <f>IF(ISBLANK(AllTimetableNew!E902),"",AllTimetableNew!E902)</f>
        <v/>
      </c>
      <c r="G902" t="str">
        <f>IF(ISBLANK(AllTimetableNew!C902),"",AllTimetableNew!C902)</f>
        <v/>
      </c>
      <c r="H902" t="str">
        <f>IF(ISBLANK(AllTimetableNew!F902),"",AllTimetableNew!F902)</f>
        <v/>
      </c>
      <c r="I902" t="str">
        <f>IF(ISBLANK(AllTimetableNew!T902),"",AllTimetableNew!T902)</f>
        <v/>
      </c>
      <c r="J902" t="str">
        <f>IF(ISBLANK(AllTimetableNew!U902),"",AllTimetableNew!U902)</f>
        <v/>
      </c>
      <c r="K902" t="str">
        <f>IF(ISBLANK(AllTimetableNew!W902),"",AllTimetableNew!W902)</f>
        <v/>
      </c>
      <c r="L902" t="str">
        <f>IF(ISBLANK(AllTimetableNew!AC902),"TBC",AllTimetableNew!AC902)</f>
        <v>TBC</v>
      </c>
      <c r="M902" s="22" t="str">
        <f>IF(ISBLANK(AllTimetableNew!AD902),"TBC-TBC",CONCATENATE(LOWER(TEXT(AllTimetableNew!AD902,"h:mmAM/PM")),"-",LOWER(TEXT(AllTimetableNew!AE902,"h:mmAM/PM"))))</f>
        <v>TBC-TBC</v>
      </c>
      <c r="N902" t="str">
        <f>IF(ISBLANK(AllTimetableNew!V902),"",IF(AllTimetableNew!V902="Access","Yes","No"))</f>
        <v/>
      </c>
      <c r="O902" s="23" t="str">
        <f>IF(OR(ISBLANK(AllTimetableNew!A902),LEN(AllTimetableNew!A902)=0),IF(AllTimetableNew!A902="","Offered",AllTimetableNew!A902),AllTimetableNew!A902)</f>
        <v>Offered</v>
      </c>
      <c r="P902" t="str">
        <f>IF(ISBLANK(AllTimetableNew!AA902),"",AllTimetableNew!AA902)</f>
        <v/>
      </c>
      <c r="Q902" s="23" t="str">
        <f>IF(ISBLANK(AllTimetableNew!AJ902),"",IF(AllTimetableNew!AJ902=0,"",AllTimetableNew!AJ902))</f>
        <v/>
      </c>
      <c r="R902" s="23" t="str">
        <f>IF(ISBLANK(AllTimetableNew!AK902),"",AllTimetableNew!AK902)</f>
        <v/>
      </c>
      <c r="S902" s="23" t="str">
        <f>IF(ISBLANK(AllTimetableNew!AL902),"",AllTimetableNew!AL902)</f>
        <v/>
      </c>
    </row>
    <row r="903" spans="1:19" x14ac:dyDescent="0.25">
      <c r="A903" t="e">
        <f>IF(ISNUMBER(SEARCH("Virtual",C903)),VLOOKUP(AllTimetableNew!H881,'Lookup table'!$D$3:$E$100,2,FALSE),VLOOKUP(AllTimetableNew!AG881,'Lookup table'!$A$3:$B$202,2,FALSE))</f>
        <v>#N/A</v>
      </c>
      <c r="B903" t="str">
        <f>IF(ISBLANK(AllTimetableNew!AG881),"",AllTimetableNew!AG881)</f>
        <v/>
      </c>
      <c r="C903" t="str">
        <f>IF(ISBLANK(AllTimetableNew!V881),"",AllTimetableNew!V881)</f>
        <v/>
      </c>
      <c r="D903" t="str">
        <f>IF(ISBLANK(AllTimetableNew!DJ881),"",AllTimetableNew!DJ881)</f>
        <v/>
      </c>
      <c r="E903" t="str">
        <f>IF(ISBLANK(AllTimetableNew!D881),"",AllTimetableNew!D881)</f>
        <v/>
      </c>
      <c r="F903" t="str">
        <f>IF(ISBLANK(AllTimetableNew!E903),"",AllTimetableNew!E903)</f>
        <v/>
      </c>
      <c r="G903" t="str">
        <f>IF(ISBLANK(AllTimetableNew!C903),"",AllTimetableNew!C903)</f>
        <v/>
      </c>
      <c r="H903" t="str">
        <f>IF(ISBLANK(AllTimetableNew!F903),"",AllTimetableNew!F903)</f>
        <v/>
      </c>
      <c r="I903" t="str">
        <f>IF(ISBLANK(AllTimetableNew!T903),"",AllTimetableNew!T903)</f>
        <v/>
      </c>
      <c r="J903" t="str">
        <f>IF(ISBLANK(AllTimetableNew!U903),"",AllTimetableNew!U903)</f>
        <v/>
      </c>
      <c r="K903" t="str">
        <f>IF(ISBLANK(AllTimetableNew!W903),"",AllTimetableNew!W903)</f>
        <v/>
      </c>
      <c r="L903" t="str">
        <f>IF(ISBLANK(AllTimetableNew!AC903),"TBC",AllTimetableNew!AC903)</f>
        <v>TBC</v>
      </c>
      <c r="M903" s="22" t="str">
        <f>IF(ISBLANK(AllTimetableNew!AD903),"TBC-TBC",CONCATENATE(LOWER(TEXT(AllTimetableNew!AD903,"h:mmAM/PM")),"-",LOWER(TEXT(AllTimetableNew!AE903,"h:mmAM/PM"))))</f>
        <v>TBC-TBC</v>
      </c>
      <c r="N903" t="str">
        <f>IF(ISBLANK(AllTimetableNew!V903),"",IF(AllTimetableNew!V903="Access","Yes","No"))</f>
        <v/>
      </c>
      <c r="O903" s="23" t="str">
        <f>IF(OR(ISBLANK(AllTimetableNew!A903),LEN(AllTimetableNew!A903)=0),IF(AllTimetableNew!A903="","Offered",AllTimetableNew!A903),AllTimetableNew!A903)</f>
        <v>Offered</v>
      </c>
      <c r="P903" t="str">
        <f>IF(ISBLANK(AllTimetableNew!AA903),"",AllTimetableNew!AA903)</f>
        <v/>
      </c>
      <c r="Q903" s="23" t="str">
        <f>IF(ISBLANK(AllTimetableNew!AJ903),"",IF(AllTimetableNew!AJ903=0,"",AllTimetableNew!AJ903))</f>
        <v/>
      </c>
      <c r="R903" s="23" t="str">
        <f>IF(ISBLANK(AllTimetableNew!AK903),"",AllTimetableNew!AK903)</f>
        <v/>
      </c>
      <c r="S903" s="23" t="str">
        <f>IF(ISBLANK(AllTimetableNew!AL903),"",AllTimetableNew!AL903)</f>
        <v/>
      </c>
    </row>
    <row r="904" spans="1:19" x14ac:dyDescent="0.25">
      <c r="A904" t="e">
        <f>IF(ISNUMBER(SEARCH("Virtual",C904)),VLOOKUP(AllTimetableNew!H882,'Lookup table'!$D$3:$E$100,2,FALSE),VLOOKUP(AllTimetableNew!AG882,'Lookup table'!$A$3:$B$202,2,FALSE))</f>
        <v>#N/A</v>
      </c>
      <c r="B904" t="str">
        <f>IF(ISBLANK(AllTimetableNew!AG882),"",AllTimetableNew!AG882)</f>
        <v/>
      </c>
      <c r="C904" t="str">
        <f>IF(ISBLANK(AllTimetableNew!V882),"",AllTimetableNew!V882)</f>
        <v/>
      </c>
      <c r="D904" t="str">
        <f>IF(ISBLANK(AllTimetableNew!DJ882),"",AllTimetableNew!DJ882)</f>
        <v/>
      </c>
      <c r="E904" t="str">
        <f>IF(ISBLANK(AllTimetableNew!D882),"",AllTimetableNew!D882)</f>
        <v/>
      </c>
      <c r="F904" t="str">
        <f>IF(ISBLANK(AllTimetableNew!E904),"",AllTimetableNew!E904)</f>
        <v/>
      </c>
      <c r="G904" t="str">
        <f>IF(ISBLANK(AllTimetableNew!C904),"",AllTimetableNew!C904)</f>
        <v/>
      </c>
      <c r="H904" t="str">
        <f>IF(ISBLANK(AllTimetableNew!F904),"",AllTimetableNew!F904)</f>
        <v/>
      </c>
      <c r="I904" t="str">
        <f>IF(ISBLANK(AllTimetableNew!T904),"",AllTimetableNew!T904)</f>
        <v/>
      </c>
      <c r="J904" t="str">
        <f>IF(ISBLANK(AllTimetableNew!U904),"",AllTimetableNew!U904)</f>
        <v/>
      </c>
      <c r="K904" t="str">
        <f>IF(ISBLANK(AllTimetableNew!W904),"",AllTimetableNew!W904)</f>
        <v/>
      </c>
      <c r="L904" t="str">
        <f>IF(ISBLANK(AllTimetableNew!AC904),"TBC",AllTimetableNew!AC904)</f>
        <v>TBC</v>
      </c>
      <c r="M904" s="22" t="str">
        <f>IF(ISBLANK(AllTimetableNew!AD904),"TBC-TBC",CONCATENATE(LOWER(TEXT(AllTimetableNew!AD904,"h:mmAM/PM")),"-",LOWER(TEXT(AllTimetableNew!AE904,"h:mmAM/PM"))))</f>
        <v>TBC-TBC</v>
      </c>
      <c r="N904" t="str">
        <f>IF(ISBLANK(AllTimetableNew!V904),"",IF(AllTimetableNew!V904="Access","Yes","No"))</f>
        <v/>
      </c>
      <c r="O904" s="23" t="str">
        <f>IF(OR(ISBLANK(AllTimetableNew!A904),LEN(AllTimetableNew!A904)=0),IF(AllTimetableNew!A904="","Offered",AllTimetableNew!A904),AllTimetableNew!A904)</f>
        <v>Offered</v>
      </c>
      <c r="P904" t="str">
        <f>IF(ISBLANK(AllTimetableNew!AA904),"",AllTimetableNew!AA904)</f>
        <v/>
      </c>
      <c r="Q904" s="23" t="str">
        <f>IF(ISBLANK(AllTimetableNew!AJ904),"",IF(AllTimetableNew!AJ904=0,"",AllTimetableNew!AJ904))</f>
        <v/>
      </c>
      <c r="R904" s="23" t="str">
        <f>IF(ISBLANK(AllTimetableNew!AK904),"",AllTimetableNew!AK904)</f>
        <v/>
      </c>
      <c r="S904" s="23" t="str">
        <f>IF(ISBLANK(AllTimetableNew!AL904),"",AllTimetableNew!AL904)</f>
        <v/>
      </c>
    </row>
    <row r="905" spans="1:19" x14ac:dyDescent="0.25">
      <c r="A905" t="e">
        <f>IF(ISNUMBER(SEARCH("Virtual",C905)),VLOOKUP(AllTimetableNew!H883,'Lookup table'!$D$3:$E$100,2,FALSE),VLOOKUP(AllTimetableNew!AG883,'Lookup table'!$A$3:$B$202,2,FALSE))</f>
        <v>#N/A</v>
      </c>
      <c r="B905" t="str">
        <f>IF(ISBLANK(AllTimetableNew!AG883),"",AllTimetableNew!AG883)</f>
        <v/>
      </c>
      <c r="C905" t="str">
        <f>IF(ISBLANK(AllTimetableNew!V883),"",AllTimetableNew!V883)</f>
        <v/>
      </c>
      <c r="D905" t="str">
        <f>IF(ISBLANK(AllTimetableNew!DJ883),"",AllTimetableNew!DJ883)</f>
        <v/>
      </c>
      <c r="E905" t="str">
        <f>IF(ISBLANK(AllTimetableNew!D883),"",AllTimetableNew!D883)</f>
        <v/>
      </c>
      <c r="F905" t="str">
        <f>IF(ISBLANK(AllTimetableNew!E905),"",AllTimetableNew!E905)</f>
        <v/>
      </c>
      <c r="G905" t="str">
        <f>IF(ISBLANK(AllTimetableNew!C905),"",AllTimetableNew!C905)</f>
        <v/>
      </c>
      <c r="H905" t="str">
        <f>IF(ISBLANK(AllTimetableNew!F905),"",AllTimetableNew!F905)</f>
        <v/>
      </c>
      <c r="I905" t="str">
        <f>IF(ISBLANK(AllTimetableNew!T905),"",AllTimetableNew!T905)</f>
        <v/>
      </c>
      <c r="J905" t="str">
        <f>IF(ISBLANK(AllTimetableNew!U905),"",AllTimetableNew!U905)</f>
        <v/>
      </c>
      <c r="K905" t="str">
        <f>IF(ISBLANK(AllTimetableNew!W905),"",AllTimetableNew!W905)</f>
        <v/>
      </c>
      <c r="L905" t="str">
        <f>IF(ISBLANK(AllTimetableNew!AC905),"TBC",AllTimetableNew!AC905)</f>
        <v>TBC</v>
      </c>
      <c r="M905" s="22" t="str">
        <f>IF(ISBLANK(AllTimetableNew!AD905),"TBC-TBC",CONCATENATE(LOWER(TEXT(AllTimetableNew!AD905,"h:mmAM/PM")),"-",LOWER(TEXT(AllTimetableNew!AE905,"h:mmAM/PM"))))</f>
        <v>TBC-TBC</v>
      </c>
      <c r="N905" t="str">
        <f>IF(ISBLANK(AllTimetableNew!V905),"",IF(AllTimetableNew!V905="Access","Yes","No"))</f>
        <v/>
      </c>
      <c r="O905" s="23" t="str">
        <f>IF(OR(ISBLANK(AllTimetableNew!A905),LEN(AllTimetableNew!A905)=0),IF(AllTimetableNew!A905="","Offered",AllTimetableNew!A905),AllTimetableNew!A905)</f>
        <v>Offered</v>
      </c>
      <c r="P905" t="str">
        <f>IF(ISBLANK(AllTimetableNew!AA905),"",AllTimetableNew!AA905)</f>
        <v/>
      </c>
      <c r="Q905" s="23" t="str">
        <f>IF(ISBLANK(AllTimetableNew!AJ905),"",IF(AllTimetableNew!AJ905=0,"",AllTimetableNew!AJ905))</f>
        <v/>
      </c>
      <c r="R905" s="23" t="str">
        <f>IF(ISBLANK(AllTimetableNew!AK905),"",AllTimetableNew!AK905)</f>
        <v/>
      </c>
      <c r="S905" s="23" t="str">
        <f>IF(ISBLANK(AllTimetableNew!AL905),"",AllTimetableNew!AL905)</f>
        <v/>
      </c>
    </row>
    <row r="906" spans="1:19" x14ac:dyDescent="0.25">
      <c r="A906" t="e">
        <f>IF(ISNUMBER(SEARCH("Virtual",C906)),VLOOKUP(AllTimetableNew!H884,'Lookup table'!$D$3:$E$100,2,FALSE),VLOOKUP(AllTimetableNew!AG884,'Lookup table'!$A$3:$B$202,2,FALSE))</f>
        <v>#N/A</v>
      </c>
      <c r="B906" t="str">
        <f>IF(ISBLANK(AllTimetableNew!AG884),"",AllTimetableNew!AG884)</f>
        <v/>
      </c>
      <c r="C906" t="str">
        <f>IF(ISBLANK(AllTimetableNew!V884),"",AllTimetableNew!V884)</f>
        <v/>
      </c>
      <c r="D906" t="str">
        <f>IF(ISBLANK(AllTimetableNew!DJ884),"",AllTimetableNew!DJ884)</f>
        <v/>
      </c>
      <c r="E906" t="str">
        <f>IF(ISBLANK(AllTimetableNew!D884),"",AllTimetableNew!D884)</f>
        <v/>
      </c>
      <c r="F906" t="str">
        <f>IF(ISBLANK(AllTimetableNew!E906),"",AllTimetableNew!E906)</f>
        <v/>
      </c>
      <c r="G906" t="str">
        <f>IF(ISBLANK(AllTimetableNew!C906),"",AllTimetableNew!C906)</f>
        <v/>
      </c>
      <c r="H906" t="str">
        <f>IF(ISBLANK(AllTimetableNew!F906),"",AllTimetableNew!F906)</f>
        <v/>
      </c>
      <c r="I906" t="str">
        <f>IF(ISBLANK(AllTimetableNew!T906),"",AllTimetableNew!T906)</f>
        <v/>
      </c>
      <c r="J906" t="str">
        <f>IF(ISBLANK(AllTimetableNew!U906),"",AllTimetableNew!U906)</f>
        <v/>
      </c>
      <c r="K906" t="str">
        <f>IF(ISBLANK(AllTimetableNew!W906),"",AllTimetableNew!W906)</f>
        <v/>
      </c>
      <c r="L906" t="str">
        <f>IF(ISBLANK(AllTimetableNew!AC906),"TBC",AllTimetableNew!AC906)</f>
        <v>TBC</v>
      </c>
      <c r="M906" s="22" t="str">
        <f>IF(ISBLANK(AllTimetableNew!AD906),"TBC-TBC",CONCATENATE(LOWER(TEXT(AllTimetableNew!AD906,"h:mmAM/PM")),"-",LOWER(TEXT(AllTimetableNew!AE906,"h:mmAM/PM"))))</f>
        <v>TBC-TBC</v>
      </c>
      <c r="N906" t="str">
        <f>IF(ISBLANK(AllTimetableNew!V906),"",IF(AllTimetableNew!V906="Access","Yes","No"))</f>
        <v/>
      </c>
      <c r="O906" s="23" t="str">
        <f>IF(OR(ISBLANK(AllTimetableNew!A906),LEN(AllTimetableNew!A906)=0),IF(AllTimetableNew!A906="","Offered",AllTimetableNew!A906),AllTimetableNew!A906)</f>
        <v>Offered</v>
      </c>
      <c r="P906" t="str">
        <f>IF(ISBLANK(AllTimetableNew!AA906),"",AllTimetableNew!AA906)</f>
        <v/>
      </c>
      <c r="Q906" s="23" t="str">
        <f>IF(ISBLANK(AllTimetableNew!AJ906),"",IF(AllTimetableNew!AJ906=0,"",AllTimetableNew!AJ906))</f>
        <v/>
      </c>
      <c r="R906" s="23" t="str">
        <f>IF(ISBLANK(AllTimetableNew!AK906),"",AllTimetableNew!AK906)</f>
        <v/>
      </c>
      <c r="S906" s="23" t="str">
        <f>IF(ISBLANK(AllTimetableNew!AL906),"",AllTimetableNew!AL906)</f>
        <v/>
      </c>
    </row>
    <row r="907" spans="1:19" x14ac:dyDescent="0.25">
      <c r="A907" t="e">
        <f>IF(ISNUMBER(SEARCH("Virtual",C907)),VLOOKUP(AllTimetableNew!H885,'Lookup table'!$D$3:$E$100,2,FALSE),VLOOKUP(AllTimetableNew!AG885,'Lookup table'!$A$3:$B$202,2,FALSE))</f>
        <v>#N/A</v>
      </c>
      <c r="B907" t="str">
        <f>IF(ISBLANK(AllTimetableNew!AG885),"",AllTimetableNew!AG885)</f>
        <v/>
      </c>
      <c r="C907" t="str">
        <f>IF(ISBLANK(AllTimetableNew!V885),"",AllTimetableNew!V885)</f>
        <v/>
      </c>
      <c r="D907" t="str">
        <f>IF(ISBLANK(AllTimetableNew!DJ885),"",AllTimetableNew!DJ885)</f>
        <v/>
      </c>
      <c r="E907" t="str">
        <f>IF(ISBLANK(AllTimetableNew!D885),"",AllTimetableNew!D885)</f>
        <v/>
      </c>
      <c r="F907" t="str">
        <f>IF(ISBLANK(AllTimetableNew!E907),"",AllTimetableNew!E907)</f>
        <v/>
      </c>
      <c r="G907" t="str">
        <f>IF(ISBLANK(AllTimetableNew!C907),"",AllTimetableNew!C907)</f>
        <v/>
      </c>
      <c r="H907" t="str">
        <f>IF(ISBLANK(AllTimetableNew!F907),"",AllTimetableNew!F907)</f>
        <v/>
      </c>
      <c r="I907" t="str">
        <f>IF(ISBLANK(AllTimetableNew!T907),"",AllTimetableNew!T907)</f>
        <v/>
      </c>
      <c r="J907" t="str">
        <f>IF(ISBLANK(AllTimetableNew!U907),"",AllTimetableNew!U907)</f>
        <v/>
      </c>
      <c r="K907" t="str">
        <f>IF(ISBLANK(AllTimetableNew!W907),"",AllTimetableNew!W907)</f>
        <v/>
      </c>
      <c r="L907" t="str">
        <f>IF(ISBLANK(AllTimetableNew!AC907),"TBC",AllTimetableNew!AC907)</f>
        <v>TBC</v>
      </c>
      <c r="M907" s="22" t="str">
        <f>IF(ISBLANK(AllTimetableNew!AD907),"TBC-TBC",CONCATENATE(LOWER(TEXT(AllTimetableNew!AD907,"h:mmAM/PM")),"-",LOWER(TEXT(AllTimetableNew!AE907,"h:mmAM/PM"))))</f>
        <v>TBC-TBC</v>
      </c>
      <c r="N907" t="str">
        <f>IF(ISBLANK(AllTimetableNew!V907),"",IF(AllTimetableNew!V907="Access","Yes","No"))</f>
        <v/>
      </c>
      <c r="O907" s="23" t="str">
        <f>IF(OR(ISBLANK(AllTimetableNew!A907),LEN(AllTimetableNew!A907)=0),IF(AllTimetableNew!A907="","Offered",AllTimetableNew!A907),AllTimetableNew!A907)</f>
        <v>Offered</v>
      </c>
      <c r="P907" t="str">
        <f>IF(ISBLANK(AllTimetableNew!AA907),"",AllTimetableNew!AA907)</f>
        <v/>
      </c>
      <c r="Q907" s="23" t="str">
        <f>IF(ISBLANK(AllTimetableNew!AJ907),"",IF(AllTimetableNew!AJ907=0,"",AllTimetableNew!AJ907))</f>
        <v/>
      </c>
      <c r="R907" s="23" t="str">
        <f>IF(ISBLANK(AllTimetableNew!AK907),"",AllTimetableNew!AK907)</f>
        <v/>
      </c>
      <c r="S907" s="23" t="str">
        <f>IF(ISBLANK(AllTimetableNew!AL907),"",AllTimetableNew!AL907)</f>
        <v/>
      </c>
    </row>
    <row r="908" spans="1:19" x14ac:dyDescent="0.25">
      <c r="A908" t="e">
        <f>IF(ISNUMBER(SEARCH("Virtual",C908)),VLOOKUP(AllTimetableNew!H886,'Lookup table'!$D$3:$E$100,2,FALSE),VLOOKUP(AllTimetableNew!AG886,'Lookup table'!$A$3:$B$202,2,FALSE))</f>
        <v>#N/A</v>
      </c>
      <c r="B908" t="str">
        <f>IF(ISBLANK(AllTimetableNew!AG886),"",AllTimetableNew!AG886)</f>
        <v/>
      </c>
      <c r="C908" t="str">
        <f>IF(ISBLANK(AllTimetableNew!V886),"",AllTimetableNew!V886)</f>
        <v/>
      </c>
      <c r="D908" t="str">
        <f>IF(ISBLANK(AllTimetableNew!DJ886),"",AllTimetableNew!DJ886)</f>
        <v/>
      </c>
      <c r="E908" t="str">
        <f>IF(ISBLANK(AllTimetableNew!D886),"",AllTimetableNew!D886)</f>
        <v/>
      </c>
      <c r="F908" t="str">
        <f>IF(ISBLANK(AllTimetableNew!E908),"",AllTimetableNew!E908)</f>
        <v/>
      </c>
      <c r="G908" t="str">
        <f>IF(ISBLANK(AllTimetableNew!C908),"",AllTimetableNew!C908)</f>
        <v/>
      </c>
      <c r="H908" t="str">
        <f>IF(ISBLANK(AllTimetableNew!F908),"",AllTimetableNew!F908)</f>
        <v/>
      </c>
      <c r="I908" t="str">
        <f>IF(ISBLANK(AllTimetableNew!T908),"",AllTimetableNew!T908)</f>
        <v/>
      </c>
      <c r="J908" t="str">
        <f>IF(ISBLANK(AllTimetableNew!U908),"",AllTimetableNew!U908)</f>
        <v/>
      </c>
      <c r="K908" t="str">
        <f>IF(ISBLANK(AllTimetableNew!W908),"",AllTimetableNew!W908)</f>
        <v/>
      </c>
      <c r="L908" t="str">
        <f>IF(ISBLANK(AllTimetableNew!AC908),"TBC",AllTimetableNew!AC908)</f>
        <v>TBC</v>
      </c>
      <c r="M908" s="22" t="str">
        <f>IF(ISBLANK(AllTimetableNew!AD908),"TBC-TBC",CONCATENATE(LOWER(TEXT(AllTimetableNew!AD908,"h:mmAM/PM")),"-",LOWER(TEXT(AllTimetableNew!AE908,"h:mmAM/PM"))))</f>
        <v>TBC-TBC</v>
      </c>
      <c r="N908" t="str">
        <f>IF(ISBLANK(AllTimetableNew!V908),"",IF(AllTimetableNew!V908="Access","Yes","No"))</f>
        <v/>
      </c>
      <c r="O908" s="23" t="str">
        <f>IF(OR(ISBLANK(AllTimetableNew!A908),LEN(AllTimetableNew!A908)=0),IF(AllTimetableNew!A908="","Offered",AllTimetableNew!A908),AllTimetableNew!A908)</f>
        <v>Offered</v>
      </c>
      <c r="P908" t="str">
        <f>IF(ISBLANK(AllTimetableNew!AA908),"",AllTimetableNew!AA908)</f>
        <v/>
      </c>
      <c r="Q908" s="23" t="str">
        <f>IF(ISBLANK(AllTimetableNew!AJ908),"",IF(AllTimetableNew!AJ908=0,"",AllTimetableNew!AJ908))</f>
        <v/>
      </c>
      <c r="R908" s="23" t="str">
        <f>IF(ISBLANK(AllTimetableNew!AK908),"",AllTimetableNew!AK908)</f>
        <v/>
      </c>
      <c r="S908" s="23" t="str">
        <f>IF(ISBLANK(AllTimetableNew!AL908),"",AllTimetableNew!AL908)</f>
        <v/>
      </c>
    </row>
    <row r="909" spans="1:19" x14ac:dyDescent="0.25">
      <c r="A909" t="e">
        <f>IF(ISNUMBER(SEARCH("Virtual",C909)),VLOOKUP(AllTimetableNew!H887,'Lookup table'!$D$3:$E$100,2,FALSE),VLOOKUP(AllTimetableNew!AG887,'Lookup table'!$A$3:$B$202,2,FALSE))</f>
        <v>#N/A</v>
      </c>
      <c r="B909" t="str">
        <f>IF(ISBLANK(AllTimetableNew!AG887),"",AllTimetableNew!AG887)</f>
        <v/>
      </c>
      <c r="C909" t="str">
        <f>IF(ISBLANK(AllTimetableNew!V887),"",AllTimetableNew!V887)</f>
        <v/>
      </c>
      <c r="D909" t="str">
        <f>IF(ISBLANK(AllTimetableNew!DJ887),"",AllTimetableNew!DJ887)</f>
        <v/>
      </c>
      <c r="E909" t="str">
        <f>IF(ISBLANK(AllTimetableNew!D887),"",AllTimetableNew!D887)</f>
        <v/>
      </c>
      <c r="F909" t="str">
        <f>IF(ISBLANK(AllTimetableNew!E909),"",AllTimetableNew!E909)</f>
        <v/>
      </c>
      <c r="G909" t="str">
        <f>IF(ISBLANK(AllTimetableNew!C909),"",AllTimetableNew!C909)</f>
        <v/>
      </c>
      <c r="H909" t="str">
        <f>IF(ISBLANK(AllTimetableNew!F909),"",AllTimetableNew!F909)</f>
        <v/>
      </c>
      <c r="I909" t="str">
        <f>IF(ISBLANK(AllTimetableNew!T909),"",AllTimetableNew!T909)</f>
        <v/>
      </c>
      <c r="J909" t="str">
        <f>IF(ISBLANK(AllTimetableNew!U909),"",AllTimetableNew!U909)</f>
        <v/>
      </c>
      <c r="K909" t="str">
        <f>IF(ISBLANK(AllTimetableNew!W909),"",AllTimetableNew!W909)</f>
        <v/>
      </c>
      <c r="L909" t="str">
        <f>IF(ISBLANK(AllTimetableNew!AC909),"TBC",AllTimetableNew!AC909)</f>
        <v>TBC</v>
      </c>
      <c r="M909" s="22" t="str">
        <f>IF(ISBLANK(AllTimetableNew!AD909),"TBC-TBC",CONCATENATE(LOWER(TEXT(AllTimetableNew!AD909,"h:mmAM/PM")),"-",LOWER(TEXT(AllTimetableNew!AE909,"h:mmAM/PM"))))</f>
        <v>TBC-TBC</v>
      </c>
      <c r="N909" t="str">
        <f>IF(ISBLANK(AllTimetableNew!V909),"",IF(AllTimetableNew!V909="Access","Yes","No"))</f>
        <v/>
      </c>
      <c r="O909" s="23" t="str">
        <f>IF(OR(ISBLANK(AllTimetableNew!A909),LEN(AllTimetableNew!A909)=0),IF(AllTimetableNew!A909="","Offered",AllTimetableNew!A909),AllTimetableNew!A909)</f>
        <v>Offered</v>
      </c>
      <c r="P909" t="str">
        <f>IF(ISBLANK(AllTimetableNew!AA909),"",AllTimetableNew!AA909)</f>
        <v/>
      </c>
      <c r="Q909" s="23" t="str">
        <f>IF(ISBLANK(AllTimetableNew!AJ909),"",IF(AllTimetableNew!AJ909=0,"",AllTimetableNew!AJ909))</f>
        <v/>
      </c>
      <c r="R909" s="23" t="str">
        <f>IF(ISBLANK(AllTimetableNew!AK909),"",AllTimetableNew!AK909)</f>
        <v/>
      </c>
      <c r="S909" s="23" t="str">
        <f>IF(ISBLANK(AllTimetableNew!AL909),"",AllTimetableNew!AL909)</f>
        <v/>
      </c>
    </row>
    <row r="910" spans="1:19" x14ac:dyDescent="0.25">
      <c r="A910" t="e">
        <f>IF(ISNUMBER(SEARCH("Virtual",C910)),VLOOKUP(AllTimetableNew!H888,'Lookup table'!$D$3:$E$100,2,FALSE),VLOOKUP(AllTimetableNew!AG888,'Lookup table'!$A$3:$B$202,2,FALSE))</f>
        <v>#N/A</v>
      </c>
      <c r="B910" t="str">
        <f>IF(ISBLANK(AllTimetableNew!AG888),"",AllTimetableNew!AG888)</f>
        <v/>
      </c>
      <c r="C910" t="str">
        <f>IF(ISBLANK(AllTimetableNew!V888),"",AllTimetableNew!V888)</f>
        <v/>
      </c>
      <c r="D910" t="str">
        <f>IF(ISBLANK(AllTimetableNew!DJ888),"",AllTimetableNew!DJ888)</f>
        <v/>
      </c>
      <c r="E910" t="str">
        <f>IF(ISBLANK(AllTimetableNew!D888),"",AllTimetableNew!D888)</f>
        <v/>
      </c>
      <c r="F910" t="str">
        <f>IF(ISBLANK(AllTimetableNew!E910),"",AllTimetableNew!E910)</f>
        <v/>
      </c>
      <c r="G910" t="str">
        <f>IF(ISBLANK(AllTimetableNew!C910),"",AllTimetableNew!C910)</f>
        <v/>
      </c>
      <c r="H910" t="str">
        <f>IF(ISBLANK(AllTimetableNew!F910),"",AllTimetableNew!F910)</f>
        <v/>
      </c>
      <c r="I910" t="str">
        <f>IF(ISBLANK(AllTimetableNew!T910),"",AllTimetableNew!T910)</f>
        <v/>
      </c>
      <c r="J910" t="str">
        <f>IF(ISBLANK(AllTimetableNew!U910),"",AllTimetableNew!U910)</f>
        <v/>
      </c>
      <c r="K910" t="str">
        <f>IF(ISBLANK(AllTimetableNew!W910),"",AllTimetableNew!W910)</f>
        <v/>
      </c>
      <c r="L910" t="str">
        <f>IF(ISBLANK(AllTimetableNew!AC910),"TBC",AllTimetableNew!AC910)</f>
        <v>TBC</v>
      </c>
      <c r="M910" s="22" t="str">
        <f>IF(ISBLANK(AllTimetableNew!AD910),"TBC-TBC",CONCATENATE(LOWER(TEXT(AllTimetableNew!AD910,"h:mmAM/PM")),"-",LOWER(TEXT(AllTimetableNew!AE910,"h:mmAM/PM"))))</f>
        <v>TBC-TBC</v>
      </c>
      <c r="N910" t="str">
        <f>IF(ISBLANK(AllTimetableNew!V910),"",IF(AllTimetableNew!V910="Access","Yes","No"))</f>
        <v/>
      </c>
      <c r="O910" s="23" t="str">
        <f>IF(OR(ISBLANK(AllTimetableNew!A910),LEN(AllTimetableNew!A910)=0),IF(AllTimetableNew!A910="","Offered",AllTimetableNew!A910),AllTimetableNew!A910)</f>
        <v>Offered</v>
      </c>
      <c r="P910" t="str">
        <f>IF(ISBLANK(AllTimetableNew!AA910),"",AllTimetableNew!AA910)</f>
        <v/>
      </c>
      <c r="Q910" s="23" t="str">
        <f>IF(ISBLANK(AllTimetableNew!AJ910),"",IF(AllTimetableNew!AJ910=0,"",AllTimetableNew!AJ910))</f>
        <v/>
      </c>
      <c r="R910" s="23" t="str">
        <f>IF(ISBLANK(AllTimetableNew!AK910),"",AllTimetableNew!AK910)</f>
        <v/>
      </c>
      <c r="S910" s="23" t="str">
        <f>IF(ISBLANK(AllTimetableNew!AL910),"",AllTimetableNew!AL910)</f>
        <v/>
      </c>
    </row>
    <row r="911" spans="1:19" x14ac:dyDescent="0.25">
      <c r="A911" t="e">
        <f>IF(ISNUMBER(SEARCH("Virtual",C911)),VLOOKUP(AllTimetableNew!H889,'Lookup table'!$D$3:$E$100,2,FALSE),VLOOKUP(AllTimetableNew!AG889,'Lookup table'!$A$3:$B$202,2,FALSE))</f>
        <v>#N/A</v>
      </c>
      <c r="B911" t="str">
        <f>IF(ISBLANK(AllTimetableNew!AG889),"",AllTimetableNew!AG889)</f>
        <v/>
      </c>
      <c r="C911" t="str">
        <f>IF(ISBLANK(AllTimetableNew!V889),"",AllTimetableNew!V889)</f>
        <v/>
      </c>
      <c r="D911" t="str">
        <f>IF(ISBLANK(AllTimetableNew!DJ889),"",AllTimetableNew!DJ889)</f>
        <v/>
      </c>
      <c r="E911" t="str">
        <f>IF(ISBLANK(AllTimetableNew!D889),"",AllTimetableNew!D889)</f>
        <v/>
      </c>
      <c r="F911" t="str">
        <f>IF(ISBLANK(AllTimetableNew!E911),"",AllTimetableNew!E911)</f>
        <v/>
      </c>
      <c r="G911" t="str">
        <f>IF(ISBLANK(AllTimetableNew!C911),"",AllTimetableNew!C911)</f>
        <v/>
      </c>
      <c r="H911" t="str">
        <f>IF(ISBLANK(AllTimetableNew!F911),"",AllTimetableNew!F911)</f>
        <v/>
      </c>
      <c r="I911" t="str">
        <f>IF(ISBLANK(AllTimetableNew!T911),"",AllTimetableNew!T911)</f>
        <v/>
      </c>
      <c r="J911" t="str">
        <f>IF(ISBLANK(AllTimetableNew!U911),"",AllTimetableNew!U911)</f>
        <v/>
      </c>
      <c r="K911" t="str">
        <f>IF(ISBLANK(AllTimetableNew!W911),"",AllTimetableNew!W911)</f>
        <v/>
      </c>
      <c r="L911" t="str">
        <f>IF(ISBLANK(AllTimetableNew!AC911),"TBC",AllTimetableNew!AC911)</f>
        <v>TBC</v>
      </c>
      <c r="M911" s="22" t="str">
        <f>IF(ISBLANK(AllTimetableNew!AD911),"TBC-TBC",CONCATENATE(LOWER(TEXT(AllTimetableNew!AD911,"h:mmAM/PM")),"-",LOWER(TEXT(AllTimetableNew!AE911,"h:mmAM/PM"))))</f>
        <v>TBC-TBC</v>
      </c>
      <c r="N911" t="str">
        <f>IF(ISBLANK(AllTimetableNew!V911),"",IF(AllTimetableNew!V911="Access","Yes","No"))</f>
        <v/>
      </c>
      <c r="O911" s="23" t="str">
        <f>IF(OR(ISBLANK(AllTimetableNew!A911),LEN(AllTimetableNew!A911)=0),IF(AllTimetableNew!A911="","Offered",AllTimetableNew!A911),AllTimetableNew!A911)</f>
        <v>Offered</v>
      </c>
      <c r="P911" t="str">
        <f>IF(ISBLANK(AllTimetableNew!AA911),"",AllTimetableNew!AA911)</f>
        <v/>
      </c>
      <c r="Q911" s="23" t="str">
        <f>IF(ISBLANK(AllTimetableNew!AJ911),"",IF(AllTimetableNew!AJ911=0,"",AllTimetableNew!AJ911))</f>
        <v/>
      </c>
      <c r="R911" s="23" t="str">
        <f>IF(ISBLANK(AllTimetableNew!AK911),"",AllTimetableNew!AK911)</f>
        <v/>
      </c>
      <c r="S911" s="23" t="str">
        <f>IF(ISBLANK(AllTimetableNew!AL911),"",AllTimetableNew!AL911)</f>
        <v/>
      </c>
    </row>
    <row r="912" spans="1:19" x14ac:dyDescent="0.25">
      <c r="A912" t="e">
        <f>IF(ISNUMBER(SEARCH("Virtual",C912)),VLOOKUP(AllTimetableNew!H890,'Lookup table'!$D$3:$E$100,2,FALSE),VLOOKUP(AllTimetableNew!AG890,'Lookup table'!$A$3:$B$202,2,FALSE))</f>
        <v>#N/A</v>
      </c>
      <c r="B912" t="str">
        <f>IF(ISBLANK(AllTimetableNew!AG890),"",AllTimetableNew!AG890)</f>
        <v/>
      </c>
      <c r="C912" t="str">
        <f>IF(ISBLANK(AllTimetableNew!V890),"",AllTimetableNew!V890)</f>
        <v/>
      </c>
      <c r="D912" t="str">
        <f>IF(ISBLANK(AllTimetableNew!DJ890),"",AllTimetableNew!DJ890)</f>
        <v/>
      </c>
      <c r="E912" t="str">
        <f>IF(ISBLANK(AllTimetableNew!D890),"",AllTimetableNew!D890)</f>
        <v/>
      </c>
      <c r="F912" t="str">
        <f>IF(ISBLANK(AllTimetableNew!E912),"",AllTimetableNew!E912)</f>
        <v/>
      </c>
      <c r="G912" t="str">
        <f>IF(ISBLANK(AllTimetableNew!C912),"",AllTimetableNew!C912)</f>
        <v/>
      </c>
      <c r="H912" t="str">
        <f>IF(ISBLANK(AllTimetableNew!F912),"",AllTimetableNew!F912)</f>
        <v/>
      </c>
      <c r="I912" t="str">
        <f>IF(ISBLANK(AllTimetableNew!T912),"",AllTimetableNew!T912)</f>
        <v/>
      </c>
      <c r="J912" t="str">
        <f>IF(ISBLANK(AllTimetableNew!U912),"",AllTimetableNew!U912)</f>
        <v/>
      </c>
      <c r="K912" t="str">
        <f>IF(ISBLANK(AllTimetableNew!W912),"",AllTimetableNew!W912)</f>
        <v/>
      </c>
      <c r="L912" t="str">
        <f>IF(ISBLANK(AllTimetableNew!AC912),"TBC",AllTimetableNew!AC912)</f>
        <v>TBC</v>
      </c>
      <c r="M912" s="22" t="str">
        <f>IF(ISBLANK(AllTimetableNew!AD912),"TBC-TBC",CONCATENATE(LOWER(TEXT(AllTimetableNew!AD912,"h:mmAM/PM")),"-",LOWER(TEXT(AllTimetableNew!AE912,"h:mmAM/PM"))))</f>
        <v>TBC-TBC</v>
      </c>
      <c r="N912" t="str">
        <f>IF(ISBLANK(AllTimetableNew!V912),"",IF(AllTimetableNew!V912="Access","Yes","No"))</f>
        <v/>
      </c>
      <c r="O912" s="23" t="str">
        <f>IF(OR(ISBLANK(AllTimetableNew!A912),LEN(AllTimetableNew!A912)=0),IF(AllTimetableNew!A912="","Offered",AllTimetableNew!A912),AllTimetableNew!A912)</f>
        <v>Offered</v>
      </c>
      <c r="P912" t="str">
        <f>IF(ISBLANK(AllTimetableNew!AA912),"",AllTimetableNew!AA912)</f>
        <v/>
      </c>
      <c r="Q912" s="23" t="str">
        <f>IF(ISBLANK(AllTimetableNew!AJ912),"",IF(AllTimetableNew!AJ912=0,"",AllTimetableNew!AJ912))</f>
        <v/>
      </c>
      <c r="R912" s="23" t="str">
        <f>IF(ISBLANK(AllTimetableNew!AK912),"",AllTimetableNew!AK912)</f>
        <v/>
      </c>
      <c r="S912" s="23" t="str">
        <f>IF(ISBLANK(AllTimetableNew!AL912),"",AllTimetableNew!AL912)</f>
        <v/>
      </c>
    </row>
    <row r="913" spans="1:19" x14ac:dyDescent="0.25">
      <c r="A913" t="e">
        <f>IF(ISNUMBER(SEARCH("Virtual",C913)),VLOOKUP(AllTimetableNew!H891,'Lookup table'!$D$3:$E$100,2,FALSE),VLOOKUP(AllTimetableNew!AG891,'Lookup table'!$A$3:$B$202,2,FALSE))</f>
        <v>#N/A</v>
      </c>
      <c r="B913" t="str">
        <f>IF(ISBLANK(AllTimetableNew!AG891),"",AllTimetableNew!AG891)</f>
        <v/>
      </c>
      <c r="C913" t="str">
        <f>IF(ISBLANK(AllTimetableNew!V891),"",AllTimetableNew!V891)</f>
        <v/>
      </c>
      <c r="D913" t="str">
        <f>IF(ISBLANK(AllTimetableNew!DJ891),"",AllTimetableNew!DJ891)</f>
        <v/>
      </c>
      <c r="E913" t="str">
        <f>IF(ISBLANK(AllTimetableNew!D891),"",AllTimetableNew!D891)</f>
        <v/>
      </c>
      <c r="F913" t="str">
        <f>IF(ISBLANK(AllTimetableNew!E913),"",AllTimetableNew!E913)</f>
        <v/>
      </c>
      <c r="G913" t="str">
        <f>IF(ISBLANK(AllTimetableNew!C913),"",AllTimetableNew!C913)</f>
        <v/>
      </c>
      <c r="H913" t="str">
        <f>IF(ISBLANK(AllTimetableNew!F913),"",AllTimetableNew!F913)</f>
        <v/>
      </c>
      <c r="I913" t="str">
        <f>IF(ISBLANK(AllTimetableNew!T913),"",AllTimetableNew!T913)</f>
        <v/>
      </c>
      <c r="J913" t="str">
        <f>IF(ISBLANK(AllTimetableNew!U913),"",AllTimetableNew!U913)</f>
        <v/>
      </c>
      <c r="K913" t="str">
        <f>IF(ISBLANK(AllTimetableNew!W913),"",AllTimetableNew!W913)</f>
        <v/>
      </c>
      <c r="L913" t="str">
        <f>IF(ISBLANK(AllTimetableNew!AC913),"TBC",AllTimetableNew!AC913)</f>
        <v>TBC</v>
      </c>
      <c r="M913" s="22" t="str">
        <f>IF(ISBLANK(AllTimetableNew!AD913),"TBC-TBC",CONCATENATE(LOWER(TEXT(AllTimetableNew!AD913,"h:mmAM/PM")),"-",LOWER(TEXT(AllTimetableNew!AE913,"h:mmAM/PM"))))</f>
        <v>TBC-TBC</v>
      </c>
      <c r="N913" t="str">
        <f>IF(ISBLANK(AllTimetableNew!V913),"",IF(AllTimetableNew!V913="Access","Yes","No"))</f>
        <v/>
      </c>
      <c r="O913" s="23" t="str">
        <f>IF(OR(ISBLANK(AllTimetableNew!A913),LEN(AllTimetableNew!A913)=0),IF(AllTimetableNew!A913="","Offered",AllTimetableNew!A913),AllTimetableNew!A913)</f>
        <v>Offered</v>
      </c>
      <c r="P913" t="str">
        <f>IF(ISBLANK(AllTimetableNew!AA913),"",AllTimetableNew!AA913)</f>
        <v/>
      </c>
      <c r="Q913" s="23" t="str">
        <f>IF(ISBLANK(AllTimetableNew!AJ913),"",IF(AllTimetableNew!AJ913=0,"",AllTimetableNew!AJ913))</f>
        <v/>
      </c>
      <c r="R913" s="23" t="str">
        <f>IF(ISBLANK(AllTimetableNew!AK913),"",AllTimetableNew!AK913)</f>
        <v/>
      </c>
      <c r="S913" s="23" t="str">
        <f>IF(ISBLANK(AllTimetableNew!AL913),"",AllTimetableNew!AL913)</f>
        <v/>
      </c>
    </row>
    <row r="914" spans="1:19" x14ac:dyDescent="0.25">
      <c r="A914" t="e">
        <f>IF(ISNUMBER(SEARCH("Virtual",C914)),VLOOKUP(AllTimetableNew!H892,'Lookup table'!$D$3:$E$100,2,FALSE),VLOOKUP(AllTimetableNew!AG892,'Lookup table'!$A$3:$B$202,2,FALSE))</f>
        <v>#N/A</v>
      </c>
      <c r="B914" t="str">
        <f>IF(ISBLANK(AllTimetableNew!AG892),"",AllTimetableNew!AG892)</f>
        <v/>
      </c>
      <c r="C914" t="str">
        <f>IF(ISBLANK(AllTimetableNew!V892),"",AllTimetableNew!V892)</f>
        <v/>
      </c>
      <c r="D914" t="str">
        <f>IF(ISBLANK(AllTimetableNew!DJ892),"",AllTimetableNew!DJ892)</f>
        <v/>
      </c>
      <c r="E914" t="str">
        <f>IF(ISBLANK(AllTimetableNew!D892),"",AllTimetableNew!D892)</f>
        <v/>
      </c>
      <c r="F914" t="str">
        <f>IF(ISBLANK(AllTimetableNew!E914),"",AllTimetableNew!E914)</f>
        <v/>
      </c>
      <c r="G914" t="str">
        <f>IF(ISBLANK(AllTimetableNew!C914),"",AllTimetableNew!C914)</f>
        <v/>
      </c>
      <c r="H914" t="str">
        <f>IF(ISBLANK(AllTimetableNew!F914),"",AllTimetableNew!F914)</f>
        <v/>
      </c>
      <c r="I914" t="str">
        <f>IF(ISBLANK(AllTimetableNew!T914),"",AllTimetableNew!T914)</f>
        <v/>
      </c>
      <c r="J914" t="str">
        <f>IF(ISBLANK(AllTimetableNew!U914),"",AllTimetableNew!U914)</f>
        <v/>
      </c>
      <c r="K914" t="str">
        <f>IF(ISBLANK(AllTimetableNew!W914),"",AllTimetableNew!W914)</f>
        <v/>
      </c>
      <c r="L914" t="str">
        <f>IF(ISBLANK(AllTimetableNew!AC914),"TBC",AllTimetableNew!AC914)</f>
        <v>TBC</v>
      </c>
      <c r="M914" s="22" t="str">
        <f>IF(ISBLANK(AllTimetableNew!AD914),"TBC-TBC",CONCATENATE(LOWER(TEXT(AllTimetableNew!AD914,"h:mmAM/PM")),"-",LOWER(TEXT(AllTimetableNew!AE914,"h:mmAM/PM"))))</f>
        <v>TBC-TBC</v>
      </c>
      <c r="N914" t="str">
        <f>IF(ISBLANK(AllTimetableNew!V914),"",IF(AllTimetableNew!V914="Access","Yes","No"))</f>
        <v/>
      </c>
      <c r="O914" s="23" t="str">
        <f>IF(OR(ISBLANK(AllTimetableNew!A914),LEN(AllTimetableNew!A914)=0),IF(AllTimetableNew!A914="","Offered",AllTimetableNew!A914),AllTimetableNew!A914)</f>
        <v>Offered</v>
      </c>
      <c r="P914" t="str">
        <f>IF(ISBLANK(AllTimetableNew!AA914),"",AllTimetableNew!AA914)</f>
        <v/>
      </c>
      <c r="Q914" s="23" t="str">
        <f>IF(ISBLANK(AllTimetableNew!AJ914),"",IF(AllTimetableNew!AJ914=0,"",AllTimetableNew!AJ914))</f>
        <v/>
      </c>
      <c r="R914" s="23" t="str">
        <f>IF(ISBLANK(AllTimetableNew!AK914),"",AllTimetableNew!AK914)</f>
        <v/>
      </c>
      <c r="S914" s="23" t="str">
        <f>IF(ISBLANK(AllTimetableNew!AL914),"",AllTimetableNew!AL914)</f>
        <v/>
      </c>
    </row>
    <row r="915" spans="1:19" x14ac:dyDescent="0.25">
      <c r="A915" t="e">
        <f>IF(ISNUMBER(SEARCH("Virtual",C915)),VLOOKUP(AllTimetableNew!H893,'Lookup table'!$D$3:$E$100,2,FALSE),VLOOKUP(AllTimetableNew!AG893,'Lookup table'!$A$3:$B$202,2,FALSE))</f>
        <v>#N/A</v>
      </c>
      <c r="B915" t="str">
        <f>IF(ISBLANK(AllTimetableNew!AG893),"",AllTimetableNew!AG893)</f>
        <v/>
      </c>
      <c r="C915" t="str">
        <f>IF(ISBLANK(AllTimetableNew!V893),"",AllTimetableNew!V893)</f>
        <v/>
      </c>
      <c r="D915" t="str">
        <f>IF(ISBLANK(AllTimetableNew!DJ893),"",AllTimetableNew!DJ893)</f>
        <v/>
      </c>
      <c r="E915" t="str">
        <f>IF(ISBLANK(AllTimetableNew!D893),"",AllTimetableNew!D893)</f>
        <v/>
      </c>
      <c r="F915" t="str">
        <f>IF(ISBLANK(AllTimetableNew!E915),"",AllTimetableNew!E915)</f>
        <v/>
      </c>
      <c r="G915" t="str">
        <f>IF(ISBLANK(AllTimetableNew!C915),"",AllTimetableNew!C915)</f>
        <v/>
      </c>
      <c r="H915" t="str">
        <f>IF(ISBLANK(AllTimetableNew!F915),"",AllTimetableNew!F915)</f>
        <v/>
      </c>
      <c r="I915" t="str">
        <f>IF(ISBLANK(AllTimetableNew!T915),"",AllTimetableNew!T915)</f>
        <v/>
      </c>
      <c r="J915" t="str">
        <f>IF(ISBLANK(AllTimetableNew!U915),"",AllTimetableNew!U915)</f>
        <v/>
      </c>
      <c r="K915" t="str">
        <f>IF(ISBLANK(AllTimetableNew!W915),"",AllTimetableNew!W915)</f>
        <v/>
      </c>
      <c r="L915" t="str">
        <f>IF(ISBLANK(AllTimetableNew!AC915),"TBC",AllTimetableNew!AC915)</f>
        <v>TBC</v>
      </c>
      <c r="M915" s="22" t="str">
        <f>IF(ISBLANK(AllTimetableNew!AD915),"TBC-TBC",CONCATENATE(LOWER(TEXT(AllTimetableNew!AD915,"h:mmAM/PM")),"-",LOWER(TEXT(AllTimetableNew!AE915,"h:mmAM/PM"))))</f>
        <v>TBC-TBC</v>
      </c>
      <c r="N915" t="str">
        <f>IF(ISBLANK(AllTimetableNew!V915),"",IF(AllTimetableNew!V915="Access","Yes","No"))</f>
        <v/>
      </c>
      <c r="O915" s="23" t="str">
        <f>IF(OR(ISBLANK(AllTimetableNew!A915),LEN(AllTimetableNew!A915)=0),IF(AllTimetableNew!A915="","Offered",AllTimetableNew!A915),AllTimetableNew!A915)</f>
        <v>Offered</v>
      </c>
      <c r="P915" t="str">
        <f>IF(ISBLANK(AllTimetableNew!AA915),"",AllTimetableNew!AA915)</f>
        <v/>
      </c>
      <c r="Q915" s="23" t="str">
        <f>IF(ISBLANK(AllTimetableNew!AJ915),"",IF(AllTimetableNew!AJ915=0,"",AllTimetableNew!AJ915))</f>
        <v/>
      </c>
      <c r="R915" s="23" t="str">
        <f>IF(ISBLANK(AllTimetableNew!AK915),"",AllTimetableNew!AK915)</f>
        <v/>
      </c>
      <c r="S915" s="23" t="str">
        <f>IF(ISBLANK(AllTimetableNew!AL915),"",AllTimetableNew!AL915)</f>
        <v/>
      </c>
    </row>
    <row r="916" spans="1:19" x14ac:dyDescent="0.25">
      <c r="A916" t="e">
        <f>IF(ISNUMBER(SEARCH("Virtual",C916)),VLOOKUP(AllTimetableNew!H894,'Lookup table'!$D$3:$E$100,2,FALSE),VLOOKUP(AllTimetableNew!AG894,'Lookup table'!$A$3:$B$202,2,FALSE))</f>
        <v>#N/A</v>
      </c>
      <c r="B916" t="str">
        <f>IF(ISBLANK(AllTimetableNew!AG894),"",AllTimetableNew!AG894)</f>
        <v/>
      </c>
      <c r="C916" t="str">
        <f>IF(ISBLANK(AllTimetableNew!V894),"",AllTimetableNew!V894)</f>
        <v/>
      </c>
      <c r="D916" t="str">
        <f>IF(ISBLANK(AllTimetableNew!DJ894),"",AllTimetableNew!DJ894)</f>
        <v/>
      </c>
      <c r="E916" t="str">
        <f>IF(ISBLANK(AllTimetableNew!D894),"",AllTimetableNew!D894)</f>
        <v/>
      </c>
      <c r="F916" t="str">
        <f>IF(ISBLANK(AllTimetableNew!E916),"",AllTimetableNew!E916)</f>
        <v/>
      </c>
      <c r="G916" t="str">
        <f>IF(ISBLANK(AllTimetableNew!C916),"",AllTimetableNew!C916)</f>
        <v/>
      </c>
      <c r="H916" t="str">
        <f>IF(ISBLANK(AllTimetableNew!F916),"",AllTimetableNew!F916)</f>
        <v/>
      </c>
      <c r="I916" t="str">
        <f>IF(ISBLANK(AllTimetableNew!T916),"",AllTimetableNew!T916)</f>
        <v/>
      </c>
      <c r="J916" t="str">
        <f>IF(ISBLANK(AllTimetableNew!U916),"",AllTimetableNew!U916)</f>
        <v/>
      </c>
      <c r="K916" t="str">
        <f>IF(ISBLANK(AllTimetableNew!W916),"",AllTimetableNew!W916)</f>
        <v/>
      </c>
      <c r="L916" t="str">
        <f>IF(ISBLANK(AllTimetableNew!AC916),"TBC",AllTimetableNew!AC916)</f>
        <v>TBC</v>
      </c>
      <c r="M916" s="22" t="str">
        <f>IF(ISBLANK(AllTimetableNew!AD916),"TBC-TBC",CONCATENATE(LOWER(TEXT(AllTimetableNew!AD916,"h:mmAM/PM")),"-",LOWER(TEXT(AllTimetableNew!AE916,"h:mmAM/PM"))))</f>
        <v>TBC-TBC</v>
      </c>
      <c r="N916" t="str">
        <f>IF(ISBLANK(AllTimetableNew!V916),"",IF(AllTimetableNew!V916="Access","Yes","No"))</f>
        <v/>
      </c>
      <c r="O916" s="23" t="str">
        <f>IF(OR(ISBLANK(AllTimetableNew!A916),LEN(AllTimetableNew!A916)=0),IF(AllTimetableNew!A916="","Offered",AllTimetableNew!A916),AllTimetableNew!A916)</f>
        <v>Offered</v>
      </c>
      <c r="P916" t="str">
        <f>IF(ISBLANK(AllTimetableNew!AA916),"",AllTimetableNew!AA916)</f>
        <v/>
      </c>
      <c r="Q916" s="23" t="str">
        <f>IF(ISBLANK(AllTimetableNew!AJ916),"",IF(AllTimetableNew!AJ916=0,"",AllTimetableNew!AJ916))</f>
        <v/>
      </c>
      <c r="R916" s="23" t="str">
        <f>IF(ISBLANK(AllTimetableNew!AK916),"",AllTimetableNew!AK916)</f>
        <v/>
      </c>
      <c r="S916" s="23" t="str">
        <f>IF(ISBLANK(AllTimetableNew!AL916),"",AllTimetableNew!AL916)</f>
        <v/>
      </c>
    </row>
    <row r="917" spans="1:19" x14ac:dyDescent="0.25">
      <c r="A917" t="e">
        <f>IF(ISNUMBER(SEARCH("Virtual",C917)),VLOOKUP(AllTimetableNew!H895,'Lookup table'!$D$3:$E$100,2,FALSE),VLOOKUP(AllTimetableNew!AG895,'Lookup table'!$A$3:$B$202,2,FALSE))</f>
        <v>#N/A</v>
      </c>
      <c r="B917" t="str">
        <f>IF(ISBLANK(AllTimetableNew!AG895),"",AllTimetableNew!AG895)</f>
        <v/>
      </c>
      <c r="C917" t="str">
        <f>IF(ISBLANK(AllTimetableNew!V895),"",AllTimetableNew!V895)</f>
        <v/>
      </c>
      <c r="D917" t="str">
        <f>IF(ISBLANK(AllTimetableNew!DJ895),"",AllTimetableNew!DJ895)</f>
        <v/>
      </c>
      <c r="E917" t="str">
        <f>IF(ISBLANK(AllTimetableNew!D895),"",AllTimetableNew!D895)</f>
        <v/>
      </c>
      <c r="F917" t="str">
        <f>IF(ISBLANK(AllTimetableNew!E917),"",AllTimetableNew!E917)</f>
        <v/>
      </c>
      <c r="G917" t="str">
        <f>IF(ISBLANK(AllTimetableNew!C917),"",AllTimetableNew!C917)</f>
        <v/>
      </c>
      <c r="H917" t="str">
        <f>IF(ISBLANK(AllTimetableNew!F917),"",AllTimetableNew!F917)</f>
        <v/>
      </c>
      <c r="I917" t="str">
        <f>IF(ISBLANK(AllTimetableNew!T917),"",AllTimetableNew!T917)</f>
        <v/>
      </c>
      <c r="J917" t="str">
        <f>IF(ISBLANK(AllTimetableNew!U917),"",AllTimetableNew!U917)</f>
        <v/>
      </c>
      <c r="K917" t="str">
        <f>IF(ISBLANK(AllTimetableNew!W917),"",AllTimetableNew!W917)</f>
        <v/>
      </c>
      <c r="L917" t="str">
        <f>IF(ISBLANK(AllTimetableNew!AC917),"TBC",AllTimetableNew!AC917)</f>
        <v>TBC</v>
      </c>
      <c r="M917" s="22" t="str">
        <f>IF(ISBLANK(AllTimetableNew!AD917),"TBC-TBC",CONCATENATE(LOWER(TEXT(AllTimetableNew!AD917,"h:mmAM/PM")),"-",LOWER(TEXT(AllTimetableNew!AE917,"h:mmAM/PM"))))</f>
        <v>TBC-TBC</v>
      </c>
      <c r="N917" t="str">
        <f>IF(ISBLANK(AllTimetableNew!V917),"",IF(AllTimetableNew!V917="Access","Yes","No"))</f>
        <v/>
      </c>
      <c r="O917" s="23" t="str">
        <f>IF(OR(ISBLANK(AllTimetableNew!A917),LEN(AllTimetableNew!A917)=0),IF(AllTimetableNew!A917="","Offered",AllTimetableNew!A917),AllTimetableNew!A917)</f>
        <v>Offered</v>
      </c>
      <c r="P917" t="str">
        <f>IF(ISBLANK(AllTimetableNew!AA917),"",AllTimetableNew!AA917)</f>
        <v/>
      </c>
      <c r="Q917" s="23" t="str">
        <f>IF(ISBLANK(AllTimetableNew!AJ917),"",IF(AllTimetableNew!AJ917=0,"",AllTimetableNew!AJ917))</f>
        <v/>
      </c>
      <c r="R917" s="23" t="str">
        <f>IF(ISBLANK(AllTimetableNew!AK917),"",AllTimetableNew!AK917)</f>
        <v/>
      </c>
      <c r="S917" s="23" t="str">
        <f>IF(ISBLANK(AllTimetableNew!AL917),"",AllTimetableNew!AL917)</f>
        <v/>
      </c>
    </row>
    <row r="918" spans="1:19" x14ac:dyDescent="0.25">
      <c r="A918" t="e">
        <f>IF(ISNUMBER(SEARCH("Virtual",C918)),VLOOKUP(AllTimetableNew!H896,'Lookup table'!$D$3:$E$100,2,FALSE),VLOOKUP(AllTimetableNew!AG896,'Lookup table'!$A$3:$B$202,2,FALSE))</f>
        <v>#N/A</v>
      </c>
      <c r="B918" t="str">
        <f>IF(ISBLANK(AllTimetableNew!AG896),"",AllTimetableNew!AG896)</f>
        <v/>
      </c>
      <c r="C918" t="str">
        <f>IF(ISBLANK(AllTimetableNew!V896),"",AllTimetableNew!V896)</f>
        <v/>
      </c>
      <c r="D918" t="str">
        <f>IF(ISBLANK(AllTimetableNew!DJ896),"",AllTimetableNew!DJ896)</f>
        <v/>
      </c>
      <c r="E918" t="str">
        <f>IF(ISBLANK(AllTimetableNew!D896),"",AllTimetableNew!D896)</f>
        <v/>
      </c>
      <c r="F918" t="str">
        <f>IF(ISBLANK(AllTimetableNew!E918),"",AllTimetableNew!E918)</f>
        <v/>
      </c>
      <c r="G918" t="str">
        <f>IF(ISBLANK(AllTimetableNew!C918),"",AllTimetableNew!C918)</f>
        <v/>
      </c>
      <c r="H918" t="str">
        <f>IF(ISBLANK(AllTimetableNew!F918),"",AllTimetableNew!F918)</f>
        <v/>
      </c>
      <c r="I918" t="str">
        <f>IF(ISBLANK(AllTimetableNew!T918),"",AllTimetableNew!T918)</f>
        <v/>
      </c>
      <c r="J918" t="str">
        <f>IF(ISBLANK(AllTimetableNew!U918),"",AllTimetableNew!U918)</f>
        <v/>
      </c>
      <c r="K918" t="str">
        <f>IF(ISBLANK(AllTimetableNew!W918),"",AllTimetableNew!W918)</f>
        <v/>
      </c>
      <c r="L918" t="str">
        <f>IF(ISBLANK(AllTimetableNew!AC918),"TBC",AllTimetableNew!AC918)</f>
        <v>TBC</v>
      </c>
      <c r="M918" s="22" t="str">
        <f>IF(ISBLANK(AllTimetableNew!AD918),"TBC-TBC",CONCATENATE(LOWER(TEXT(AllTimetableNew!AD918,"h:mmAM/PM")),"-",LOWER(TEXT(AllTimetableNew!AE918,"h:mmAM/PM"))))</f>
        <v>TBC-TBC</v>
      </c>
      <c r="N918" t="str">
        <f>IF(ISBLANK(AllTimetableNew!V918),"",IF(AllTimetableNew!V918="Access","Yes","No"))</f>
        <v/>
      </c>
      <c r="O918" s="23" t="str">
        <f>IF(OR(ISBLANK(AllTimetableNew!A918),LEN(AllTimetableNew!A918)=0),IF(AllTimetableNew!A918="","Offered",AllTimetableNew!A918),AllTimetableNew!A918)</f>
        <v>Offered</v>
      </c>
      <c r="P918" t="str">
        <f>IF(ISBLANK(AllTimetableNew!AA918),"",AllTimetableNew!AA918)</f>
        <v/>
      </c>
      <c r="Q918" s="23" t="str">
        <f>IF(ISBLANK(AllTimetableNew!AJ918),"",IF(AllTimetableNew!AJ918=0,"",AllTimetableNew!AJ918))</f>
        <v/>
      </c>
      <c r="R918" s="23" t="str">
        <f>IF(ISBLANK(AllTimetableNew!AK918),"",AllTimetableNew!AK918)</f>
        <v/>
      </c>
      <c r="S918" s="23" t="str">
        <f>IF(ISBLANK(AllTimetableNew!AL918),"",AllTimetableNew!AL918)</f>
        <v/>
      </c>
    </row>
    <row r="919" spans="1:19" x14ac:dyDescent="0.25">
      <c r="A919" t="e">
        <f>IF(ISNUMBER(SEARCH("Virtual",C919)),VLOOKUP(AllTimetableNew!H897,'Lookup table'!$D$3:$E$100,2,FALSE),VLOOKUP(AllTimetableNew!AG897,'Lookup table'!$A$3:$B$202,2,FALSE))</f>
        <v>#N/A</v>
      </c>
      <c r="B919" t="str">
        <f>IF(ISBLANK(AllTimetableNew!AG897),"",AllTimetableNew!AG897)</f>
        <v/>
      </c>
      <c r="C919" t="str">
        <f>IF(ISBLANK(AllTimetableNew!V897),"",AllTimetableNew!V897)</f>
        <v/>
      </c>
      <c r="D919" t="str">
        <f>IF(ISBLANK(AllTimetableNew!DJ897),"",AllTimetableNew!DJ897)</f>
        <v/>
      </c>
      <c r="E919" t="str">
        <f>IF(ISBLANK(AllTimetableNew!D897),"",AllTimetableNew!D897)</f>
        <v/>
      </c>
      <c r="F919" t="str">
        <f>IF(ISBLANK(AllTimetableNew!E919),"",AllTimetableNew!E919)</f>
        <v/>
      </c>
      <c r="G919" t="str">
        <f>IF(ISBLANK(AllTimetableNew!C919),"",AllTimetableNew!C919)</f>
        <v/>
      </c>
      <c r="H919" t="str">
        <f>IF(ISBLANK(AllTimetableNew!F919),"",AllTimetableNew!F919)</f>
        <v/>
      </c>
      <c r="I919" t="str">
        <f>IF(ISBLANK(AllTimetableNew!T919),"",AllTimetableNew!T919)</f>
        <v/>
      </c>
      <c r="J919" t="str">
        <f>IF(ISBLANK(AllTimetableNew!U919),"",AllTimetableNew!U919)</f>
        <v/>
      </c>
      <c r="K919" t="str">
        <f>IF(ISBLANK(AllTimetableNew!W919),"",AllTimetableNew!W919)</f>
        <v/>
      </c>
      <c r="L919" t="str">
        <f>IF(ISBLANK(AllTimetableNew!AC919),"TBC",AllTimetableNew!AC919)</f>
        <v>TBC</v>
      </c>
      <c r="M919" s="22" t="str">
        <f>IF(ISBLANK(AllTimetableNew!AD919),"TBC-TBC",CONCATENATE(LOWER(TEXT(AllTimetableNew!AD919,"h:mmAM/PM")),"-",LOWER(TEXT(AllTimetableNew!AE919,"h:mmAM/PM"))))</f>
        <v>TBC-TBC</v>
      </c>
      <c r="N919" t="str">
        <f>IF(ISBLANK(AllTimetableNew!V919),"",IF(AllTimetableNew!V919="Access","Yes","No"))</f>
        <v/>
      </c>
      <c r="O919" s="23" t="str">
        <f>IF(OR(ISBLANK(AllTimetableNew!A919),LEN(AllTimetableNew!A919)=0),IF(AllTimetableNew!A919="","Offered",AllTimetableNew!A919),AllTimetableNew!A919)</f>
        <v>Offered</v>
      </c>
      <c r="P919" t="str">
        <f>IF(ISBLANK(AllTimetableNew!AA919),"",AllTimetableNew!AA919)</f>
        <v/>
      </c>
      <c r="Q919" s="23" t="str">
        <f>IF(ISBLANK(AllTimetableNew!AJ919),"",IF(AllTimetableNew!AJ919=0,"",AllTimetableNew!AJ919))</f>
        <v/>
      </c>
      <c r="R919" s="23" t="str">
        <f>IF(ISBLANK(AllTimetableNew!AK919),"",AllTimetableNew!AK919)</f>
        <v/>
      </c>
      <c r="S919" s="23" t="str">
        <f>IF(ISBLANK(AllTimetableNew!AL919),"",AllTimetableNew!AL919)</f>
        <v/>
      </c>
    </row>
    <row r="920" spans="1:19" x14ac:dyDescent="0.25">
      <c r="A920" t="e">
        <f>IF(ISNUMBER(SEARCH("Virtual",C920)),VLOOKUP(AllTimetableNew!H898,'Lookup table'!$D$3:$E$100,2,FALSE),VLOOKUP(AllTimetableNew!AG898,'Lookup table'!$A$3:$B$202,2,FALSE))</f>
        <v>#N/A</v>
      </c>
      <c r="B920" t="str">
        <f>IF(ISBLANK(AllTimetableNew!AG898),"",AllTimetableNew!AG898)</f>
        <v/>
      </c>
      <c r="C920" t="str">
        <f>IF(ISBLANK(AllTimetableNew!V898),"",AllTimetableNew!V898)</f>
        <v/>
      </c>
      <c r="D920" t="str">
        <f>IF(ISBLANK(AllTimetableNew!DJ898),"",AllTimetableNew!DJ898)</f>
        <v/>
      </c>
      <c r="E920" t="str">
        <f>IF(ISBLANK(AllTimetableNew!D898),"",AllTimetableNew!D898)</f>
        <v/>
      </c>
      <c r="F920" t="str">
        <f>IF(ISBLANK(AllTimetableNew!E920),"",AllTimetableNew!E920)</f>
        <v/>
      </c>
      <c r="G920" t="str">
        <f>IF(ISBLANK(AllTimetableNew!C920),"",AllTimetableNew!C920)</f>
        <v/>
      </c>
      <c r="H920" t="str">
        <f>IF(ISBLANK(AllTimetableNew!F920),"",AllTimetableNew!F920)</f>
        <v/>
      </c>
      <c r="I920" t="str">
        <f>IF(ISBLANK(AllTimetableNew!T920),"",AllTimetableNew!T920)</f>
        <v/>
      </c>
      <c r="J920" t="str">
        <f>IF(ISBLANK(AllTimetableNew!U920),"",AllTimetableNew!U920)</f>
        <v/>
      </c>
      <c r="K920" t="str">
        <f>IF(ISBLANK(AllTimetableNew!W920),"",AllTimetableNew!W920)</f>
        <v/>
      </c>
      <c r="L920" t="str">
        <f>IF(ISBLANK(AllTimetableNew!AC920),"TBC",AllTimetableNew!AC920)</f>
        <v>TBC</v>
      </c>
      <c r="M920" s="22" t="str">
        <f>IF(ISBLANK(AllTimetableNew!AD920),"TBC-TBC",CONCATENATE(LOWER(TEXT(AllTimetableNew!AD920,"h:mmAM/PM")),"-",LOWER(TEXT(AllTimetableNew!AE920,"h:mmAM/PM"))))</f>
        <v>TBC-TBC</v>
      </c>
      <c r="N920" t="str">
        <f>IF(ISBLANK(AllTimetableNew!V920),"",IF(AllTimetableNew!V920="Access","Yes","No"))</f>
        <v/>
      </c>
      <c r="O920" s="23" t="str">
        <f>IF(OR(ISBLANK(AllTimetableNew!A920),LEN(AllTimetableNew!A920)=0),IF(AllTimetableNew!A920="","Offered",AllTimetableNew!A920),AllTimetableNew!A920)</f>
        <v>Offered</v>
      </c>
      <c r="P920" t="str">
        <f>IF(ISBLANK(AllTimetableNew!AA920),"",AllTimetableNew!AA920)</f>
        <v/>
      </c>
      <c r="Q920" s="23" t="str">
        <f>IF(ISBLANK(AllTimetableNew!AJ920),"",IF(AllTimetableNew!AJ920=0,"",AllTimetableNew!AJ920))</f>
        <v/>
      </c>
      <c r="R920" s="23" t="str">
        <f>IF(ISBLANK(AllTimetableNew!AK920),"",AllTimetableNew!AK920)</f>
        <v/>
      </c>
      <c r="S920" s="23" t="str">
        <f>IF(ISBLANK(AllTimetableNew!AL920),"",AllTimetableNew!AL920)</f>
        <v/>
      </c>
    </row>
    <row r="921" spans="1:19" x14ac:dyDescent="0.25">
      <c r="A921" t="e">
        <f>IF(ISNUMBER(SEARCH("Virtual",C921)),VLOOKUP(AllTimetableNew!H899,'Lookup table'!$D$3:$E$100,2,FALSE),VLOOKUP(AllTimetableNew!AG899,'Lookup table'!$A$3:$B$202,2,FALSE))</f>
        <v>#N/A</v>
      </c>
      <c r="B921" t="str">
        <f>IF(ISBLANK(AllTimetableNew!AG899),"",AllTimetableNew!AG899)</f>
        <v/>
      </c>
      <c r="C921" t="str">
        <f>IF(ISBLANK(AllTimetableNew!V899),"",AllTimetableNew!V899)</f>
        <v/>
      </c>
      <c r="D921" t="str">
        <f>IF(ISBLANK(AllTimetableNew!DJ899),"",AllTimetableNew!DJ899)</f>
        <v/>
      </c>
      <c r="E921" t="str">
        <f>IF(ISBLANK(AllTimetableNew!D899),"",AllTimetableNew!D899)</f>
        <v/>
      </c>
      <c r="F921" t="str">
        <f>IF(ISBLANK(AllTimetableNew!E921),"",AllTimetableNew!E921)</f>
        <v/>
      </c>
      <c r="G921" t="str">
        <f>IF(ISBLANK(AllTimetableNew!C921),"",AllTimetableNew!C921)</f>
        <v/>
      </c>
      <c r="H921" t="str">
        <f>IF(ISBLANK(AllTimetableNew!F921),"",AllTimetableNew!F921)</f>
        <v/>
      </c>
      <c r="I921" t="str">
        <f>IF(ISBLANK(AllTimetableNew!T921),"",AllTimetableNew!T921)</f>
        <v/>
      </c>
      <c r="J921" t="str">
        <f>IF(ISBLANK(AllTimetableNew!U921),"",AllTimetableNew!U921)</f>
        <v/>
      </c>
      <c r="K921" t="str">
        <f>IF(ISBLANK(AllTimetableNew!W921),"",AllTimetableNew!W921)</f>
        <v/>
      </c>
      <c r="L921" t="str">
        <f>IF(ISBLANK(AllTimetableNew!AC921),"TBC",AllTimetableNew!AC921)</f>
        <v>TBC</v>
      </c>
      <c r="M921" s="22" t="str">
        <f>IF(ISBLANK(AllTimetableNew!AD921),"TBC-TBC",CONCATENATE(LOWER(TEXT(AllTimetableNew!AD921,"h:mmAM/PM")),"-",LOWER(TEXT(AllTimetableNew!AE921,"h:mmAM/PM"))))</f>
        <v>TBC-TBC</v>
      </c>
      <c r="N921" t="str">
        <f>IF(ISBLANK(AllTimetableNew!V921),"",IF(AllTimetableNew!V921="Access","Yes","No"))</f>
        <v/>
      </c>
      <c r="O921" s="23" t="str">
        <f>IF(OR(ISBLANK(AllTimetableNew!A921),LEN(AllTimetableNew!A921)=0),IF(AllTimetableNew!A921="","Offered",AllTimetableNew!A921),AllTimetableNew!A921)</f>
        <v>Offered</v>
      </c>
      <c r="P921" t="str">
        <f>IF(ISBLANK(AllTimetableNew!AA921),"",AllTimetableNew!AA921)</f>
        <v/>
      </c>
      <c r="Q921" s="23" t="str">
        <f>IF(ISBLANK(AllTimetableNew!AJ921),"",IF(AllTimetableNew!AJ921=0,"",AllTimetableNew!AJ921))</f>
        <v/>
      </c>
      <c r="R921" s="23" t="str">
        <f>IF(ISBLANK(AllTimetableNew!AK921),"",AllTimetableNew!AK921)</f>
        <v/>
      </c>
      <c r="S921" s="23" t="str">
        <f>IF(ISBLANK(AllTimetableNew!AL921),"",AllTimetableNew!AL921)</f>
        <v/>
      </c>
    </row>
    <row r="922" spans="1:19" x14ac:dyDescent="0.25">
      <c r="A922" t="e">
        <f>IF(ISNUMBER(SEARCH("Virtual",C922)),VLOOKUP(AllTimetableNew!H900,'Lookup table'!$D$3:$E$100,2,FALSE),VLOOKUP(AllTimetableNew!AG900,'Lookup table'!$A$3:$B$202,2,FALSE))</f>
        <v>#N/A</v>
      </c>
      <c r="B922" t="str">
        <f>IF(ISBLANK(AllTimetableNew!AG900),"",AllTimetableNew!AG900)</f>
        <v/>
      </c>
      <c r="C922" t="str">
        <f>IF(ISBLANK(AllTimetableNew!V900),"",AllTimetableNew!V900)</f>
        <v/>
      </c>
      <c r="D922" t="str">
        <f>IF(ISBLANK(AllTimetableNew!DJ900),"",AllTimetableNew!DJ900)</f>
        <v/>
      </c>
      <c r="E922" t="str">
        <f>IF(ISBLANK(AllTimetableNew!D900),"",AllTimetableNew!D900)</f>
        <v/>
      </c>
      <c r="F922" t="str">
        <f>IF(ISBLANK(AllTimetableNew!E922),"",AllTimetableNew!E922)</f>
        <v/>
      </c>
      <c r="G922" t="str">
        <f>IF(ISBLANK(AllTimetableNew!C922),"",AllTimetableNew!C922)</f>
        <v/>
      </c>
      <c r="H922" t="str">
        <f>IF(ISBLANK(AllTimetableNew!F922),"",AllTimetableNew!F922)</f>
        <v/>
      </c>
      <c r="I922" t="str">
        <f>IF(ISBLANK(AllTimetableNew!T922),"",AllTimetableNew!T922)</f>
        <v/>
      </c>
      <c r="J922" t="str">
        <f>IF(ISBLANK(AllTimetableNew!U922),"",AllTimetableNew!U922)</f>
        <v/>
      </c>
      <c r="K922" t="str">
        <f>IF(ISBLANK(AllTimetableNew!W922),"",AllTimetableNew!W922)</f>
        <v/>
      </c>
      <c r="L922" t="str">
        <f>IF(ISBLANK(AllTimetableNew!AC922),"TBC",AllTimetableNew!AC922)</f>
        <v>TBC</v>
      </c>
      <c r="M922" s="22" t="str">
        <f>IF(ISBLANK(AllTimetableNew!AD922),"TBC-TBC",CONCATENATE(LOWER(TEXT(AllTimetableNew!AD922,"h:mmAM/PM")),"-",LOWER(TEXT(AllTimetableNew!AE922,"h:mmAM/PM"))))</f>
        <v>TBC-TBC</v>
      </c>
      <c r="N922" t="str">
        <f>IF(ISBLANK(AllTimetableNew!V922),"",IF(AllTimetableNew!V922="Access","Yes","No"))</f>
        <v/>
      </c>
      <c r="O922" s="23" t="str">
        <f>IF(OR(ISBLANK(AllTimetableNew!A922),LEN(AllTimetableNew!A922)=0),IF(AllTimetableNew!A922="","Offered",AllTimetableNew!A922),AllTimetableNew!A922)</f>
        <v>Offered</v>
      </c>
      <c r="P922" t="str">
        <f>IF(ISBLANK(AllTimetableNew!AA922),"",AllTimetableNew!AA922)</f>
        <v/>
      </c>
      <c r="Q922" s="23" t="str">
        <f>IF(ISBLANK(AllTimetableNew!AJ922),"",IF(AllTimetableNew!AJ922=0,"",AllTimetableNew!AJ922))</f>
        <v/>
      </c>
      <c r="R922" s="23" t="str">
        <f>IF(ISBLANK(AllTimetableNew!AK922),"",AllTimetableNew!AK922)</f>
        <v/>
      </c>
      <c r="S922" s="23" t="str">
        <f>IF(ISBLANK(AllTimetableNew!AL922),"",AllTimetableNew!AL922)</f>
        <v/>
      </c>
    </row>
    <row r="923" spans="1:19" x14ac:dyDescent="0.25">
      <c r="A923" t="e">
        <f>IF(ISNUMBER(SEARCH("Virtual",C923)),VLOOKUP(AllTimetableNew!H901,'Lookup table'!$D$3:$E$100,2,FALSE),VLOOKUP(AllTimetableNew!AG901,'Lookup table'!$A$3:$B$202,2,FALSE))</f>
        <v>#N/A</v>
      </c>
      <c r="B923" t="str">
        <f>IF(ISBLANK(AllTimetableNew!AG901),"",AllTimetableNew!AG901)</f>
        <v/>
      </c>
      <c r="C923" t="str">
        <f>IF(ISBLANK(AllTimetableNew!V901),"",AllTimetableNew!V901)</f>
        <v/>
      </c>
      <c r="D923" t="str">
        <f>IF(ISBLANK(AllTimetableNew!DJ901),"",AllTimetableNew!DJ901)</f>
        <v/>
      </c>
      <c r="E923" t="str">
        <f>IF(ISBLANK(AllTimetableNew!D901),"",AllTimetableNew!D901)</f>
        <v/>
      </c>
      <c r="F923" t="str">
        <f>IF(ISBLANK(AllTimetableNew!E923),"",AllTimetableNew!E923)</f>
        <v/>
      </c>
      <c r="G923" t="str">
        <f>IF(ISBLANK(AllTimetableNew!C923),"",AllTimetableNew!C923)</f>
        <v/>
      </c>
      <c r="H923" t="str">
        <f>IF(ISBLANK(AllTimetableNew!F923),"",AllTimetableNew!F923)</f>
        <v/>
      </c>
      <c r="I923" t="str">
        <f>IF(ISBLANK(AllTimetableNew!T923),"",AllTimetableNew!T923)</f>
        <v/>
      </c>
      <c r="J923" t="str">
        <f>IF(ISBLANK(AllTimetableNew!U923),"",AllTimetableNew!U923)</f>
        <v/>
      </c>
      <c r="K923" t="str">
        <f>IF(ISBLANK(AllTimetableNew!W923),"",AllTimetableNew!W923)</f>
        <v/>
      </c>
      <c r="L923" t="str">
        <f>IF(ISBLANK(AllTimetableNew!AC923),"TBC",AllTimetableNew!AC923)</f>
        <v>TBC</v>
      </c>
      <c r="M923" s="22" t="str">
        <f>IF(ISBLANK(AllTimetableNew!AD923),"TBC-TBC",CONCATENATE(LOWER(TEXT(AllTimetableNew!AD923,"h:mmAM/PM")),"-",LOWER(TEXT(AllTimetableNew!AE923,"h:mmAM/PM"))))</f>
        <v>TBC-TBC</v>
      </c>
      <c r="N923" t="str">
        <f>IF(ISBLANK(AllTimetableNew!V923),"",IF(AllTimetableNew!V923="Access","Yes","No"))</f>
        <v/>
      </c>
      <c r="O923" s="23" t="str">
        <f>IF(OR(ISBLANK(AllTimetableNew!A923),LEN(AllTimetableNew!A923)=0),IF(AllTimetableNew!A923="","Offered",AllTimetableNew!A923),AllTimetableNew!A923)</f>
        <v>Offered</v>
      </c>
      <c r="P923" t="str">
        <f>IF(ISBLANK(AllTimetableNew!AA923),"",AllTimetableNew!AA923)</f>
        <v/>
      </c>
      <c r="Q923" s="23" t="str">
        <f>IF(ISBLANK(AllTimetableNew!AJ923),"",IF(AllTimetableNew!AJ923=0,"",AllTimetableNew!AJ923))</f>
        <v/>
      </c>
      <c r="R923" s="23" t="str">
        <f>IF(ISBLANK(AllTimetableNew!AK923),"",AllTimetableNew!AK923)</f>
        <v/>
      </c>
      <c r="S923" s="23" t="str">
        <f>IF(ISBLANK(AllTimetableNew!AL923),"",AllTimetableNew!AL923)</f>
        <v/>
      </c>
    </row>
    <row r="924" spans="1:19" x14ac:dyDescent="0.25">
      <c r="A924" t="e">
        <f>IF(ISNUMBER(SEARCH("Virtual",C924)),VLOOKUP(AllTimetableNew!H902,'Lookup table'!$D$3:$E$100,2,FALSE),VLOOKUP(AllTimetableNew!AG902,'Lookup table'!$A$3:$B$202,2,FALSE))</f>
        <v>#N/A</v>
      </c>
      <c r="B924" t="str">
        <f>IF(ISBLANK(AllTimetableNew!AG902),"",AllTimetableNew!AG902)</f>
        <v/>
      </c>
      <c r="C924" t="str">
        <f>IF(ISBLANK(AllTimetableNew!V902),"",AllTimetableNew!V902)</f>
        <v/>
      </c>
      <c r="D924" t="str">
        <f>IF(ISBLANK(AllTimetableNew!DJ902),"",AllTimetableNew!DJ902)</f>
        <v/>
      </c>
      <c r="E924" t="str">
        <f>IF(ISBLANK(AllTimetableNew!D902),"",AllTimetableNew!D902)</f>
        <v/>
      </c>
      <c r="F924" t="str">
        <f>IF(ISBLANK(AllTimetableNew!E924),"",AllTimetableNew!E924)</f>
        <v/>
      </c>
      <c r="G924" t="str">
        <f>IF(ISBLANK(AllTimetableNew!C924),"",AllTimetableNew!C924)</f>
        <v/>
      </c>
      <c r="H924" t="str">
        <f>IF(ISBLANK(AllTimetableNew!F924),"",AllTimetableNew!F924)</f>
        <v/>
      </c>
      <c r="I924" t="str">
        <f>IF(ISBLANK(AllTimetableNew!T924),"",AllTimetableNew!T924)</f>
        <v/>
      </c>
      <c r="J924" t="str">
        <f>IF(ISBLANK(AllTimetableNew!U924),"",AllTimetableNew!U924)</f>
        <v/>
      </c>
      <c r="K924" t="str">
        <f>IF(ISBLANK(AllTimetableNew!W924),"",AllTimetableNew!W924)</f>
        <v/>
      </c>
      <c r="L924" t="str">
        <f>IF(ISBLANK(AllTimetableNew!AC924),"TBC",AllTimetableNew!AC924)</f>
        <v>TBC</v>
      </c>
      <c r="M924" s="22" t="str">
        <f>IF(ISBLANK(AllTimetableNew!AD924),"TBC-TBC",CONCATENATE(LOWER(TEXT(AllTimetableNew!AD924,"h:mmAM/PM")),"-",LOWER(TEXT(AllTimetableNew!AE924,"h:mmAM/PM"))))</f>
        <v>TBC-TBC</v>
      </c>
      <c r="N924" t="str">
        <f>IF(ISBLANK(AllTimetableNew!V924),"",IF(AllTimetableNew!V924="Access","Yes","No"))</f>
        <v/>
      </c>
      <c r="O924" s="23" t="str">
        <f>IF(OR(ISBLANK(AllTimetableNew!A924),LEN(AllTimetableNew!A924)=0),IF(AllTimetableNew!A924="","Offered",AllTimetableNew!A924),AllTimetableNew!A924)</f>
        <v>Offered</v>
      </c>
      <c r="P924" t="str">
        <f>IF(ISBLANK(AllTimetableNew!AA924),"",AllTimetableNew!AA924)</f>
        <v/>
      </c>
      <c r="Q924" s="23" t="str">
        <f>IF(ISBLANK(AllTimetableNew!AJ924),"",IF(AllTimetableNew!AJ924=0,"",AllTimetableNew!AJ924))</f>
        <v/>
      </c>
      <c r="R924" s="23" t="str">
        <f>IF(ISBLANK(AllTimetableNew!AK924),"",AllTimetableNew!AK924)</f>
        <v/>
      </c>
      <c r="S924" s="23" t="str">
        <f>IF(ISBLANK(AllTimetableNew!AL924),"",AllTimetableNew!AL924)</f>
        <v/>
      </c>
    </row>
    <row r="925" spans="1:19" x14ac:dyDescent="0.25">
      <c r="A925" t="e">
        <f>IF(ISNUMBER(SEARCH("Virtual",C925)),VLOOKUP(AllTimetableNew!H903,'Lookup table'!$D$3:$E$100,2,FALSE),VLOOKUP(AllTimetableNew!AG903,'Lookup table'!$A$3:$B$202,2,FALSE))</f>
        <v>#N/A</v>
      </c>
      <c r="B925" t="str">
        <f>IF(ISBLANK(AllTimetableNew!AG903),"",AllTimetableNew!AG903)</f>
        <v/>
      </c>
      <c r="C925" t="str">
        <f>IF(ISBLANK(AllTimetableNew!V903),"",AllTimetableNew!V903)</f>
        <v/>
      </c>
      <c r="D925" t="str">
        <f>IF(ISBLANK(AllTimetableNew!DJ903),"",AllTimetableNew!DJ903)</f>
        <v/>
      </c>
      <c r="E925" t="str">
        <f>IF(ISBLANK(AllTimetableNew!D903),"",AllTimetableNew!D903)</f>
        <v/>
      </c>
      <c r="F925" t="str">
        <f>IF(ISBLANK(AllTimetableNew!E925),"",AllTimetableNew!E925)</f>
        <v/>
      </c>
      <c r="G925" t="str">
        <f>IF(ISBLANK(AllTimetableNew!C925),"",AllTimetableNew!C925)</f>
        <v/>
      </c>
      <c r="H925" t="str">
        <f>IF(ISBLANK(AllTimetableNew!F925),"",AllTimetableNew!F925)</f>
        <v/>
      </c>
      <c r="I925" t="str">
        <f>IF(ISBLANK(AllTimetableNew!T925),"",AllTimetableNew!T925)</f>
        <v/>
      </c>
      <c r="J925" t="str">
        <f>IF(ISBLANK(AllTimetableNew!U925),"",AllTimetableNew!U925)</f>
        <v/>
      </c>
      <c r="K925" t="str">
        <f>IF(ISBLANK(AllTimetableNew!W925),"",AllTimetableNew!W925)</f>
        <v/>
      </c>
      <c r="L925" t="str">
        <f>IF(ISBLANK(AllTimetableNew!AC925),"TBC",AllTimetableNew!AC925)</f>
        <v>TBC</v>
      </c>
      <c r="M925" s="22" t="str">
        <f>IF(ISBLANK(AllTimetableNew!AD925),"TBC-TBC",CONCATENATE(LOWER(TEXT(AllTimetableNew!AD925,"h:mmAM/PM")),"-",LOWER(TEXT(AllTimetableNew!AE925,"h:mmAM/PM"))))</f>
        <v>TBC-TBC</v>
      </c>
      <c r="N925" t="str">
        <f>IF(ISBLANK(AllTimetableNew!V925),"",IF(AllTimetableNew!V925="Access","Yes","No"))</f>
        <v/>
      </c>
      <c r="O925" s="23" t="str">
        <f>IF(OR(ISBLANK(AllTimetableNew!A925),LEN(AllTimetableNew!A925)=0),IF(AllTimetableNew!A925="","Offered",AllTimetableNew!A925),AllTimetableNew!A925)</f>
        <v>Offered</v>
      </c>
      <c r="P925" t="str">
        <f>IF(ISBLANK(AllTimetableNew!AA925),"",AllTimetableNew!AA925)</f>
        <v/>
      </c>
      <c r="Q925" s="23" t="str">
        <f>IF(ISBLANK(AllTimetableNew!AJ925),"",IF(AllTimetableNew!AJ925=0,"",AllTimetableNew!AJ925))</f>
        <v/>
      </c>
      <c r="R925" s="23" t="str">
        <f>IF(ISBLANK(AllTimetableNew!AK925),"",AllTimetableNew!AK925)</f>
        <v/>
      </c>
      <c r="S925" s="23" t="str">
        <f>IF(ISBLANK(AllTimetableNew!AL925),"",AllTimetableNew!AL925)</f>
        <v/>
      </c>
    </row>
    <row r="926" spans="1:19" x14ac:dyDescent="0.25">
      <c r="A926" t="e">
        <f>IF(ISNUMBER(SEARCH("Virtual",C926)),VLOOKUP(AllTimetableNew!H904,'Lookup table'!$D$3:$E$100,2,FALSE),VLOOKUP(AllTimetableNew!AG904,'Lookup table'!$A$3:$B$202,2,FALSE))</f>
        <v>#N/A</v>
      </c>
      <c r="B926" t="str">
        <f>IF(ISBLANK(AllTimetableNew!AG904),"",AllTimetableNew!AG904)</f>
        <v/>
      </c>
      <c r="C926" t="str">
        <f>IF(ISBLANK(AllTimetableNew!V904),"",AllTimetableNew!V904)</f>
        <v/>
      </c>
      <c r="D926" t="str">
        <f>IF(ISBLANK(AllTimetableNew!DJ904),"",AllTimetableNew!DJ904)</f>
        <v/>
      </c>
      <c r="E926" t="str">
        <f>IF(ISBLANK(AllTimetableNew!D904),"",AllTimetableNew!D904)</f>
        <v/>
      </c>
      <c r="F926" t="str">
        <f>IF(ISBLANK(AllTimetableNew!E926),"",AllTimetableNew!E926)</f>
        <v/>
      </c>
      <c r="G926" t="str">
        <f>IF(ISBLANK(AllTimetableNew!C926),"",AllTimetableNew!C926)</f>
        <v/>
      </c>
      <c r="H926" t="str">
        <f>IF(ISBLANK(AllTimetableNew!F926),"",AllTimetableNew!F926)</f>
        <v/>
      </c>
      <c r="I926" t="str">
        <f>IF(ISBLANK(AllTimetableNew!T926),"",AllTimetableNew!T926)</f>
        <v/>
      </c>
      <c r="J926" t="str">
        <f>IF(ISBLANK(AllTimetableNew!U926),"",AllTimetableNew!U926)</f>
        <v/>
      </c>
      <c r="K926" t="str">
        <f>IF(ISBLANK(AllTimetableNew!W926),"",AllTimetableNew!W926)</f>
        <v/>
      </c>
      <c r="L926" t="str">
        <f>IF(ISBLANK(AllTimetableNew!AC926),"TBC",AllTimetableNew!AC926)</f>
        <v>TBC</v>
      </c>
      <c r="M926" s="22" t="str">
        <f>IF(ISBLANK(AllTimetableNew!AD926),"TBC-TBC",CONCATENATE(LOWER(TEXT(AllTimetableNew!AD926,"h:mmAM/PM")),"-",LOWER(TEXT(AllTimetableNew!AE926,"h:mmAM/PM"))))</f>
        <v>TBC-TBC</v>
      </c>
      <c r="N926" t="str">
        <f>IF(ISBLANK(AllTimetableNew!V926),"",IF(AllTimetableNew!V926="Access","Yes","No"))</f>
        <v/>
      </c>
      <c r="O926" s="23" t="str">
        <f>IF(OR(ISBLANK(AllTimetableNew!A926),LEN(AllTimetableNew!A926)=0),IF(AllTimetableNew!A926="","Offered",AllTimetableNew!A926),AllTimetableNew!A926)</f>
        <v>Offered</v>
      </c>
      <c r="P926" t="str">
        <f>IF(ISBLANK(AllTimetableNew!AA926),"",AllTimetableNew!AA926)</f>
        <v/>
      </c>
      <c r="Q926" s="23" t="str">
        <f>IF(ISBLANK(AllTimetableNew!AJ926),"",IF(AllTimetableNew!AJ926=0,"",AllTimetableNew!AJ926))</f>
        <v/>
      </c>
      <c r="R926" s="23" t="str">
        <f>IF(ISBLANK(AllTimetableNew!AK926),"",AllTimetableNew!AK926)</f>
        <v/>
      </c>
      <c r="S926" s="23" t="str">
        <f>IF(ISBLANK(AllTimetableNew!AL926),"",AllTimetableNew!AL926)</f>
        <v/>
      </c>
    </row>
    <row r="927" spans="1:19" x14ac:dyDescent="0.25">
      <c r="A927" t="e">
        <f>IF(ISNUMBER(SEARCH("Virtual",C927)),VLOOKUP(AllTimetableNew!H905,'Lookup table'!$D$3:$E$100,2,FALSE),VLOOKUP(AllTimetableNew!AG905,'Lookup table'!$A$3:$B$202,2,FALSE))</f>
        <v>#N/A</v>
      </c>
      <c r="B927" t="str">
        <f>IF(ISBLANK(AllTimetableNew!AG905),"",AllTimetableNew!AG905)</f>
        <v/>
      </c>
      <c r="C927" t="str">
        <f>IF(ISBLANK(AllTimetableNew!V905),"",AllTimetableNew!V905)</f>
        <v/>
      </c>
      <c r="D927" t="str">
        <f>IF(ISBLANK(AllTimetableNew!DJ905),"",AllTimetableNew!DJ905)</f>
        <v/>
      </c>
      <c r="E927" t="str">
        <f>IF(ISBLANK(AllTimetableNew!D905),"",AllTimetableNew!D905)</f>
        <v/>
      </c>
      <c r="F927" t="str">
        <f>IF(ISBLANK(AllTimetableNew!E927),"",AllTimetableNew!E927)</f>
        <v/>
      </c>
      <c r="G927" t="str">
        <f>IF(ISBLANK(AllTimetableNew!C927),"",AllTimetableNew!C927)</f>
        <v/>
      </c>
      <c r="H927" t="str">
        <f>IF(ISBLANK(AllTimetableNew!F927),"",AllTimetableNew!F927)</f>
        <v/>
      </c>
      <c r="I927" t="str">
        <f>IF(ISBLANK(AllTimetableNew!T927),"",AllTimetableNew!T927)</f>
        <v/>
      </c>
      <c r="J927" t="str">
        <f>IF(ISBLANK(AllTimetableNew!U927),"",AllTimetableNew!U927)</f>
        <v/>
      </c>
      <c r="K927" t="str">
        <f>IF(ISBLANK(AllTimetableNew!W927),"",AllTimetableNew!W927)</f>
        <v/>
      </c>
      <c r="L927" t="str">
        <f>IF(ISBLANK(AllTimetableNew!AC927),"TBC",AllTimetableNew!AC927)</f>
        <v>TBC</v>
      </c>
      <c r="M927" s="22" t="str">
        <f>IF(ISBLANK(AllTimetableNew!AD927),"TBC-TBC",CONCATENATE(LOWER(TEXT(AllTimetableNew!AD927,"h:mmAM/PM")),"-",LOWER(TEXT(AllTimetableNew!AE927,"h:mmAM/PM"))))</f>
        <v>TBC-TBC</v>
      </c>
      <c r="N927" t="str">
        <f>IF(ISBLANK(AllTimetableNew!V927),"",IF(AllTimetableNew!V927="Access","Yes","No"))</f>
        <v/>
      </c>
      <c r="O927" s="23" t="str">
        <f>IF(OR(ISBLANK(AllTimetableNew!A927),LEN(AllTimetableNew!A927)=0),IF(AllTimetableNew!A927="","Offered",AllTimetableNew!A927),AllTimetableNew!A927)</f>
        <v>Offered</v>
      </c>
      <c r="P927" t="str">
        <f>IF(ISBLANK(AllTimetableNew!AA927),"",AllTimetableNew!AA927)</f>
        <v/>
      </c>
      <c r="Q927" s="23" t="str">
        <f>IF(ISBLANK(AllTimetableNew!AJ927),"",IF(AllTimetableNew!AJ927=0,"",AllTimetableNew!AJ927))</f>
        <v/>
      </c>
      <c r="R927" s="23" t="str">
        <f>IF(ISBLANK(AllTimetableNew!AK927),"",AllTimetableNew!AK927)</f>
        <v/>
      </c>
      <c r="S927" s="23" t="str">
        <f>IF(ISBLANK(AllTimetableNew!AL927),"",AllTimetableNew!AL927)</f>
        <v/>
      </c>
    </row>
    <row r="928" spans="1:19" x14ac:dyDescent="0.25">
      <c r="A928" t="e">
        <f>IF(ISNUMBER(SEARCH("Virtual",C928)),VLOOKUP(AllTimetableNew!H906,'Lookup table'!$D$3:$E$100,2,FALSE),VLOOKUP(AllTimetableNew!AG906,'Lookup table'!$A$3:$B$202,2,FALSE))</f>
        <v>#N/A</v>
      </c>
      <c r="B928" t="str">
        <f>IF(ISBLANK(AllTimetableNew!AG906),"",AllTimetableNew!AG906)</f>
        <v/>
      </c>
      <c r="C928" t="str">
        <f>IF(ISBLANK(AllTimetableNew!V906),"",AllTimetableNew!V906)</f>
        <v/>
      </c>
      <c r="D928" t="str">
        <f>IF(ISBLANK(AllTimetableNew!DJ906),"",AllTimetableNew!DJ906)</f>
        <v/>
      </c>
      <c r="E928" t="str">
        <f>IF(ISBLANK(AllTimetableNew!D906),"",AllTimetableNew!D906)</f>
        <v/>
      </c>
      <c r="F928" t="str">
        <f>IF(ISBLANK(AllTimetableNew!E928),"",AllTimetableNew!E928)</f>
        <v/>
      </c>
      <c r="G928" t="str">
        <f>IF(ISBLANK(AllTimetableNew!C928),"",AllTimetableNew!C928)</f>
        <v/>
      </c>
      <c r="H928" t="str">
        <f>IF(ISBLANK(AllTimetableNew!F928),"",AllTimetableNew!F928)</f>
        <v/>
      </c>
      <c r="I928" t="str">
        <f>IF(ISBLANK(AllTimetableNew!T928),"",AllTimetableNew!T928)</f>
        <v/>
      </c>
      <c r="J928" t="str">
        <f>IF(ISBLANK(AllTimetableNew!U928),"",AllTimetableNew!U928)</f>
        <v/>
      </c>
      <c r="K928" t="str">
        <f>IF(ISBLANK(AllTimetableNew!W928),"",AllTimetableNew!W928)</f>
        <v/>
      </c>
      <c r="L928" t="str">
        <f>IF(ISBLANK(AllTimetableNew!AC928),"TBC",AllTimetableNew!AC928)</f>
        <v>TBC</v>
      </c>
      <c r="M928" s="22" t="str">
        <f>IF(ISBLANK(AllTimetableNew!AD928),"TBC-TBC",CONCATENATE(LOWER(TEXT(AllTimetableNew!AD928,"h:mmAM/PM")),"-",LOWER(TEXT(AllTimetableNew!AE928,"h:mmAM/PM"))))</f>
        <v>TBC-TBC</v>
      </c>
      <c r="N928" t="str">
        <f>IF(ISBLANK(AllTimetableNew!V928),"",IF(AllTimetableNew!V928="Access","Yes","No"))</f>
        <v/>
      </c>
      <c r="O928" s="23" t="str">
        <f>IF(OR(ISBLANK(AllTimetableNew!A928),LEN(AllTimetableNew!A928)=0),IF(AllTimetableNew!A928="","Offered",AllTimetableNew!A928),AllTimetableNew!A928)</f>
        <v>Offered</v>
      </c>
      <c r="P928" t="str">
        <f>IF(ISBLANK(AllTimetableNew!AA928),"",AllTimetableNew!AA928)</f>
        <v/>
      </c>
      <c r="Q928" s="23" t="str">
        <f>IF(ISBLANK(AllTimetableNew!AJ928),"",IF(AllTimetableNew!AJ928=0,"",AllTimetableNew!AJ928))</f>
        <v/>
      </c>
      <c r="R928" s="23" t="str">
        <f>IF(ISBLANK(AllTimetableNew!AK928),"",AllTimetableNew!AK928)</f>
        <v/>
      </c>
      <c r="S928" s="23" t="str">
        <f>IF(ISBLANK(AllTimetableNew!AL928),"",AllTimetableNew!AL928)</f>
        <v/>
      </c>
    </row>
    <row r="929" spans="1:19" x14ac:dyDescent="0.25">
      <c r="A929" t="e">
        <f>IF(ISNUMBER(SEARCH("Virtual",C929)),VLOOKUP(AllTimetableNew!H907,'Lookup table'!$D$3:$E$100,2,FALSE),VLOOKUP(AllTimetableNew!AG907,'Lookup table'!$A$3:$B$202,2,FALSE))</f>
        <v>#N/A</v>
      </c>
      <c r="B929" t="str">
        <f>IF(ISBLANK(AllTimetableNew!AG907),"",AllTimetableNew!AG907)</f>
        <v/>
      </c>
      <c r="C929" t="str">
        <f>IF(ISBLANK(AllTimetableNew!V907),"",AllTimetableNew!V907)</f>
        <v/>
      </c>
      <c r="D929" t="str">
        <f>IF(ISBLANK(AllTimetableNew!DJ907),"",AllTimetableNew!DJ907)</f>
        <v/>
      </c>
      <c r="E929" t="str">
        <f>IF(ISBLANK(AllTimetableNew!D907),"",AllTimetableNew!D907)</f>
        <v/>
      </c>
      <c r="F929" t="str">
        <f>IF(ISBLANK(AllTimetableNew!E929),"",AllTimetableNew!E929)</f>
        <v/>
      </c>
      <c r="G929" t="str">
        <f>IF(ISBLANK(AllTimetableNew!C929),"",AllTimetableNew!C929)</f>
        <v/>
      </c>
      <c r="H929" t="str">
        <f>IF(ISBLANK(AllTimetableNew!F929),"",AllTimetableNew!F929)</f>
        <v/>
      </c>
      <c r="I929" t="str">
        <f>IF(ISBLANK(AllTimetableNew!T929),"",AllTimetableNew!T929)</f>
        <v/>
      </c>
      <c r="J929" t="str">
        <f>IF(ISBLANK(AllTimetableNew!U929),"",AllTimetableNew!U929)</f>
        <v/>
      </c>
      <c r="K929" t="str">
        <f>IF(ISBLANK(AllTimetableNew!W929),"",AllTimetableNew!W929)</f>
        <v/>
      </c>
      <c r="L929" t="str">
        <f>IF(ISBLANK(AllTimetableNew!AC929),"TBC",AllTimetableNew!AC929)</f>
        <v>TBC</v>
      </c>
      <c r="M929" s="22" t="str">
        <f>IF(ISBLANK(AllTimetableNew!AD929),"TBC-TBC",CONCATENATE(LOWER(TEXT(AllTimetableNew!AD929,"h:mmAM/PM")),"-",LOWER(TEXT(AllTimetableNew!AE929,"h:mmAM/PM"))))</f>
        <v>TBC-TBC</v>
      </c>
      <c r="N929" t="str">
        <f>IF(ISBLANK(AllTimetableNew!V929),"",IF(AllTimetableNew!V929="Access","Yes","No"))</f>
        <v/>
      </c>
      <c r="O929" s="23" t="str">
        <f>IF(OR(ISBLANK(AllTimetableNew!A929),LEN(AllTimetableNew!A929)=0),IF(AllTimetableNew!A929="","Offered",AllTimetableNew!A929),AllTimetableNew!A929)</f>
        <v>Offered</v>
      </c>
      <c r="P929" t="str">
        <f>IF(ISBLANK(AllTimetableNew!AA929),"",AllTimetableNew!AA929)</f>
        <v/>
      </c>
      <c r="Q929" s="23" t="str">
        <f>IF(ISBLANK(AllTimetableNew!AJ929),"",IF(AllTimetableNew!AJ929=0,"",AllTimetableNew!AJ929))</f>
        <v/>
      </c>
      <c r="R929" s="23" t="str">
        <f>IF(ISBLANK(AllTimetableNew!AK929),"",AllTimetableNew!AK929)</f>
        <v/>
      </c>
      <c r="S929" s="23" t="str">
        <f>IF(ISBLANK(AllTimetableNew!AL929),"",AllTimetableNew!AL929)</f>
        <v/>
      </c>
    </row>
    <row r="930" spans="1:19" x14ac:dyDescent="0.25">
      <c r="A930" t="e">
        <f>IF(ISNUMBER(SEARCH("Virtual",C930)),VLOOKUP(AllTimetableNew!H908,'Lookup table'!$D$3:$E$100,2,FALSE),VLOOKUP(AllTimetableNew!AG908,'Lookup table'!$A$3:$B$202,2,FALSE))</f>
        <v>#N/A</v>
      </c>
      <c r="B930" t="str">
        <f>IF(ISBLANK(AllTimetableNew!AG908),"",AllTimetableNew!AG908)</f>
        <v/>
      </c>
      <c r="C930" t="str">
        <f>IF(ISBLANK(AllTimetableNew!V908),"",AllTimetableNew!V908)</f>
        <v/>
      </c>
      <c r="D930" t="str">
        <f>IF(ISBLANK(AllTimetableNew!DJ908),"",AllTimetableNew!DJ908)</f>
        <v/>
      </c>
      <c r="E930" t="str">
        <f>IF(ISBLANK(AllTimetableNew!D908),"",AllTimetableNew!D908)</f>
        <v/>
      </c>
      <c r="F930" t="str">
        <f>IF(ISBLANK(AllTimetableNew!E930),"",AllTimetableNew!E930)</f>
        <v/>
      </c>
      <c r="G930" t="str">
        <f>IF(ISBLANK(AllTimetableNew!C930),"",AllTimetableNew!C930)</f>
        <v/>
      </c>
      <c r="H930" t="str">
        <f>IF(ISBLANK(AllTimetableNew!F930),"",AllTimetableNew!F930)</f>
        <v/>
      </c>
      <c r="I930" t="str">
        <f>IF(ISBLANK(AllTimetableNew!T930),"",AllTimetableNew!T930)</f>
        <v/>
      </c>
      <c r="J930" t="str">
        <f>IF(ISBLANK(AllTimetableNew!U930),"",AllTimetableNew!U930)</f>
        <v/>
      </c>
      <c r="K930" t="str">
        <f>IF(ISBLANK(AllTimetableNew!W930),"",AllTimetableNew!W930)</f>
        <v/>
      </c>
      <c r="L930" t="str">
        <f>IF(ISBLANK(AllTimetableNew!AC930),"TBC",AllTimetableNew!AC930)</f>
        <v>TBC</v>
      </c>
      <c r="M930" s="22" t="str">
        <f>IF(ISBLANK(AllTimetableNew!AD930),"TBC-TBC",CONCATENATE(LOWER(TEXT(AllTimetableNew!AD930,"h:mmAM/PM")),"-",LOWER(TEXT(AllTimetableNew!AE930,"h:mmAM/PM"))))</f>
        <v>TBC-TBC</v>
      </c>
      <c r="N930" t="str">
        <f>IF(ISBLANK(AllTimetableNew!V930),"",IF(AllTimetableNew!V930="Access","Yes","No"))</f>
        <v/>
      </c>
      <c r="O930" s="23" t="str">
        <f>IF(OR(ISBLANK(AllTimetableNew!A930),LEN(AllTimetableNew!A930)=0),IF(AllTimetableNew!A930="","Offered",AllTimetableNew!A930),AllTimetableNew!A930)</f>
        <v>Offered</v>
      </c>
      <c r="P930" t="str">
        <f>IF(ISBLANK(AllTimetableNew!AA930),"",AllTimetableNew!AA930)</f>
        <v/>
      </c>
      <c r="Q930" s="23" t="str">
        <f>IF(ISBLANK(AllTimetableNew!AJ930),"",IF(AllTimetableNew!AJ930=0,"",AllTimetableNew!AJ930))</f>
        <v/>
      </c>
      <c r="R930" s="23" t="str">
        <f>IF(ISBLANK(AllTimetableNew!AK930),"",AllTimetableNew!AK930)</f>
        <v/>
      </c>
      <c r="S930" s="23" t="str">
        <f>IF(ISBLANK(AllTimetableNew!AL930),"",AllTimetableNew!AL930)</f>
        <v/>
      </c>
    </row>
    <row r="931" spans="1:19" x14ac:dyDescent="0.25">
      <c r="A931" t="e">
        <f>IF(ISNUMBER(SEARCH("Virtual",C931)),VLOOKUP(AllTimetableNew!H909,'Lookup table'!$D$3:$E$100,2,FALSE),VLOOKUP(AllTimetableNew!AG909,'Lookup table'!$A$3:$B$202,2,FALSE))</f>
        <v>#N/A</v>
      </c>
      <c r="B931" t="str">
        <f>IF(ISBLANK(AllTimetableNew!AG909),"",AllTimetableNew!AG909)</f>
        <v/>
      </c>
      <c r="C931" t="str">
        <f>IF(ISBLANK(AllTimetableNew!V909),"",AllTimetableNew!V909)</f>
        <v/>
      </c>
      <c r="D931" t="str">
        <f>IF(ISBLANK(AllTimetableNew!DJ909),"",AllTimetableNew!DJ909)</f>
        <v/>
      </c>
      <c r="E931" t="str">
        <f>IF(ISBLANK(AllTimetableNew!D909),"",AllTimetableNew!D909)</f>
        <v/>
      </c>
      <c r="F931" t="str">
        <f>IF(ISBLANK(AllTimetableNew!E931),"",AllTimetableNew!E931)</f>
        <v/>
      </c>
      <c r="G931" t="str">
        <f>IF(ISBLANK(AllTimetableNew!C931),"",AllTimetableNew!C931)</f>
        <v/>
      </c>
      <c r="H931" t="str">
        <f>IF(ISBLANK(AllTimetableNew!F931),"",AllTimetableNew!F931)</f>
        <v/>
      </c>
      <c r="I931" t="str">
        <f>IF(ISBLANK(AllTimetableNew!T931),"",AllTimetableNew!T931)</f>
        <v/>
      </c>
      <c r="J931" t="str">
        <f>IF(ISBLANK(AllTimetableNew!U931),"",AllTimetableNew!U931)</f>
        <v/>
      </c>
      <c r="K931" t="str">
        <f>IF(ISBLANK(AllTimetableNew!W931),"",AllTimetableNew!W931)</f>
        <v/>
      </c>
      <c r="L931" t="str">
        <f>IF(ISBLANK(AllTimetableNew!AC931),"TBC",AllTimetableNew!AC931)</f>
        <v>TBC</v>
      </c>
      <c r="M931" s="22" t="str">
        <f>IF(ISBLANK(AllTimetableNew!AD931),"TBC-TBC",CONCATENATE(LOWER(TEXT(AllTimetableNew!AD931,"h:mmAM/PM")),"-",LOWER(TEXT(AllTimetableNew!AE931,"h:mmAM/PM"))))</f>
        <v>TBC-TBC</v>
      </c>
      <c r="N931" t="str">
        <f>IF(ISBLANK(AllTimetableNew!V931),"",IF(AllTimetableNew!V931="Access","Yes","No"))</f>
        <v/>
      </c>
      <c r="O931" s="23" t="str">
        <f>IF(OR(ISBLANK(AllTimetableNew!A931),LEN(AllTimetableNew!A931)=0),IF(AllTimetableNew!A931="","Offered",AllTimetableNew!A931),AllTimetableNew!A931)</f>
        <v>Offered</v>
      </c>
      <c r="P931" t="str">
        <f>IF(ISBLANK(AllTimetableNew!AA931),"",AllTimetableNew!AA931)</f>
        <v/>
      </c>
      <c r="Q931" s="23" t="str">
        <f>IF(ISBLANK(AllTimetableNew!AJ931),"",IF(AllTimetableNew!AJ931=0,"",AllTimetableNew!AJ931))</f>
        <v/>
      </c>
      <c r="R931" s="23" t="str">
        <f>IF(ISBLANK(AllTimetableNew!AK931),"",AllTimetableNew!AK931)</f>
        <v/>
      </c>
      <c r="S931" s="23" t="str">
        <f>IF(ISBLANK(AllTimetableNew!AL931),"",AllTimetableNew!AL931)</f>
        <v/>
      </c>
    </row>
    <row r="932" spans="1:19" x14ac:dyDescent="0.25">
      <c r="A932" t="e">
        <f>IF(ISNUMBER(SEARCH("Virtual",C932)),VLOOKUP(AllTimetableNew!H910,'Lookup table'!$D$3:$E$100,2,FALSE),VLOOKUP(AllTimetableNew!AG910,'Lookup table'!$A$3:$B$202,2,FALSE))</f>
        <v>#N/A</v>
      </c>
      <c r="B932" t="str">
        <f>IF(ISBLANK(AllTimetableNew!AG910),"",AllTimetableNew!AG910)</f>
        <v/>
      </c>
      <c r="C932" t="str">
        <f>IF(ISBLANK(AllTimetableNew!V910),"",AllTimetableNew!V910)</f>
        <v/>
      </c>
      <c r="D932" t="str">
        <f>IF(ISBLANK(AllTimetableNew!DJ910),"",AllTimetableNew!DJ910)</f>
        <v/>
      </c>
      <c r="E932" t="str">
        <f>IF(ISBLANK(AllTimetableNew!D910),"",AllTimetableNew!D910)</f>
        <v/>
      </c>
      <c r="F932" t="str">
        <f>IF(ISBLANK(AllTimetableNew!E932),"",AllTimetableNew!E932)</f>
        <v/>
      </c>
      <c r="G932" t="str">
        <f>IF(ISBLANK(AllTimetableNew!C932),"",AllTimetableNew!C932)</f>
        <v/>
      </c>
      <c r="H932" t="str">
        <f>IF(ISBLANK(AllTimetableNew!F932),"",AllTimetableNew!F932)</f>
        <v/>
      </c>
      <c r="I932" t="str">
        <f>IF(ISBLANK(AllTimetableNew!T932),"",AllTimetableNew!T932)</f>
        <v/>
      </c>
      <c r="J932" t="str">
        <f>IF(ISBLANK(AllTimetableNew!U932),"",AllTimetableNew!U932)</f>
        <v/>
      </c>
      <c r="K932" t="str">
        <f>IF(ISBLANK(AllTimetableNew!W932),"",AllTimetableNew!W932)</f>
        <v/>
      </c>
      <c r="L932" t="str">
        <f>IF(ISBLANK(AllTimetableNew!AC932),"TBC",AllTimetableNew!AC932)</f>
        <v>TBC</v>
      </c>
      <c r="M932" s="22" t="str">
        <f>IF(ISBLANK(AllTimetableNew!AD932),"TBC-TBC",CONCATENATE(LOWER(TEXT(AllTimetableNew!AD932,"h:mmAM/PM")),"-",LOWER(TEXT(AllTimetableNew!AE932,"h:mmAM/PM"))))</f>
        <v>TBC-TBC</v>
      </c>
      <c r="N932" t="str">
        <f>IF(ISBLANK(AllTimetableNew!V932),"",IF(AllTimetableNew!V932="Access","Yes","No"))</f>
        <v/>
      </c>
      <c r="O932" s="23" t="str">
        <f>IF(OR(ISBLANK(AllTimetableNew!A932),LEN(AllTimetableNew!A932)=0),IF(AllTimetableNew!A932="","Offered",AllTimetableNew!A932),AllTimetableNew!A932)</f>
        <v>Offered</v>
      </c>
      <c r="P932" t="str">
        <f>IF(ISBLANK(AllTimetableNew!AA932),"",AllTimetableNew!AA932)</f>
        <v/>
      </c>
      <c r="Q932" s="23" t="str">
        <f>IF(ISBLANK(AllTimetableNew!AJ932),"",IF(AllTimetableNew!AJ932=0,"",AllTimetableNew!AJ932))</f>
        <v/>
      </c>
      <c r="R932" s="23" t="str">
        <f>IF(ISBLANK(AllTimetableNew!AK932),"",AllTimetableNew!AK932)</f>
        <v/>
      </c>
      <c r="S932" s="23" t="str">
        <f>IF(ISBLANK(AllTimetableNew!AL932),"",AllTimetableNew!AL932)</f>
        <v/>
      </c>
    </row>
    <row r="933" spans="1:19" x14ac:dyDescent="0.25">
      <c r="A933" t="e">
        <f>IF(ISNUMBER(SEARCH("Virtual",C933)),VLOOKUP(AllTimetableNew!H911,'Lookup table'!$D$3:$E$100,2,FALSE),VLOOKUP(AllTimetableNew!AG911,'Lookup table'!$A$3:$B$202,2,FALSE))</f>
        <v>#N/A</v>
      </c>
      <c r="B933" t="str">
        <f>IF(ISBLANK(AllTimetableNew!AG911),"",AllTimetableNew!AG911)</f>
        <v/>
      </c>
      <c r="C933" t="str">
        <f>IF(ISBLANK(AllTimetableNew!V911),"",AllTimetableNew!V911)</f>
        <v/>
      </c>
      <c r="D933" t="str">
        <f>IF(ISBLANK(AllTimetableNew!DJ911),"",AllTimetableNew!DJ911)</f>
        <v/>
      </c>
      <c r="E933" t="str">
        <f>IF(ISBLANK(AllTimetableNew!D911),"",AllTimetableNew!D911)</f>
        <v/>
      </c>
      <c r="F933" t="str">
        <f>IF(ISBLANK(AllTimetableNew!E933),"",AllTimetableNew!E933)</f>
        <v/>
      </c>
      <c r="G933" t="str">
        <f>IF(ISBLANK(AllTimetableNew!C933),"",AllTimetableNew!C933)</f>
        <v/>
      </c>
      <c r="H933" t="str">
        <f>IF(ISBLANK(AllTimetableNew!F933),"",AllTimetableNew!F933)</f>
        <v/>
      </c>
      <c r="I933" t="str">
        <f>IF(ISBLANK(AllTimetableNew!T933),"",AllTimetableNew!T933)</f>
        <v/>
      </c>
      <c r="J933" t="str">
        <f>IF(ISBLANK(AllTimetableNew!U933),"",AllTimetableNew!U933)</f>
        <v/>
      </c>
      <c r="K933" t="str">
        <f>IF(ISBLANK(AllTimetableNew!W933),"",AllTimetableNew!W933)</f>
        <v/>
      </c>
      <c r="L933" t="str">
        <f>IF(ISBLANK(AllTimetableNew!AC933),"TBC",AllTimetableNew!AC933)</f>
        <v>TBC</v>
      </c>
      <c r="M933" s="22" t="str">
        <f>IF(ISBLANK(AllTimetableNew!AD933),"TBC-TBC",CONCATENATE(LOWER(TEXT(AllTimetableNew!AD933,"h:mmAM/PM")),"-",LOWER(TEXT(AllTimetableNew!AE933,"h:mmAM/PM"))))</f>
        <v>TBC-TBC</v>
      </c>
      <c r="N933" t="str">
        <f>IF(ISBLANK(AllTimetableNew!V933),"",IF(AllTimetableNew!V933="Access","Yes","No"))</f>
        <v/>
      </c>
      <c r="O933" s="23" t="str">
        <f>IF(OR(ISBLANK(AllTimetableNew!A933),LEN(AllTimetableNew!A933)=0),IF(AllTimetableNew!A933="","Offered",AllTimetableNew!A933),AllTimetableNew!A933)</f>
        <v>Offered</v>
      </c>
      <c r="P933" t="str">
        <f>IF(ISBLANK(AllTimetableNew!AA933),"",AllTimetableNew!AA933)</f>
        <v/>
      </c>
      <c r="Q933" s="23" t="str">
        <f>IF(ISBLANK(AllTimetableNew!AJ933),"",IF(AllTimetableNew!AJ933=0,"",AllTimetableNew!AJ933))</f>
        <v/>
      </c>
      <c r="R933" s="23" t="str">
        <f>IF(ISBLANK(AllTimetableNew!AK933),"",AllTimetableNew!AK933)</f>
        <v/>
      </c>
      <c r="S933" s="23" t="str">
        <f>IF(ISBLANK(AllTimetableNew!AL933),"",AllTimetableNew!AL933)</f>
        <v/>
      </c>
    </row>
    <row r="934" spans="1:19" x14ac:dyDescent="0.25">
      <c r="A934" t="e">
        <f>IF(ISNUMBER(SEARCH("Virtual",C934)),VLOOKUP(AllTimetableNew!H912,'Lookup table'!$D$3:$E$100,2,FALSE),VLOOKUP(AllTimetableNew!AG912,'Lookup table'!$A$3:$B$202,2,FALSE))</f>
        <v>#N/A</v>
      </c>
      <c r="B934" t="str">
        <f>IF(ISBLANK(AllTimetableNew!AG912),"",AllTimetableNew!AG912)</f>
        <v/>
      </c>
      <c r="C934" t="str">
        <f>IF(ISBLANK(AllTimetableNew!V912),"",AllTimetableNew!V912)</f>
        <v/>
      </c>
      <c r="D934" t="str">
        <f>IF(ISBLANK(AllTimetableNew!DJ912),"",AllTimetableNew!DJ912)</f>
        <v/>
      </c>
      <c r="E934" t="str">
        <f>IF(ISBLANK(AllTimetableNew!D912),"",AllTimetableNew!D912)</f>
        <v/>
      </c>
      <c r="F934" t="str">
        <f>IF(ISBLANK(AllTimetableNew!E934),"",AllTimetableNew!E934)</f>
        <v/>
      </c>
      <c r="G934" t="str">
        <f>IF(ISBLANK(AllTimetableNew!C934),"",AllTimetableNew!C934)</f>
        <v/>
      </c>
      <c r="H934" t="str">
        <f>IF(ISBLANK(AllTimetableNew!F934),"",AllTimetableNew!F934)</f>
        <v/>
      </c>
      <c r="I934" t="str">
        <f>IF(ISBLANK(AllTimetableNew!T934),"",AllTimetableNew!T934)</f>
        <v/>
      </c>
      <c r="J934" t="str">
        <f>IF(ISBLANK(AllTimetableNew!U934),"",AllTimetableNew!U934)</f>
        <v/>
      </c>
      <c r="K934" t="str">
        <f>IF(ISBLANK(AllTimetableNew!W934),"",AllTimetableNew!W934)</f>
        <v/>
      </c>
      <c r="L934" t="str">
        <f>IF(ISBLANK(AllTimetableNew!AC934),"TBC",AllTimetableNew!AC934)</f>
        <v>TBC</v>
      </c>
      <c r="M934" s="22" t="str">
        <f>IF(ISBLANK(AllTimetableNew!AD934),"TBC-TBC",CONCATENATE(LOWER(TEXT(AllTimetableNew!AD934,"h:mmAM/PM")),"-",LOWER(TEXT(AllTimetableNew!AE934,"h:mmAM/PM"))))</f>
        <v>TBC-TBC</v>
      </c>
      <c r="N934" t="str">
        <f>IF(ISBLANK(AllTimetableNew!V934),"",IF(AllTimetableNew!V934="Access","Yes","No"))</f>
        <v/>
      </c>
      <c r="O934" s="23" t="str">
        <f>IF(OR(ISBLANK(AllTimetableNew!A934),LEN(AllTimetableNew!A934)=0),IF(AllTimetableNew!A934="","Offered",AllTimetableNew!A934),AllTimetableNew!A934)</f>
        <v>Offered</v>
      </c>
      <c r="P934" t="str">
        <f>IF(ISBLANK(AllTimetableNew!AA934),"",AllTimetableNew!AA934)</f>
        <v/>
      </c>
      <c r="Q934" s="23" t="str">
        <f>IF(ISBLANK(AllTimetableNew!AJ934),"",IF(AllTimetableNew!AJ934=0,"",AllTimetableNew!AJ934))</f>
        <v/>
      </c>
      <c r="R934" s="23" t="str">
        <f>IF(ISBLANK(AllTimetableNew!AK934),"",AllTimetableNew!AK934)</f>
        <v/>
      </c>
      <c r="S934" s="23" t="str">
        <f>IF(ISBLANK(AllTimetableNew!AL934),"",AllTimetableNew!AL934)</f>
        <v/>
      </c>
    </row>
    <row r="935" spans="1:19" x14ac:dyDescent="0.25">
      <c r="A935" t="e">
        <f>IF(ISNUMBER(SEARCH("Virtual",C935)),VLOOKUP(AllTimetableNew!H913,'Lookup table'!$D$3:$E$100,2,FALSE),VLOOKUP(AllTimetableNew!AG913,'Lookup table'!$A$3:$B$202,2,FALSE))</f>
        <v>#N/A</v>
      </c>
      <c r="B935" t="str">
        <f>IF(ISBLANK(AllTimetableNew!AG913),"",AllTimetableNew!AG913)</f>
        <v/>
      </c>
      <c r="C935" t="str">
        <f>IF(ISBLANK(AllTimetableNew!V913),"",AllTimetableNew!V913)</f>
        <v/>
      </c>
      <c r="D935" t="str">
        <f>IF(ISBLANK(AllTimetableNew!DJ913),"",AllTimetableNew!DJ913)</f>
        <v/>
      </c>
      <c r="E935" t="str">
        <f>IF(ISBLANK(AllTimetableNew!D913),"",AllTimetableNew!D913)</f>
        <v/>
      </c>
      <c r="F935" t="str">
        <f>IF(ISBLANK(AllTimetableNew!E935),"",AllTimetableNew!E935)</f>
        <v/>
      </c>
      <c r="G935" t="str">
        <f>IF(ISBLANK(AllTimetableNew!C935),"",AllTimetableNew!C935)</f>
        <v/>
      </c>
      <c r="H935" t="str">
        <f>IF(ISBLANK(AllTimetableNew!F935),"",AllTimetableNew!F935)</f>
        <v/>
      </c>
      <c r="I935" t="str">
        <f>IF(ISBLANK(AllTimetableNew!T935),"",AllTimetableNew!T935)</f>
        <v/>
      </c>
      <c r="J935" t="str">
        <f>IF(ISBLANK(AllTimetableNew!U935),"",AllTimetableNew!U935)</f>
        <v/>
      </c>
      <c r="K935" t="str">
        <f>IF(ISBLANK(AllTimetableNew!W935),"",AllTimetableNew!W935)</f>
        <v/>
      </c>
      <c r="L935" t="str">
        <f>IF(ISBLANK(AllTimetableNew!AC935),"TBC",AllTimetableNew!AC935)</f>
        <v>TBC</v>
      </c>
      <c r="M935" s="22" t="str">
        <f>IF(ISBLANK(AllTimetableNew!AD935),"TBC-TBC",CONCATENATE(LOWER(TEXT(AllTimetableNew!AD935,"h:mmAM/PM")),"-",LOWER(TEXT(AllTimetableNew!AE935,"h:mmAM/PM"))))</f>
        <v>TBC-TBC</v>
      </c>
      <c r="N935" t="str">
        <f>IF(ISBLANK(AllTimetableNew!V935),"",IF(AllTimetableNew!V935="Access","Yes","No"))</f>
        <v/>
      </c>
      <c r="O935" s="23" t="str">
        <f>IF(OR(ISBLANK(AllTimetableNew!A935),LEN(AllTimetableNew!A935)=0),IF(AllTimetableNew!A935="","Offered",AllTimetableNew!A935),AllTimetableNew!A935)</f>
        <v>Offered</v>
      </c>
      <c r="P935" t="str">
        <f>IF(ISBLANK(AllTimetableNew!AA935),"",AllTimetableNew!AA935)</f>
        <v/>
      </c>
      <c r="Q935" s="23" t="str">
        <f>IF(ISBLANK(AllTimetableNew!AJ935),"",IF(AllTimetableNew!AJ935=0,"",AllTimetableNew!AJ935))</f>
        <v/>
      </c>
      <c r="R935" s="23" t="str">
        <f>IF(ISBLANK(AllTimetableNew!AK935),"",AllTimetableNew!AK935)</f>
        <v/>
      </c>
      <c r="S935" s="23" t="str">
        <f>IF(ISBLANK(AllTimetableNew!AL935),"",AllTimetableNew!AL935)</f>
        <v/>
      </c>
    </row>
    <row r="936" spans="1:19" x14ac:dyDescent="0.25">
      <c r="A936" t="e">
        <f>IF(ISNUMBER(SEARCH("Virtual",C936)),VLOOKUP(AllTimetableNew!H914,'Lookup table'!$D$3:$E$100,2,FALSE),VLOOKUP(AllTimetableNew!AG914,'Lookup table'!$A$3:$B$202,2,FALSE))</f>
        <v>#N/A</v>
      </c>
      <c r="B936" t="str">
        <f>IF(ISBLANK(AllTimetableNew!AG914),"",AllTimetableNew!AG914)</f>
        <v/>
      </c>
      <c r="C936" t="str">
        <f>IF(ISBLANK(AllTimetableNew!V914),"",AllTimetableNew!V914)</f>
        <v/>
      </c>
      <c r="D936" t="str">
        <f>IF(ISBLANK(AllTimetableNew!DJ914),"",AllTimetableNew!DJ914)</f>
        <v/>
      </c>
      <c r="E936" t="str">
        <f>IF(ISBLANK(AllTimetableNew!D914),"",AllTimetableNew!D914)</f>
        <v/>
      </c>
      <c r="F936" t="str">
        <f>IF(ISBLANK(AllTimetableNew!E936),"",AllTimetableNew!E936)</f>
        <v/>
      </c>
      <c r="G936" t="str">
        <f>IF(ISBLANK(AllTimetableNew!C936),"",AllTimetableNew!C936)</f>
        <v/>
      </c>
      <c r="H936" t="str">
        <f>IF(ISBLANK(AllTimetableNew!F936),"",AllTimetableNew!F936)</f>
        <v/>
      </c>
      <c r="I936" t="str">
        <f>IF(ISBLANK(AllTimetableNew!T936),"",AllTimetableNew!T936)</f>
        <v/>
      </c>
      <c r="J936" t="str">
        <f>IF(ISBLANK(AllTimetableNew!U936),"",AllTimetableNew!U936)</f>
        <v/>
      </c>
      <c r="K936" t="str">
        <f>IF(ISBLANK(AllTimetableNew!W936),"",AllTimetableNew!W936)</f>
        <v/>
      </c>
      <c r="L936" t="str">
        <f>IF(ISBLANK(AllTimetableNew!AC936),"TBC",AllTimetableNew!AC936)</f>
        <v>TBC</v>
      </c>
      <c r="M936" s="22" t="str">
        <f>IF(ISBLANK(AllTimetableNew!AD936),"TBC-TBC",CONCATENATE(LOWER(TEXT(AllTimetableNew!AD936,"h:mmAM/PM")),"-",LOWER(TEXT(AllTimetableNew!AE936,"h:mmAM/PM"))))</f>
        <v>TBC-TBC</v>
      </c>
      <c r="N936" t="str">
        <f>IF(ISBLANK(AllTimetableNew!V936),"",IF(AllTimetableNew!V936="Access","Yes","No"))</f>
        <v/>
      </c>
      <c r="O936" s="23" t="str">
        <f>IF(OR(ISBLANK(AllTimetableNew!A936),LEN(AllTimetableNew!A936)=0),IF(AllTimetableNew!A936="","Offered",AllTimetableNew!A936),AllTimetableNew!A936)</f>
        <v>Offered</v>
      </c>
      <c r="P936" t="str">
        <f>IF(ISBLANK(AllTimetableNew!AA936),"",AllTimetableNew!AA936)</f>
        <v/>
      </c>
      <c r="Q936" s="23" t="str">
        <f>IF(ISBLANK(AllTimetableNew!AJ936),"",IF(AllTimetableNew!AJ936=0,"",AllTimetableNew!AJ936))</f>
        <v/>
      </c>
      <c r="R936" s="23" t="str">
        <f>IF(ISBLANK(AllTimetableNew!AK936),"",AllTimetableNew!AK936)</f>
        <v/>
      </c>
      <c r="S936" s="23" t="str">
        <f>IF(ISBLANK(AllTimetableNew!AL936),"",AllTimetableNew!AL936)</f>
        <v/>
      </c>
    </row>
    <row r="937" spans="1:19" x14ac:dyDescent="0.25">
      <c r="A937" t="e">
        <f>IF(ISNUMBER(SEARCH("Virtual",C937)),VLOOKUP(AllTimetableNew!H915,'Lookup table'!$D$3:$E$100,2,FALSE),VLOOKUP(AllTimetableNew!AG915,'Lookup table'!$A$3:$B$202,2,FALSE))</f>
        <v>#N/A</v>
      </c>
      <c r="B937" t="str">
        <f>IF(ISBLANK(AllTimetableNew!AG915),"",AllTimetableNew!AG915)</f>
        <v/>
      </c>
      <c r="C937" t="str">
        <f>IF(ISBLANK(AllTimetableNew!V915),"",AllTimetableNew!V915)</f>
        <v/>
      </c>
      <c r="D937" t="str">
        <f>IF(ISBLANK(AllTimetableNew!DJ915),"",AllTimetableNew!DJ915)</f>
        <v/>
      </c>
      <c r="E937" t="str">
        <f>IF(ISBLANK(AllTimetableNew!D915),"",AllTimetableNew!D915)</f>
        <v/>
      </c>
      <c r="F937" t="str">
        <f>IF(ISBLANK(AllTimetableNew!E937),"",AllTimetableNew!E937)</f>
        <v/>
      </c>
      <c r="G937" t="str">
        <f>IF(ISBLANK(AllTimetableNew!C937),"",AllTimetableNew!C937)</f>
        <v/>
      </c>
      <c r="H937" t="str">
        <f>IF(ISBLANK(AllTimetableNew!F937),"",AllTimetableNew!F937)</f>
        <v/>
      </c>
      <c r="I937" t="str">
        <f>IF(ISBLANK(AllTimetableNew!T937),"",AllTimetableNew!T937)</f>
        <v/>
      </c>
      <c r="J937" t="str">
        <f>IF(ISBLANK(AllTimetableNew!U937),"",AllTimetableNew!U937)</f>
        <v/>
      </c>
      <c r="K937" t="str">
        <f>IF(ISBLANK(AllTimetableNew!W937),"",AllTimetableNew!W937)</f>
        <v/>
      </c>
      <c r="L937" t="str">
        <f>IF(ISBLANK(AllTimetableNew!AC937),"TBC",AllTimetableNew!AC937)</f>
        <v>TBC</v>
      </c>
      <c r="M937" s="22" t="str">
        <f>IF(ISBLANK(AllTimetableNew!AD937),"TBC-TBC",CONCATENATE(LOWER(TEXT(AllTimetableNew!AD937,"h:mmAM/PM")),"-",LOWER(TEXT(AllTimetableNew!AE937,"h:mmAM/PM"))))</f>
        <v>TBC-TBC</v>
      </c>
      <c r="N937" t="str">
        <f>IF(ISBLANK(AllTimetableNew!V937),"",IF(AllTimetableNew!V937="Access","Yes","No"))</f>
        <v/>
      </c>
      <c r="O937" s="23" t="str">
        <f>IF(OR(ISBLANK(AllTimetableNew!A937),LEN(AllTimetableNew!A937)=0),IF(AllTimetableNew!A937="","Offered",AllTimetableNew!A937),AllTimetableNew!A937)</f>
        <v>Offered</v>
      </c>
      <c r="P937" t="str">
        <f>IF(ISBLANK(AllTimetableNew!AA937),"",AllTimetableNew!AA937)</f>
        <v/>
      </c>
      <c r="Q937" s="23" t="str">
        <f>IF(ISBLANK(AllTimetableNew!AJ937),"",IF(AllTimetableNew!AJ937=0,"",AllTimetableNew!AJ937))</f>
        <v/>
      </c>
      <c r="R937" s="23" t="str">
        <f>IF(ISBLANK(AllTimetableNew!AK937),"",AllTimetableNew!AK937)</f>
        <v/>
      </c>
      <c r="S937" s="23" t="str">
        <f>IF(ISBLANK(AllTimetableNew!AL937),"",AllTimetableNew!AL937)</f>
        <v/>
      </c>
    </row>
    <row r="938" spans="1:19" x14ac:dyDescent="0.25">
      <c r="A938" t="e">
        <f>IF(ISNUMBER(SEARCH("Virtual",C938)),VLOOKUP(AllTimetableNew!H916,'Lookup table'!$D$3:$E$100,2,FALSE),VLOOKUP(AllTimetableNew!AG916,'Lookup table'!$A$3:$B$202,2,FALSE))</f>
        <v>#N/A</v>
      </c>
      <c r="B938" t="str">
        <f>IF(ISBLANK(AllTimetableNew!AG916),"",AllTimetableNew!AG916)</f>
        <v/>
      </c>
      <c r="C938" t="str">
        <f>IF(ISBLANK(AllTimetableNew!V916),"",AllTimetableNew!V916)</f>
        <v/>
      </c>
      <c r="D938" t="str">
        <f>IF(ISBLANK(AllTimetableNew!DJ916),"",AllTimetableNew!DJ916)</f>
        <v/>
      </c>
      <c r="E938" t="str">
        <f>IF(ISBLANK(AllTimetableNew!D916),"",AllTimetableNew!D916)</f>
        <v/>
      </c>
      <c r="F938" t="str">
        <f>IF(ISBLANK(AllTimetableNew!E938),"",AllTimetableNew!E938)</f>
        <v/>
      </c>
      <c r="G938" t="str">
        <f>IF(ISBLANK(AllTimetableNew!C938),"",AllTimetableNew!C938)</f>
        <v/>
      </c>
      <c r="H938" t="str">
        <f>IF(ISBLANK(AllTimetableNew!F938),"",AllTimetableNew!F938)</f>
        <v/>
      </c>
      <c r="I938" t="str">
        <f>IF(ISBLANK(AllTimetableNew!T938),"",AllTimetableNew!T938)</f>
        <v/>
      </c>
      <c r="J938" t="str">
        <f>IF(ISBLANK(AllTimetableNew!U938),"",AllTimetableNew!U938)</f>
        <v/>
      </c>
      <c r="K938" t="str">
        <f>IF(ISBLANK(AllTimetableNew!W938),"",AllTimetableNew!W938)</f>
        <v/>
      </c>
      <c r="L938" t="str">
        <f>IF(ISBLANK(AllTimetableNew!AC938),"TBC",AllTimetableNew!AC938)</f>
        <v>TBC</v>
      </c>
      <c r="M938" s="22" t="str">
        <f>IF(ISBLANK(AllTimetableNew!AD938),"TBC-TBC",CONCATENATE(LOWER(TEXT(AllTimetableNew!AD938,"h:mmAM/PM")),"-",LOWER(TEXT(AllTimetableNew!AE938,"h:mmAM/PM"))))</f>
        <v>TBC-TBC</v>
      </c>
      <c r="N938" t="str">
        <f>IF(ISBLANK(AllTimetableNew!V938),"",IF(AllTimetableNew!V938="Access","Yes","No"))</f>
        <v/>
      </c>
      <c r="O938" s="23" t="str">
        <f>IF(OR(ISBLANK(AllTimetableNew!A938),LEN(AllTimetableNew!A938)=0),IF(AllTimetableNew!A938="","Offered",AllTimetableNew!A938),AllTimetableNew!A938)</f>
        <v>Offered</v>
      </c>
      <c r="P938" t="str">
        <f>IF(ISBLANK(AllTimetableNew!AA938),"",AllTimetableNew!AA938)</f>
        <v/>
      </c>
      <c r="Q938" s="23" t="str">
        <f>IF(ISBLANK(AllTimetableNew!AJ938),"",IF(AllTimetableNew!AJ938=0,"",AllTimetableNew!AJ938))</f>
        <v/>
      </c>
      <c r="R938" s="23" t="str">
        <f>IF(ISBLANK(AllTimetableNew!AK938),"",AllTimetableNew!AK938)</f>
        <v/>
      </c>
      <c r="S938" s="23" t="str">
        <f>IF(ISBLANK(AllTimetableNew!AL938),"",AllTimetableNew!AL938)</f>
        <v/>
      </c>
    </row>
    <row r="939" spans="1:19" x14ac:dyDescent="0.25">
      <c r="A939" t="e">
        <f>IF(ISNUMBER(SEARCH("Virtual",C939)),VLOOKUP(AllTimetableNew!H917,'Lookup table'!$D$3:$E$100,2,FALSE),VLOOKUP(AllTimetableNew!AG917,'Lookup table'!$A$3:$B$202,2,FALSE))</f>
        <v>#N/A</v>
      </c>
      <c r="B939" t="str">
        <f>IF(ISBLANK(AllTimetableNew!AG917),"",AllTimetableNew!AG917)</f>
        <v/>
      </c>
      <c r="C939" t="str">
        <f>IF(ISBLANK(AllTimetableNew!V917),"",AllTimetableNew!V917)</f>
        <v/>
      </c>
      <c r="D939" t="str">
        <f>IF(ISBLANK(AllTimetableNew!DJ917),"",AllTimetableNew!DJ917)</f>
        <v/>
      </c>
      <c r="E939" t="str">
        <f>IF(ISBLANK(AllTimetableNew!D917),"",AllTimetableNew!D917)</f>
        <v/>
      </c>
      <c r="F939" t="str">
        <f>IF(ISBLANK(AllTimetableNew!E939),"",AllTimetableNew!E939)</f>
        <v/>
      </c>
      <c r="G939" t="str">
        <f>IF(ISBLANK(AllTimetableNew!C939),"",AllTimetableNew!C939)</f>
        <v/>
      </c>
      <c r="H939" t="str">
        <f>IF(ISBLANK(AllTimetableNew!F939),"",AllTimetableNew!F939)</f>
        <v/>
      </c>
      <c r="I939" t="str">
        <f>IF(ISBLANK(AllTimetableNew!T939),"",AllTimetableNew!T939)</f>
        <v/>
      </c>
      <c r="J939" t="str">
        <f>IF(ISBLANK(AllTimetableNew!U939),"",AllTimetableNew!U939)</f>
        <v/>
      </c>
      <c r="K939" t="str">
        <f>IF(ISBLANK(AllTimetableNew!W939),"",AllTimetableNew!W939)</f>
        <v/>
      </c>
      <c r="L939" t="str">
        <f>IF(ISBLANK(AllTimetableNew!AC939),"TBC",AllTimetableNew!AC939)</f>
        <v>TBC</v>
      </c>
      <c r="M939" s="22" t="str">
        <f>IF(ISBLANK(AllTimetableNew!AD939),"TBC-TBC",CONCATENATE(LOWER(TEXT(AllTimetableNew!AD939,"h:mmAM/PM")),"-",LOWER(TEXT(AllTimetableNew!AE939,"h:mmAM/PM"))))</f>
        <v>TBC-TBC</v>
      </c>
      <c r="N939" t="str">
        <f>IF(ISBLANK(AllTimetableNew!V939),"",IF(AllTimetableNew!V939="Access","Yes","No"))</f>
        <v/>
      </c>
      <c r="O939" s="23" t="str">
        <f>IF(OR(ISBLANK(AllTimetableNew!A939),LEN(AllTimetableNew!A939)=0),IF(AllTimetableNew!A939="","Offered",AllTimetableNew!A939),AllTimetableNew!A939)</f>
        <v>Offered</v>
      </c>
      <c r="P939" t="str">
        <f>IF(ISBLANK(AllTimetableNew!AA939),"",AllTimetableNew!AA939)</f>
        <v/>
      </c>
      <c r="Q939" s="23" t="str">
        <f>IF(ISBLANK(AllTimetableNew!AJ939),"",IF(AllTimetableNew!AJ939=0,"",AllTimetableNew!AJ939))</f>
        <v/>
      </c>
      <c r="R939" s="23" t="str">
        <f>IF(ISBLANK(AllTimetableNew!AK939),"",AllTimetableNew!AK939)</f>
        <v/>
      </c>
      <c r="S939" s="23" t="str">
        <f>IF(ISBLANK(AllTimetableNew!AL939),"",AllTimetableNew!AL939)</f>
        <v/>
      </c>
    </row>
    <row r="940" spans="1:19" x14ac:dyDescent="0.25">
      <c r="A940" t="e">
        <f>IF(ISNUMBER(SEARCH("Virtual",C940)),VLOOKUP(AllTimetableNew!H918,'Lookup table'!$D$3:$E$100,2,FALSE),VLOOKUP(AllTimetableNew!AG918,'Lookup table'!$A$3:$B$202,2,FALSE))</f>
        <v>#N/A</v>
      </c>
      <c r="B940" t="str">
        <f>IF(ISBLANK(AllTimetableNew!AG918),"",AllTimetableNew!AG918)</f>
        <v/>
      </c>
      <c r="C940" t="str">
        <f>IF(ISBLANK(AllTimetableNew!V918),"",AllTimetableNew!V918)</f>
        <v/>
      </c>
      <c r="D940" t="str">
        <f>IF(ISBLANK(AllTimetableNew!DJ918),"",AllTimetableNew!DJ918)</f>
        <v/>
      </c>
      <c r="E940" t="str">
        <f>IF(ISBLANK(AllTimetableNew!D918),"",AllTimetableNew!D918)</f>
        <v/>
      </c>
      <c r="F940" t="str">
        <f>IF(ISBLANK(AllTimetableNew!E940),"",AllTimetableNew!E940)</f>
        <v/>
      </c>
      <c r="G940" t="str">
        <f>IF(ISBLANK(AllTimetableNew!C940),"",AllTimetableNew!C940)</f>
        <v/>
      </c>
      <c r="H940" t="str">
        <f>IF(ISBLANK(AllTimetableNew!F940),"",AllTimetableNew!F940)</f>
        <v/>
      </c>
      <c r="I940" t="str">
        <f>IF(ISBLANK(AllTimetableNew!T940),"",AllTimetableNew!T940)</f>
        <v/>
      </c>
      <c r="J940" t="str">
        <f>IF(ISBLANK(AllTimetableNew!U940),"",AllTimetableNew!U940)</f>
        <v/>
      </c>
      <c r="K940" t="str">
        <f>IF(ISBLANK(AllTimetableNew!W940),"",AllTimetableNew!W940)</f>
        <v/>
      </c>
      <c r="L940" t="str">
        <f>IF(ISBLANK(AllTimetableNew!AC940),"TBC",AllTimetableNew!AC940)</f>
        <v>TBC</v>
      </c>
      <c r="M940" s="22" t="str">
        <f>IF(ISBLANK(AllTimetableNew!AD940),"TBC-TBC",CONCATENATE(LOWER(TEXT(AllTimetableNew!AD940,"h:mmAM/PM")),"-",LOWER(TEXT(AllTimetableNew!AE940,"h:mmAM/PM"))))</f>
        <v>TBC-TBC</v>
      </c>
      <c r="N940" t="str">
        <f>IF(ISBLANK(AllTimetableNew!V940),"",IF(AllTimetableNew!V940="Access","Yes","No"))</f>
        <v/>
      </c>
      <c r="O940" s="23" t="str">
        <f>IF(OR(ISBLANK(AllTimetableNew!A940),LEN(AllTimetableNew!A940)=0),IF(AllTimetableNew!A940="","Offered",AllTimetableNew!A940),AllTimetableNew!A940)</f>
        <v>Offered</v>
      </c>
      <c r="P940" t="str">
        <f>IF(ISBLANK(AllTimetableNew!AA940),"",AllTimetableNew!AA940)</f>
        <v/>
      </c>
      <c r="Q940" s="23" t="str">
        <f>IF(ISBLANK(AllTimetableNew!AJ940),"",IF(AllTimetableNew!AJ940=0,"",AllTimetableNew!AJ940))</f>
        <v/>
      </c>
      <c r="R940" s="23" t="str">
        <f>IF(ISBLANK(AllTimetableNew!AK940),"",AllTimetableNew!AK940)</f>
        <v/>
      </c>
      <c r="S940" s="23" t="str">
        <f>IF(ISBLANK(AllTimetableNew!AL940),"",AllTimetableNew!AL940)</f>
        <v/>
      </c>
    </row>
    <row r="941" spans="1:19" x14ac:dyDescent="0.25">
      <c r="A941" t="e">
        <f>IF(ISNUMBER(SEARCH("Virtual",C941)),VLOOKUP(AllTimetableNew!H919,'Lookup table'!$D$3:$E$100,2,FALSE),VLOOKUP(AllTimetableNew!AG919,'Lookup table'!$A$3:$B$202,2,FALSE))</f>
        <v>#N/A</v>
      </c>
      <c r="B941" t="str">
        <f>IF(ISBLANK(AllTimetableNew!AG919),"",AllTimetableNew!AG919)</f>
        <v/>
      </c>
      <c r="C941" t="str">
        <f>IF(ISBLANK(AllTimetableNew!V919),"",AllTimetableNew!V919)</f>
        <v/>
      </c>
      <c r="D941" t="str">
        <f>IF(ISBLANK(AllTimetableNew!DJ919),"",AllTimetableNew!DJ919)</f>
        <v/>
      </c>
      <c r="E941" t="str">
        <f>IF(ISBLANK(AllTimetableNew!D919),"",AllTimetableNew!D919)</f>
        <v/>
      </c>
      <c r="F941" t="str">
        <f>IF(ISBLANK(AllTimetableNew!E941),"",AllTimetableNew!E941)</f>
        <v/>
      </c>
      <c r="G941" t="str">
        <f>IF(ISBLANK(AllTimetableNew!C941),"",AllTimetableNew!C941)</f>
        <v/>
      </c>
      <c r="H941" t="str">
        <f>IF(ISBLANK(AllTimetableNew!F941),"",AllTimetableNew!F941)</f>
        <v/>
      </c>
      <c r="I941" t="str">
        <f>IF(ISBLANK(AllTimetableNew!T941),"",AllTimetableNew!T941)</f>
        <v/>
      </c>
      <c r="J941" t="str">
        <f>IF(ISBLANK(AllTimetableNew!U941),"",AllTimetableNew!U941)</f>
        <v/>
      </c>
      <c r="K941" t="str">
        <f>IF(ISBLANK(AllTimetableNew!W941),"",AllTimetableNew!W941)</f>
        <v/>
      </c>
      <c r="L941" t="str">
        <f>IF(ISBLANK(AllTimetableNew!AC941),"TBC",AllTimetableNew!AC941)</f>
        <v>TBC</v>
      </c>
      <c r="M941" s="22" t="str">
        <f>IF(ISBLANK(AllTimetableNew!AD941),"TBC-TBC",CONCATENATE(LOWER(TEXT(AllTimetableNew!AD941,"h:mmAM/PM")),"-",LOWER(TEXT(AllTimetableNew!AE941,"h:mmAM/PM"))))</f>
        <v>TBC-TBC</v>
      </c>
      <c r="N941" t="str">
        <f>IF(ISBLANK(AllTimetableNew!V941),"",IF(AllTimetableNew!V941="Access","Yes","No"))</f>
        <v/>
      </c>
      <c r="O941" s="23" t="str">
        <f>IF(OR(ISBLANK(AllTimetableNew!A941),LEN(AllTimetableNew!A941)=0),IF(AllTimetableNew!A941="","Offered",AllTimetableNew!A941),AllTimetableNew!A941)</f>
        <v>Offered</v>
      </c>
      <c r="P941" t="str">
        <f>IF(ISBLANK(AllTimetableNew!AA941),"",AllTimetableNew!AA941)</f>
        <v/>
      </c>
      <c r="Q941" s="23" t="str">
        <f>IF(ISBLANK(AllTimetableNew!AJ941),"",IF(AllTimetableNew!AJ941=0,"",AllTimetableNew!AJ941))</f>
        <v/>
      </c>
      <c r="R941" s="23" t="str">
        <f>IF(ISBLANK(AllTimetableNew!AK941),"",AllTimetableNew!AK941)</f>
        <v/>
      </c>
      <c r="S941" s="23" t="str">
        <f>IF(ISBLANK(AllTimetableNew!AL941),"",AllTimetableNew!AL941)</f>
        <v/>
      </c>
    </row>
    <row r="942" spans="1:19" x14ac:dyDescent="0.25">
      <c r="A942" t="e">
        <f>IF(ISNUMBER(SEARCH("Virtual",C942)),VLOOKUP(AllTimetableNew!H920,'Lookup table'!$D$3:$E$100,2,FALSE),VLOOKUP(AllTimetableNew!AG920,'Lookup table'!$A$3:$B$202,2,FALSE))</f>
        <v>#N/A</v>
      </c>
      <c r="B942" t="str">
        <f>IF(ISBLANK(AllTimetableNew!AG920),"",AllTimetableNew!AG920)</f>
        <v/>
      </c>
      <c r="C942" t="str">
        <f>IF(ISBLANK(AllTimetableNew!V920),"",AllTimetableNew!V920)</f>
        <v/>
      </c>
      <c r="D942" t="str">
        <f>IF(ISBLANK(AllTimetableNew!DJ920),"",AllTimetableNew!DJ920)</f>
        <v/>
      </c>
      <c r="E942" t="str">
        <f>IF(ISBLANK(AllTimetableNew!D920),"",AllTimetableNew!D920)</f>
        <v/>
      </c>
      <c r="F942" t="str">
        <f>IF(ISBLANK(AllTimetableNew!E942),"",AllTimetableNew!E942)</f>
        <v/>
      </c>
      <c r="G942" t="str">
        <f>IF(ISBLANK(AllTimetableNew!C942),"",AllTimetableNew!C942)</f>
        <v/>
      </c>
      <c r="H942" t="str">
        <f>IF(ISBLANK(AllTimetableNew!F942),"",AllTimetableNew!F942)</f>
        <v/>
      </c>
      <c r="I942" t="str">
        <f>IF(ISBLANK(AllTimetableNew!T942),"",AllTimetableNew!T942)</f>
        <v/>
      </c>
      <c r="J942" t="str">
        <f>IF(ISBLANK(AllTimetableNew!U942),"",AllTimetableNew!U942)</f>
        <v/>
      </c>
      <c r="K942" t="str">
        <f>IF(ISBLANK(AllTimetableNew!W942),"",AllTimetableNew!W942)</f>
        <v/>
      </c>
      <c r="L942" t="str">
        <f>IF(ISBLANK(AllTimetableNew!AC942),"TBC",AllTimetableNew!AC942)</f>
        <v>TBC</v>
      </c>
      <c r="M942" s="22" t="str">
        <f>IF(ISBLANK(AllTimetableNew!AD942),"TBC-TBC",CONCATENATE(LOWER(TEXT(AllTimetableNew!AD942,"h:mmAM/PM")),"-",LOWER(TEXT(AllTimetableNew!AE942,"h:mmAM/PM"))))</f>
        <v>TBC-TBC</v>
      </c>
      <c r="N942" t="str">
        <f>IF(ISBLANK(AllTimetableNew!V942),"",IF(AllTimetableNew!V942="Access","Yes","No"))</f>
        <v/>
      </c>
      <c r="O942" s="23" t="str">
        <f>IF(OR(ISBLANK(AllTimetableNew!A942),LEN(AllTimetableNew!A942)=0),IF(AllTimetableNew!A942="","Offered",AllTimetableNew!A942),AllTimetableNew!A942)</f>
        <v>Offered</v>
      </c>
      <c r="P942" t="str">
        <f>IF(ISBLANK(AllTimetableNew!AA942),"",AllTimetableNew!AA942)</f>
        <v/>
      </c>
      <c r="Q942" s="23" t="str">
        <f>IF(ISBLANK(AllTimetableNew!AJ942),"",IF(AllTimetableNew!AJ942=0,"",AllTimetableNew!AJ942))</f>
        <v/>
      </c>
      <c r="R942" s="23" t="str">
        <f>IF(ISBLANK(AllTimetableNew!AK942),"",AllTimetableNew!AK942)</f>
        <v/>
      </c>
      <c r="S942" s="23" t="str">
        <f>IF(ISBLANK(AllTimetableNew!AL942),"",AllTimetableNew!AL942)</f>
        <v/>
      </c>
    </row>
    <row r="943" spans="1:19" x14ac:dyDescent="0.25">
      <c r="A943" t="e">
        <f>IF(ISNUMBER(SEARCH("Virtual",C943)),VLOOKUP(AllTimetableNew!H921,'Lookup table'!$D$3:$E$100,2,FALSE),VLOOKUP(AllTimetableNew!AG921,'Lookup table'!$A$3:$B$202,2,FALSE))</f>
        <v>#N/A</v>
      </c>
      <c r="B943" t="str">
        <f>IF(ISBLANK(AllTimetableNew!AG921),"",AllTimetableNew!AG921)</f>
        <v/>
      </c>
      <c r="C943" t="str">
        <f>IF(ISBLANK(AllTimetableNew!V921),"",AllTimetableNew!V921)</f>
        <v/>
      </c>
      <c r="D943" t="str">
        <f>IF(ISBLANK(AllTimetableNew!DJ921),"",AllTimetableNew!DJ921)</f>
        <v/>
      </c>
      <c r="E943" t="str">
        <f>IF(ISBLANK(AllTimetableNew!D921),"",AllTimetableNew!D921)</f>
        <v/>
      </c>
      <c r="F943" t="str">
        <f>IF(ISBLANK(AllTimetableNew!E943),"",AllTimetableNew!E943)</f>
        <v/>
      </c>
      <c r="G943" t="str">
        <f>IF(ISBLANK(AllTimetableNew!C943),"",AllTimetableNew!C943)</f>
        <v/>
      </c>
      <c r="H943" t="str">
        <f>IF(ISBLANK(AllTimetableNew!F943),"",AllTimetableNew!F943)</f>
        <v/>
      </c>
      <c r="I943" t="str">
        <f>IF(ISBLANK(AllTimetableNew!T943),"",AllTimetableNew!T943)</f>
        <v/>
      </c>
      <c r="J943" t="str">
        <f>IF(ISBLANK(AllTimetableNew!U943),"",AllTimetableNew!U943)</f>
        <v/>
      </c>
      <c r="K943" t="str">
        <f>IF(ISBLANK(AllTimetableNew!W943),"",AllTimetableNew!W943)</f>
        <v/>
      </c>
      <c r="L943" t="str">
        <f>IF(ISBLANK(AllTimetableNew!AC943),"TBC",AllTimetableNew!AC943)</f>
        <v>TBC</v>
      </c>
      <c r="M943" s="22" t="str">
        <f>IF(ISBLANK(AllTimetableNew!AD943),"TBC-TBC",CONCATENATE(LOWER(TEXT(AllTimetableNew!AD943,"h:mmAM/PM")),"-",LOWER(TEXT(AllTimetableNew!AE943,"h:mmAM/PM"))))</f>
        <v>TBC-TBC</v>
      </c>
      <c r="N943" t="str">
        <f>IF(ISBLANK(AllTimetableNew!V943),"",IF(AllTimetableNew!V943="Access","Yes","No"))</f>
        <v/>
      </c>
      <c r="O943" s="23" t="str">
        <f>IF(OR(ISBLANK(AllTimetableNew!A943),LEN(AllTimetableNew!A943)=0),IF(AllTimetableNew!A943="","Offered",AllTimetableNew!A943),AllTimetableNew!A943)</f>
        <v>Offered</v>
      </c>
      <c r="P943" t="str">
        <f>IF(ISBLANK(AllTimetableNew!AA943),"",AllTimetableNew!AA943)</f>
        <v/>
      </c>
      <c r="Q943" s="23" t="str">
        <f>IF(ISBLANK(AllTimetableNew!AJ943),"",IF(AllTimetableNew!AJ943=0,"",AllTimetableNew!AJ943))</f>
        <v/>
      </c>
      <c r="R943" s="23" t="str">
        <f>IF(ISBLANK(AllTimetableNew!AK943),"",AllTimetableNew!AK943)</f>
        <v/>
      </c>
      <c r="S943" s="23" t="str">
        <f>IF(ISBLANK(AllTimetableNew!AL943),"",AllTimetableNew!AL943)</f>
        <v/>
      </c>
    </row>
    <row r="944" spans="1:19" x14ac:dyDescent="0.25">
      <c r="A944" t="e">
        <f>IF(ISNUMBER(SEARCH("Virtual",C944)),VLOOKUP(AllTimetableNew!H922,'Lookup table'!$D$3:$E$100,2,FALSE),VLOOKUP(AllTimetableNew!AG922,'Lookup table'!$A$3:$B$202,2,FALSE))</f>
        <v>#N/A</v>
      </c>
      <c r="B944" t="str">
        <f>IF(ISBLANK(AllTimetableNew!AG922),"",AllTimetableNew!AG922)</f>
        <v/>
      </c>
      <c r="C944" t="str">
        <f>IF(ISBLANK(AllTimetableNew!V922),"",AllTimetableNew!V922)</f>
        <v/>
      </c>
      <c r="D944" t="str">
        <f>IF(ISBLANK(AllTimetableNew!DJ922),"",AllTimetableNew!DJ922)</f>
        <v/>
      </c>
      <c r="E944" t="str">
        <f>IF(ISBLANK(AllTimetableNew!D922),"",AllTimetableNew!D922)</f>
        <v/>
      </c>
      <c r="F944" t="str">
        <f>IF(ISBLANK(AllTimetableNew!E944),"",AllTimetableNew!E944)</f>
        <v/>
      </c>
      <c r="G944" t="str">
        <f>IF(ISBLANK(AllTimetableNew!C944),"",AllTimetableNew!C944)</f>
        <v/>
      </c>
      <c r="H944" t="str">
        <f>IF(ISBLANK(AllTimetableNew!F944),"",AllTimetableNew!F944)</f>
        <v/>
      </c>
      <c r="I944" t="str">
        <f>IF(ISBLANK(AllTimetableNew!T944),"",AllTimetableNew!T944)</f>
        <v/>
      </c>
      <c r="J944" t="str">
        <f>IF(ISBLANK(AllTimetableNew!U944),"",AllTimetableNew!U944)</f>
        <v/>
      </c>
      <c r="K944" t="str">
        <f>IF(ISBLANK(AllTimetableNew!W944),"",AllTimetableNew!W944)</f>
        <v/>
      </c>
      <c r="L944" t="str">
        <f>IF(ISBLANK(AllTimetableNew!AC944),"TBC",AllTimetableNew!AC944)</f>
        <v>TBC</v>
      </c>
      <c r="M944" s="22" t="str">
        <f>IF(ISBLANK(AllTimetableNew!AD944),"TBC-TBC",CONCATENATE(LOWER(TEXT(AllTimetableNew!AD944,"h:mmAM/PM")),"-",LOWER(TEXT(AllTimetableNew!AE944,"h:mmAM/PM"))))</f>
        <v>TBC-TBC</v>
      </c>
      <c r="N944" t="str">
        <f>IF(ISBLANK(AllTimetableNew!V944),"",IF(AllTimetableNew!V944="Access","Yes","No"))</f>
        <v/>
      </c>
      <c r="O944" s="23" t="str">
        <f>IF(OR(ISBLANK(AllTimetableNew!A944),LEN(AllTimetableNew!A944)=0),IF(AllTimetableNew!A944="","Offered",AllTimetableNew!A944),AllTimetableNew!A944)</f>
        <v>Offered</v>
      </c>
      <c r="P944" t="str">
        <f>IF(ISBLANK(AllTimetableNew!AA944),"",AllTimetableNew!AA944)</f>
        <v/>
      </c>
      <c r="Q944" s="23" t="str">
        <f>IF(ISBLANK(AllTimetableNew!AJ944),"",IF(AllTimetableNew!AJ944=0,"",AllTimetableNew!AJ944))</f>
        <v/>
      </c>
      <c r="R944" s="23" t="str">
        <f>IF(ISBLANK(AllTimetableNew!AK944),"",AllTimetableNew!AK944)</f>
        <v/>
      </c>
      <c r="S944" s="23" t="str">
        <f>IF(ISBLANK(AllTimetableNew!AL944),"",AllTimetableNew!AL944)</f>
        <v/>
      </c>
    </row>
    <row r="945" spans="1:19" x14ac:dyDescent="0.25">
      <c r="A945" t="e">
        <f>IF(ISNUMBER(SEARCH("Virtual",C945)),VLOOKUP(AllTimetableNew!H923,'Lookup table'!$D$3:$E$100,2,FALSE),VLOOKUP(AllTimetableNew!AG923,'Lookup table'!$A$3:$B$202,2,FALSE))</f>
        <v>#N/A</v>
      </c>
      <c r="B945" t="str">
        <f>IF(ISBLANK(AllTimetableNew!AG923),"",AllTimetableNew!AG923)</f>
        <v/>
      </c>
      <c r="C945" t="str">
        <f>IF(ISBLANK(AllTimetableNew!V923),"",AllTimetableNew!V923)</f>
        <v/>
      </c>
      <c r="D945" t="str">
        <f>IF(ISBLANK(AllTimetableNew!DJ923),"",AllTimetableNew!DJ923)</f>
        <v/>
      </c>
      <c r="E945" t="str">
        <f>IF(ISBLANK(AllTimetableNew!D923),"",AllTimetableNew!D923)</f>
        <v/>
      </c>
      <c r="F945" t="str">
        <f>IF(ISBLANK(AllTimetableNew!E945),"",AllTimetableNew!E945)</f>
        <v/>
      </c>
      <c r="G945" t="str">
        <f>IF(ISBLANK(AllTimetableNew!C945),"",AllTimetableNew!C945)</f>
        <v/>
      </c>
      <c r="H945" t="str">
        <f>IF(ISBLANK(AllTimetableNew!F945),"",AllTimetableNew!F945)</f>
        <v/>
      </c>
      <c r="I945" t="str">
        <f>IF(ISBLANK(AllTimetableNew!T945),"",AllTimetableNew!T945)</f>
        <v/>
      </c>
      <c r="J945" t="str">
        <f>IF(ISBLANK(AllTimetableNew!U945),"",AllTimetableNew!U945)</f>
        <v/>
      </c>
      <c r="K945" t="str">
        <f>IF(ISBLANK(AllTimetableNew!W945),"",AllTimetableNew!W945)</f>
        <v/>
      </c>
      <c r="L945" t="str">
        <f>IF(ISBLANK(AllTimetableNew!AC945),"TBC",AllTimetableNew!AC945)</f>
        <v>TBC</v>
      </c>
      <c r="M945" s="22" t="str">
        <f>IF(ISBLANK(AllTimetableNew!AD945),"TBC-TBC",CONCATENATE(LOWER(TEXT(AllTimetableNew!AD945,"h:mmAM/PM")),"-",LOWER(TEXT(AllTimetableNew!AE945,"h:mmAM/PM"))))</f>
        <v>TBC-TBC</v>
      </c>
      <c r="N945" t="str">
        <f>IF(ISBLANK(AllTimetableNew!V945),"",IF(AllTimetableNew!V945="Access","Yes","No"))</f>
        <v/>
      </c>
      <c r="O945" s="23" t="str">
        <f>IF(OR(ISBLANK(AllTimetableNew!A945),LEN(AllTimetableNew!A945)=0),IF(AllTimetableNew!A945="","Offered",AllTimetableNew!A945),AllTimetableNew!A945)</f>
        <v>Offered</v>
      </c>
      <c r="P945" t="str">
        <f>IF(ISBLANK(AllTimetableNew!AA945),"",AllTimetableNew!AA945)</f>
        <v/>
      </c>
      <c r="Q945" s="23" t="str">
        <f>IF(ISBLANK(AllTimetableNew!AJ945),"",IF(AllTimetableNew!AJ945=0,"",AllTimetableNew!AJ945))</f>
        <v/>
      </c>
      <c r="R945" s="23" t="str">
        <f>IF(ISBLANK(AllTimetableNew!AK945),"",AllTimetableNew!AK945)</f>
        <v/>
      </c>
      <c r="S945" s="23" t="str">
        <f>IF(ISBLANK(AllTimetableNew!AL945),"",AllTimetableNew!AL945)</f>
        <v/>
      </c>
    </row>
    <row r="946" spans="1:19" x14ac:dyDescent="0.25">
      <c r="A946" t="e">
        <f>IF(ISNUMBER(SEARCH("Virtual",C946)),VLOOKUP(AllTimetableNew!H924,'Lookup table'!$D$3:$E$100,2,FALSE),VLOOKUP(AllTimetableNew!AG924,'Lookup table'!$A$3:$B$202,2,FALSE))</f>
        <v>#N/A</v>
      </c>
      <c r="B946" t="str">
        <f>IF(ISBLANK(AllTimetableNew!AG924),"",AllTimetableNew!AG924)</f>
        <v/>
      </c>
      <c r="C946" t="str">
        <f>IF(ISBLANK(AllTimetableNew!V924),"",AllTimetableNew!V924)</f>
        <v/>
      </c>
      <c r="D946" t="str">
        <f>IF(ISBLANK(AllTimetableNew!DJ924),"",AllTimetableNew!DJ924)</f>
        <v/>
      </c>
      <c r="E946" t="str">
        <f>IF(ISBLANK(AllTimetableNew!D924),"",AllTimetableNew!D924)</f>
        <v/>
      </c>
      <c r="F946" t="str">
        <f>IF(ISBLANK(AllTimetableNew!E946),"",AllTimetableNew!E946)</f>
        <v/>
      </c>
      <c r="G946" t="str">
        <f>IF(ISBLANK(AllTimetableNew!C946),"",AllTimetableNew!C946)</f>
        <v/>
      </c>
      <c r="H946" t="str">
        <f>IF(ISBLANK(AllTimetableNew!F946),"",AllTimetableNew!F946)</f>
        <v/>
      </c>
      <c r="I946" t="str">
        <f>IF(ISBLANK(AllTimetableNew!T946),"",AllTimetableNew!T946)</f>
        <v/>
      </c>
      <c r="J946" t="str">
        <f>IF(ISBLANK(AllTimetableNew!U946),"",AllTimetableNew!U946)</f>
        <v/>
      </c>
      <c r="K946" t="str">
        <f>IF(ISBLANK(AllTimetableNew!W946),"",AllTimetableNew!W946)</f>
        <v/>
      </c>
      <c r="L946" t="str">
        <f>IF(ISBLANK(AllTimetableNew!AC946),"TBC",AllTimetableNew!AC946)</f>
        <v>TBC</v>
      </c>
      <c r="M946" s="22" t="str">
        <f>IF(ISBLANK(AllTimetableNew!AD946),"TBC-TBC",CONCATENATE(LOWER(TEXT(AllTimetableNew!AD946,"h:mmAM/PM")),"-",LOWER(TEXT(AllTimetableNew!AE946,"h:mmAM/PM"))))</f>
        <v>TBC-TBC</v>
      </c>
      <c r="N946" t="str">
        <f>IF(ISBLANK(AllTimetableNew!V946),"",IF(AllTimetableNew!V946="Access","Yes","No"))</f>
        <v/>
      </c>
      <c r="O946" s="23" t="str">
        <f>IF(OR(ISBLANK(AllTimetableNew!A946),LEN(AllTimetableNew!A946)=0),IF(AllTimetableNew!A946="","Offered",AllTimetableNew!A946),AllTimetableNew!A946)</f>
        <v>Offered</v>
      </c>
      <c r="P946" t="str">
        <f>IF(ISBLANK(AllTimetableNew!AA946),"",AllTimetableNew!AA946)</f>
        <v/>
      </c>
      <c r="Q946" s="23" t="str">
        <f>IF(ISBLANK(AllTimetableNew!AJ946),"",IF(AllTimetableNew!AJ946=0,"",AllTimetableNew!AJ946))</f>
        <v/>
      </c>
      <c r="R946" s="23" t="str">
        <f>IF(ISBLANK(AllTimetableNew!AK946),"",AllTimetableNew!AK946)</f>
        <v/>
      </c>
      <c r="S946" s="23" t="str">
        <f>IF(ISBLANK(AllTimetableNew!AL946),"",AllTimetableNew!AL946)</f>
        <v/>
      </c>
    </row>
    <row r="947" spans="1:19" x14ac:dyDescent="0.25">
      <c r="A947" t="e">
        <f>IF(ISNUMBER(SEARCH("Virtual",C947)),VLOOKUP(AllTimetableNew!H925,'Lookup table'!$D$3:$E$100,2,FALSE),VLOOKUP(AllTimetableNew!AG925,'Lookup table'!$A$3:$B$202,2,FALSE))</f>
        <v>#N/A</v>
      </c>
      <c r="B947" t="str">
        <f>IF(ISBLANK(AllTimetableNew!AG925),"",AllTimetableNew!AG925)</f>
        <v/>
      </c>
      <c r="C947" t="str">
        <f>IF(ISBLANK(AllTimetableNew!V925),"",AllTimetableNew!V925)</f>
        <v/>
      </c>
      <c r="D947" t="str">
        <f>IF(ISBLANK(AllTimetableNew!DJ925),"",AllTimetableNew!DJ925)</f>
        <v/>
      </c>
      <c r="E947" t="str">
        <f>IF(ISBLANK(AllTimetableNew!D925),"",AllTimetableNew!D925)</f>
        <v/>
      </c>
      <c r="F947" t="str">
        <f>IF(ISBLANK(AllTimetableNew!E947),"",AllTimetableNew!E947)</f>
        <v/>
      </c>
      <c r="G947" t="str">
        <f>IF(ISBLANK(AllTimetableNew!C947),"",AllTimetableNew!C947)</f>
        <v/>
      </c>
      <c r="H947" t="str">
        <f>IF(ISBLANK(AllTimetableNew!F947),"",AllTimetableNew!F947)</f>
        <v/>
      </c>
      <c r="I947" t="str">
        <f>IF(ISBLANK(AllTimetableNew!T947),"",AllTimetableNew!T947)</f>
        <v/>
      </c>
      <c r="J947" t="str">
        <f>IF(ISBLANK(AllTimetableNew!U947),"",AllTimetableNew!U947)</f>
        <v/>
      </c>
      <c r="K947" t="str">
        <f>IF(ISBLANK(AllTimetableNew!W947),"",AllTimetableNew!W947)</f>
        <v/>
      </c>
      <c r="L947" t="str">
        <f>IF(ISBLANK(AllTimetableNew!AC947),"TBC",AllTimetableNew!AC947)</f>
        <v>TBC</v>
      </c>
      <c r="M947" s="22" t="str">
        <f>IF(ISBLANK(AllTimetableNew!AD947),"TBC-TBC",CONCATENATE(LOWER(TEXT(AllTimetableNew!AD947,"h:mmAM/PM")),"-",LOWER(TEXT(AllTimetableNew!AE947,"h:mmAM/PM"))))</f>
        <v>TBC-TBC</v>
      </c>
      <c r="N947" t="str">
        <f>IF(ISBLANK(AllTimetableNew!V947),"",IF(AllTimetableNew!V947="Access","Yes","No"))</f>
        <v/>
      </c>
      <c r="O947" s="23" t="str">
        <f>IF(OR(ISBLANK(AllTimetableNew!A947),LEN(AllTimetableNew!A947)=0),IF(AllTimetableNew!A947="","Offered",AllTimetableNew!A947),AllTimetableNew!A947)</f>
        <v>Offered</v>
      </c>
      <c r="P947" t="str">
        <f>IF(ISBLANK(AllTimetableNew!AA947),"",AllTimetableNew!AA947)</f>
        <v/>
      </c>
      <c r="Q947" s="23" t="str">
        <f>IF(ISBLANK(AllTimetableNew!AJ947),"",IF(AllTimetableNew!AJ947=0,"",AllTimetableNew!AJ947))</f>
        <v/>
      </c>
      <c r="R947" s="23" t="str">
        <f>IF(ISBLANK(AllTimetableNew!AK947),"",AllTimetableNew!AK947)</f>
        <v/>
      </c>
      <c r="S947" s="23" t="str">
        <f>IF(ISBLANK(AllTimetableNew!AL947),"",AllTimetableNew!AL947)</f>
        <v/>
      </c>
    </row>
    <row r="948" spans="1:19" x14ac:dyDescent="0.25">
      <c r="A948" t="e">
        <f>IF(ISNUMBER(SEARCH("Virtual",C948)),VLOOKUP(AllTimetableNew!H926,'Lookup table'!$D$3:$E$100,2,FALSE),VLOOKUP(AllTimetableNew!AG926,'Lookup table'!$A$3:$B$202,2,FALSE))</f>
        <v>#N/A</v>
      </c>
      <c r="B948" t="str">
        <f>IF(ISBLANK(AllTimetableNew!AG926),"",AllTimetableNew!AG926)</f>
        <v/>
      </c>
      <c r="C948" t="str">
        <f>IF(ISBLANK(AllTimetableNew!V926),"",AllTimetableNew!V926)</f>
        <v/>
      </c>
      <c r="D948" t="str">
        <f>IF(ISBLANK(AllTimetableNew!DJ926),"",AllTimetableNew!DJ926)</f>
        <v/>
      </c>
      <c r="E948" t="str">
        <f>IF(ISBLANK(AllTimetableNew!D926),"",AllTimetableNew!D926)</f>
        <v/>
      </c>
      <c r="F948" t="str">
        <f>IF(ISBLANK(AllTimetableNew!E948),"",AllTimetableNew!E948)</f>
        <v/>
      </c>
      <c r="G948" t="str">
        <f>IF(ISBLANK(AllTimetableNew!C948),"",AllTimetableNew!C948)</f>
        <v/>
      </c>
      <c r="H948" t="str">
        <f>IF(ISBLANK(AllTimetableNew!F948),"",AllTimetableNew!F948)</f>
        <v/>
      </c>
      <c r="I948" t="str">
        <f>IF(ISBLANK(AllTimetableNew!T948),"",AllTimetableNew!T948)</f>
        <v/>
      </c>
      <c r="J948" t="str">
        <f>IF(ISBLANK(AllTimetableNew!U948),"",AllTimetableNew!U948)</f>
        <v/>
      </c>
      <c r="K948" t="str">
        <f>IF(ISBLANK(AllTimetableNew!W948),"",AllTimetableNew!W948)</f>
        <v/>
      </c>
      <c r="L948" t="str">
        <f>IF(ISBLANK(AllTimetableNew!AC948),"TBC",AllTimetableNew!AC948)</f>
        <v>TBC</v>
      </c>
      <c r="M948" s="22" t="str">
        <f>IF(ISBLANK(AllTimetableNew!AD948),"TBC-TBC",CONCATENATE(LOWER(TEXT(AllTimetableNew!AD948,"h:mmAM/PM")),"-",LOWER(TEXT(AllTimetableNew!AE948,"h:mmAM/PM"))))</f>
        <v>TBC-TBC</v>
      </c>
      <c r="N948" t="str">
        <f>IF(ISBLANK(AllTimetableNew!V948),"",IF(AllTimetableNew!V948="Access","Yes","No"))</f>
        <v/>
      </c>
      <c r="O948" s="23" t="str">
        <f>IF(OR(ISBLANK(AllTimetableNew!A948),LEN(AllTimetableNew!A948)=0),IF(AllTimetableNew!A948="","Offered",AllTimetableNew!A948),AllTimetableNew!A948)</f>
        <v>Offered</v>
      </c>
      <c r="P948" t="str">
        <f>IF(ISBLANK(AllTimetableNew!AA948),"",AllTimetableNew!AA948)</f>
        <v/>
      </c>
      <c r="Q948" s="23" t="str">
        <f>IF(ISBLANK(AllTimetableNew!AJ948),"",IF(AllTimetableNew!AJ948=0,"",AllTimetableNew!AJ948))</f>
        <v/>
      </c>
      <c r="R948" s="23" t="str">
        <f>IF(ISBLANK(AllTimetableNew!AK948),"",AllTimetableNew!AK948)</f>
        <v/>
      </c>
      <c r="S948" s="23" t="str">
        <f>IF(ISBLANK(AllTimetableNew!AL948),"",AllTimetableNew!AL948)</f>
        <v/>
      </c>
    </row>
    <row r="949" spans="1:19" x14ac:dyDescent="0.25">
      <c r="A949" t="e">
        <f>IF(ISNUMBER(SEARCH("Virtual",C949)),VLOOKUP(AllTimetableNew!H927,'Lookup table'!$D$3:$E$100,2,FALSE),VLOOKUP(AllTimetableNew!AG927,'Lookup table'!$A$3:$B$202,2,FALSE))</f>
        <v>#N/A</v>
      </c>
      <c r="B949" t="str">
        <f>IF(ISBLANK(AllTimetableNew!AG927),"",AllTimetableNew!AG927)</f>
        <v/>
      </c>
      <c r="C949" t="str">
        <f>IF(ISBLANK(AllTimetableNew!V927),"",AllTimetableNew!V927)</f>
        <v/>
      </c>
      <c r="D949" t="str">
        <f>IF(ISBLANK(AllTimetableNew!DJ927),"",AllTimetableNew!DJ927)</f>
        <v/>
      </c>
      <c r="E949" t="str">
        <f>IF(ISBLANK(AllTimetableNew!D927),"",AllTimetableNew!D927)</f>
        <v/>
      </c>
      <c r="F949" t="str">
        <f>IF(ISBLANK(AllTimetableNew!E949),"",AllTimetableNew!E949)</f>
        <v/>
      </c>
      <c r="G949" t="str">
        <f>IF(ISBLANK(AllTimetableNew!C949),"",AllTimetableNew!C949)</f>
        <v/>
      </c>
      <c r="H949" t="str">
        <f>IF(ISBLANK(AllTimetableNew!F949),"",AllTimetableNew!F949)</f>
        <v/>
      </c>
      <c r="I949" t="str">
        <f>IF(ISBLANK(AllTimetableNew!T949),"",AllTimetableNew!T949)</f>
        <v/>
      </c>
      <c r="J949" t="str">
        <f>IF(ISBLANK(AllTimetableNew!U949),"",AllTimetableNew!U949)</f>
        <v/>
      </c>
      <c r="K949" t="str">
        <f>IF(ISBLANK(AllTimetableNew!W949),"",AllTimetableNew!W949)</f>
        <v/>
      </c>
      <c r="L949" t="str">
        <f>IF(ISBLANK(AllTimetableNew!AC949),"TBC",AllTimetableNew!AC949)</f>
        <v>TBC</v>
      </c>
      <c r="M949" s="22" t="str">
        <f>IF(ISBLANK(AllTimetableNew!AD949),"TBC-TBC",CONCATENATE(LOWER(TEXT(AllTimetableNew!AD949,"h:mmAM/PM")),"-",LOWER(TEXT(AllTimetableNew!AE949,"h:mmAM/PM"))))</f>
        <v>TBC-TBC</v>
      </c>
      <c r="N949" t="str">
        <f>IF(ISBLANK(AllTimetableNew!V949),"",IF(AllTimetableNew!V949="Access","Yes","No"))</f>
        <v/>
      </c>
      <c r="O949" s="23" t="str">
        <f>IF(OR(ISBLANK(AllTimetableNew!A949),LEN(AllTimetableNew!A949)=0),IF(AllTimetableNew!A949="","Offered",AllTimetableNew!A949),AllTimetableNew!A949)</f>
        <v>Offered</v>
      </c>
      <c r="P949" t="str">
        <f>IF(ISBLANK(AllTimetableNew!AA949),"",AllTimetableNew!AA949)</f>
        <v/>
      </c>
      <c r="Q949" s="23" t="str">
        <f>IF(ISBLANK(AllTimetableNew!AJ949),"",IF(AllTimetableNew!AJ949=0,"",AllTimetableNew!AJ949))</f>
        <v/>
      </c>
      <c r="R949" s="23" t="str">
        <f>IF(ISBLANK(AllTimetableNew!AK949),"",AllTimetableNew!AK949)</f>
        <v/>
      </c>
      <c r="S949" s="23" t="str">
        <f>IF(ISBLANK(AllTimetableNew!AL949),"",AllTimetableNew!AL949)</f>
        <v/>
      </c>
    </row>
    <row r="950" spans="1:19" x14ac:dyDescent="0.25">
      <c r="A950" t="e">
        <f>IF(ISNUMBER(SEARCH("Virtual",C950)),VLOOKUP(AllTimetableNew!H928,'Lookup table'!$D$3:$E$100,2,FALSE),VLOOKUP(AllTimetableNew!AG928,'Lookup table'!$A$3:$B$202,2,FALSE))</f>
        <v>#N/A</v>
      </c>
      <c r="B950" t="str">
        <f>IF(ISBLANK(AllTimetableNew!AG928),"",AllTimetableNew!AG928)</f>
        <v/>
      </c>
      <c r="C950" t="str">
        <f>IF(ISBLANK(AllTimetableNew!V928),"",AllTimetableNew!V928)</f>
        <v/>
      </c>
      <c r="D950" t="str">
        <f>IF(ISBLANK(AllTimetableNew!DJ928),"",AllTimetableNew!DJ928)</f>
        <v/>
      </c>
      <c r="E950" t="str">
        <f>IF(ISBLANK(AllTimetableNew!D928),"",AllTimetableNew!D928)</f>
        <v/>
      </c>
      <c r="F950" t="str">
        <f>IF(ISBLANK(AllTimetableNew!E950),"",AllTimetableNew!E950)</f>
        <v/>
      </c>
      <c r="G950" t="str">
        <f>IF(ISBLANK(AllTimetableNew!C950),"",AllTimetableNew!C950)</f>
        <v/>
      </c>
      <c r="H950" t="str">
        <f>IF(ISBLANK(AllTimetableNew!F950),"",AllTimetableNew!F950)</f>
        <v/>
      </c>
      <c r="I950" t="str">
        <f>IF(ISBLANK(AllTimetableNew!T950),"",AllTimetableNew!T950)</f>
        <v/>
      </c>
      <c r="J950" t="str">
        <f>IF(ISBLANK(AllTimetableNew!U950),"",AllTimetableNew!U950)</f>
        <v/>
      </c>
      <c r="K950" t="str">
        <f>IF(ISBLANK(AllTimetableNew!W950),"",AllTimetableNew!W950)</f>
        <v/>
      </c>
      <c r="L950" t="str">
        <f>IF(ISBLANK(AllTimetableNew!AC950),"TBC",AllTimetableNew!AC950)</f>
        <v>TBC</v>
      </c>
      <c r="M950" s="22" t="str">
        <f>IF(ISBLANK(AllTimetableNew!AD950),"TBC-TBC",CONCATENATE(LOWER(TEXT(AllTimetableNew!AD950,"h:mmAM/PM")),"-",LOWER(TEXT(AllTimetableNew!AE950,"h:mmAM/PM"))))</f>
        <v>TBC-TBC</v>
      </c>
      <c r="N950" t="str">
        <f>IF(ISBLANK(AllTimetableNew!V950),"",IF(AllTimetableNew!V950="Access","Yes","No"))</f>
        <v/>
      </c>
      <c r="O950" s="23" t="str">
        <f>IF(OR(ISBLANK(AllTimetableNew!A950),LEN(AllTimetableNew!A950)=0),IF(AllTimetableNew!A950="","Offered",AllTimetableNew!A950),AllTimetableNew!A950)</f>
        <v>Offered</v>
      </c>
      <c r="P950" t="str">
        <f>IF(ISBLANK(AllTimetableNew!AA950),"",AllTimetableNew!AA950)</f>
        <v/>
      </c>
      <c r="Q950" s="23" t="str">
        <f>IF(ISBLANK(AllTimetableNew!AJ950),"",IF(AllTimetableNew!AJ950=0,"",AllTimetableNew!AJ950))</f>
        <v/>
      </c>
      <c r="R950" s="23" t="str">
        <f>IF(ISBLANK(AllTimetableNew!AK950),"",AllTimetableNew!AK950)</f>
        <v/>
      </c>
      <c r="S950" s="23" t="str">
        <f>IF(ISBLANK(AllTimetableNew!AL950),"",AllTimetableNew!AL950)</f>
        <v/>
      </c>
    </row>
    <row r="951" spans="1:19" x14ac:dyDescent="0.25">
      <c r="A951" t="e">
        <f>IF(ISNUMBER(SEARCH("Virtual",C951)),VLOOKUP(AllTimetableNew!H929,'Lookup table'!$D$3:$E$100,2,FALSE),VLOOKUP(AllTimetableNew!AG929,'Lookup table'!$A$3:$B$202,2,FALSE))</f>
        <v>#N/A</v>
      </c>
      <c r="B951" t="str">
        <f>IF(ISBLANK(AllTimetableNew!AG929),"",AllTimetableNew!AG929)</f>
        <v/>
      </c>
      <c r="C951" t="str">
        <f>IF(ISBLANK(AllTimetableNew!V929),"",AllTimetableNew!V929)</f>
        <v/>
      </c>
      <c r="D951" t="str">
        <f>IF(ISBLANK(AllTimetableNew!DJ929),"",AllTimetableNew!DJ929)</f>
        <v/>
      </c>
      <c r="E951" t="str">
        <f>IF(ISBLANK(AllTimetableNew!D929),"",AllTimetableNew!D929)</f>
        <v/>
      </c>
      <c r="F951" t="str">
        <f>IF(ISBLANK(AllTimetableNew!E951),"",AllTimetableNew!E951)</f>
        <v/>
      </c>
      <c r="G951" t="str">
        <f>IF(ISBLANK(AllTimetableNew!C951),"",AllTimetableNew!C951)</f>
        <v/>
      </c>
      <c r="H951" t="str">
        <f>IF(ISBLANK(AllTimetableNew!F951),"",AllTimetableNew!F951)</f>
        <v/>
      </c>
      <c r="I951" t="str">
        <f>IF(ISBLANK(AllTimetableNew!T951),"",AllTimetableNew!T951)</f>
        <v/>
      </c>
      <c r="J951" t="str">
        <f>IF(ISBLANK(AllTimetableNew!U951),"",AllTimetableNew!U951)</f>
        <v/>
      </c>
      <c r="K951" t="str">
        <f>IF(ISBLANK(AllTimetableNew!W951),"",AllTimetableNew!W951)</f>
        <v/>
      </c>
      <c r="L951" t="str">
        <f>IF(ISBLANK(AllTimetableNew!AC951),"TBC",AllTimetableNew!AC951)</f>
        <v>TBC</v>
      </c>
      <c r="M951" s="22" t="str">
        <f>IF(ISBLANK(AllTimetableNew!AD951),"TBC-TBC",CONCATENATE(LOWER(TEXT(AllTimetableNew!AD951,"h:mmAM/PM")),"-",LOWER(TEXT(AllTimetableNew!AE951,"h:mmAM/PM"))))</f>
        <v>TBC-TBC</v>
      </c>
      <c r="N951" t="str">
        <f>IF(ISBLANK(AllTimetableNew!V951),"",IF(AllTimetableNew!V951="Access","Yes","No"))</f>
        <v/>
      </c>
      <c r="O951" s="23" t="str">
        <f>IF(OR(ISBLANK(AllTimetableNew!A951),LEN(AllTimetableNew!A951)=0),IF(AllTimetableNew!A951="","Offered",AllTimetableNew!A951),AllTimetableNew!A951)</f>
        <v>Offered</v>
      </c>
      <c r="P951" t="str">
        <f>IF(ISBLANK(AllTimetableNew!AA951),"",AllTimetableNew!AA951)</f>
        <v/>
      </c>
      <c r="Q951" s="23" t="str">
        <f>IF(ISBLANK(AllTimetableNew!AJ951),"",IF(AllTimetableNew!AJ951=0,"",AllTimetableNew!AJ951))</f>
        <v/>
      </c>
      <c r="R951" s="23" t="str">
        <f>IF(ISBLANK(AllTimetableNew!AK951),"",AllTimetableNew!AK951)</f>
        <v/>
      </c>
      <c r="S951" s="23" t="str">
        <f>IF(ISBLANK(AllTimetableNew!AL951),"",AllTimetableNew!AL951)</f>
        <v/>
      </c>
    </row>
    <row r="952" spans="1:19" x14ac:dyDescent="0.25">
      <c r="A952" t="e">
        <f>IF(ISNUMBER(SEARCH("Virtual",C952)),VLOOKUP(AllTimetableNew!H930,'Lookup table'!$D$3:$E$100,2,FALSE),VLOOKUP(AllTimetableNew!AG930,'Lookup table'!$A$3:$B$202,2,FALSE))</f>
        <v>#N/A</v>
      </c>
      <c r="B952" t="str">
        <f>IF(ISBLANK(AllTimetableNew!AG930),"",AllTimetableNew!AG930)</f>
        <v/>
      </c>
      <c r="C952" t="str">
        <f>IF(ISBLANK(AllTimetableNew!V930),"",AllTimetableNew!V930)</f>
        <v/>
      </c>
      <c r="D952" t="str">
        <f>IF(ISBLANK(AllTimetableNew!DJ930),"",AllTimetableNew!DJ930)</f>
        <v/>
      </c>
      <c r="E952" t="str">
        <f>IF(ISBLANK(AllTimetableNew!D930),"",AllTimetableNew!D930)</f>
        <v/>
      </c>
      <c r="F952" t="str">
        <f>IF(ISBLANK(AllTimetableNew!E952),"",AllTimetableNew!E952)</f>
        <v/>
      </c>
      <c r="G952" t="str">
        <f>IF(ISBLANK(AllTimetableNew!C952),"",AllTimetableNew!C952)</f>
        <v/>
      </c>
      <c r="H952" t="str">
        <f>IF(ISBLANK(AllTimetableNew!F952),"",AllTimetableNew!F952)</f>
        <v/>
      </c>
      <c r="I952" t="str">
        <f>IF(ISBLANK(AllTimetableNew!T952),"",AllTimetableNew!T952)</f>
        <v/>
      </c>
      <c r="J952" t="str">
        <f>IF(ISBLANK(AllTimetableNew!U952),"",AllTimetableNew!U952)</f>
        <v/>
      </c>
      <c r="K952" t="str">
        <f>IF(ISBLANK(AllTimetableNew!W952),"",AllTimetableNew!W952)</f>
        <v/>
      </c>
      <c r="L952" t="str">
        <f>IF(ISBLANK(AllTimetableNew!AC952),"TBC",AllTimetableNew!AC952)</f>
        <v>TBC</v>
      </c>
      <c r="M952" s="22" t="str">
        <f>IF(ISBLANK(AllTimetableNew!AD952),"TBC-TBC",CONCATENATE(LOWER(TEXT(AllTimetableNew!AD952,"h:mmAM/PM")),"-",LOWER(TEXT(AllTimetableNew!AE952,"h:mmAM/PM"))))</f>
        <v>TBC-TBC</v>
      </c>
      <c r="N952" t="str">
        <f>IF(ISBLANK(AllTimetableNew!V952),"",IF(AllTimetableNew!V952="Access","Yes","No"))</f>
        <v/>
      </c>
      <c r="O952" s="23" t="str">
        <f>IF(OR(ISBLANK(AllTimetableNew!A952),LEN(AllTimetableNew!A952)=0),IF(AllTimetableNew!A952="","Offered",AllTimetableNew!A952),AllTimetableNew!A952)</f>
        <v>Offered</v>
      </c>
      <c r="P952" t="str">
        <f>IF(ISBLANK(AllTimetableNew!AA952),"",AllTimetableNew!AA952)</f>
        <v/>
      </c>
      <c r="Q952" s="23" t="str">
        <f>IF(ISBLANK(AllTimetableNew!AJ952),"",IF(AllTimetableNew!AJ952=0,"",AllTimetableNew!AJ952))</f>
        <v/>
      </c>
      <c r="R952" s="23" t="str">
        <f>IF(ISBLANK(AllTimetableNew!AK952),"",AllTimetableNew!AK952)</f>
        <v/>
      </c>
      <c r="S952" s="23" t="str">
        <f>IF(ISBLANK(AllTimetableNew!AL952),"",AllTimetableNew!AL952)</f>
        <v/>
      </c>
    </row>
    <row r="953" spans="1:19" x14ac:dyDescent="0.25">
      <c r="A953" t="e">
        <f>IF(ISNUMBER(SEARCH("Virtual",C953)),VLOOKUP(AllTimetableNew!H931,'Lookup table'!$D$3:$E$100,2,FALSE),VLOOKUP(AllTimetableNew!AG931,'Lookup table'!$A$3:$B$202,2,FALSE))</f>
        <v>#N/A</v>
      </c>
      <c r="B953" t="str">
        <f>IF(ISBLANK(AllTimetableNew!AG931),"",AllTimetableNew!AG931)</f>
        <v/>
      </c>
      <c r="C953" t="str">
        <f>IF(ISBLANK(AllTimetableNew!V931),"",AllTimetableNew!V931)</f>
        <v/>
      </c>
      <c r="D953" t="str">
        <f>IF(ISBLANK(AllTimetableNew!DJ931),"",AllTimetableNew!DJ931)</f>
        <v/>
      </c>
      <c r="E953" t="str">
        <f>IF(ISBLANK(AllTimetableNew!D931),"",AllTimetableNew!D931)</f>
        <v/>
      </c>
      <c r="F953" t="str">
        <f>IF(ISBLANK(AllTimetableNew!E953),"",AllTimetableNew!E953)</f>
        <v/>
      </c>
      <c r="G953" t="str">
        <f>IF(ISBLANK(AllTimetableNew!C953),"",AllTimetableNew!C953)</f>
        <v/>
      </c>
      <c r="H953" t="str">
        <f>IF(ISBLANK(AllTimetableNew!F953),"",AllTimetableNew!F953)</f>
        <v/>
      </c>
      <c r="I953" t="str">
        <f>IF(ISBLANK(AllTimetableNew!T953),"",AllTimetableNew!T953)</f>
        <v/>
      </c>
      <c r="J953" t="str">
        <f>IF(ISBLANK(AllTimetableNew!U953),"",AllTimetableNew!U953)</f>
        <v/>
      </c>
      <c r="K953" t="str">
        <f>IF(ISBLANK(AllTimetableNew!W953),"",AllTimetableNew!W953)</f>
        <v/>
      </c>
      <c r="L953" t="str">
        <f>IF(ISBLANK(AllTimetableNew!AC953),"TBC",AllTimetableNew!AC953)</f>
        <v>TBC</v>
      </c>
      <c r="M953" s="22" t="str">
        <f>IF(ISBLANK(AllTimetableNew!AD953),"TBC-TBC",CONCATENATE(LOWER(TEXT(AllTimetableNew!AD953,"h:mmAM/PM")),"-",LOWER(TEXT(AllTimetableNew!AE953,"h:mmAM/PM"))))</f>
        <v>TBC-TBC</v>
      </c>
      <c r="N953" t="str">
        <f>IF(ISBLANK(AllTimetableNew!V953),"",IF(AllTimetableNew!V953="Access","Yes","No"))</f>
        <v/>
      </c>
      <c r="O953" s="23" t="str">
        <f>IF(OR(ISBLANK(AllTimetableNew!A953),LEN(AllTimetableNew!A953)=0),IF(AllTimetableNew!A953="","Offered",AllTimetableNew!A953),AllTimetableNew!A953)</f>
        <v>Offered</v>
      </c>
      <c r="P953" t="str">
        <f>IF(ISBLANK(AllTimetableNew!AA953),"",AllTimetableNew!AA953)</f>
        <v/>
      </c>
      <c r="Q953" s="23" t="str">
        <f>IF(ISBLANK(AllTimetableNew!AJ953),"",IF(AllTimetableNew!AJ953=0,"",AllTimetableNew!AJ953))</f>
        <v/>
      </c>
      <c r="R953" s="23" t="str">
        <f>IF(ISBLANK(AllTimetableNew!AK953),"",AllTimetableNew!AK953)</f>
        <v/>
      </c>
      <c r="S953" s="23" t="str">
        <f>IF(ISBLANK(AllTimetableNew!AL953),"",AllTimetableNew!AL953)</f>
        <v/>
      </c>
    </row>
    <row r="954" spans="1:19" x14ac:dyDescent="0.25">
      <c r="A954" t="e">
        <f>IF(ISNUMBER(SEARCH("Virtual",C954)),VLOOKUP(AllTimetableNew!H932,'Lookup table'!$D$3:$E$100,2,FALSE),VLOOKUP(AllTimetableNew!AG932,'Lookup table'!$A$3:$B$202,2,FALSE))</f>
        <v>#N/A</v>
      </c>
      <c r="B954" t="str">
        <f>IF(ISBLANK(AllTimetableNew!AG932),"",AllTimetableNew!AG932)</f>
        <v/>
      </c>
      <c r="C954" t="str">
        <f>IF(ISBLANK(AllTimetableNew!V932),"",AllTimetableNew!V932)</f>
        <v/>
      </c>
      <c r="D954" t="str">
        <f>IF(ISBLANK(AllTimetableNew!DJ932),"",AllTimetableNew!DJ932)</f>
        <v/>
      </c>
      <c r="E954" t="str">
        <f>IF(ISBLANK(AllTimetableNew!D932),"",AllTimetableNew!D932)</f>
        <v/>
      </c>
      <c r="F954" t="str">
        <f>IF(ISBLANK(AllTimetableNew!E954),"",AllTimetableNew!E954)</f>
        <v/>
      </c>
      <c r="G954" t="str">
        <f>IF(ISBLANK(AllTimetableNew!C954),"",AllTimetableNew!C954)</f>
        <v/>
      </c>
      <c r="H954" t="str">
        <f>IF(ISBLANK(AllTimetableNew!F954),"",AllTimetableNew!F954)</f>
        <v/>
      </c>
      <c r="I954" t="str">
        <f>IF(ISBLANK(AllTimetableNew!T954),"",AllTimetableNew!T954)</f>
        <v/>
      </c>
      <c r="J954" t="str">
        <f>IF(ISBLANK(AllTimetableNew!U954),"",AllTimetableNew!U954)</f>
        <v/>
      </c>
      <c r="K954" t="str">
        <f>IF(ISBLANK(AllTimetableNew!W954),"",AllTimetableNew!W954)</f>
        <v/>
      </c>
      <c r="L954" t="str">
        <f>IF(ISBLANK(AllTimetableNew!AC954),"TBC",AllTimetableNew!AC954)</f>
        <v>TBC</v>
      </c>
      <c r="M954" s="22" t="str">
        <f>IF(ISBLANK(AllTimetableNew!AD954),"TBC-TBC",CONCATENATE(LOWER(TEXT(AllTimetableNew!AD954,"h:mmAM/PM")),"-",LOWER(TEXT(AllTimetableNew!AE954,"h:mmAM/PM"))))</f>
        <v>TBC-TBC</v>
      </c>
      <c r="N954" t="str">
        <f>IF(ISBLANK(AllTimetableNew!V954),"",IF(AllTimetableNew!V954="Access","Yes","No"))</f>
        <v/>
      </c>
      <c r="O954" s="23" t="str">
        <f>IF(OR(ISBLANK(AllTimetableNew!A954),LEN(AllTimetableNew!A954)=0),IF(AllTimetableNew!A954="","Offered",AllTimetableNew!A954),AllTimetableNew!A954)</f>
        <v>Offered</v>
      </c>
      <c r="P954" t="str">
        <f>IF(ISBLANK(AllTimetableNew!AA954),"",AllTimetableNew!AA954)</f>
        <v/>
      </c>
      <c r="Q954" s="23" t="str">
        <f>IF(ISBLANK(AllTimetableNew!AJ954),"",IF(AllTimetableNew!AJ954=0,"",AllTimetableNew!AJ954))</f>
        <v/>
      </c>
      <c r="R954" s="23" t="str">
        <f>IF(ISBLANK(AllTimetableNew!AK954),"",AllTimetableNew!AK954)</f>
        <v/>
      </c>
      <c r="S954" s="23" t="str">
        <f>IF(ISBLANK(AllTimetableNew!AL954),"",AllTimetableNew!AL954)</f>
        <v/>
      </c>
    </row>
    <row r="955" spans="1:19" x14ac:dyDescent="0.25">
      <c r="A955" t="e">
        <f>IF(ISNUMBER(SEARCH("Virtual",C955)),VLOOKUP(AllTimetableNew!H933,'Lookup table'!$D$3:$E$100,2,FALSE),VLOOKUP(AllTimetableNew!AG933,'Lookup table'!$A$3:$B$202,2,FALSE))</f>
        <v>#N/A</v>
      </c>
      <c r="B955" t="str">
        <f>IF(ISBLANK(AllTimetableNew!AG933),"",AllTimetableNew!AG933)</f>
        <v/>
      </c>
      <c r="C955" t="str">
        <f>IF(ISBLANK(AllTimetableNew!V933),"",AllTimetableNew!V933)</f>
        <v/>
      </c>
      <c r="D955" t="str">
        <f>IF(ISBLANK(AllTimetableNew!DJ933),"",AllTimetableNew!DJ933)</f>
        <v/>
      </c>
      <c r="E955" t="str">
        <f>IF(ISBLANK(AllTimetableNew!D933),"",AllTimetableNew!D933)</f>
        <v/>
      </c>
      <c r="F955" t="str">
        <f>IF(ISBLANK(AllTimetableNew!E955),"",AllTimetableNew!E955)</f>
        <v/>
      </c>
      <c r="G955" t="str">
        <f>IF(ISBLANK(AllTimetableNew!C955),"",AllTimetableNew!C955)</f>
        <v/>
      </c>
      <c r="H955" t="str">
        <f>IF(ISBLANK(AllTimetableNew!F955),"",AllTimetableNew!F955)</f>
        <v/>
      </c>
      <c r="I955" t="str">
        <f>IF(ISBLANK(AllTimetableNew!T955),"",AllTimetableNew!T955)</f>
        <v/>
      </c>
      <c r="J955" t="str">
        <f>IF(ISBLANK(AllTimetableNew!U955),"",AllTimetableNew!U955)</f>
        <v/>
      </c>
      <c r="K955" t="str">
        <f>IF(ISBLANK(AllTimetableNew!W955),"",AllTimetableNew!W955)</f>
        <v/>
      </c>
      <c r="L955" t="str">
        <f>IF(ISBLANK(AllTimetableNew!AC955),"TBC",AllTimetableNew!AC955)</f>
        <v>TBC</v>
      </c>
      <c r="M955" s="22" t="str">
        <f>IF(ISBLANK(AllTimetableNew!AD955),"TBC-TBC",CONCATENATE(LOWER(TEXT(AllTimetableNew!AD955,"h:mmAM/PM")),"-",LOWER(TEXT(AllTimetableNew!AE955,"h:mmAM/PM"))))</f>
        <v>TBC-TBC</v>
      </c>
      <c r="N955" t="str">
        <f>IF(ISBLANK(AllTimetableNew!V955),"",IF(AllTimetableNew!V955="Access","Yes","No"))</f>
        <v/>
      </c>
      <c r="O955" s="23" t="str">
        <f>IF(OR(ISBLANK(AllTimetableNew!A955),LEN(AllTimetableNew!A955)=0),IF(AllTimetableNew!A955="","Offered",AllTimetableNew!A955),AllTimetableNew!A955)</f>
        <v>Offered</v>
      </c>
      <c r="P955" t="str">
        <f>IF(ISBLANK(AllTimetableNew!AA955),"",AllTimetableNew!AA955)</f>
        <v/>
      </c>
      <c r="Q955" s="23" t="str">
        <f>IF(ISBLANK(AllTimetableNew!AJ955),"",IF(AllTimetableNew!AJ955=0,"",AllTimetableNew!AJ955))</f>
        <v/>
      </c>
      <c r="R955" s="23" t="str">
        <f>IF(ISBLANK(AllTimetableNew!AK955),"",AllTimetableNew!AK955)</f>
        <v/>
      </c>
      <c r="S955" s="23" t="str">
        <f>IF(ISBLANK(AllTimetableNew!AL955),"",AllTimetableNew!AL955)</f>
        <v/>
      </c>
    </row>
    <row r="956" spans="1:19" x14ac:dyDescent="0.25">
      <c r="A956" t="e">
        <f>IF(ISNUMBER(SEARCH("Virtual",C956)),VLOOKUP(AllTimetableNew!H934,'Lookup table'!$D$3:$E$100,2,FALSE),VLOOKUP(AllTimetableNew!AG934,'Lookup table'!$A$3:$B$202,2,FALSE))</f>
        <v>#N/A</v>
      </c>
      <c r="B956" t="str">
        <f>IF(ISBLANK(AllTimetableNew!AG934),"",AllTimetableNew!AG934)</f>
        <v/>
      </c>
      <c r="C956" t="str">
        <f>IF(ISBLANK(AllTimetableNew!V934),"",AllTimetableNew!V934)</f>
        <v/>
      </c>
      <c r="D956" t="str">
        <f>IF(ISBLANK(AllTimetableNew!DJ934),"",AllTimetableNew!DJ934)</f>
        <v/>
      </c>
      <c r="E956" t="str">
        <f>IF(ISBLANK(AllTimetableNew!D934),"",AllTimetableNew!D934)</f>
        <v/>
      </c>
      <c r="F956" t="str">
        <f>IF(ISBLANK(AllTimetableNew!E956),"",AllTimetableNew!E956)</f>
        <v/>
      </c>
      <c r="G956" t="str">
        <f>IF(ISBLANK(AllTimetableNew!C956),"",AllTimetableNew!C956)</f>
        <v/>
      </c>
      <c r="H956" t="str">
        <f>IF(ISBLANK(AllTimetableNew!F956),"",AllTimetableNew!F956)</f>
        <v/>
      </c>
      <c r="I956" t="str">
        <f>IF(ISBLANK(AllTimetableNew!T956),"",AllTimetableNew!T956)</f>
        <v/>
      </c>
      <c r="J956" t="str">
        <f>IF(ISBLANK(AllTimetableNew!U956),"",AllTimetableNew!U956)</f>
        <v/>
      </c>
      <c r="K956" t="str">
        <f>IF(ISBLANK(AllTimetableNew!W956),"",AllTimetableNew!W956)</f>
        <v/>
      </c>
      <c r="L956" t="str">
        <f>IF(ISBLANK(AllTimetableNew!AC956),"TBC",AllTimetableNew!AC956)</f>
        <v>TBC</v>
      </c>
      <c r="M956" s="22" t="str">
        <f>IF(ISBLANK(AllTimetableNew!AD956),"TBC-TBC",CONCATENATE(LOWER(TEXT(AllTimetableNew!AD956,"h:mmAM/PM")),"-",LOWER(TEXT(AllTimetableNew!AE956,"h:mmAM/PM"))))</f>
        <v>TBC-TBC</v>
      </c>
      <c r="N956" t="str">
        <f>IF(ISBLANK(AllTimetableNew!V956),"",IF(AllTimetableNew!V956="Access","Yes","No"))</f>
        <v/>
      </c>
      <c r="O956" s="23" t="str">
        <f>IF(OR(ISBLANK(AllTimetableNew!A956),LEN(AllTimetableNew!A956)=0),IF(AllTimetableNew!A956="","Offered",AllTimetableNew!A956),AllTimetableNew!A956)</f>
        <v>Offered</v>
      </c>
      <c r="P956" t="str">
        <f>IF(ISBLANK(AllTimetableNew!AA956),"",AllTimetableNew!AA956)</f>
        <v/>
      </c>
      <c r="Q956" s="23" t="str">
        <f>IF(ISBLANK(AllTimetableNew!AJ956),"",IF(AllTimetableNew!AJ956=0,"",AllTimetableNew!AJ956))</f>
        <v/>
      </c>
      <c r="R956" s="23" t="str">
        <f>IF(ISBLANK(AllTimetableNew!AK956),"",AllTimetableNew!AK956)</f>
        <v/>
      </c>
      <c r="S956" s="23" t="str">
        <f>IF(ISBLANK(AllTimetableNew!AL956),"",AllTimetableNew!AL956)</f>
        <v/>
      </c>
    </row>
    <row r="957" spans="1:19" x14ac:dyDescent="0.25">
      <c r="A957" t="e">
        <f>IF(ISNUMBER(SEARCH("Virtual",C957)),VLOOKUP(AllTimetableNew!H935,'Lookup table'!$D$3:$E$100,2,FALSE),VLOOKUP(AllTimetableNew!AG935,'Lookup table'!$A$3:$B$202,2,FALSE))</f>
        <v>#N/A</v>
      </c>
      <c r="B957" t="str">
        <f>IF(ISBLANK(AllTimetableNew!AG935),"",AllTimetableNew!AG935)</f>
        <v/>
      </c>
      <c r="C957" t="str">
        <f>IF(ISBLANK(AllTimetableNew!V935),"",AllTimetableNew!V935)</f>
        <v/>
      </c>
      <c r="D957" t="str">
        <f>IF(ISBLANK(AllTimetableNew!DJ935),"",AllTimetableNew!DJ935)</f>
        <v/>
      </c>
      <c r="E957" t="str">
        <f>IF(ISBLANK(AllTimetableNew!D935),"",AllTimetableNew!D935)</f>
        <v/>
      </c>
      <c r="F957" t="str">
        <f>IF(ISBLANK(AllTimetableNew!E957),"",AllTimetableNew!E957)</f>
        <v/>
      </c>
      <c r="G957" t="str">
        <f>IF(ISBLANK(AllTimetableNew!C957),"",AllTimetableNew!C957)</f>
        <v/>
      </c>
      <c r="H957" t="str">
        <f>IF(ISBLANK(AllTimetableNew!F957),"",AllTimetableNew!F957)</f>
        <v/>
      </c>
      <c r="I957" t="str">
        <f>IF(ISBLANK(AllTimetableNew!T957),"",AllTimetableNew!T957)</f>
        <v/>
      </c>
      <c r="J957" t="str">
        <f>IF(ISBLANK(AllTimetableNew!U957),"",AllTimetableNew!U957)</f>
        <v/>
      </c>
      <c r="K957" t="str">
        <f>IF(ISBLANK(AllTimetableNew!W957),"",AllTimetableNew!W957)</f>
        <v/>
      </c>
      <c r="L957" t="str">
        <f>IF(ISBLANK(AllTimetableNew!AC957),"TBC",AllTimetableNew!AC957)</f>
        <v>TBC</v>
      </c>
      <c r="M957" s="22" t="str">
        <f>IF(ISBLANK(AllTimetableNew!AD957),"TBC-TBC",CONCATENATE(LOWER(TEXT(AllTimetableNew!AD957,"h:mmAM/PM")),"-",LOWER(TEXT(AllTimetableNew!AE957,"h:mmAM/PM"))))</f>
        <v>TBC-TBC</v>
      </c>
      <c r="N957" t="str">
        <f>IF(ISBLANK(AllTimetableNew!V957),"",IF(AllTimetableNew!V957="Access","Yes","No"))</f>
        <v/>
      </c>
      <c r="O957" s="23" t="str">
        <f>IF(OR(ISBLANK(AllTimetableNew!A957),LEN(AllTimetableNew!A957)=0),IF(AllTimetableNew!A957="","Offered",AllTimetableNew!A957),AllTimetableNew!A957)</f>
        <v>Offered</v>
      </c>
      <c r="P957" t="str">
        <f>IF(ISBLANK(AllTimetableNew!AA957),"",AllTimetableNew!AA957)</f>
        <v/>
      </c>
      <c r="Q957" s="23" t="str">
        <f>IF(ISBLANK(AllTimetableNew!AJ957),"",IF(AllTimetableNew!AJ957=0,"",AllTimetableNew!AJ957))</f>
        <v/>
      </c>
      <c r="R957" s="23" t="str">
        <f>IF(ISBLANK(AllTimetableNew!AK957),"",AllTimetableNew!AK957)</f>
        <v/>
      </c>
      <c r="S957" s="23" t="str">
        <f>IF(ISBLANK(AllTimetableNew!AL957),"",AllTimetableNew!AL957)</f>
        <v/>
      </c>
    </row>
    <row r="958" spans="1:19" x14ac:dyDescent="0.25">
      <c r="A958" t="e">
        <f>IF(ISNUMBER(SEARCH("Virtual",C958)),VLOOKUP(AllTimetableNew!H936,'Lookup table'!$D$3:$E$100,2,FALSE),VLOOKUP(AllTimetableNew!AG936,'Lookup table'!$A$3:$B$202,2,FALSE))</f>
        <v>#N/A</v>
      </c>
      <c r="B958" t="str">
        <f>IF(ISBLANK(AllTimetableNew!AG936),"",AllTimetableNew!AG936)</f>
        <v/>
      </c>
      <c r="C958" t="str">
        <f>IF(ISBLANK(AllTimetableNew!V936),"",AllTimetableNew!V936)</f>
        <v/>
      </c>
      <c r="D958" t="str">
        <f>IF(ISBLANK(AllTimetableNew!DJ936),"",AllTimetableNew!DJ936)</f>
        <v/>
      </c>
      <c r="E958" t="str">
        <f>IF(ISBLANK(AllTimetableNew!D936),"",AllTimetableNew!D936)</f>
        <v/>
      </c>
      <c r="F958" t="str">
        <f>IF(ISBLANK(AllTimetableNew!E958),"",AllTimetableNew!E958)</f>
        <v/>
      </c>
      <c r="G958" t="str">
        <f>IF(ISBLANK(AllTimetableNew!C958),"",AllTimetableNew!C958)</f>
        <v/>
      </c>
      <c r="H958" t="str">
        <f>IF(ISBLANK(AllTimetableNew!F958),"",AllTimetableNew!F958)</f>
        <v/>
      </c>
      <c r="I958" t="str">
        <f>IF(ISBLANK(AllTimetableNew!T958),"",AllTimetableNew!T958)</f>
        <v/>
      </c>
      <c r="J958" t="str">
        <f>IF(ISBLANK(AllTimetableNew!U958),"",AllTimetableNew!U958)</f>
        <v/>
      </c>
      <c r="K958" t="str">
        <f>IF(ISBLANK(AllTimetableNew!W958),"",AllTimetableNew!W958)</f>
        <v/>
      </c>
      <c r="L958" t="str">
        <f>IF(ISBLANK(AllTimetableNew!AC958),"TBC",AllTimetableNew!AC958)</f>
        <v>TBC</v>
      </c>
      <c r="M958" s="22" t="str">
        <f>IF(ISBLANK(AllTimetableNew!AD958),"TBC-TBC",CONCATENATE(LOWER(TEXT(AllTimetableNew!AD958,"h:mmAM/PM")),"-",LOWER(TEXT(AllTimetableNew!AE958,"h:mmAM/PM"))))</f>
        <v>TBC-TBC</v>
      </c>
      <c r="N958" t="str">
        <f>IF(ISBLANK(AllTimetableNew!V958),"",IF(AllTimetableNew!V958="Access","Yes","No"))</f>
        <v/>
      </c>
      <c r="O958" s="23" t="str">
        <f>IF(OR(ISBLANK(AllTimetableNew!A958),LEN(AllTimetableNew!A958)=0),IF(AllTimetableNew!A958="","Offered",AllTimetableNew!A958),AllTimetableNew!A958)</f>
        <v>Offered</v>
      </c>
      <c r="P958" t="str">
        <f>IF(ISBLANK(AllTimetableNew!AA958),"",AllTimetableNew!AA958)</f>
        <v/>
      </c>
      <c r="Q958" s="23" t="str">
        <f>IF(ISBLANK(AllTimetableNew!AJ958),"",IF(AllTimetableNew!AJ958=0,"",AllTimetableNew!AJ958))</f>
        <v/>
      </c>
      <c r="R958" s="23" t="str">
        <f>IF(ISBLANK(AllTimetableNew!AK958),"",AllTimetableNew!AK958)</f>
        <v/>
      </c>
      <c r="S958" s="23" t="str">
        <f>IF(ISBLANK(AllTimetableNew!AL958),"",AllTimetableNew!AL958)</f>
        <v/>
      </c>
    </row>
    <row r="959" spans="1:19" x14ac:dyDescent="0.25">
      <c r="A959" t="e">
        <f>IF(ISNUMBER(SEARCH("Virtual",C959)),VLOOKUP(AllTimetableNew!H937,'Lookup table'!$D$3:$E$100,2,FALSE),VLOOKUP(AllTimetableNew!AG937,'Lookup table'!$A$3:$B$202,2,FALSE))</f>
        <v>#N/A</v>
      </c>
      <c r="B959" t="str">
        <f>IF(ISBLANK(AllTimetableNew!AG937),"",AllTimetableNew!AG937)</f>
        <v/>
      </c>
      <c r="C959" t="str">
        <f>IF(ISBLANK(AllTimetableNew!V937),"",AllTimetableNew!V937)</f>
        <v/>
      </c>
      <c r="D959" t="str">
        <f>IF(ISBLANK(AllTimetableNew!DJ937),"",AllTimetableNew!DJ937)</f>
        <v/>
      </c>
      <c r="E959" t="str">
        <f>IF(ISBLANK(AllTimetableNew!D937),"",AllTimetableNew!D937)</f>
        <v/>
      </c>
      <c r="F959" t="str">
        <f>IF(ISBLANK(AllTimetableNew!E959),"",AllTimetableNew!E959)</f>
        <v/>
      </c>
      <c r="G959" t="str">
        <f>IF(ISBLANK(AllTimetableNew!C959),"",AllTimetableNew!C959)</f>
        <v/>
      </c>
      <c r="H959" t="str">
        <f>IF(ISBLANK(AllTimetableNew!F959),"",AllTimetableNew!F959)</f>
        <v/>
      </c>
      <c r="I959" t="str">
        <f>IF(ISBLANK(AllTimetableNew!T959),"",AllTimetableNew!T959)</f>
        <v/>
      </c>
      <c r="J959" t="str">
        <f>IF(ISBLANK(AllTimetableNew!U959),"",AllTimetableNew!U959)</f>
        <v/>
      </c>
      <c r="K959" t="str">
        <f>IF(ISBLANK(AllTimetableNew!W959),"",AllTimetableNew!W959)</f>
        <v/>
      </c>
      <c r="L959" t="str">
        <f>IF(ISBLANK(AllTimetableNew!AC959),"TBC",AllTimetableNew!AC959)</f>
        <v>TBC</v>
      </c>
      <c r="M959" s="22" t="str">
        <f>IF(ISBLANK(AllTimetableNew!AD959),"TBC-TBC",CONCATENATE(LOWER(TEXT(AllTimetableNew!AD959,"h:mmAM/PM")),"-",LOWER(TEXT(AllTimetableNew!AE959,"h:mmAM/PM"))))</f>
        <v>TBC-TBC</v>
      </c>
      <c r="N959" t="str">
        <f>IF(ISBLANK(AllTimetableNew!V959),"",IF(AllTimetableNew!V959="Access","Yes","No"))</f>
        <v/>
      </c>
      <c r="O959" s="23" t="str">
        <f>IF(OR(ISBLANK(AllTimetableNew!A959),LEN(AllTimetableNew!A959)=0),IF(AllTimetableNew!A959="","Offered",AllTimetableNew!A959),AllTimetableNew!A959)</f>
        <v>Offered</v>
      </c>
      <c r="P959" t="str">
        <f>IF(ISBLANK(AllTimetableNew!AA959),"",AllTimetableNew!AA959)</f>
        <v/>
      </c>
      <c r="Q959" s="23" t="str">
        <f>IF(ISBLANK(AllTimetableNew!AJ959),"",IF(AllTimetableNew!AJ959=0,"",AllTimetableNew!AJ959))</f>
        <v/>
      </c>
      <c r="R959" s="23" t="str">
        <f>IF(ISBLANK(AllTimetableNew!AK959),"",AllTimetableNew!AK959)</f>
        <v/>
      </c>
      <c r="S959" s="23" t="str">
        <f>IF(ISBLANK(AllTimetableNew!AL959),"",AllTimetableNew!AL959)</f>
        <v/>
      </c>
    </row>
    <row r="960" spans="1:19" x14ac:dyDescent="0.25">
      <c r="A960" t="e">
        <f>IF(ISNUMBER(SEARCH("Virtual",C960)),VLOOKUP(AllTimetableNew!H938,'Lookup table'!$D$3:$E$100,2,FALSE),VLOOKUP(AllTimetableNew!AG938,'Lookup table'!$A$3:$B$202,2,FALSE))</f>
        <v>#N/A</v>
      </c>
      <c r="B960" t="str">
        <f>IF(ISBLANK(AllTimetableNew!AG938),"",AllTimetableNew!AG938)</f>
        <v/>
      </c>
      <c r="C960" t="str">
        <f>IF(ISBLANK(AllTimetableNew!V938),"",AllTimetableNew!V938)</f>
        <v/>
      </c>
      <c r="D960" t="str">
        <f>IF(ISBLANK(AllTimetableNew!DJ938),"",AllTimetableNew!DJ938)</f>
        <v/>
      </c>
      <c r="E960" t="str">
        <f>IF(ISBLANK(AllTimetableNew!D938),"",AllTimetableNew!D938)</f>
        <v/>
      </c>
      <c r="F960" t="str">
        <f>IF(ISBLANK(AllTimetableNew!E960),"",AllTimetableNew!E960)</f>
        <v/>
      </c>
      <c r="G960" t="str">
        <f>IF(ISBLANK(AllTimetableNew!C960),"",AllTimetableNew!C960)</f>
        <v/>
      </c>
      <c r="H960" t="str">
        <f>IF(ISBLANK(AllTimetableNew!F960),"",AllTimetableNew!F960)</f>
        <v/>
      </c>
      <c r="I960" t="str">
        <f>IF(ISBLANK(AllTimetableNew!T960),"",AllTimetableNew!T960)</f>
        <v/>
      </c>
      <c r="J960" t="str">
        <f>IF(ISBLANK(AllTimetableNew!U960),"",AllTimetableNew!U960)</f>
        <v/>
      </c>
      <c r="K960" t="str">
        <f>IF(ISBLANK(AllTimetableNew!W960),"",AllTimetableNew!W960)</f>
        <v/>
      </c>
      <c r="L960" t="str">
        <f>IF(ISBLANK(AllTimetableNew!AC960),"TBC",AllTimetableNew!AC960)</f>
        <v>TBC</v>
      </c>
      <c r="M960" s="22" t="str">
        <f>IF(ISBLANK(AllTimetableNew!AD960),"TBC-TBC",CONCATENATE(LOWER(TEXT(AllTimetableNew!AD960,"h:mmAM/PM")),"-",LOWER(TEXT(AllTimetableNew!AE960,"h:mmAM/PM"))))</f>
        <v>TBC-TBC</v>
      </c>
      <c r="N960" t="str">
        <f>IF(ISBLANK(AllTimetableNew!V960),"",IF(AllTimetableNew!V960="Access","Yes","No"))</f>
        <v/>
      </c>
      <c r="O960" s="23" t="str">
        <f>IF(OR(ISBLANK(AllTimetableNew!A960),LEN(AllTimetableNew!A960)=0),IF(AllTimetableNew!A960="","Offered",AllTimetableNew!A960),AllTimetableNew!A960)</f>
        <v>Offered</v>
      </c>
      <c r="P960" t="str">
        <f>IF(ISBLANK(AllTimetableNew!AA960),"",AllTimetableNew!AA960)</f>
        <v/>
      </c>
      <c r="Q960" s="23" t="str">
        <f>IF(ISBLANK(AllTimetableNew!AJ960),"",IF(AllTimetableNew!AJ960=0,"",AllTimetableNew!AJ960))</f>
        <v/>
      </c>
      <c r="R960" s="23" t="str">
        <f>IF(ISBLANK(AllTimetableNew!AK960),"",AllTimetableNew!AK960)</f>
        <v/>
      </c>
      <c r="S960" s="23" t="str">
        <f>IF(ISBLANK(AllTimetableNew!AL960),"",AllTimetableNew!AL960)</f>
        <v/>
      </c>
    </row>
    <row r="961" spans="1:19" x14ac:dyDescent="0.25">
      <c r="A961" t="e">
        <f>IF(ISNUMBER(SEARCH("Virtual",C961)),VLOOKUP(AllTimetableNew!H939,'Lookup table'!$D$3:$E$100,2,FALSE),VLOOKUP(AllTimetableNew!AG939,'Lookup table'!$A$3:$B$202,2,FALSE))</f>
        <v>#N/A</v>
      </c>
      <c r="B961" t="str">
        <f>IF(ISBLANK(AllTimetableNew!AG939),"",AllTimetableNew!AG939)</f>
        <v/>
      </c>
      <c r="C961" t="str">
        <f>IF(ISBLANK(AllTimetableNew!V939),"",AllTimetableNew!V939)</f>
        <v/>
      </c>
      <c r="D961" t="str">
        <f>IF(ISBLANK(AllTimetableNew!DJ939),"",AllTimetableNew!DJ939)</f>
        <v/>
      </c>
      <c r="E961" t="str">
        <f>IF(ISBLANK(AllTimetableNew!D939),"",AllTimetableNew!D939)</f>
        <v/>
      </c>
      <c r="F961" t="str">
        <f>IF(ISBLANK(AllTimetableNew!E961),"",AllTimetableNew!E961)</f>
        <v/>
      </c>
      <c r="G961" t="str">
        <f>IF(ISBLANK(AllTimetableNew!C961),"",AllTimetableNew!C961)</f>
        <v/>
      </c>
      <c r="H961" t="str">
        <f>IF(ISBLANK(AllTimetableNew!F961),"",AllTimetableNew!F961)</f>
        <v/>
      </c>
      <c r="I961" t="str">
        <f>IF(ISBLANK(AllTimetableNew!T961),"",AllTimetableNew!T961)</f>
        <v/>
      </c>
      <c r="J961" t="str">
        <f>IF(ISBLANK(AllTimetableNew!U961),"",AllTimetableNew!U961)</f>
        <v/>
      </c>
      <c r="K961" t="str">
        <f>IF(ISBLANK(AllTimetableNew!W961),"",AllTimetableNew!W961)</f>
        <v/>
      </c>
      <c r="L961" t="str">
        <f>IF(ISBLANK(AllTimetableNew!AC961),"TBC",AllTimetableNew!AC961)</f>
        <v>TBC</v>
      </c>
      <c r="M961" s="22" t="str">
        <f>IF(ISBLANK(AllTimetableNew!AD961),"TBC-TBC",CONCATENATE(LOWER(TEXT(AllTimetableNew!AD961,"h:mmAM/PM")),"-",LOWER(TEXT(AllTimetableNew!AE961,"h:mmAM/PM"))))</f>
        <v>TBC-TBC</v>
      </c>
      <c r="N961" t="str">
        <f>IF(ISBLANK(AllTimetableNew!V961),"",IF(AllTimetableNew!V961="Access","Yes","No"))</f>
        <v/>
      </c>
      <c r="O961" s="23" t="str">
        <f>IF(OR(ISBLANK(AllTimetableNew!A961),LEN(AllTimetableNew!A961)=0),IF(AllTimetableNew!A961="","Offered",AllTimetableNew!A961),AllTimetableNew!A961)</f>
        <v>Offered</v>
      </c>
      <c r="P961" t="str">
        <f>IF(ISBLANK(AllTimetableNew!AA961),"",AllTimetableNew!AA961)</f>
        <v/>
      </c>
      <c r="Q961" s="23" t="str">
        <f>IF(ISBLANK(AllTimetableNew!AJ961),"",IF(AllTimetableNew!AJ961=0,"",AllTimetableNew!AJ961))</f>
        <v/>
      </c>
      <c r="R961" s="23" t="str">
        <f>IF(ISBLANK(AllTimetableNew!AK961),"",AllTimetableNew!AK961)</f>
        <v/>
      </c>
      <c r="S961" s="23" t="str">
        <f>IF(ISBLANK(AllTimetableNew!AL961),"",AllTimetableNew!AL961)</f>
        <v/>
      </c>
    </row>
    <row r="962" spans="1:19" x14ac:dyDescent="0.25">
      <c r="A962" t="e">
        <f>IF(ISNUMBER(SEARCH("Virtual",C962)),VLOOKUP(AllTimetableNew!H940,'Lookup table'!$D$3:$E$100,2,FALSE),VLOOKUP(AllTimetableNew!AG940,'Lookup table'!$A$3:$B$202,2,FALSE))</f>
        <v>#N/A</v>
      </c>
      <c r="B962" t="str">
        <f>IF(ISBLANK(AllTimetableNew!AG940),"",AllTimetableNew!AG940)</f>
        <v/>
      </c>
      <c r="C962" t="str">
        <f>IF(ISBLANK(AllTimetableNew!V940),"",AllTimetableNew!V940)</f>
        <v/>
      </c>
      <c r="D962" t="str">
        <f>IF(ISBLANK(AllTimetableNew!DJ940),"",AllTimetableNew!DJ940)</f>
        <v/>
      </c>
      <c r="E962" t="str">
        <f>IF(ISBLANK(AllTimetableNew!D940),"",AllTimetableNew!D940)</f>
        <v/>
      </c>
      <c r="F962" t="str">
        <f>IF(ISBLANK(AllTimetableNew!E962),"",AllTimetableNew!E962)</f>
        <v/>
      </c>
      <c r="G962" t="str">
        <f>IF(ISBLANK(AllTimetableNew!C962),"",AllTimetableNew!C962)</f>
        <v/>
      </c>
      <c r="H962" t="str">
        <f>IF(ISBLANK(AllTimetableNew!F962),"",AllTimetableNew!F962)</f>
        <v/>
      </c>
      <c r="I962" t="str">
        <f>IF(ISBLANK(AllTimetableNew!T962),"",AllTimetableNew!T962)</f>
        <v/>
      </c>
      <c r="J962" t="str">
        <f>IF(ISBLANK(AllTimetableNew!U962),"",AllTimetableNew!U962)</f>
        <v/>
      </c>
      <c r="K962" t="str">
        <f>IF(ISBLANK(AllTimetableNew!W962),"",AllTimetableNew!W962)</f>
        <v/>
      </c>
      <c r="L962" t="str">
        <f>IF(ISBLANK(AllTimetableNew!AC962),"TBC",AllTimetableNew!AC962)</f>
        <v>TBC</v>
      </c>
      <c r="M962" s="22" t="str">
        <f>IF(ISBLANK(AllTimetableNew!AD962),"TBC-TBC",CONCATENATE(LOWER(TEXT(AllTimetableNew!AD962,"h:mmAM/PM")),"-",LOWER(TEXT(AllTimetableNew!AE962,"h:mmAM/PM"))))</f>
        <v>TBC-TBC</v>
      </c>
      <c r="N962" t="str">
        <f>IF(ISBLANK(AllTimetableNew!V962),"",IF(AllTimetableNew!V962="Access","Yes","No"))</f>
        <v/>
      </c>
      <c r="O962" s="23" t="str">
        <f>IF(OR(ISBLANK(AllTimetableNew!A962),LEN(AllTimetableNew!A962)=0),IF(AllTimetableNew!A962="","Offered",AllTimetableNew!A962),AllTimetableNew!A962)</f>
        <v>Offered</v>
      </c>
      <c r="P962" t="str">
        <f>IF(ISBLANK(AllTimetableNew!AA962),"",AllTimetableNew!AA962)</f>
        <v/>
      </c>
      <c r="Q962" s="23" t="str">
        <f>IF(ISBLANK(AllTimetableNew!AJ962),"",IF(AllTimetableNew!AJ962=0,"",AllTimetableNew!AJ962))</f>
        <v/>
      </c>
      <c r="R962" s="23" t="str">
        <f>IF(ISBLANK(AllTimetableNew!AK962),"",AllTimetableNew!AK962)</f>
        <v/>
      </c>
      <c r="S962" s="23" t="str">
        <f>IF(ISBLANK(AllTimetableNew!AL962),"",AllTimetableNew!AL962)</f>
        <v/>
      </c>
    </row>
    <row r="963" spans="1:19" x14ac:dyDescent="0.25">
      <c r="A963" t="e">
        <f>IF(ISNUMBER(SEARCH("Virtual",C963)),VLOOKUP(AllTimetableNew!H941,'Lookup table'!$D$3:$E$100,2,FALSE),VLOOKUP(AllTimetableNew!AG941,'Lookup table'!$A$3:$B$202,2,FALSE))</f>
        <v>#N/A</v>
      </c>
      <c r="B963" t="str">
        <f>IF(ISBLANK(AllTimetableNew!AG941),"",AllTimetableNew!AG941)</f>
        <v/>
      </c>
      <c r="C963" t="str">
        <f>IF(ISBLANK(AllTimetableNew!V941),"",AllTimetableNew!V941)</f>
        <v/>
      </c>
      <c r="D963" t="str">
        <f>IF(ISBLANK(AllTimetableNew!DJ941),"",AllTimetableNew!DJ941)</f>
        <v/>
      </c>
      <c r="E963" t="str">
        <f>IF(ISBLANK(AllTimetableNew!D941),"",AllTimetableNew!D941)</f>
        <v/>
      </c>
      <c r="F963" t="str">
        <f>IF(ISBLANK(AllTimetableNew!E963),"",AllTimetableNew!E963)</f>
        <v/>
      </c>
      <c r="G963" t="str">
        <f>IF(ISBLANK(AllTimetableNew!C963),"",AllTimetableNew!C963)</f>
        <v/>
      </c>
      <c r="H963" t="str">
        <f>IF(ISBLANK(AllTimetableNew!F963),"",AllTimetableNew!F963)</f>
        <v/>
      </c>
      <c r="I963" t="str">
        <f>IF(ISBLANK(AllTimetableNew!T963),"",AllTimetableNew!T963)</f>
        <v/>
      </c>
      <c r="J963" t="str">
        <f>IF(ISBLANK(AllTimetableNew!U963),"",AllTimetableNew!U963)</f>
        <v/>
      </c>
      <c r="K963" t="str">
        <f>IF(ISBLANK(AllTimetableNew!W963),"",AllTimetableNew!W963)</f>
        <v/>
      </c>
      <c r="L963" t="str">
        <f>IF(ISBLANK(AllTimetableNew!AC963),"TBC",AllTimetableNew!AC963)</f>
        <v>TBC</v>
      </c>
      <c r="M963" s="22" t="str">
        <f>IF(ISBLANK(AllTimetableNew!AD963),"TBC-TBC",CONCATENATE(LOWER(TEXT(AllTimetableNew!AD963,"h:mmAM/PM")),"-",LOWER(TEXT(AllTimetableNew!AE963,"h:mmAM/PM"))))</f>
        <v>TBC-TBC</v>
      </c>
      <c r="N963" t="str">
        <f>IF(ISBLANK(AllTimetableNew!V963),"",IF(AllTimetableNew!V963="Access","Yes","No"))</f>
        <v/>
      </c>
      <c r="O963" s="23" t="str">
        <f>IF(OR(ISBLANK(AllTimetableNew!A963),LEN(AllTimetableNew!A963)=0),IF(AllTimetableNew!A963="","Offered",AllTimetableNew!A963),AllTimetableNew!A963)</f>
        <v>Offered</v>
      </c>
      <c r="P963" t="str">
        <f>IF(ISBLANK(AllTimetableNew!AA963),"",AllTimetableNew!AA963)</f>
        <v/>
      </c>
      <c r="Q963" s="23" t="str">
        <f>IF(ISBLANK(AllTimetableNew!AJ963),"",IF(AllTimetableNew!AJ963=0,"",AllTimetableNew!AJ963))</f>
        <v/>
      </c>
      <c r="R963" s="23" t="str">
        <f>IF(ISBLANK(AllTimetableNew!AK963),"",AllTimetableNew!AK963)</f>
        <v/>
      </c>
      <c r="S963" s="23" t="str">
        <f>IF(ISBLANK(AllTimetableNew!AL963),"",AllTimetableNew!AL963)</f>
        <v/>
      </c>
    </row>
    <row r="964" spans="1:19" x14ac:dyDescent="0.25">
      <c r="A964" t="e">
        <f>IF(ISNUMBER(SEARCH("Virtual",C964)),VLOOKUP(AllTimetableNew!H942,'Lookup table'!$D$3:$E$100,2,FALSE),VLOOKUP(AllTimetableNew!AG942,'Lookup table'!$A$3:$B$202,2,FALSE))</f>
        <v>#N/A</v>
      </c>
      <c r="B964" t="str">
        <f>IF(ISBLANK(AllTimetableNew!AG942),"",AllTimetableNew!AG942)</f>
        <v/>
      </c>
      <c r="C964" t="str">
        <f>IF(ISBLANK(AllTimetableNew!V942),"",AllTimetableNew!V942)</f>
        <v/>
      </c>
      <c r="D964" t="str">
        <f>IF(ISBLANK(AllTimetableNew!DJ942),"",AllTimetableNew!DJ942)</f>
        <v/>
      </c>
      <c r="E964" t="str">
        <f>IF(ISBLANK(AllTimetableNew!D942),"",AllTimetableNew!D942)</f>
        <v/>
      </c>
      <c r="F964" t="str">
        <f>IF(ISBLANK(AllTimetableNew!E964),"",AllTimetableNew!E964)</f>
        <v/>
      </c>
      <c r="G964" t="str">
        <f>IF(ISBLANK(AllTimetableNew!C964),"",AllTimetableNew!C964)</f>
        <v/>
      </c>
      <c r="H964" t="str">
        <f>IF(ISBLANK(AllTimetableNew!F964),"",AllTimetableNew!F964)</f>
        <v/>
      </c>
      <c r="I964" t="str">
        <f>IF(ISBLANK(AllTimetableNew!T964),"",AllTimetableNew!T964)</f>
        <v/>
      </c>
      <c r="J964" t="str">
        <f>IF(ISBLANK(AllTimetableNew!U964),"",AllTimetableNew!U964)</f>
        <v/>
      </c>
      <c r="K964" t="str">
        <f>IF(ISBLANK(AllTimetableNew!W964),"",AllTimetableNew!W964)</f>
        <v/>
      </c>
      <c r="L964" t="str">
        <f>IF(ISBLANK(AllTimetableNew!AC964),"TBC",AllTimetableNew!AC964)</f>
        <v>TBC</v>
      </c>
      <c r="M964" s="22" t="str">
        <f>IF(ISBLANK(AllTimetableNew!AD964),"TBC-TBC",CONCATENATE(LOWER(TEXT(AllTimetableNew!AD964,"h:mmAM/PM")),"-",LOWER(TEXT(AllTimetableNew!AE964,"h:mmAM/PM"))))</f>
        <v>TBC-TBC</v>
      </c>
      <c r="N964" t="str">
        <f>IF(ISBLANK(AllTimetableNew!V964),"",IF(AllTimetableNew!V964="Access","Yes","No"))</f>
        <v/>
      </c>
      <c r="O964" s="23" t="str">
        <f>IF(OR(ISBLANK(AllTimetableNew!A964),LEN(AllTimetableNew!A964)=0),IF(AllTimetableNew!A964="","Offered",AllTimetableNew!A964),AllTimetableNew!A964)</f>
        <v>Offered</v>
      </c>
      <c r="P964" t="str">
        <f>IF(ISBLANK(AllTimetableNew!AA964),"",AllTimetableNew!AA964)</f>
        <v/>
      </c>
      <c r="Q964" s="23" t="str">
        <f>IF(ISBLANK(AllTimetableNew!AJ964),"",IF(AllTimetableNew!AJ964=0,"",AllTimetableNew!AJ964))</f>
        <v/>
      </c>
      <c r="R964" s="23" t="str">
        <f>IF(ISBLANK(AllTimetableNew!AK964),"",AllTimetableNew!AK964)</f>
        <v/>
      </c>
      <c r="S964" s="23" t="str">
        <f>IF(ISBLANK(AllTimetableNew!AL964),"",AllTimetableNew!AL964)</f>
        <v/>
      </c>
    </row>
    <row r="965" spans="1:19" x14ac:dyDescent="0.25">
      <c r="A965" t="e">
        <f>IF(ISNUMBER(SEARCH("Virtual",C965)),VLOOKUP(AllTimetableNew!H943,'Lookup table'!$D$3:$E$100,2,FALSE),VLOOKUP(AllTimetableNew!AG943,'Lookup table'!$A$3:$B$202,2,FALSE))</f>
        <v>#N/A</v>
      </c>
      <c r="B965" t="str">
        <f>IF(ISBLANK(AllTimetableNew!AG943),"",AllTimetableNew!AG943)</f>
        <v/>
      </c>
      <c r="C965" t="str">
        <f>IF(ISBLANK(AllTimetableNew!V943),"",AllTimetableNew!V943)</f>
        <v/>
      </c>
      <c r="D965" t="str">
        <f>IF(ISBLANK(AllTimetableNew!DJ943),"",AllTimetableNew!DJ943)</f>
        <v/>
      </c>
      <c r="E965" t="str">
        <f>IF(ISBLANK(AllTimetableNew!D943),"",AllTimetableNew!D943)</f>
        <v/>
      </c>
      <c r="F965" t="str">
        <f>IF(ISBLANK(AllTimetableNew!E965),"",AllTimetableNew!E965)</f>
        <v/>
      </c>
      <c r="G965" t="str">
        <f>IF(ISBLANK(AllTimetableNew!C965),"",AllTimetableNew!C965)</f>
        <v/>
      </c>
      <c r="H965" t="str">
        <f>IF(ISBLANK(AllTimetableNew!F965),"",AllTimetableNew!F965)</f>
        <v/>
      </c>
      <c r="I965" t="str">
        <f>IF(ISBLANK(AllTimetableNew!T965),"",AllTimetableNew!T965)</f>
        <v/>
      </c>
      <c r="J965" t="str">
        <f>IF(ISBLANK(AllTimetableNew!U965),"",AllTimetableNew!U965)</f>
        <v/>
      </c>
      <c r="K965" t="str">
        <f>IF(ISBLANK(AllTimetableNew!W965),"",AllTimetableNew!W965)</f>
        <v/>
      </c>
      <c r="L965" t="str">
        <f>IF(ISBLANK(AllTimetableNew!AC965),"TBC",AllTimetableNew!AC965)</f>
        <v>TBC</v>
      </c>
      <c r="M965" s="22" t="str">
        <f>IF(ISBLANK(AllTimetableNew!AD965),"TBC-TBC",CONCATENATE(LOWER(TEXT(AllTimetableNew!AD965,"h:mmAM/PM")),"-",LOWER(TEXT(AllTimetableNew!AE965,"h:mmAM/PM"))))</f>
        <v>TBC-TBC</v>
      </c>
      <c r="N965" t="str">
        <f>IF(ISBLANK(AllTimetableNew!V965),"",IF(AllTimetableNew!V965="Access","Yes","No"))</f>
        <v/>
      </c>
      <c r="O965" s="23" t="str">
        <f>IF(OR(ISBLANK(AllTimetableNew!A965),LEN(AllTimetableNew!A965)=0),IF(AllTimetableNew!A965="","Offered",AllTimetableNew!A965),AllTimetableNew!A965)</f>
        <v>Offered</v>
      </c>
      <c r="P965" t="str">
        <f>IF(ISBLANK(AllTimetableNew!AA965),"",AllTimetableNew!AA965)</f>
        <v/>
      </c>
      <c r="Q965" s="23" t="str">
        <f>IF(ISBLANK(AllTimetableNew!AJ965),"",IF(AllTimetableNew!AJ965=0,"",AllTimetableNew!AJ965))</f>
        <v/>
      </c>
      <c r="R965" s="23" t="str">
        <f>IF(ISBLANK(AllTimetableNew!AK965),"",AllTimetableNew!AK965)</f>
        <v/>
      </c>
      <c r="S965" s="23" t="str">
        <f>IF(ISBLANK(AllTimetableNew!AL965),"",AllTimetableNew!AL965)</f>
        <v/>
      </c>
    </row>
    <row r="966" spans="1:19" x14ac:dyDescent="0.25">
      <c r="A966" t="e">
        <f>IF(ISNUMBER(SEARCH("Virtual",C966)),VLOOKUP(AllTimetableNew!H944,'Lookup table'!$D$3:$E$100,2,FALSE),VLOOKUP(AllTimetableNew!AG944,'Lookup table'!$A$3:$B$202,2,FALSE))</f>
        <v>#N/A</v>
      </c>
      <c r="B966" t="str">
        <f>IF(ISBLANK(AllTimetableNew!AG944),"",AllTimetableNew!AG944)</f>
        <v/>
      </c>
      <c r="C966" t="str">
        <f>IF(ISBLANK(AllTimetableNew!V944),"",AllTimetableNew!V944)</f>
        <v/>
      </c>
      <c r="D966" t="str">
        <f>IF(ISBLANK(AllTimetableNew!DJ944),"",AllTimetableNew!DJ944)</f>
        <v/>
      </c>
      <c r="E966" t="str">
        <f>IF(ISBLANK(AllTimetableNew!D944),"",AllTimetableNew!D944)</f>
        <v/>
      </c>
      <c r="F966" t="str">
        <f>IF(ISBLANK(AllTimetableNew!E966),"",AllTimetableNew!E966)</f>
        <v/>
      </c>
      <c r="G966" t="str">
        <f>IF(ISBLANK(AllTimetableNew!C966),"",AllTimetableNew!C966)</f>
        <v/>
      </c>
      <c r="H966" t="str">
        <f>IF(ISBLANK(AllTimetableNew!F966),"",AllTimetableNew!F966)</f>
        <v/>
      </c>
      <c r="I966" t="str">
        <f>IF(ISBLANK(AllTimetableNew!T966),"",AllTimetableNew!T966)</f>
        <v/>
      </c>
      <c r="J966" t="str">
        <f>IF(ISBLANK(AllTimetableNew!U966),"",AllTimetableNew!U966)</f>
        <v/>
      </c>
      <c r="K966" t="str">
        <f>IF(ISBLANK(AllTimetableNew!W966),"",AllTimetableNew!W966)</f>
        <v/>
      </c>
      <c r="L966" t="str">
        <f>IF(ISBLANK(AllTimetableNew!AC966),"TBC",AllTimetableNew!AC966)</f>
        <v>TBC</v>
      </c>
      <c r="M966" s="22" t="str">
        <f>IF(ISBLANK(AllTimetableNew!AD966),"TBC-TBC",CONCATENATE(LOWER(TEXT(AllTimetableNew!AD966,"h:mmAM/PM")),"-",LOWER(TEXT(AllTimetableNew!AE966,"h:mmAM/PM"))))</f>
        <v>TBC-TBC</v>
      </c>
      <c r="N966" t="str">
        <f>IF(ISBLANK(AllTimetableNew!V966),"",IF(AllTimetableNew!V966="Access","Yes","No"))</f>
        <v/>
      </c>
      <c r="O966" s="23" t="str">
        <f>IF(OR(ISBLANK(AllTimetableNew!A966),LEN(AllTimetableNew!A966)=0),IF(AllTimetableNew!A966="","Offered",AllTimetableNew!A966),AllTimetableNew!A966)</f>
        <v>Offered</v>
      </c>
      <c r="P966" t="str">
        <f>IF(ISBLANK(AllTimetableNew!AA966),"",AllTimetableNew!AA966)</f>
        <v/>
      </c>
      <c r="Q966" s="23" t="str">
        <f>IF(ISBLANK(AllTimetableNew!AJ966),"",IF(AllTimetableNew!AJ966=0,"",AllTimetableNew!AJ966))</f>
        <v/>
      </c>
      <c r="R966" s="23" t="str">
        <f>IF(ISBLANK(AllTimetableNew!AK966),"",AllTimetableNew!AK966)</f>
        <v/>
      </c>
      <c r="S966" s="23" t="str">
        <f>IF(ISBLANK(AllTimetableNew!AL966),"",AllTimetableNew!AL966)</f>
        <v/>
      </c>
    </row>
    <row r="967" spans="1:19" x14ac:dyDescent="0.25">
      <c r="A967" t="e">
        <f>IF(ISNUMBER(SEARCH("Virtual",C967)),VLOOKUP(AllTimetableNew!H945,'Lookup table'!$D$3:$E$100,2,FALSE),VLOOKUP(AllTimetableNew!AG945,'Lookup table'!$A$3:$B$202,2,FALSE))</f>
        <v>#N/A</v>
      </c>
      <c r="B967" t="str">
        <f>IF(ISBLANK(AllTimetableNew!AG945),"",AllTimetableNew!AG945)</f>
        <v/>
      </c>
      <c r="C967" t="str">
        <f>IF(ISBLANK(AllTimetableNew!V945),"",AllTimetableNew!V945)</f>
        <v/>
      </c>
      <c r="D967" t="str">
        <f>IF(ISBLANK(AllTimetableNew!DJ945),"",AllTimetableNew!DJ945)</f>
        <v/>
      </c>
      <c r="E967" t="str">
        <f>IF(ISBLANK(AllTimetableNew!D945),"",AllTimetableNew!D945)</f>
        <v/>
      </c>
      <c r="F967" t="str">
        <f>IF(ISBLANK(AllTimetableNew!E967),"",AllTimetableNew!E967)</f>
        <v/>
      </c>
      <c r="G967" t="str">
        <f>IF(ISBLANK(AllTimetableNew!C967),"",AllTimetableNew!C967)</f>
        <v/>
      </c>
      <c r="H967" t="str">
        <f>IF(ISBLANK(AllTimetableNew!F967),"",AllTimetableNew!F967)</f>
        <v/>
      </c>
      <c r="I967" t="str">
        <f>IF(ISBLANK(AllTimetableNew!T967),"",AllTimetableNew!T967)</f>
        <v/>
      </c>
      <c r="J967" t="str">
        <f>IF(ISBLANK(AllTimetableNew!U967),"",AllTimetableNew!U967)</f>
        <v/>
      </c>
      <c r="K967" t="str">
        <f>IF(ISBLANK(AllTimetableNew!W967),"",AllTimetableNew!W967)</f>
        <v/>
      </c>
      <c r="L967" t="str">
        <f>IF(ISBLANK(AllTimetableNew!AC967),"TBC",AllTimetableNew!AC967)</f>
        <v>TBC</v>
      </c>
      <c r="M967" s="22" t="str">
        <f>IF(ISBLANK(AllTimetableNew!AD967),"TBC-TBC",CONCATENATE(LOWER(TEXT(AllTimetableNew!AD967,"h:mmAM/PM")),"-",LOWER(TEXT(AllTimetableNew!AE967,"h:mmAM/PM"))))</f>
        <v>TBC-TBC</v>
      </c>
      <c r="N967" t="str">
        <f>IF(ISBLANK(AllTimetableNew!V967),"",IF(AllTimetableNew!V967="Access","Yes","No"))</f>
        <v/>
      </c>
      <c r="O967" s="23" t="str">
        <f>IF(OR(ISBLANK(AllTimetableNew!A967),LEN(AllTimetableNew!A967)=0),IF(AllTimetableNew!A967="","Offered",AllTimetableNew!A967),AllTimetableNew!A967)</f>
        <v>Offered</v>
      </c>
      <c r="P967" t="str">
        <f>IF(ISBLANK(AllTimetableNew!AA967),"",AllTimetableNew!AA967)</f>
        <v/>
      </c>
      <c r="Q967" s="23" t="str">
        <f>IF(ISBLANK(AllTimetableNew!AJ967),"",IF(AllTimetableNew!AJ967=0,"",AllTimetableNew!AJ967))</f>
        <v/>
      </c>
      <c r="R967" s="23" t="str">
        <f>IF(ISBLANK(AllTimetableNew!AK967),"",AllTimetableNew!AK967)</f>
        <v/>
      </c>
      <c r="S967" s="23" t="str">
        <f>IF(ISBLANK(AllTimetableNew!AL967),"",AllTimetableNew!AL967)</f>
        <v/>
      </c>
    </row>
    <row r="968" spans="1:19" x14ac:dyDescent="0.25">
      <c r="A968" t="e">
        <f>IF(ISNUMBER(SEARCH("Virtual",C968)),VLOOKUP(AllTimetableNew!H946,'Lookup table'!$D$3:$E$100,2,FALSE),VLOOKUP(AllTimetableNew!AG946,'Lookup table'!$A$3:$B$202,2,FALSE))</f>
        <v>#N/A</v>
      </c>
      <c r="B968" t="str">
        <f>IF(ISBLANK(AllTimetableNew!AG946),"",AllTimetableNew!AG946)</f>
        <v/>
      </c>
      <c r="C968" t="str">
        <f>IF(ISBLANK(AllTimetableNew!V946),"",AllTimetableNew!V946)</f>
        <v/>
      </c>
      <c r="D968" t="str">
        <f>IF(ISBLANK(AllTimetableNew!DJ946),"",AllTimetableNew!DJ946)</f>
        <v/>
      </c>
      <c r="E968" t="str">
        <f>IF(ISBLANK(AllTimetableNew!D946),"",AllTimetableNew!D946)</f>
        <v/>
      </c>
      <c r="F968" t="str">
        <f>IF(ISBLANK(AllTimetableNew!E968),"",AllTimetableNew!E968)</f>
        <v/>
      </c>
      <c r="G968" t="str">
        <f>IF(ISBLANK(AllTimetableNew!C968),"",AllTimetableNew!C968)</f>
        <v/>
      </c>
      <c r="H968" t="str">
        <f>IF(ISBLANK(AllTimetableNew!F968),"",AllTimetableNew!F968)</f>
        <v/>
      </c>
      <c r="I968" t="str">
        <f>IF(ISBLANK(AllTimetableNew!T968),"",AllTimetableNew!T968)</f>
        <v/>
      </c>
      <c r="J968" t="str">
        <f>IF(ISBLANK(AllTimetableNew!U968),"",AllTimetableNew!U968)</f>
        <v/>
      </c>
      <c r="K968" t="str">
        <f>IF(ISBLANK(AllTimetableNew!W968),"",AllTimetableNew!W968)</f>
        <v/>
      </c>
      <c r="L968" t="str">
        <f>IF(ISBLANK(AllTimetableNew!AC968),"TBC",AllTimetableNew!AC968)</f>
        <v>TBC</v>
      </c>
      <c r="M968" s="22" t="str">
        <f>IF(ISBLANK(AllTimetableNew!AD968),"TBC-TBC",CONCATENATE(LOWER(TEXT(AllTimetableNew!AD968,"h:mmAM/PM")),"-",LOWER(TEXT(AllTimetableNew!AE968,"h:mmAM/PM"))))</f>
        <v>TBC-TBC</v>
      </c>
      <c r="N968" t="str">
        <f>IF(ISBLANK(AllTimetableNew!V968),"",IF(AllTimetableNew!V968="Access","Yes","No"))</f>
        <v/>
      </c>
      <c r="O968" s="23" t="str">
        <f>IF(OR(ISBLANK(AllTimetableNew!A968),LEN(AllTimetableNew!A968)=0),IF(AllTimetableNew!A968="","Offered",AllTimetableNew!A968),AllTimetableNew!A968)</f>
        <v>Offered</v>
      </c>
      <c r="P968" t="str">
        <f>IF(ISBLANK(AllTimetableNew!AA968),"",AllTimetableNew!AA968)</f>
        <v/>
      </c>
      <c r="Q968" s="23" t="str">
        <f>IF(ISBLANK(AllTimetableNew!AJ968),"",IF(AllTimetableNew!AJ968=0,"",AllTimetableNew!AJ968))</f>
        <v/>
      </c>
      <c r="R968" s="23" t="str">
        <f>IF(ISBLANK(AllTimetableNew!AK968),"",AllTimetableNew!AK968)</f>
        <v/>
      </c>
      <c r="S968" s="23" t="str">
        <f>IF(ISBLANK(AllTimetableNew!AL968),"",AllTimetableNew!AL968)</f>
        <v/>
      </c>
    </row>
    <row r="969" spans="1:19" x14ac:dyDescent="0.25">
      <c r="A969" t="e">
        <f>IF(ISNUMBER(SEARCH("Virtual",C969)),VLOOKUP(AllTimetableNew!H947,'Lookup table'!$D$3:$E$100,2,FALSE),VLOOKUP(AllTimetableNew!AG947,'Lookup table'!$A$3:$B$202,2,FALSE))</f>
        <v>#N/A</v>
      </c>
      <c r="B969" t="str">
        <f>IF(ISBLANK(AllTimetableNew!AG947),"",AllTimetableNew!AG947)</f>
        <v/>
      </c>
      <c r="C969" t="str">
        <f>IF(ISBLANK(AllTimetableNew!V947),"",AllTimetableNew!V947)</f>
        <v/>
      </c>
      <c r="D969" t="str">
        <f>IF(ISBLANK(AllTimetableNew!DJ947),"",AllTimetableNew!DJ947)</f>
        <v/>
      </c>
      <c r="E969" t="str">
        <f>IF(ISBLANK(AllTimetableNew!D947),"",AllTimetableNew!D947)</f>
        <v/>
      </c>
      <c r="F969" t="str">
        <f>IF(ISBLANK(AllTimetableNew!E969),"",AllTimetableNew!E969)</f>
        <v/>
      </c>
      <c r="G969" t="str">
        <f>IF(ISBLANK(AllTimetableNew!C969),"",AllTimetableNew!C969)</f>
        <v/>
      </c>
      <c r="H969" t="str">
        <f>IF(ISBLANK(AllTimetableNew!F969),"",AllTimetableNew!F969)</f>
        <v/>
      </c>
      <c r="I969" t="str">
        <f>IF(ISBLANK(AllTimetableNew!T969),"",AllTimetableNew!T969)</f>
        <v/>
      </c>
      <c r="J969" t="str">
        <f>IF(ISBLANK(AllTimetableNew!U969),"",AllTimetableNew!U969)</f>
        <v/>
      </c>
      <c r="K969" t="str">
        <f>IF(ISBLANK(AllTimetableNew!W969),"",AllTimetableNew!W969)</f>
        <v/>
      </c>
      <c r="L969" t="str">
        <f>IF(ISBLANK(AllTimetableNew!AC969),"TBC",AllTimetableNew!AC969)</f>
        <v>TBC</v>
      </c>
      <c r="M969" s="22" t="str">
        <f>IF(ISBLANK(AllTimetableNew!AD969),"TBC-TBC",CONCATENATE(LOWER(TEXT(AllTimetableNew!AD969,"h:mmAM/PM")),"-",LOWER(TEXT(AllTimetableNew!AE969,"h:mmAM/PM"))))</f>
        <v>TBC-TBC</v>
      </c>
      <c r="N969" t="str">
        <f>IF(ISBLANK(AllTimetableNew!V969),"",IF(AllTimetableNew!V969="Access","Yes","No"))</f>
        <v/>
      </c>
      <c r="O969" s="23" t="str">
        <f>IF(OR(ISBLANK(AllTimetableNew!A969),LEN(AllTimetableNew!A969)=0),IF(AllTimetableNew!A969="","Offered",AllTimetableNew!A969),AllTimetableNew!A969)</f>
        <v>Offered</v>
      </c>
      <c r="P969" t="str">
        <f>IF(ISBLANK(AllTimetableNew!AA969),"",AllTimetableNew!AA969)</f>
        <v/>
      </c>
      <c r="Q969" s="23" t="str">
        <f>IF(ISBLANK(AllTimetableNew!AJ969),"",IF(AllTimetableNew!AJ969=0,"",AllTimetableNew!AJ969))</f>
        <v/>
      </c>
      <c r="R969" s="23" t="str">
        <f>IF(ISBLANK(AllTimetableNew!AK969),"",AllTimetableNew!AK969)</f>
        <v/>
      </c>
      <c r="S969" s="23" t="str">
        <f>IF(ISBLANK(AllTimetableNew!AL969),"",AllTimetableNew!AL969)</f>
        <v/>
      </c>
    </row>
    <row r="970" spans="1:19" x14ac:dyDescent="0.25">
      <c r="A970" t="e">
        <f>IF(ISNUMBER(SEARCH("Virtual",C970)),VLOOKUP(AllTimetableNew!H948,'Lookup table'!$D$3:$E$100,2,FALSE),VLOOKUP(AllTimetableNew!AG948,'Lookup table'!$A$3:$B$202,2,FALSE))</f>
        <v>#N/A</v>
      </c>
      <c r="B970" t="str">
        <f>IF(ISBLANK(AllTimetableNew!AG948),"",AllTimetableNew!AG948)</f>
        <v/>
      </c>
      <c r="C970" t="str">
        <f>IF(ISBLANK(AllTimetableNew!V948),"",AllTimetableNew!V948)</f>
        <v/>
      </c>
      <c r="D970" t="str">
        <f>IF(ISBLANK(AllTimetableNew!DJ948),"",AllTimetableNew!DJ948)</f>
        <v/>
      </c>
      <c r="E970" t="str">
        <f>IF(ISBLANK(AllTimetableNew!D948),"",AllTimetableNew!D948)</f>
        <v/>
      </c>
      <c r="F970" t="str">
        <f>IF(ISBLANK(AllTimetableNew!E970),"",AllTimetableNew!E970)</f>
        <v/>
      </c>
      <c r="G970" t="str">
        <f>IF(ISBLANK(AllTimetableNew!C970),"",AllTimetableNew!C970)</f>
        <v/>
      </c>
      <c r="H970" t="str">
        <f>IF(ISBLANK(AllTimetableNew!F970),"",AllTimetableNew!F970)</f>
        <v/>
      </c>
      <c r="I970" t="str">
        <f>IF(ISBLANK(AllTimetableNew!T970),"",AllTimetableNew!T970)</f>
        <v/>
      </c>
      <c r="J970" t="str">
        <f>IF(ISBLANK(AllTimetableNew!U970),"",AllTimetableNew!U970)</f>
        <v/>
      </c>
      <c r="K970" t="str">
        <f>IF(ISBLANK(AllTimetableNew!W970),"",AllTimetableNew!W970)</f>
        <v/>
      </c>
      <c r="L970" t="str">
        <f>IF(ISBLANK(AllTimetableNew!AC970),"TBC",AllTimetableNew!AC970)</f>
        <v>TBC</v>
      </c>
      <c r="M970" s="22" t="str">
        <f>IF(ISBLANK(AllTimetableNew!AD970),"TBC-TBC",CONCATENATE(LOWER(TEXT(AllTimetableNew!AD970,"h:mmAM/PM")),"-",LOWER(TEXT(AllTimetableNew!AE970,"h:mmAM/PM"))))</f>
        <v>TBC-TBC</v>
      </c>
      <c r="N970" t="str">
        <f>IF(ISBLANK(AllTimetableNew!V970),"",IF(AllTimetableNew!V970="Access","Yes","No"))</f>
        <v/>
      </c>
      <c r="O970" s="23" t="str">
        <f>IF(OR(ISBLANK(AllTimetableNew!A970),LEN(AllTimetableNew!A970)=0),IF(AllTimetableNew!A970="","Offered",AllTimetableNew!A970),AllTimetableNew!A970)</f>
        <v>Offered</v>
      </c>
      <c r="P970" t="str">
        <f>IF(ISBLANK(AllTimetableNew!AA970),"",AllTimetableNew!AA970)</f>
        <v/>
      </c>
      <c r="Q970" s="23" t="str">
        <f>IF(ISBLANK(AllTimetableNew!AJ970),"",IF(AllTimetableNew!AJ970=0,"",AllTimetableNew!AJ970))</f>
        <v/>
      </c>
      <c r="R970" s="23" t="str">
        <f>IF(ISBLANK(AllTimetableNew!AK970),"",AllTimetableNew!AK970)</f>
        <v/>
      </c>
      <c r="S970" s="23" t="str">
        <f>IF(ISBLANK(AllTimetableNew!AL970),"",AllTimetableNew!AL970)</f>
        <v/>
      </c>
    </row>
    <row r="971" spans="1:19" x14ac:dyDescent="0.25">
      <c r="A971" t="e">
        <f>IF(ISNUMBER(SEARCH("Virtual",C971)),VLOOKUP(AllTimetableNew!H949,'Lookup table'!$D$3:$E$100,2,FALSE),VLOOKUP(AllTimetableNew!AG949,'Lookup table'!$A$3:$B$202,2,FALSE))</f>
        <v>#N/A</v>
      </c>
      <c r="B971" t="str">
        <f>IF(ISBLANK(AllTimetableNew!AG949),"",AllTimetableNew!AG949)</f>
        <v/>
      </c>
      <c r="C971" t="str">
        <f>IF(ISBLANK(AllTimetableNew!V949),"",AllTimetableNew!V949)</f>
        <v/>
      </c>
      <c r="D971" t="str">
        <f>IF(ISBLANK(AllTimetableNew!DJ949),"",AllTimetableNew!DJ949)</f>
        <v/>
      </c>
      <c r="E971" t="str">
        <f>IF(ISBLANK(AllTimetableNew!D949),"",AllTimetableNew!D949)</f>
        <v/>
      </c>
      <c r="F971" t="str">
        <f>IF(ISBLANK(AllTimetableNew!E971),"",AllTimetableNew!E971)</f>
        <v/>
      </c>
      <c r="G971" t="str">
        <f>IF(ISBLANK(AllTimetableNew!C971),"",AllTimetableNew!C971)</f>
        <v/>
      </c>
      <c r="H971" t="str">
        <f>IF(ISBLANK(AllTimetableNew!F971),"",AllTimetableNew!F971)</f>
        <v/>
      </c>
      <c r="I971" t="str">
        <f>IF(ISBLANK(AllTimetableNew!T971),"",AllTimetableNew!T971)</f>
        <v/>
      </c>
      <c r="J971" t="str">
        <f>IF(ISBLANK(AllTimetableNew!U971),"",AllTimetableNew!U971)</f>
        <v/>
      </c>
      <c r="K971" t="str">
        <f>IF(ISBLANK(AllTimetableNew!W971),"",AllTimetableNew!W971)</f>
        <v/>
      </c>
      <c r="L971" t="str">
        <f>IF(ISBLANK(AllTimetableNew!AC971),"TBC",AllTimetableNew!AC971)</f>
        <v>TBC</v>
      </c>
      <c r="M971" s="22" t="str">
        <f>IF(ISBLANK(AllTimetableNew!AD971),"TBC-TBC",CONCATENATE(LOWER(TEXT(AllTimetableNew!AD971,"h:mmAM/PM")),"-",LOWER(TEXT(AllTimetableNew!AE971,"h:mmAM/PM"))))</f>
        <v>TBC-TBC</v>
      </c>
      <c r="N971" t="str">
        <f>IF(ISBLANK(AllTimetableNew!V971),"",IF(AllTimetableNew!V971="Access","Yes","No"))</f>
        <v/>
      </c>
      <c r="O971" s="23" t="str">
        <f>IF(OR(ISBLANK(AllTimetableNew!A971),LEN(AllTimetableNew!A971)=0),IF(AllTimetableNew!A971="","Offered",AllTimetableNew!A971),AllTimetableNew!A971)</f>
        <v>Offered</v>
      </c>
      <c r="P971" t="str">
        <f>IF(ISBLANK(AllTimetableNew!AA971),"",AllTimetableNew!AA971)</f>
        <v/>
      </c>
      <c r="Q971" s="23" t="str">
        <f>IF(ISBLANK(AllTimetableNew!AJ971),"",IF(AllTimetableNew!AJ971=0,"",AllTimetableNew!AJ971))</f>
        <v/>
      </c>
      <c r="R971" s="23" t="str">
        <f>IF(ISBLANK(AllTimetableNew!AK971),"",AllTimetableNew!AK971)</f>
        <v/>
      </c>
      <c r="S971" s="23" t="str">
        <f>IF(ISBLANK(AllTimetableNew!AL971),"",AllTimetableNew!AL971)</f>
        <v/>
      </c>
    </row>
    <row r="972" spans="1:19" x14ac:dyDescent="0.25">
      <c r="A972" t="e">
        <f>IF(ISNUMBER(SEARCH("Virtual",C972)),VLOOKUP(AllTimetableNew!H950,'Lookup table'!$D$3:$E$100,2,FALSE),VLOOKUP(AllTimetableNew!AG950,'Lookup table'!$A$3:$B$202,2,FALSE))</f>
        <v>#N/A</v>
      </c>
      <c r="B972" t="str">
        <f>IF(ISBLANK(AllTimetableNew!AG950),"",AllTimetableNew!AG950)</f>
        <v/>
      </c>
      <c r="C972" t="str">
        <f>IF(ISBLANK(AllTimetableNew!V950),"",AllTimetableNew!V950)</f>
        <v/>
      </c>
      <c r="D972" t="str">
        <f>IF(ISBLANK(AllTimetableNew!DJ950),"",AllTimetableNew!DJ950)</f>
        <v/>
      </c>
      <c r="E972" t="str">
        <f>IF(ISBLANK(AllTimetableNew!D950),"",AllTimetableNew!D950)</f>
        <v/>
      </c>
      <c r="F972" t="str">
        <f>IF(ISBLANK(AllTimetableNew!E972),"",AllTimetableNew!E972)</f>
        <v/>
      </c>
      <c r="G972" t="str">
        <f>IF(ISBLANK(AllTimetableNew!C972),"",AllTimetableNew!C972)</f>
        <v/>
      </c>
      <c r="H972" t="str">
        <f>IF(ISBLANK(AllTimetableNew!F972),"",AllTimetableNew!F972)</f>
        <v/>
      </c>
      <c r="I972" t="str">
        <f>IF(ISBLANK(AllTimetableNew!T972),"",AllTimetableNew!T972)</f>
        <v/>
      </c>
      <c r="J972" t="str">
        <f>IF(ISBLANK(AllTimetableNew!U972),"",AllTimetableNew!U972)</f>
        <v/>
      </c>
      <c r="K972" t="str">
        <f>IF(ISBLANK(AllTimetableNew!W972),"",AllTimetableNew!W972)</f>
        <v/>
      </c>
      <c r="L972" t="str">
        <f>IF(ISBLANK(AllTimetableNew!AC972),"TBC",AllTimetableNew!AC972)</f>
        <v>TBC</v>
      </c>
      <c r="M972" s="22" t="str">
        <f>IF(ISBLANK(AllTimetableNew!AD972),"TBC-TBC",CONCATENATE(LOWER(TEXT(AllTimetableNew!AD972,"h:mmAM/PM")),"-",LOWER(TEXT(AllTimetableNew!AE972,"h:mmAM/PM"))))</f>
        <v>TBC-TBC</v>
      </c>
      <c r="N972" t="str">
        <f>IF(ISBLANK(AllTimetableNew!V972),"",IF(AllTimetableNew!V972="Access","Yes","No"))</f>
        <v/>
      </c>
      <c r="O972" s="23" t="str">
        <f>IF(OR(ISBLANK(AllTimetableNew!A972),LEN(AllTimetableNew!A972)=0),IF(AllTimetableNew!A972="","Offered",AllTimetableNew!A972),AllTimetableNew!A972)</f>
        <v>Offered</v>
      </c>
      <c r="P972" t="str">
        <f>IF(ISBLANK(AllTimetableNew!AA972),"",AllTimetableNew!AA972)</f>
        <v/>
      </c>
      <c r="Q972" s="23" t="str">
        <f>IF(ISBLANK(AllTimetableNew!AJ972),"",IF(AllTimetableNew!AJ972=0,"",AllTimetableNew!AJ972))</f>
        <v/>
      </c>
      <c r="R972" s="23" t="str">
        <f>IF(ISBLANK(AllTimetableNew!AK972),"",AllTimetableNew!AK972)</f>
        <v/>
      </c>
      <c r="S972" s="23" t="str">
        <f>IF(ISBLANK(AllTimetableNew!AL972),"",AllTimetableNew!AL972)</f>
        <v/>
      </c>
    </row>
    <row r="973" spans="1:19" x14ac:dyDescent="0.25">
      <c r="A973" t="e">
        <f>IF(ISNUMBER(SEARCH("Virtual",C973)),VLOOKUP(AllTimetableNew!H951,'Lookup table'!$D$3:$E$100,2,FALSE),VLOOKUP(AllTimetableNew!AG951,'Lookup table'!$A$3:$B$202,2,FALSE))</f>
        <v>#N/A</v>
      </c>
      <c r="B973" t="str">
        <f>IF(ISBLANK(AllTimetableNew!AG951),"",AllTimetableNew!AG951)</f>
        <v/>
      </c>
      <c r="C973" t="str">
        <f>IF(ISBLANK(AllTimetableNew!V951),"",AllTimetableNew!V951)</f>
        <v/>
      </c>
      <c r="D973" t="str">
        <f>IF(ISBLANK(AllTimetableNew!DJ951),"",AllTimetableNew!DJ951)</f>
        <v/>
      </c>
      <c r="E973" t="str">
        <f>IF(ISBLANK(AllTimetableNew!D951),"",AllTimetableNew!D951)</f>
        <v/>
      </c>
      <c r="F973" t="str">
        <f>IF(ISBLANK(AllTimetableNew!E973),"",AllTimetableNew!E973)</f>
        <v/>
      </c>
      <c r="G973" t="str">
        <f>IF(ISBLANK(AllTimetableNew!C973),"",AllTimetableNew!C973)</f>
        <v/>
      </c>
      <c r="H973" t="str">
        <f>IF(ISBLANK(AllTimetableNew!F973),"",AllTimetableNew!F973)</f>
        <v/>
      </c>
      <c r="I973" t="str">
        <f>IF(ISBLANK(AllTimetableNew!T973),"",AllTimetableNew!T973)</f>
        <v/>
      </c>
      <c r="J973" t="str">
        <f>IF(ISBLANK(AllTimetableNew!U973),"",AllTimetableNew!U973)</f>
        <v/>
      </c>
      <c r="K973" t="str">
        <f>IF(ISBLANK(AllTimetableNew!W973),"",AllTimetableNew!W973)</f>
        <v/>
      </c>
      <c r="L973" t="str">
        <f>IF(ISBLANK(AllTimetableNew!AC973),"TBC",AllTimetableNew!AC973)</f>
        <v>TBC</v>
      </c>
      <c r="M973" s="22" t="str">
        <f>IF(ISBLANK(AllTimetableNew!AD973),"TBC-TBC",CONCATENATE(LOWER(TEXT(AllTimetableNew!AD973,"h:mmAM/PM")),"-",LOWER(TEXT(AllTimetableNew!AE973,"h:mmAM/PM"))))</f>
        <v>TBC-TBC</v>
      </c>
      <c r="N973" t="str">
        <f>IF(ISBLANK(AllTimetableNew!V973),"",IF(AllTimetableNew!V973="Access","Yes","No"))</f>
        <v/>
      </c>
      <c r="O973" s="23" t="str">
        <f>IF(OR(ISBLANK(AllTimetableNew!A973),LEN(AllTimetableNew!A973)=0),IF(AllTimetableNew!A973="","Offered",AllTimetableNew!A973),AllTimetableNew!A973)</f>
        <v>Offered</v>
      </c>
      <c r="P973" t="str">
        <f>IF(ISBLANK(AllTimetableNew!AA973),"",AllTimetableNew!AA973)</f>
        <v/>
      </c>
      <c r="Q973" s="23" t="str">
        <f>IF(ISBLANK(AllTimetableNew!AJ973),"",IF(AllTimetableNew!AJ973=0,"",AllTimetableNew!AJ973))</f>
        <v/>
      </c>
      <c r="R973" s="23" t="str">
        <f>IF(ISBLANK(AllTimetableNew!AK973),"",AllTimetableNew!AK973)</f>
        <v/>
      </c>
      <c r="S973" s="23" t="str">
        <f>IF(ISBLANK(AllTimetableNew!AL973),"",AllTimetableNew!AL973)</f>
        <v/>
      </c>
    </row>
    <row r="974" spans="1:19" x14ac:dyDescent="0.25">
      <c r="A974" t="e">
        <f>IF(ISNUMBER(SEARCH("Virtual",C974)),VLOOKUP(AllTimetableNew!H952,'Lookup table'!$D$3:$E$100,2,FALSE),VLOOKUP(AllTimetableNew!AG952,'Lookup table'!$A$3:$B$202,2,FALSE))</f>
        <v>#N/A</v>
      </c>
      <c r="B974" t="str">
        <f>IF(ISBLANK(AllTimetableNew!AG952),"",AllTimetableNew!AG952)</f>
        <v/>
      </c>
      <c r="C974" t="str">
        <f>IF(ISBLANK(AllTimetableNew!V952),"",AllTimetableNew!V952)</f>
        <v/>
      </c>
      <c r="D974" t="str">
        <f>IF(ISBLANK(AllTimetableNew!DJ952),"",AllTimetableNew!DJ952)</f>
        <v/>
      </c>
      <c r="E974" t="str">
        <f>IF(ISBLANK(AllTimetableNew!D952),"",AllTimetableNew!D952)</f>
        <v/>
      </c>
      <c r="F974" t="str">
        <f>IF(ISBLANK(AllTimetableNew!E974),"",AllTimetableNew!E974)</f>
        <v/>
      </c>
      <c r="G974" t="str">
        <f>IF(ISBLANK(AllTimetableNew!C974),"",AllTimetableNew!C974)</f>
        <v/>
      </c>
      <c r="H974" t="str">
        <f>IF(ISBLANK(AllTimetableNew!F974),"",AllTimetableNew!F974)</f>
        <v/>
      </c>
      <c r="I974" t="str">
        <f>IF(ISBLANK(AllTimetableNew!T974),"",AllTimetableNew!T974)</f>
        <v/>
      </c>
      <c r="J974" t="str">
        <f>IF(ISBLANK(AllTimetableNew!U974),"",AllTimetableNew!U974)</f>
        <v/>
      </c>
      <c r="K974" t="str">
        <f>IF(ISBLANK(AllTimetableNew!W974),"",AllTimetableNew!W974)</f>
        <v/>
      </c>
      <c r="L974" t="str">
        <f>IF(ISBLANK(AllTimetableNew!AC974),"TBC",AllTimetableNew!AC974)</f>
        <v>TBC</v>
      </c>
      <c r="M974" s="22" t="str">
        <f>IF(ISBLANK(AllTimetableNew!AD974),"TBC-TBC",CONCATENATE(LOWER(TEXT(AllTimetableNew!AD974,"h:mmAM/PM")),"-",LOWER(TEXT(AllTimetableNew!AE974,"h:mmAM/PM"))))</f>
        <v>TBC-TBC</v>
      </c>
      <c r="N974" t="str">
        <f>IF(ISBLANK(AllTimetableNew!V974),"",IF(AllTimetableNew!V974="Access","Yes","No"))</f>
        <v/>
      </c>
      <c r="O974" s="23" t="str">
        <f>IF(OR(ISBLANK(AllTimetableNew!A974),LEN(AllTimetableNew!A974)=0),IF(AllTimetableNew!A974="","Offered",AllTimetableNew!A974),AllTimetableNew!A974)</f>
        <v>Offered</v>
      </c>
      <c r="P974" t="str">
        <f>IF(ISBLANK(AllTimetableNew!AA974),"",AllTimetableNew!AA974)</f>
        <v/>
      </c>
      <c r="Q974" s="23" t="str">
        <f>IF(ISBLANK(AllTimetableNew!AJ974),"",IF(AllTimetableNew!AJ974=0,"",AllTimetableNew!AJ974))</f>
        <v/>
      </c>
      <c r="R974" s="23" t="str">
        <f>IF(ISBLANK(AllTimetableNew!AK974),"",AllTimetableNew!AK974)</f>
        <v/>
      </c>
      <c r="S974" s="23" t="str">
        <f>IF(ISBLANK(AllTimetableNew!AL974),"",AllTimetableNew!AL974)</f>
        <v/>
      </c>
    </row>
    <row r="975" spans="1:19" x14ac:dyDescent="0.25">
      <c r="A975" t="e">
        <f>IF(ISNUMBER(SEARCH("Virtual",C975)),VLOOKUP(AllTimetableNew!H953,'Lookup table'!$D$3:$E$100,2,FALSE),VLOOKUP(AllTimetableNew!AG953,'Lookup table'!$A$3:$B$202,2,FALSE))</f>
        <v>#N/A</v>
      </c>
      <c r="B975" t="str">
        <f>IF(ISBLANK(AllTimetableNew!AG953),"",AllTimetableNew!AG953)</f>
        <v/>
      </c>
      <c r="C975" t="str">
        <f>IF(ISBLANK(AllTimetableNew!V953),"",AllTimetableNew!V953)</f>
        <v/>
      </c>
      <c r="D975" t="str">
        <f>IF(ISBLANK(AllTimetableNew!DJ953),"",AllTimetableNew!DJ953)</f>
        <v/>
      </c>
      <c r="E975" t="str">
        <f>IF(ISBLANK(AllTimetableNew!D953),"",AllTimetableNew!D953)</f>
        <v/>
      </c>
      <c r="F975" t="str">
        <f>IF(ISBLANK(AllTimetableNew!E975),"",AllTimetableNew!E975)</f>
        <v/>
      </c>
      <c r="G975" t="str">
        <f>IF(ISBLANK(AllTimetableNew!C975),"",AllTimetableNew!C975)</f>
        <v/>
      </c>
      <c r="H975" t="str">
        <f>IF(ISBLANK(AllTimetableNew!F975),"",AllTimetableNew!F975)</f>
        <v/>
      </c>
      <c r="I975" t="str">
        <f>IF(ISBLANK(AllTimetableNew!T975),"",AllTimetableNew!T975)</f>
        <v/>
      </c>
      <c r="J975" t="str">
        <f>IF(ISBLANK(AllTimetableNew!U975),"",AllTimetableNew!U975)</f>
        <v/>
      </c>
      <c r="K975" t="str">
        <f>IF(ISBLANK(AllTimetableNew!W975),"",AllTimetableNew!W975)</f>
        <v/>
      </c>
      <c r="L975" t="str">
        <f>IF(ISBLANK(AllTimetableNew!AC975),"TBC",AllTimetableNew!AC975)</f>
        <v>TBC</v>
      </c>
      <c r="M975" s="22" t="str">
        <f>IF(ISBLANK(AllTimetableNew!AD975),"TBC-TBC",CONCATENATE(LOWER(TEXT(AllTimetableNew!AD975,"h:mmAM/PM")),"-",LOWER(TEXT(AllTimetableNew!AE975,"h:mmAM/PM"))))</f>
        <v>TBC-TBC</v>
      </c>
      <c r="N975" t="str">
        <f>IF(ISBLANK(AllTimetableNew!V975),"",IF(AllTimetableNew!V975="Access","Yes","No"))</f>
        <v/>
      </c>
      <c r="O975" s="23" t="str">
        <f>IF(OR(ISBLANK(AllTimetableNew!A975),LEN(AllTimetableNew!A975)=0),IF(AllTimetableNew!A975="","Offered",AllTimetableNew!A975),AllTimetableNew!A975)</f>
        <v>Offered</v>
      </c>
      <c r="P975" t="str">
        <f>IF(ISBLANK(AllTimetableNew!AA975),"",AllTimetableNew!AA975)</f>
        <v/>
      </c>
      <c r="Q975" s="23" t="str">
        <f>IF(ISBLANK(AllTimetableNew!AJ975),"",IF(AllTimetableNew!AJ975=0,"",AllTimetableNew!AJ975))</f>
        <v/>
      </c>
      <c r="R975" s="23" t="str">
        <f>IF(ISBLANK(AllTimetableNew!AK975),"",AllTimetableNew!AK975)</f>
        <v/>
      </c>
      <c r="S975" s="23" t="str">
        <f>IF(ISBLANK(AllTimetableNew!AL975),"",AllTimetableNew!AL975)</f>
        <v/>
      </c>
    </row>
    <row r="976" spans="1:19" x14ac:dyDescent="0.25">
      <c r="A976" t="e">
        <f>IF(ISNUMBER(SEARCH("Virtual",C976)),VLOOKUP(AllTimetableNew!H954,'Lookup table'!$D$3:$E$100,2,FALSE),VLOOKUP(AllTimetableNew!AG954,'Lookup table'!$A$3:$B$202,2,FALSE))</f>
        <v>#N/A</v>
      </c>
      <c r="B976" t="str">
        <f>IF(ISBLANK(AllTimetableNew!AG954),"",AllTimetableNew!AG954)</f>
        <v/>
      </c>
      <c r="C976" t="str">
        <f>IF(ISBLANK(AllTimetableNew!V954),"",AllTimetableNew!V954)</f>
        <v/>
      </c>
      <c r="D976" t="str">
        <f>IF(ISBLANK(AllTimetableNew!DJ954),"",AllTimetableNew!DJ954)</f>
        <v/>
      </c>
      <c r="E976" t="str">
        <f>IF(ISBLANK(AllTimetableNew!D954),"",AllTimetableNew!D954)</f>
        <v/>
      </c>
      <c r="F976" t="str">
        <f>IF(ISBLANK(AllTimetableNew!E976),"",AllTimetableNew!E976)</f>
        <v/>
      </c>
      <c r="G976" t="str">
        <f>IF(ISBLANK(AllTimetableNew!C976),"",AllTimetableNew!C976)</f>
        <v/>
      </c>
      <c r="H976" t="str">
        <f>IF(ISBLANK(AllTimetableNew!F976),"",AllTimetableNew!F976)</f>
        <v/>
      </c>
      <c r="I976" t="str">
        <f>IF(ISBLANK(AllTimetableNew!T976),"",AllTimetableNew!T976)</f>
        <v/>
      </c>
      <c r="J976" t="str">
        <f>IF(ISBLANK(AllTimetableNew!U976),"",AllTimetableNew!U976)</f>
        <v/>
      </c>
      <c r="K976" t="str">
        <f>IF(ISBLANK(AllTimetableNew!W976),"",AllTimetableNew!W976)</f>
        <v/>
      </c>
      <c r="L976" t="str">
        <f>IF(ISBLANK(AllTimetableNew!AC976),"TBC",AllTimetableNew!AC976)</f>
        <v>TBC</v>
      </c>
      <c r="M976" s="22" t="str">
        <f>IF(ISBLANK(AllTimetableNew!AD976),"TBC-TBC",CONCATENATE(LOWER(TEXT(AllTimetableNew!AD976,"h:mmAM/PM")),"-",LOWER(TEXT(AllTimetableNew!AE976,"h:mmAM/PM"))))</f>
        <v>TBC-TBC</v>
      </c>
      <c r="N976" t="str">
        <f>IF(ISBLANK(AllTimetableNew!V976),"",IF(AllTimetableNew!V976="Access","Yes","No"))</f>
        <v/>
      </c>
      <c r="O976" s="23" t="str">
        <f>IF(OR(ISBLANK(AllTimetableNew!A976),LEN(AllTimetableNew!A976)=0),IF(AllTimetableNew!A976="","Offered",AllTimetableNew!A976),AllTimetableNew!A976)</f>
        <v>Offered</v>
      </c>
      <c r="P976" t="str">
        <f>IF(ISBLANK(AllTimetableNew!AA976),"",AllTimetableNew!AA976)</f>
        <v/>
      </c>
      <c r="Q976" s="23" t="str">
        <f>IF(ISBLANK(AllTimetableNew!AJ976),"",IF(AllTimetableNew!AJ976=0,"",AllTimetableNew!AJ976))</f>
        <v/>
      </c>
      <c r="R976" s="23" t="str">
        <f>IF(ISBLANK(AllTimetableNew!AK976),"",AllTimetableNew!AK976)</f>
        <v/>
      </c>
      <c r="S976" s="23" t="str">
        <f>IF(ISBLANK(AllTimetableNew!AL976),"",AllTimetableNew!AL976)</f>
        <v/>
      </c>
    </row>
    <row r="977" spans="1:19" x14ac:dyDescent="0.25">
      <c r="A977" t="e">
        <f>IF(ISNUMBER(SEARCH("Virtual",C977)),VLOOKUP(AllTimetableNew!H955,'Lookup table'!$D$3:$E$100,2,FALSE),VLOOKUP(AllTimetableNew!AG955,'Lookup table'!$A$3:$B$202,2,FALSE))</f>
        <v>#N/A</v>
      </c>
      <c r="B977" t="str">
        <f>IF(ISBLANK(AllTimetableNew!AG955),"",AllTimetableNew!AG955)</f>
        <v/>
      </c>
      <c r="C977" t="str">
        <f>IF(ISBLANK(AllTimetableNew!V955),"",AllTimetableNew!V955)</f>
        <v/>
      </c>
      <c r="D977" t="str">
        <f>IF(ISBLANK(AllTimetableNew!DJ955),"",AllTimetableNew!DJ955)</f>
        <v/>
      </c>
      <c r="E977" t="str">
        <f>IF(ISBLANK(AllTimetableNew!D955),"",AllTimetableNew!D955)</f>
        <v/>
      </c>
      <c r="F977" t="str">
        <f>IF(ISBLANK(AllTimetableNew!E977),"",AllTimetableNew!E977)</f>
        <v/>
      </c>
      <c r="G977" t="str">
        <f>IF(ISBLANK(AllTimetableNew!C977),"",AllTimetableNew!C977)</f>
        <v/>
      </c>
      <c r="H977" t="str">
        <f>IF(ISBLANK(AllTimetableNew!F977),"",AllTimetableNew!F977)</f>
        <v/>
      </c>
      <c r="I977" t="str">
        <f>IF(ISBLANK(AllTimetableNew!T977),"",AllTimetableNew!T977)</f>
        <v/>
      </c>
      <c r="J977" t="str">
        <f>IF(ISBLANK(AllTimetableNew!U977),"",AllTimetableNew!U977)</f>
        <v/>
      </c>
      <c r="K977" t="str">
        <f>IF(ISBLANK(AllTimetableNew!W977),"",AllTimetableNew!W977)</f>
        <v/>
      </c>
      <c r="L977" t="str">
        <f>IF(ISBLANK(AllTimetableNew!AC977),"TBC",AllTimetableNew!AC977)</f>
        <v>TBC</v>
      </c>
      <c r="M977" s="22" t="str">
        <f>IF(ISBLANK(AllTimetableNew!AD977),"TBC-TBC",CONCATENATE(LOWER(TEXT(AllTimetableNew!AD977,"h:mmAM/PM")),"-",LOWER(TEXT(AllTimetableNew!AE977,"h:mmAM/PM"))))</f>
        <v>TBC-TBC</v>
      </c>
      <c r="N977" t="str">
        <f>IF(ISBLANK(AllTimetableNew!V977),"",IF(AllTimetableNew!V977="Access","Yes","No"))</f>
        <v/>
      </c>
      <c r="O977" s="23" t="str">
        <f>IF(OR(ISBLANK(AllTimetableNew!A977),LEN(AllTimetableNew!A977)=0),IF(AllTimetableNew!A977="","Offered",AllTimetableNew!A977),AllTimetableNew!A977)</f>
        <v>Offered</v>
      </c>
      <c r="P977" t="str">
        <f>IF(ISBLANK(AllTimetableNew!AA977),"",AllTimetableNew!AA977)</f>
        <v/>
      </c>
      <c r="Q977" s="23" t="str">
        <f>IF(ISBLANK(AllTimetableNew!AJ977),"",IF(AllTimetableNew!AJ977=0,"",AllTimetableNew!AJ977))</f>
        <v/>
      </c>
      <c r="R977" s="23" t="str">
        <f>IF(ISBLANK(AllTimetableNew!AK977),"",AllTimetableNew!AK977)</f>
        <v/>
      </c>
      <c r="S977" s="23" t="str">
        <f>IF(ISBLANK(AllTimetableNew!AL977),"",AllTimetableNew!AL977)</f>
        <v/>
      </c>
    </row>
    <row r="978" spans="1:19" x14ac:dyDescent="0.25">
      <c r="A978" t="e">
        <f>IF(ISNUMBER(SEARCH("Virtual",C978)),VLOOKUP(AllTimetableNew!H956,'Lookup table'!$D$3:$E$100,2,FALSE),VLOOKUP(AllTimetableNew!AG956,'Lookup table'!$A$3:$B$202,2,FALSE))</f>
        <v>#N/A</v>
      </c>
      <c r="B978" t="str">
        <f>IF(ISBLANK(AllTimetableNew!AG956),"",AllTimetableNew!AG956)</f>
        <v/>
      </c>
      <c r="C978" t="str">
        <f>IF(ISBLANK(AllTimetableNew!V956),"",AllTimetableNew!V956)</f>
        <v/>
      </c>
      <c r="D978" t="str">
        <f>IF(ISBLANK(AllTimetableNew!DJ956),"",AllTimetableNew!DJ956)</f>
        <v/>
      </c>
      <c r="E978" t="str">
        <f>IF(ISBLANK(AllTimetableNew!D956),"",AllTimetableNew!D956)</f>
        <v/>
      </c>
      <c r="F978" t="str">
        <f>IF(ISBLANK(AllTimetableNew!E978),"",AllTimetableNew!E978)</f>
        <v/>
      </c>
      <c r="G978" t="str">
        <f>IF(ISBLANK(AllTimetableNew!C978),"",AllTimetableNew!C978)</f>
        <v/>
      </c>
      <c r="H978" t="str">
        <f>IF(ISBLANK(AllTimetableNew!F978),"",AllTimetableNew!F978)</f>
        <v/>
      </c>
      <c r="I978" t="str">
        <f>IF(ISBLANK(AllTimetableNew!T978),"",AllTimetableNew!T978)</f>
        <v/>
      </c>
      <c r="J978" t="str">
        <f>IF(ISBLANK(AllTimetableNew!U978),"",AllTimetableNew!U978)</f>
        <v/>
      </c>
      <c r="K978" t="str">
        <f>IF(ISBLANK(AllTimetableNew!W978),"",AllTimetableNew!W978)</f>
        <v/>
      </c>
      <c r="L978" t="str">
        <f>IF(ISBLANK(AllTimetableNew!AC978),"TBC",AllTimetableNew!AC978)</f>
        <v>TBC</v>
      </c>
      <c r="M978" s="22" t="str">
        <f>IF(ISBLANK(AllTimetableNew!AD978),"TBC-TBC",CONCATENATE(LOWER(TEXT(AllTimetableNew!AD978,"h:mmAM/PM")),"-",LOWER(TEXT(AllTimetableNew!AE978,"h:mmAM/PM"))))</f>
        <v>TBC-TBC</v>
      </c>
      <c r="N978" t="str">
        <f>IF(ISBLANK(AllTimetableNew!V978),"",IF(AllTimetableNew!V978="Access","Yes","No"))</f>
        <v/>
      </c>
      <c r="O978" s="23" t="str">
        <f>IF(OR(ISBLANK(AllTimetableNew!A978),LEN(AllTimetableNew!A978)=0),IF(AllTimetableNew!A978="","Offered",AllTimetableNew!A978),AllTimetableNew!A978)</f>
        <v>Offered</v>
      </c>
      <c r="P978" t="str">
        <f>IF(ISBLANK(AllTimetableNew!AA978),"",AllTimetableNew!AA978)</f>
        <v/>
      </c>
      <c r="Q978" s="23" t="str">
        <f>IF(ISBLANK(AllTimetableNew!AJ978),"",IF(AllTimetableNew!AJ978=0,"",AllTimetableNew!AJ978))</f>
        <v/>
      </c>
      <c r="R978" s="23" t="str">
        <f>IF(ISBLANK(AllTimetableNew!AK978),"",AllTimetableNew!AK978)</f>
        <v/>
      </c>
      <c r="S978" s="23" t="str">
        <f>IF(ISBLANK(AllTimetableNew!AL978),"",AllTimetableNew!AL978)</f>
        <v/>
      </c>
    </row>
    <row r="979" spans="1:19" x14ac:dyDescent="0.25">
      <c r="A979" t="e">
        <f>IF(ISNUMBER(SEARCH("Virtual",C979)),VLOOKUP(AllTimetableNew!H957,'Lookup table'!$D$3:$E$100,2,FALSE),VLOOKUP(AllTimetableNew!AG957,'Lookup table'!$A$3:$B$202,2,FALSE))</f>
        <v>#N/A</v>
      </c>
      <c r="B979" t="str">
        <f>IF(ISBLANK(AllTimetableNew!AG957),"",AllTimetableNew!AG957)</f>
        <v/>
      </c>
      <c r="C979" t="str">
        <f>IF(ISBLANK(AllTimetableNew!V957),"",AllTimetableNew!V957)</f>
        <v/>
      </c>
      <c r="D979" t="str">
        <f>IF(ISBLANK(AllTimetableNew!DJ957),"",AllTimetableNew!DJ957)</f>
        <v/>
      </c>
      <c r="E979" t="str">
        <f>IF(ISBLANK(AllTimetableNew!D957),"",AllTimetableNew!D957)</f>
        <v/>
      </c>
      <c r="F979" t="str">
        <f>IF(ISBLANK(AllTimetableNew!E979),"",AllTimetableNew!E979)</f>
        <v/>
      </c>
      <c r="G979" t="str">
        <f>IF(ISBLANK(AllTimetableNew!C979),"",AllTimetableNew!C979)</f>
        <v/>
      </c>
      <c r="H979" t="str">
        <f>IF(ISBLANK(AllTimetableNew!F979),"",AllTimetableNew!F979)</f>
        <v/>
      </c>
      <c r="I979" t="str">
        <f>IF(ISBLANK(AllTimetableNew!T979),"",AllTimetableNew!T979)</f>
        <v/>
      </c>
      <c r="J979" t="str">
        <f>IF(ISBLANK(AllTimetableNew!U979),"",AllTimetableNew!U979)</f>
        <v/>
      </c>
      <c r="K979" t="str">
        <f>IF(ISBLANK(AllTimetableNew!W979),"",AllTimetableNew!W979)</f>
        <v/>
      </c>
      <c r="L979" t="str">
        <f>IF(ISBLANK(AllTimetableNew!AC979),"TBC",AllTimetableNew!AC979)</f>
        <v>TBC</v>
      </c>
      <c r="M979" s="22" t="str">
        <f>IF(ISBLANK(AllTimetableNew!AD979),"TBC-TBC",CONCATENATE(LOWER(TEXT(AllTimetableNew!AD979,"h:mmAM/PM")),"-",LOWER(TEXT(AllTimetableNew!AE979,"h:mmAM/PM"))))</f>
        <v>TBC-TBC</v>
      </c>
      <c r="N979" t="str">
        <f>IF(ISBLANK(AllTimetableNew!V979),"",IF(AllTimetableNew!V979="Access","Yes","No"))</f>
        <v/>
      </c>
      <c r="O979" s="23" t="str">
        <f>IF(OR(ISBLANK(AllTimetableNew!A979),LEN(AllTimetableNew!A979)=0),IF(AllTimetableNew!A979="","Offered",AllTimetableNew!A979),AllTimetableNew!A979)</f>
        <v>Offered</v>
      </c>
      <c r="P979" t="str">
        <f>IF(ISBLANK(AllTimetableNew!AA979),"",AllTimetableNew!AA979)</f>
        <v/>
      </c>
      <c r="Q979" s="23" t="str">
        <f>IF(ISBLANK(AllTimetableNew!AJ979),"",IF(AllTimetableNew!AJ979=0,"",AllTimetableNew!AJ979))</f>
        <v/>
      </c>
      <c r="R979" s="23" t="str">
        <f>IF(ISBLANK(AllTimetableNew!AK979),"",AllTimetableNew!AK979)</f>
        <v/>
      </c>
      <c r="S979" s="23" t="str">
        <f>IF(ISBLANK(AllTimetableNew!AL979),"",AllTimetableNew!AL979)</f>
        <v/>
      </c>
    </row>
    <row r="980" spans="1:19" x14ac:dyDescent="0.25">
      <c r="A980" t="e">
        <f>IF(ISNUMBER(SEARCH("Virtual",C980)),VLOOKUP(AllTimetableNew!H958,'Lookup table'!$D$3:$E$100,2,FALSE),VLOOKUP(AllTimetableNew!AG958,'Lookup table'!$A$3:$B$202,2,FALSE))</f>
        <v>#N/A</v>
      </c>
      <c r="B980" t="str">
        <f>IF(ISBLANK(AllTimetableNew!AG958),"",AllTimetableNew!AG958)</f>
        <v/>
      </c>
      <c r="C980" t="str">
        <f>IF(ISBLANK(AllTimetableNew!V958),"",AllTimetableNew!V958)</f>
        <v/>
      </c>
      <c r="D980" t="str">
        <f>IF(ISBLANK(AllTimetableNew!DJ958),"",AllTimetableNew!DJ958)</f>
        <v/>
      </c>
      <c r="E980" t="str">
        <f>IF(ISBLANK(AllTimetableNew!D958),"",AllTimetableNew!D958)</f>
        <v/>
      </c>
      <c r="F980" t="str">
        <f>IF(ISBLANK(AllTimetableNew!E980),"",AllTimetableNew!E980)</f>
        <v/>
      </c>
      <c r="G980" t="str">
        <f>IF(ISBLANK(AllTimetableNew!C980),"",AllTimetableNew!C980)</f>
        <v/>
      </c>
      <c r="H980" t="str">
        <f>IF(ISBLANK(AllTimetableNew!F980),"",AllTimetableNew!F980)</f>
        <v/>
      </c>
      <c r="I980" t="str">
        <f>IF(ISBLANK(AllTimetableNew!T980),"",AllTimetableNew!T980)</f>
        <v/>
      </c>
      <c r="J980" t="str">
        <f>IF(ISBLANK(AllTimetableNew!U980),"",AllTimetableNew!U980)</f>
        <v/>
      </c>
      <c r="K980" t="str">
        <f>IF(ISBLANK(AllTimetableNew!W980),"",AllTimetableNew!W980)</f>
        <v/>
      </c>
      <c r="L980" t="str">
        <f>IF(ISBLANK(AllTimetableNew!AC980),"TBC",AllTimetableNew!AC980)</f>
        <v>TBC</v>
      </c>
      <c r="M980" s="22" t="str">
        <f>IF(ISBLANK(AllTimetableNew!AD980),"TBC-TBC",CONCATENATE(LOWER(TEXT(AllTimetableNew!AD980,"h:mmAM/PM")),"-",LOWER(TEXT(AllTimetableNew!AE980,"h:mmAM/PM"))))</f>
        <v>TBC-TBC</v>
      </c>
      <c r="N980" t="str">
        <f>IF(ISBLANK(AllTimetableNew!V980),"",IF(AllTimetableNew!V980="Access","Yes","No"))</f>
        <v/>
      </c>
      <c r="O980" s="23" t="str">
        <f>IF(OR(ISBLANK(AllTimetableNew!A980),LEN(AllTimetableNew!A980)=0),IF(AllTimetableNew!A980="","Offered",AllTimetableNew!A980),AllTimetableNew!A980)</f>
        <v>Offered</v>
      </c>
      <c r="P980" t="str">
        <f>IF(ISBLANK(AllTimetableNew!AA980),"",AllTimetableNew!AA980)</f>
        <v/>
      </c>
      <c r="Q980" s="23" t="str">
        <f>IF(ISBLANK(AllTimetableNew!AJ980),"",IF(AllTimetableNew!AJ980=0,"",AllTimetableNew!AJ980))</f>
        <v/>
      </c>
      <c r="R980" s="23" t="str">
        <f>IF(ISBLANK(AllTimetableNew!AK980),"",AllTimetableNew!AK980)</f>
        <v/>
      </c>
      <c r="S980" s="23" t="str">
        <f>IF(ISBLANK(AllTimetableNew!AL980),"",AllTimetableNew!AL980)</f>
        <v/>
      </c>
    </row>
    <row r="981" spans="1:19" x14ac:dyDescent="0.25">
      <c r="A981" t="e">
        <f>IF(ISNUMBER(SEARCH("Virtual",C981)),VLOOKUP(AllTimetableNew!H959,'Lookup table'!$D$3:$E$100,2,FALSE),VLOOKUP(AllTimetableNew!AG959,'Lookup table'!$A$3:$B$202,2,FALSE))</f>
        <v>#N/A</v>
      </c>
      <c r="B981" t="str">
        <f>IF(ISBLANK(AllTimetableNew!AG959),"",AllTimetableNew!AG959)</f>
        <v/>
      </c>
      <c r="C981" t="str">
        <f>IF(ISBLANK(AllTimetableNew!V959),"",AllTimetableNew!V959)</f>
        <v/>
      </c>
      <c r="D981" t="str">
        <f>IF(ISBLANK(AllTimetableNew!DJ959),"",AllTimetableNew!DJ959)</f>
        <v/>
      </c>
      <c r="E981" t="str">
        <f>IF(ISBLANK(AllTimetableNew!D959),"",AllTimetableNew!D959)</f>
        <v/>
      </c>
      <c r="F981" t="str">
        <f>IF(ISBLANK(AllTimetableNew!E981),"",AllTimetableNew!E981)</f>
        <v/>
      </c>
      <c r="G981" t="str">
        <f>IF(ISBLANK(AllTimetableNew!C981),"",AllTimetableNew!C981)</f>
        <v/>
      </c>
      <c r="H981" t="str">
        <f>IF(ISBLANK(AllTimetableNew!F981),"",AllTimetableNew!F981)</f>
        <v/>
      </c>
      <c r="I981" t="str">
        <f>IF(ISBLANK(AllTimetableNew!T981),"",AllTimetableNew!T981)</f>
        <v/>
      </c>
      <c r="J981" t="str">
        <f>IF(ISBLANK(AllTimetableNew!U981),"",AllTimetableNew!U981)</f>
        <v/>
      </c>
      <c r="K981" t="str">
        <f>IF(ISBLANK(AllTimetableNew!W981),"",AllTimetableNew!W981)</f>
        <v/>
      </c>
      <c r="L981" t="str">
        <f>IF(ISBLANK(AllTimetableNew!AC981),"TBC",AllTimetableNew!AC981)</f>
        <v>TBC</v>
      </c>
      <c r="M981" s="22" t="str">
        <f>IF(ISBLANK(AllTimetableNew!AD981),"TBC-TBC",CONCATENATE(LOWER(TEXT(AllTimetableNew!AD981,"h:mmAM/PM")),"-",LOWER(TEXT(AllTimetableNew!AE981,"h:mmAM/PM"))))</f>
        <v>TBC-TBC</v>
      </c>
      <c r="N981" t="str">
        <f>IF(ISBLANK(AllTimetableNew!V981),"",IF(AllTimetableNew!V981="Access","Yes","No"))</f>
        <v/>
      </c>
      <c r="O981" s="23" t="str">
        <f>IF(OR(ISBLANK(AllTimetableNew!A981),LEN(AllTimetableNew!A981)=0),IF(AllTimetableNew!A981="","Offered",AllTimetableNew!A981),AllTimetableNew!A981)</f>
        <v>Offered</v>
      </c>
      <c r="P981" t="str">
        <f>IF(ISBLANK(AllTimetableNew!AA981),"",AllTimetableNew!AA981)</f>
        <v/>
      </c>
      <c r="Q981" s="23" t="str">
        <f>IF(ISBLANK(AllTimetableNew!AJ981),"",IF(AllTimetableNew!AJ981=0,"",AllTimetableNew!AJ981))</f>
        <v/>
      </c>
      <c r="R981" s="23" t="str">
        <f>IF(ISBLANK(AllTimetableNew!AK981),"",AllTimetableNew!AK981)</f>
        <v/>
      </c>
      <c r="S981" s="23" t="str">
        <f>IF(ISBLANK(AllTimetableNew!AL981),"",AllTimetableNew!AL981)</f>
        <v/>
      </c>
    </row>
    <row r="982" spans="1:19" x14ac:dyDescent="0.25">
      <c r="A982" t="e">
        <f>IF(ISNUMBER(SEARCH("Virtual",C982)),VLOOKUP(AllTimetableNew!H960,'Lookup table'!$D$3:$E$100,2,FALSE),VLOOKUP(AllTimetableNew!AG960,'Lookup table'!$A$3:$B$202,2,FALSE))</f>
        <v>#N/A</v>
      </c>
      <c r="B982" t="str">
        <f>IF(ISBLANK(AllTimetableNew!AG960),"",AllTimetableNew!AG960)</f>
        <v/>
      </c>
      <c r="C982" t="str">
        <f>IF(ISBLANK(AllTimetableNew!V960),"",AllTimetableNew!V960)</f>
        <v/>
      </c>
      <c r="D982" t="str">
        <f>IF(ISBLANK(AllTimetableNew!DJ960),"",AllTimetableNew!DJ960)</f>
        <v/>
      </c>
      <c r="E982" t="str">
        <f>IF(ISBLANK(AllTimetableNew!D960),"",AllTimetableNew!D960)</f>
        <v/>
      </c>
      <c r="F982" t="str">
        <f>IF(ISBLANK(AllTimetableNew!E982),"",AllTimetableNew!E982)</f>
        <v/>
      </c>
      <c r="G982" t="str">
        <f>IF(ISBLANK(AllTimetableNew!C982),"",AllTimetableNew!C982)</f>
        <v/>
      </c>
      <c r="H982" t="str">
        <f>IF(ISBLANK(AllTimetableNew!F982),"",AllTimetableNew!F982)</f>
        <v/>
      </c>
      <c r="I982" t="str">
        <f>IF(ISBLANK(AllTimetableNew!T982),"",AllTimetableNew!T982)</f>
        <v/>
      </c>
      <c r="J982" t="str">
        <f>IF(ISBLANK(AllTimetableNew!U982),"",AllTimetableNew!U982)</f>
        <v/>
      </c>
      <c r="K982" t="str">
        <f>IF(ISBLANK(AllTimetableNew!W982),"",AllTimetableNew!W982)</f>
        <v/>
      </c>
      <c r="L982" t="str">
        <f>IF(ISBLANK(AllTimetableNew!AC982),"TBC",AllTimetableNew!AC982)</f>
        <v>TBC</v>
      </c>
      <c r="M982" s="22" t="str">
        <f>IF(ISBLANK(AllTimetableNew!AD982),"TBC-TBC",CONCATENATE(LOWER(TEXT(AllTimetableNew!AD982,"h:mmAM/PM")),"-",LOWER(TEXT(AllTimetableNew!AE982,"h:mmAM/PM"))))</f>
        <v>TBC-TBC</v>
      </c>
      <c r="N982" t="str">
        <f>IF(ISBLANK(AllTimetableNew!V982),"",IF(AllTimetableNew!V982="Access","Yes","No"))</f>
        <v/>
      </c>
      <c r="O982" s="23" t="str">
        <f>IF(OR(ISBLANK(AllTimetableNew!A982),LEN(AllTimetableNew!A982)=0),IF(AllTimetableNew!A982="","Offered",AllTimetableNew!A982),AllTimetableNew!A982)</f>
        <v>Offered</v>
      </c>
      <c r="P982" t="str">
        <f>IF(ISBLANK(AllTimetableNew!AA982),"",AllTimetableNew!AA982)</f>
        <v/>
      </c>
      <c r="Q982" s="23" t="str">
        <f>IF(ISBLANK(AllTimetableNew!AJ982),"",IF(AllTimetableNew!AJ982=0,"",AllTimetableNew!AJ982))</f>
        <v/>
      </c>
      <c r="R982" s="23" t="str">
        <f>IF(ISBLANK(AllTimetableNew!AK982),"",AllTimetableNew!AK982)</f>
        <v/>
      </c>
      <c r="S982" s="23" t="str">
        <f>IF(ISBLANK(AllTimetableNew!AL982),"",AllTimetableNew!AL982)</f>
        <v/>
      </c>
    </row>
    <row r="983" spans="1:19" x14ac:dyDescent="0.25">
      <c r="A983" t="e">
        <f>IF(ISNUMBER(SEARCH("Virtual",C983)),VLOOKUP(AllTimetableNew!H961,'Lookup table'!$D$3:$E$100,2,FALSE),VLOOKUP(AllTimetableNew!AG961,'Lookup table'!$A$3:$B$202,2,FALSE))</f>
        <v>#N/A</v>
      </c>
      <c r="B983" t="str">
        <f>IF(ISBLANK(AllTimetableNew!AG961),"",AllTimetableNew!AG961)</f>
        <v/>
      </c>
      <c r="C983" t="str">
        <f>IF(ISBLANK(AllTimetableNew!V961),"",AllTimetableNew!V961)</f>
        <v/>
      </c>
      <c r="D983" t="str">
        <f>IF(ISBLANK(AllTimetableNew!DJ961),"",AllTimetableNew!DJ961)</f>
        <v/>
      </c>
      <c r="E983" t="str">
        <f>IF(ISBLANK(AllTimetableNew!D961),"",AllTimetableNew!D961)</f>
        <v/>
      </c>
      <c r="F983" t="str">
        <f>IF(ISBLANK(AllTimetableNew!E983),"",AllTimetableNew!E983)</f>
        <v/>
      </c>
      <c r="G983" t="str">
        <f>IF(ISBLANK(AllTimetableNew!C983),"",AllTimetableNew!C983)</f>
        <v/>
      </c>
      <c r="H983" t="str">
        <f>IF(ISBLANK(AllTimetableNew!F983),"",AllTimetableNew!F983)</f>
        <v/>
      </c>
      <c r="I983" t="str">
        <f>IF(ISBLANK(AllTimetableNew!T983),"",AllTimetableNew!T983)</f>
        <v/>
      </c>
      <c r="J983" t="str">
        <f>IF(ISBLANK(AllTimetableNew!U983),"",AllTimetableNew!U983)</f>
        <v/>
      </c>
      <c r="K983" t="str">
        <f>IF(ISBLANK(AllTimetableNew!W983),"",AllTimetableNew!W983)</f>
        <v/>
      </c>
      <c r="L983" t="str">
        <f>IF(ISBLANK(AllTimetableNew!AC983),"TBC",AllTimetableNew!AC983)</f>
        <v>TBC</v>
      </c>
      <c r="M983" s="22" t="str">
        <f>IF(ISBLANK(AllTimetableNew!AD983),"TBC-TBC",CONCATENATE(LOWER(TEXT(AllTimetableNew!AD983,"h:mmAM/PM")),"-",LOWER(TEXT(AllTimetableNew!AE983,"h:mmAM/PM"))))</f>
        <v>TBC-TBC</v>
      </c>
      <c r="N983" t="str">
        <f>IF(ISBLANK(AllTimetableNew!V983),"",IF(AllTimetableNew!V983="Access","Yes","No"))</f>
        <v/>
      </c>
      <c r="O983" s="23" t="str">
        <f>IF(OR(ISBLANK(AllTimetableNew!A983),LEN(AllTimetableNew!A983)=0),IF(AllTimetableNew!A983="","Offered",AllTimetableNew!A983),AllTimetableNew!A983)</f>
        <v>Offered</v>
      </c>
      <c r="P983" t="str">
        <f>IF(ISBLANK(AllTimetableNew!AA983),"",AllTimetableNew!AA983)</f>
        <v/>
      </c>
      <c r="Q983" s="23" t="str">
        <f>IF(ISBLANK(AllTimetableNew!AJ983),"",IF(AllTimetableNew!AJ983=0,"",AllTimetableNew!AJ983))</f>
        <v/>
      </c>
      <c r="R983" s="23" t="str">
        <f>IF(ISBLANK(AllTimetableNew!AK983),"",AllTimetableNew!AK983)</f>
        <v/>
      </c>
      <c r="S983" s="23" t="str">
        <f>IF(ISBLANK(AllTimetableNew!AL983),"",AllTimetableNew!AL983)</f>
        <v/>
      </c>
    </row>
    <row r="984" spans="1:19" x14ac:dyDescent="0.25">
      <c r="A984" t="e">
        <f>IF(ISNUMBER(SEARCH("Virtual",C984)),VLOOKUP(AllTimetableNew!H962,'Lookup table'!$D$3:$E$100,2,FALSE),VLOOKUP(AllTimetableNew!AG962,'Lookup table'!$A$3:$B$202,2,FALSE))</f>
        <v>#N/A</v>
      </c>
      <c r="B984" t="str">
        <f>IF(ISBLANK(AllTimetableNew!AG962),"",AllTimetableNew!AG962)</f>
        <v/>
      </c>
      <c r="C984" t="str">
        <f>IF(ISBLANK(AllTimetableNew!V962),"",AllTimetableNew!V962)</f>
        <v/>
      </c>
      <c r="D984" t="str">
        <f>IF(ISBLANK(AllTimetableNew!DJ962),"",AllTimetableNew!DJ962)</f>
        <v/>
      </c>
      <c r="E984" t="str">
        <f>IF(ISBLANK(AllTimetableNew!D962),"",AllTimetableNew!D962)</f>
        <v/>
      </c>
      <c r="F984" t="str">
        <f>IF(ISBLANK(AllTimetableNew!E984),"",AllTimetableNew!E984)</f>
        <v/>
      </c>
      <c r="G984" t="str">
        <f>IF(ISBLANK(AllTimetableNew!C984),"",AllTimetableNew!C984)</f>
        <v/>
      </c>
      <c r="H984" t="str">
        <f>IF(ISBLANK(AllTimetableNew!F984),"",AllTimetableNew!F984)</f>
        <v/>
      </c>
      <c r="I984" t="str">
        <f>IF(ISBLANK(AllTimetableNew!T984),"",AllTimetableNew!T984)</f>
        <v/>
      </c>
      <c r="J984" t="str">
        <f>IF(ISBLANK(AllTimetableNew!U984),"",AllTimetableNew!U984)</f>
        <v/>
      </c>
      <c r="K984" t="str">
        <f>IF(ISBLANK(AllTimetableNew!W984),"",AllTimetableNew!W984)</f>
        <v/>
      </c>
      <c r="L984" t="str">
        <f>IF(ISBLANK(AllTimetableNew!AC984),"TBC",AllTimetableNew!AC984)</f>
        <v>TBC</v>
      </c>
      <c r="M984" s="22" t="str">
        <f>IF(ISBLANK(AllTimetableNew!AD984),"TBC-TBC",CONCATENATE(LOWER(TEXT(AllTimetableNew!AD984,"h:mmAM/PM")),"-",LOWER(TEXT(AllTimetableNew!AE984,"h:mmAM/PM"))))</f>
        <v>TBC-TBC</v>
      </c>
      <c r="N984" t="str">
        <f>IF(ISBLANK(AllTimetableNew!V984),"",IF(AllTimetableNew!V984="Access","Yes","No"))</f>
        <v/>
      </c>
      <c r="O984" s="23" t="str">
        <f>IF(OR(ISBLANK(AllTimetableNew!A984),LEN(AllTimetableNew!A984)=0),IF(AllTimetableNew!A984="","Offered",AllTimetableNew!A984),AllTimetableNew!A984)</f>
        <v>Offered</v>
      </c>
      <c r="P984" t="str">
        <f>IF(ISBLANK(AllTimetableNew!AA984),"",AllTimetableNew!AA984)</f>
        <v/>
      </c>
      <c r="Q984" s="23" t="str">
        <f>IF(ISBLANK(AllTimetableNew!AJ984),"",IF(AllTimetableNew!AJ984=0,"",AllTimetableNew!AJ984))</f>
        <v/>
      </c>
      <c r="R984" s="23" t="str">
        <f>IF(ISBLANK(AllTimetableNew!AK984),"",AllTimetableNew!AK984)</f>
        <v/>
      </c>
      <c r="S984" s="23" t="str">
        <f>IF(ISBLANK(AllTimetableNew!AL984),"",AllTimetableNew!AL984)</f>
        <v/>
      </c>
    </row>
    <row r="985" spans="1:19" x14ac:dyDescent="0.25">
      <c r="A985" t="e">
        <f>IF(ISNUMBER(SEARCH("Virtual",C985)),VLOOKUP(AllTimetableNew!H963,'Lookup table'!$D$3:$E$100,2,FALSE),VLOOKUP(AllTimetableNew!AG963,'Lookup table'!$A$3:$B$202,2,FALSE))</f>
        <v>#N/A</v>
      </c>
      <c r="B985" t="str">
        <f>IF(ISBLANK(AllTimetableNew!AG963),"",AllTimetableNew!AG963)</f>
        <v/>
      </c>
      <c r="C985" t="str">
        <f>IF(ISBLANK(AllTimetableNew!V963),"",AllTimetableNew!V963)</f>
        <v/>
      </c>
      <c r="D985" t="str">
        <f>IF(ISBLANK(AllTimetableNew!DJ963),"",AllTimetableNew!DJ963)</f>
        <v/>
      </c>
      <c r="E985" t="str">
        <f>IF(ISBLANK(AllTimetableNew!D963),"",AllTimetableNew!D963)</f>
        <v/>
      </c>
      <c r="F985" t="str">
        <f>IF(ISBLANK(AllTimetableNew!E985),"",AllTimetableNew!E985)</f>
        <v/>
      </c>
      <c r="G985" t="str">
        <f>IF(ISBLANK(AllTimetableNew!C985),"",AllTimetableNew!C985)</f>
        <v/>
      </c>
      <c r="H985" t="str">
        <f>IF(ISBLANK(AllTimetableNew!F985),"",AllTimetableNew!F985)</f>
        <v/>
      </c>
      <c r="I985" t="str">
        <f>IF(ISBLANK(AllTimetableNew!T985),"",AllTimetableNew!T985)</f>
        <v/>
      </c>
      <c r="J985" t="str">
        <f>IF(ISBLANK(AllTimetableNew!U985),"",AllTimetableNew!U985)</f>
        <v/>
      </c>
      <c r="K985" t="str">
        <f>IF(ISBLANK(AllTimetableNew!W985),"",AllTimetableNew!W985)</f>
        <v/>
      </c>
      <c r="L985" t="str">
        <f>IF(ISBLANK(AllTimetableNew!AC985),"TBC",AllTimetableNew!AC985)</f>
        <v>TBC</v>
      </c>
      <c r="M985" s="22" t="str">
        <f>IF(ISBLANK(AllTimetableNew!AD985),"TBC-TBC",CONCATENATE(LOWER(TEXT(AllTimetableNew!AD985,"h:mmAM/PM")),"-",LOWER(TEXT(AllTimetableNew!AE985,"h:mmAM/PM"))))</f>
        <v>TBC-TBC</v>
      </c>
      <c r="N985" t="str">
        <f>IF(ISBLANK(AllTimetableNew!V985),"",IF(AllTimetableNew!V985="Access","Yes","No"))</f>
        <v/>
      </c>
      <c r="O985" s="23" t="str">
        <f>IF(OR(ISBLANK(AllTimetableNew!A985),LEN(AllTimetableNew!A985)=0),IF(AllTimetableNew!A985="","Offered",AllTimetableNew!A985),AllTimetableNew!A985)</f>
        <v>Offered</v>
      </c>
      <c r="P985" t="str">
        <f>IF(ISBLANK(AllTimetableNew!AA985),"",AllTimetableNew!AA985)</f>
        <v/>
      </c>
      <c r="Q985" s="23" t="str">
        <f>IF(ISBLANK(AllTimetableNew!AJ985),"",IF(AllTimetableNew!AJ985=0,"",AllTimetableNew!AJ985))</f>
        <v/>
      </c>
      <c r="R985" s="23" t="str">
        <f>IF(ISBLANK(AllTimetableNew!AK985),"",AllTimetableNew!AK985)</f>
        <v/>
      </c>
      <c r="S985" s="23" t="str">
        <f>IF(ISBLANK(AllTimetableNew!AL985),"",AllTimetableNew!AL985)</f>
        <v/>
      </c>
    </row>
    <row r="986" spans="1:19" x14ac:dyDescent="0.25">
      <c r="A986" t="e">
        <f>IF(ISNUMBER(SEARCH("Virtual",C986)),VLOOKUP(AllTimetableNew!H964,'Lookup table'!$D$3:$E$100,2,FALSE),VLOOKUP(AllTimetableNew!AG964,'Lookup table'!$A$3:$B$202,2,FALSE))</f>
        <v>#N/A</v>
      </c>
      <c r="B986" t="str">
        <f>IF(ISBLANK(AllTimetableNew!AG964),"",AllTimetableNew!AG964)</f>
        <v/>
      </c>
      <c r="C986" t="str">
        <f>IF(ISBLANK(AllTimetableNew!V964),"",AllTimetableNew!V964)</f>
        <v/>
      </c>
      <c r="D986" t="str">
        <f>IF(ISBLANK(AllTimetableNew!DJ964),"",AllTimetableNew!DJ964)</f>
        <v/>
      </c>
      <c r="E986" t="str">
        <f>IF(ISBLANK(AllTimetableNew!D964),"",AllTimetableNew!D964)</f>
        <v/>
      </c>
      <c r="F986" t="str">
        <f>IF(ISBLANK(AllTimetableNew!E986),"",AllTimetableNew!E986)</f>
        <v/>
      </c>
      <c r="G986" t="str">
        <f>IF(ISBLANK(AllTimetableNew!C986),"",AllTimetableNew!C986)</f>
        <v/>
      </c>
      <c r="H986" t="str">
        <f>IF(ISBLANK(AllTimetableNew!F986),"",AllTimetableNew!F986)</f>
        <v/>
      </c>
      <c r="I986" t="str">
        <f>IF(ISBLANK(AllTimetableNew!T986),"",AllTimetableNew!T986)</f>
        <v/>
      </c>
      <c r="J986" t="str">
        <f>IF(ISBLANK(AllTimetableNew!U986),"",AllTimetableNew!U986)</f>
        <v/>
      </c>
      <c r="K986" t="str">
        <f>IF(ISBLANK(AllTimetableNew!W986),"",AllTimetableNew!W986)</f>
        <v/>
      </c>
      <c r="L986" t="str">
        <f>IF(ISBLANK(AllTimetableNew!AC986),"TBC",AllTimetableNew!AC986)</f>
        <v>TBC</v>
      </c>
      <c r="M986" s="22" t="str">
        <f>IF(ISBLANK(AllTimetableNew!AD986),"TBC-TBC",CONCATENATE(LOWER(TEXT(AllTimetableNew!AD986,"h:mmAM/PM")),"-",LOWER(TEXT(AllTimetableNew!AE986,"h:mmAM/PM"))))</f>
        <v>TBC-TBC</v>
      </c>
      <c r="N986" t="str">
        <f>IF(ISBLANK(AllTimetableNew!V986),"",IF(AllTimetableNew!V986="Access","Yes","No"))</f>
        <v/>
      </c>
      <c r="O986" s="23" t="str">
        <f>IF(OR(ISBLANK(AllTimetableNew!A986),LEN(AllTimetableNew!A986)=0),IF(AllTimetableNew!A986="","Offered",AllTimetableNew!A986),AllTimetableNew!A986)</f>
        <v>Offered</v>
      </c>
      <c r="P986" t="str">
        <f>IF(ISBLANK(AllTimetableNew!AA986),"",AllTimetableNew!AA986)</f>
        <v/>
      </c>
      <c r="Q986" s="23" t="str">
        <f>IF(ISBLANK(AllTimetableNew!AJ986),"",IF(AllTimetableNew!AJ986=0,"",AllTimetableNew!AJ986))</f>
        <v/>
      </c>
      <c r="R986" s="23" t="str">
        <f>IF(ISBLANK(AllTimetableNew!AK986),"",AllTimetableNew!AK986)</f>
        <v/>
      </c>
      <c r="S986" s="23" t="str">
        <f>IF(ISBLANK(AllTimetableNew!AL986),"",AllTimetableNew!AL986)</f>
        <v/>
      </c>
    </row>
    <row r="987" spans="1:19" x14ac:dyDescent="0.25">
      <c r="A987" t="e">
        <f>IF(ISNUMBER(SEARCH("Virtual",C987)),VLOOKUP(AllTimetableNew!H965,'Lookup table'!$D$3:$E$100,2,FALSE),VLOOKUP(AllTimetableNew!AG965,'Lookup table'!$A$3:$B$202,2,FALSE))</f>
        <v>#N/A</v>
      </c>
      <c r="B987" t="str">
        <f>IF(ISBLANK(AllTimetableNew!AG965),"",AllTimetableNew!AG965)</f>
        <v/>
      </c>
      <c r="C987" t="str">
        <f>IF(ISBLANK(AllTimetableNew!V965),"",AllTimetableNew!V965)</f>
        <v/>
      </c>
      <c r="D987" t="str">
        <f>IF(ISBLANK(AllTimetableNew!DJ965),"",AllTimetableNew!DJ965)</f>
        <v/>
      </c>
      <c r="E987" t="str">
        <f>IF(ISBLANK(AllTimetableNew!D965),"",AllTimetableNew!D965)</f>
        <v/>
      </c>
      <c r="F987" t="str">
        <f>IF(ISBLANK(AllTimetableNew!E987),"",AllTimetableNew!E987)</f>
        <v/>
      </c>
      <c r="G987" t="str">
        <f>IF(ISBLANK(AllTimetableNew!C987),"",AllTimetableNew!C987)</f>
        <v/>
      </c>
      <c r="H987" t="str">
        <f>IF(ISBLANK(AllTimetableNew!F987),"",AllTimetableNew!F987)</f>
        <v/>
      </c>
      <c r="I987" t="str">
        <f>IF(ISBLANK(AllTimetableNew!T987),"",AllTimetableNew!T987)</f>
        <v/>
      </c>
      <c r="J987" t="str">
        <f>IF(ISBLANK(AllTimetableNew!U987),"",AllTimetableNew!U987)</f>
        <v/>
      </c>
      <c r="K987" t="str">
        <f>IF(ISBLANK(AllTimetableNew!W987),"",AllTimetableNew!W987)</f>
        <v/>
      </c>
      <c r="L987" t="str">
        <f>IF(ISBLANK(AllTimetableNew!AC987),"TBC",AllTimetableNew!AC987)</f>
        <v>TBC</v>
      </c>
      <c r="M987" s="22" t="str">
        <f>IF(ISBLANK(AllTimetableNew!AD987),"TBC-TBC",CONCATENATE(LOWER(TEXT(AllTimetableNew!AD987,"h:mmAM/PM")),"-",LOWER(TEXT(AllTimetableNew!AE987,"h:mmAM/PM"))))</f>
        <v>TBC-TBC</v>
      </c>
      <c r="N987" t="str">
        <f>IF(ISBLANK(AllTimetableNew!V987),"",IF(AllTimetableNew!V987="Access","Yes","No"))</f>
        <v/>
      </c>
      <c r="O987" s="23" t="str">
        <f>IF(OR(ISBLANK(AllTimetableNew!A987),LEN(AllTimetableNew!A987)=0),IF(AllTimetableNew!A987="","Offered",AllTimetableNew!A987),AllTimetableNew!A987)</f>
        <v>Offered</v>
      </c>
      <c r="P987" t="str">
        <f>IF(ISBLANK(AllTimetableNew!AA987),"",AllTimetableNew!AA987)</f>
        <v/>
      </c>
      <c r="Q987" s="23" t="str">
        <f>IF(ISBLANK(AllTimetableNew!AJ987),"",IF(AllTimetableNew!AJ987=0,"",AllTimetableNew!AJ987))</f>
        <v/>
      </c>
      <c r="R987" s="23" t="str">
        <f>IF(ISBLANK(AllTimetableNew!AK987),"",AllTimetableNew!AK987)</f>
        <v/>
      </c>
      <c r="S987" s="23" t="str">
        <f>IF(ISBLANK(AllTimetableNew!AL987),"",AllTimetableNew!AL987)</f>
        <v/>
      </c>
    </row>
    <row r="988" spans="1:19" x14ac:dyDescent="0.25">
      <c r="A988" t="e">
        <f>IF(ISNUMBER(SEARCH("Virtual",C988)),VLOOKUP(AllTimetableNew!H966,'Lookup table'!$D$3:$E$100,2,FALSE),VLOOKUP(AllTimetableNew!AG966,'Lookup table'!$A$3:$B$202,2,FALSE))</f>
        <v>#N/A</v>
      </c>
      <c r="B988" t="str">
        <f>IF(ISBLANK(AllTimetableNew!AG966),"",AllTimetableNew!AG966)</f>
        <v/>
      </c>
      <c r="C988" t="str">
        <f>IF(ISBLANK(AllTimetableNew!V966),"",AllTimetableNew!V966)</f>
        <v/>
      </c>
      <c r="D988" t="str">
        <f>IF(ISBLANK(AllTimetableNew!DJ966),"",AllTimetableNew!DJ966)</f>
        <v/>
      </c>
      <c r="E988" t="str">
        <f>IF(ISBLANK(AllTimetableNew!D966),"",AllTimetableNew!D966)</f>
        <v/>
      </c>
      <c r="F988" t="str">
        <f>IF(ISBLANK(AllTimetableNew!E988),"",AllTimetableNew!E988)</f>
        <v/>
      </c>
      <c r="G988" t="str">
        <f>IF(ISBLANK(AllTimetableNew!C988),"",AllTimetableNew!C988)</f>
        <v/>
      </c>
      <c r="H988" t="str">
        <f>IF(ISBLANK(AllTimetableNew!F988),"",AllTimetableNew!F988)</f>
        <v/>
      </c>
      <c r="I988" t="str">
        <f>IF(ISBLANK(AllTimetableNew!T988),"",AllTimetableNew!T988)</f>
        <v/>
      </c>
      <c r="J988" t="str">
        <f>IF(ISBLANK(AllTimetableNew!U988),"",AllTimetableNew!U988)</f>
        <v/>
      </c>
      <c r="K988" t="str">
        <f>IF(ISBLANK(AllTimetableNew!W988),"",AllTimetableNew!W988)</f>
        <v/>
      </c>
      <c r="L988" t="str">
        <f>IF(ISBLANK(AllTimetableNew!AC988),"TBC",AllTimetableNew!AC988)</f>
        <v>TBC</v>
      </c>
      <c r="M988" s="22" t="str">
        <f>IF(ISBLANK(AllTimetableNew!AD988),"TBC-TBC",CONCATENATE(LOWER(TEXT(AllTimetableNew!AD988,"h:mmAM/PM")),"-",LOWER(TEXT(AllTimetableNew!AE988,"h:mmAM/PM"))))</f>
        <v>TBC-TBC</v>
      </c>
      <c r="N988" t="str">
        <f>IF(ISBLANK(AllTimetableNew!V988),"",IF(AllTimetableNew!V988="Access","Yes","No"))</f>
        <v/>
      </c>
      <c r="O988" s="23" t="str">
        <f>IF(OR(ISBLANK(AllTimetableNew!A988),LEN(AllTimetableNew!A988)=0),IF(AllTimetableNew!A988="","Offered",AllTimetableNew!A988),AllTimetableNew!A988)</f>
        <v>Offered</v>
      </c>
      <c r="P988" t="str">
        <f>IF(ISBLANK(AllTimetableNew!AA988),"",AllTimetableNew!AA988)</f>
        <v/>
      </c>
      <c r="Q988" s="23" t="str">
        <f>IF(ISBLANK(AllTimetableNew!AJ988),"",IF(AllTimetableNew!AJ988=0,"",AllTimetableNew!AJ988))</f>
        <v/>
      </c>
      <c r="R988" s="23" t="str">
        <f>IF(ISBLANK(AllTimetableNew!AK988),"",AllTimetableNew!AK988)</f>
        <v/>
      </c>
      <c r="S988" s="23" t="str">
        <f>IF(ISBLANK(AllTimetableNew!AL988),"",AllTimetableNew!AL988)</f>
        <v/>
      </c>
    </row>
    <row r="989" spans="1:19" x14ac:dyDescent="0.25">
      <c r="A989" t="e">
        <f>IF(ISNUMBER(SEARCH("Virtual",C989)),VLOOKUP(AllTimetableNew!H967,'Lookup table'!$D$3:$E$100,2,FALSE),VLOOKUP(AllTimetableNew!AG967,'Lookup table'!$A$3:$B$202,2,FALSE))</f>
        <v>#N/A</v>
      </c>
      <c r="B989" t="str">
        <f>IF(ISBLANK(AllTimetableNew!AG967),"",AllTimetableNew!AG967)</f>
        <v/>
      </c>
      <c r="C989" t="str">
        <f>IF(ISBLANK(AllTimetableNew!V967),"",AllTimetableNew!V967)</f>
        <v/>
      </c>
      <c r="D989" t="str">
        <f>IF(ISBLANK(AllTimetableNew!DJ967),"",AllTimetableNew!DJ967)</f>
        <v/>
      </c>
      <c r="E989" t="str">
        <f>IF(ISBLANK(AllTimetableNew!D967),"",AllTimetableNew!D967)</f>
        <v/>
      </c>
      <c r="F989" t="str">
        <f>IF(ISBLANK(AllTimetableNew!E989),"",AllTimetableNew!E989)</f>
        <v/>
      </c>
      <c r="G989" t="str">
        <f>IF(ISBLANK(AllTimetableNew!C989),"",AllTimetableNew!C989)</f>
        <v/>
      </c>
      <c r="H989" t="str">
        <f>IF(ISBLANK(AllTimetableNew!F989),"",AllTimetableNew!F989)</f>
        <v/>
      </c>
      <c r="I989" t="str">
        <f>IF(ISBLANK(AllTimetableNew!T989),"",AllTimetableNew!T989)</f>
        <v/>
      </c>
      <c r="J989" t="str">
        <f>IF(ISBLANK(AllTimetableNew!U989),"",AllTimetableNew!U989)</f>
        <v/>
      </c>
      <c r="K989" t="str">
        <f>IF(ISBLANK(AllTimetableNew!W989),"",AllTimetableNew!W989)</f>
        <v/>
      </c>
      <c r="L989" t="str">
        <f>IF(ISBLANK(AllTimetableNew!AC989),"TBC",AllTimetableNew!AC989)</f>
        <v>TBC</v>
      </c>
      <c r="M989" s="22" t="str">
        <f>IF(ISBLANK(AllTimetableNew!AD989),"TBC-TBC",CONCATENATE(LOWER(TEXT(AllTimetableNew!AD989,"h:mmAM/PM")),"-",LOWER(TEXT(AllTimetableNew!AE989,"h:mmAM/PM"))))</f>
        <v>TBC-TBC</v>
      </c>
      <c r="N989" t="str">
        <f>IF(ISBLANK(AllTimetableNew!V989),"",IF(AllTimetableNew!V989="Access","Yes","No"))</f>
        <v/>
      </c>
      <c r="O989" s="23" t="str">
        <f>IF(OR(ISBLANK(AllTimetableNew!A989),LEN(AllTimetableNew!A989)=0),IF(AllTimetableNew!A989="","Offered",AllTimetableNew!A989),AllTimetableNew!A989)</f>
        <v>Offered</v>
      </c>
      <c r="P989" t="str">
        <f>IF(ISBLANK(AllTimetableNew!AA989),"",AllTimetableNew!AA989)</f>
        <v/>
      </c>
      <c r="Q989" s="23" t="str">
        <f>IF(ISBLANK(AllTimetableNew!AJ989),"",IF(AllTimetableNew!AJ989=0,"",AllTimetableNew!AJ989))</f>
        <v/>
      </c>
      <c r="R989" s="23" t="str">
        <f>IF(ISBLANK(AllTimetableNew!AK989),"",AllTimetableNew!AK989)</f>
        <v/>
      </c>
      <c r="S989" s="23" t="str">
        <f>IF(ISBLANK(AllTimetableNew!AL989),"",AllTimetableNew!AL989)</f>
        <v/>
      </c>
    </row>
    <row r="990" spans="1:19" x14ac:dyDescent="0.25">
      <c r="A990" t="e">
        <f>IF(ISNUMBER(SEARCH("Virtual",C990)),VLOOKUP(AllTimetableNew!H968,'Lookup table'!$D$3:$E$100,2,FALSE),VLOOKUP(AllTimetableNew!AG968,'Lookup table'!$A$3:$B$202,2,FALSE))</f>
        <v>#N/A</v>
      </c>
      <c r="B990" t="str">
        <f>IF(ISBLANK(AllTimetableNew!AG968),"",AllTimetableNew!AG968)</f>
        <v/>
      </c>
      <c r="C990" t="str">
        <f>IF(ISBLANK(AllTimetableNew!V968),"",AllTimetableNew!V968)</f>
        <v/>
      </c>
      <c r="D990" t="str">
        <f>IF(ISBLANK(AllTimetableNew!DJ968),"",AllTimetableNew!DJ968)</f>
        <v/>
      </c>
      <c r="E990" t="str">
        <f>IF(ISBLANK(AllTimetableNew!D968),"",AllTimetableNew!D968)</f>
        <v/>
      </c>
      <c r="F990" t="str">
        <f>IF(ISBLANK(AllTimetableNew!E990),"",AllTimetableNew!E990)</f>
        <v/>
      </c>
      <c r="G990" t="str">
        <f>IF(ISBLANK(AllTimetableNew!C990),"",AllTimetableNew!C990)</f>
        <v/>
      </c>
      <c r="H990" t="str">
        <f>IF(ISBLANK(AllTimetableNew!F990),"",AllTimetableNew!F990)</f>
        <v/>
      </c>
      <c r="I990" t="str">
        <f>IF(ISBLANK(AllTimetableNew!T990),"",AllTimetableNew!T990)</f>
        <v/>
      </c>
      <c r="J990" t="str">
        <f>IF(ISBLANK(AllTimetableNew!U990),"",AllTimetableNew!U990)</f>
        <v/>
      </c>
      <c r="K990" t="str">
        <f>IF(ISBLANK(AllTimetableNew!W990),"",AllTimetableNew!W990)</f>
        <v/>
      </c>
      <c r="L990" t="str">
        <f>IF(ISBLANK(AllTimetableNew!AC990),"TBC",AllTimetableNew!AC990)</f>
        <v>TBC</v>
      </c>
      <c r="M990" s="22" t="str">
        <f>IF(ISBLANK(AllTimetableNew!AD990),"TBC-TBC",CONCATENATE(LOWER(TEXT(AllTimetableNew!AD990,"h:mmAM/PM")),"-",LOWER(TEXT(AllTimetableNew!AE990,"h:mmAM/PM"))))</f>
        <v>TBC-TBC</v>
      </c>
      <c r="N990" t="str">
        <f>IF(ISBLANK(AllTimetableNew!V990),"",IF(AllTimetableNew!V990="Access","Yes","No"))</f>
        <v/>
      </c>
      <c r="O990" s="23" t="str">
        <f>IF(OR(ISBLANK(AllTimetableNew!A990),LEN(AllTimetableNew!A990)=0),IF(AllTimetableNew!A990="","Offered",AllTimetableNew!A990),AllTimetableNew!A990)</f>
        <v>Offered</v>
      </c>
      <c r="P990" t="str">
        <f>IF(ISBLANK(AllTimetableNew!AA990),"",AllTimetableNew!AA990)</f>
        <v/>
      </c>
      <c r="Q990" s="23" t="str">
        <f>IF(ISBLANK(AllTimetableNew!AJ990),"",IF(AllTimetableNew!AJ990=0,"",AllTimetableNew!AJ990))</f>
        <v/>
      </c>
      <c r="R990" s="23" t="str">
        <f>IF(ISBLANK(AllTimetableNew!AK990),"",AllTimetableNew!AK990)</f>
        <v/>
      </c>
      <c r="S990" s="23" t="str">
        <f>IF(ISBLANK(AllTimetableNew!AL990),"",AllTimetableNew!AL990)</f>
        <v/>
      </c>
    </row>
    <row r="991" spans="1:19" x14ac:dyDescent="0.25">
      <c r="A991" t="e">
        <f>IF(ISNUMBER(SEARCH("Virtual",C991)),VLOOKUP(AllTimetableNew!H969,'Lookup table'!$D$3:$E$100,2,FALSE),VLOOKUP(AllTimetableNew!AG969,'Lookup table'!$A$3:$B$202,2,FALSE))</f>
        <v>#N/A</v>
      </c>
      <c r="B991" t="str">
        <f>IF(ISBLANK(AllTimetableNew!AG969),"",AllTimetableNew!AG969)</f>
        <v/>
      </c>
      <c r="C991" t="str">
        <f>IF(ISBLANK(AllTimetableNew!V969),"",AllTimetableNew!V969)</f>
        <v/>
      </c>
      <c r="D991" t="str">
        <f>IF(ISBLANK(AllTimetableNew!DJ969),"",AllTimetableNew!DJ969)</f>
        <v/>
      </c>
      <c r="E991" t="str">
        <f>IF(ISBLANK(AllTimetableNew!D969),"",AllTimetableNew!D969)</f>
        <v/>
      </c>
      <c r="F991" t="str">
        <f>IF(ISBLANK(AllTimetableNew!E991),"",AllTimetableNew!E991)</f>
        <v/>
      </c>
      <c r="G991" t="str">
        <f>IF(ISBLANK(AllTimetableNew!C991),"",AllTimetableNew!C991)</f>
        <v/>
      </c>
      <c r="H991" t="str">
        <f>IF(ISBLANK(AllTimetableNew!F991),"",AllTimetableNew!F991)</f>
        <v/>
      </c>
      <c r="I991" t="str">
        <f>IF(ISBLANK(AllTimetableNew!T991),"",AllTimetableNew!T991)</f>
        <v/>
      </c>
      <c r="J991" t="str">
        <f>IF(ISBLANK(AllTimetableNew!U991),"",AllTimetableNew!U991)</f>
        <v/>
      </c>
      <c r="K991" t="str">
        <f>IF(ISBLANK(AllTimetableNew!W991),"",AllTimetableNew!W991)</f>
        <v/>
      </c>
      <c r="L991" t="str">
        <f>IF(ISBLANK(AllTimetableNew!AC991),"TBC",AllTimetableNew!AC991)</f>
        <v>TBC</v>
      </c>
      <c r="M991" s="22" t="str">
        <f>IF(ISBLANK(AllTimetableNew!AD991),"TBC-TBC",CONCATENATE(LOWER(TEXT(AllTimetableNew!AD991,"h:mmAM/PM")),"-",LOWER(TEXT(AllTimetableNew!AE991,"h:mmAM/PM"))))</f>
        <v>TBC-TBC</v>
      </c>
      <c r="N991" t="str">
        <f>IF(ISBLANK(AllTimetableNew!V991),"",IF(AllTimetableNew!V991="Access","Yes","No"))</f>
        <v/>
      </c>
      <c r="O991" s="23" t="str">
        <f>IF(OR(ISBLANK(AllTimetableNew!A991),LEN(AllTimetableNew!A991)=0),IF(AllTimetableNew!A991="","Offered",AllTimetableNew!A991),AllTimetableNew!A991)</f>
        <v>Offered</v>
      </c>
      <c r="P991" t="str">
        <f>IF(ISBLANK(AllTimetableNew!AA991),"",AllTimetableNew!AA991)</f>
        <v/>
      </c>
      <c r="Q991" s="23" t="str">
        <f>IF(ISBLANK(AllTimetableNew!AJ991),"",IF(AllTimetableNew!AJ991=0,"",AllTimetableNew!AJ991))</f>
        <v/>
      </c>
      <c r="R991" s="23" t="str">
        <f>IF(ISBLANK(AllTimetableNew!AK991),"",AllTimetableNew!AK991)</f>
        <v/>
      </c>
      <c r="S991" s="23" t="str">
        <f>IF(ISBLANK(AllTimetableNew!AL991),"",AllTimetableNew!AL991)</f>
        <v/>
      </c>
    </row>
    <row r="992" spans="1:19" x14ac:dyDescent="0.25">
      <c r="A992" t="e">
        <f>IF(ISNUMBER(SEARCH("Virtual",C992)),VLOOKUP(AllTimetableNew!H970,'Lookup table'!$D$3:$E$100,2,FALSE),VLOOKUP(AllTimetableNew!AG970,'Lookup table'!$A$3:$B$202,2,FALSE))</f>
        <v>#N/A</v>
      </c>
      <c r="B992" t="str">
        <f>IF(ISBLANK(AllTimetableNew!AG970),"",AllTimetableNew!AG970)</f>
        <v/>
      </c>
      <c r="C992" t="str">
        <f>IF(ISBLANK(AllTimetableNew!V970),"",AllTimetableNew!V970)</f>
        <v/>
      </c>
      <c r="D992" t="str">
        <f>IF(ISBLANK(AllTimetableNew!DJ970),"",AllTimetableNew!DJ970)</f>
        <v/>
      </c>
      <c r="E992" t="str">
        <f>IF(ISBLANK(AllTimetableNew!D970),"",AllTimetableNew!D970)</f>
        <v/>
      </c>
      <c r="F992" t="str">
        <f>IF(ISBLANK(AllTimetableNew!E992),"",AllTimetableNew!E992)</f>
        <v/>
      </c>
      <c r="G992" t="str">
        <f>IF(ISBLANK(AllTimetableNew!C992),"",AllTimetableNew!C992)</f>
        <v/>
      </c>
      <c r="H992" t="str">
        <f>IF(ISBLANK(AllTimetableNew!F992),"",AllTimetableNew!F992)</f>
        <v/>
      </c>
      <c r="I992" t="str">
        <f>IF(ISBLANK(AllTimetableNew!T992),"",AllTimetableNew!T992)</f>
        <v/>
      </c>
      <c r="J992" t="str">
        <f>IF(ISBLANK(AllTimetableNew!U992),"",AllTimetableNew!U992)</f>
        <v/>
      </c>
      <c r="K992" t="str">
        <f>IF(ISBLANK(AllTimetableNew!W992),"",AllTimetableNew!W992)</f>
        <v/>
      </c>
      <c r="L992" t="str">
        <f>IF(ISBLANK(AllTimetableNew!AC992),"TBC",AllTimetableNew!AC992)</f>
        <v>TBC</v>
      </c>
      <c r="M992" s="22" t="str">
        <f>IF(ISBLANK(AllTimetableNew!AD992),"TBC-TBC",CONCATENATE(LOWER(TEXT(AllTimetableNew!AD992,"h:mmAM/PM")),"-",LOWER(TEXT(AllTimetableNew!AE992,"h:mmAM/PM"))))</f>
        <v>TBC-TBC</v>
      </c>
      <c r="N992" t="str">
        <f>IF(ISBLANK(AllTimetableNew!V992),"",IF(AllTimetableNew!V992="Access","Yes","No"))</f>
        <v/>
      </c>
      <c r="O992" s="23" t="str">
        <f>IF(OR(ISBLANK(AllTimetableNew!A992),LEN(AllTimetableNew!A992)=0),IF(AllTimetableNew!A992="","Offered",AllTimetableNew!A992),AllTimetableNew!A992)</f>
        <v>Offered</v>
      </c>
      <c r="P992" t="str">
        <f>IF(ISBLANK(AllTimetableNew!AA992),"",AllTimetableNew!AA992)</f>
        <v/>
      </c>
      <c r="Q992" s="23" t="str">
        <f>IF(ISBLANK(AllTimetableNew!AJ992),"",IF(AllTimetableNew!AJ992=0,"",AllTimetableNew!AJ992))</f>
        <v/>
      </c>
      <c r="R992" s="23" t="str">
        <f>IF(ISBLANK(AllTimetableNew!AK992),"",AllTimetableNew!AK992)</f>
        <v/>
      </c>
      <c r="S992" s="23" t="str">
        <f>IF(ISBLANK(AllTimetableNew!AL992),"",AllTimetableNew!AL992)</f>
        <v/>
      </c>
    </row>
    <row r="993" spans="1:19" x14ac:dyDescent="0.25">
      <c r="A993" t="e">
        <f>IF(ISNUMBER(SEARCH("Virtual",C993)),VLOOKUP(AllTimetableNew!H971,'Lookup table'!$D$3:$E$100,2,FALSE),VLOOKUP(AllTimetableNew!AG971,'Lookup table'!$A$3:$B$202,2,FALSE))</f>
        <v>#N/A</v>
      </c>
      <c r="B993" t="str">
        <f>IF(ISBLANK(AllTimetableNew!AG971),"",AllTimetableNew!AG971)</f>
        <v/>
      </c>
      <c r="C993" t="str">
        <f>IF(ISBLANK(AllTimetableNew!V971),"",AllTimetableNew!V971)</f>
        <v/>
      </c>
      <c r="D993" t="str">
        <f>IF(ISBLANK(AllTimetableNew!DJ971),"",AllTimetableNew!DJ971)</f>
        <v/>
      </c>
      <c r="E993" t="str">
        <f>IF(ISBLANK(AllTimetableNew!D971),"",AllTimetableNew!D971)</f>
        <v/>
      </c>
      <c r="F993" t="str">
        <f>IF(ISBLANK(AllTimetableNew!E993),"",AllTimetableNew!E993)</f>
        <v/>
      </c>
      <c r="G993" t="str">
        <f>IF(ISBLANK(AllTimetableNew!C993),"",AllTimetableNew!C993)</f>
        <v/>
      </c>
      <c r="H993" t="str">
        <f>IF(ISBLANK(AllTimetableNew!F993),"",AllTimetableNew!F993)</f>
        <v/>
      </c>
      <c r="I993" t="str">
        <f>IF(ISBLANK(AllTimetableNew!T993),"",AllTimetableNew!T993)</f>
        <v/>
      </c>
      <c r="J993" t="str">
        <f>IF(ISBLANK(AllTimetableNew!U993),"",AllTimetableNew!U993)</f>
        <v/>
      </c>
      <c r="K993" t="str">
        <f>IF(ISBLANK(AllTimetableNew!W993),"",AllTimetableNew!W993)</f>
        <v/>
      </c>
      <c r="L993" t="str">
        <f>IF(ISBLANK(AllTimetableNew!AC993),"TBC",AllTimetableNew!AC993)</f>
        <v>TBC</v>
      </c>
      <c r="M993" s="22" t="str">
        <f>IF(ISBLANK(AllTimetableNew!AD993),"TBC-TBC",CONCATENATE(LOWER(TEXT(AllTimetableNew!AD993,"h:mmAM/PM")),"-",LOWER(TEXT(AllTimetableNew!AE993,"h:mmAM/PM"))))</f>
        <v>TBC-TBC</v>
      </c>
      <c r="N993" t="str">
        <f>IF(ISBLANK(AllTimetableNew!V993),"",IF(AllTimetableNew!V993="Access","Yes","No"))</f>
        <v/>
      </c>
      <c r="O993" s="23" t="str">
        <f>IF(OR(ISBLANK(AllTimetableNew!A993),LEN(AllTimetableNew!A993)=0),IF(AllTimetableNew!A993="","Offered",AllTimetableNew!A993),AllTimetableNew!A993)</f>
        <v>Offered</v>
      </c>
      <c r="P993" t="str">
        <f>IF(ISBLANK(AllTimetableNew!AA993),"",AllTimetableNew!AA993)</f>
        <v/>
      </c>
      <c r="Q993" s="23" t="str">
        <f>IF(ISBLANK(AllTimetableNew!AJ993),"",IF(AllTimetableNew!AJ993=0,"",AllTimetableNew!AJ993))</f>
        <v/>
      </c>
      <c r="R993" s="23" t="str">
        <f>IF(ISBLANK(AllTimetableNew!AK993),"",AllTimetableNew!AK993)</f>
        <v/>
      </c>
      <c r="S993" s="23" t="str">
        <f>IF(ISBLANK(AllTimetableNew!AL993),"",AllTimetableNew!AL993)</f>
        <v/>
      </c>
    </row>
    <row r="994" spans="1:19" x14ac:dyDescent="0.25">
      <c r="A994" t="e">
        <f>IF(ISNUMBER(SEARCH("Virtual",C994)),VLOOKUP(AllTimetableNew!H972,'Lookup table'!$D$3:$E$100,2,FALSE),VLOOKUP(AllTimetableNew!AG972,'Lookup table'!$A$3:$B$202,2,FALSE))</f>
        <v>#N/A</v>
      </c>
      <c r="B994" t="str">
        <f>IF(ISBLANK(AllTimetableNew!AG972),"",AllTimetableNew!AG972)</f>
        <v/>
      </c>
      <c r="C994" t="str">
        <f>IF(ISBLANK(AllTimetableNew!V972),"",AllTimetableNew!V972)</f>
        <v/>
      </c>
      <c r="D994" t="str">
        <f>IF(ISBLANK(AllTimetableNew!DJ972),"",AllTimetableNew!DJ972)</f>
        <v/>
      </c>
      <c r="E994" t="str">
        <f>IF(ISBLANK(AllTimetableNew!D972),"",AllTimetableNew!D972)</f>
        <v/>
      </c>
      <c r="F994" t="str">
        <f>IF(ISBLANK(AllTimetableNew!E994),"",AllTimetableNew!E994)</f>
        <v/>
      </c>
      <c r="G994" t="str">
        <f>IF(ISBLANK(AllTimetableNew!C994),"",AllTimetableNew!C994)</f>
        <v/>
      </c>
      <c r="H994" t="str">
        <f>IF(ISBLANK(AllTimetableNew!F994),"",AllTimetableNew!F994)</f>
        <v/>
      </c>
      <c r="I994" t="str">
        <f>IF(ISBLANK(AllTimetableNew!T994),"",AllTimetableNew!T994)</f>
        <v/>
      </c>
      <c r="J994" t="str">
        <f>IF(ISBLANK(AllTimetableNew!U994),"",AllTimetableNew!U994)</f>
        <v/>
      </c>
      <c r="K994" t="str">
        <f>IF(ISBLANK(AllTimetableNew!W994),"",AllTimetableNew!W994)</f>
        <v/>
      </c>
      <c r="L994" t="str">
        <f>IF(ISBLANK(AllTimetableNew!AC994),"TBC",AllTimetableNew!AC994)</f>
        <v>TBC</v>
      </c>
      <c r="M994" s="22" t="str">
        <f>IF(ISBLANK(AllTimetableNew!AD994),"TBC-TBC",CONCATENATE(LOWER(TEXT(AllTimetableNew!AD994,"h:mmAM/PM")),"-",LOWER(TEXT(AllTimetableNew!AE994,"h:mmAM/PM"))))</f>
        <v>TBC-TBC</v>
      </c>
      <c r="N994" t="str">
        <f>IF(ISBLANK(AllTimetableNew!V994),"",IF(AllTimetableNew!V994="Access","Yes","No"))</f>
        <v/>
      </c>
      <c r="O994" s="23" t="str">
        <f>IF(OR(ISBLANK(AllTimetableNew!A994),LEN(AllTimetableNew!A994)=0),IF(AllTimetableNew!A994="","Offered",AllTimetableNew!A994),AllTimetableNew!A994)</f>
        <v>Offered</v>
      </c>
      <c r="P994" t="str">
        <f>IF(ISBLANK(AllTimetableNew!AA994),"",AllTimetableNew!AA994)</f>
        <v/>
      </c>
      <c r="Q994" s="23" t="str">
        <f>IF(ISBLANK(AllTimetableNew!AJ994),"",IF(AllTimetableNew!AJ994=0,"",AllTimetableNew!AJ994))</f>
        <v/>
      </c>
      <c r="R994" s="23" t="str">
        <f>IF(ISBLANK(AllTimetableNew!AK994),"",AllTimetableNew!AK994)</f>
        <v/>
      </c>
      <c r="S994" s="23" t="str">
        <f>IF(ISBLANK(AllTimetableNew!AL994),"",AllTimetableNew!AL994)</f>
        <v/>
      </c>
    </row>
    <row r="995" spans="1:19" x14ac:dyDescent="0.25">
      <c r="A995" t="e">
        <f>IF(ISNUMBER(SEARCH("Virtual",C995)),VLOOKUP(AllTimetableNew!H973,'Lookup table'!$D$3:$E$100,2,FALSE),VLOOKUP(AllTimetableNew!AG973,'Lookup table'!$A$3:$B$202,2,FALSE))</f>
        <v>#N/A</v>
      </c>
      <c r="B995" t="str">
        <f>IF(ISBLANK(AllTimetableNew!AG973),"",AllTimetableNew!AG973)</f>
        <v/>
      </c>
      <c r="C995" t="str">
        <f>IF(ISBLANK(AllTimetableNew!V973),"",AllTimetableNew!V973)</f>
        <v/>
      </c>
      <c r="D995" t="str">
        <f>IF(ISBLANK(AllTimetableNew!DJ973),"",AllTimetableNew!DJ973)</f>
        <v/>
      </c>
      <c r="E995" t="str">
        <f>IF(ISBLANK(AllTimetableNew!D973),"",AllTimetableNew!D973)</f>
        <v/>
      </c>
      <c r="F995" t="str">
        <f>IF(ISBLANK(AllTimetableNew!E995),"",AllTimetableNew!E995)</f>
        <v/>
      </c>
      <c r="G995" t="str">
        <f>IF(ISBLANK(AllTimetableNew!C995),"",AllTimetableNew!C995)</f>
        <v/>
      </c>
      <c r="H995" t="str">
        <f>IF(ISBLANK(AllTimetableNew!F995),"",AllTimetableNew!F995)</f>
        <v/>
      </c>
      <c r="I995" t="str">
        <f>IF(ISBLANK(AllTimetableNew!T995),"",AllTimetableNew!T995)</f>
        <v/>
      </c>
      <c r="J995" t="str">
        <f>IF(ISBLANK(AllTimetableNew!U995),"",AllTimetableNew!U995)</f>
        <v/>
      </c>
      <c r="K995" t="str">
        <f>IF(ISBLANK(AllTimetableNew!W995),"",AllTimetableNew!W995)</f>
        <v/>
      </c>
      <c r="L995" t="str">
        <f>IF(ISBLANK(AllTimetableNew!AC995),"TBC",AllTimetableNew!AC995)</f>
        <v>TBC</v>
      </c>
      <c r="M995" s="22" t="str">
        <f>IF(ISBLANK(AllTimetableNew!AD995),"TBC-TBC",CONCATENATE(LOWER(TEXT(AllTimetableNew!AD995,"h:mmAM/PM")),"-",LOWER(TEXT(AllTimetableNew!AE995,"h:mmAM/PM"))))</f>
        <v>TBC-TBC</v>
      </c>
      <c r="N995" t="str">
        <f>IF(ISBLANK(AllTimetableNew!V995),"",IF(AllTimetableNew!V995="Access","Yes","No"))</f>
        <v/>
      </c>
      <c r="O995" s="23" t="str">
        <f>IF(OR(ISBLANK(AllTimetableNew!A995),LEN(AllTimetableNew!A995)=0),IF(AllTimetableNew!A995="","Offered",AllTimetableNew!A995),AllTimetableNew!A995)</f>
        <v>Offered</v>
      </c>
      <c r="P995" t="str">
        <f>IF(ISBLANK(AllTimetableNew!AA995),"",AllTimetableNew!AA995)</f>
        <v/>
      </c>
      <c r="Q995" s="23" t="str">
        <f>IF(ISBLANK(AllTimetableNew!AJ995),"",IF(AllTimetableNew!AJ995=0,"",AllTimetableNew!AJ995))</f>
        <v/>
      </c>
      <c r="R995" s="23" t="str">
        <f>IF(ISBLANK(AllTimetableNew!AK995),"",AllTimetableNew!AK995)</f>
        <v/>
      </c>
      <c r="S995" s="23" t="str">
        <f>IF(ISBLANK(AllTimetableNew!AL995),"",AllTimetableNew!AL995)</f>
        <v/>
      </c>
    </row>
    <row r="996" spans="1:19" x14ac:dyDescent="0.25">
      <c r="A996" t="e">
        <f>IF(ISNUMBER(SEARCH("Virtual",C996)),VLOOKUP(AllTimetableNew!H974,'Lookup table'!$D$3:$E$100,2,FALSE),VLOOKUP(AllTimetableNew!AG974,'Lookup table'!$A$3:$B$202,2,FALSE))</f>
        <v>#N/A</v>
      </c>
      <c r="B996" t="str">
        <f>IF(ISBLANK(AllTimetableNew!AG974),"",AllTimetableNew!AG974)</f>
        <v/>
      </c>
      <c r="C996" t="str">
        <f>IF(ISBLANK(AllTimetableNew!V974),"",AllTimetableNew!V974)</f>
        <v/>
      </c>
      <c r="D996" t="str">
        <f>IF(ISBLANK(AllTimetableNew!DJ974),"",AllTimetableNew!DJ974)</f>
        <v/>
      </c>
      <c r="E996" t="str">
        <f>IF(ISBLANK(AllTimetableNew!D974),"",AllTimetableNew!D974)</f>
        <v/>
      </c>
      <c r="F996" t="str">
        <f>IF(ISBLANK(AllTimetableNew!E996),"",AllTimetableNew!E996)</f>
        <v/>
      </c>
      <c r="G996" t="str">
        <f>IF(ISBLANK(AllTimetableNew!C996),"",AllTimetableNew!C996)</f>
        <v/>
      </c>
      <c r="H996" t="str">
        <f>IF(ISBLANK(AllTimetableNew!F996),"",AllTimetableNew!F996)</f>
        <v/>
      </c>
      <c r="I996" t="str">
        <f>IF(ISBLANK(AllTimetableNew!T996),"",AllTimetableNew!T996)</f>
        <v/>
      </c>
      <c r="J996" t="str">
        <f>IF(ISBLANK(AllTimetableNew!U996),"",AllTimetableNew!U996)</f>
        <v/>
      </c>
      <c r="K996" t="str">
        <f>IF(ISBLANK(AllTimetableNew!W996),"",AllTimetableNew!W996)</f>
        <v/>
      </c>
      <c r="L996" t="str">
        <f>IF(ISBLANK(AllTimetableNew!AC996),"TBC",AllTimetableNew!AC996)</f>
        <v>TBC</v>
      </c>
      <c r="M996" s="22" t="str">
        <f>IF(ISBLANK(AllTimetableNew!AD996),"TBC-TBC",CONCATENATE(LOWER(TEXT(AllTimetableNew!AD996,"h:mmAM/PM")),"-",LOWER(TEXT(AllTimetableNew!AE996,"h:mmAM/PM"))))</f>
        <v>TBC-TBC</v>
      </c>
      <c r="N996" t="str">
        <f>IF(ISBLANK(AllTimetableNew!V996),"",IF(AllTimetableNew!V996="Access","Yes","No"))</f>
        <v/>
      </c>
      <c r="O996" s="23" t="str">
        <f>IF(OR(ISBLANK(AllTimetableNew!A996),LEN(AllTimetableNew!A996)=0),IF(AllTimetableNew!A996="","Offered",AllTimetableNew!A996),AllTimetableNew!A996)</f>
        <v>Offered</v>
      </c>
      <c r="P996" t="str">
        <f>IF(ISBLANK(AllTimetableNew!AA996),"",AllTimetableNew!AA996)</f>
        <v/>
      </c>
      <c r="Q996" s="23" t="str">
        <f>IF(ISBLANK(AllTimetableNew!AJ996),"",IF(AllTimetableNew!AJ996=0,"",AllTimetableNew!AJ996))</f>
        <v/>
      </c>
      <c r="R996" s="23" t="str">
        <f>IF(ISBLANK(AllTimetableNew!AK996),"",AllTimetableNew!AK996)</f>
        <v/>
      </c>
      <c r="S996" s="23" t="str">
        <f>IF(ISBLANK(AllTimetableNew!AL996),"",AllTimetableNew!AL996)</f>
        <v/>
      </c>
    </row>
    <row r="997" spans="1:19" x14ac:dyDescent="0.25">
      <c r="A997" t="e">
        <f>IF(ISNUMBER(SEARCH("Virtual",C997)),VLOOKUP(AllTimetableNew!H975,'Lookup table'!$D$3:$E$100,2,FALSE),VLOOKUP(AllTimetableNew!AG975,'Lookup table'!$A$3:$B$202,2,FALSE))</f>
        <v>#N/A</v>
      </c>
      <c r="B997" t="str">
        <f>IF(ISBLANK(AllTimetableNew!AG975),"",AllTimetableNew!AG975)</f>
        <v/>
      </c>
      <c r="C997" t="str">
        <f>IF(ISBLANK(AllTimetableNew!V975),"",AllTimetableNew!V975)</f>
        <v/>
      </c>
      <c r="D997" t="str">
        <f>IF(ISBLANK(AllTimetableNew!DJ975),"",AllTimetableNew!DJ975)</f>
        <v/>
      </c>
      <c r="E997" t="str">
        <f>IF(ISBLANK(AllTimetableNew!D975),"",AllTimetableNew!D975)</f>
        <v/>
      </c>
      <c r="F997" t="str">
        <f>IF(ISBLANK(AllTimetableNew!E997),"",AllTimetableNew!E997)</f>
        <v/>
      </c>
      <c r="G997" t="str">
        <f>IF(ISBLANK(AllTimetableNew!C997),"",AllTimetableNew!C997)</f>
        <v/>
      </c>
      <c r="H997" t="str">
        <f>IF(ISBLANK(AllTimetableNew!F997),"",AllTimetableNew!F997)</f>
        <v/>
      </c>
      <c r="I997" t="str">
        <f>IF(ISBLANK(AllTimetableNew!T997),"",AllTimetableNew!T997)</f>
        <v/>
      </c>
      <c r="J997" t="str">
        <f>IF(ISBLANK(AllTimetableNew!U997),"",AllTimetableNew!U997)</f>
        <v/>
      </c>
      <c r="K997" t="str">
        <f>IF(ISBLANK(AllTimetableNew!W997),"",AllTimetableNew!W997)</f>
        <v/>
      </c>
      <c r="L997" t="str">
        <f>IF(ISBLANK(AllTimetableNew!AC997),"TBC",AllTimetableNew!AC997)</f>
        <v>TBC</v>
      </c>
      <c r="M997" s="22" t="str">
        <f>IF(ISBLANK(AllTimetableNew!AD997),"TBC-TBC",CONCATENATE(LOWER(TEXT(AllTimetableNew!AD997,"h:mmAM/PM")),"-",LOWER(TEXT(AllTimetableNew!AE997,"h:mmAM/PM"))))</f>
        <v>TBC-TBC</v>
      </c>
      <c r="N997" t="str">
        <f>IF(ISBLANK(AllTimetableNew!V997),"",IF(AllTimetableNew!V997="Access","Yes","No"))</f>
        <v/>
      </c>
      <c r="O997" s="23" t="str">
        <f>IF(OR(ISBLANK(AllTimetableNew!A997),LEN(AllTimetableNew!A997)=0),IF(AllTimetableNew!A997="","Offered",AllTimetableNew!A997),AllTimetableNew!A997)</f>
        <v>Offered</v>
      </c>
      <c r="P997" t="str">
        <f>IF(ISBLANK(AllTimetableNew!AA997),"",AllTimetableNew!AA997)</f>
        <v/>
      </c>
      <c r="Q997" s="23" t="str">
        <f>IF(ISBLANK(AllTimetableNew!AJ997),"",IF(AllTimetableNew!AJ997=0,"",AllTimetableNew!AJ997))</f>
        <v/>
      </c>
      <c r="R997" s="23" t="str">
        <f>IF(ISBLANK(AllTimetableNew!AK997),"",AllTimetableNew!AK997)</f>
        <v/>
      </c>
      <c r="S997" s="23" t="str">
        <f>IF(ISBLANK(AllTimetableNew!AL997),"",AllTimetableNew!AL997)</f>
        <v/>
      </c>
    </row>
    <row r="998" spans="1:19" x14ac:dyDescent="0.25">
      <c r="A998" t="e">
        <f>IF(ISNUMBER(SEARCH("Virtual",C998)),VLOOKUP(AllTimetableNew!H976,'Lookup table'!$D$3:$E$100,2,FALSE),VLOOKUP(AllTimetableNew!AG976,'Lookup table'!$A$3:$B$202,2,FALSE))</f>
        <v>#N/A</v>
      </c>
      <c r="B998" t="str">
        <f>IF(ISBLANK(AllTimetableNew!AG976),"",AllTimetableNew!AG976)</f>
        <v/>
      </c>
      <c r="C998" t="str">
        <f>IF(ISBLANK(AllTimetableNew!V976),"",AllTimetableNew!V976)</f>
        <v/>
      </c>
      <c r="D998" t="str">
        <f>IF(ISBLANK(AllTimetableNew!DJ976),"",AllTimetableNew!DJ976)</f>
        <v/>
      </c>
      <c r="E998" t="str">
        <f>IF(ISBLANK(AllTimetableNew!D976),"",AllTimetableNew!D976)</f>
        <v/>
      </c>
      <c r="F998" t="str">
        <f>IF(ISBLANK(AllTimetableNew!E998),"",AllTimetableNew!E998)</f>
        <v/>
      </c>
      <c r="G998" t="str">
        <f>IF(ISBLANK(AllTimetableNew!C998),"",AllTimetableNew!C998)</f>
        <v/>
      </c>
      <c r="H998" t="str">
        <f>IF(ISBLANK(AllTimetableNew!F998),"",AllTimetableNew!F998)</f>
        <v/>
      </c>
      <c r="I998" t="str">
        <f>IF(ISBLANK(AllTimetableNew!T998),"",AllTimetableNew!T998)</f>
        <v/>
      </c>
      <c r="J998" t="str">
        <f>IF(ISBLANK(AllTimetableNew!U998),"",AllTimetableNew!U998)</f>
        <v/>
      </c>
      <c r="K998" t="str">
        <f>IF(ISBLANK(AllTimetableNew!W998),"",AllTimetableNew!W998)</f>
        <v/>
      </c>
      <c r="L998" t="str">
        <f>IF(ISBLANK(AllTimetableNew!AC998),"TBC",AllTimetableNew!AC998)</f>
        <v>TBC</v>
      </c>
      <c r="M998" s="22" t="str">
        <f>IF(ISBLANK(AllTimetableNew!AD998),"TBC-TBC",CONCATENATE(LOWER(TEXT(AllTimetableNew!AD998,"h:mmAM/PM")),"-",LOWER(TEXT(AllTimetableNew!AE998,"h:mmAM/PM"))))</f>
        <v>TBC-TBC</v>
      </c>
      <c r="N998" t="str">
        <f>IF(ISBLANK(AllTimetableNew!V998),"",IF(AllTimetableNew!V998="Access","Yes","No"))</f>
        <v/>
      </c>
      <c r="O998" s="23" t="str">
        <f>IF(OR(ISBLANK(AllTimetableNew!A998),LEN(AllTimetableNew!A998)=0),IF(AllTimetableNew!A998="","Offered",AllTimetableNew!A998),AllTimetableNew!A998)</f>
        <v>Offered</v>
      </c>
      <c r="P998" t="str">
        <f>IF(ISBLANK(AllTimetableNew!AA998),"",AllTimetableNew!AA998)</f>
        <v/>
      </c>
      <c r="Q998" s="23" t="str">
        <f>IF(ISBLANK(AllTimetableNew!AJ998),"",IF(AllTimetableNew!AJ998=0,"",AllTimetableNew!AJ998))</f>
        <v/>
      </c>
      <c r="R998" s="23" t="str">
        <f>IF(ISBLANK(AllTimetableNew!AK998),"",AllTimetableNew!AK998)</f>
        <v/>
      </c>
      <c r="S998" s="23" t="str">
        <f>IF(ISBLANK(AllTimetableNew!AL998),"",AllTimetableNew!AL998)</f>
        <v/>
      </c>
    </row>
    <row r="999" spans="1:19" x14ac:dyDescent="0.25">
      <c r="A999" t="e">
        <f>IF(ISNUMBER(SEARCH("Virtual",C999)),VLOOKUP(AllTimetableNew!H977,'Lookup table'!$D$3:$E$100,2,FALSE),VLOOKUP(AllTimetableNew!AG977,'Lookup table'!$A$3:$B$202,2,FALSE))</f>
        <v>#N/A</v>
      </c>
      <c r="B999" t="str">
        <f>IF(ISBLANK(AllTimetableNew!AG977),"",AllTimetableNew!AG977)</f>
        <v/>
      </c>
      <c r="C999" t="str">
        <f>IF(ISBLANK(AllTimetableNew!V977),"",AllTimetableNew!V977)</f>
        <v/>
      </c>
      <c r="D999" t="str">
        <f>IF(ISBLANK(AllTimetableNew!DJ977),"",AllTimetableNew!DJ977)</f>
        <v/>
      </c>
      <c r="E999" t="str">
        <f>IF(ISBLANK(AllTimetableNew!D977),"",AllTimetableNew!D977)</f>
        <v/>
      </c>
      <c r="F999" t="str">
        <f>IF(ISBLANK(AllTimetableNew!E999),"",AllTimetableNew!E999)</f>
        <v/>
      </c>
      <c r="G999" t="str">
        <f>IF(ISBLANK(AllTimetableNew!C999),"",AllTimetableNew!C999)</f>
        <v/>
      </c>
      <c r="H999" t="str">
        <f>IF(ISBLANK(AllTimetableNew!F999),"",AllTimetableNew!F999)</f>
        <v/>
      </c>
      <c r="I999" t="str">
        <f>IF(ISBLANK(AllTimetableNew!T999),"",AllTimetableNew!T999)</f>
        <v/>
      </c>
      <c r="J999" t="str">
        <f>IF(ISBLANK(AllTimetableNew!U999),"",AllTimetableNew!U999)</f>
        <v/>
      </c>
      <c r="K999" t="str">
        <f>IF(ISBLANK(AllTimetableNew!W999),"",AllTimetableNew!W999)</f>
        <v/>
      </c>
      <c r="L999" t="str">
        <f>IF(ISBLANK(AllTimetableNew!AC999),"TBC",AllTimetableNew!AC999)</f>
        <v>TBC</v>
      </c>
      <c r="M999" s="22" t="str">
        <f>IF(ISBLANK(AllTimetableNew!AD999),"TBC-TBC",CONCATENATE(LOWER(TEXT(AllTimetableNew!AD999,"h:mmAM/PM")),"-",LOWER(TEXT(AllTimetableNew!AE999,"h:mmAM/PM"))))</f>
        <v>TBC-TBC</v>
      </c>
      <c r="N999" t="str">
        <f>IF(ISBLANK(AllTimetableNew!V999),"",IF(AllTimetableNew!V999="Access","Yes","No"))</f>
        <v/>
      </c>
      <c r="O999" s="23" t="str">
        <f>IF(OR(ISBLANK(AllTimetableNew!A999),LEN(AllTimetableNew!A999)=0),IF(AllTimetableNew!A999="","Offered",AllTimetableNew!A999),AllTimetableNew!A999)</f>
        <v>Offered</v>
      </c>
      <c r="P999" t="str">
        <f>IF(ISBLANK(AllTimetableNew!AA999),"",AllTimetableNew!AA999)</f>
        <v/>
      </c>
      <c r="Q999" s="23" t="str">
        <f>IF(ISBLANK(AllTimetableNew!AJ999),"",IF(AllTimetableNew!AJ999=0,"",AllTimetableNew!AJ999))</f>
        <v/>
      </c>
      <c r="R999" s="23" t="str">
        <f>IF(ISBLANK(AllTimetableNew!AK999),"",AllTimetableNew!AK999)</f>
        <v/>
      </c>
      <c r="S999" s="23" t="str">
        <f>IF(ISBLANK(AllTimetableNew!AL999),"",AllTimetableNew!AL999)</f>
        <v/>
      </c>
    </row>
    <row r="1000" spans="1:19" x14ac:dyDescent="0.25">
      <c r="A1000" t="e">
        <f>IF(ISNUMBER(SEARCH("Virtual",C1000)),VLOOKUP(AllTimetableNew!H978,'Lookup table'!$D$3:$E$100,2,FALSE),VLOOKUP(AllTimetableNew!AG978,'Lookup table'!$A$3:$B$202,2,FALSE))</f>
        <v>#N/A</v>
      </c>
      <c r="B1000" t="str">
        <f>IF(ISBLANK(AllTimetableNew!AG978),"",AllTimetableNew!AG978)</f>
        <v/>
      </c>
      <c r="C1000" t="str">
        <f>IF(ISBLANK(AllTimetableNew!V978),"",AllTimetableNew!V978)</f>
        <v/>
      </c>
      <c r="D1000" t="str">
        <f>IF(ISBLANK(AllTimetableNew!DJ978),"",AllTimetableNew!DJ978)</f>
        <v/>
      </c>
      <c r="E1000" t="str">
        <f>IF(ISBLANK(AllTimetableNew!D978),"",AllTimetableNew!D978)</f>
        <v/>
      </c>
      <c r="F1000" t="str">
        <f>IF(ISBLANK(AllTimetableNew!E978),"",AllTimetableNew!E978)</f>
        <v/>
      </c>
      <c r="G1000" t="str">
        <f>IF(ISBLANK(AllTimetableNew!C978),"",AllTimetableNew!C978)</f>
        <v/>
      </c>
      <c r="H1000" t="str">
        <f>IF(ISBLANK(AllTimetableNew!F978),"",AllTimetableNew!F978)</f>
        <v/>
      </c>
      <c r="I1000" t="str">
        <f>IF(ISBLANK(AllTimetableNew!T978),"",AllTimetableNew!T978)</f>
        <v/>
      </c>
      <c r="J1000" t="str">
        <f>IF(ISBLANK(AllTimetableNew!U978),"",AllTimetableNew!U978)</f>
        <v/>
      </c>
      <c r="K1000" t="str">
        <f>IF(ISBLANK(AllTimetableNew!W978),"",AllTimetableNew!W978)</f>
        <v/>
      </c>
      <c r="L1000" t="str">
        <f>IF(ISBLANK(AllTimetableNew!AC978),"TBC",AllTimetableNew!AC978)</f>
        <v>TBC</v>
      </c>
      <c r="M1000" s="22" t="str">
        <f>IF(ISBLANK(AllTimetableNew!AD978),"TBC-TBC",CONCATENATE(LOWER(TEXT(AllTimetableNew!AD978,"h:mmAM/PM")),"-",LOWER(TEXT(AllTimetableNew!AE978,"h:mmAM/PM"))))</f>
        <v>TBC-TBC</v>
      </c>
      <c r="N1000" t="str">
        <f>IF(ISBLANK(AllTimetableNew!V978),"",IF(AllTimetableNew!V978="Access","Yes","No"))</f>
        <v/>
      </c>
      <c r="O1000" s="23" t="str">
        <f>IF(OR(ISBLANK(AllTimetableNew!A978),LEN(AllTimetableNew!A978)=0),IF(AllTimetableNew!A978="","Offered",AllTimetableNew!A978),AllTimetableNew!A978)</f>
        <v>Offered</v>
      </c>
      <c r="P1000" t="str">
        <f>IF(ISBLANK(AllTimetableNew!AA978),"",AllTimetableNew!AA978)</f>
        <v/>
      </c>
      <c r="Q1000" s="23" t="str">
        <f>IF(ISBLANK(AllTimetableNew!AJ978),"",IF(AllTimetableNew!AJ978=0,"",AllTimetableNew!AJ978))</f>
        <v/>
      </c>
      <c r="R1000" s="23" t="str">
        <f>IF(ISBLANK(AllTimetableNew!AK978),"",AllTimetableNew!AK978)</f>
        <v/>
      </c>
      <c r="S1000" s="23" t="str">
        <f>IF(ISBLANK(AllTimetableNew!AL978),"",AllTimetableNew!AL978)</f>
        <v/>
      </c>
    </row>
  </sheetData>
  <autoFilter ref="A6:S1000" xr:uid="{E87781FB-DBBA-41CF-B5DE-367540F12C4E}"/>
  <pageMargins left="0.7" right="0.7" top="0.75" bottom="0.75" header="0.3" footer="0.3"/>
  <headerFooter>
    <oddHeader>&amp;C&amp;"Calibri"&amp;10&amp;K000000 OFFICIAL&amp;1#_x000D_</oddHeader>
    <oddFooter>&amp;C_x000D_&amp;1#&amp;"Calibri"&amp;10&amp;K000000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6E81C-3A67-4CE3-A0E8-8B8C5E63823D}">
  <dimension ref="A1:DK159"/>
  <sheetViews>
    <sheetView topLeftCell="CF1" workbookViewId="0"/>
  </sheetViews>
  <sheetFormatPr defaultRowHeight="15" x14ac:dyDescent="0.25"/>
  <cols>
    <col min="1" max="1" width="16.28515625" bestFit="1" customWidth="1"/>
    <col min="2" max="2" width="81.140625" bestFit="1" customWidth="1"/>
    <col min="3" max="3" width="20.85546875" bestFit="1" customWidth="1"/>
    <col min="4" max="4" width="16.42578125" bestFit="1" customWidth="1"/>
    <col min="5" max="5" width="75.85546875" bestFit="1" customWidth="1"/>
    <col min="6" max="6" width="56.5703125" bestFit="1" customWidth="1"/>
    <col min="7" max="7" width="28.42578125" bestFit="1" customWidth="1"/>
    <col min="8" max="8" width="27.85546875" bestFit="1" customWidth="1"/>
    <col min="9" max="9" width="21.85546875" bestFit="1" customWidth="1"/>
    <col min="10" max="10" width="34.140625" bestFit="1" customWidth="1"/>
    <col min="11" max="11" width="42.28515625" bestFit="1" customWidth="1"/>
    <col min="12" max="12" width="43" bestFit="1" customWidth="1"/>
    <col min="13" max="13" width="10.42578125" bestFit="1" customWidth="1"/>
    <col min="14" max="14" width="12.5703125" bestFit="1" customWidth="1"/>
    <col min="15" max="15" width="59" bestFit="1" customWidth="1"/>
    <col min="16" max="16" width="25.85546875" bestFit="1" customWidth="1"/>
    <col min="17" max="17" width="26.140625" bestFit="1" customWidth="1"/>
    <col min="18" max="18" width="14.7109375" bestFit="1" customWidth="1"/>
    <col min="19" max="19" width="14.42578125" bestFit="1" customWidth="1"/>
    <col min="20" max="20" width="17.5703125" bestFit="1" customWidth="1"/>
    <col min="21" max="21" width="14.5703125" bestFit="1" customWidth="1"/>
    <col min="22" max="22" width="22.140625" bestFit="1" customWidth="1"/>
    <col min="23" max="23" width="8" bestFit="1" customWidth="1"/>
    <col min="24" max="24" width="16.140625" bestFit="1" customWidth="1"/>
    <col min="25" max="25" width="18.28515625" bestFit="1" customWidth="1"/>
    <col min="26" max="26" width="31.5703125" bestFit="1" customWidth="1"/>
    <col min="27" max="27" width="17.42578125" bestFit="1" customWidth="1"/>
    <col min="28" max="28" width="18.42578125" bestFit="1" customWidth="1"/>
    <col min="29" max="29" width="19" bestFit="1" customWidth="1"/>
    <col min="30" max="30" width="31.140625" bestFit="1" customWidth="1"/>
    <col min="31" max="31" width="29.85546875" bestFit="1" customWidth="1"/>
    <col min="32" max="32" width="14.85546875" bestFit="1" customWidth="1"/>
    <col min="33" max="33" width="48.28515625" bestFit="1" customWidth="1"/>
    <col min="34" max="34" width="23.140625" bestFit="1" customWidth="1"/>
    <col min="35" max="38" width="81.140625" bestFit="1" customWidth="1"/>
    <col min="39" max="39" width="18.42578125" bestFit="1" customWidth="1"/>
    <col min="40" max="40" width="27.42578125" bestFit="1" customWidth="1"/>
    <col min="41" max="41" width="28" bestFit="1" customWidth="1"/>
    <col min="42" max="42" width="20" bestFit="1" customWidth="1"/>
    <col min="43" max="43" width="19" bestFit="1" customWidth="1"/>
    <col min="44" max="44" width="20" bestFit="1" customWidth="1"/>
    <col min="45" max="45" width="19" bestFit="1" customWidth="1"/>
    <col min="46" max="46" width="15" bestFit="1" customWidth="1"/>
    <col min="47" max="47" width="59.28515625" bestFit="1" customWidth="1"/>
    <col min="48" max="48" width="24.28515625" bestFit="1" customWidth="1"/>
    <col min="49" max="49" width="20.28515625" bestFit="1" customWidth="1"/>
    <col min="50" max="50" width="25.42578125" bestFit="1" customWidth="1"/>
    <col min="51" max="51" width="16.28515625" bestFit="1" customWidth="1"/>
    <col min="52" max="52" width="23.5703125" bestFit="1" customWidth="1"/>
    <col min="53" max="53" width="17.28515625" bestFit="1" customWidth="1"/>
    <col min="54" max="54" width="24.7109375" bestFit="1" customWidth="1"/>
    <col min="55" max="55" width="23.42578125" bestFit="1" customWidth="1"/>
    <col min="56" max="56" width="36.42578125" bestFit="1" customWidth="1"/>
    <col min="57" max="57" width="34.7109375" bestFit="1" customWidth="1"/>
    <col min="58" max="58" width="43.7109375" bestFit="1" customWidth="1"/>
    <col min="59" max="59" width="42.140625" bestFit="1" customWidth="1"/>
    <col min="60" max="60" width="23.28515625" bestFit="1" customWidth="1"/>
    <col min="61" max="61" width="20" bestFit="1" customWidth="1"/>
    <col min="62" max="62" width="22.140625" bestFit="1" customWidth="1"/>
    <col min="63" max="63" width="27.28515625" bestFit="1" customWidth="1"/>
    <col min="64" max="64" width="18.140625" bestFit="1" customWidth="1"/>
    <col min="65" max="65" width="25.5703125" bestFit="1" customWidth="1"/>
    <col min="66" max="66" width="19.140625" bestFit="1" customWidth="1"/>
    <col min="67" max="67" width="26.5703125" bestFit="1" customWidth="1"/>
    <col min="68" max="68" width="25.42578125" bestFit="1" customWidth="1"/>
    <col min="69" max="69" width="38.28515625" bestFit="1" customWidth="1"/>
    <col min="70" max="70" width="36.7109375" bestFit="1" customWidth="1"/>
    <col min="71" max="71" width="46.7109375" bestFit="1" customWidth="1"/>
    <col min="72" max="72" width="45.140625" bestFit="1" customWidth="1"/>
    <col min="73" max="73" width="26.28515625" bestFit="1" customWidth="1"/>
    <col min="74" max="74" width="22.85546875" bestFit="1" customWidth="1"/>
    <col min="75" max="75" width="27.42578125" bestFit="1" customWidth="1"/>
    <col min="76" max="76" width="12.5703125" bestFit="1" customWidth="1"/>
    <col min="77" max="77" width="7.85546875" bestFit="1" customWidth="1"/>
    <col min="78" max="78" width="13.85546875" bestFit="1" customWidth="1"/>
    <col min="79" max="79" width="25.28515625" bestFit="1" customWidth="1"/>
    <col min="80" max="80" width="14.140625" bestFit="1" customWidth="1"/>
    <col min="81" max="81" width="27.42578125" bestFit="1" customWidth="1"/>
    <col min="82" max="82" width="12.5703125" bestFit="1" customWidth="1"/>
    <col min="83" max="83" width="29.5703125" bestFit="1" customWidth="1"/>
    <col min="84" max="84" width="11.42578125" bestFit="1" customWidth="1"/>
    <col min="85" max="85" width="7.140625" bestFit="1" customWidth="1"/>
    <col min="86" max="86" width="35" bestFit="1" customWidth="1"/>
    <col min="87" max="87" width="31.28515625" bestFit="1" customWidth="1"/>
    <col min="88" max="90" width="12.140625" bestFit="1" customWidth="1"/>
    <col min="91" max="91" width="11.140625" bestFit="1" customWidth="1"/>
    <col min="92" max="92" width="20.28515625" bestFit="1" customWidth="1"/>
    <col min="93" max="95" width="12.140625" bestFit="1" customWidth="1"/>
    <col min="96" max="96" width="11.7109375" bestFit="1" customWidth="1"/>
    <col min="97" max="99" width="12.140625" bestFit="1" customWidth="1"/>
    <col min="100" max="100" width="13.28515625" bestFit="1" customWidth="1"/>
    <col min="101" max="101" width="14.85546875" bestFit="1" customWidth="1"/>
    <col min="102" max="102" width="22.5703125" bestFit="1" customWidth="1"/>
    <col min="103" max="103" width="15.85546875" bestFit="1" customWidth="1"/>
    <col min="104" max="104" width="56.140625" bestFit="1" customWidth="1"/>
    <col min="105" max="105" width="41.5703125" bestFit="1" customWidth="1"/>
    <col min="106" max="106" width="28.5703125" bestFit="1" customWidth="1"/>
    <col min="107" max="107" width="15.5703125" bestFit="1" customWidth="1"/>
    <col min="108" max="108" width="19.7109375" bestFit="1" customWidth="1"/>
    <col min="109" max="109" width="33.42578125" bestFit="1" customWidth="1"/>
    <col min="110" max="110" width="15" bestFit="1" customWidth="1"/>
    <col min="111" max="111" width="25.5703125" bestFit="1" customWidth="1"/>
    <col min="112" max="112" width="23" bestFit="1" customWidth="1"/>
    <col min="113" max="113" width="15.5703125" bestFit="1" customWidth="1"/>
    <col min="114" max="114" width="17.7109375" bestFit="1" customWidth="1"/>
    <col min="115" max="116" width="20.42578125" bestFit="1" customWidth="1"/>
  </cols>
  <sheetData>
    <row r="1" spans="1:115" x14ac:dyDescent="0.25">
      <c r="A1" t="s">
        <v>342</v>
      </c>
      <c r="B1" t="s">
        <v>10</v>
      </c>
      <c r="C1" t="s">
        <v>13</v>
      </c>
      <c r="D1" t="s">
        <v>343</v>
      </c>
      <c r="E1" t="s">
        <v>12</v>
      </c>
      <c r="F1" t="s">
        <v>344</v>
      </c>
      <c r="G1" t="s">
        <v>345</v>
      </c>
      <c r="H1" t="s">
        <v>346</v>
      </c>
      <c r="I1" t="s">
        <v>347</v>
      </c>
      <c r="J1" t="s">
        <v>348</v>
      </c>
      <c r="K1" t="s">
        <v>349</v>
      </c>
      <c r="L1" t="s">
        <v>350</v>
      </c>
      <c r="M1" t="s">
        <v>351</v>
      </c>
      <c r="N1" t="s">
        <v>352</v>
      </c>
      <c r="O1" t="s">
        <v>353</v>
      </c>
      <c r="P1" t="s">
        <v>354</v>
      </c>
      <c r="Q1" t="s">
        <v>355</v>
      </c>
      <c r="R1" t="s">
        <v>356</v>
      </c>
      <c r="S1" t="s">
        <v>357</v>
      </c>
      <c r="T1" t="s">
        <v>358</v>
      </c>
      <c r="U1" t="s">
        <v>359</v>
      </c>
      <c r="V1" t="s">
        <v>327</v>
      </c>
      <c r="W1" t="s">
        <v>360</v>
      </c>
      <c r="X1" t="s">
        <v>361</v>
      </c>
      <c r="Y1" t="s">
        <v>362</v>
      </c>
      <c r="Z1" t="s">
        <v>363</v>
      </c>
      <c r="AA1" t="s">
        <v>22</v>
      </c>
      <c r="AB1" t="s">
        <v>364</v>
      </c>
      <c r="AC1" t="s">
        <v>365</v>
      </c>
      <c r="AD1" t="s">
        <v>366</v>
      </c>
      <c r="AE1" t="s">
        <v>367</v>
      </c>
      <c r="AF1" t="s">
        <v>368</v>
      </c>
      <c r="AG1" t="s">
        <v>369</v>
      </c>
      <c r="AH1" t="s">
        <v>370</v>
      </c>
      <c r="AI1" t="s">
        <v>371</v>
      </c>
      <c r="AJ1" t="s">
        <v>372</v>
      </c>
      <c r="AK1" t="s">
        <v>373</v>
      </c>
      <c r="AL1" t="s">
        <v>374</v>
      </c>
      <c r="AM1" t="s">
        <v>375</v>
      </c>
      <c r="AN1" t="s">
        <v>376</v>
      </c>
      <c r="AO1" t="s">
        <v>377</v>
      </c>
      <c r="AP1" t="s">
        <v>378</v>
      </c>
      <c r="AQ1" t="s">
        <v>379</v>
      </c>
      <c r="AR1" t="s">
        <v>380</v>
      </c>
      <c r="AS1" t="s">
        <v>381</v>
      </c>
      <c r="AT1" t="s">
        <v>382</v>
      </c>
      <c r="AU1" t="s">
        <v>383</v>
      </c>
      <c r="AV1" t="s">
        <v>384</v>
      </c>
      <c r="AW1" t="s">
        <v>385</v>
      </c>
      <c r="AX1" t="s">
        <v>386</v>
      </c>
      <c r="AY1" t="s">
        <v>387</v>
      </c>
      <c r="AZ1" t="s">
        <v>388</v>
      </c>
      <c r="BA1" t="s">
        <v>389</v>
      </c>
      <c r="BB1" t="s">
        <v>390</v>
      </c>
      <c r="BC1" t="s">
        <v>391</v>
      </c>
      <c r="BD1" t="s">
        <v>392</v>
      </c>
      <c r="BE1" t="s">
        <v>393</v>
      </c>
      <c r="BF1" t="s">
        <v>394</v>
      </c>
      <c r="BG1" t="s">
        <v>395</v>
      </c>
      <c r="BH1" t="s">
        <v>396</v>
      </c>
      <c r="BI1" t="s">
        <v>397</v>
      </c>
      <c r="BJ1" t="s">
        <v>398</v>
      </c>
      <c r="BK1" t="s">
        <v>399</v>
      </c>
      <c r="BL1" t="s">
        <v>400</v>
      </c>
      <c r="BM1" t="s">
        <v>401</v>
      </c>
      <c r="BN1" t="s">
        <v>402</v>
      </c>
      <c r="BO1" t="s">
        <v>403</v>
      </c>
      <c r="BP1" t="s">
        <v>404</v>
      </c>
      <c r="BQ1" t="s">
        <v>405</v>
      </c>
      <c r="BR1" t="s">
        <v>406</v>
      </c>
      <c r="BS1" t="s">
        <v>407</v>
      </c>
      <c r="BT1" t="s">
        <v>408</v>
      </c>
      <c r="BU1" t="s">
        <v>409</v>
      </c>
      <c r="BV1" t="s">
        <v>410</v>
      </c>
      <c r="BW1" t="s">
        <v>411</v>
      </c>
      <c r="BX1" t="s">
        <v>412</v>
      </c>
      <c r="BY1" t="s">
        <v>413</v>
      </c>
      <c r="BZ1" t="s">
        <v>414</v>
      </c>
      <c r="CA1" t="s">
        <v>415</v>
      </c>
      <c r="CB1" t="s">
        <v>416</v>
      </c>
      <c r="CC1" t="s">
        <v>417</v>
      </c>
      <c r="CD1" t="s">
        <v>418</v>
      </c>
      <c r="CE1" t="s">
        <v>419</v>
      </c>
      <c r="CF1" t="s">
        <v>420</v>
      </c>
      <c r="CG1" t="s">
        <v>421</v>
      </c>
      <c r="CH1" t="s">
        <v>2969</v>
      </c>
      <c r="CI1" t="s">
        <v>422</v>
      </c>
      <c r="CJ1" t="s">
        <v>423</v>
      </c>
      <c r="CK1" t="s">
        <v>424</v>
      </c>
      <c r="CL1" t="s">
        <v>425</v>
      </c>
      <c r="CM1" t="s">
        <v>426</v>
      </c>
      <c r="CN1" t="s">
        <v>427</v>
      </c>
      <c r="CO1" t="s">
        <v>428</v>
      </c>
      <c r="CP1" t="s">
        <v>429</v>
      </c>
      <c r="CQ1" t="s">
        <v>430</v>
      </c>
      <c r="CR1" t="s">
        <v>431</v>
      </c>
      <c r="CS1" t="s">
        <v>432</v>
      </c>
      <c r="CT1" t="s">
        <v>433</v>
      </c>
      <c r="CU1" t="s">
        <v>434</v>
      </c>
      <c r="CV1" t="s">
        <v>435</v>
      </c>
      <c r="CW1" t="s">
        <v>436</v>
      </c>
      <c r="CX1" t="s">
        <v>437</v>
      </c>
      <c r="CY1" t="s">
        <v>438</v>
      </c>
      <c r="CZ1" t="s">
        <v>439</v>
      </c>
      <c r="DA1" t="s">
        <v>440</v>
      </c>
      <c r="DB1" t="s">
        <v>441</v>
      </c>
      <c r="DC1" t="s">
        <v>442</v>
      </c>
      <c r="DD1" t="s">
        <v>443</v>
      </c>
      <c r="DE1" t="s">
        <v>444</v>
      </c>
      <c r="DF1" t="s">
        <v>445</v>
      </c>
      <c r="DG1" t="s">
        <v>446</v>
      </c>
      <c r="DH1" t="s">
        <v>447</v>
      </c>
      <c r="DI1" t="s">
        <v>448</v>
      </c>
      <c r="DJ1" t="s">
        <v>449</v>
      </c>
      <c r="DK1" t="s">
        <v>450</v>
      </c>
    </row>
    <row r="2" spans="1:115" x14ac:dyDescent="0.25">
      <c r="A2" t="s">
        <v>2</v>
      </c>
      <c r="B2" t="s">
        <v>1342</v>
      </c>
      <c r="C2">
        <v>58255</v>
      </c>
      <c r="D2" t="s">
        <v>1343</v>
      </c>
      <c r="E2" t="s">
        <v>1344</v>
      </c>
      <c r="F2" t="s">
        <v>1345</v>
      </c>
      <c r="G2" t="s">
        <v>1346</v>
      </c>
      <c r="H2" t="s">
        <v>1351</v>
      </c>
      <c r="I2" t="s">
        <v>457</v>
      </c>
      <c r="J2">
        <v>4180</v>
      </c>
      <c r="K2">
        <v>11.410333296545865</v>
      </c>
      <c r="L2" t="s">
        <v>3037</v>
      </c>
      <c r="M2">
        <v>0</v>
      </c>
      <c r="N2" t="s">
        <v>459</v>
      </c>
      <c r="O2" t="s">
        <v>1352</v>
      </c>
      <c r="P2">
        <v>12</v>
      </c>
      <c r="Q2">
        <v>20</v>
      </c>
      <c r="R2">
        <v>1</v>
      </c>
      <c r="S2">
        <v>90820740</v>
      </c>
      <c r="T2" t="s">
        <v>461</v>
      </c>
      <c r="U2" t="s">
        <v>1070</v>
      </c>
      <c r="V2" t="s">
        <v>335</v>
      </c>
      <c r="W2" t="s">
        <v>463</v>
      </c>
      <c r="X2" t="s">
        <v>2</v>
      </c>
      <c r="Y2" t="s">
        <v>660</v>
      </c>
      <c r="Z2" t="s">
        <v>1349</v>
      </c>
      <c r="AA2">
        <v>16917</v>
      </c>
      <c r="AB2" t="s">
        <v>465</v>
      </c>
      <c r="AC2" t="s">
        <v>515</v>
      </c>
      <c r="AD2" s="1">
        <v>0.54166666666666674</v>
      </c>
      <c r="AE2" s="1">
        <v>0.75</v>
      </c>
      <c r="AF2" t="s">
        <v>463</v>
      </c>
      <c r="AG2" t="s">
        <v>302</v>
      </c>
      <c r="AH2" t="s">
        <v>497</v>
      </c>
      <c r="AJ2" t="s">
        <v>774</v>
      </c>
      <c r="AM2">
        <v>1</v>
      </c>
      <c r="AN2">
        <v>3</v>
      </c>
      <c r="AP2" s="2">
        <v>46069</v>
      </c>
      <c r="AQ2" s="2">
        <v>46286</v>
      </c>
      <c r="AR2" s="2"/>
      <c r="AS2" s="2"/>
      <c r="AV2" t="s">
        <v>470</v>
      </c>
      <c r="AW2">
        <v>160</v>
      </c>
      <c r="AX2">
        <v>0.5</v>
      </c>
      <c r="AY2">
        <v>28</v>
      </c>
      <c r="BH2">
        <v>50</v>
      </c>
      <c r="BY2">
        <v>188</v>
      </c>
      <c r="BZ2">
        <v>160</v>
      </c>
      <c r="CA2">
        <v>28</v>
      </c>
      <c r="CB2">
        <v>180</v>
      </c>
      <c r="CC2">
        <v>0.88888888888888884</v>
      </c>
      <c r="CE2">
        <v>4180</v>
      </c>
      <c r="CF2">
        <v>0</v>
      </c>
      <c r="CG2">
        <v>360</v>
      </c>
      <c r="CH2">
        <v>-76.92307692307692</v>
      </c>
      <c r="CI2">
        <v>4103.0769230769229</v>
      </c>
      <c r="CJ2">
        <v>212.30594577494998</v>
      </c>
      <c r="CK2">
        <v>143.78872163937004</v>
      </c>
      <c r="CL2">
        <v>69.420911026507738</v>
      </c>
      <c r="CM2">
        <v>122.18796797213763</v>
      </c>
      <c r="CN2">
        <v>69.086628928876706</v>
      </c>
      <c r="CO2">
        <v>0</v>
      </c>
      <c r="CP2">
        <v>0</v>
      </c>
      <c r="CQ2">
        <v>93.868062452383569</v>
      </c>
      <c r="CR2">
        <v>0.86346000000000001</v>
      </c>
      <c r="CS2">
        <v>30431.358901887819</v>
      </c>
      <c r="CT2">
        <v>0</v>
      </c>
      <c r="CU2">
        <v>30431.358901887819</v>
      </c>
      <c r="CV2">
        <v>11.410333296545865</v>
      </c>
      <c r="CW2">
        <v>210239</v>
      </c>
      <c r="CX2" t="s">
        <v>4439</v>
      </c>
      <c r="CY2" t="s">
        <v>4440</v>
      </c>
      <c r="CZ2" t="s">
        <v>4441</v>
      </c>
      <c r="DA2" t="s">
        <v>4442</v>
      </c>
      <c r="DB2" t="s">
        <v>3344</v>
      </c>
      <c r="DI2" t="s">
        <v>3038</v>
      </c>
      <c r="DJ2" t="s">
        <v>471</v>
      </c>
      <c r="DK2" t="s">
        <v>1350</v>
      </c>
    </row>
    <row r="3" spans="1:115" x14ac:dyDescent="0.25">
      <c r="A3" t="s">
        <v>2754</v>
      </c>
      <c r="B3" t="s">
        <v>1342</v>
      </c>
      <c r="C3">
        <v>58255</v>
      </c>
      <c r="D3" t="s">
        <v>1343</v>
      </c>
      <c r="E3" t="s">
        <v>1344</v>
      </c>
      <c r="F3" t="s">
        <v>1345</v>
      </c>
      <c r="G3" t="s">
        <v>1346</v>
      </c>
      <c r="H3" t="s">
        <v>2918</v>
      </c>
      <c r="I3" t="s">
        <v>457</v>
      </c>
      <c r="J3">
        <v>4180</v>
      </c>
      <c r="K3">
        <v>11.410333296545865</v>
      </c>
      <c r="L3" t="s">
        <v>3039</v>
      </c>
      <c r="M3">
        <v>0</v>
      </c>
      <c r="N3" t="s">
        <v>459</v>
      </c>
      <c r="O3" t="s">
        <v>2027</v>
      </c>
      <c r="P3">
        <v>12</v>
      </c>
      <c r="Q3">
        <v>28</v>
      </c>
      <c r="R3">
        <v>1</v>
      </c>
      <c r="S3">
        <v>90850740</v>
      </c>
      <c r="T3" t="s">
        <v>461</v>
      </c>
      <c r="U3" t="s">
        <v>1070</v>
      </c>
      <c r="V3" t="s">
        <v>335</v>
      </c>
      <c r="W3" t="s">
        <v>463</v>
      </c>
      <c r="X3" t="s">
        <v>2</v>
      </c>
      <c r="Y3" t="s">
        <v>660</v>
      </c>
      <c r="Z3" t="s">
        <v>1349</v>
      </c>
      <c r="AA3">
        <v>16934</v>
      </c>
      <c r="AB3" t="s">
        <v>465</v>
      </c>
      <c r="AC3" t="s">
        <v>466</v>
      </c>
      <c r="AD3" s="1">
        <v>0.375</v>
      </c>
      <c r="AE3" s="1">
        <v>0.64583333333333326</v>
      </c>
      <c r="AF3" t="s">
        <v>463</v>
      </c>
      <c r="AG3" t="s">
        <v>100</v>
      </c>
      <c r="AH3" t="s">
        <v>862</v>
      </c>
      <c r="AJ3" t="s">
        <v>774</v>
      </c>
      <c r="AM3">
        <v>1</v>
      </c>
      <c r="AN3">
        <v>3</v>
      </c>
      <c r="AP3" s="2">
        <v>46072</v>
      </c>
      <c r="AQ3" s="2">
        <v>46289</v>
      </c>
      <c r="AR3" s="2"/>
      <c r="AS3" s="2"/>
      <c r="AV3" t="s">
        <v>470</v>
      </c>
      <c r="AW3">
        <v>160</v>
      </c>
      <c r="AX3">
        <v>0.5</v>
      </c>
      <c r="AY3">
        <v>28</v>
      </c>
      <c r="BH3">
        <v>50</v>
      </c>
      <c r="BY3">
        <v>188</v>
      </c>
      <c r="BZ3">
        <v>160</v>
      </c>
      <c r="CA3">
        <v>28</v>
      </c>
      <c r="CB3">
        <v>180</v>
      </c>
      <c r="CC3">
        <v>0.88888888888888884</v>
      </c>
      <c r="CE3">
        <v>4180</v>
      </c>
      <c r="CF3">
        <v>0</v>
      </c>
      <c r="CG3">
        <v>360</v>
      </c>
      <c r="CH3">
        <v>-76.92307692307692</v>
      </c>
      <c r="CI3">
        <v>4103.0769230769229</v>
      </c>
      <c r="CJ3">
        <v>212.30594577494998</v>
      </c>
      <c r="CK3">
        <v>143.78872163937004</v>
      </c>
      <c r="CL3">
        <v>69.420911026507738</v>
      </c>
      <c r="CM3">
        <v>122.18796797213763</v>
      </c>
      <c r="CN3">
        <v>69.086628928876706</v>
      </c>
      <c r="CO3">
        <v>0</v>
      </c>
      <c r="CP3">
        <v>0</v>
      </c>
      <c r="CQ3">
        <v>93.868062452383569</v>
      </c>
      <c r="CR3">
        <v>0.86346000000000001</v>
      </c>
      <c r="CS3">
        <v>30431.358901887819</v>
      </c>
      <c r="CT3">
        <v>0</v>
      </c>
      <c r="CU3">
        <v>30431.358901887819</v>
      </c>
      <c r="CV3">
        <v>11.410333296545865</v>
      </c>
      <c r="CW3">
        <v>197571</v>
      </c>
      <c r="DI3" t="s">
        <v>3038</v>
      </c>
      <c r="DJ3" t="s">
        <v>471</v>
      </c>
      <c r="DK3" t="s">
        <v>2029</v>
      </c>
    </row>
    <row r="4" spans="1:115" x14ac:dyDescent="0.25">
      <c r="A4" t="s">
        <v>2</v>
      </c>
      <c r="B4" t="s">
        <v>1342</v>
      </c>
      <c r="C4">
        <v>58255</v>
      </c>
      <c r="D4" t="s">
        <v>1343</v>
      </c>
      <c r="E4" t="s">
        <v>1344</v>
      </c>
      <c r="F4" t="s">
        <v>1345</v>
      </c>
      <c r="G4" t="s">
        <v>1346</v>
      </c>
      <c r="H4" t="s">
        <v>1353</v>
      </c>
      <c r="I4" t="s">
        <v>457</v>
      </c>
      <c r="J4">
        <v>4180</v>
      </c>
      <c r="K4">
        <v>11.410333296545865</v>
      </c>
      <c r="L4" t="s">
        <v>3039</v>
      </c>
      <c r="M4">
        <v>0</v>
      </c>
      <c r="N4" t="s">
        <v>459</v>
      </c>
      <c r="O4" t="s">
        <v>1354</v>
      </c>
      <c r="P4">
        <v>12</v>
      </c>
      <c r="Q4">
        <v>28</v>
      </c>
      <c r="R4">
        <v>1</v>
      </c>
      <c r="S4">
        <v>90080740</v>
      </c>
      <c r="T4" t="s">
        <v>461</v>
      </c>
      <c r="U4" t="s">
        <v>1070</v>
      </c>
      <c r="V4" t="s">
        <v>335</v>
      </c>
      <c r="W4" t="s">
        <v>463</v>
      </c>
      <c r="X4" t="s">
        <v>2</v>
      </c>
      <c r="Y4" t="s">
        <v>660</v>
      </c>
      <c r="Z4" t="s">
        <v>1349</v>
      </c>
      <c r="AA4">
        <v>16874</v>
      </c>
      <c r="AB4" t="s">
        <v>465</v>
      </c>
      <c r="AC4" t="s">
        <v>466</v>
      </c>
      <c r="AD4" s="1">
        <v>0.5625</v>
      </c>
      <c r="AE4" s="1">
        <v>0.72916666666666674</v>
      </c>
      <c r="AF4" t="s">
        <v>463</v>
      </c>
      <c r="AG4" t="s">
        <v>210</v>
      </c>
      <c r="AH4" t="s">
        <v>529</v>
      </c>
      <c r="AJ4" t="s">
        <v>774</v>
      </c>
      <c r="AM4">
        <v>1</v>
      </c>
      <c r="AN4">
        <v>3</v>
      </c>
      <c r="AP4" s="2">
        <v>46072</v>
      </c>
      <c r="AQ4" s="2">
        <v>46289</v>
      </c>
      <c r="AR4" s="2"/>
      <c r="AS4" s="2"/>
      <c r="AV4" t="s">
        <v>470</v>
      </c>
      <c r="AW4">
        <v>160</v>
      </c>
      <c r="AX4">
        <v>0.5</v>
      </c>
      <c r="AY4">
        <v>28</v>
      </c>
      <c r="BH4">
        <v>50</v>
      </c>
      <c r="BY4">
        <v>188</v>
      </c>
      <c r="BZ4">
        <v>160</v>
      </c>
      <c r="CA4">
        <v>28</v>
      </c>
      <c r="CB4">
        <v>180</v>
      </c>
      <c r="CC4">
        <v>0.88888888888888884</v>
      </c>
      <c r="CE4">
        <v>4180</v>
      </c>
      <c r="CF4">
        <v>0</v>
      </c>
      <c r="CG4">
        <v>360</v>
      </c>
      <c r="CH4">
        <v>-76.92307692307692</v>
      </c>
      <c r="CI4">
        <v>4103.0769230769229</v>
      </c>
      <c r="CJ4">
        <v>212.30594577494998</v>
      </c>
      <c r="CK4">
        <v>143.78872163937004</v>
      </c>
      <c r="CL4">
        <v>69.420911026507738</v>
      </c>
      <c r="CM4">
        <v>122.18796797213763</v>
      </c>
      <c r="CN4">
        <v>69.086628928876706</v>
      </c>
      <c r="CO4">
        <v>0</v>
      </c>
      <c r="CP4">
        <v>0</v>
      </c>
      <c r="CQ4">
        <v>93.868062452383569</v>
      </c>
      <c r="CR4">
        <v>0.86346000000000001</v>
      </c>
      <c r="CS4">
        <v>30431.358901887819</v>
      </c>
      <c r="CT4">
        <v>0</v>
      </c>
      <c r="CU4">
        <v>30431.358901887819</v>
      </c>
      <c r="CV4">
        <v>11.410333296545865</v>
      </c>
      <c r="CW4">
        <v>209171</v>
      </c>
      <c r="DI4" t="s">
        <v>3038</v>
      </c>
      <c r="DJ4" t="s">
        <v>471</v>
      </c>
      <c r="DK4" t="s">
        <v>1355</v>
      </c>
    </row>
    <row r="5" spans="1:115" x14ac:dyDescent="0.25">
      <c r="A5" t="s">
        <v>2</v>
      </c>
      <c r="B5" t="s">
        <v>1342</v>
      </c>
      <c r="C5">
        <v>58255</v>
      </c>
      <c r="D5" t="s">
        <v>1343</v>
      </c>
      <c r="E5" t="s">
        <v>1344</v>
      </c>
      <c r="F5" t="s">
        <v>1345</v>
      </c>
      <c r="G5" t="s">
        <v>1346</v>
      </c>
      <c r="H5" t="s">
        <v>1356</v>
      </c>
      <c r="I5" t="s">
        <v>457</v>
      </c>
      <c r="J5">
        <v>4180</v>
      </c>
      <c r="K5">
        <v>11.410333296545865</v>
      </c>
      <c r="L5" t="s">
        <v>3040</v>
      </c>
      <c r="M5">
        <v>0</v>
      </c>
      <c r="N5" t="s">
        <v>459</v>
      </c>
      <c r="O5" t="s">
        <v>1357</v>
      </c>
      <c r="P5">
        <v>12</v>
      </c>
      <c r="Q5">
        <v>25</v>
      </c>
      <c r="R5">
        <v>1</v>
      </c>
      <c r="S5">
        <v>90770864</v>
      </c>
      <c r="T5" t="s">
        <v>461</v>
      </c>
      <c r="U5" t="s">
        <v>1070</v>
      </c>
      <c r="V5" t="s">
        <v>335</v>
      </c>
      <c r="W5" t="s">
        <v>463</v>
      </c>
      <c r="X5" t="s">
        <v>2</v>
      </c>
      <c r="Y5" t="s">
        <v>660</v>
      </c>
      <c r="Z5" t="s">
        <v>1349</v>
      </c>
      <c r="AA5">
        <v>16918</v>
      </c>
      <c r="AB5" t="s">
        <v>465</v>
      </c>
      <c r="AC5" t="s">
        <v>525</v>
      </c>
      <c r="AD5" s="1">
        <v>0.5</v>
      </c>
      <c r="AE5" s="1">
        <v>0.70833333333333326</v>
      </c>
      <c r="AF5" t="s">
        <v>463</v>
      </c>
      <c r="AG5" t="s">
        <v>288</v>
      </c>
      <c r="AH5" t="s">
        <v>616</v>
      </c>
      <c r="AI5" t="s">
        <v>1358</v>
      </c>
      <c r="AJ5" t="s">
        <v>774</v>
      </c>
      <c r="AM5">
        <v>1</v>
      </c>
      <c r="AN5">
        <v>3</v>
      </c>
      <c r="AP5" s="2">
        <v>46071</v>
      </c>
      <c r="AQ5" s="2">
        <v>46288</v>
      </c>
      <c r="AR5" s="2"/>
      <c r="AS5" s="2"/>
      <c r="AV5" t="s">
        <v>470</v>
      </c>
      <c r="AW5">
        <v>160</v>
      </c>
      <c r="AX5">
        <v>0.5</v>
      </c>
      <c r="AY5">
        <v>28</v>
      </c>
      <c r="BH5">
        <v>50</v>
      </c>
      <c r="BY5">
        <v>188</v>
      </c>
      <c r="BZ5">
        <v>160</v>
      </c>
      <c r="CA5">
        <v>28</v>
      </c>
      <c r="CB5">
        <v>180</v>
      </c>
      <c r="CC5">
        <v>0.88888888888888884</v>
      </c>
      <c r="CE5">
        <v>4180</v>
      </c>
      <c r="CF5">
        <v>0</v>
      </c>
      <c r="CG5">
        <v>360</v>
      </c>
      <c r="CH5">
        <v>-76.92307692307692</v>
      </c>
      <c r="CI5">
        <v>4103.0769230769229</v>
      </c>
      <c r="CJ5">
        <v>212.30594577494998</v>
      </c>
      <c r="CK5">
        <v>143.78872163937004</v>
      </c>
      <c r="CL5">
        <v>69.420911026507738</v>
      </c>
      <c r="CM5">
        <v>122.18796797213763</v>
      </c>
      <c r="CN5">
        <v>69.086628928876706</v>
      </c>
      <c r="CO5">
        <v>0</v>
      </c>
      <c r="CP5">
        <v>0</v>
      </c>
      <c r="CQ5">
        <v>93.868062452383569</v>
      </c>
      <c r="CR5">
        <v>0.86346000000000001</v>
      </c>
      <c r="CS5">
        <v>30431.358901887819</v>
      </c>
      <c r="CT5">
        <v>0</v>
      </c>
      <c r="CU5">
        <v>30431.358901887819</v>
      </c>
      <c r="CV5">
        <v>11.410333296545865</v>
      </c>
      <c r="CW5">
        <v>209170</v>
      </c>
      <c r="CX5" t="s">
        <v>4443</v>
      </c>
      <c r="CY5" t="s">
        <v>4440</v>
      </c>
      <c r="CZ5" t="s">
        <v>4444</v>
      </c>
      <c r="DA5" t="s">
        <v>4445</v>
      </c>
      <c r="DB5" t="s">
        <v>3344</v>
      </c>
      <c r="DI5" t="s">
        <v>3038</v>
      </c>
      <c r="DJ5" t="s">
        <v>471</v>
      </c>
      <c r="DK5" t="s">
        <v>1359</v>
      </c>
    </row>
    <row r="6" spans="1:115" x14ac:dyDescent="0.25">
      <c r="A6" t="s">
        <v>2</v>
      </c>
      <c r="B6" t="s">
        <v>1342</v>
      </c>
      <c r="C6">
        <v>58255</v>
      </c>
      <c r="D6" t="s">
        <v>1343</v>
      </c>
      <c r="E6" t="s">
        <v>1344</v>
      </c>
      <c r="F6" t="s">
        <v>1345</v>
      </c>
      <c r="G6" t="s">
        <v>1346</v>
      </c>
      <c r="H6" t="s">
        <v>1347</v>
      </c>
      <c r="I6" t="s">
        <v>457</v>
      </c>
      <c r="J6">
        <v>4180</v>
      </c>
      <c r="K6">
        <v>11.410333296545865</v>
      </c>
      <c r="L6" t="s">
        <v>3037</v>
      </c>
      <c r="M6">
        <v>0</v>
      </c>
      <c r="N6" t="s">
        <v>459</v>
      </c>
      <c r="O6" t="s">
        <v>1348</v>
      </c>
      <c r="P6">
        <v>12</v>
      </c>
      <c r="Q6">
        <v>20</v>
      </c>
      <c r="R6">
        <v>1</v>
      </c>
      <c r="S6">
        <v>90840864</v>
      </c>
      <c r="T6" t="s">
        <v>461</v>
      </c>
      <c r="U6" t="s">
        <v>1070</v>
      </c>
      <c r="V6" t="s">
        <v>329</v>
      </c>
      <c r="W6" t="s">
        <v>463</v>
      </c>
      <c r="X6" t="s">
        <v>2</v>
      </c>
      <c r="Y6" t="s">
        <v>660</v>
      </c>
      <c r="Z6" t="s">
        <v>1349</v>
      </c>
      <c r="AA6">
        <v>16919</v>
      </c>
      <c r="AB6" t="s">
        <v>465</v>
      </c>
      <c r="AC6" t="s">
        <v>525</v>
      </c>
      <c r="AD6" s="1">
        <v>0.375</v>
      </c>
      <c r="AE6" s="1">
        <v>0.54166666666666674</v>
      </c>
      <c r="AF6" t="s">
        <v>660</v>
      </c>
      <c r="AG6" t="s">
        <v>326</v>
      </c>
      <c r="AH6" t="s">
        <v>616</v>
      </c>
      <c r="AJ6" t="s">
        <v>774</v>
      </c>
      <c r="AM6">
        <v>1</v>
      </c>
      <c r="AN6">
        <v>3</v>
      </c>
      <c r="AP6" s="2">
        <v>46070</v>
      </c>
      <c r="AQ6" s="2">
        <v>46287</v>
      </c>
      <c r="AR6" s="2"/>
      <c r="AS6" s="2"/>
      <c r="AV6" t="s">
        <v>470</v>
      </c>
      <c r="AW6">
        <v>160</v>
      </c>
      <c r="AX6">
        <v>0.5</v>
      </c>
      <c r="AY6">
        <v>28</v>
      </c>
      <c r="BH6">
        <v>50</v>
      </c>
      <c r="BY6">
        <v>188</v>
      </c>
      <c r="BZ6">
        <v>160</v>
      </c>
      <c r="CA6">
        <v>28</v>
      </c>
      <c r="CB6">
        <v>180</v>
      </c>
      <c r="CC6">
        <v>0.88888888888888884</v>
      </c>
      <c r="CE6">
        <v>4180</v>
      </c>
      <c r="CF6">
        <v>0</v>
      </c>
      <c r="CG6">
        <v>360</v>
      </c>
      <c r="CH6">
        <v>-76.92307692307692</v>
      </c>
      <c r="CI6">
        <v>4103.0769230769229</v>
      </c>
      <c r="CJ6">
        <v>212.30594577494998</v>
      </c>
      <c r="CK6">
        <v>143.78872163937004</v>
      </c>
      <c r="CL6">
        <v>69.420911026507738</v>
      </c>
      <c r="CM6">
        <v>122.18796797213763</v>
      </c>
      <c r="CN6">
        <v>69.086628928876706</v>
      </c>
      <c r="CO6">
        <v>0</v>
      </c>
      <c r="CP6">
        <v>0</v>
      </c>
      <c r="CQ6">
        <v>93.868062452383569</v>
      </c>
      <c r="CR6">
        <v>0.86346000000000001</v>
      </c>
      <c r="CS6">
        <v>30431.358901887819</v>
      </c>
      <c r="CT6">
        <v>0</v>
      </c>
      <c r="CU6">
        <v>30431.358901887819</v>
      </c>
      <c r="CV6">
        <v>11.410333296545865</v>
      </c>
      <c r="CW6">
        <v>209172</v>
      </c>
      <c r="CX6" t="s">
        <v>4446</v>
      </c>
      <c r="CY6" t="s">
        <v>4440</v>
      </c>
      <c r="CZ6" t="s">
        <v>4447</v>
      </c>
      <c r="DA6" t="s">
        <v>4448</v>
      </c>
      <c r="DB6" t="s">
        <v>3344</v>
      </c>
      <c r="DI6" t="s">
        <v>3038</v>
      </c>
      <c r="DJ6" t="s">
        <v>471</v>
      </c>
      <c r="DK6" t="s">
        <v>1350</v>
      </c>
    </row>
    <row r="7" spans="1:115" x14ac:dyDescent="0.25">
      <c r="A7" t="s">
        <v>2</v>
      </c>
      <c r="B7" t="s">
        <v>2022</v>
      </c>
      <c r="C7">
        <v>58256</v>
      </c>
      <c r="D7" t="s">
        <v>2023</v>
      </c>
      <c r="E7" t="s">
        <v>2024</v>
      </c>
      <c r="F7" t="s">
        <v>2025</v>
      </c>
      <c r="G7" t="s">
        <v>1346</v>
      </c>
      <c r="H7" t="s">
        <v>2026</v>
      </c>
      <c r="I7" t="s">
        <v>457</v>
      </c>
      <c r="J7">
        <v>7020</v>
      </c>
      <c r="K7">
        <v>11.753583795877526</v>
      </c>
      <c r="L7" t="s">
        <v>3041</v>
      </c>
      <c r="M7">
        <v>0</v>
      </c>
      <c r="N7" t="s">
        <v>459</v>
      </c>
      <c r="O7" t="s">
        <v>2027</v>
      </c>
      <c r="P7">
        <v>12</v>
      </c>
      <c r="Q7">
        <v>28</v>
      </c>
      <c r="R7">
        <v>1</v>
      </c>
      <c r="S7">
        <v>90850740</v>
      </c>
      <c r="T7" t="s">
        <v>461</v>
      </c>
      <c r="U7" t="s">
        <v>812</v>
      </c>
      <c r="V7" t="s">
        <v>335</v>
      </c>
      <c r="W7" t="s">
        <v>463</v>
      </c>
      <c r="X7" t="s">
        <v>2</v>
      </c>
      <c r="Y7" t="s">
        <v>660</v>
      </c>
      <c r="Z7">
        <v>70</v>
      </c>
      <c r="AA7">
        <v>16790</v>
      </c>
      <c r="AB7" t="s">
        <v>465</v>
      </c>
      <c r="AC7" t="s">
        <v>525</v>
      </c>
      <c r="AD7" s="1">
        <v>0.375</v>
      </c>
      <c r="AE7" s="1">
        <v>0.5625</v>
      </c>
      <c r="AF7" t="s">
        <v>463</v>
      </c>
      <c r="AG7" t="s">
        <v>164</v>
      </c>
      <c r="AH7" t="s">
        <v>862</v>
      </c>
      <c r="AJ7" t="s">
        <v>2028</v>
      </c>
      <c r="AM7">
        <v>2</v>
      </c>
      <c r="AN7">
        <v>3</v>
      </c>
      <c r="AO7">
        <v>3</v>
      </c>
      <c r="AP7" s="2">
        <v>46070</v>
      </c>
      <c r="AQ7" s="2">
        <v>46287</v>
      </c>
      <c r="AR7" s="2">
        <v>46434</v>
      </c>
      <c r="AS7" s="2">
        <v>46651</v>
      </c>
      <c r="AV7" t="s">
        <v>470</v>
      </c>
      <c r="AW7">
        <v>112</v>
      </c>
      <c r="AX7">
        <v>0.5</v>
      </c>
      <c r="AY7">
        <v>87</v>
      </c>
      <c r="BH7">
        <v>50</v>
      </c>
      <c r="BJ7">
        <v>112</v>
      </c>
      <c r="BK7">
        <v>0.5</v>
      </c>
      <c r="BL7">
        <v>87</v>
      </c>
      <c r="BU7">
        <v>25</v>
      </c>
      <c r="BY7">
        <v>398</v>
      </c>
      <c r="BZ7">
        <v>224</v>
      </c>
      <c r="CA7">
        <v>174</v>
      </c>
      <c r="CB7">
        <v>240</v>
      </c>
      <c r="CC7">
        <v>0.93333333333333324</v>
      </c>
      <c r="CE7">
        <v>7020</v>
      </c>
      <c r="CF7">
        <v>0</v>
      </c>
      <c r="CG7">
        <v>480</v>
      </c>
      <c r="CH7">
        <v>-116.53846153846153</v>
      </c>
      <c r="CI7">
        <v>6903.4615384615381</v>
      </c>
      <c r="CJ7">
        <v>212.30594577494998</v>
      </c>
      <c r="CK7">
        <v>143.78872163937004</v>
      </c>
      <c r="CL7">
        <v>69.420911026507738</v>
      </c>
      <c r="CM7">
        <v>122.18796797213763</v>
      </c>
      <c r="CN7">
        <v>69.086628928876706</v>
      </c>
      <c r="CO7">
        <v>0</v>
      </c>
      <c r="CP7">
        <v>0</v>
      </c>
      <c r="CQ7">
        <v>93.868062452383569</v>
      </c>
      <c r="CR7">
        <v>0.86346000000000001</v>
      </c>
      <c r="CS7">
        <v>25980.920634508097</v>
      </c>
      <c r="CT7">
        <v>26760.34825354334</v>
      </c>
      <c r="CU7">
        <v>52741.268888051432</v>
      </c>
      <c r="CV7">
        <v>11.753583795877526</v>
      </c>
      <c r="CW7">
        <v>197578</v>
      </c>
      <c r="CX7" t="s">
        <v>4449</v>
      </c>
      <c r="CY7" t="s">
        <v>4450</v>
      </c>
      <c r="CZ7" t="s">
        <v>4451</v>
      </c>
      <c r="DA7" t="s">
        <v>4452</v>
      </c>
      <c r="DB7" t="s">
        <v>3344</v>
      </c>
      <c r="DI7" t="s">
        <v>3042</v>
      </c>
      <c r="DJ7" t="s">
        <v>471</v>
      </c>
      <c r="DK7" t="s">
        <v>2029</v>
      </c>
    </row>
    <row r="8" spans="1:115" x14ac:dyDescent="0.25">
      <c r="A8" t="s">
        <v>2</v>
      </c>
      <c r="B8" t="s">
        <v>2022</v>
      </c>
      <c r="C8">
        <v>58256</v>
      </c>
      <c r="D8" t="s">
        <v>2023</v>
      </c>
      <c r="E8" t="s">
        <v>2024</v>
      </c>
      <c r="F8" t="s">
        <v>2025</v>
      </c>
      <c r="G8" t="s">
        <v>1346</v>
      </c>
      <c r="H8" t="s">
        <v>2030</v>
      </c>
      <c r="I8" t="s">
        <v>457</v>
      </c>
      <c r="J8">
        <v>7020</v>
      </c>
      <c r="K8">
        <v>9.2303703581271073</v>
      </c>
      <c r="L8" t="s">
        <v>3043</v>
      </c>
      <c r="M8">
        <v>0</v>
      </c>
      <c r="N8" t="s">
        <v>459</v>
      </c>
      <c r="O8" t="s">
        <v>2031</v>
      </c>
      <c r="P8">
        <v>10</v>
      </c>
      <c r="Q8">
        <v>11</v>
      </c>
      <c r="R8">
        <v>1</v>
      </c>
      <c r="S8">
        <v>90230852</v>
      </c>
      <c r="T8" t="s">
        <v>461</v>
      </c>
      <c r="U8" t="s">
        <v>812</v>
      </c>
      <c r="V8" t="s">
        <v>335</v>
      </c>
      <c r="W8" t="s">
        <v>463</v>
      </c>
      <c r="X8" t="s">
        <v>2</v>
      </c>
      <c r="Y8" t="s">
        <v>660</v>
      </c>
      <c r="Z8">
        <v>70</v>
      </c>
      <c r="AA8">
        <v>17195</v>
      </c>
      <c r="AB8" t="s">
        <v>465</v>
      </c>
      <c r="AC8" t="s">
        <v>479</v>
      </c>
      <c r="AD8" s="1">
        <v>0.54166666666666674</v>
      </c>
      <c r="AE8" s="1">
        <v>0.6875</v>
      </c>
      <c r="AF8" t="s">
        <v>463</v>
      </c>
      <c r="AG8" t="s">
        <v>223</v>
      </c>
      <c r="AH8" t="s">
        <v>516</v>
      </c>
      <c r="AJ8" t="s">
        <v>2028</v>
      </c>
      <c r="AM8">
        <v>2</v>
      </c>
      <c r="AN8">
        <v>4</v>
      </c>
      <c r="AO8">
        <v>3</v>
      </c>
      <c r="AP8" s="2">
        <v>46071</v>
      </c>
      <c r="AQ8" s="2">
        <v>46358</v>
      </c>
      <c r="AR8" s="2">
        <v>46435</v>
      </c>
      <c r="AS8" s="2">
        <v>46652</v>
      </c>
      <c r="AV8" t="s">
        <v>470</v>
      </c>
      <c r="AW8">
        <v>122.5</v>
      </c>
      <c r="AX8">
        <v>0.5</v>
      </c>
      <c r="BH8">
        <v>150</v>
      </c>
      <c r="BJ8">
        <v>98</v>
      </c>
      <c r="BK8">
        <v>0.5</v>
      </c>
      <c r="BU8">
        <v>100</v>
      </c>
      <c r="BY8">
        <v>220.5</v>
      </c>
      <c r="BZ8">
        <v>220.5</v>
      </c>
      <c r="CA8">
        <v>0</v>
      </c>
      <c r="CB8">
        <v>240</v>
      </c>
      <c r="CC8">
        <v>0.91874999999999996</v>
      </c>
      <c r="CE8">
        <v>7020</v>
      </c>
      <c r="CF8">
        <v>0</v>
      </c>
      <c r="CG8">
        <v>480</v>
      </c>
      <c r="CH8">
        <v>-389.23076923076923</v>
      </c>
      <c r="CI8">
        <v>6630.7692307692305</v>
      </c>
      <c r="CJ8">
        <v>212.30594577494998</v>
      </c>
      <c r="CK8">
        <v>143.78872163937004</v>
      </c>
      <c r="CL8">
        <v>69.420911026507738</v>
      </c>
      <c r="CM8">
        <v>122.18796797213763</v>
      </c>
      <c r="CN8">
        <v>69.086628928876706</v>
      </c>
      <c r="CO8">
        <v>0</v>
      </c>
      <c r="CP8">
        <v>0</v>
      </c>
      <c r="CQ8">
        <v>93.868062452383569</v>
      </c>
      <c r="CR8">
        <v>0.86346000000000001</v>
      </c>
      <c r="CS8">
        <v>21810.798379127104</v>
      </c>
      <c r="CT8">
        <v>17972.09786440073</v>
      </c>
      <c r="CU8">
        <v>39782.896243527837</v>
      </c>
      <c r="CV8">
        <v>9.2303703581271073</v>
      </c>
      <c r="CW8">
        <v>214034</v>
      </c>
      <c r="CX8" t="s">
        <v>4453</v>
      </c>
      <c r="CY8" t="s">
        <v>4450</v>
      </c>
      <c r="CZ8" t="s">
        <v>4454</v>
      </c>
      <c r="DA8" t="s">
        <v>4455</v>
      </c>
      <c r="DB8" t="s">
        <v>3344</v>
      </c>
      <c r="DI8" t="s">
        <v>3042</v>
      </c>
      <c r="DJ8" t="s">
        <v>471</v>
      </c>
      <c r="DK8" t="s">
        <v>2032</v>
      </c>
    </row>
    <row r="9" spans="1:115" x14ac:dyDescent="0.25">
      <c r="A9" t="s">
        <v>2</v>
      </c>
      <c r="B9" t="s">
        <v>2022</v>
      </c>
      <c r="C9">
        <v>58256</v>
      </c>
      <c r="D9" t="s">
        <v>2023</v>
      </c>
      <c r="E9" t="s">
        <v>2024</v>
      </c>
      <c r="F9" t="s">
        <v>2025</v>
      </c>
      <c r="G9" t="s">
        <v>1346</v>
      </c>
      <c r="H9" t="s">
        <v>2033</v>
      </c>
      <c r="I9" t="s">
        <v>457</v>
      </c>
      <c r="J9">
        <v>7020</v>
      </c>
      <c r="K9">
        <v>9.3923066801995123</v>
      </c>
      <c r="L9" t="s">
        <v>3044</v>
      </c>
      <c r="M9">
        <v>0</v>
      </c>
      <c r="N9" t="s">
        <v>459</v>
      </c>
      <c r="O9" t="s">
        <v>2034</v>
      </c>
      <c r="P9">
        <v>10</v>
      </c>
      <c r="Q9">
        <v>14</v>
      </c>
      <c r="R9">
        <v>1</v>
      </c>
      <c r="S9">
        <v>90330864</v>
      </c>
      <c r="T9" t="s">
        <v>461</v>
      </c>
      <c r="U9" t="s">
        <v>812</v>
      </c>
      <c r="V9" t="s">
        <v>335</v>
      </c>
      <c r="W9" t="s">
        <v>463</v>
      </c>
      <c r="X9" t="s">
        <v>2</v>
      </c>
      <c r="Y9" t="s">
        <v>660</v>
      </c>
      <c r="Z9">
        <v>70</v>
      </c>
      <c r="AA9">
        <v>16882</v>
      </c>
      <c r="AB9" t="s">
        <v>465</v>
      </c>
      <c r="AC9" t="s">
        <v>525</v>
      </c>
      <c r="AD9" s="1">
        <v>0.52083333333333326</v>
      </c>
      <c r="AE9" s="1">
        <v>0.6875</v>
      </c>
      <c r="AF9" t="s">
        <v>463</v>
      </c>
      <c r="AG9" t="s">
        <v>235</v>
      </c>
      <c r="AH9" t="s">
        <v>516</v>
      </c>
      <c r="AJ9" t="s">
        <v>2028</v>
      </c>
      <c r="AM9">
        <v>2</v>
      </c>
      <c r="AN9">
        <v>3</v>
      </c>
      <c r="AO9">
        <v>3</v>
      </c>
      <c r="AP9" s="2">
        <v>46070</v>
      </c>
      <c r="AQ9" s="2">
        <v>46287</v>
      </c>
      <c r="AR9" s="2">
        <v>46434</v>
      </c>
      <c r="AS9" s="2">
        <v>46651</v>
      </c>
      <c r="AV9" t="s">
        <v>470</v>
      </c>
      <c r="AW9">
        <v>112</v>
      </c>
      <c r="AX9">
        <v>0.5</v>
      </c>
      <c r="BH9">
        <v>150</v>
      </c>
      <c r="BJ9">
        <v>112</v>
      </c>
      <c r="BK9">
        <v>0.5</v>
      </c>
      <c r="BU9">
        <v>100</v>
      </c>
      <c r="BY9">
        <v>224</v>
      </c>
      <c r="BZ9">
        <v>224</v>
      </c>
      <c r="CA9">
        <v>0</v>
      </c>
      <c r="CB9">
        <v>240</v>
      </c>
      <c r="CC9">
        <v>0.93333333333333324</v>
      </c>
      <c r="CE9">
        <v>7020</v>
      </c>
      <c r="CF9">
        <v>0</v>
      </c>
      <c r="CG9">
        <v>480</v>
      </c>
      <c r="CH9">
        <v>-389.23076923076923</v>
      </c>
      <c r="CI9">
        <v>6630.7692307692305</v>
      </c>
      <c r="CJ9">
        <v>212.30594577494998</v>
      </c>
      <c r="CK9">
        <v>143.78872163937004</v>
      </c>
      <c r="CL9">
        <v>69.420911026507738</v>
      </c>
      <c r="CM9">
        <v>122.18796797213763</v>
      </c>
      <c r="CN9">
        <v>69.086628928876706</v>
      </c>
      <c r="CO9">
        <v>0</v>
      </c>
      <c r="CP9">
        <v>0</v>
      </c>
      <c r="CQ9">
        <v>93.868062452383569</v>
      </c>
      <c r="CR9">
        <v>0.86346000000000001</v>
      </c>
      <c r="CS9">
        <v>19941.301375201921</v>
      </c>
      <c r="CT9">
        <v>20539.540416457981</v>
      </c>
      <c r="CU9">
        <v>40480.841791659899</v>
      </c>
      <c r="CV9">
        <v>9.3923066801995123</v>
      </c>
      <c r="CW9">
        <v>214032</v>
      </c>
      <c r="CX9" t="s">
        <v>4456</v>
      </c>
      <c r="CY9" t="s">
        <v>4450</v>
      </c>
      <c r="CZ9" t="s">
        <v>4457</v>
      </c>
      <c r="DA9" t="s">
        <v>4458</v>
      </c>
      <c r="DB9" t="s">
        <v>3344</v>
      </c>
      <c r="DI9" t="s">
        <v>3042</v>
      </c>
      <c r="DJ9" t="s">
        <v>471</v>
      </c>
      <c r="DK9" t="s">
        <v>2032</v>
      </c>
    </row>
    <row r="10" spans="1:115" x14ac:dyDescent="0.25">
      <c r="A10" t="s">
        <v>2</v>
      </c>
      <c r="B10" t="s">
        <v>2022</v>
      </c>
      <c r="C10">
        <v>58256</v>
      </c>
      <c r="D10" t="s">
        <v>2023</v>
      </c>
      <c r="E10" t="s">
        <v>2024</v>
      </c>
      <c r="F10" t="s">
        <v>2025</v>
      </c>
      <c r="G10" t="s">
        <v>1346</v>
      </c>
      <c r="H10" t="s">
        <v>2035</v>
      </c>
      <c r="I10" t="s">
        <v>457</v>
      </c>
      <c r="J10">
        <v>7020</v>
      </c>
      <c r="K10">
        <v>9.8260646857506</v>
      </c>
      <c r="L10" t="s">
        <v>3045</v>
      </c>
      <c r="M10">
        <v>0</v>
      </c>
      <c r="N10" t="s">
        <v>459</v>
      </c>
      <c r="O10" t="s">
        <v>2031</v>
      </c>
      <c r="P10">
        <v>10</v>
      </c>
      <c r="Q10">
        <v>11</v>
      </c>
      <c r="R10">
        <v>1</v>
      </c>
      <c r="S10">
        <v>90230852</v>
      </c>
      <c r="T10" t="s">
        <v>461</v>
      </c>
      <c r="U10" t="s">
        <v>812</v>
      </c>
      <c r="V10" t="s">
        <v>335</v>
      </c>
      <c r="W10" t="s">
        <v>463</v>
      </c>
      <c r="X10" t="s">
        <v>2</v>
      </c>
      <c r="Y10" t="s">
        <v>660</v>
      </c>
      <c r="Z10">
        <v>70</v>
      </c>
      <c r="AA10">
        <v>16883</v>
      </c>
      <c r="AB10" t="s">
        <v>465</v>
      </c>
      <c r="AC10" t="s">
        <v>479</v>
      </c>
      <c r="AD10" s="1">
        <v>0.52083333333333326</v>
      </c>
      <c r="AE10" s="1">
        <v>0.6875</v>
      </c>
      <c r="AF10" t="s">
        <v>463</v>
      </c>
      <c r="AG10" t="s">
        <v>242</v>
      </c>
      <c r="AH10" t="s">
        <v>516</v>
      </c>
      <c r="AJ10" t="s">
        <v>2028</v>
      </c>
      <c r="AM10">
        <v>2</v>
      </c>
      <c r="AN10">
        <v>4</v>
      </c>
      <c r="AO10">
        <v>3</v>
      </c>
      <c r="AP10" s="2">
        <v>46071</v>
      </c>
      <c r="AQ10" s="2">
        <v>46358</v>
      </c>
      <c r="AR10" s="2">
        <v>46435</v>
      </c>
      <c r="AS10" s="2">
        <v>46652</v>
      </c>
      <c r="AV10" t="s">
        <v>470</v>
      </c>
      <c r="AW10">
        <v>122.5</v>
      </c>
      <c r="AX10">
        <v>0.5</v>
      </c>
      <c r="BH10">
        <v>150</v>
      </c>
      <c r="BJ10">
        <v>112</v>
      </c>
      <c r="BK10">
        <v>0.5</v>
      </c>
      <c r="BU10">
        <v>100</v>
      </c>
      <c r="BY10">
        <v>234.5</v>
      </c>
      <c r="BZ10">
        <v>234.5</v>
      </c>
      <c r="CA10">
        <v>0</v>
      </c>
      <c r="CB10">
        <v>240</v>
      </c>
      <c r="CC10">
        <v>0.97708333333333319</v>
      </c>
      <c r="CE10">
        <v>7020</v>
      </c>
      <c r="CF10">
        <v>0</v>
      </c>
      <c r="CG10">
        <v>480</v>
      </c>
      <c r="CH10">
        <v>-389.23076923076923</v>
      </c>
      <c r="CI10">
        <v>6630.7692307692305</v>
      </c>
      <c r="CJ10">
        <v>212.30594577494998</v>
      </c>
      <c r="CK10">
        <v>143.78872163937004</v>
      </c>
      <c r="CL10">
        <v>69.420911026507738</v>
      </c>
      <c r="CM10">
        <v>122.18796797213763</v>
      </c>
      <c r="CN10">
        <v>69.086628928876706</v>
      </c>
      <c r="CO10">
        <v>0</v>
      </c>
      <c r="CP10">
        <v>0</v>
      </c>
      <c r="CQ10">
        <v>93.868062452383569</v>
      </c>
      <c r="CR10">
        <v>0.86346000000000001</v>
      </c>
      <c r="CS10">
        <v>21810.798379127104</v>
      </c>
      <c r="CT10">
        <v>20539.540416457981</v>
      </c>
      <c r="CU10">
        <v>42350.338795585085</v>
      </c>
      <c r="CV10">
        <v>9.8260646857506</v>
      </c>
      <c r="CW10">
        <v>214035</v>
      </c>
      <c r="CX10" t="s">
        <v>4453</v>
      </c>
      <c r="CY10" t="s">
        <v>4450</v>
      </c>
      <c r="CZ10" t="s">
        <v>4459</v>
      </c>
      <c r="DA10" t="s">
        <v>4455</v>
      </c>
      <c r="DB10" t="s">
        <v>3344</v>
      </c>
      <c r="DI10" t="s">
        <v>3042</v>
      </c>
      <c r="DJ10" t="s">
        <v>471</v>
      </c>
      <c r="DK10" t="s">
        <v>2032</v>
      </c>
    </row>
    <row r="11" spans="1:115" x14ac:dyDescent="0.25">
      <c r="A11" t="s">
        <v>2</v>
      </c>
      <c r="B11" t="s">
        <v>2022</v>
      </c>
      <c r="C11">
        <v>58256</v>
      </c>
      <c r="D11" t="s">
        <v>2023</v>
      </c>
      <c r="E11" t="s">
        <v>2024</v>
      </c>
      <c r="F11" t="s">
        <v>2025</v>
      </c>
      <c r="G11" t="s">
        <v>1346</v>
      </c>
      <c r="H11" t="s">
        <v>2036</v>
      </c>
      <c r="I11" t="s">
        <v>457</v>
      </c>
      <c r="J11">
        <v>7020</v>
      </c>
      <c r="K11">
        <v>9.8260646857506</v>
      </c>
      <c r="L11" t="s">
        <v>1341</v>
      </c>
      <c r="M11">
        <v>0</v>
      </c>
      <c r="N11" t="s">
        <v>459</v>
      </c>
      <c r="O11" t="s">
        <v>2037</v>
      </c>
      <c r="P11">
        <v>10</v>
      </c>
      <c r="Q11">
        <v>15</v>
      </c>
      <c r="R11">
        <v>1</v>
      </c>
      <c r="S11">
        <v>90550858</v>
      </c>
      <c r="T11" t="s">
        <v>461</v>
      </c>
      <c r="U11" t="s">
        <v>812</v>
      </c>
      <c r="V11" t="s">
        <v>335</v>
      </c>
      <c r="W11" t="s">
        <v>463</v>
      </c>
      <c r="X11" t="s">
        <v>2</v>
      </c>
      <c r="Y11" t="s">
        <v>660</v>
      </c>
      <c r="Z11">
        <v>70</v>
      </c>
      <c r="AA11">
        <v>16884</v>
      </c>
      <c r="AB11" t="s">
        <v>465</v>
      </c>
      <c r="AC11" t="s">
        <v>525</v>
      </c>
      <c r="AD11" s="1">
        <v>0.52083333333333326</v>
      </c>
      <c r="AE11" s="1">
        <v>0.6875</v>
      </c>
      <c r="AF11" t="s">
        <v>463</v>
      </c>
      <c r="AG11" t="s">
        <v>249</v>
      </c>
      <c r="AH11" t="s">
        <v>516</v>
      </c>
      <c r="AJ11" t="s">
        <v>2028</v>
      </c>
      <c r="AM11">
        <v>2</v>
      </c>
      <c r="AN11">
        <v>4</v>
      </c>
      <c r="AO11">
        <v>3</v>
      </c>
      <c r="AP11" s="2">
        <v>46070</v>
      </c>
      <c r="AQ11" s="2">
        <v>46357</v>
      </c>
      <c r="AR11" s="2">
        <v>46434</v>
      </c>
      <c r="AS11" s="2">
        <v>46651</v>
      </c>
      <c r="AV11" t="s">
        <v>470</v>
      </c>
      <c r="AW11">
        <v>122.5</v>
      </c>
      <c r="AX11">
        <v>0.5</v>
      </c>
      <c r="BH11">
        <v>150</v>
      </c>
      <c r="BJ11">
        <v>112</v>
      </c>
      <c r="BK11">
        <v>0.5</v>
      </c>
      <c r="BU11">
        <v>100</v>
      </c>
      <c r="BY11">
        <v>234.5</v>
      </c>
      <c r="BZ11">
        <v>234.5</v>
      </c>
      <c r="CA11">
        <v>0</v>
      </c>
      <c r="CB11">
        <v>240</v>
      </c>
      <c r="CC11">
        <v>0.97708333333333319</v>
      </c>
      <c r="CE11">
        <v>7020</v>
      </c>
      <c r="CF11">
        <v>0</v>
      </c>
      <c r="CG11">
        <v>480</v>
      </c>
      <c r="CH11">
        <v>-389.23076923076923</v>
      </c>
      <c r="CI11">
        <v>6630.7692307692305</v>
      </c>
      <c r="CJ11">
        <v>212.30594577494998</v>
      </c>
      <c r="CK11">
        <v>143.78872163937004</v>
      </c>
      <c r="CL11">
        <v>69.420911026507738</v>
      </c>
      <c r="CM11">
        <v>122.18796797213763</v>
      </c>
      <c r="CN11">
        <v>69.086628928876706</v>
      </c>
      <c r="CO11">
        <v>0</v>
      </c>
      <c r="CP11">
        <v>0</v>
      </c>
      <c r="CQ11">
        <v>93.868062452383569</v>
      </c>
      <c r="CR11">
        <v>0.86346000000000001</v>
      </c>
      <c r="CS11">
        <v>21810.798379127104</v>
      </c>
      <c r="CT11">
        <v>20539.540416457981</v>
      </c>
      <c r="CU11">
        <v>42350.338795585085</v>
      </c>
      <c r="CV11">
        <v>9.8260646857506</v>
      </c>
      <c r="CW11">
        <v>214033</v>
      </c>
      <c r="CX11" t="s">
        <v>4460</v>
      </c>
      <c r="CY11" t="s">
        <v>4450</v>
      </c>
      <c r="CZ11" t="s">
        <v>4461</v>
      </c>
      <c r="DA11" t="s">
        <v>4455</v>
      </c>
      <c r="DB11" t="s">
        <v>3344</v>
      </c>
      <c r="DI11" t="s">
        <v>3042</v>
      </c>
      <c r="DJ11" t="s">
        <v>471</v>
      </c>
      <c r="DK11" t="s">
        <v>2032</v>
      </c>
    </row>
    <row r="12" spans="1:115" x14ac:dyDescent="0.25">
      <c r="A12" t="s">
        <v>2</v>
      </c>
      <c r="B12" t="s">
        <v>2022</v>
      </c>
      <c r="C12">
        <v>58256</v>
      </c>
      <c r="D12" t="s">
        <v>2023</v>
      </c>
      <c r="E12" t="s">
        <v>2024</v>
      </c>
      <c r="F12" t="s">
        <v>2025</v>
      </c>
      <c r="G12" t="s">
        <v>1346</v>
      </c>
      <c r="H12" t="s">
        <v>2038</v>
      </c>
      <c r="I12" t="s">
        <v>457</v>
      </c>
      <c r="J12">
        <v>7020</v>
      </c>
      <c r="K12">
        <v>6.9442469310911052</v>
      </c>
      <c r="L12" t="s">
        <v>3046</v>
      </c>
      <c r="M12">
        <v>0.3</v>
      </c>
      <c r="N12" t="s">
        <v>459</v>
      </c>
      <c r="O12" t="s">
        <v>2039</v>
      </c>
      <c r="P12">
        <v>7</v>
      </c>
      <c r="Q12">
        <v>11</v>
      </c>
      <c r="R12">
        <v>1</v>
      </c>
      <c r="S12">
        <v>90250864</v>
      </c>
      <c r="T12" t="s">
        <v>461</v>
      </c>
      <c r="U12" t="s">
        <v>812</v>
      </c>
      <c r="V12" t="s">
        <v>335</v>
      </c>
      <c r="W12" t="s">
        <v>463</v>
      </c>
      <c r="X12" t="s">
        <v>2</v>
      </c>
      <c r="Y12" t="s">
        <v>660</v>
      </c>
      <c r="Z12">
        <v>70</v>
      </c>
      <c r="AA12">
        <v>16885</v>
      </c>
      <c r="AB12" t="s">
        <v>465</v>
      </c>
      <c r="AC12" t="s">
        <v>515</v>
      </c>
      <c r="AD12" s="1">
        <v>0.52083333333333326</v>
      </c>
      <c r="AE12" s="1">
        <v>0.66666666666666674</v>
      </c>
      <c r="AF12" t="s">
        <v>463</v>
      </c>
      <c r="AG12" t="s">
        <v>227</v>
      </c>
      <c r="AH12" t="s">
        <v>710</v>
      </c>
      <c r="AJ12" t="s">
        <v>2028</v>
      </c>
      <c r="AM12">
        <v>2</v>
      </c>
      <c r="AN12">
        <v>4</v>
      </c>
      <c r="AO12">
        <v>3</v>
      </c>
      <c r="AP12" s="2">
        <v>46069</v>
      </c>
      <c r="AQ12" s="2">
        <v>46356</v>
      </c>
      <c r="AR12" s="2">
        <v>46433</v>
      </c>
      <c r="AS12" s="2">
        <v>46650</v>
      </c>
      <c r="AV12" t="s">
        <v>470</v>
      </c>
      <c r="AW12">
        <v>122.5</v>
      </c>
      <c r="AX12">
        <v>0.5</v>
      </c>
      <c r="BH12">
        <v>100</v>
      </c>
      <c r="BJ12">
        <v>98</v>
      </c>
      <c r="BK12">
        <v>0.5</v>
      </c>
      <c r="BU12">
        <v>100</v>
      </c>
      <c r="BY12">
        <v>220.5</v>
      </c>
      <c r="BZ12">
        <v>220.5</v>
      </c>
      <c r="CA12">
        <v>0</v>
      </c>
      <c r="CB12">
        <v>240</v>
      </c>
      <c r="CC12">
        <v>0.91874999999999996</v>
      </c>
      <c r="CE12">
        <v>7020</v>
      </c>
      <c r="CF12">
        <v>2106</v>
      </c>
      <c r="CG12">
        <v>480</v>
      </c>
      <c r="CH12">
        <v>-312.30769230769232</v>
      </c>
      <c r="CI12">
        <v>8813.6923076923085</v>
      </c>
      <c r="CJ12">
        <v>212.30594577494998</v>
      </c>
      <c r="CK12">
        <v>143.78872163937004</v>
      </c>
      <c r="CL12">
        <v>69.420911026507738</v>
      </c>
      <c r="CM12">
        <v>122.18796797213763</v>
      </c>
      <c r="CN12">
        <v>69.086628928876706</v>
      </c>
      <c r="CO12">
        <v>0</v>
      </c>
      <c r="CP12">
        <v>0</v>
      </c>
      <c r="CQ12">
        <v>93.868062452383569</v>
      </c>
      <c r="CR12">
        <v>0.86346000000000001</v>
      </c>
      <c r="CS12">
        <v>21810.798379127104</v>
      </c>
      <c r="CT12">
        <v>17972.09786440073</v>
      </c>
      <c r="CU12">
        <v>39782.896243527837</v>
      </c>
      <c r="CV12">
        <v>6.9442469310911052</v>
      </c>
      <c r="CW12">
        <v>214030</v>
      </c>
      <c r="CX12" t="s">
        <v>4462</v>
      </c>
      <c r="CY12" t="s">
        <v>4450</v>
      </c>
      <c r="CZ12" t="s">
        <v>4463</v>
      </c>
      <c r="DA12" t="s">
        <v>4464</v>
      </c>
      <c r="DB12" t="s">
        <v>3344</v>
      </c>
      <c r="DI12" t="s">
        <v>3042</v>
      </c>
      <c r="DJ12" t="s">
        <v>471</v>
      </c>
      <c r="DK12" t="s">
        <v>2040</v>
      </c>
    </row>
    <row r="13" spans="1:115" x14ac:dyDescent="0.25">
      <c r="A13" t="s">
        <v>2</v>
      </c>
      <c r="B13" t="s">
        <v>2022</v>
      </c>
      <c r="C13">
        <v>58256</v>
      </c>
      <c r="D13" t="s">
        <v>2023</v>
      </c>
      <c r="E13" t="s">
        <v>2024</v>
      </c>
      <c r="F13" t="s">
        <v>2025</v>
      </c>
      <c r="G13" t="s">
        <v>1346</v>
      </c>
      <c r="H13" t="s">
        <v>2041</v>
      </c>
      <c r="I13" t="s">
        <v>457</v>
      </c>
      <c r="J13">
        <v>7020</v>
      </c>
      <c r="K13">
        <v>11.753583795877526</v>
      </c>
      <c r="L13" t="s">
        <v>3041</v>
      </c>
      <c r="M13">
        <v>0</v>
      </c>
      <c r="N13" t="s">
        <v>459</v>
      </c>
      <c r="O13" t="s">
        <v>2042</v>
      </c>
      <c r="P13">
        <v>12</v>
      </c>
      <c r="Q13">
        <v>28</v>
      </c>
      <c r="R13">
        <v>1</v>
      </c>
      <c r="S13">
        <v>90890740</v>
      </c>
      <c r="T13" t="s">
        <v>461</v>
      </c>
      <c r="U13" t="s">
        <v>812</v>
      </c>
      <c r="V13" t="s">
        <v>335</v>
      </c>
      <c r="W13" t="s">
        <v>463</v>
      </c>
      <c r="X13" t="s">
        <v>2</v>
      </c>
      <c r="Y13" t="s">
        <v>660</v>
      </c>
      <c r="Z13">
        <v>70</v>
      </c>
      <c r="AA13">
        <v>16792</v>
      </c>
      <c r="AB13" t="s">
        <v>465</v>
      </c>
      <c r="AC13" t="s">
        <v>504</v>
      </c>
      <c r="AD13" s="1">
        <v>0.375</v>
      </c>
      <c r="AE13" s="1">
        <v>0.5625</v>
      </c>
      <c r="AF13" t="s">
        <v>463</v>
      </c>
      <c r="AG13" t="s">
        <v>48</v>
      </c>
      <c r="AH13" t="s">
        <v>582</v>
      </c>
      <c r="AJ13" t="s">
        <v>2028</v>
      </c>
      <c r="AM13">
        <v>2</v>
      </c>
      <c r="AN13">
        <v>3</v>
      </c>
      <c r="AO13">
        <v>3</v>
      </c>
      <c r="AP13" s="2">
        <v>46073</v>
      </c>
      <c r="AQ13" s="2">
        <v>46290</v>
      </c>
      <c r="AR13" s="2">
        <v>46437</v>
      </c>
      <c r="AS13" s="2">
        <v>46654</v>
      </c>
      <c r="AV13" t="s">
        <v>470</v>
      </c>
      <c r="AW13">
        <v>112</v>
      </c>
      <c r="AX13">
        <v>0.5</v>
      </c>
      <c r="AY13">
        <v>87</v>
      </c>
      <c r="BH13">
        <v>50</v>
      </c>
      <c r="BJ13">
        <v>112</v>
      </c>
      <c r="BK13">
        <v>0.5</v>
      </c>
      <c r="BL13">
        <v>87</v>
      </c>
      <c r="BU13">
        <v>25</v>
      </c>
      <c r="BY13">
        <v>398</v>
      </c>
      <c r="BZ13">
        <v>224</v>
      </c>
      <c r="CA13">
        <v>174</v>
      </c>
      <c r="CB13">
        <v>240</v>
      </c>
      <c r="CC13">
        <v>0.93333333333333324</v>
      </c>
      <c r="CE13">
        <v>7020</v>
      </c>
      <c r="CF13">
        <v>0</v>
      </c>
      <c r="CG13">
        <v>480</v>
      </c>
      <c r="CH13">
        <v>-116.53846153846153</v>
      </c>
      <c r="CI13">
        <v>6903.4615384615381</v>
      </c>
      <c r="CJ13">
        <v>212.30594577494998</v>
      </c>
      <c r="CK13">
        <v>143.78872163937004</v>
      </c>
      <c r="CL13">
        <v>69.420911026507738</v>
      </c>
      <c r="CM13">
        <v>122.18796797213763</v>
      </c>
      <c r="CN13">
        <v>69.086628928876706</v>
      </c>
      <c r="CO13">
        <v>0</v>
      </c>
      <c r="CP13">
        <v>0</v>
      </c>
      <c r="CQ13">
        <v>93.868062452383569</v>
      </c>
      <c r="CR13">
        <v>0.86346000000000001</v>
      </c>
      <c r="CS13">
        <v>25980.920634508097</v>
      </c>
      <c r="CT13">
        <v>26760.34825354334</v>
      </c>
      <c r="CU13">
        <v>52741.268888051432</v>
      </c>
      <c r="CV13">
        <v>11.753583795877526</v>
      </c>
      <c r="CW13">
        <v>214037</v>
      </c>
      <c r="CX13" t="s">
        <v>4465</v>
      </c>
      <c r="CY13" t="s">
        <v>4450</v>
      </c>
      <c r="CZ13" t="s">
        <v>4466</v>
      </c>
      <c r="DA13" t="s">
        <v>4467</v>
      </c>
      <c r="DB13" t="s">
        <v>3344</v>
      </c>
      <c r="DI13" t="s">
        <v>3042</v>
      </c>
      <c r="DJ13" t="s">
        <v>471</v>
      </c>
      <c r="DK13" t="s">
        <v>2029</v>
      </c>
    </row>
    <row r="14" spans="1:115" x14ac:dyDescent="0.25">
      <c r="A14" t="s">
        <v>2</v>
      </c>
      <c r="B14" t="s">
        <v>2022</v>
      </c>
      <c r="C14">
        <v>58256</v>
      </c>
      <c r="D14" t="s">
        <v>2023</v>
      </c>
      <c r="E14" t="s">
        <v>2024</v>
      </c>
      <c r="F14" t="s">
        <v>2025</v>
      </c>
      <c r="G14" t="s">
        <v>1346</v>
      </c>
      <c r="H14" t="s">
        <v>70</v>
      </c>
      <c r="I14" t="s">
        <v>457</v>
      </c>
      <c r="J14">
        <v>7020</v>
      </c>
      <c r="K14">
        <v>7.9117460212518047</v>
      </c>
      <c r="L14" t="s">
        <v>3047</v>
      </c>
      <c r="M14">
        <v>0</v>
      </c>
      <c r="N14" t="s">
        <v>459</v>
      </c>
      <c r="O14" t="s">
        <v>2048</v>
      </c>
      <c r="P14">
        <v>8</v>
      </c>
      <c r="Q14">
        <v>28</v>
      </c>
      <c r="R14">
        <v>1</v>
      </c>
      <c r="S14">
        <v>90590740</v>
      </c>
      <c r="T14" t="s">
        <v>461</v>
      </c>
      <c r="U14" t="s">
        <v>812</v>
      </c>
      <c r="V14" t="s">
        <v>338</v>
      </c>
      <c r="W14" t="s">
        <v>463</v>
      </c>
      <c r="X14" t="s">
        <v>2</v>
      </c>
      <c r="Y14" t="s">
        <v>660</v>
      </c>
      <c r="Z14">
        <v>70</v>
      </c>
      <c r="AA14">
        <v>16886</v>
      </c>
      <c r="AB14" t="s">
        <v>465</v>
      </c>
      <c r="AC14" t="s">
        <v>515</v>
      </c>
      <c r="AD14" s="1">
        <v>0.375</v>
      </c>
      <c r="AE14" s="1">
        <v>0.5</v>
      </c>
      <c r="AF14" t="s">
        <v>463</v>
      </c>
      <c r="AG14" t="s">
        <v>1059</v>
      </c>
      <c r="AH14" t="s">
        <v>1060</v>
      </c>
      <c r="AI14" t="s">
        <v>2049</v>
      </c>
      <c r="AJ14" t="s">
        <v>2050</v>
      </c>
      <c r="AM14">
        <v>2</v>
      </c>
      <c r="AN14">
        <v>4</v>
      </c>
      <c r="AO14">
        <v>3</v>
      </c>
      <c r="AP14" s="2">
        <v>46069</v>
      </c>
      <c r="AQ14" s="2">
        <v>46356</v>
      </c>
      <c r="AR14" s="2">
        <v>46433</v>
      </c>
      <c r="AS14" s="2">
        <v>46650</v>
      </c>
      <c r="AV14" t="s">
        <v>470</v>
      </c>
      <c r="AW14">
        <v>105</v>
      </c>
      <c r="AX14">
        <v>0.5</v>
      </c>
      <c r="BH14">
        <v>150</v>
      </c>
      <c r="BJ14">
        <v>84</v>
      </c>
      <c r="BK14">
        <v>0.5</v>
      </c>
      <c r="BU14">
        <v>100</v>
      </c>
      <c r="BY14">
        <v>189</v>
      </c>
      <c r="BZ14">
        <v>189</v>
      </c>
      <c r="CA14">
        <v>0</v>
      </c>
      <c r="CB14">
        <v>240</v>
      </c>
      <c r="CC14">
        <v>0.78749999999999998</v>
      </c>
      <c r="CE14">
        <v>7020</v>
      </c>
      <c r="CF14">
        <v>0</v>
      </c>
      <c r="CG14">
        <v>480</v>
      </c>
      <c r="CH14">
        <v>-389.23076923076923</v>
      </c>
      <c r="CI14">
        <v>6630.7692307692305</v>
      </c>
      <c r="CJ14">
        <v>212.30594577494998</v>
      </c>
      <c r="CK14">
        <v>143.78872163937004</v>
      </c>
      <c r="CL14">
        <v>69.420911026507738</v>
      </c>
      <c r="CM14">
        <v>122.18796797213763</v>
      </c>
      <c r="CN14">
        <v>69.086628928876706</v>
      </c>
      <c r="CO14">
        <v>0</v>
      </c>
      <c r="CP14">
        <v>0</v>
      </c>
      <c r="CQ14">
        <v>93.868062452383569</v>
      </c>
      <c r="CR14">
        <v>0.86346000000000001</v>
      </c>
      <c r="CS14">
        <v>18694.970039251799</v>
      </c>
      <c r="CT14">
        <v>15404.655312343484</v>
      </c>
      <c r="CU14">
        <v>34099.625351595285</v>
      </c>
      <c r="CV14">
        <v>7.9117460212518047</v>
      </c>
      <c r="CW14">
        <v>214031</v>
      </c>
      <c r="DI14" t="s">
        <v>3042</v>
      </c>
      <c r="DJ14" t="s">
        <v>471</v>
      </c>
      <c r="DK14" t="s">
        <v>2032</v>
      </c>
    </row>
    <row r="15" spans="1:115" x14ac:dyDescent="0.25">
      <c r="A15" t="s">
        <v>2</v>
      </c>
      <c r="B15" t="s">
        <v>2022</v>
      </c>
      <c r="C15">
        <v>58256</v>
      </c>
      <c r="D15" t="s">
        <v>2023</v>
      </c>
      <c r="E15" t="s">
        <v>2024</v>
      </c>
      <c r="F15" t="s">
        <v>2025</v>
      </c>
      <c r="G15" t="s">
        <v>1346</v>
      </c>
      <c r="H15" t="s">
        <v>2043</v>
      </c>
      <c r="I15" t="s">
        <v>457</v>
      </c>
      <c r="J15">
        <v>7020</v>
      </c>
      <c r="K15">
        <v>9.7065764090758062</v>
      </c>
      <c r="L15" t="s">
        <v>3048</v>
      </c>
      <c r="M15">
        <v>0</v>
      </c>
      <c r="N15" t="s">
        <v>459</v>
      </c>
      <c r="O15" t="s">
        <v>2044</v>
      </c>
      <c r="P15">
        <v>10</v>
      </c>
      <c r="Q15">
        <v>16</v>
      </c>
      <c r="R15">
        <v>1</v>
      </c>
      <c r="S15">
        <v>90650740</v>
      </c>
      <c r="T15" t="s">
        <v>461</v>
      </c>
      <c r="U15" t="s">
        <v>812</v>
      </c>
      <c r="V15" t="s">
        <v>335</v>
      </c>
      <c r="W15" t="s">
        <v>463</v>
      </c>
      <c r="X15" t="s">
        <v>2</v>
      </c>
      <c r="Y15" t="s">
        <v>660</v>
      </c>
      <c r="Z15">
        <v>70</v>
      </c>
      <c r="AA15">
        <v>16834</v>
      </c>
      <c r="AB15" t="s">
        <v>465</v>
      </c>
      <c r="AC15" t="s">
        <v>466</v>
      </c>
      <c r="AD15" s="1">
        <v>0.54166666666666674</v>
      </c>
      <c r="AE15" s="1">
        <v>0.70833333333333326</v>
      </c>
      <c r="AF15" t="s">
        <v>463</v>
      </c>
      <c r="AG15" t="s">
        <v>202</v>
      </c>
      <c r="AH15" t="s">
        <v>537</v>
      </c>
      <c r="AJ15" t="s">
        <v>2028</v>
      </c>
      <c r="AM15">
        <v>2</v>
      </c>
      <c r="AN15">
        <v>3</v>
      </c>
      <c r="AO15">
        <v>3</v>
      </c>
      <c r="AP15" s="2">
        <v>46072</v>
      </c>
      <c r="AQ15" s="2">
        <v>46289</v>
      </c>
      <c r="AR15" s="2">
        <v>46436</v>
      </c>
      <c r="AS15" s="2">
        <v>46653</v>
      </c>
      <c r="AV15" t="s">
        <v>470</v>
      </c>
      <c r="AW15">
        <v>116</v>
      </c>
      <c r="AX15">
        <v>0.5</v>
      </c>
      <c r="BH15">
        <v>120</v>
      </c>
      <c r="BJ15">
        <v>116</v>
      </c>
      <c r="BK15">
        <v>0.5</v>
      </c>
      <c r="BU15">
        <v>120</v>
      </c>
      <c r="BY15">
        <v>232</v>
      </c>
      <c r="BZ15">
        <v>232</v>
      </c>
      <c r="CA15">
        <v>0</v>
      </c>
      <c r="CB15">
        <v>240</v>
      </c>
      <c r="CC15">
        <v>0.96666666666666667</v>
      </c>
      <c r="CE15">
        <v>7020</v>
      </c>
      <c r="CF15">
        <v>0</v>
      </c>
      <c r="CG15">
        <v>480</v>
      </c>
      <c r="CH15">
        <v>-374.76923076923077</v>
      </c>
      <c r="CI15">
        <v>6645.2307692307695</v>
      </c>
      <c r="CJ15">
        <v>212.30594577494998</v>
      </c>
      <c r="CK15">
        <v>143.78872163937004</v>
      </c>
      <c r="CL15">
        <v>69.420911026507738</v>
      </c>
      <c r="CM15">
        <v>122.18796797213763</v>
      </c>
      <c r="CN15">
        <v>69.086628928876706</v>
      </c>
      <c r="CO15">
        <v>0</v>
      </c>
      <c r="CP15">
        <v>0</v>
      </c>
      <c r="CQ15">
        <v>93.868062452383569</v>
      </c>
      <c r="CR15">
        <v>0.86346000000000001</v>
      </c>
      <c r="CS15">
        <v>20653.490710030561</v>
      </c>
      <c r="CT15">
        <v>21273.09543133148</v>
      </c>
      <c r="CU15">
        <v>41926.586141362051</v>
      </c>
      <c r="CV15">
        <v>9.7065764090758062</v>
      </c>
      <c r="CW15">
        <v>214029</v>
      </c>
      <c r="CX15" t="s">
        <v>4468</v>
      </c>
      <c r="CY15" t="s">
        <v>4450</v>
      </c>
      <c r="CZ15" t="s">
        <v>4469</v>
      </c>
      <c r="DA15" t="s">
        <v>4470</v>
      </c>
      <c r="DB15" t="s">
        <v>3344</v>
      </c>
      <c r="DI15" t="s">
        <v>3042</v>
      </c>
      <c r="DJ15" t="s">
        <v>471</v>
      </c>
      <c r="DK15" t="s">
        <v>2045</v>
      </c>
    </row>
    <row r="16" spans="1:115" x14ac:dyDescent="0.25">
      <c r="A16" t="s">
        <v>2</v>
      </c>
      <c r="B16" t="s">
        <v>2022</v>
      </c>
      <c r="C16">
        <v>58256</v>
      </c>
      <c r="D16" t="s">
        <v>2023</v>
      </c>
      <c r="E16" t="s">
        <v>2024</v>
      </c>
      <c r="F16" t="s">
        <v>2025</v>
      </c>
      <c r="G16" t="s">
        <v>1346</v>
      </c>
      <c r="H16" t="s">
        <v>2046</v>
      </c>
      <c r="I16" t="s">
        <v>457</v>
      </c>
      <c r="J16">
        <v>7020</v>
      </c>
      <c r="K16">
        <v>9.7065764090758062</v>
      </c>
      <c r="L16" t="s">
        <v>3049</v>
      </c>
      <c r="M16">
        <v>0</v>
      </c>
      <c r="N16" t="s">
        <v>459</v>
      </c>
      <c r="O16" t="s">
        <v>2044</v>
      </c>
      <c r="P16">
        <v>10</v>
      </c>
      <c r="Q16">
        <v>20</v>
      </c>
      <c r="R16">
        <v>1</v>
      </c>
      <c r="S16">
        <v>90210742</v>
      </c>
      <c r="T16" t="s">
        <v>461</v>
      </c>
      <c r="U16" t="s">
        <v>812</v>
      </c>
      <c r="V16" t="s">
        <v>335</v>
      </c>
      <c r="W16" t="s">
        <v>463</v>
      </c>
      <c r="X16" t="s">
        <v>2</v>
      </c>
      <c r="Y16" t="s">
        <v>660</v>
      </c>
      <c r="Z16">
        <v>70</v>
      </c>
      <c r="AA16">
        <v>16835</v>
      </c>
      <c r="AB16" t="s">
        <v>465</v>
      </c>
      <c r="AC16" t="s">
        <v>479</v>
      </c>
      <c r="AD16" s="1">
        <v>0.5625</v>
      </c>
      <c r="AE16" s="1">
        <v>0.72916666666666674</v>
      </c>
      <c r="AF16" t="s">
        <v>463</v>
      </c>
      <c r="AG16" t="s">
        <v>165</v>
      </c>
      <c r="AH16" t="s">
        <v>570</v>
      </c>
      <c r="AJ16" t="s">
        <v>2028</v>
      </c>
      <c r="AM16">
        <v>2</v>
      </c>
      <c r="AN16">
        <v>3</v>
      </c>
      <c r="AO16">
        <v>3</v>
      </c>
      <c r="AP16" s="2">
        <v>46071</v>
      </c>
      <c r="AQ16" s="2">
        <v>46288</v>
      </c>
      <c r="AR16" s="2">
        <v>46435</v>
      </c>
      <c r="AS16" s="2">
        <v>46652</v>
      </c>
      <c r="AV16" t="s">
        <v>470</v>
      </c>
      <c r="AW16">
        <v>116</v>
      </c>
      <c r="AX16">
        <v>0.5</v>
      </c>
      <c r="BH16">
        <v>120</v>
      </c>
      <c r="BJ16">
        <v>116</v>
      </c>
      <c r="BK16">
        <v>0.5</v>
      </c>
      <c r="BU16">
        <v>120</v>
      </c>
      <c r="BY16">
        <v>232</v>
      </c>
      <c r="BZ16">
        <v>232</v>
      </c>
      <c r="CA16">
        <v>0</v>
      </c>
      <c r="CB16">
        <v>240</v>
      </c>
      <c r="CC16">
        <v>0.96666666666666667</v>
      </c>
      <c r="CE16">
        <v>7020</v>
      </c>
      <c r="CF16">
        <v>0</v>
      </c>
      <c r="CG16">
        <v>480</v>
      </c>
      <c r="CH16">
        <v>-374.76923076923077</v>
      </c>
      <c r="CI16">
        <v>6645.2307692307695</v>
      </c>
      <c r="CJ16">
        <v>212.30594577494998</v>
      </c>
      <c r="CK16">
        <v>143.78872163937004</v>
      </c>
      <c r="CL16">
        <v>69.420911026507738</v>
      </c>
      <c r="CM16">
        <v>122.18796797213763</v>
      </c>
      <c r="CN16">
        <v>69.086628928876706</v>
      </c>
      <c r="CO16">
        <v>0</v>
      </c>
      <c r="CP16">
        <v>0</v>
      </c>
      <c r="CQ16">
        <v>93.868062452383569</v>
      </c>
      <c r="CR16">
        <v>0.86346000000000001</v>
      </c>
      <c r="CS16">
        <v>20653.490710030561</v>
      </c>
      <c r="CT16">
        <v>21273.09543133148</v>
      </c>
      <c r="CU16">
        <v>41926.586141362051</v>
      </c>
      <c r="CV16">
        <v>9.7065764090758062</v>
      </c>
      <c r="CW16">
        <v>214028</v>
      </c>
      <c r="CX16" t="s">
        <v>4471</v>
      </c>
      <c r="CY16" t="s">
        <v>4450</v>
      </c>
      <c r="CZ16" t="s">
        <v>4472</v>
      </c>
      <c r="DA16" t="s">
        <v>4455</v>
      </c>
      <c r="DB16" t="s">
        <v>3344</v>
      </c>
      <c r="DI16" t="s">
        <v>3042</v>
      </c>
      <c r="DJ16" t="s">
        <v>471</v>
      </c>
      <c r="DK16" t="s">
        <v>2045</v>
      </c>
    </row>
    <row r="17" spans="1:115" x14ac:dyDescent="0.25">
      <c r="A17" t="s">
        <v>2</v>
      </c>
      <c r="B17" t="s">
        <v>2022</v>
      </c>
      <c r="C17">
        <v>58256</v>
      </c>
      <c r="D17" t="s">
        <v>2023</v>
      </c>
      <c r="E17" t="s">
        <v>2024</v>
      </c>
      <c r="F17" t="s">
        <v>2025</v>
      </c>
      <c r="G17" t="s">
        <v>1346</v>
      </c>
      <c r="H17" t="s">
        <v>2047</v>
      </c>
      <c r="I17" t="s">
        <v>457</v>
      </c>
      <c r="J17">
        <v>7020</v>
      </c>
      <c r="K17">
        <v>9.7065764090758062</v>
      </c>
      <c r="L17" t="s">
        <v>3048</v>
      </c>
      <c r="M17">
        <v>0</v>
      </c>
      <c r="N17" t="s">
        <v>459</v>
      </c>
      <c r="O17" t="s">
        <v>2044</v>
      </c>
      <c r="P17">
        <v>10</v>
      </c>
      <c r="Q17">
        <v>16</v>
      </c>
      <c r="R17">
        <v>1</v>
      </c>
      <c r="S17">
        <v>90620740</v>
      </c>
      <c r="T17" t="s">
        <v>461</v>
      </c>
      <c r="U17" t="s">
        <v>812</v>
      </c>
      <c r="V17" t="s">
        <v>335</v>
      </c>
      <c r="W17" t="s">
        <v>463</v>
      </c>
      <c r="X17" t="s">
        <v>2</v>
      </c>
      <c r="Y17" t="s">
        <v>660</v>
      </c>
      <c r="Z17">
        <v>70</v>
      </c>
      <c r="AA17">
        <v>16836</v>
      </c>
      <c r="AB17" t="s">
        <v>465</v>
      </c>
      <c r="AC17" t="s">
        <v>466</v>
      </c>
      <c r="AD17" s="1">
        <v>0.54166666666666674</v>
      </c>
      <c r="AE17" s="1">
        <v>0.70833333333333326</v>
      </c>
      <c r="AF17" t="s">
        <v>463</v>
      </c>
      <c r="AG17" t="s">
        <v>195</v>
      </c>
      <c r="AH17" t="s">
        <v>570</v>
      </c>
      <c r="AJ17" t="s">
        <v>2028</v>
      </c>
      <c r="AM17">
        <v>2</v>
      </c>
      <c r="AN17">
        <v>3</v>
      </c>
      <c r="AO17">
        <v>3</v>
      </c>
      <c r="AP17" s="2">
        <v>46072</v>
      </c>
      <c r="AQ17" s="2">
        <v>46289</v>
      </c>
      <c r="AR17" s="2">
        <v>46436</v>
      </c>
      <c r="AS17" s="2">
        <v>46653</v>
      </c>
      <c r="AV17" t="s">
        <v>470</v>
      </c>
      <c r="AW17">
        <v>116</v>
      </c>
      <c r="AX17">
        <v>0.5</v>
      </c>
      <c r="BH17">
        <v>120</v>
      </c>
      <c r="BJ17">
        <v>116</v>
      </c>
      <c r="BK17">
        <v>0.5</v>
      </c>
      <c r="BU17">
        <v>120</v>
      </c>
      <c r="BY17">
        <v>232</v>
      </c>
      <c r="BZ17">
        <v>232</v>
      </c>
      <c r="CA17">
        <v>0</v>
      </c>
      <c r="CB17">
        <v>240</v>
      </c>
      <c r="CC17">
        <v>0.96666666666666667</v>
      </c>
      <c r="CE17">
        <v>7020</v>
      </c>
      <c r="CF17">
        <v>0</v>
      </c>
      <c r="CG17">
        <v>480</v>
      </c>
      <c r="CH17">
        <v>-374.76923076923077</v>
      </c>
      <c r="CI17">
        <v>6645.2307692307695</v>
      </c>
      <c r="CJ17">
        <v>212.30594577494998</v>
      </c>
      <c r="CK17">
        <v>143.78872163937004</v>
      </c>
      <c r="CL17">
        <v>69.420911026507738</v>
      </c>
      <c r="CM17">
        <v>122.18796797213763</v>
      </c>
      <c r="CN17">
        <v>69.086628928876706</v>
      </c>
      <c r="CO17">
        <v>0</v>
      </c>
      <c r="CP17">
        <v>0</v>
      </c>
      <c r="CQ17">
        <v>93.868062452383569</v>
      </c>
      <c r="CR17">
        <v>0.86346000000000001</v>
      </c>
      <c r="CS17">
        <v>20653.490710030561</v>
      </c>
      <c r="CT17">
        <v>21273.09543133148</v>
      </c>
      <c r="CU17">
        <v>41926.586141362051</v>
      </c>
      <c r="CV17">
        <v>9.7065764090758062</v>
      </c>
      <c r="CW17">
        <v>214036</v>
      </c>
      <c r="CX17" t="s">
        <v>4473</v>
      </c>
      <c r="CY17" t="s">
        <v>4450</v>
      </c>
      <c r="CZ17" t="s">
        <v>4474</v>
      </c>
      <c r="DA17" t="s">
        <v>4475</v>
      </c>
      <c r="DB17" t="s">
        <v>3344</v>
      </c>
      <c r="DI17" t="s">
        <v>3042</v>
      </c>
      <c r="DJ17" t="s">
        <v>471</v>
      </c>
      <c r="DK17" t="s">
        <v>2045</v>
      </c>
    </row>
    <row r="18" spans="1:115" x14ac:dyDescent="0.25">
      <c r="A18" t="s">
        <v>2</v>
      </c>
      <c r="B18" t="s">
        <v>2113</v>
      </c>
      <c r="C18">
        <v>41826</v>
      </c>
      <c r="D18" t="s">
        <v>2114</v>
      </c>
      <c r="E18" t="s">
        <v>2115</v>
      </c>
      <c r="F18" t="s">
        <v>2116</v>
      </c>
      <c r="G18" t="s">
        <v>2117</v>
      </c>
      <c r="H18" t="s">
        <v>2118</v>
      </c>
      <c r="I18" t="s">
        <v>457</v>
      </c>
      <c r="J18">
        <v>10750</v>
      </c>
      <c r="K18">
        <v>11.993845712396515</v>
      </c>
      <c r="L18" t="s">
        <v>3050</v>
      </c>
      <c r="M18">
        <v>0</v>
      </c>
      <c r="N18" t="s">
        <v>459</v>
      </c>
      <c r="O18" t="s">
        <v>2119</v>
      </c>
      <c r="P18">
        <v>12</v>
      </c>
      <c r="Q18">
        <v>25</v>
      </c>
      <c r="R18">
        <v>1</v>
      </c>
      <c r="S18">
        <v>91185430</v>
      </c>
      <c r="T18" t="s">
        <v>461</v>
      </c>
      <c r="U18" t="s">
        <v>2120</v>
      </c>
      <c r="V18" t="s">
        <v>335</v>
      </c>
      <c r="W18" t="s">
        <v>463</v>
      </c>
      <c r="X18" t="s">
        <v>2</v>
      </c>
      <c r="Y18" t="s">
        <v>660</v>
      </c>
      <c r="Z18">
        <v>160</v>
      </c>
      <c r="AA18">
        <v>16793</v>
      </c>
      <c r="AB18" t="s">
        <v>465</v>
      </c>
      <c r="AC18" t="s">
        <v>525</v>
      </c>
      <c r="AD18" s="1">
        <v>0.375</v>
      </c>
      <c r="AE18" s="1">
        <v>0.625</v>
      </c>
      <c r="AF18" t="s">
        <v>463</v>
      </c>
      <c r="AG18" t="s">
        <v>89</v>
      </c>
      <c r="AH18" t="s">
        <v>862</v>
      </c>
      <c r="AJ18" t="s">
        <v>2121</v>
      </c>
      <c r="AM18">
        <v>2</v>
      </c>
      <c r="AN18">
        <v>3</v>
      </c>
      <c r="AO18">
        <v>3</v>
      </c>
      <c r="AP18" s="2">
        <v>46070</v>
      </c>
      <c r="AQ18" s="2">
        <v>46287</v>
      </c>
      <c r="AR18" s="2">
        <v>46434</v>
      </c>
      <c r="AS18" s="2">
        <v>46651</v>
      </c>
      <c r="AV18" t="s">
        <v>470</v>
      </c>
      <c r="AW18">
        <v>154</v>
      </c>
      <c r="AX18">
        <v>0.5</v>
      </c>
      <c r="AY18">
        <v>28</v>
      </c>
      <c r="BB18">
        <v>60</v>
      </c>
      <c r="BC18" t="s">
        <v>1935</v>
      </c>
      <c r="BF18">
        <v>60</v>
      </c>
      <c r="BH18">
        <v>250</v>
      </c>
      <c r="BJ18">
        <v>154</v>
      </c>
      <c r="BK18">
        <v>0.5</v>
      </c>
      <c r="BL18">
        <v>28</v>
      </c>
      <c r="BO18">
        <v>30</v>
      </c>
      <c r="BP18" t="s">
        <v>1935</v>
      </c>
      <c r="BS18">
        <v>60</v>
      </c>
      <c r="BU18">
        <v>100</v>
      </c>
      <c r="BY18">
        <v>574</v>
      </c>
      <c r="BZ18">
        <v>308</v>
      </c>
      <c r="CA18">
        <v>266</v>
      </c>
      <c r="CB18">
        <v>480</v>
      </c>
      <c r="CC18">
        <v>0.64166666666666672</v>
      </c>
      <c r="CE18">
        <v>10750</v>
      </c>
      <c r="CF18">
        <v>0</v>
      </c>
      <c r="CG18">
        <v>960</v>
      </c>
      <c r="CH18">
        <v>-543.07692307692309</v>
      </c>
      <c r="CI18">
        <v>10206.923076923076</v>
      </c>
      <c r="CJ18">
        <v>212.30594577494998</v>
      </c>
      <c r="CK18">
        <v>143.78872163937004</v>
      </c>
      <c r="CL18">
        <v>69.420911026507738</v>
      </c>
      <c r="CM18">
        <v>122.18796797213763</v>
      </c>
      <c r="CN18">
        <v>69.086628928876706</v>
      </c>
      <c r="CO18">
        <v>93.872357820850382</v>
      </c>
      <c r="CP18">
        <v>93.872357820850382</v>
      </c>
      <c r="CQ18">
        <v>93.868062452383569</v>
      </c>
      <c r="CR18">
        <v>0.86346000000000001</v>
      </c>
      <c r="CS18">
        <v>40627.500116038893</v>
      </c>
      <c r="CT18">
        <v>38945.669262855787</v>
      </c>
      <c r="CU18">
        <v>79573.169378894672</v>
      </c>
      <c r="CV18">
        <v>11.993845712396515</v>
      </c>
      <c r="CW18">
        <v>204316</v>
      </c>
      <c r="CX18" t="s">
        <v>4476</v>
      </c>
      <c r="CY18" t="s">
        <v>4477</v>
      </c>
      <c r="CZ18" t="s">
        <v>4478</v>
      </c>
      <c r="DA18" t="s">
        <v>4479</v>
      </c>
      <c r="DB18" t="s">
        <v>3344</v>
      </c>
      <c r="DI18" t="s">
        <v>3051</v>
      </c>
      <c r="DJ18" t="s">
        <v>471</v>
      </c>
      <c r="DK18" t="s">
        <v>2122</v>
      </c>
    </row>
    <row r="19" spans="1:115" x14ac:dyDescent="0.25">
      <c r="A19" t="s">
        <v>2</v>
      </c>
      <c r="B19" t="s">
        <v>2169</v>
      </c>
      <c r="C19">
        <v>41824</v>
      </c>
      <c r="D19" t="s">
        <v>2114</v>
      </c>
      <c r="E19" t="s">
        <v>2115</v>
      </c>
      <c r="F19" t="s">
        <v>2116</v>
      </c>
      <c r="G19" t="s">
        <v>2117</v>
      </c>
      <c r="H19" t="s">
        <v>2170</v>
      </c>
      <c r="I19" t="s">
        <v>457</v>
      </c>
      <c r="J19">
        <v>5380</v>
      </c>
      <c r="K19">
        <v>12.517504366057132</v>
      </c>
      <c r="L19" t="s">
        <v>3052</v>
      </c>
      <c r="M19">
        <v>0</v>
      </c>
      <c r="N19" t="s">
        <v>459</v>
      </c>
      <c r="O19" t="s">
        <v>2125</v>
      </c>
      <c r="P19">
        <v>13</v>
      </c>
      <c r="Q19">
        <v>13</v>
      </c>
      <c r="R19">
        <v>1</v>
      </c>
      <c r="S19">
        <v>90230841</v>
      </c>
      <c r="T19" t="s">
        <v>605</v>
      </c>
      <c r="U19" t="s">
        <v>812</v>
      </c>
      <c r="V19" t="s">
        <v>335</v>
      </c>
      <c r="W19" t="s">
        <v>463</v>
      </c>
      <c r="X19" t="s">
        <v>2</v>
      </c>
      <c r="Y19" t="s">
        <v>660</v>
      </c>
      <c r="Z19">
        <v>35</v>
      </c>
      <c r="AA19">
        <v>17196</v>
      </c>
      <c r="AB19" t="s">
        <v>465</v>
      </c>
      <c r="AC19" t="s">
        <v>479</v>
      </c>
      <c r="AD19" s="1">
        <v>0.375</v>
      </c>
      <c r="AE19" s="1">
        <v>0.52083333333333326</v>
      </c>
      <c r="AF19" t="s">
        <v>463</v>
      </c>
      <c r="AG19" t="s">
        <v>223</v>
      </c>
      <c r="AH19" t="s">
        <v>516</v>
      </c>
      <c r="AI19" t="s">
        <v>2172</v>
      </c>
      <c r="AJ19" t="s">
        <v>2173</v>
      </c>
      <c r="AM19">
        <v>2</v>
      </c>
      <c r="AN19">
        <v>4</v>
      </c>
      <c r="AO19">
        <v>3</v>
      </c>
      <c r="AP19" s="2">
        <v>46071</v>
      </c>
      <c r="AQ19" s="2">
        <v>46358</v>
      </c>
      <c r="AR19" s="2">
        <v>46435</v>
      </c>
      <c r="AS19" s="2">
        <v>46652</v>
      </c>
      <c r="AV19" t="s">
        <v>470</v>
      </c>
      <c r="AW19">
        <v>140</v>
      </c>
      <c r="AX19">
        <v>0.5</v>
      </c>
      <c r="BH19">
        <v>20</v>
      </c>
      <c r="BJ19">
        <v>100</v>
      </c>
      <c r="BK19">
        <v>0.5</v>
      </c>
      <c r="BU19">
        <v>20</v>
      </c>
      <c r="BY19">
        <v>240</v>
      </c>
      <c r="BZ19">
        <v>240</v>
      </c>
      <c r="CA19">
        <v>0</v>
      </c>
      <c r="CB19">
        <v>240</v>
      </c>
      <c r="CC19">
        <v>1</v>
      </c>
      <c r="CE19">
        <v>5380</v>
      </c>
      <c r="CF19">
        <v>0</v>
      </c>
      <c r="CG19">
        <v>480</v>
      </c>
      <c r="CH19">
        <v>-62.46153846153846</v>
      </c>
      <c r="CI19">
        <v>5317.5384615384619</v>
      </c>
      <c r="CJ19">
        <v>212.30594577494998</v>
      </c>
      <c r="CK19">
        <v>143.78872163937004</v>
      </c>
      <c r="CL19">
        <v>69.420911026507738</v>
      </c>
      <c r="CM19">
        <v>122.18796797213763</v>
      </c>
      <c r="CN19">
        <v>69.086628928876706</v>
      </c>
      <c r="CO19">
        <v>0</v>
      </c>
      <c r="CP19">
        <v>0</v>
      </c>
      <c r="CQ19">
        <v>93.868062452383569</v>
      </c>
      <c r="CR19">
        <v>0.86346000000000001</v>
      </c>
      <c r="CS19">
        <v>24926.626719002401</v>
      </c>
      <c r="CT19">
        <v>18338.875371837479</v>
      </c>
      <c r="CU19">
        <v>43265.50209083988</v>
      </c>
      <c r="CV19">
        <v>12.517504366057132</v>
      </c>
      <c r="CW19">
        <v>200891</v>
      </c>
      <c r="CX19" t="s">
        <v>4480</v>
      </c>
      <c r="CY19" t="s">
        <v>4477</v>
      </c>
      <c r="CZ19" t="s">
        <v>4481</v>
      </c>
      <c r="DA19" t="s">
        <v>4482</v>
      </c>
      <c r="DB19" t="s">
        <v>3344</v>
      </c>
      <c r="DI19" t="s">
        <v>3042</v>
      </c>
      <c r="DJ19" t="s">
        <v>471</v>
      </c>
      <c r="DK19" t="s">
        <v>2040</v>
      </c>
    </row>
    <row r="20" spans="1:115" x14ac:dyDescent="0.25">
      <c r="A20" t="s">
        <v>2</v>
      </c>
      <c r="B20" t="s">
        <v>2113</v>
      </c>
      <c r="C20">
        <v>41826</v>
      </c>
      <c r="D20" t="s">
        <v>2114</v>
      </c>
      <c r="E20" t="s">
        <v>2115</v>
      </c>
      <c r="F20" t="s">
        <v>2116</v>
      </c>
      <c r="G20" t="s">
        <v>2117</v>
      </c>
      <c r="H20" t="s">
        <v>2123</v>
      </c>
      <c r="I20" t="s">
        <v>457</v>
      </c>
      <c r="J20">
        <v>10750</v>
      </c>
      <c r="K20">
        <v>5.8967748073718731</v>
      </c>
      <c r="L20" t="s">
        <v>2124</v>
      </c>
      <c r="M20">
        <v>0</v>
      </c>
      <c r="N20" t="s">
        <v>459</v>
      </c>
      <c r="O20" t="s">
        <v>2125</v>
      </c>
      <c r="P20">
        <v>6</v>
      </c>
      <c r="Q20">
        <v>12</v>
      </c>
      <c r="R20">
        <v>1</v>
      </c>
      <c r="S20">
        <v>90320841</v>
      </c>
      <c r="T20" t="s">
        <v>461</v>
      </c>
      <c r="U20" t="s">
        <v>2120</v>
      </c>
      <c r="V20" t="s">
        <v>335</v>
      </c>
      <c r="W20" t="s">
        <v>463</v>
      </c>
      <c r="X20" t="s">
        <v>2</v>
      </c>
      <c r="Y20" t="s">
        <v>660</v>
      </c>
      <c r="Z20">
        <v>160</v>
      </c>
      <c r="AA20">
        <v>16887</v>
      </c>
      <c r="AB20" t="s">
        <v>465</v>
      </c>
      <c r="AC20" t="s">
        <v>479</v>
      </c>
      <c r="AD20" s="1">
        <v>0.375</v>
      </c>
      <c r="AE20" s="1">
        <v>0.66666666666666674</v>
      </c>
      <c r="AF20" t="s">
        <v>463</v>
      </c>
      <c r="AG20" t="s">
        <v>234</v>
      </c>
      <c r="AH20" t="s">
        <v>516</v>
      </c>
      <c r="AJ20" t="s">
        <v>2121</v>
      </c>
      <c r="AM20">
        <v>2</v>
      </c>
      <c r="AN20">
        <v>4</v>
      </c>
      <c r="AO20">
        <v>3</v>
      </c>
      <c r="AP20" s="2">
        <v>46071</v>
      </c>
      <c r="AQ20" s="2">
        <v>46358</v>
      </c>
      <c r="AR20" s="2">
        <v>46435</v>
      </c>
      <c r="AS20" s="2">
        <v>46652</v>
      </c>
      <c r="AV20" t="s">
        <v>470</v>
      </c>
      <c r="AW20">
        <v>114</v>
      </c>
      <c r="AX20">
        <v>0.5</v>
      </c>
      <c r="BJ20">
        <v>114</v>
      </c>
      <c r="BK20">
        <v>0.5</v>
      </c>
      <c r="BY20">
        <v>228</v>
      </c>
      <c r="BZ20">
        <v>228</v>
      </c>
      <c r="CA20">
        <v>0</v>
      </c>
      <c r="CB20">
        <v>480</v>
      </c>
      <c r="CC20">
        <v>0.47499999999999998</v>
      </c>
      <c r="CE20">
        <v>10750</v>
      </c>
      <c r="CF20">
        <v>0</v>
      </c>
      <c r="CG20">
        <v>960</v>
      </c>
      <c r="CH20">
        <v>0</v>
      </c>
      <c r="CI20">
        <v>10750</v>
      </c>
      <c r="CJ20">
        <v>212.30594577494998</v>
      </c>
      <c r="CK20">
        <v>143.78872163937004</v>
      </c>
      <c r="CL20">
        <v>69.420911026507738</v>
      </c>
      <c r="CM20">
        <v>122.18796797213763</v>
      </c>
      <c r="CN20">
        <v>69.086628928876706</v>
      </c>
      <c r="CO20">
        <v>0</v>
      </c>
      <c r="CP20">
        <v>0</v>
      </c>
      <c r="CQ20">
        <v>93.868062452383569</v>
      </c>
      <c r="CR20">
        <v>0.86346000000000001</v>
      </c>
      <c r="CS20">
        <v>20297.396042616238</v>
      </c>
      <c r="CT20">
        <v>20906.317923894727</v>
      </c>
      <c r="CU20">
        <v>41203.713966510957</v>
      </c>
      <c r="CV20">
        <v>5.8967748073718731</v>
      </c>
      <c r="CW20">
        <v>200890</v>
      </c>
      <c r="CX20" t="s">
        <v>4483</v>
      </c>
      <c r="CY20" t="s">
        <v>4477</v>
      </c>
      <c r="CZ20" t="s">
        <v>4484</v>
      </c>
      <c r="DA20" t="s">
        <v>4485</v>
      </c>
      <c r="DB20" t="s">
        <v>3344</v>
      </c>
      <c r="DI20" t="s">
        <v>3051</v>
      </c>
      <c r="DJ20" t="s">
        <v>471</v>
      </c>
      <c r="DK20" t="s">
        <v>2040</v>
      </c>
    </row>
    <row r="21" spans="1:115" x14ac:dyDescent="0.25">
      <c r="A21" t="s">
        <v>2</v>
      </c>
      <c r="B21" t="s">
        <v>2113</v>
      </c>
      <c r="C21">
        <v>41826</v>
      </c>
      <c r="D21" t="s">
        <v>2114</v>
      </c>
      <c r="E21" t="s">
        <v>2115</v>
      </c>
      <c r="F21" t="s">
        <v>2116</v>
      </c>
      <c r="G21" t="s">
        <v>2117</v>
      </c>
      <c r="H21" t="s">
        <v>2126</v>
      </c>
      <c r="I21" t="s">
        <v>457</v>
      </c>
      <c r="J21">
        <v>10750</v>
      </c>
      <c r="K21">
        <v>5.8967748073718731</v>
      </c>
      <c r="L21" t="s">
        <v>2127</v>
      </c>
      <c r="M21">
        <v>0</v>
      </c>
      <c r="N21" t="s">
        <v>459</v>
      </c>
      <c r="O21" t="s">
        <v>2128</v>
      </c>
      <c r="P21">
        <v>6</v>
      </c>
      <c r="Q21">
        <v>18</v>
      </c>
      <c r="R21">
        <v>1</v>
      </c>
      <c r="S21">
        <v>90330842</v>
      </c>
      <c r="T21" t="s">
        <v>461</v>
      </c>
      <c r="U21" t="s">
        <v>2120</v>
      </c>
      <c r="V21" t="s">
        <v>335</v>
      </c>
      <c r="W21" t="s">
        <v>463</v>
      </c>
      <c r="X21" t="s">
        <v>2</v>
      </c>
      <c r="Y21" t="s">
        <v>660</v>
      </c>
      <c r="Z21">
        <v>160</v>
      </c>
      <c r="AA21">
        <v>16888</v>
      </c>
      <c r="AB21" t="s">
        <v>465</v>
      </c>
      <c r="AC21" t="s">
        <v>525</v>
      </c>
      <c r="AD21" s="1">
        <v>0.375</v>
      </c>
      <c r="AE21" s="1">
        <v>0.66666666666666674</v>
      </c>
      <c r="AF21" t="s">
        <v>463</v>
      </c>
      <c r="AG21" t="s">
        <v>235</v>
      </c>
      <c r="AH21" t="s">
        <v>516</v>
      </c>
      <c r="AJ21" t="s">
        <v>2121</v>
      </c>
      <c r="AM21">
        <v>2</v>
      </c>
      <c r="AN21">
        <v>4</v>
      </c>
      <c r="AO21">
        <v>3</v>
      </c>
      <c r="AP21" s="2">
        <v>46070</v>
      </c>
      <c r="AQ21" s="2">
        <v>46357</v>
      </c>
      <c r="AR21" s="2">
        <v>46434</v>
      </c>
      <c r="AS21" s="2">
        <v>46651</v>
      </c>
      <c r="AV21" t="s">
        <v>470</v>
      </c>
      <c r="AW21">
        <v>114</v>
      </c>
      <c r="AX21">
        <v>0.5</v>
      </c>
      <c r="BJ21">
        <v>114</v>
      </c>
      <c r="BK21">
        <v>0.5</v>
      </c>
      <c r="BY21">
        <v>228</v>
      </c>
      <c r="BZ21">
        <v>228</v>
      </c>
      <c r="CA21">
        <v>0</v>
      </c>
      <c r="CB21">
        <v>480</v>
      </c>
      <c r="CC21">
        <v>0.47499999999999998</v>
      </c>
      <c r="CE21">
        <v>10750</v>
      </c>
      <c r="CF21">
        <v>0</v>
      </c>
      <c r="CG21">
        <v>960</v>
      </c>
      <c r="CH21">
        <v>0</v>
      </c>
      <c r="CI21">
        <v>10750</v>
      </c>
      <c r="CJ21">
        <v>212.30594577494998</v>
      </c>
      <c r="CK21">
        <v>143.78872163937004</v>
      </c>
      <c r="CL21">
        <v>69.420911026507738</v>
      </c>
      <c r="CM21">
        <v>122.18796797213763</v>
      </c>
      <c r="CN21">
        <v>69.086628928876706</v>
      </c>
      <c r="CO21">
        <v>0</v>
      </c>
      <c r="CP21">
        <v>0</v>
      </c>
      <c r="CQ21">
        <v>93.868062452383569</v>
      </c>
      <c r="CR21">
        <v>0.86346000000000001</v>
      </c>
      <c r="CS21">
        <v>20297.396042616238</v>
      </c>
      <c r="CT21">
        <v>20906.317923894727</v>
      </c>
      <c r="CU21">
        <v>41203.713966510957</v>
      </c>
      <c r="CV21">
        <v>5.8967748073718731</v>
      </c>
      <c r="CW21">
        <v>204314</v>
      </c>
      <c r="CX21" t="s">
        <v>4486</v>
      </c>
      <c r="CY21" t="s">
        <v>4477</v>
      </c>
      <c r="CZ21" t="s">
        <v>4487</v>
      </c>
      <c r="DA21" t="s">
        <v>4488</v>
      </c>
      <c r="DB21" t="s">
        <v>3344</v>
      </c>
      <c r="DI21" t="s">
        <v>3051</v>
      </c>
      <c r="DJ21" t="s">
        <v>471</v>
      </c>
      <c r="DK21" t="s">
        <v>2040</v>
      </c>
    </row>
    <row r="22" spans="1:115" x14ac:dyDescent="0.25">
      <c r="A22" t="s">
        <v>2</v>
      </c>
      <c r="B22" t="s">
        <v>2113</v>
      </c>
      <c r="C22">
        <v>41826</v>
      </c>
      <c r="D22" t="s">
        <v>2114</v>
      </c>
      <c r="E22" t="s">
        <v>2115</v>
      </c>
      <c r="F22" t="s">
        <v>2116</v>
      </c>
      <c r="G22" t="s">
        <v>2117</v>
      </c>
      <c r="H22" t="s">
        <v>2129</v>
      </c>
      <c r="I22" t="s">
        <v>457</v>
      </c>
      <c r="J22">
        <v>10750</v>
      </c>
      <c r="K22">
        <v>5.8967748073718731</v>
      </c>
      <c r="L22" t="s">
        <v>2130</v>
      </c>
      <c r="M22">
        <v>0</v>
      </c>
      <c r="N22" t="s">
        <v>459</v>
      </c>
      <c r="O22" t="s">
        <v>2131</v>
      </c>
      <c r="P22">
        <v>6</v>
      </c>
      <c r="Q22">
        <v>8</v>
      </c>
      <c r="R22">
        <v>1</v>
      </c>
      <c r="S22">
        <v>90550845</v>
      </c>
      <c r="T22" t="s">
        <v>461</v>
      </c>
      <c r="U22" t="s">
        <v>2120</v>
      </c>
      <c r="V22" t="s">
        <v>335</v>
      </c>
      <c r="W22" t="s">
        <v>463</v>
      </c>
      <c r="X22" t="s">
        <v>2</v>
      </c>
      <c r="Y22" t="s">
        <v>660</v>
      </c>
      <c r="Z22">
        <v>160</v>
      </c>
      <c r="AA22">
        <v>16889</v>
      </c>
      <c r="AB22" t="s">
        <v>465</v>
      </c>
      <c r="AC22" t="s">
        <v>479</v>
      </c>
      <c r="AD22" s="1">
        <v>0.375</v>
      </c>
      <c r="AE22" s="1">
        <v>0.66666666666666674</v>
      </c>
      <c r="AF22" t="s">
        <v>463</v>
      </c>
      <c r="AG22" t="s">
        <v>249</v>
      </c>
      <c r="AH22" t="s">
        <v>516</v>
      </c>
      <c r="AJ22" t="s">
        <v>2121</v>
      </c>
      <c r="AM22">
        <v>2</v>
      </c>
      <c r="AN22">
        <v>4</v>
      </c>
      <c r="AO22">
        <v>3</v>
      </c>
      <c r="AP22" s="2">
        <v>46071</v>
      </c>
      <c r="AQ22" s="2">
        <v>46358</v>
      </c>
      <c r="AR22" s="2">
        <v>46435</v>
      </c>
      <c r="AS22" s="2">
        <v>46652</v>
      </c>
      <c r="AV22" t="s">
        <v>470</v>
      </c>
      <c r="AW22">
        <v>114</v>
      </c>
      <c r="AX22">
        <v>0.5</v>
      </c>
      <c r="BJ22">
        <v>114</v>
      </c>
      <c r="BK22">
        <v>0.5</v>
      </c>
      <c r="BY22">
        <v>228</v>
      </c>
      <c r="BZ22">
        <v>228</v>
      </c>
      <c r="CA22">
        <v>0</v>
      </c>
      <c r="CB22">
        <v>480</v>
      </c>
      <c r="CC22">
        <v>0.47499999999999998</v>
      </c>
      <c r="CE22">
        <v>10750</v>
      </c>
      <c r="CF22">
        <v>0</v>
      </c>
      <c r="CG22">
        <v>960</v>
      </c>
      <c r="CH22">
        <v>0</v>
      </c>
      <c r="CI22">
        <v>10750</v>
      </c>
      <c r="CJ22">
        <v>212.30594577494998</v>
      </c>
      <c r="CK22">
        <v>143.78872163937004</v>
      </c>
      <c r="CL22">
        <v>69.420911026507738</v>
      </c>
      <c r="CM22">
        <v>122.18796797213763</v>
      </c>
      <c r="CN22">
        <v>69.086628928876706</v>
      </c>
      <c r="CO22">
        <v>0</v>
      </c>
      <c r="CP22">
        <v>0</v>
      </c>
      <c r="CQ22">
        <v>93.868062452383569</v>
      </c>
      <c r="CR22">
        <v>0.86346000000000001</v>
      </c>
      <c r="CS22">
        <v>20297.396042616238</v>
      </c>
      <c r="CT22">
        <v>20906.317923894727</v>
      </c>
      <c r="CU22">
        <v>41203.713966510957</v>
      </c>
      <c r="CV22">
        <v>5.8967748073718731</v>
      </c>
      <c r="CW22">
        <v>204324</v>
      </c>
      <c r="CX22" t="s">
        <v>4489</v>
      </c>
      <c r="CY22" t="s">
        <v>4477</v>
      </c>
      <c r="CZ22" t="s">
        <v>3781</v>
      </c>
      <c r="DA22" t="s">
        <v>4490</v>
      </c>
      <c r="DB22" t="s">
        <v>3344</v>
      </c>
      <c r="DI22" t="s">
        <v>3051</v>
      </c>
      <c r="DJ22" t="s">
        <v>471</v>
      </c>
      <c r="DK22" t="s">
        <v>2040</v>
      </c>
    </row>
    <row r="23" spans="1:115" x14ac:dyDescent="0.25">
      <c r="A23" t="s">
        <v>2</v>
      </c>
      <c r="B23" t="s">
        <v>2113</v>
      </c>
      <c r="C23">
        <v>41826</v>
      </c>
      <c r="D23" t="s">
        <v>2114</v>
      </c>
      <c r="E23" t="s">
        <v>2115</v>
      </c>
      <c r="F23" t="s">
        <v>2116</v>
      </c>
      <c r="G23" t="s">
        <v>2117</v>
      </c>
      <c r="H23" t="s">
        <v>2132</v>
      </c>
      <c r="I23" t="s">
        <v>457</v>
      </c>
      <c r="J23">
        <v>10750</v>
      </c>
      <c r="K23">
        <v>7.5780002925952594</v>
      </c>
      <c r="L23" t="s">
        <v>2133</v>
      </c>
      <c r="M23">
        <v>0.3</v>
      </c>
      <c r="N23" t="s">
        <v>459</v>
      </c>
      <c r="O23" t="s">
        <v>2039</v>
      </c>
      <c r="P23">
        <v>8</v>
      </c>
      <c r="Q23">
        <v>13</v>
      </c>
      <c r="R23">
        <v>1</v>
      </c>
      <c r="S23">
        <v>90250842</v>
      </c>
      <c r="T23" t="s">
        <v>461</v>
      </c>
      <c r="U23" t="s">
        <v>2120</v>
      </c>
      <c r="V23" t="s">
        <v>335</v>
      </c>
      <c r="W23" t="s">
        <v>463</v>
      </c>
      <c r="X23" t="s">
        <v>2</v>
      </c>
      <c r="Y23" t="s">
        <v>660</v>
      </c>
      <c r="Z23">
        <v>160</v>
      </c>
      <c r="AA23">
        <v>16890</v>
      </c>
      <c r="AB23" t="s">
        <v>465</v>
      </c>
      <c r="AC23" t="s">
        <v>515</v>
      </c>
      <c r="AD23" s="1">
        <v>0.375</v>
      </c>
      <c r="AE23" s="1">
        <v>0.66666666666666674</v>
      </c>
      <c r="AF23" t="s">
        <v>463</v>
      </c>
      <c r="AG23" t="s">
        <v>227</v>
      </c>
      <c r="AH23" t="s">
        <v>710</v>
      </c>
      <c r="AJ23" t="s">
        <v>2121</v>
      </c>
      <c r="AM23">
        <v>2</v>
      </c>
      <c r="AN23">
        <v>4</v>
      </c>
      <c r="AO23">
        <v>3</v>
      </c>
      <c r="AP23" s="2">
        <v>46069</v>
      </c>
      <c r="AQ23" s="2">
        <v>46356</v>
      </c>
      <c r="AR23" s="2">
        <v>46433</v>
      </c>
      <c r="AS23" s="2">
        <v>46650</v>
      </c>
      <c r="AV23" t="s">
        <v>470</v>
      </c>
      <c r="AW23">
        <v>228</v>
      </c>
      <c r="AX23">
        <v>0.5</v>
      </c>
      <c r="BJ23">
        <v>154</v>
      </c>
      <c r="BK23">
        <v>0.5</v>
      </c>
      <c r="BY23">
        <v>382</v>
      </c>
      <c r="BZ23">
        <v>382</v>
      </c>
      <c r="CA23">
        <v>0</v>
      </c>
      <c r="CB23">
        <v>480</v>
      </c>
      <c r="CC23">
        <v>0.79583333333333328</v>
      </c>
      <c r="CE23">
        <v>10750</v>
      </c>
      <c r="CF23">
        <v>3225</v>
      </c>
      <c r="CG23">
        <v>960</v>
      </c>
      <c r="CH23">
        <v>0</v>
      </c>
      <c r="CI23">
        <v>13975</v>
      </c>
      <c r="CJ23">
        <v>212.30594577494998</v>
      </c>
      <c r="CK23">
        <v>143.78872163937004</v>
      </c>
      <c r="CL23">
        <v>69.420911026507738</v>
      </c>
      <c r="CM23">
        <v>122.18796797213763</v>
      </c>
      <c r="CN23">
        <v>69.086628928876706</v>
      </c>
      <c r="CO23">
        <v>0</v>
      </c>
      <c r="CP23">
        <v>0</v>
      </c>
      <c r="CQ23">
        <v>93.868062452383569</v>
      </c>
      <c r="CR23">
        <v>0.86346000000000001</v>
      </c>
      <c r="CS23">
        <v>40594.792085232475</v>
      </c>
      <c r="CT23">
        <v>28241.868072629717</v>
      </c>
      <c r="CU23">
        <v>68836.660157862192</v>
      </c>
      <c r="CV23">
        <v>7.5780002925952594</v>
      </c>
      <c r="CW23">
        <v>223599</v>
      </c>
      <c r="CX23" t="s">
        <v>4491</v>
      </c>
      <c r="CY23" t="s">
        <v>4477</v>
      </c>
      <c r="CZ23" t="s">
        <v>4492</v>
      </c>
      <c r="DA23" t="s">
        <v>4464</v>
      </c>
      <c r="DB23" t="s">
        <v>3344</v>
      </c>
      <c r="DI23" t="s">
        <v>3051</v>
      </c>
      <c r="DJ23" t="s">
        <v>471</v>
      </c>
      <c r="DK23" t="s">
        <v>2040</v>
      </c>
    </row>
    <row r="24" spans="1:115" x14ac:dyDescent="0.25">
      <c r="A24" t="s">
        <v>2</v>
      </c>
      <c r="B24" t="s">
        <v>2113</v>
      </c>
      <c r="C24">
        <v>41826</v>
      </c>
      <c r="D24" t="s">
        <v>2114</v>
      </c>
      <c r="E24" t="s">
        <v>2115</v>
      </c>
      <c r="F24" t="s">
        <v>2116</v>
      </c>
      <c r="G24" t="s">
        <v>2117</v>
      </c>
      <c r="H24" t="s">
        <v>2134</v>
      </c>
      <c r="I24" t="s">
        <v>457</v>
      </c>
      <c r="J24">
        <v>10750</v>
      </c>
      <c r="K24">
        <v>12.431053619045738</v>
      </c>
      <c r="L24" t="s">
        <v>3053</v>
      </c>
      <c r="M24">
        <v>0</v>
      </c>
      <c r="N24" t="s">
        <v>459</v>
      </c>
      <c r="O24" t="s">
        <v>2135</v>
      </c>
      <c r="P24">
        <v>13</v>
      </c>
      <c r="Q24">
        <v>20</v>
      </c>
      <c r="R24">
        <v>1</v>
      </c>
      <c r="S24">
        <v>90891368</v>
      </c>
      <c r="T24" t="s">
        <v>461</v>
      </c>
      <c r="U24" t="s">
        <v>2120</v>
      </c>
      <c r="V24" t="s">
        <v>335</v>
      </c>
      <c r="W24" t="s">
        <v>463</v>
      </c>
      <c r="X24" t="s">
        <v>2</v>
      </c>
      <c r="Y24" t="s">
        <v>660</v>
      </c>
      <c r="Z24">
        <v>160</v>
      </c>
      <c r="AA24">
        <v>16795</v>
      </c>
      <c r="AB24" t="s">
        <v>465</v>
      </c>
      <c r="AC24" t="s">
        <v>525</v>
      </c>
      <c r="AD24" s="1">
        <v>0.375</v>
      </c>
      <c r="AE24" s="1">
        <v>0.625</v>
      </c>
      <c r="AF24" t="s">
        <v>463</v>
      </c>
      <c r="AG24" t="s">
        <v>42</v>
      </c>
      <c r="AH24" t="s">
        <v>582</v>
      </c>
      <c r="AJ24" t="s">
        <v>2121</v>
      </c>
      <c r="AM24">
        <v>2</v>
      </c>
      <c r="AN24">
        <v>3</v>
      </c>
      <c r="AO24">
        <v>3</v>
      </c>
      <c r="AP24" s="2">
        <v>46070</v>
      </c>
      <c r="AQ24" s="2">
        <v>46287</v>
      </c>
      <c r="AR24" s="2">
        <v>46434</v>
      </c>
      <c r="AS24" s="2">
        <v>46651</v>
      </c>
      <c r="AV24" t="s">
        <v>470</v>
      </c>
      <c r="AW24">
        <v>154</v>
      </c>
      <c r="AX24">
        <v>0.5</v>
      </c>
      <c r="AY24">
        <v>28</v>
      </c>
      <c r="BB24">
        <v>60</v>
      </c>
      <c r="BC24" t="s">
        <v>1935</v>
      </c>
      <c r="BF24">
        <v>60</v>
      </c>
      <c r="BH24">
        <v>250</v>
      </c>
      <c r="BJ24">
        <v>154</v>
      </c>
      <c r="BK24">
        <v>0.5</v>
      </c>
      <c r="BL24">
        <v>28</v>
      </c>
      <c r="BO24">
        <v>60</v>
      </c>
      <c r="BP24" t="s">
        <v>1935</v>
      </c>
      <c r="BS24">
        <v>60</v>
      </c>
      <c r="BU24">
        <v>100</v>
      </c>
      <c r="BY24">
        <v>604</v>
      </c>
      <c r="BZ24">
        <v>308</v>
      </c>
      <c r="CA24">
        <v>296</v>
      </c>
      <c r="CB24">
        <v>480</v>
      </c>
      <c r="CC24">
        <v>0.64166666666666672</v>
      </c>
      <c r="CE24">
        <v>10750</v>
      </c>
      <c r="CF24">
        <v>0</v>
      </c>
      <c r="CG24">
        <v>960</v>
      </c>
      <c r="CH24">
        <v>-543.07692307692309</v>
      </c>
      <c r="CI24">
        <v>10206.923076923076</v>
      </c>
      <c r="CJ24">
        <v>212.30594577494998</v>
      </c>
      <c r="CK24">
        <v>143.78872163937004</v>
      </c>
      <c r="CL24">
        <v>69.420911026507738</v>
      </c>
      <c r="CM24">
        <v>122.18796797213763</v>
      </c>
      <c r="CN24">
        <v>69.086628928876706</v>
      </c>
      <c r="CO24">
        <v>93.872357820850382</v>
      </c>
      <c r="CP24">
        <v>93.872357820850382</v>
      </c>
      <c r="CQ24">
        <v>93.868062452383569</v>
      </c>
      <c r="CR24">
        <v>0.86346000000000001</v>
      </c>
      <c r="CS24">
        <v>40627.500116038893</v>
      </c>
      <c r="CT24">
        <v>41846.325119520057</v>
      </c>
      <c r="CU24">
        <v>82473.82523555895</v>
      </c>
      <c r="CV24">
        <v>12.431053619045738</v>
      </c>
      <c r="CW24">
        <v>223603</v>
      </c>
      <c r="DI24" t="s">
        <v>3051</v>
      </c>
      <c r="DJ24" t="s">
        <v>471</v>
      </c>
      <c r="DK24" t="s">
        <v>2122</v>
      </c>
    </row>
    <row r="25" spans="1:115" x14ac:dyDescent="0.25">
      <c r="A25" t="s">
        <v>2</v>
      </c>
      <c r="B25" t="s">
        <v>2113</v>
      </c>
      <c r="C25">
        <v>41826</v>
      </c>
      <c r="D25" t="s">
        <v>2114</v>
      </c>
      <c r="E25" t="s">
        <v>2115</v>
      </c>
      <c r="F25" t="s">
        <v>2116</v>
      </c>
      <c r="G25" t="s">
        <v>2117</v>
      </c>
      <c r="H25" t="s">
        <v>2136</v>
      </c>
      <c r="I25" t="s">
        <v>457</v>
      </c>
      <c r="J25">
        <v>10750</v>
      </c>
      <c r="K25">
        <v>12.431053619045738</v>
      </c>
      <c r="L25" t="s">
        <v>3053</v>
      </c>
      <c r="M25">
        <v>0</v>
      </c>
      <c r="N25" t="s">
        <v>459</v>
      </c>
      <c r="O25" t="s">
        <v>2135</v>
      </c>
      <c r="P25">
        <v>13</v>
      </c>
      <c r="Q25">
        <v>20</v>
      </c>
      <c r="R25">
        <v>1</v>
      </c>
      <c r="S25">
        <v>90891368</v>
      </c>
      <c r="T25" t="s">
        <v>461</v>
      </c>
      <c r="U25" t="s">
        <v>2120</v>
      </c>
      <c r="V25" t="s">
        <v>335</v>
      </c>
      <c r="W25" t="s">
        <v>463</v>
      </c>
      <c r="X25" t="s">
        <v>2</v>
      </c>
      <c r="Y25" t="s">
        <v>660</v>
      </c>
      <c r="Z25">
        <v>160</v>
      </c>
      <c r="AA25">
        <v>16796</v>
      </c>
      <c r="AB25" t="s">
        <v>465</v>
      </c>
      <c r="AC25" t="s">
        <v>479</v>
      </c>
      <c r="AD25" s="1">
        <v>0.375</v>
      </c>
      <c r="AE25" s="1">
        <v>0.625</v>
      </c>
      <c r="AF25" t="s">
        <v>463</v>
      </c>
      <c r="AG25" t="s">
        <v>73</v>
      </c>
      <c r="AH25" t="s">
        <v>582</v>
      </c>
      <c r="AJ25" t="s">
        <v>2121</v>
      </c>
      <c r="AM25">
        <v>2</v>
      </c>
      <c r="AN25">
        <v>3</v>
      </c>
      <c r="AO25">
        <v>3</v>
      </c>
      <c r="AP25" s="2">
        <v>46071</v>
      </c>
      <c r="AQ25" s="2">
        <v>46288</v>
      </c>
      <c r="AR25" s="2">
        <v>46435</v>
      </c>
      <c r="AS25" s="2">
        <v>46652</v>
      </c>
      <c r="AV25" t="s">
        <v>470</v>
      </c>
      <c r="AW25">
        <v>154</v>
      </c>
      <c r="AX25">
        <v>0.5</v>
      </c>
      <c r="AY25">
        <v>28</v>
      </c>
      <c r="BB25">
        <v>60</v>
      </c>
      <c r="BC25" t="s">
        <v>1935</v>
      </c>
      <c r="BF25">
        <v>60</v>
      </c>
      <c r="BH25">
        <v>250</v>
      </c>
      <c r="BJ25">
        <v>154</v>
      </c>
      <c r="BK25">
        <v>0.5</v>
      </c>
      <c r="BL25">
        <v>28</v>
      </c>
      <c r="BO25">
        <v>60</v>
      </c>
      <c r="BP25" t="s">
        <v>1935</v>
      </c>
      <c r="BS25">
        <v>60</v>
      </c>
      <c r="BU25">
        <v>100</v>
      </c>
      <c r="BY25">
        <v>604</v>
      </c>
      <c r="BZ25">
        <v>308</v>
      </c>
      <c r="CA25">
        <v>296</v>
      </c>
      <c r="CB25">
        <v>480</v>
      </c>
      <c r="CC25">
        <v>0.64166666666666672</v>
      </c>
      <c r="CE25">
        <v>10750</v>
      </c>
      <c r="CF25">
        <v>0</v>
      </c>
      <c r="CG25">
        <v>960</v>
      </c>
      <c r="CH25">
        <v>-543.07692307692309</v>
      </c>
      <c r="CI25">
        <v>10206.923076923076</v>
      </c>
      <c r="CJ25">
        <v>212.30594577494998</v>
      </c>
      <c r="CK25">
        <v>143.78872163937004</v>
      </c>
      <c r="CL25">
        <v>69.420911026507738</v>
      </c>
      <c r="CM25">
        <v>122.18796797213763</v>
      </c>
      <c r="CN25">
        <v>69.086628928876706</v>
      </c>
      <c r="CO25">
        <v>93.872357820850382</v>
      </c>
      <c r="CP25">
        <v>93.872357820850382</v>
      </c>
      <c r="CQ25">
        <v>93.868062452383569</v>
      </c>
      <c r="CR25">
        <v>0.86346000000000001</v>
      </c>
      <c r="CS25">
        <v>40627.500116038893</v>
      </c>
      <c r="CT25">
        <v>41846.325119520057</v>
      </c>
      <c r="CU25">
        <v>82473.82523555895</v>
      </c>
      <c r="CV25">
        <v>12.431053619045738</v>
      </c>
      <c r="CW25">
        <v>223604</v>
      </c>
      <c r="CX25" t="s">
        <v>4493</v>
      </c>
      <c r="CY25" t="s">
        <v>4477</v>
      </c>
      <c r="CZ25" t="s">
        <v>4494</v>
      </c>
      <c r="DA25" t="s">
        <v>4455</v>
      </c>
      <c r="DB25" t="s">
        <v>3344</v>
      </c>
      <c r="DI25" t="s">
        <v>3051</v>
      </c>
      <c r="DJ25" t="s">
        <v>471</v>
      </c>
      <c r="DK25" t="s">
        <v>2122</v>
      </c>
    </row>
    <row r="26" spans="1:115" x14ac:dyDescent="0.25">
      <c r="A26" t="s">
        <v>2754</v>
      </c>
      <c r="B26" t="s">
        <v>2113</v>
      </c>
      <c r="C26">
        <v>41826</v>
      </c>
      <c r="D26" t="s">
        <v>2114</v>
      </c>
      <c r="E26" t="s">
        <v>2115</v>
      </c>
      <c r="F26" t="s">
        <v>2116</v>
      </c>
      <c r="G26" t="s">
        <v>2117</v>
      </c>
      <c r="H26" t="s">
        <v>2919</v>
      </c>
      <c r="I26" t="s">
        <v>457</v>
      </c>
      <c r="J26">
        <v>10750</v>
      </c>
      <c r="K26">
        <v>12.431053619045738</v>
      </c>
      <c r="L26" t="s">
        <v>3053</v>
      </c>
      <c r="M26">
        <v>0</v>
      </c>
      <c r="N26" t="s">
        <v>459</v>
      </c>
      <c r="O26" t="s">
        <v>2135</v>
      </c>
      <c r="P26">
        <v>13</v>
      </c>
      <c r="Q26">
        <v>20</v>
      </c>
      <c r="R26">
        <v>1</v>
      </c>
      <c r="S26">
        <v>90891368</v>
      </c>
      <c r="T26" t="s">
        <v>461</v>
      </c>
      <c r="U26" t="s">
        <v>2120</v>
      </c>
      <c r="V26" t="s">
        <v>335</v>
      </c>
      <c r="W26" t="s">
        <v>463</v>
      </c>
      <c r="X26" t="s">
        <v>2</v>
      </c>
      <c r="Y26" t="s">
        <v>660</v>
      </c>
      <c r="Z26">
        <v>160</v>
      </c>
      <c r="AA26">
        <v>16797</v>
      </c>
      <c r="AB26" t="s">
        <v>465</v>
      </c>
      <c r="AC26" t="s">
        <v>466</v>
      </c>
      <c r="AD26" s="1">
        <v>0.375</v>
      </c>
      <c r="AE26" s="1">
        <v>0.625</v>
      </c>
      <c r="AF26" t="s">
        <v>463</v>
      </c>
      <c r="AG26" t="s">
        <v>77</v>
      </c>
      <c r="AH26" t="s">
        <v>582</v>
      </c>
      <c r="AI26" t="s">
        <v>2920</v>
      </c>
      <c r="AJ26" t="s">
        <v>2121</v>
      </c>
      <c r="AM26">
        <v>2</v>
      </c>
      <c r="AN26">
        <v>3</v>
      </c>
      <c r="AO26">
        <v>3</v>
      </c>
      <c r="AP26" s="2">
        <v>46072</v>
      </c>
      <c r="AQ26" s="2">
        <v>46289</v>
      </c>
      <c r="AR26" s="2">
        <v>46436</v>
      </c>
      <c r="AS26" s="2">
        <v>46653</v>
      </c>
      <c r="AV26" t="s">
        <v>470</v>
      </c>
      <c r="AW26">
        <v>154</v>
      </c>
      <c r="AX26">
        <v>0.5</v>
      </c>
      <c r="AY26">
        <v>28</v>
      </c>
      <c r="BB26">
        <v>60</v>
      </c>
      <c r="BC26" t="s">
        <v>1935</v>
      </c>
      <c r="BF26">
        <v>60</v>
      </c>
      <c r="BH26">
        <v>250</v>
      </c>
      <c r="BJ26">
        <v>154</v>
      </c>
      <c r="BK26">
        <v>0.5</v>
      </c>
      <c r="BL26">
        <v>28</v>
      </c>
      <c r="BO26">
        <v>60</v>
      </c>
      <c r="BP26" t="s">
        <v>1935</v>
      </c>
      <c r="BS26">
        <v>60</v>
      </c>
      <c r="BU26">
        <v>100</v>
      </c>
      <c r="BY26">
        <v>604</v>
      </c>
      <c r="BZ26">
        <v>308</v>
      </c>
      <c r="CA26">
        <v>296</v>
      </c>
      <c r="CB26">
        <v>480</v>
      </c>
      <c r="CC26">
        <v>0.64166666666666672</v>
      </c>
      <c r="CE26">
        <v>10750</v>
      </c>
      <c r="CF26">
        <v>0</v>
      </c>
      <c r="CG26">
        <v>960</v>
      </c>
      <c r="CH26">
        <v>-543.07692307692309</v>
      </c>
      <c r="CI26">
        <v>10206.923076923076</v>
      </c>
      <c r="CJ26">
        <v>212.30594577494998</v>
      </c>
      <c r="CK26">
        <v>143.78872163937004</v>
      </c>
      <c r="CL26">
        <v>69.420911026507738</v>
      </c>
      <c r="CM26">
        <v>122.18796797213763</v>
      </c>
      <c r="CN26">
        <v>69.086628928876706</v>
      </c>
      <c r="CO26">
        <v>93.872357820850382</v>
      </c>
      <c r="CP26">
        <v>93.872357820850382</v>
      </c>
      <c r="CQ26">
        <v>93.868062452383569</v>
      </c>
      <c r="CR26">
        <v>0.86346000000000001</v>
      </c>
      <c r="CS26">
        <v>40627.500116038893</v>
      </c>
      <c r="CT26">
        <v>41846.325119520057</v>
      </c>
      <c r="CU26">
        <v>82473.82523555895</v>
      </c>
      <c r="CV26">
        <v>12.431053619045738</v>
      </c>
      <c r="CW26">
        <v>204325</v>
      </c>
      <c r="DI26" t="s">
        <v>3051</v>
      </c>
      <c r="DJ26" t="s">
        <v>471</v>
      </c>
      <c r="DK26" t="s">
        <v>2122</v>
      </c>
    </row>
    <row r="27" spans="1:115" x14ac:dyDescent="0.25">
      <c r="A27" t="s">
        <v>2</v>
      </c>
      <c r="B27" t="s">
        <v>2113</v>
      </c>
      <c r="C27">
        <v>41826</v>
      </c>
      <c r="D27" t="s">
        <v>2114</v>
      </c>
      <c r="E27" t="s">
        <v>2115</v>
      </c>
      <c r="F27" t="s">
        <v>2116</v>
      </c>
      <c r="G27" t="s">
        <v>2117</v>
      </c>
      <c r="H27" t="s">
        <v>2137</v>
      </c>
      <c r="I27" t="s">
        <v>457</v>
      </c>
      <c r="J27">
        <v>10750</v>
      </c>
      <c r="K27">
        <v>11.993845712396515</v>
      </c>
      <c r="L27" t="s">
        <v>3050</v>
      </c>
      <c r="M27">
        <v>0</v>
      </c>
      <c r="N27" t="s">
        <v>459</v>
      </c>
      <c r="O27" t="s">
        <v>2122</v>
      </c>
      <c r="P27">
        <v>12</v>
      </c>
      <c r="Q27">
        <v>25</v>
      </c>
      <c r="R27">
        <v>1</v>
      </c>
      <c r="S27">
        <v>90600842</v>
      </c>
      <c r="T27" t="s">
        <v>461</v>
      </c>
      <c r="U27" t="s">
        <v>2120</v>
      </c>
      <c r="V27" t="s">
        <v>335</v>
      </c>
      <c r="W27" t="s">
        <v>463</v>
      </c>
      <c r="X27" t="s">
        <v>2</v>
      </c>
      <c r="Y27" t="s">
        <v>660</v>
      </c>
      <c r="Z27">
        <v>160</v>
      </c>
      <c r="AA27">
        <v>16798</v>
      </c>
      <c r="AB27" t="s">
        <v>465</v>
      </c>
      <c r="AC27" t="s">
        <v>504</v>
      </c>
      <c r="AD27" s="1">
        <v>0.375</v>
      </c>
      <c r="AE27" s="1">
        <v>0.625</v>
      </c>
      <c r="AF27" t="s">
        <v>463</v>
      </c>
      <c r="AG27" t="s">
        <v>152</v>
      </c>
      <c r="AH27" t="s">
        <v>582</v>
      </c>
      <c r="AI27" t="s">
        <v>2138</v>
      </c>
      <c r="AJ27" t="s">
        <v>2121</v>
      </c>
      <c r="AM27">
        <v>2</v>
      </c>
      <c r="AN27">
        <v>3</v>
      </c>
      <c r="AO27">
        <v>3</v>
      </c>
      <c r="AP27" s="2">
        <v>46073</v>
      </c>
      <c r="AQ27" s="2">
        <v>46290</v>
      </c>
      <c r="AR27" s="2">
        <v>46437</v>
      </c>
      <c r="AS27" s="2">
        <v>46654</v>
      </c>
      <c r="AV27" t="s">
        <v>470</v>
      </c>
      <c r="AW27">
        <v>154</v>
      </c>
      <c r="AX27">
        <v>0.5</v>
      </c>
      <c r="AY27">
        <v>28</v>
      </c>
      <c r="BB27">
        <v>60</v>
      </c>
      <c r="BC27" t="s">
        <v>1935</v>
      </c>
      <c r="BF27">
        <v>60</v>
      </c>
      <c r="BH27">
        <v>250</v>
      </c>
      <c r="BJ27">
        <v>154</v>
      </c>
      <c r="BK27">
        <v>0.5</v>
      </c>
      <c r="BL27">
        <v>28</v>
      </c>
      <c r="BO27">
        <v>30</v>
      </c>
      <c r="BP27" t="s">
        <v>1935</v>
      </c>
      <c r="BS27">
        <v>60</v>
      </c>
      <c r="BU27">
        <v>100</v>
      </c>
      <c r="BY27">
        <v>574</v>
      </c>
      <c r="BZ27">
        <v>308</v>
      </c>
      <c r="CA27">
        <v>266</v>
      </c>
      <c r="CB27">
        <v>480</v>
      </c>
      <c r="CC27">
        <v>0.64166666666666672</v>
      </c>
      <c r="CE27">
        <v>10750</v>
      </c>
      <c r="CF27">
        <v>0</v>
      </c>
      <c r="CG27">
        <v>960</v>
      </c>
      <c r="CH27">
        <v>-543.07692307692309</v>
      </c>
      <c r="CI27">
        <v>10206.923076923076</v>
      </c>
      <c r="CJ27">
        <v>212.30594577494998</v>
      </c>
      <c r="CK27">
        <v>143.78872163937004</v>
      </c>
      <c r="CL27">
        <v>69.420911026507738</v>
      </c>
      <c r="CM27">
        <v>122.18796797213763</v>
      </c>
      <c r="CN27">
        <v>69.086628928876706</v>
      </c>
      <c r="CO27">
        <v>93.872357820850382</v>
      </c>
      <c r="CP27">
        <v>93.872357820850382</v>
      </c>
      <c r="CQ27">
        <v>93.868062452383569</v>
      </c>
      <c r="CR27">
        <v>0.86346000000000001</v>
      </c>
      <c r="CS27">
        <v>40627.500116038893</v>
      </c>
      <c r="CT27">
        <v>38945.669262855787</v>
      </c>
      <c r="CU27">
        <v>79573.169378894672</v>
      </c>
      <c r="CV27">
        <v>11.993845712396515</v>
      </c>
      <c r="CW27">
        <v>204327</v>
      </c>
      <c r="CX27" t="s">
        <v>4495</v>
      </c>
      <c r="CY27" t="s">
        <v>4477</v>
      </c>
      <c r="CZ27" t="s">
        <v>4496</v>
      </c>
      <c r="DA27" t="s">
        <v>4497</v>
      </c>
      <c r="DB27" t="s">
        <v>3344</v>
      </c>
      <c r="DI27" t="s">
        <v>3051</v>
      </c>
      <c r="DJ27" t="s">
        <v>471</v>
      </c>
      <c r="DK27" t="s">
        <v>2122</v>
      </c>
    </row>
    <row r="28" spans="1:115" x14ac:dyDescent="0.25">
      <c r="A28" t="s">
        <v>2</v>
      </c>
      <c r="B28" t="s">
        <v>2113</v>
      </c>
      <c r="C28">
        <v>41826</v>
      </c>
      <c r="D28" t="s">
        <v>2114</v>
      </c>
      <c r="E28" t="s">
        <v>2115</v>
      </c>
      <c r="F28" t="s">
        <v>2116</v>
      </c>
      <c r="G28" t="s">
        <v>2117</v>
      </c>
      <c r="H28" t="s">
        <v>2139</v>
      </c>
      <c r="I28" t="s">
        <v>457</v>
      </c>
      <c r="J28">
        <v>10750</v>
      </c>
      <c r="K28">
        <v>12.646138349747908</v>
      </c>
      <c r="L28" t="s">
        <v>2140</v>
      </c>
      <c r="M28">
        <v>0</v>
      </c>
      <c r="N28" t="s">
        <v>459</v>
      </c>
      <c r="O28" t="s">
        <v>2141</v>
      </c>
      <c r="P28">
        <v>13</v>
      </c>
      <c r="Q28">
        <v>14</v>
      </c>
      <c r="R28">
        <v>1</v>
      </c>
      <c r="S28">
        <v>90220842</v>
      </c>
      <c r="T28" t="s">
        <v>461</v>
      </c>
      <c r="U28" t="s">
        <v>2120</v>
      </c>
      <c r="V28" t="s">
        <v>335</v>
      </c>
      <c r="W28" t="s">
        <v>463</v>
      </c>
      <c r="X28" t="s">
        <v>2</v>
      </c>
      <c r="Y28" t="s">
        <v>660</v>
      </c>
      <c r="Z28">
        <v>160</v>
      </c>
      <c r="AA28">
        <v>16891</v>
      </c>
      <c r="AB28" t="s">
        <v>465</v>
      </c>
      <c r="AC28" t="s">
        <v>479</v>
      </c>
      <c r="AD28" s="1">
        <v>0.375</v>
      </c>
      <c r="AE28" s="1">
        <v>0.66666666666666674</v>
      </c>
      <c r="AF28" t="s">
        <v>463</v>
      </c>
      <c r="AG28" t="s">
        <v>222</v>
      </c>
      <c r="AH28" t="s">
        <v>546</v>
      </c>
      <c r="AJ28" t="s">
        <v>2121</v>
      </c>
      <c r="AM28">
        <v>2</v>
      </c>
      <c r="AN28">
        <v>4</v>
      </c>
      <c r="AO28">
        <v>3</v>
      </c>
      <c r="AP28" s="2">
        <v>46071</v>
      </c>
      <c r="AQ28" s="2">
        <v>46358</v>
      </c>
      <c r="AR28" s="2">
        <v>46435</v>
      </c>
      <c r="AS28" s="2">
        <v>46652</v>
      </c>
      <c r="AV28" t="s">
        <v>470</v>
      </c>
      <c r="AW28">
        <v>280</v>
      </c>
      <c r="AX28">
        <v>0.5</v>
      </c>
      <c r="BJ28">
        <v>210</v>
      </c>
      <c r="BK28">
        <v>0.5</v>
      </c>
      <c r="BY28">
        <v>490</v>
      </c>
      <c r="BZ28">
        <v>490</v>
      </c>
      <c r="CA28">
        <v>0</v>
      </c>
      <c r="CB28">
        <v>480</v>
      </c>
      <c r="CC28">
        <v>1.0208333333333333</v>
      </c>
      <c r="CE28">
        <v>10750</v>
      </c>
      <c r="CF28">
        <v>0</v>
      </c>
      <c r="CG28">
        <v>960</v>
      </c>
      <c r="CH28">
        <v>0</v>
      </c>
      <c r="CI28">
        <v>10750</v>
      </c>
      <c r="CJ28">
        <v>212.30594577494998</v>
      </c>
      <c r="CK28">
        <v>143.78872163937004</v>
      </c>
      <c r="CL28">
        <v>69.420911026507738</v>
      </c>
      <c r="CM28">
        <v>122.18796797213763</v>
      </c>
      <c r="CN28">
        <v>69.086628928876706</v>
      </c>
      <c r="CO28">
        <v>0</v>
      </c>
      <c r="CP28">
        <v>0</v>
      </c>
      <c r="CQ28">
        <v>93.868062452383569</v>
      </c>
      <c r="CR28">
        <v>0.86346000000000001</v>
      </c>
      <c r="CS28">
        <v>49853.253438004802</v>
      </c>
      <c r="CT28">
        <v>38511.6382808587</v>
      </c>
      <c r="CU28">
        <v>88364.89171886351</v>
      </c>
      <c r="CV28">
        <v>12.646138349747908</v>
      </c>
      <c r="CW28">
        <v>204057</v>
      </c>
      <c r="CX28" t="s">
        <v>4498</v>
      </c>
      <c r="CY28" t="s">
        <v>4477</v>
      </c>
      <c r="CZ28" t="s">
        <v>4499</v>
      </c>
      <c r="DA28" t="s">
        <v>4500</v>
      </c>
      <c r="DB28" t="s">
        <v>3344</v>
      </c>
      <c r="DI28" t="s">
        <v>3051</v>
      </c>
      <c r="DJ28" t="s">
        <v>471</v>
      </c>
      <c r="DK28" t="s">
        <v>2040</v>
      </c>
    </row>
    <row r="29" spans="1:115" x14ac:dyDescent="0.25">
      <c r="A29" t="s">
        <v>2</v>
      </c>
      <c r="B29" t="s">
        <v>2113</v>
      </c>
      <c r="C29">
        <v>41826</v>
      </c>
      <c r="D29" t="s">
        <v>2114</v>
      </c>
      <c r="E29" t="s">
        <v>2115</v>
      </c>
      <c r="F29" t="s">
        <v>2116</v>
      </c>
      <c r="G29" t="s">
        <v>2117</v>
      </c>
      <c r="H29" t="s">
        <v>72</v>
      </c>
      <c r="I29" t="s">
        <v>457</v>
      </c>
      <c r="J29">
        <v>10750</v>
      </c>
      <c r="K29">
        <v>12.646138349747908</v>
      </c>
      <c r="L29" t="s">
        <v>2166</v>
      </c>
      <c r="M29">
        <v>0</v>
      </c>
      <c r="N29" t="s">
        <v>459</v>
      </c>
      <c r="O29" t="s">
        <v>2141</v>
      </c>
      <c r="P29">
        <v>13</v>
      </c>
      <c r="Q29">
        <v>25</v>
      </c>
      <c r="R29">
        <v>1</v>
      </c>
      <c r="S29">
        <v>90220842</v>
      </c>
      <c r="T29" t="s">
        <v>461</v>
      </c>
      <c r="U29" t="s">
        <v>2120</v>
      </c>
      <c r="V29" t="s">
        <v>338</v>
      </c>
      <c r="W29" t="s">
        <v>463</v>
      </c>
      <c r="X29" t="s">
        <v>2</v>
      </c>
      <c r="Y29" t="s">
        <v>660</v>
      </c>
      <c r="Z29">
        <v>160</v>
      </c>
      <c r="AA29">
        <v>16892</v>
      </c>
      <c r="AB29" t="s">
        <v>465</v>
      </c>
      <c r="AC29" t="s">
        <v>584</v>
      </c>
      <c r="AD29" s="1">
        <v>0.375</v>
      </c>
      <c r="AE29" s="1">
        <v>0.52083333333333326</v>
      </c>
      <c r="AF29" t="s">
        <v>463</v>
      </c>
      <c r="AG29" t="s">
        <v>1059</v>
      </c>
      <c r="AH29" t="s">
        <v>1060</v>
      </c>
      <c r="AI29" t="s">
        <v>2167</v>
      </c>
      <c r="AJ29" t="s">
        <v>2164</v>
      </c>
      <c r="AK29" t="s">
        <v>2168</v>
      </c>
      <c r="AM29">
        <v>2</v>
      </c>
      <c r="AN29">
        <v>4</v>
      </c>
      <c r="AO29">
        <v>3</v>
      </c>
      <c r="AP29" s="2">
        <v>46070</v>
      </c>
      <c r="AQ29" s="2">
        <v>46359</v>
      </c>
      <c r="AR29" s="2">
        <v>46434</v>
      </c>
      <c r="AS29" s="2">
        <v>46653</v>
      </c>
      <c r="AV29" t="s">
        <v>470</v>
      </c>
      <c r="AW29">
        <v>280</v>
      </c>
      <c r="AX29">
        <v>0.5</v>
      </c>
      <c r="BJ29">
        <v>210</v>
      </c>
      <c r="BK29">
        <v>0.5</v>
      </c>
      <c r="BY29">
        <v>490</v>
      </c>
      <c r="BZ29">
        <v>490</v>
      </c>
      <c r="CA29">
        <v>0</v>
      </c>
      <c r="CB29">
        <v>480</v>
      </c>
      <c r="CC29">
        <v>1.0208333333333333</v>
      </c>
      <c r="CE29">
        <v>10750</v>
      </c>
      <c r="CF29">
        <v>0</v>
      </c>
      <c r="CG29">
        <v>960</v>
      </c>
      <c r="CH29">
        <v>0</v>
      </c>
      <c r="CI29">
        <v>10750</v>
      </c>
      <c r="CJ29">
        <v>212.30594577494998</v>
      </c>
      <c r="CK29">
        <v>143.78872163937004</v>
      </c>
      <c r="CL29">
        <v>69.420911026507738</v>
      </c>
      <c r="CM29">
        <v>122.18796797213763</v>
      </c>
      <c r="CN29">
        <v>69.086628928876706</v>
      </c>
      <c r="CO29">
        <v>0</v>
      </c>
      <c r="CP29">
        <v>0</v>
      </c>
      <c r="CQ29">
        <v>93.868062452383569</v>
      </c>
      <c r="CR29">
        <v>0.86346000000000001</v>
      </c>
      <c r="CS29">
        <v>49853.253438004802</v>
      </c>
      <c r="CT29">
        <v>38511.6382808587</v>
      </c>
      <c r="CU29">
        <v>88364.89171886351</v>
      </c>
      <c r="CV29">
        <v>12.646138349747908</v>
      </c>
      <c r="CW29">
        <v>204315</v>
      </c>
      <c r="CX29" t="s">
        <v>4501</v>
      </c>
      <c r="CY29" t="s">
        <v>4477</v>
      </c>
      <c r="CZ29" t="s">
        <v>4502</v>
      </c>
      <c r="DA29" t="s">
        <v>4503</v>
      </c>
      <c r="DB29" t="s">
        <v>3344</v>
      </c>
      <c r="DI29" t="s">
        <v>3051</v>
      </c>
      <c r="DJ29" t="s">
        <v>471</v>
      </c>
      <c r="DK29" t="s">
        <v>2040</v>
      </c>
    </row>
    <row r="30" spans="1:115" x14ac:dyDescent="0.25">
      <c r="A30" t="s">
        <v>2</v>
      </c>
      <c r="B30" t="s">
        <v>2113</v>
      </c>
      <c r="C30">
        <v>41826</v>
      </c>
      <c r="D30" t="s">
        <v>2114</v>
      </c>
      <c r="E30" t="s">
        <v>2115</v>
      </c>
      <c r="F30" t="s">
        <v>2116</v>
      </c>
      <c r="G30" t="s">
        <v>2117</v>
      </c>
      <c r="H30" t="s">
        <v>2142</v>
      </c>
      <c r="I30" t="s">
        <v>457</v>
      </c>
      <c r="J30">
        <v>10750</v>
      </c>
      <c r="K30">
        <v>11.496489408861734</v>
      </c>
      <c r="L30" t="s">
        <v>2143</v>
      </c>
      <c r="M30">
        <v>0.1</v>
      </c>
      <c r="N30" t="s">
        <v>459</v>
      </c>
      <c r="O30" t="s">
        <v>2141</v>
      </c>
      <c r="P30">
        <v>12</v>
      </c>
      <c r="Q30">
        <v>18</v>
      </c>
      <c r="R30">
        <v>1</v>
      </c>
      <c r="S30">
        <v>90590842</v>
      </c>
      <c r="T30" t="s">
        <v>461</v>
      </c>
      <c r="U30" t="s">
        <v>2120</v>
      </c>
      <c r="V30" t="s">
        <v>335</v>
      </c>
      <c r="W30" t="s">
        <v>463</v>
      </c>
      <c r="X30" t="s">
        <v>2</v>
      </c>
      <c r="Y30" t="s">
        <v>660</v>
      </c>
      <c r="Z30">
        <v>160</v>
      </c>
      <c r="AA30">
        <v>16893</v>
      </c>
      <c r="AB30" t="s">
        <v>465</v>
      </c>
      <c r="AC30" t="s">
        <v>479</v>
      </c>
      <c r="AD30" s="1">
        <v>0.375</v>
      </c>
      <c r="AE30" s="1">
        <v>0.66666666666666674</v>
      </c>
      <c r="AF30" t="s">
        <v>463</v>
      </c>
      <c r="AG30" t="s">
        <v>239</v>
      </c>
      <c r="AH30" t="s">
        <v>546</v>
      </c>
      <c r="AJ30" t="s">
        <v>2121</v>
      </c>
      <c r="AM30">
        <v>2</v>
      </c>
      <c r="AN30">
        <v>4</v>
      </c>
      <c r="AO30">
        <v>3</v>
      </c>
      <c r="AP30" s="2">
        <v>46071</v>
      </c>
      <c r="AQ30" s="2">
        <v>46358</v>
      </c>
      <c r="AR30" s="2">
        <v>46435</v>
      </c>
      <c r="AS30" s="2">
        <v>46652</v>
      </c>
      <c r="AV30" t="s">
        <v>470</v>
      </c>
      <c r="AW30">
        <v>280</v>
      </c>
      <c r="AX30">
        <v>0.5</v>
      </c>
      <c r="BJ30">
        <v>210</v>
      </c>
      <c r="BK30">
        <v>0.5</v>
      </c>
      <c r="BY30">
        <v>490</v>
      </c>
      <c r="BZ30">
        <v>490</v>
      </c>
      <c r="CA30">
        <v>0</v>
      </c>
      <c r="CB30">
        <v>480</v>
      </c>
      <c r="CC30">
        <v>1.0208333333333333</v>
      </c>
      <c r="CE30">
        <v>10750</v>
      </c>
      <c r="CF30">
        <v>1075</v>
      </c>
      <c r="CG30">
        <v>960</v>
      </c>
      <c r="CH30">
        <v>0</v>
      </c>
      <c r="CI30">
        <v>11825</v>
      </c>
      <c r="CJ30">
        <v>212.30594577494998</v>
      </c>
      <c r="CK30">
        <v>143.78872163937004</v>
      </c>
      <c r="CL30">
        <v>69.420911026507738</v>
      </c>
      <c r="CM30">
        <v>122.18796797213763</v>
      </c>
      <c r="CN30">
        <v>69.086628928876706</v>
      </c>
      <c r="CO30">
        <v>0</v>
      </c>
      <c r="CP30">
        <v>0</v>
      </c>
      <c r="CQ30">
        <v>93.868062452383569</v>
      </c>
      <c r="CR30">
        <v>0.86346000000000001</v>
      </c>
      <c r="CS30">
        <v>49853.253438004802</v>
      </c>
      <c r="CT30">
        <v>38511.6382808587</v>
      </c>
      <c r="CU30">
        <v>88364.89171886351</v>
      </c>
      <c r="CV30">
        <v>11.496489408861734</v>
      </c>
      <c r="CW30">
        <v>227026</v>
      </c>
      <c r="CX30" t="s">
        <v>4504</v>
      </c>
      <c r="CY30" t="s">
        <v>4477</v>
      </c>
      <c r="CZ30" t="s">
        <v>4505</v>
      </c>
      <c r="DA30" t="s">
        <v>4455</v>
      </c>
      <c r="DB30" t="s">
        <v>3344</v>
      </c>
      <c r="DI30" t="s">
        <v>3051</v>
      </c>
      <c r="DJ30" t="s">
        <v>471</v>
      </c>
      <c r="DK30" t="s">
        <v>2040</v>
      </c>
    </row>
    <row r="31" spans="1:115" x14ac:dyDescent="0.25">
      <c r="A31" t="s">
        <v>2</v>
      </c>
      <c r="B31" t="s">
        <v>2113</v>
      </c>
      <c r="C31">
        <v>41826</v>
      </c>
      <c r="D31" t="s">
        <v>2114</v>
      </c>
      <c r="E31" t="s">
        <v>2115</v>
      </c>
      <c r="F31" t="s">
        <v>2116</v>
      </c>
      <c r="G31" t="s">
        <v>2117</v>
      </c>
      <c r="H31" t="s">
        <v>2144</v>
      </c>
      <c r="I31" t="s">
        <v>457</v>
      </c>
      <c r="J31">
        <v>10750</v>
      </c>
      <c r="K31">
        <v>7.6120223769219999</v>
      </c>
      <c r="L31" t="s">
        <v>3054</v>
      </c>
      <c r="M31">
        <v>0.3</v>
      </c>
      <c r="N31" t="s">
        <v>459</v>
      </c>
      <c r="O31" t="s">
        <v>2145</v>
      </c>
      <c r="P31">
        <v>8</v>
      </c>
      <c r="Q31">
        <v>11</v>
      </c>
      <c r="R31">
        <v>1</v>
      </c>
      <c r="S31">
        <v>90410669</v>
      </c>
      <c r="T31" t="s">
        <v>461</v>
      </c>
      <c r="U31" t="s">
        <v>2120</v>
      </c>
      <c r="V31" t="s">
        <v>335</v>
      </c>
      <c r="W31" t="s">
        <v>463</v>
      </c>
      <c r="X31" t="s">
        <v>2</v>
      </c>
      <c r="Y31" t="s">
        <v>660</v>
      </c>
      <c r="Z31">
        <v>160</v>
      </c>
      <c r="AA31">
        <v>16894</v>
      </c>
      <c r="AB31" t="s">
        <v>465</v>
      </c>
      <c r="AC31" t="s">
        <v>479</v>
      </c>
      <c r="AD31" s="1">
        <v>0.375</v>
      </c>
      <c r="AE31" s="1">
        <v>0.66666666666666674</v>
      </c>
      <c r="AF31" t="s">
        <v>463</v>
      </c>
      <c r="AG31" t="s">
        <v>240</v>
      </c>
      <c r="AH31" t="s">
        <v>546</v>
      </c>
      <c r="AJ31" t="s">
        <v>2121</v>
      </c>
      <c r="AM31">
        <v>2</v>
      </c>
      <c r="AN31">
        <v>4</v>
      </c>
      <c r="AO31">
        <v>3</v>
      </c>
      <c r="AP31" s="2">
        <v>46071</v>
      </c>
      <c r="AQ31" s="2">
        <v>46358</v>
      </c>
      <c r="AR31" s="2">
        <v>46435</v>
      </c>
      <c r="AS31" s="2">
        <v>46652</v>
      </c>
      <c r="AV31" t="s">
        <v>470</v>
      </c>
      <c r="AW31">
        <v>228</v>
      </c>
      <c r="AX31">
        <v>0.5</v>
      </c>
      <c r="BH31">
        <v>20</v>
      </c>
      <c r="BJ31">
        <v>154</v>
      </c>
      <c r="BK31">
        <v>0.5</v>
      </c>
      <c r="BU31">
        <v>20</v>
      </c>
      <c r="BY31">
        <v>382</v>
      </c>
      <c r="BZ31">
        <v>382</v>
      </c>
      <c r="CA31">
        <v>0</v>
      </c>
      <c r="CB31">
        <v>480</v>
      </c>
      <c r="CC31">
        <v>0.79583333333333328</v>
      </c>
      <c r="CE31">
        <v>10750</v>
      </c>
      <c r="CF31">
        <v>3225</v>
      </c>
      <c r="CG31">
        <v>960</v>
      </c>
      <c r="CH31">
        <v>-62.46153846153846</v>
      </c>
      <c r="CI31">
        <v>13912.538461538459</v>
      </c>
      <c r="CJ31">
        <v>212.30594577494998</v>
      </c>
      <c r="CK31">
        <v>143.78872163937004</v>
      </c>
      <c r="CL31">
        <v>69.420911026507738</v>
      </c>
      <c r="CM31">
        <v>122.18796797213763</v>
      </c>
      <c r="CN31">
        <v>69.086628928876706</v>
      </c>
      <c r="CO31">
        <v>0</v>
      </c>
      <c r="CP31">
        <v>0</v>
      </c>
      <c r="CQ31">
        <v>93.868062452383569</v>
      </c>
      <c r="CR31">
        <v>0.86346000000000001</v>
      </c>
      <c r="CS31">
        <v>40594.792085232475</v>
      </c>
      <c r="CT31">
        <v>28241.868072629717</v>
      </c>
      <c r="CU31">
        <v>68836.660157862192</v>
      </c>
      <c r="CV31">
        <v>7.6120223769219999</v>
      </c>
      <c r="CW31">
        <v>223606</v>
      </c>
      <c r="CX31" t="s">
        <v>4506</v>
      </c>
      <c r="CY31" t="s">
        <v>4477</v>
      </c>
      <c r="CZ31" t="s">
        <v>4507</v>
      </c>
      <c r="DA31" t="s">
        <v>4508</v>
      </c>
      <c r="DB31" t="s">
        <v>3344</v>
      </c>
      <c r="DI31" t="s">
        <v>3051</v>
      </c>
      <c r="DJ31" t="s">
        <v>471</v>
      </c>
      <c r="DK31" t="s">
        <v>2146</v>
      </c>
    </row>
    <row r="32" spans="1:115" x14ac:dyDescent="0.25">
      <c r="A32" t="s">
        <v>2</v>
      </c>
      <c r="B32" t="s">
        <v>2113</v>
      </c>
      <c r="C32">
        <v>41826</v>
      </c>
      <c r="D32" t="s">
        <v>2114</v>
      </c>
      <c r="E32" t="s">
        <v>2115</v>
      </c>
      <c r="F32" t="s">
        <v>2116</v>
      </c>
      <c r="G32" t="s">
        <v>2117</v>
      </c>
      <c r="H32" t="s">
        <v>2147</v>
      </c>
      <c r="I32" t="s">
        <v>457</v>
      </c>
      <c r="J32">
        <v>10750</v>
      </c>
      <c r="K32">
        <v>7.6120223769219999</v>
      </c>
      <c r="L32" t="s">
        <v>2148</v>
      </c>
      <c r="M32">
        <v>0.3</v>
      </c>
      <c r="N32" t="s">
        <v>459</v>
      </c>
      <c r="O32" t="s">
        <v>2145</v>
      </c>
      <c r="P32">
        <v>8</v>
      </c>
      <c r="Q32">
        <v>14</v>
      </c>
      <c r="R32">
        <v>1</v>
      </c>
      <c r="S32">
        <v>90410669</v>
      </c>
      <c r="T32" t="s">
        <v>461</v>
      </c>
      <c r="U32" t="s">
        <v>2120</v>
      </c>
      <c r="V32" t="s">
        <v>335</v>
      </c>
      <c r="W32" t="s">
        <v>463</v>
      </c>
      <c r="X32" t="s">
        <v>2</v>
      </c>
      <c r="Y32" t="s">
        <v>660</v>
      </c>
      <c r="Z32">
        <v>160</v>
      </c>
      <c r="AA32">
        <v>16895</v>
      </c>
      <c r="AB32" t="s">
        <v>465</v>
      </c>
      <c r="AC32" t="s">
        <v>525</v>
      </c>
      <c r="AD32" s="1">
        <v>0.375</v>
      </c>
      <c r="AE32" s="1">
        <v>0.66666666666666674</v>
      </c>
      <c r="AF32" t="s">
        <v>463</v>
      </c>
      <c r="AG32" t="s">
        <v>245</v>
      </c>
      <c r="AH32" t="s">
        <v>546</v>
      </c>
      <c r="AI32" t="s">
        <v>2149</v>
      </c>
      <c r="AJ32" t="s">
        <v>2121</v>
      </c>
      <c r="AM32">
        <v>2</v>
      </c>
      <c r="AN32">
        <v>4</v>
      </c>
      <c r="AO32">
        <v>3</v>
      </c>
      <c r="AP32" s="2">
        <v>46070</v>
      </c>
      <c r="AQ32" s="2">
        <v>46357</v>
      </c>
      <c r="AR32" s="2">
        <v>46434</v>
      </c>
      <c r="AS32" s="2">
        <v>46651</v>
      </c>
      <c r="AV32" t="s">
        <v>470</v>
      </c>
      <c r="AW32">
        <v>228</v>
      </c>
      <c r="AX32">
        <v>0.5</v>
      </c>
      <c r="BH32">
        <v>20</v>
      </c>
      <c r="BJ32">
        <v>154</v>
      </c>
      <c r="BK32">
        <v>0.5</v>
      </c>
      <c r="BU32">
        <v>20</v>
      </c>
      <c r="BY32">
        <v>382</v>
      </c>
      <c r="BZ32">
        <v>382</v>
      </c>
      <c r="CA32">
        <v>0</v>
      </c>
      <c r="CB32">
        <v>480</v>
      </c>
      <c r="CC32">
        <v>0.79583333333333328</v>
      </c>
      <c r="CE32">
        <v>10750</v>
      </c>
      <c r="CF32">
        <v>3225</v>
      </c>
      <c r="CG32">
        <v>960</v>
      </c>
      <c r="CH32">
        <v>-62.46153846153846</v>
      </c>
      <c r="CI32">
        <v>13912.538461538459</v>
      </c>
      <c r="CJ32">
        <v>212.30594577494998</v>
      </c>
      <c r="CK32">
        <v>143.78872163937004</v>
      </c>
      <c r="CL32">
        <v>69.420911026507738</v>
      </c>
      <c r="CM32">
        <v>122.18796797213763</v>
      </c>
      <c r="CN32">
        <v>69.086628928876706</v>
      </c>
      <c r="CO32">
        <v>0</v>
      </c>
      <c r="CP32">
        <v>0</v>
      </c>
      <c r="CQ32">
        <v>93.868062452383569</v>
      </c>
      <c r="CR32">
        <v>0.86346000000000001</v>
      </c>
      <c r="CS32">
        <v>40594.792085232475</v>
      </c>
      <c r="CT32">
        <v>28241.868072629717</v>
      </c>
      <c r="CU32">
        <v>68836.660157862192</v>
      </c>
      <c r="CV32">
        <v>7.6120223769219999</v>
      </c>
      <c r="CW32">
        <v>204058</v>
      </c>
      <c r="CX32" t="s">
        <v>4509</v>
      </c>
      <c r="CY32" t="s">
        <v>4477</v>
      </c>
      <c r="CZ32" t="s">
        <v>4510</v>
      </c>
      <c r="DA32" t="s">
        <v>4479</v>
      </c>
      <c r="DB32" t="s">
        <v>3344</v>
      </c>
      <c r="DI32" t="s">
        <v>3051</v>
      </c>
      <c r="DJ32" t="s">
        <v>471</v>
      </c>
      <c r="DK32" t="s">
        <v>2146</v>
      </c>
    </row>
    <row r="33" spans="1:115" x14ac:dyDescent="0.25">
      <c r="A33" t="s">
        <v>2</v>
      </c>
      <c r="B33" t="s">
        <v>2113</v>
      </c>
      <c r="C33">
        <v>41826</v>
      </c>
      <c r="D33" t="s">
        <v>2114</v>
      </c>
      <c r="E33" t="s">
        <v>2115</v>
      </c>
      <c r="F33" t="s">
        <v>2116</v>
      </c>
      <c r="G33" t="s">
        <v>2117</v>
      </c>
      <c r="H33" t="s">
        <v>2150</v>
      </c>
      <c r="I33" t="s">
        <v>457</v>
      </c>
      <c r="J33">
        <v>10750</v>
      </c>
      <c r="K33">
        <v>7.6120223769219999</v>
      </c>
      <c r="L33" t="s">
        <v>2151</v>
      </c>
      <c r="M33">
        <v>0.3</v>
      </c>
      <c r="N33" t="s">
        <v>459</v>
      </c>
      <c r="O33" t="s">
        <v>2145</v>
      </c>
      <c r="P33">
        <v>8</v>
      </c>
      <c r="Q33">
        <v>12</v>
      </c>
      <c r="R33">
        <v>1</v>
      </c>
      <c r="S33">
        <v>90410669</v>
      </c>
      <c r="T33" t="s">
        <v>461</v>
      </c>
      <c r="U33" t="s">
        <v>2120</v>
      </c>
      <c r="V33" t="s">
        <v>335</v>
      </c>
      <c r="W33" t="s">
        <v>463</v>
      </c>
      <c r="X33" t="s">
        <v>2</v>
      </c>
      <c r="Y33" t="s">
        <v>660</v>
      </c>
      <c r="Z33">
        <v>160</v>
      </c>
      <c r="AA33">
        <v>16896</v>
      </c>
      <c r="AB33" t="s">
        <v>465</v>
      </c>
      <c r="AC33" t="s">
        <v>479</v>
      </c>
      <c r="AD33" s="1">
        <v>0.375</v>
      </c>
      <c r="AE33" s="1">
        <v>0.66666666666666674</v>
      </c>
      <c r="AF33" t="s">
        <v>463</v>
      </c>
      <c r="AG33" t="s">
        <v>247</v>
      </c>
      <c r="AH33" t="s">
        <v>546</v>
      </c>
      <c r="AJ33" t="s">
        <v>2121</v>
      </c>
      <c r="AM33">
        <v>2</v>
      </c>
      <c r="AN33">
        <v>4</v>
      </c>
      <c r="AO33">
        <v>3</v>
      </c>
      <c r="AP33" s="2">
        <v>46071</v>
      </c>
      <c r="AQ33" s="2">
        <v>46358</v>
      </c>
      <c r="AR33" s="2">
        <v>46435</v>
      </c>
      <c r="AS33" s="2">
        <v>46652</v>
      </c>
      <c r="AV33" t="s">
        <v>470</v>
      </c>
      <c r="AW33">
        <v>228</v>
      </c>
      <c r="AX33">
        <v>0.5</v>
      </c>
      <c r="BH33">
        <v>20</v>
      </c>
      <c r="BJ33">
        <v>154</v>
      </c>
      <c r="BK33">
        <v>0.5</v>
      </c>
      <c r="BU33">
        <v>20</v>
      </c>
      <c r="BY33">
        <v>382</v>
      </c>
      <c r="BZ33">
        <v>382</v>
      </c>
      <c r="CA33">
        <v>0</v>
      </c>
      <c r="CB33">
        <v>480</v>
      </c>
      <c r="CC33">
        <v>0.79583333333333328</v>
      </c>
      <c r="CE33">
        <v>10750</v>
      </c>
      <c r="CF33">
        <v>3225</v>
      </c>
      <c r="CG33">
        <v>960</v>
      </c>
      <c r="CH33">
        <v>-62.46153846153846</v>
      </c>
      <c r="CI33">
        <v>13912.538461538459</v>
      </c>
      <c r="CJ33">
        <v>212.30594577494998</v>
      </c>
      <c r="CK33">
        <v>143.78872163937004</v>
      </c>
      <c r="CL33">
        <v>69.420911026507738</v>
      </c>
      <c r="CM33">
        <v>122.18796797213763</v>
      </c>
      <c r="CN33">
        <v>69.086628928876706</v>
      </c>
      <c r="CO33">
        <v>0</v>
      </c>
      <c r="CP33">
        <v>0</v>
      </c>
      <c r="CQ33">
        <v>93.868062452383569</v>
      </c>
      <c r="CR33">
        <v>0.86346000000000001</v>
      </c>
      <c r="CS33">
        <v>40594.792085232475</v>
      </c>
      <c r="CT33">
        <v>28241.868072629717</v>
      </c>
      <c r="CU33">
        <v>68836.660157862192</v>
      </c>
      <c r="CV33">
        <v>7.6120223769219999</v>
      </c>
      <c r="CW33">
        <v>204056</v>
      </c>
      <c r="CX33" t="s">
        <v>4511</v>
      </c>
      <c r="CY33" t="s">
        <v>4477</v>
      </c>
      <c r="CZ33" t="s">
        <v>4512</v>
      </c>
      <c r="DA33" t="s">
        <v>4513</v>
      </c>
      <c r="DB33" t="s">
        <v>3344</v>
      </c>
      <c r="DI33" t="s">
        <v>3051</v>
      </c>
      <c r="DJ33" t="s">
        <v>471</v>
      </c>
      <c r="DK33" t="s">
        <v>2146</v>
      </c>
    </row>
    <row r="34" spans="1:115" x14ac:dyDescent="0.25">
      <c r="A34" t="s">
        <v>2</v>
      </c>
      <c r="B34" t="s">
        <v>2113</v>
      </c>
      <c r="C34">
        <v>41826</v>
      </c>
      <c r="D34" t="s">
        <v>2114</v>
      </c>
      <c r="E34" t="s">
        <v>2115</v>
      </c>
      <c r="F34" t="s">
        <v>2116</v>
      </c>
      <c r="G34" t="s">
        <v>2117</v>
      </c>
      <c r="H34" t="s">
        <v>2152</v>
      </c>
      <c r="I34" t="s">
        <v>457</v>
      </c>
      <c r="J34">
        <v>10750</v>
      </c>
      <c r="K34">
        <v>12.646138349747908</v>
      </c>
      <c r="L34" t="s">
        <v>2153</v>
      </c>
      <c r="M34">
        <v>0</v>
      </c>
      <c r="N34" t="s">
        <v>459</v>
      </c>
      <c r="O34" t="s">
        <v>2141</v>
      </c>
      <c r="P34">
        <v>13</v>
      </c>
      <c r="Q34">
        <v>18</v>
      </c>
      <c r="R34">
        <v>1</v>
      </c>
      <c r="S34">
        <v>90590842</v>
      </c>
      <c r="T34" t="s">
        <v>461</v>
      </c>
      <c r="U34" t="s">
        <v>2120</v>
      </c>
      <c r="V34" t="s">
        <v>335</v>
      </c>
      <c r="W34" t="s">
        <v>463</v>
      </c>
      <c r="X34" t="s">
        <v>2</v>
      </c>
      <c r="Y34" t="s">
        <v>660</v>
      </c>
      <c r="Z34">
        <v>160</v>
      </c>
      <c r="AA34">
        <v>17197</v>
      </c>
      <c r="AB34" t="s">
        <v>465</v>
      </c>
      <c r="AC34" t="s">
        <v>479</v>
      </c>
      <c r="AD34" s="1">
        <v>0.375</v>
      </c>
      <c r="AE34" s="1">
        <v>0.66666666666666674</v>
      </c>
      <c r="AF34" t="s">
        <v>463</v>
      </c>
      <c r="AG34" t="s">
        <v>276</v>
      </c>
      <c r="AH34" t="s">
        <v>546</v>
      </c>
      <c r="AJ34" t="s">
        <v>2121</v>
      </c>
      <c r="AM34">
        <v>2</v>
      </c>
      <c r="AN34">
        <v>4</v>
      </c>
      <c r="AO34">
        <v>3</v>
      </c>
      <c r="AP34" s="2">
        <v>46071</v>
      </c>
      <c r="AQ34" s="2">
        <v>46358</v>
      </c>
      <c r="AR34" s="2">
        <v>46435</v>
      </c>
      <c r="AS34" s="2">
        <v>46652</v>
      </c>
      <c r="AV34" t="s">
        <v>470</v>
      </c>
      <c r="AW34">
        <v>280</v>
      </c>
      <c r="AX34">
        <v>0.5</v>
      </c>
      <c r="BJ34">
        <v>210</v>
      </c>
      <c r="BK34">
        <v>0.5</v>
      </c>
      <c r="BY34">
        <v>490</v>
      </c>
      <c r="BZ34">
        <v>490</v>
      </c>
      <c r="CA34">
        <v>0</v>
      </c>
      <c r="CB34">
        <v>480</v>
      </c>
      <c r="CC34">
        <v>1.0208333333333333</v>
      </c>
      <c r="CE34">
        <v>10750</v>
      </c>
      <c r="CF34">
        <v>0</v>
      </c>
      <c r="CG34">
        <v>960</v>
      </c>
      <c r="CH34">
        <v>0</v>
      </c>
      <c r="CI34">
        <v>10750</v>
      </c>
      <c r="CJ34">
        <v>212.30594577494998</v>
      </c>
      <c r="CK34">
        <v>143.78872163937004</v>
      </c>
      <c r="CL34">
        <v>69.420911026507738</v>
      </c>
      <c r="CM34">
        <v>122.18796797213763</v>
      </c>
      <c r="CN34">
        <v>69.086628928876706</v>
      </c>
      <c r="CO34">
        <v>0</v>
      </c>
      <c r="CP34">
        <v>0</v>
      </c>
      <c r="CQ34">
        <v>93.868062452383569</v>
      </c>
      <c r="CR34">
        <v>0.86346000000000001</v>
      </c>
      <c r="CS34">
        <v>49853.253438004802</v>
      </c>
      <c r="CT34">
        <v>38511.6382808587</v>
      </c>
      <c r="CU34">
        <v>88364.89171886351</v>
      </c>
      <c r="CV34">
        <v>12.646138349747908</v>
      </c>
      <c r="CW34">
        <v>214570</v>
      </c>
      <c r="CX34" t="s">
        <v>4504</v>
      </c>
      <c r="CY34" t="s">
        <v>4477</v>
      </c>
      <c r="CZ34" t="s">
        <v>4514</v>
      </c>
      <c r="DA34" t="s">
        <v>4455</v>
      </c>
      <c r="DB34" t="s">
        <v>3344</v>
      </c>
      <c r="DI34" t="s">
        <v>3051</v>
      </c>
      <c r="DJ34" t="s">
        <v>471</v>
      </c>
      <c r="DK34" t="s">
        <v>2040</v>
      </c>
    </row>
    <row r="35" spans="1:115" x14ac:dyDescent="0.25">
      <c r="A35" t="s">
        <v>2</v>
      </c>
      <c r="B35" t="s">
        <v>2113</v>
      </c>
      <c r="C35">
        <v>41826</v>
      </c>
      <c r="D35" t="s">
        <v>2114</v>
      </c>
      <c r="E35" t="s">
        <v>2115</v>
      </c>
      <c r="F35" t="s">
        <v>2116</v>
      </c>
      <c r="G35" t="s">
        <v>2117</v>
      </c>
      <c r="H35" t="s">
        <v>2154</v>
      </c>
      <c r="I35" t="s">
        <v>457</v>
      </c>
      <c r="J35">
        <v>10750</v>
      </c>
      <c r="K35">
        <v>14.802093249700803</v>
      </c>
      <c r="L35" t="s">
        <v>3055</v>
      </c>
      <c r="M35">
        <v>0</v>
      </c>
      <c r="N35" t="s">
        <v>459</v>
      </c>
      <c r="O35" t="s">
        <v>2155</v>
      </c>
      <c r="P35">
        <v>15</v>
      </c>
      <c r="Q35">
        <v>25</v>
      </c>
      <c r="R35">
        <v>1</v>
      </c>
      <c r="S35">
        <v>92620842</v>
      </c>
      <c r="T35" t="s">
        <v>461</v>
      </c>
      <c r="U35" t="s">
        <v>2120</v>
      </c>
      <c r="V35" t="s">
        <v>335</v>
      </c>
      <c r="W35" t="s">
        <v>463</v>
      </c>
      <c r="X35" t="s">
        <v>2</v>
      </c>
      <c r="Y35" t="s">
        <v>660</v>
      </c>
      <c r="Z35">
        <v>160</v>
      </c>
      <c r="AA35">
        <v>16800</v>
      </c>
      <c r="AB35" t="s">
        <v>465</v>
      </c>
      <c r="AC35" t="s">
        <v>515</v>
      </c>
      <c r="AD35" s="1">
        <v>0.375</v>
      </c>
      <c r="AE35" s="1">
        <v>0.66666666666666674</v>
      </c>
      <c r="AF35" t="s">
        <v>463</v>
      </c>
      <c r="AG35" t="s">
        <v>63</v>
      </c>
      <c r="AH35" t="s">
        <v>467</v>
      </c>
      <c r="AJ35" t="s">
        <v>2121</v>
      </c>
      <c r="AM35">
        <v>2</v>
      </c>
      <c r="AN35">
        <v>4</v>
      </c>
      <c r="AO35">
        <v>3</v>
      </c>
      <c r="AP35" s="2">
        <v>46069</v>
      </c>
      <c r="AQ35" s="2">
        <v>46356</v>
      </c>
      <c r="AR35" s="2">
        <v>46433</v>
      </c>
      <c r="AS35" s="2">
        <v>46650</v>
      </c>
      <c r="AV35" t="s">
        <v>470</v>
      </c>
      <c r="AW35">
        <v>270</v>
      </c>
      <c r="AX35">
        <v>0.5</v>
      </c>
      <c r="AY35">
        <v>50</v>
      </c>
      <c r="BH35">
        <v>250</v>
      </c>
      <c r="BJ35">
        <v>210</v>
      </c>
      <c r="BK35">
        <v>0.5</v>
      </c>
      <c r="BL35">
        <v>50</v>
      </c>
      <c r="BU35">
        <v>400</v>
      </c>
      <c r="BY35">
        <v>580</v>
      </c>
      <c r="BZ35">
        <v>480</v>
      </c>
      <c r="CA35">
        <v>100</v>
      </c>
      <c r="CB35">
        <v>480</v>
      </c>
      <c r="CC35">
        <v>1</v>
      </c>
      <c r="CE35">
        <v>10750</v>
      </c>
      <c r="CF35">
        <v>0</v>
      </c>
      <c r="CG35">
        <v>960</v>
      </c>
      <c r="CH35">
        <v>-1018.4615384615385</v>
      </c>
      <c r="CI35">
        <v>9731.5384615384592</v>
      </c>
      <c r="CJ35">
        <v>212.30594577494998</v>
      </c>
      <c r="CK35">
        <v>143.78872163937004</v>
      </c>
      <c r="CL35">
        <v>69.420911026507738</v>
      </c>
      <c r="CM35">
        <v>122.18796797213763</v>
      </c>
      <c r="CN35">
        <v>69.086628928876706</v>
      </c>
      <c r="CO35">
        <v>0</v>
      </c>
      <c r="CP35">
        <v>0</v>
      </c>
      <c r="CQ35">
        <v>93.868062452383569</v>
      </c>
      <c r="CR35">
        <v>0.86346000000000001</v>
      </c>
      <c r="CS35">
        <v>51543.825652258587</v>
      </c>
      <c r="CT35">
        <v>42086.815198723853</v>
      </c>
      <c r="CU35">
        <v>93630.64085098244</v>
      </c>
      <c r="CV35">
        <v>14.802093249700803</v>
      </c>
      <c r="CW35">
        <v>222438</v>
      </c>
      <c r="CX35" t="s">
        <v>4515</v>
      </c>
      <c r="CY35" t="s">
        <v>4477</v>
      </c>
      <c r="CZ35" t="s">
        <v>4516</v>
      </c>
      <c r="DA35" t="s">
        <v>4517</v>
      </c>
      <c r="DB35" t="s">
        <v>3344</v>
      </c>
      <c r="DI35" t="s">
        <v>3051</v>
      </c>
      <c r="DJ35" t="s">
        <v>471</v>
      </c>
      <c r="DK35" t="s">
        <v>2156</v>
      </c>
    </row>
    <row r="36" spans="1:115" x14ac:dyDescent="0.25">
      <c r="A36" t="s">
        <v>2</v>
      </c>
      <c r="B36" t="s">
        <v>2113</v>
      </c>
      <c r="C36">
        <v>41826</v>
      </c>
      <c r="D36" t="s">
        <v>2114</v>
      </c>
      <c r="E36" t="s">
        <v>2115</v>
      </c>
      <c r="F36" t="s">
        <v>2116</v>
      </c>
      <c r="G36" t="s">
        <v>2117</v>
      </c>
      <c r="H36" t="s">
        <v>2157</v>
      </c>
      <c r="I36" t="s">
        <v>457</v>
      </c>
      <c r="J36">
        <v>10750</v>
      </c>
      <c r="K36">
        <v>12.800586547616176</v>
      </c>
      <c r="L36" t="s">
        <v>3056</v>
      </c>
      <c r="M36">
        <v>0</v>
      </c>
      <c r="N36" t="s">
        <v>459</v>
      </c>
      <c r="O36" t="s">
        <v>2158</v>
      </c>
      <c r="P36">
        <v>13</v>
      </c>
      <c r="Q36">
        <v>25</v>
      </c>
      <c r="R36">
        <v>1</v>
      </c>
      <c r="S36">
        <v>92510842</v>
      </c>
      <c r="T36" t="s">
        <v>461</v>
      </c>
      <c r="U36" t="s">
        <v>2120</v>
      </c>
      <c r="V36" t="s">
        <v>335</v>
      </c>
      <c r="W36" t="s">
        <v>463</v>
      </c>
      <c r="X36" t="s">
        <v>2</v>
      </c>
      <c r="Y36" t="s">
        <v>660</v>
      </c>
      <c r="Z36">
        <v>160</v>
      </c>
      <c r="AA36">
        <v>16801</v>
      </c>
      <c r="AB36" t="s">
        <v>465</v>
      </c>
      <c r="AC36" t="s">
        <v>479</v>
      </c>
      <c r="AD36" s="1">
        <v>0.375</v>
      </c>
      <c r="AE36" s="1">
        <v>0.70833333333333326</v>
      </c>
      <c r="AF36" t="s">
        <v>463</v>
      </c>
      <c r="AG36" t="s">
        <v>163</v>
      </c>
      <c r="AH36" t="s">
        <v>467</v>
      </c>
      <c r="AJ36" t="s">
        <v>2121</v>
      </c>
      <c r="AM36">
        <v>2</v>
      </c>
      <c r="AN36">
        <v>3</v>
      </c>
      <c r="AO36">
        <v>3</v>
      </c>
      <c r="AP36" s="2">
        <v>46071</v>
      </c>
      <c r="AQ36" s="2">
        <v>46288</v>
      </c>
      <c r="AR36" s="2">
        <v>46435</v>
      </c>
      <c r="AS36" s="2">
        <v>46652</v>
      </c>
      <c r="AV36" t="s">
        <v>470</v>
      </c>
      <c r="AW36">
        <v>210</v>
      </c>
      <c r="AX36">
        <v>0.5</v>
      </c>
      <c r="AY36">
        <v>50</v>
      </c>
      <c r="BH36">
        <v>250</v>
      </c>
      <c r="BJ36">
        <v>210</v>
      </c>
      <c r="BK36">
        <v>0.5</v>
      </c>
      <c r="BL36">
        <v>50</v>
      </c>
      <c r="BU36">
        <v>250</v>
      </c>
      <c r="BY36">
        <v>520</v>
      </c>
      <c r="BZ36">
        <v>420</v>
      </c>
      <c r="CA36">
        <v>100</v>
      </c>
      <c r="CB36">
        <v>480</v>
      </c>
      <c r="CC36">
        <v>0.875</v>
      </c>
      <c r="CE36">
        <v>10750</v>
      </c>
      <c r="CF36">
        <v>0</v>
      </c>
      <c r="CG36">
        <v>960</v>
      </c>
      <c r="CH36">
        <v>-780.76923076923072</v>
      </c>
      <c r="CI36">
        <v>9969.2307692307695</v>
      </c>
      <c r="CJ36">
        <v>212.30594577494998</v>
      </c>
      <c r="CK36">
        <v>143.78872163937004</v>
      </c>
      <c r="CL36">
        <v>69.420911026507738</v>
      </c>
      <c r="CM36">
        <v>122.18796797213763</v>
      </c>
      <c r="CN36">
        <v>69.086628928876706</v>
      </c>
      <c r="CO36">
        <v>0</v>
      </c>
      <c r="CP36">
        <v>0</v>
      </c>
      <c r="CQ36">
        <v>93.868062452383569</v>
      </c>
      <c r="CR36">
        <v>0.86346000000000001</v>
      </c>
      <c r="CS36">
        <v>40860.985629828981</v>
      </c>
      <c r="CT36">
        <v>42086.815198723853</v>
      </c>
      <c r="CU36">
        <v>82947.800828552834</v>
      </c>
      <c r="CV36">
        <v>12.800586547616176</v>
      </c>
      <c r="CW36">
        <v>204319</v>
      </c>
      <c r="CX36" t="s">
        <v>4518</v>
      </c>
      <c r="CY36" t="s">
        <v>4477</v>
      </c>
      <c r="CZ36" t="s">
        <v>4519</v>
      </c>
      <c r="DA36" t="s">
        <v>4490</v>
      </c>
      <c r="DB36" t="s">
        <v>3344</v>
      </c>
      <c r="DI36" t="s">
        <v>3051</v>
      </c>
      <c r="DJ36" t="s">
        <v>471</v>
      </c>
      <c r="DK36" t="s">
        <v>2156</v>
      </c>
    </row>
    <row r="37" spans="1:115" x14ac:dyDescent="0.25">
      <c r="A37" t="s">
        <v>2</v>
      </c>
      <c r="B37" t="s">
        <v>2169</v>
      </c>
      <c r="C37">
        <v>41824</v>
      </c>
      <c r="D37" t="s">
        <v>2114</v>
      </c>
      <c r="E37" t="s">
        <v>2115</v>
      </c>
      <c r="F37" t="s">
        <v>2116</v>
      </c>
      <c r="G37" t="s">
        <v>2117</v>
      </c>
      <c r="H37" t="s">
        <v>74</v>
      </c>
      <c r="I37" t="s">
        <v>457</v>
      </c>
      <c r="J37">
        <v>5380</v>
      </c>
      <c r="K37">
        <v>13.568963599358504</v>
      </c>
      <c r="L37" t="s">
        <v>3057</v>
      </c>
      <c r="M37">
        <v>0</v>
      </c>
      <c r="N37" t="s">
        <v>459</v>
      </c>
      <c r="O37" t="s">
        <v>2229</v>
      </c>
      <c r="P37">
        <v>14</v>
      </c>
      <c r="Q37">
        <v>50</v>
      </c>
      <c r="R37">
        <v>1</v>
      </c>
      <c r="S37">
        <v>90690842</v>
      </c>
      <c r="T37" t="s">
        <v>605</v>
      </c>
      <c r="U37" t="s">
        <v>812</v>
      </c>
      <c r="V37" t="s">
        <v>338</v>
      </c>
      <c r="W37" t="s">
        <v>463</v>
      </c>
      <c r="X37" t="s">
        <v>2</v>
      </c>
      <c r="Y37" t="s">
        <v>660</v>
      </c>
      <c r="Z37">
        <v>35</v>
      </c>
      <c r="AA37">
        <v>17205</v>
      </c>
      <c r="AB37" t="s">
        <v>465</v>
      </c>
      <c r="AC37" t="s">
        <v>466</v>
      </c>
      <c r="AD37" s="1">
        <v>0.375</v>
      </c>
      <c r="AE37" s="1">
        <v>0.54166666666666674</v>
      </c>
      <c r="AF37" t="s">
        <v>463</v>
      </c>
      <c r="AG37" t="s">
        <v>1059</v>
      </c>
      <c r="AH37" t="s">
        <v>1060</v>
      </c>
      <c r="AI37" t="s">
        <v>2230</v>
      </c>
      <c r="AJ37" t="s">
        <v>2164</v>
      </c>
      <c r="AK37" t="s">
        <v>2231</v>
      </c>
      <c r="AM37">
        <v>2</v>
      </c>
      <c r="AN37">
        <v>4</v>
      </c>
      <c r="AO37">
        <v>3</v>
      </c>
      <c r="AP37" s="2">
        <v>46072</v>
      </c>
      <c r="AQ37" s="2">
        <v>46359</v>
      </c>
      <c r="AR37" s="2">
        <v>46436</v>
      </c>
      <c r="AS37" s="2">
        <v>46653</v>
      </c>
      <c r="AV37" t="s">
        <v>470</v>
      </c>
      <c r="AW37">
        <v>130</v>
      </c>
      <c r="AX37">
        <v>0.5</v>
      </c>
      <c r="BH37">
        <v>150</v>
      </c>
      <c r="BJ37">
        <v>110</v>
      </c>
      <c r="BK37">
        <v>0.5</v>
      </c>
      <c r="BU37">
        <v>150</v>
      </c>
      <c r="BY37">
        <v>240</v>
      </c>
      <c r="BZ37">
        <v>240</v>
      </c>
      <c r="CA37">
        <v>0</v>
      </c>
      <c r="CB37">
        <v>240</v>
      </c>
      <c r="CC37">
        <v>1</v>
      </c>
      <c r="CE37">
        <v>5380</v>
      </c>
      <c r="CF37">
        <v>0</v>
      </c>
      <c r="CG37">
        <v>480</v>
      </c>
      <c r="CH37">
        <v>-468.46153846153845</v>
      </c>
      <c r="CI37">
        <v>4911.5384615384619</v>
      </c>
      <c r="CJ37">
        <v>212.30594577494998</v>
      </c>
      <c r="CK37">
        <v>143.78872163937004</v>
      </c>
      <c r="CL37">
        <v>69.420911026507738</v>
      </c>
      <c r="CM37">
        <v>122.18796797213763</v>
      </c>
      <c r="CN37">
        <v>69.086628928876706</v>
      </c>
      <c r="CO37">
        <v>0</v>
      </c>
      <c r="CP37">
        <v>0</v>
      </c>
      <c r="CQ37">
        <v>93.868062452383569</v>
      </c>
      <c r="CR37">
        <v>0.86346000000000001</v>
      </c>
      <c r="CS37">
        <v>23146.153381930802</v>
      </c>
      <c r="CT37">
        <v>20172.762909021229</v>
      </c>
      <c r="CU37">
        <v>43318.916290952031</v>
      </c>
      <c r="CV37">
        <v>13.568963599358504</v>
      </c>
      <c r="CW37">
        <v>204281</v>
      </c>
      <c r="CX37" t="s">
        <v>4520</v>
      </c>
      <c r="CY37" t="s">
        <v>4477</v>
      </c>
      <c r="CZ37" t="s">
        <v>4109</v>
      </c>
      <c r="DA37" t="s">
        <v>4521</v>
      </c>
      <c r="DB37" t="s">
        <v>3344</v>
      </c>
      <c r="DI37" t="s">
        <v>3042</v>
      </c>
      <c r="DJ37" t="s">
        <v>471</v>
      </c>
      <c r="DK37" t="s">
        <v>2198</v>
      </c>
    </row>
    <row r="38" spans="1:115" x14ac:dyDescent="0.25">
      <c r="A38" t="s">
        <v>2</v>
      </c>
      <c r="B38" t="s">
        <v>2169</v>
      </c>
      <c r="C38">
        <v>41824</v>
      </c>
      <c r="D38" t="s">
        <v>2114</v>
      </c>
      <c r="E38" t="s">
        <v>2115</v>
      </c>
      <c r="F38" t="s">
        <v>2116</v>
      </c>
      <c r="G38" t="s">
        <v>2117</v>
      </c>
      <c r="H38" t="s">
        <v>2174</v>
      </c>
      <c r="I38" t="s">
        <v>457</v>
      </c>
      <c r="J38">
        <v>5380</v>
      </c>
      <c r="K38">
        <v>12.542044750089843</v>
      </c>
      <c r="L38" t="s">
        <v>2175</v>
      </c>
      <c r="M38">
        <v>0</v>
      </c>
      <c r="N38" t="s">
        <v>459</v>
      </c>
      <c r="O38" t="s">
        <v>2176</v>
      </c>
      <c r="P38">
        <v>13</v>
      </c>
      <c r="Q38">
        <v>20</v>
      </c>
      <c r="R38">
        <v>1</v>
      </c>
      <c r="S38">
        <v>92710842</v>
      </c>
      <c r="T38" t="s">
        <v>605</v>
      </c>
      <c r="U38" t="s">
        <v>812</v>
      </c>
      <c r="V38" t="s">
        <v>335</v>
      </c>
      <c r="W38" t="s">
        <v>463</v>
      </c>
      <c r="X38" t="s">
        <v>2</v>
      </c>
      <c r="Y38" t="s">
        <v>660</v>
      </c>
      <c r="Z38">
        <v>35</v>
      </c>
      <c r="AA38">
        <v>16920</v>
      </c>
      <c r="AB38" t="s">
        <v>465</v>
      </c>
      <c r="AC38" t="s">
        <v>515</v>
      </c>
      <c r="AD38" s="1">
        <v>0.58333333333333326</v>
      </c>
      <c r="AE38" s="1">
        <v>0.75</v>
      </c>
      <c r="AF38" t="s">
        <v>463</v>
      </c>
      <c r="AG38" t="s">
        <v>302</v>
      </c>
      <c r="AH38" t="s">
        <v>497</v>
      </c>
      <c r="AJ38" t="s">
        <v>2173</v>
      </c>
      <c r="AM38">
        <v>2</v>
      </c>
      <c r="AN38">
        <v>4</v>
      </c>
      <c r="AO38">
        <v>3</v>
      </c>
      <c r="AP38" s="2">
        <v>46069</v>
      </c>
      <c r="AQ38" s="2">
        <v>46356</v>
      </c>
      <c r="AR38" s="2">
        <v>46433</v>
      </c>
      <c r="AS38" s="2">
        <v>46650</v>
      </c>
      <c r="AV38" t="s">
        <v>470</v>
      </c>
      <c r="AW38">
        <v>120</v>
      </c>
      <c r="AX38">
        <v>0.5</v>
      </c>
      <c r="BI38">
        <v>240</v>
      </c>
      <c r="BJ38">
        <v>120</v>
      </c>
      <c r="BK38">
        <v>0.5</v>
      </c>
      <c r="BV38">
        <v>240</v>
      </c>
      <c r="BY38">
        <v>240</v>
      </c>
      <c r="BZ38">
        <v>240</v>
      </c>
      <c r="CA38">
        <v>0</v>
      </c>
      <c r="CB38">
        <v>240</v>
      </c>
      <c r="CC38">
        <v>1</v>
      </c>
      <c r="CE38">
        <v>5380</v>
      </c>
      <c r="CF38">
        <v>0</v>
      </c>
      <c r="CG38">
        <v>480</v>
      </c>
      <c r="CH38">
        <v>0</v>
      </c>
      <c r="CI38">
        <v>5380</v>
      </c>
      <c r="CJ38">
        <v>212.30594577494998</v>
      </c>
      <c r="CK38">
        <v>143.78872163937004</v>
      </c>
      <c r="CL38">
        <v>69.420911026507738</v>
      </c>
      <c r="CM38">
        <v>122.18796797213763</v>
      </c>
      <c r="CN38">
        <v>69.086628928876706</v>
      </c>
      <c r="CO38">
        <v>0</v>
      </c>
      <c r="CP38">
        <v>0</v>
      </c>
      <c r="CQ38">
        <v>93.868062452383569</v>
      </c>
      <c r="CR38">
        <v>0.86346000000000001</v>
      </c>
      <c r="CS38">
        <v>21605.6800448592</v>
      </c>
      <c r="CT38">
        <v>22253.850446204979</v>
      </c>
      <c r="CU38">
        <v>43859.530491064179</v>
      </c>
      <c r="CV38">
        <v>12.542044750089843</v>
      </c>
      <c r="CW38">
        <v>222434</v>
      </c>
      <c r="CX38" t="s">
        <v>4522</v>
      </c>
      <c r="CY38" t="s">
        <v>4477</v>
      </c>
      <c r="CZ38" t="s">
        <v>4523</v>
      </c>
      <c r="DA38" t="s">
        <v>4524</v>
      </c>
      <c r="DB38" t="s">
        <v>3344</v>
      </c>
      <c r="DI38" t="s">
        <v>3042</v>
      </c>
      <c r="DJ38" t="s">
        <v>471</v>
      </c>
      <c r="DK38" t="s">
        <v>2177</v>
      </c>
    </row>
    <row r="39" spans="1:115" x14ac:dyDescent="0.25">
      <c r="A39" t="s">
        <v>2</v>
      </c>
      <c r="B39" t="s">
        <v>2169</v>
      </c>
      <c r="C39">
        <v>41824</v>
      </c>
      <c r="D39" t="s">
        <v>2114</v>
      </c>
      <c r="E39" t="s">
        <v>2115</v>
      </c>
      <c r="F39" t="s">
        <v>2116</v>
      </c>
      <c r="G39" t="s">
        <v>2117</v>
      </c>
      <c r="H39" t="s">
        <v>2178</v>
      </c>
      <c r="I39" t="s">
        <v>457</v>
      </c>
      <c r="J39">
        <v>5380</v>
      </c>
      <c r="K39">
        <v>18.056859744239397</v>
      </c>
      <c r="L39" t="s">
        <v>3058</v>
      </c>
      <c r="M39">
        <v>0</v>
      </c>
      <c r="N39" t="s">
        <v>459</v>
      </c>
      <c r="O39" t="s">
        <v>2119</v>
      </c>
      <c r="P39">
        <v>19</v>
      </c>
      <c r="Q39">
        <v>25</v>
      </c>
      <c r="R39">
        <v>1</v>
      </c>
      <c r="S39">
        <v>91185430</v>
      </c>
      <c r="T39" t="s">
        <v>605</v>
      </c>
      <c r="U39" t="s">
        <v>812</v>
      </c>
      <c r="V39" t="s">
        <v>335</v>
      </c>
      <c r="W39" t="s">
        <v>463</v>
      </c>
      <c r="X39" t="s">
        <v>2</v>
      </c>
      <c r="Y39" t="s">
        <v>660</v>
      </c>
      <c r="Z39">
        <v>35</v>
      </c>
      <c r="AA39">
        <v>16802</v>
      </c>
      <c r="AB39" t="s">
        <v>465</v>
      </c>
      <c r="AC39" t="s">
        <v>525</v>
      </c>
      <c r="AD39" s="1">
        <v>0.375</v>
      </c>
      <c r="AE39" s="1">
        <v>0.54166666666666674</v>
      </c>
      <c r="AF39" t="s">
        <v>463</v>
      </c>
      <c r="AG39" t="s">
        <v>89</v>
      </c>
      <c r="AH39" t="s">
        <v>862</v>
      </c>
      <c r="AI39" t="s">
        <v>2179</v>
      </c>
      <c r="AJ39" t="s">
        <v>2173</v>
      </c>
      <c r="AM39">
        <v>2</v>
      </c>
      <c r="AN39">
        <v>3</v>
      </c>
      <c r="AO39">
        <v>3</v>
      </c>
      <c r="AP39" s="2">
        <v>46070</v>
      </c>
      <c r="AQ39" s="2">
        <v>46287</v>
      </c>
      <c r="AR39" s="2">
        <v>46434</v>
      </c>
      <c r="AS39" s="2">
        <v>46651</v>
      </c>
      <c r="AV39" t="s">
        <v>470</v>
      </c>
      <c r="AW39">
        <v>112</v>
      </c>
      <c r="AX39">
        <v>0.5</v>
      </c>
      <c r="AY39">
        <v>28</v>
      </c>
      <c r="BB39">
        <v>60</v>
      </c>
      <c r="BC39" t="s">
        <v>1935</v>
      </c>
      <c r="BF39">
        <v>20</v>
      </c>
      <c r="BH39">
        <v>250</v>
      </c>
      <c r="BJ39">
        <v>112</v>
      </c>
      <c r="BK39">
        <v>0.5</v>
      </c>
      <c r="BL39">
        <v>28</v>
      </c>
      <c r="BO39">
        <v>30</v>
      </c>
      <c r="BP39" t="s">
        <v>1935</v>
      </c>
      <c r="BS39">
        <v>20</v>
      </c>
      <c r="BU39">
        <v>100</v>
      </c>
      <c r="BY39">
        <v>410</v>
      </c>
      <c r="BZ39">
        <v>224</v>
      </c>
      <c r="CA39">
        <v>186</v>
      </c>
      <c r="CB39">
        <v>240</v>
      </c>
      <c r="CC39">
        <v>0.93333333333333324</v>
      </c>
      <c r="CE39">
        <v>5380</v>
      </c>
      <c r="CF39">
        <v>0</v>
      </c>
      <c r="CG39">
        <v>480</v>
      </c>
      <c r="CH39">
        <v>-543.07692307692309</v>
      </c>
      <c r="CI39">
        <v>4836.9230769230771</v>
      </c>
      <c r="CJ39">
        <v>212.30594577494998</v>
      </c>
      <c r="CK39">
        <v>143.78872163937004</v>
      </c>
      <c r="CL39">
        <v>69.420911026507738</v>
      </c>
      <c r="CM39">
        <v>122.18796797213763</v>
      </c>
      <c r="CN39">
        <v>69.086628928876706</v>
      </c>
      <c r="CO39">
        <v>93.872357820850382</v>
      </c>
      <c r="CP39">
        <v>93.872357820850382</v>
      </c>
      <c r="CQ39">
        <v>93.868062452383569</v>
      </c>
      <c r="CR39">
        <v>0.86346000000000001</v>
      </c>
      <c r="CS39">
        <v>29394.789602242832</v>
      </c>
      <c r="CT39">
        <v>27375.977433645839</v>
      </c>
      <c r="CU39">
        <v>56770.767035888675</v>
      </c>
      <c r="CV39">
        <v>18.056859744239397</v>
      </c>
      <c r="CW39">
        <v>204317</v>
      </c>
      <c r="CX39" t="s">
        <v>4525</v>
      </c>
      <c r="CY39" t="s">
        <v>4477</v>
      </c>
      <c r="CZ39" t="s">
        <v>4526</v>
      </c>
      <c r="DA39" t="s">
        <v>4527</v>
      </c>
      <c r="DB39" t="s">
        <v>3344</v>
      </c>
      <c r="DI39" t="s">
        <v>3042</v>
      </c>
      <c r="DJ39" t="s">
        <v>471</v>
      </c>
      <c r="DK39" t="s">
        <v>2122</v>
      </c>
    </row>
    <row r="40" spans="1:115" x14ac:dyDescent="0.25">
      <c r="A40" t="s">
        <v>2</v>
      </c>
      <c r="B40" t="s">
        <v>2113</v>
      </c>
      <c r="C40">
        <v>41826</v>
      </c>
      <c r="D40" t="s">
        <v>2114</v>
      </c>
      <c r="E40" t="s">
        <v>2115</v>
      </c>
      <c r="F40" t="s">
        <v>2116</v>
      </c>
      <c r="G40" t="s">
        <v>2117</v>
      </c>
      <c r="H40" t="s">
        <v>2159</v>
      </c>
      <c r="I40" t="s">
        <v>457</v>
      </c>
      <c r="J40">
        <v>10750</v>
      </c>
      <c r="K40">
        <v>5.8967748073718731</v>
      </c>
      <c r="L40" t="s">
        <v>2160</v>
      </c>
      <c r="M40">
        <v>0</v>
      </c>
      <c r="N40" t="s">
        <v>459</v>
      </c>
      <c r="O40" t="s">
        <v>2125</v>
      </c>
      <c r="P40">
        <v>6</v>
      </c>
      <c r="Q40">
        <v>15</v>
      </c>
      <c r="R40">
        <v>1</v>
      </c>
      <c r="S40">
        <v>90230841</v>
      </c>
      <c r="T40" t="s">
        <v>461</v>
      </c>
      <c r="U40" t="s">
        <v>2120</v>
      </c>
      <c r="V40" t="s">
        <v>335</v>
      </c>
      <c r="W40" t="s">
        <v>463</v>
      </c>
      <c r="X40" t="s">
        <v>2</v>
      </c>
      <c r="Y40" t="s">
        <v>660</v>
      </c>
      <c r="Z40">
        <v>160</v>
      </c>
      <c r="AA40">
        <v>17198</v>
      </c>
      <c r="AB40" t="s">
        <v>465</v>
      </c>
      <c r="AC40" t="s">
        <v>479</v>
      </c>
      <c r="AD40" s="1">
        <v>0.375</v>
      </c>
      <c r="AE40" s="1">
        <v>0.66666666666666674</v>
      </c>
      <c r="AF40" t="s">
        <v>463</v>
      </c>
      <c r="AG40" t="s">
        <v>223</v>
      </c>
      <c r="AH40" t="s">
        <v>516</v>
      </c>
      <c r="AJ40" t="s">
        <v>2121</v>
      </c>
      <c r="AM40">
        <v>2</v>
      </c>
      <c r="AN40">
        <v>4</v>
      </c>
      <c r="AO40">
        <v>3</v>
      </c>
      <c r="AP40" s="2">
        <v>46071</v>
      </c>
      <c r="AQ40" s="2">
        <v>46358</v>
      </c>
      <c r="AR40" s="2">
        <v>46435</v>
      </c>
      <c r="AS40" s="2">
        <v>46652</v>
      </c>
      <c r="AV40" t="s">
        <v>470</v>
      </c>
      <c r="AW40">
        <v>114</v>
      </c>
      <c r="AX40">
        <v>0.5</v>
      </c>
      <c r="BJ40">
        <v>114</v>
      </c>
      <c r="BK40">
        <v>0.5</v>
      </c>
      <c r="BY40">
        <v>228</v>
      </c>
      <c r="BZ40">
        <v>228</v>
      </c>
      <c r="CA40">
        <v>0</v>
      </c>
      <c r="CB40">
        <v>480</v>
      </c>
      <c r="CC40">
        <v>0.47499999999999998</v>
      </c>
      <c r="CE40">
        <v>10750</v>
      </c>
      <c r="CF40">
        <v>0</v>
      </c>
      <c r="CG40">
        <v>960</v>
      </c>
      <c r="CH40">
        <v>0</v>
      </c>
      <c r="CI40">
        <v>10750</v>
      </c>
      <c r="CJ40">
        <v>212.30594577494998</v>
      </c>
      <c r="CK40">
        <v>143.78872163937004</v>
      </c>
      <c r="CL40">
        <v>69.420911026507738</v>
      </c>
      <c r="CM40">
        <v>122.18796797213763</v>
      </c>
      <c r="CN40">
        <v>69.086628928876706</v>
      </c>
      <c r="CO40">
        <v>0</v>
      </c>
      <c r="CP40">
        <v>0</v>
      </c>
      <c r="CQ40">
        <v>93.868062452383569</v>
      </c>
      <c r="CR40">
        <v>0.86346000000000001</v>
      </c>
      <c r="CS40">
        <v>20297.396042616238</v>
      </c>
      <c r="CT40">
        <v>20906.317923894727</v>
      </c>
      <c r="CU40">
        <v>41203.713966510957</v>
      </c>
      <c r="CV40">
        <v>5.8967748073718731</v>
      </c>
      <c r="CW40">
        <v>200892</v>
      </c>
      <c r="CX40" t="s">
        <v>4483</v>
      </c>
      <c r="CY40" t="s">
        <v>4477</v>
      </c>
      <c r="CZ40" t="s">
        <v>4528</v>
      </c>
      <c r="DA40" t="s">
        <v>4485</v>
      </c>
      <c r="DB40" t="s">
        <v>3344</v>
      </c>
      <c r="DI40" t="s">
        <v>3051</v>
      </c>
      <c r="DJ40" t="s">
        <v>471</v>
      </c>
      <c r="DK40" t="s">
        <v>2040</v>
      </c>
    </row>
    <row r="41" spans="1:115" x14ac:dyDescent="0.25">
      <c r="A41" t="s">
        <v>2</v>
      </c>
      <c r="B41" t="s">
        <v>2169</v>
      </c>
      <c r="C41">
        <v>41824</v>
      </c>
      <c r="D41" t="s">
        <v>2114</v>
      </c>
      <c r="E41" t="s">
        <v>2115</v>
      </c>
      <c r="F41" t="s">
        <v>2116</v>
      </c>
      <c r="G41" t="s">
        <v>2117</v>
      </c>
      <c r="H41" t="s">
        <v>2180</v>
      </c>
      <c r="I41" t="s">
        <v>457</v>
      </c>
      <c r="J41">
        <v>5380</v>
      </c>
      <c r="K41">
        <v>12.517504366057132</v>
      </c>
      <c r="L41" t="s">
        <v>3052</v>
      </c>
      <c r="M41">
        <v>0</v>
      </c>
      <c r="N41" t="s">
        <v>459</v>
      </c>
      <c r="O41" t="s">
        <v>2125</v>
      </c>
      <c r="P41">
        <v>13</v>
      </c>
      <c r="Q41">
        <v>13</v>
      </c>
      <c r="R41">
        <v>1</v>
      </c>
      <c r="S41">
        <v>90320841</v>
      </c>
      <c r="T41" t="s">
        <v>605</v>
      </c>
      <c r="U41" t="s">
        <v>812</v>
      </c>
      <c r="V41" t="s">
        <v>335</v>
      </c>
      <c r="W41" t="s">
        <v>463</v>
      </c>
      <c r="X41" t="s">
        <v>2</v>
      </c>
      <c r="Y41" t="s">
        <v>660</v>
      </c>
      <c r="Z41">
        <v>35</v>
      </c>
      <c r="AA41">
        <v>16898</v>
      </c>
      <c r="AB41" t="s">
        <v>465</v>
      </c>
      <c r="AC41" t="s">
        <v>479</v>
      </c>
      <c r="AD41" s="1">
        <v>0.375</v>
      </c>
      <c r="AE41" s="1">
        <v>0.52083333333333326</v>
      </c>
      <c r="AF41" t="s">
        <v>463</v>
      </c>
      <c r="AG41" t="s">
        <v>234</v>
      </c>
      <c r="AH41" t="s">
        <v>516</v>
      </c>
      <c r="AI41" t="s">
        <v>2181</v>
      </c>
      <c r="AJ41" t="s">
        <v>2173</v>
      </c>
      <c r="AM41">
        <v>2</v>
      </c>
      <c r="AN41">
        <v>4</v>
      </c>
      <c r="AO41">
        <v>3</v>
      </c>
      <c r="AP41" s="2">
        <v>46071</v>
      </c>
      <c r="AQ41" s="2">
        <v>46358</v>
      </c>
      <c r="AR41" s="2">
        <v>46435</v>
      </c>
      <c r="AS41" s="2">
        <v>46652</v>
      </c>
      <c r="AV41" t="s">
        <v>470</v>
      </c>
      <c r="AW41">
        <v>140</v>
      </c>
      <c r="AX41">
        <v>0.5</v>
      </c>
      <c r="BH41">
        <v>20</v>
      </c>
      <c r="BJ41">
        <v>100</v>
      </c>
      <c r="BK41">
        <v>0.5</v>
      </c>
      <c r="BU41">
        <v>20</v>
      </c>
      <c r="BY41">
        <v>240</v>
      </c>
      <c r="BZ41">
        <v>240</v>
      </c>
      <c r="CA41">
        <v>0</v>
      </c>
      <c r="CB41">
        <v>240</v>
      </c>
      <c r="CC41">
        <v>1</v>
      </c>
      <c r="CE41">
        <v>5380</v>
      </c>
      <c r="CF41">
        <v>0</v>
      </c>
      <c r="CG41">
        <v>480</v>
      </c>
      <c r="CH41">
        <v>-62.46153846153846</v>
      </c>
      <c r="CI41">
        <v>5317.5384615384619</v>
      </c>
      <c r="CJ41">
        <v>212.30594577494998</v>
      </c>
      <c r="CK41">
        <v>143.78872163937004</v>
      </c>
      <c r="CL41">
        <v>69.420911026507738</v>
      </c>
      <c r="CM41">
        <v>122.18796797213763</v>
      </c>
      <c r="CN41">
        <v>69.086628928876706</v>
      </c>
      <c r="CO41">
        <v>0</v>
      </c>
      <c r="CP41">
        <v>0</v>
      </c>
      <c r="CQ41">
        <v>93.868062452383569</v>
      </c>
      <c r="CR41">
        <v>0.86346000000000001</v>
      </c>
      <c r="CS41">
        <v>24926.626719002401</v>
      </c>
      <c r="CT41">
        <v>18338.875371837479</v>
      </c>
      <c r="CU41">
        <v>43265.50209083988</v>
      </c>
      <c r="CV41">
        <v>12.517504366057132</v>
      </c>
      <c r="CW41">
        <v>200893</v>
      </c>
      <c r="CX41" t="s">
        <v>4480</v>
      </c>
      <c r="CY41" t="s">
        <v>4477</v>
      </c>
      <c r="CZ41" t="s">
        <v>4529</v>
      </c>
      <c r="DA41" t="s">
        <v>4482</v>
      </c>
      <c r="DB41" t="s">
        <v>3344</v>
      </c>
      <c r="DI41" t="s">
        <v>3042</v>
      </c>
      <c r="DJ41" t="s">
        <v>471</v>
      </c>
      <c r="DK41" t="s">
        <v>2040</v>
      </c>
    </row>
    <row r="42" spans="1:115" x14ac:dyDescent="0.25">
      <c r="A42" t="s">
        <v>2</v>
      </c>
      <c r="B42" t="s">
        <v>2169</v>
      </c>
      <c r="C42">
        <v>41824</v>
      </c>
      <c r="D42" t="s">
        <v>2114</v>
      </c>
      <c r="E42" t="s">
        <v>2115</v>
      </c>
      <c r="F42" t="s">
        <v>2116</v>
      </c>
      <c r="G42" t="s">
        <v>2117</v>
      </c>
      <c r="H42" t="s">
        <v>2182</v>
      </c>
      <c r="I42" t="s">
        <v>457</v>
      </c>
      <c r="J42">
        <v>5380</v>
      </c>
      <c r="K42">
        <v>12.517504366057132</v>
      </c>
      <c r="L42" t="s">
        <v>3052</v>
      </c>
      <c r="M42">
        <v>0</v>
      </c>
      <c r="N42" t="s">
        <v>459</v>
      </c>
      <c r="O42" t="s">
        <v>2128</v>
      </c>
      <c r="P42">
        <v>13</v>
      </c>
      <c r="Q42">
        <v>13</v>
      </c>
      <c r="R42">
        <v>1</v>
      </c>
      <c r="S42">
        <v>90330842</v>
      </c>
      <c r="T42" t="s">
        <v>605</v>
      </c>
      <c r="U42" t="s">
        <v>812</v>
      </c>
      <c r="V42" t="s">
        <v>335</v>
      </c>
      <c r="W42" t="s">
        <v>463</v>
      </c>
      <c r="X42" t="s">
        <v>2</v>
      </c>
      <c r="Y42" t="s">
        <v>660</v>
      </c>
      <c r="Z42">
        <v>35</v>
      </c>
      <c r="AA42">
        <v>16899</v>
      </c>
      <c r="AB42" t="s">
        <v>465</v>
      </c>
      <c r="AC42" t="s">
        <v>525</v>
      </c>
      <c r="AD42" s="1">
        <v>0.375</v>
      </c>
      <c r="AE42" s="1">
        <v>0.52083333333333326</v>
      </c>
      <c r="AF42" t="s">
        <v>463</v>
      </c>
      <c r="AG42" t="s">
        <v>235</v>
      </c>
      <c r="AH42" t="s">
        <v>516</v>
      </c>
      <c r="AI42" t="s">
        <v>2183</v>
      </c>
      <c r="AJ42" t="s">
        <v>2173</v>
      </c>
      <c r="AM42">
        <v>2</v>
      </c>
      <c r="AN42">
        <v>4</v>
      </c>
      <c r="AO42">
        <v>3</v>
      </c>
      <c r="AP42" s="2">
        <v>46070</v>
      </c>
      <c r="AQ42" s="2">
        <v>46357</v>
      </c>
      <c r="AR42" s="2">
        <v>46434</v>
      </c>
      <c r="AS42" s="2">
        <v>46651</v>
      </c>
      <c r="AV42" t="s">
        <v>470</v>
      </c>
      <c r="AW42">
        <v>140</v>
      </c>
      <c r="AX42">
        <v>0.5</v>
      </c>
      <c r="BH42">
        <v>20</v>
      </c>
      <c r="BJ42">
        <v>100</v>
      </c>
      <c r="BK42">
        <v>0.5</v>
      </c>
      <c r="BU42">
        <v>20</v>
      </c>
      <c r="BY42">
        <v>240</v>
      </c>
      <c r="BZ42">
        <v>240</v>
      </c>
      <c r="CA42">
        <v>0</v>
      </c>
      <c r="CB42">
        <v>240</v>
      </c>
      <c r="CC42">
        <v>1</v>
      </c>
      <c r="CE42">
        <v>5380</v>
      </c>
      <c r="CF42">
        <v>0</v>
      </c>
      <c r="CG42">
        <v>480</v>
      </c>
      <c r="CH42">
        <v>-62.46153846153846</v>
      </c>
      <c r="CI42">
        <v>5317.5384615384619</v>
      </c>
      <c r="CJ42">
        <v>212.30594577494998</v>
      </c>
      <c r="CK42">
        <v>143.78872163937004</v>
      </c>
      <c r="CL42">
        <v>69.420911026507738</v>
      </c>
      <c r="CM42">
        <v>122.18796797213763</v>
      </c>
      <c r="CN42">
        <v>69.086628928876706</v>
      </c>
      <c r="CO42">
        <v>0</v>
      </c>
      <c r="CP42">
        <v>0</v>
      </c>
      <c r="CQ42">
        <v>93.868062452383569</v>
      </c>
      <c r="CR42">
        <v>0.86346000000000001</v>
      </c>
      <c r="CS42">
        <v>24926.626719002401</v>
      </c>
      <c r="CT42">
        <v>18338.875371837479</v>
      </c>
      <c r="CU42">
        <v>43265.50209083988</v>
      </c>
      <c r="CV42">
        <v>12.517504366057132</v>
      </c>
      <c r="CW42">
        <v>204054</v>
      </c>
      <c r="CX42" t="s">
        <v>4530</v>
      </c>
      <c r="CY42" t="s">
        <v>4477</v>
      </c>
      <c r="CZ42" t="s">
        <v>4531</v>
      </c>
      <c r="DA42" t="s">
        <v>4532</v>
      </c>
      <c r="DB42" t="s">
        <v>3344</v>
      </c>
      <c r="DI42" t="s">
        <v>3042</v>
      </c>
      <c r="DJ42" t="s">
        <v>471</v>
      </c>
      <c r="DK42" t="s">
        <v>2040</v>
      </c>
    </row>
    <row r="43" spans="1:115" x14ac:dyDescent="0.25">
      <c r="A43" t="s">
        <v>2</v>
      </c>
      <c r="B43" t="s">
        <v>2169</v>
      </c>
      <c r="C43">
        <v>41824</v>
      </c>
      <c r="D43" t="s">
        <v>2114</v>
      </c>
      <c r="E43" t="s">
        <v>2115</v>
      </c>
      <c r="F43" t="s">
        <v>2116</v>
      </c>
      <c r="G43" t="s">
        <v>2117</v>
      </c>
      <c r="H43" t="s">
        <v>2184</v>
      </c>
      <c r="I43" t="s">
        <v>457</v>
      </c>
      <c r="J43">
        <v>5380</v>
      </c>
      <c r="K43">
        <v>12.517504366057132</v>
      </c>
      <c r="L43" t="s">
        <v>3052</v>
      </c>
      <c r="M43">
        <v>0</v>
      </c>
      <c r="N43" t="s">
        <v>459</v>
      </c>
      <c r="O43" t="s">
        <v>2125</v>
      </c>
      <c r="P43">
        <v>13</v>
      </c>
      <c r="Q43">
        <v>13</v>
      </c>
      <c r="R43">
        <v>1</v>
      </c>
      <c r="S43">
        <v>90460841</v>
      </c>
      <c r="T43" t="s">
        <v>605</v>
      </c>
      <c r="U43" t="s">
        <v>812</v>
      </c>
      <c r="V43" t="s">
        <v>335</v>
      </c>
      <c r="W43" t="s">
        <v>463</v>
      </c>
      <c r="X43" t="s">
        <v>2</v>
      </c>
      <c r="Y43" t="s">
        <v>660</v>
      </c>
      <c r="Z43">
        <v>35</v>
      </c>
      <c r="AA43">
        <v>16900</v>
      </c>
      <c r="AB43" t="s">
        <v>465</v>
      </c>
      <c r="AC43" t="s">
        <v>479</v>
      </c>
      <c r="AD43" s="1">
        <v>0.54166666666666674</v>
      </c>
      <c r="AE43" s="1">
        <v>0.70833333333333326</v>
      </c>
      <c r="AF43" t="s">
        <v>463</v>
      </c>
      <c r="AG43" t="s">
        <v>242</v>
      </c>
      <c r="AH43" t="s">
        <v>516</v>
      </c>
      <c r="AI43" t="s">
        <v>2185</v>
      </c>
      <c r="AJ43" t="s">
        <v>2173</v>
      </c>
      <c r="AM43">
        <v>2</v>
      </c>
      <c r="AN43">
        <v>4</v>
      </c>
      <c r="AO43">
        <v>3</v>
      </c>
      <c r="AP43" s="2">
        <v>46071</v>
      </c>
      <c r="AQ43" s="2">
        <v>46358</v>
      </c>
      <c r="AR43" s="2">
        <v>46435</v>
      </c>
      <c r="AS43" s="2">
        <v>46652</v>
      </c>
      <c r="AV43" t="s">
        <v>470</v>
      </c>
      <c r="AW43">
        <v>140</v>
      </c>
      <c r="AX43">
        <v>0.5</v>
      </c>
      <c r="BH43">
        <v>20</v>
      </c>
      <c r="BJ43">
        <v>100</v>
      </c>
      <c r="BK43">
        <v>0.5</v>
      </c>
      <c r="BU43">
        <v>20</v>
      </c>
      <c r="BY43">
        <v>240</v>
      </c>
      <c r="BZ43">
        <v>240</v>
      </c>
      <c r="CA43">
        <v>0</v>
      </c>
      <c r="CB43">
        <v>240</v>
      </c>
      <c r="CC43">
        <v>1</v>
      </c>
      <c r="CE43">
        <v>5380</v>
      </c>
      <c r="CF43">
        <v>0</v>
      </c>
      <c r="CG43">
        <v>480</v>
      </c>
      <c r="CH43">
        <v>-62.46153846153846</v>
      </c>
      <c r="CI43">
        <v>5317.5384615384619</v>
      </c>
      <c r="CJ43">
        <v>212.30594577494998</v>
      </c>
      <c r="CK43">
        <v>143.78872163937004</v>
      </c>
      <c r="CL43">
        <v>69.420911026507738</v>
      </c>
      <c r="CM43">
        <v>122.18796797213763</v>
      </c>
      <c r="CN43">
        <v>69.086628928876706</v>
      </c>
      <c r="CO43">
        <v>0</v>
      </c>
      <c r="CP43">
        <v>0</v>
      </c>
      <c r="CQ43">
        <v>93.868062452383569</v>
      </c>
      <c r="CR43">
        <v>0.86346000000000001</v>
      </c>
      <c r="CS43">
        <v>24926.626719002401</v>
      </c>
      <c r="CT43">
        <v>18338.875371837479</v>
      </c>
      <c r="CU43">
        <v>43265.50209083988</v>
      </c>
      <c r="CV43">
        <v>12.517504366057132</v>
      </c>
      <c r="CW43">
        <v>200894</v>
      </c>
      <c r="CX43" t="s">
        <v>4480</v>
      </c>
      <c r="CY43" t="s">
        <v>4477</v>
      </c>
      <c r="CZ43" t="s">
        <v>4533</v>
      </c>
      <c r="DA43" t="s">
        <v>4482</v>
      </c>
      <c r="DB43" t="s">
        <v>3344</v>
      </c>
      <c r="DI43" t="s">
        <v>3042</v>
      </c>
      <c r="DJ43" t="s">
        <v>471</v>
      </c>
      <c r="DK43" t="s">
        <v>2040</v>
      </c>
    </row>
    <row r="44" spans="1:115" x14ac:dyDescent="0.25">
      <c r="A44" t="s">
        <v>2</v>
      </c>
      <c r="B44" t="s">
        <v>2169</v>
      </c>
      <c r="C44">
        <v>41824</v>
      </c>
      <c r="D44" t="s">
        <v>2114</v>
      </c>
      <c r="E44" t="s">
        <v>2115</v>
      </c>
      <c r="F44" t="s">
        <v>2116</v>
      </c>
      <c r="G44" t="s">
        <v>2117</v>
      </c>
      <c r="H44" t="s">
        <v>2186</v>
      </c>
      <c r="I44" t="s">
        <v>457</v>
      </c>
      <c r="J44">
        <v>5380</v>
      </c>
      <c r="K44">
        <v>17.467005113061795</v>
      </c>
      <c r="L44" t="s">
        <v>3059</v>
      </c>
      <c r="M44">
        <v>0</v>
      </c>
      <c r="N44" t="s">
        <v>459</v>
      </c>
      <c r="O44" t="s">
        <v>2128</v>
      </c>
      <c r="P44">
        <v>18</v>
      </c>
      <c r="Q44">
        <v>25</v>
      </c>
      <c r="R44">
        <v>1</v>
      </c>
      <c r="S44">
        <v>90330842</v>
      </c>
      <c r="T44" t="s">
        <v>605</v>
      </c>
      <c r="U44" t="s">
        <v>812</v>
      </c>
      <c r="V44" t="s">
        <v>335</v>
      </c>
      <c r="W44" t="s">
        <v>463</v>
      </c>
      <c r="X44" t="s">
        <v>2</v>
      </c>
      <c r="Y44" t="s">
        <v>660</v>
      </c>
      <c r="Z44">
        <v>35</v>
      </c>
      <c r="AA44">
        <v>16901</v>
      </c>
      <c r="AB44" t="s">
        <v>465</v>
      </c>
      <c r="AC44" t="s">
        <v>479</v>
      </c>
      <c r="AD44" s="1">
        <v>0.375</v>
      </c>
      <c r="AE44" s="1">
        <v>0.52083333333333326</v>
      </c>
      <c r="AF44" t="s">
        <v>463</v>
      </c>
      <c r="AG44" t="s">
        <v>246</v>
      </c>
      <c r="AH44" t="s">
        <v>516</v>
      </c>
      <c r="AJ44" t="s">
        <v>2173</v>
      </c>
      <c r="AM44">
        <v>2</v>
      </c>
      <c r="AN44">
        <v>4</v>
      </c>
      <c r="AO44">
        <v>3</v>
      </c>
      <c r="AP44" s="2">
        <v>46071</v>
      </c>
      <c r="AQ44" s="2">
        <v>46358</v>
      </c>
      <c r="AR44" s="2">
        <v>46435</v>
      </c>
      <c r="AS44" s="2">
        <v>46652</v>
      </c>
      <c r="AV44" t="s">
        <v>470</v>
      </c>
      <c r="AW44">
        <v>140</v>
      </c>
      <c r="AX44">
        <v>0.5</v>
      </c>
      <c r="BD44">
        <v>105</v>
      </c>
      <c r="BH44">
        <v>20</v>
      </c>
      <c r="BJ44">
        <v>100</v>
      </c>
      <c r="BK44">
        <v>0.5</v>
      </c>
      <c r="BQ44">
        <v>75</v>
      </c>
      <c r="BU44">
        <v>20</v>
      </c>
      <c r="BY44">
        <v>420</v>
      </c>
      <c r="BZ44">
        <v>240</v>
      </c>
      <c r="CA44">
        <v>180</v>
      </c>
      <c r="CB44">
        <v>240</v>
      </c>
      <c r="CC44">
        <v>1</v>
      </c>
      <c r="CE44">
        <v>5380</v>
      </c>
      <c r="CF44">
        <v>0</v>
      </c>
      <c r="CG44">
        <v>480</v>
      </c>
      <c r="CH44">
        <v>-62.46153846153846</v>
      </c>
      <c r="CI44">
        <v>5317.5384615384619</v>
      </c>
      <c r="CJ44">
        <v>212.30594577494998</v>
      </c>
      <c r="CK44">
        <v>143.78872163937004</v>
      </c>
      <c r="CL44">
        <v>69.420911026507738</v>
      </c>
      <c r="CM44">
        <v>122.18796797213763</v>
      </c>
      <c r="CN44">
        <v>69.086628928876706</v>
      </c>
      <c r="CO44">
        <v>0</v>
      </c>
      <c r="CP44">
        <v>0</v>
      </c>
      <c r="CQ44">
        <v>93.868062452383569</v>
      </c>
      <c r="CR44">
        <v>0.86346000000000001</v>
      </c>
      <c r="CS44">
        <v>34782.773276502674</v>
      </c>
      <c r="CT44">
        <v>25590.18319628411</v>
      </c>
      <c r="CU44">
        <v>60372.956472786784</v>
      </c>
      <c r="CV44">
        <v>17.467005113061795</v>
      </c>
      <c r="CW44">
        <v>223608</v>
      </c>
      <c r="CX44" t="s">
        <v>4534</v>
      </c>
      <c r="CY44" t="s">
        <v>4477</v>
      </c>
      <c r="CZ44" t="s">
        <v>4535</v>
      </c>
      <c r="DA44" t="s">
        <v>4455</v>
      </c>
      <c r="DB44" t="s">
        <v>3344</v>
      </c>
      <c r="DI44" t="s">
        <v>3042</v>
      </c>
      <c r="DJ44" t="s">
        <v>471</v>
      </c>
      <c r="DK44" t="s">
        <v>2040</v>
      </c>
    </row>
    <row r="45" spans="1:115" x14ac:dyDescent="0.25">
      <c r="A45" t="s">
        <v>2</v>
      </c>
      <c r="B45" t="s">
        <v>2169</v>
      </c>
      <c r="C45">
        <v>41824</v>
      </c>
      <c r="D45" t="s">
        <v>2114</v>
      </c>
      <c r="E45" t="s">
        <v>2115</v>
      </c>
      <c r="F45" t="s">
        <v>2116</v>
      </c>
      <c r="G45" t="s">
        <v>2117</v>
      </c>
      <c r="H45" t="s">
        <v>2187</v>
      </c>
      <c r="I45" t="s">
        <v>457</v>
      </c>
      <c r="J45">
        <v>5380</v>
      </c>
      <c r="K45">
        <v>12.517504366057132</v>
      </c>
      <c r="L45" t="s">
        <v>3060</v>
      </c>
      <c r="M45">
        <v>0</v>
      </c>
      <c r="N45" t="s">
        <v>459</v>
      </c>
      <c r="O45" t="s">
        <v>2131</v>
      </c>
      <c r="P45">
        <v>13</v>
      </c>
      <c r="Q45">
        <v>14</v>
      </c>
      <c r="R45">
        <v>1</v>
      </c>
      <c r="S45">
        <v>90550845</v>
      </c>
      <c r="T45" t="s">
        <v>605</v>
      </c>
      <c r="U45" t="s">
        <v>812</v>
      </c>
      <c r="V45" t="s">
        <v>335</v>
      </c>
      <c r="W45" t="s">
        <v>463</v>
      </c>
      <c r="X45" t="s">
        <v>2</v>
      </c>
      <c r="Y45" t="s">
        <v>660</v>
      </c>
      <c r="Z45">
        <v>35</v>
      </c>
      <c r="AA45">
        <v>16902</v>
      </c>
      <c r="AB45" t="s">
        <v>465</v>
      </c>
      <c r="AC45" t="s">
        <v>479</v>
      </c>
      <c r="AD45" s="1">
        <v>0.375</v>
      </c>
      <c r="AE45" s="1">
        <v>0.52083333333333326</v>
      </c>
      <c r="AF45" t="s">
        <v>463</v>
      </c>
      <c r="AG45" t="s">
        <v>249</v>
      </c>
      <c r="AH45" t="s">
        <v>516</v>
      </c>
      <c r="AJ45" t="s">
        <v>2173</v>
      </c>
      <c r="AM45">
        <v>2</v>
      </c>
      <c r="AN45">
        <v>4</v>
      </c>
      <c r="AO45">
        <v>3</v>
      </c>
      <c r="AP45" s="2">
        <v>46071</v>
      </c>
      <c r="AQ45" s="2">
        <v>46358</v>
      </c>
      <c r="AR45" s="2">
        <v>46435</v>
      </c>
      <c r="AS45" s="2">
        <v>46652</v>
      </c>
      <c r="AV45" t="s">
        <v>470</v>
      </c>
      <c r="AW45">
        <v>140</v>
      </c>
      <c r="AX45">
        <v>0.5</v>
      </c>
      <c r="BH45">
        <v>20</v>
      </c>
      <c r="BJ45">
        <v>100</v>
      </c>
      <c r="BK45">
        <v>0.5</v>
      </c>
      <c r="BU45">
        <v>20</v>
      </c>
      <c r="BY45">
        <v>240</v>
      </c>
      <c r="BZ45">
        <v>240</v>
      </c>
      <c r="CA45">
        <v>0</v>
      </c>
      <c r="CB45">
        <v>240</v>
      </c>
      <c r="CC45">
        <v>1</v>
      </c>
      <c r="CE45">
        <v>5380</v>
      </c>
      <c r="CF45">
        <v>0</v>
      </c>
      <c r="CG45">
        <v>480</v>
      </c>
      <c r="CH45">
        <v>-62.46153846153846</v>
      </c>
      <c r="CI45">
        <v>5317.5384615384619</v>
      </c>
      <c r="CJ45">
        <v>212.30594577494998</v>
      </c>
      <c r="CK45">
        <v>143.78872163937004</v>
      </c>
      <c r="CL45">
        <v>69.420911026507738</v>
      </c>
      <c r="CM45">
        <v>122.18796797213763</v>
      </c>
      <c r="CN45">
        <v>69.086628928876706</v>
      </c>
      <c r="CO45">
        <v>0</v>
      </c>
      <c r="CP45">
        <v>0</v>
      </c>
      <c r="CQ45">
        <v>93.868062452383569</v>
      </c>
      <c r="CR45">
        <v>0.86346000000000001</v>
      </c>
      <c r="CS45">
        <v>24926.626719002401</v>
      </c>
      <c r="CT45">
        <v>18338.875371837479</v>
      </c>
      <c r="CU45">
        <v>43265.50209083988</v>
      </c>
      <c r="CV45">
        <v>12.517504366057132</v>
      </c>
      <c r="CW45">
        <v>223605</v>
      </c>
      <c r="CX45" t="s">
        <v>4536</v>
      </c>
      <c r="CY45" t="s">
        <v>4477</v>
      </c>
      <c r="CZ45" t="s">
        <v>4537</v>
      </c>
      <c r="DA45" t="s">
        <v>4455</v>
      </c>
      <c r="DB45" t="s">
        <v>3344</v>
      </c>
      <c r="DI45" t="s">
        <v>3042</v>
      </c>
      <c r="DJ45" t="s">
        <v>471</v>
      </c>
      <c r="DK45" t="s">
        <v>2040</v>
      </c>
    </row>
    <row r="46" spans="1:115" x14ac:dyDescent="0.25">
      <c r="A46" t="s">
        <v>2</v>
      </c>
      <c r="B46" t="s">
        <v>2169</v>
      </c>
      <c r="C46">
        <v>41824</v>
      </c>
      <c r="D46" t="s">
        <v>2114</v>
      </c>
      <c r="E46" t="s">
        <v>2115</v>
      </c>
      <c r="F46" t="s">
        <v>2116</v>
      </c>
      <c r="G46" t="s">
        <v>2117</v>
      </c>
      <c r="H46" t="s">
        <v>2188</v>
      </c>
      <c r="I46" t="s">
        <v>457</v>
      </c>
      <c r="J46">
        <v>5380</v>
      </c>
      <c r="K46">
        <v>13.360246635311023</v>
      </c>
      <c r="L46" t="s">
        <v>3061</v>
      </c>
      <c r="M46">
        <v>0</v>
      </c>
      <c r="N46" t="s">
        <v>459</v>
      </c>
      <c r="O46" t="s">
        <v>2189</v>
      </c>
      <c r="P46">
        <v>14</v>
      </c>
      <c r="Q46">
        <v>20</v>
      </c>
      <c r="R46">
        <v>1</v>
      </c>
      <c r="S46">
        <v>90080842</v>
      </c>
      <c r="T46" t="s">
        <v>605</v>
      </c>
      <c r="U46" t="s">
        <v>812</v>
      </c>
      <c r="V46" t="s">
        <v>335</v>
      </c>
      <c r="W46" t="s">
        <v>463</v>
      </c>
      <c r="X46" t="s">
        <v>2</v>
      </c>
      <c r="Y46" t="s">
        <v>660</v>
      </c>
      <c r="Z46">
        <v>35</v>
      </c>
      <c r="AA46">
        <v>16875</v>
      </c>
      <c r="AB46" t="s">
        <v>465</v>
      </c>
      <c r="AC46" t="s">
        <v>525</v>
      </c>
      <c r="AD46" s="1">
        <v>0.5625</v>
      </c>
      <c r="AE46" s="1">
        <v>0.72916666666666674</v>
      </c>
      <c r="AF46" t="s">
        <v>463</v>
      </c>
      <c r="AG46" t="s">
        <v>210</v>
      </c>
      <c r="AH46" t="s">
        <v>529</v>
      </c>
      <c r="AI46" t="s">
        <v>2190</v>
      </c>
      <c r="AJ46" t="s">
        <v>2173</v>
      </c>
      <c r="AM46">
        <v>2</v>
      </c>
      <c r="AN46">
        <v>4</v>
      </c>
      <c r="AO46">
        <v>3</v>
      </c>
      <c r="AP46" s="2">
        <v>46070</v>
      </c>
      <c r="AQ46" s="2">
        <v>46357</v>
      </c>
      <c r="AR46" s="2">
        <v>46434</v>
      </c>
      <c r="AS46" s="2">
        <v>46651</v>
      </c>
      <c r="AV46" t="s">
        <v>470</v>
      </c>
      <c r="AW46">
        <v>144</v>
      </c>
      <c r="AX46">
        <v>0.5</v>
      </c>
      <c r="BH46">
        <v>20</v>
      </c>
      <c r="BJ46">
        <v>112</v>
      </c>
      <c r="BK46">
        <v>0.5</v>
      </c>
      <c r="BU46">
        <v>20</v>
      </c>
      <c r="BY46">
        <v>256</v>
      </c>
      <c r="BZ46">
        <v>256</v>
      </c>
      <c r="CA46">
        <v>0</v>
      </c>
      <c r="CB46">
        <v>240</v>
      </c>
      <c r="CC46">
        <v>1.0666666666666669</v>
      </c>
      <c r="CE46">
        <v>5380</v>
      </c>
      <c r="CF46">
        <v>0</v>
      </c>
      <c r="CG46">
        <v>480</v>
      </c>
      <c r="CH46">
        <v>-62.46153846153846</v>
      </c>
      <c r="CI46">
        <v>5317.5384615384619</v>
      </c>
      <c r="CJ46">
        <v>212.30594577494998</v>
      </c>
      <c r="CK46">
        <v>143.78872163937004</v>
      </c>
      <c r="CL46">
        <v>69.420911026507738</v>
      </c>
      <c r="CM46">
        <v>122.18796797213763</v>
      </c>
      <c r="CN46">
        <v>69.086628928876706</v>
      </c>
      <c r="CO46">
        <v>0</v>
      </c>
      <c r="CP46">
        <v>0</v>
      </c>
      <c r="CQ46">
        <v>93.868062452383569</v>
      </c>
      <c r="CR46">
        <v>0.86346000000000001</v>
      </c>
      <c r="CS46">
        <v>25638.81605383104</v>
      </c>
      <c r="CT46">
        <v>20539.540416457981</v>
      </c>
      <c r="CU46">
        <v>46178.356470289022</v>
      </c>
      <c r="CV46">
        <v>13.360246635311023</v>
      </c>
      <c r="CW46">
        <v>222432</v>
      </c>
      <c r="CX46" t="s">
        <v>4538</v>
      </c>
      <c r="CY46" t="s">
        <v>4477</v>
      </c>
      <c r="CZ46" t="s">
        <v>3740</v>
      </c>
      <c r="DA46" t="s">
        <v>4500</v>
      </c>
      <c r="DB46" t="s">
        <v>3344</v>
      </c>
      <c r="DI46" t="s">
        <v>3042</v>
      </c>
      <c r="DJ46" t="s">
        <v>471</v>
      </c>
      <c r="DK46" t="s">
        <v>2191</v>
      </c>
    </row>
    <row r="47" spans="1:115" x14ac:dyDescent="0.25">
      <c r="A47" t="s">
        <v>2</v>
      </c>
      <c r="B47" t="s">
        <v>2169</v>
      </c>
      <c r="C47">
        <v>41824</v>
      </c>
      <c r="D47" t="s">
        <v>2114</v>
      </c>
      <c r="E47" t="s">
        <v>2115</v>
      </c>
      <c r="F47" t="s">
        <v>2116</v>
      </c>
      <c r="G47" t="s">
        <v>2117</v>
      </c>
      <c r="H47" t="s">
        <v>2192</v>
      </c>
      <c r="I47" t="s">
        <v>457</v>
      </c>
      <c r="J47">
        <v>5380</v>
      </c>
      <c r="K47">
        <v>13.360246635311023</v>
      </c>
      <c r="L47" t="s">
        <v>3061</v>
      </c>
      <c r="M47">
        <v>0</v>
      </c>
      <c r="N47" t="s">
        <v>459</v>
      </c>
      <c r="O47" t="s">
        <v>2193</v>
      </c>
      <c r="P47">
        <v>14</v>
      </c>
      <c r="Q47">
        <v>20</v>
      </c>
      <c r="R47">
        <v>1</v>
      </c>
      <c r="S47">
        <v>93510842</v>
      </c>
      <c r="T47" t="s">
        <v>605</v>
      </c>
      <c r="U47" t="s">
        <v>812</v>
      </c>
      <c r="V47" t="s">
        <v>335</v>
      </c>
      <c r="W47" t="s">
        <v>463</v>
      </c>
      <c r="X47" t="s">
        <v>2</v>
      </c>
      <c r="Y47" t="s">
        <v>660</v>
      </c>
      <c r="Z47">
        <v>35</v>
      </c>
      <c r="AA47">
        <v>16876</v>
      </c>
      <c r="AB47" t="s">
        <v>465</v>
      </c>
      <c r="AC47" t="s">
        <v>525</v>
      </c>
      <c r="AD47" s="1">
        <v>0.5625</v>
      </c>
      <c r="AE47" s="1">
        <v>0.72916666666666674</v>
      </c>
      <c r="AF47" t="s">
        <v>463</v>
      </c>
      <c r="AG47" t="s">
        <v>209</v>
      </c>
      <c r="AH47" t="s">
        <v>529</v>
      </c>
      <c r="AI47" t="s">
        <v>2190</v>
      </c>
      <c r="AJ47" t="s">
        <v>2173</v>
      </c>
      <c r="AM47">
        <v>2</v>
      </c>
      <c r="AN47">
        <v>4</v>
      </c>
      <c r="AO47">
        <v>3</v>
      </c>
      <c r="AP47" s="2">
        <v>46070</v>
      </c>
      <c r="AQ47" s="2">
        <v>46357</v>
      </c>
      <c r="AR47" s="2">
        <v>46434</v>
      </c>
      <c r="AS47" s="2">
        <v>46651</v>
      </c>
      <c r="AV47" t="s">
        <v>470</v>
      </c>
      <c r="AW47">
        <v>144</v>
      </c>
      <c r="AX47">
        <v>0.5</v>
      </c>
      <c r="BH47">
        <v>20</v>
      </c>
      <c r="BJ47">
        <v>112</v>
      </c>
      <c r="BK47">
        <v>0.5</v>
      </c>
      <c r="BU47">
        <v>20</v>
      </c>
      <c r="BY47">
        <v>256</v>
      </c>
      <c r="BZ47">
        <v>256</v>
      </c>
      <c r="CA47">
        <v>0</v>
      </c>
      <c r="CB47">
        <v>240</v>
      </c>
      <c r="CC47">
        <v>1.0666666666666669</v>
      </c>
      <c r="CE47">
        <v>5380</v>
      </c>
      <c r="CF47">
        <v>0</v>
      </c>
      <c r="CG47">
        <v>480</v>
      </c>
      <c r="CH47">
        <v>-62.46153846153846</v>
      </c>
      <c r="CI47">
        <v>5317.5384615384619</v>
      </c>
      <c r="CJ47">
        <v>212.30594577494998</v>
      </c>
      <c r="CK47">
        <v>143.78872163937004</v>
      </c>
      <c r="CL47">
        <v>69.420911026507738</v>
      </c>
      <c r="CM47">
        <v>122.18796797213763</v>
      </c>
      <c r="CN47">
        <v>69.086628928876706</v>
      </c>
      <c r="CO47">
        <v>0</v>
      </c>
      <c r="CP47">
        <v>0</v>
      </c>
      <c r="CQ47">
        <v>93.868062452383569</v>
      </c>
      <c r="CR47">
        <v>0.86346000000000001</v>
      </c>
      <c r="CS47">
        <v>25638.81605383104</v>
      </c>
      <c r="CT47">
        <v>20539.540416457981</v>
      </c>
      <c r="CU47">
        <v>46178.356470289022</v>
      </c>
      <c r="CV47">
        <v>13.360246635311023</v>
      </c>
      <c r="CW47">
        <v>222433</v>
      </c>
      <c r="CX47" t="s">
        <v>4539</v>
      </c>
      <c r="CY47" t="s">
        <v>4477</v>
      </c>
      <c r="CZ47" t="s">
        <v>3865</v>
      </c>
      <c r="DA47" t="s">
        <v>4540</v>
      </c>
      <c r="DB47" t="s">
        <v>3344</v>
      </c>
      <c r="DI47" t="s">
        <v>3042</v>
      </c>
      <c r="DJ47" t="s">
        <v>471</v>
      </c>
      <c r="DK47" t="s">
        <v>2191</v>
      </c>
    </row>
    <row r="48" spans="1:115" x14ac:dyDescent="0.25">
      <c r="A48" t="s">
        <v>2</v>
      </c>
      <c r="B48" t="s">
        <v>2113</v>
      </c>
      <c r="C48">
        <v>41826</v>
      </c>
      <c r="D48" t="s">
        <v>2114</v>
      </c>
      <c r="E48" t="s">
        <v>2115</v>
      </c>
      <c r="F48" t="s">
        <v>2116</v>
      </c>
      <c r="G48" t="s">
        <v>2117</v>
      </c>
      <c r="H48" t="s">
        <v>2161</v>
      </c>
      <c r="I48" t="s">
        <v>457</v>
      </c>
      <c r="J48">
        <v>10750</v>
      </c>
      <c r="K48">
        <v>12.431053619045738</v>
      </c>
      <c r="L48" t="s">
        <v>3062</v>
      </c>
      <c r="M48">
        <v>0</v>
      </c>
      <c r="N48" t="s">
        <v>459</v>
      </c>
      <c r="O48" t="s">
        <v>2135</v>
      </c>
      <c r="P48">
        <v>13</v>
      </c>
      <c r="Q48">
        <v>24</v>
      </c>
      <c r="R48">
        <v>1</v>
      </c>
      <c r="S48">
        <v>90891368</v>
      </c>
      <c r="T48" t="s">
        <v>461</v>
      </c>
      <c r="U48" t="s">
        <v>2120</v>
      </c>
      <c r="V48" t="s">
        <v>335</v>
      </c>
      <c r="W48" t="s">
        <v>463</v>
      </c>
      <c r="X48" t="s">
        <v>2</v>
      </c>
      <c r="Y48" t="s">
        <v>660</v>
      </c>
      <c r="Z48">
        <v>160</v>
      </c>
      <c r="AA48">
        <v>16804</v>
      </c>
      <c r="AB48" t="s">
        <v>465</v>
      </c>
      <c r="AC48" t="s">
        <v>504</v>
      </c>
      <c r="AD48" s="1">
        <v>0.375</v>
      </c>
      <c r="AE48" s="1">
        <v>0.625</v>
      </c>
      <c r="AF48" t="s">
        <v>463</v>
      </c>
      <c r="AG48" t="s">
        <v>48</v>
      </c>
      <c r="AH48" t="s">
        <v>582</v>
      </c>
      <c r="AJ48" t="s">
        <v>2121</v>
      </c>
      <c r="AM48">
        <v>2</v>
      </c>
      <c r="AN48">
        <v>3</v>
      </c>
      <c r="AO48">
        <v>3</v>
      </c>
      <c r="AP48" s="2">
        <v>46073</v>
      </c>
      <c r="AQ48" s="2">
        <v>46290</v>
      </c>
      <c r="AR48" s="2">
        <v>46437</v>
      </c>
      <c r="AS48" s="2">
        <v>46654</v>
      </c>
      <c r="AV48" t="s">
        <v>470</v>
      </c>
      <c r="AW48">
        <v>154</v>
      </c>
      <c r="AX48">
        <v>0.5</v>
      </c>
      <c r="AY48">
        <v>28</v>
      </c>
      <c r="BB48">
        <v>60</v>
      </c>
      <c r="BC48" t="s">
        <v>1935</v>
      </c>
      <c r="BF48">
        <v>60</v>
      </c>
      <c r="BH48">
        <v>250</v>
      </c>
      <c r="BJ48">
        <v>154</v>
      </c>
      <c r="BK48">
        <v>0.5</v>
      </c>
      <c r="BL48">
        <v>28</v>
      </c>
      <c r="BO48">
        <v>60</v>
      </c>
      <c r="BP48" t="s">
        <v>1935</v>
      </c>
      <c r="BS48">
        <v>60</v>
      </c>
      <c r="BU48">
        <v>100</v>
      </c>
      <c r="BY48">
        <v>604</v>
      </c>
      <c r="BZ48">
        <v>308</v>
      </c>
      <c r="CA48">
        <v>296</v>
      </c>
      <c r="CB48">
        <v>480</v>
      </c>
      <c r="CC48">
        <v>0.64166666666666672</v>
      </c>
      <c r="CE48">
        <v>10750</v>
      </c>
      <c r="CF48">
        <v>0</v>
      </c>
      <c r="CG48">
        <v>960</v>
      </c>
      <c r="CH48">
        <v>-543.07692307692309</v>
      </c>
      <c r="CI48">
        <v>10206.923076923076</v>
      </c>
      <c r="CJ48">
        <v>212.30594577494998</v>
      </c>
      <c r="CK48">
        <v>143.78872163937004</v>
      </c>
      <c r="CL48">
        <v>69.420911026507738</v>
      </c>
      <c r="CM48">
        <v>122.18796797213763</v>
      </c>
      <c r="CN48">
        <v>69.086628928876706</v>
      </c>
      <c r="CO48">
        <v>93.872357820850382</v>
      </c>
      <c r="CP48">
        <v>93.872357820850382</v>
      </c>
      <c r="CQ48">
        <v>93.868062452383569</v>
      </c>
      <c r="CR48">
        <v>0.86346000000000001</v>
      </c>
      <c r="CS48">
        <v>40627.500116038893</v>
      </c>
      <c r="CT48">
        <v>41846.325119520057</v>
      </c>
      <c r="CU48">
        <v>82473.82523555895</v>
      </c>
      <c r="CV48">
        <v>12.431053619045738</v>
      </c>
      <c r="CW48">
        <v>204326</v>
      </c>
      <c r="CX48" t="s">
        <v>4541</v>
      </c>
      <c r="CY48" t="s">
        <v>4477</v>
      </c>
      <c r="CZ48" t="s">
        <v>4542</v>
      </c>
      <c r="DA48" t="s">
        <v>4467</v>
      </c>
      <c r="DB48" t="s">
        <v>4543</v>
      </c>
      <c r="DI48" t="s">
        <v>3051</v>
      </c>
      <c r="DJ48" t="s">
        <v>471</v>
      </c>
      <c r="DK48" t="s">
        <v>2122</v>
      </c>
    </row>
    <row r="49" spans="1:115" x14ac:dyDescent="0.25">
      <c r="A49" t="s">
        <v>2</v>
      </c>
      <c r="B49" t="s">
        <v>2169</v>
      </c>
      <c r="C49">
        <v>41824</v>
      </c>
      <c r="D49" t="s">
        <v>2114</v>
      </c>
      <c r="E49" t="s">
        <v>2115</v>
      </c>
      <c r="F49" t="s">
        <v>2116</v>
      </c>
      <c r="G49" t="s">
        <v>2117</v>
      </c>
      <c r="H49" t="s">
        <v>2194</v>
      </c>
      <c r="I49" t="s">
        <v>457</v>
      </c>
      <c r="J49">
        <v>5380</v>
      </c>
      <c r="K49">
        <v>16.24748796181461</v>
      </c>
      <c r="L49" t="s">
        <v>3063</v>
      </c>
      <c r="M49">
        <v>0</v>
      </c>
      <c r="N49" t="s">
        <v>459</v>
      </c>
      <c r="O49" t="s">
        <v>2122</v>
      </c>
      <c r="P49">
        <v>17</v>
      </c>
      <c r="Q49">
        <v>16</v>
      </c>
      <c r="R49">
        <v>1</v>
      </c>
      <c r="S49">
        <v>90600842</v>
      </c>
      <c r="T49" t="s">
        <v>605</v>
      </c>
      <c r="U49" t="s">
        <v>812</v>
      </c>
      <c r="V49" t="s">
        <v>335</v>
      </c>
      <c r="W49" t="s">
        <v>463</v>
      </c>
      <c r="X49" t="s">
        <v>2</v>
      </c>
      <c r="Y49" t="s">
        <v>660</v>
      </c>
      <c r="Z49">
        <v>35</v>
      </c>
      <c r="AA49">
        <v>16805</v>
      </c>
      <c r="AB49" t="s">
        <v>465</v>
      </c>
      <c r="AC49" t="s">
        <v>504</v>
      </c>
      <c r="AD49" s="1">
        <v>0.375</v>
      </c>
      <c r="AE49" s="1">
        <v>0.54166666666666674</v>
      </c>
      <c r="AF49" t="s">
        <v>463</v>
      </c>
      <c r="AG49" t="s">
        <v>152</v>
      </c>
      <c r="AH49" t="s">
        <v>582</v>
      </c>
      <c r="AI49" t="s">
        <v>2138</v>
      </c>
      <c r="AJ49" t="s">
        <v>2173</v>
      </c>
      <c r="AM49">
        <v>2</v>
      </c>
      <c r="AN49">
        <v>3</v>
      </c>
      <c r="AO49">
        <v>3</v>
      </c>
      <c r="AP49" s="2">
        <v>46073</v>
      </c>
      <c r="AQ49" s="2">
        <v>46290</v>
      </c>
      <c r="AR49" s="2">
        <v>46437</v>
      </c>
      <c r="AS49" s="2">
        <v>46654</v>
      </c>
      <c r="AV49" t="s">
        <v>470</v>
      </c>
      <c r="AW49">
        <v>112</v>
      </c>
      <c r="AX49">
        <v>0.5</v>
      </c>
      <c r="AY49">
        <v>28</v>
      </c>
      <c r="BB49">
        <v>20</v>
      </c>
      <c r="BC49" t="s">
        <v>1935</v>
      </c>
      <c r="BF49">
        <v>20</v>
      </c>
      <c r="BH49">
        <v>250</v>
      </c>
      <c r="BJ49">
        <v>112</v>
      </c>
      <c r="BK49">
        <v>0.5</v>
      </c>
      <c r="BL49">
        <v>28</v>
      </c>
      <c r="BO49">
        <v>10</v>
      </c>
      <c r="BP49" t="s">
        <v>1935</v>
      </c>
      <c r="BS49">
        <v>20</v>
      </c>
      <c r="BU49">
        <v>100</v>
      </c>
      <c r="BY49">
        <v>350</v>
      </c>
      <c r="BZ49">
        <v>224</v>
      </c>
      <c r="CA49">
        <v>126</v>
      </c>
      <c r="CB49">
        <v>240</v>
      </c>
      <c r="CC49">
        <v>0.93333333333333324</v>
      </c>
      <c r="CE49">
        <v>5380</v>
      </c>
      <c r="CF49">
        <v>0</v>
      </c>
      <c r="CG49">
        <v>480</v>
      </c>
      <c r="CH49">
        <v>-543.07692307692309</v>
      </c>
      <c r="CI49">
        <v>4836.9230769230771</v>
      </c>
      <c r="CJ49">
        <v>212.30594577494998</v>
      </c>
      <c r="CK49">
        <v>143.78872163937004</v>
      </c>
      <c r="CL49">
        <v>69.420911026507738</v>
      </c>
      <c r="CM49">
        <v>122.18796797213763</v>
      </c>
      <c r="CN49">
        <v>69.086628928876706</v>
      </c>
      <c r="CO49">
        <v>93.872357820850382</v>
      </c>
      <c r="CP49">
        <v>93.872357820850382</v>
      </c>
      <c r="CQ49">
        <v>93.868062452383569</v>
      </c>
      <c r="CR49">
        <v>0.86346000000000001</v>
      </c>
      <c r="CS49">
        <v>25639.895289408814</v>
      </c>
      <c r="CT49">
        <v>25442.206862536324</v>
      </c>
      <c r="CU49">
        <v>51082.102151945139</v>
      </c>
      <c r="CV49">
        <v>16.24748796181461</v>
      </c>
      <c r="CW49">
        <v>223609</v>
      </c>
      <c r="CX49" t="s">
        <v>4544</v>
      </c>
      <c r="CY49" t="s">
        <v>4477</v>
      </c>
      <c r="CZ49" t="s">
        <v>3809</v>
      </c>
      <c r="DA49" t="s">
        <v>4497</v>
      </c>
      <c r="DB49" t="s">
        <v>3344</v>
      </c>
      <c r="DI49" t="s">
        <v>3042</v>
      </c>
      <c r="DJ49" t="s">
        <v>471</v>
      </c>
      <c r="DK49" t="s">
        <v>2122</v>
      </c>
    </row>
    <row r="50" spans="1:115" x14ac:dyDescent="0.25">
      <c r="A50" t="s">
        <v>2754</v>
      </c>
      <c r="B50" t="s">
        <v>2169</v>
      </c>
      <c r="C50">
        <v>41824</v>
      </c>
      <c r="D50" t="s">
        <v>2114</v>
      </c>
      <c r="E50" t="s">
        <v>2115</v>
      </c>
      <c r="F50" t="s">
        <v>2116</v>
      </c>
      <c r="G50" t="s">
        <v>2117</v>
      </c>
      <c r="H50" t="s">
        <v>2921</v>
      </c>
      <c r="I50" t="s">
        <v>457</v>
      </c>
      <c r="J50">
        <v>5380</v>
      </c>
      <c r="K50">
        <v>12.387451041164434</v>
      </c>
      <c r="L50" t="s">
        <v>2922</v>
      </c>
      <c r="M50">
        <v>0</v>
      </c>
      <c r="N50" t="s">
        <v>459</v>
      </c>
      <c r="O50" t="s">
        <v>2196</v>
      </c>
      <c r="P50">
        <v>13</v>
      </c>
      <c r="Q50">
        <v>18</v>
      </c>
      <c r="R50">
        <v>1</v>
      </c>
      <c r="S50">
        <v>90540842</v>
      </c>
      <c r="T50" t="s">
        <v>605</v>
      </c>
      <c r="U50" t="s">
        <v>812</v>
      </c>
      <c r="V50" t="s">
        <v>338</v>
      </c>
      <c r="W50" t="s">
        <v>463</v>
      </c>
      <c r="X50" t="s">
        <v>2</v>
      </c>
      <c r="Y50" t="s">
        <v>660</v>
      </c>
      <c r="Z50">
        <v>35</v>
      </c>
      <c r="AB50" t="s">
        <v>465</v>
      </c>
      <c r="AC50" t="s">
        <v>466</v>
      </c>
      <c r="AD50" s="1">
        <v>0.375</v>
      </c>
      <c r="AE50" s="1">
        <v>0.54166666666666674</v>
      </c>
      <c r="AF50" t="s">
        <v>463</v>
      </c>
      <c r="AG50" t="s">
        <v>182</v>
      </c>
      <c r="AH50" t="s">
        <v>588</v>
      </c>
      <c r="AI50" t="s">
        <v>2923</v>
      </c>
      <c r="AJ50" t="s">
        <v>2164</v>
      </c>
      <c r="AK50" t="s">
        <v>2231</v>
      </c>
      <c r="AM50">
        <v>2</v>
      </c>
      <c r="AN50">
        <v>4</v>
      </c>
      <c r="AO50">
        <v>3</v>
      </c>
      <c r="AP50" s="2">
        <v>46072</v>
      </c>
      <c r="AQ50" s="2">
        <v>46359</v>
      </c>
      <c r="AR50" s="2">
        <v>46436</v>
      </c>
      <c r="AS50" s="2">
        <v>46653</v>
      </c>
      <c r="AV50" t="s">
        <v>470</v>
      </c>
      <c r="AW50">
        <v>130</v>
      </c>
      <c r="AX50">
        <v>0.5</v>
      </c>
      <c r="BJ50">
        <v>110</v>
      </c>
      <c r="BK50">
        <v>0.5</v>
      </c>
      <c r="BY50">
        <v>240</v>
      </c>
      <c r="BZ50">
        <v>240</v>
      </c>
      <c r="CA50">
        <v>0</v>
      </c>
      <c r="CB50">
        <v>240</v>
      </c>
      <c r="CC50">
        <v>1</v>
      </c>
      <c r="CE50">
        <v>5380</v>
      </c>
      <c r="CF50">
        <v>0</v>
      </c>
      <c r="CG50">
        <v>480</v>
      </c>
      <c r="CH50">
        <v>0</v>
      </c>
      <c r="CI50">
        <v>5380</v>
      </c>
      <c r="CJ50">
        <v>212.30594577494998</v>
      </c>
      <c r="CK50">
        <v>143.78872163937004</v>
      </c>
      <c r="CL50">
        <v>69.420911026507738</v>
      </c>
      <c r="CM50">
        <v>122.18796797213763</v>
      </c>
      <c r="CN50">
        <v>69.086628928876706</v>
      </c>
      <c r="CO50">
        <v>0</v>
      </c>
      <c r="CP50">
        <v>0</v>
      </c>
      <c r="CQ50">
        <v>93.868062452383569</v>
      </c>
      <c r="CR50">
        <v>0.86346000000000001</v>
      </c>
      <c r="CS50">
        <v>23146.153381930802</v>
      </c>
      <c r="CT50">
        <v>20172.762909021229</v>
      </c>
      <c r="CU50">
        <v>43318.916290952031</v>
      </c>
      <c r="CV50">
        <v>12.387451041164434</v>
      </c>
      <c r="CW50">
        <v>223596</v>
      </c>
      <c r="DI50" t="s">
        <v>3042</v>
      </c>
      <c r="DJ50" t="s">
        <v>471</v>
      </c>
      <c r="DK50" t="s">
        <v>2198</v>
      </c>
    </row>
    <row r="51" spans="1:115" x14ac:dyDescent="0.25">
      <c r="A51" t="s">
        <v>2</v>
      </c>
      <c r="B51" t="s">
        <v>2169</v>
      </c>
      <c r="C51">
        <v>41824</v>
      </c>
      <c r="D51" t="s">
        <v>2114</v>
      </c>
      <c r="E51" t="s">
        <v>2115</v>
      </c>
      <c r="F51" t="s">
        <v>2116</v>
      </c>
      <c r="G51" t="s">
        <v>2117</v>
      </c>
      <c r="H51" t="s">
        <v>2195</v>
      </c>
      <c r="I51" t="s">
        <v>457</v>
      </c>
      <c r="J51">
        <v>5380</v>
      </c>
      <c r="K51">
        <v>13.568963599358504</v>
      </c>
      <c r="L51" t="s">
        <v>3064</v>
      </c>
      <c r="M51">
        <v>0</v>
      </c>
      <c r="N51" t="s">
        <v>459</v>
      </c>
      <c r="O51" t="s">
        <v>2196</v>
      </c>
      <c r="P51">
        <v>14</v>
      </c>
      <c r="Q51">
        <v>14</v>
      </c>
      <c r="R51">
        <v>1</v>
      </c>
      <c r="S51">
        <v>90780842</v>
      </c>
      <c r="T51" t="s">
        <v>605</v>
      </c>
      <c r="U51" t="s">
        <v>812</v>
      </c>
      <c r="V51" t="s">
        <v>335</v>
      </c>
      <c r="W51" t="s">
        <v>463</v>
      </c>
      <c r="X51" t="s">
        <v>2</v>
      </c>
      <c r="Y51" t="s">
        <v>660</v>
      </c>
      <c r="Z51">
        <v>35</v>
      </c>
      <c r="AA51">
        <v>16837</v>
      </c>
      <c r="AB51" t="s">
        <v>465</v>
      </c>
      <c r="AC51" t="s">
        <v>466</v>
      </c>
      <c r="AD51" s="1">
        <v>0.52083333333333326</v>
      </c>
      <c r="AE51" s="1">
        <v>0.6875</v>
      </c>
      <c r="AF51" t="s">
        <v>463</v>
      </c>
      <c r="AG51" t="s">
        <v>189</v>
      </c>
      <c r="AH51" t="s">
        <v>588</v>
      </c>
      <c r="AI51" t="s">
        <v>2197</v>
      </c>
      <c r="AJ51" t="s">
        <v>2173</v>
      </c>
      <c r="AM51">
        <v>2</v>
      </c>
      <c r="AN51">
        <v>4</v>
      </c>
      <c r="AO51">
        <v>3</v>
      </c>
      <c r="AP51" s="2">
        <v>46072</v>
      </c>
      <c r="AQ51" s="2">
        <v>46359</v>
      </c>
      <c r="AR51" s="2">
        <v>46436</v>
      </c>
      <c r="AS51" s="2">
        <v>46653</v>
      </c>
      <c r="AV51" t="s">
        <v>470</v>
      </c>
      <c r="AW51">
        <v>130</v>
      </c>
      <c r="AX51">
        <v>0.5</v>
      </c>
      <c r="BH51">
        <v>150</v>
      </c>
      <c r="BJ51">
        <v>110</v>
      </c>
      <c r="BK51">
        <v>0.5</v>
      </c>
      <c r="BU51">
        <v>150</v>
      </c>
      <c r="BY51">
        <v>240</v>
      </c>
      <c r="BZ51">
        <v>240</v>
      </c>
      <c r="CA51">
        <v>0</v>
      </c>
      <c r="CB51">
        <v>240</v>
      </c>
      <c r="CC51">
        <v>1</v>
      </c>
      <c r="CE51">
        <v>5380</v>
      </c>
      <c r="CF51">
        <v>0</v>
      </c>
      <c r="CG51">
        <v>480</v>
      </c>
      <c r="CH51">
        <v>-468.46153846153845</v>
      </c>
      <c r="CI51">
        <v>4911.5384615384619</v>
      </c>
      <c r="CJ51">
        <v>212.30594577494998</v>
      </c>
      <c r="CK51">
        <v>143.78872163937004</v>
      </c>
      <c r="CL51">
        <v>69.420911026507738</v>
      </c>
      <c r="CM51">
        <v>122.18796797213763</v>
      </c>
      <c r="CN51">
        <v>69.086628928876706</v>
      </c>
      <c r="CO51">
        <v>0</v>
      </c>
      <c r="CP51">
        <v>0</v>
      </c>
      <c r="CQ51">
        <v>93.868062452383569</v>
      </c>
      <c r="CR51">
        <v>0.86346000000000001</v>
      </c>
      <c r="CS51">
        <v>23146.153381930802</v>
      </c>
      <c r="CT51">
        <v>20172.762909021229</v>
      </c>
      <c r="CU51">
        <v>43318.916290952031</v>
      </c>
      <c r="CV51">
        <v>13.568963599358504</v>
      </c>
      <c r="CW51">
        <v>204280</v>
      </c>
      <c r="CX51" t="s">
        <v>4545</v>
      </c>
      <c r="CY51" t="s">
        <v>4477</v>
      </c>
      <c r="CZ51" t="s">
        <v>4546</v>
      </c>
      <c r="DA51" t="s">
        <v>4547</v>
      </c>
      <c r="DB51" t="s">
        <v>3344</v>
      </c>
      <c r="DI51" t="s">
        <v>3042</v>
      </c>
      <c r="DJ51" t="s">
        <v>471</v>
      </c>
      <c r="DK51" t="s">
        <v>2198</v>
      </c>
    </row>
    <row r="52" spans="1:115" x14ac:dyDescent="0.25">
      <c r="A52" t="s">
        <v>2</v>
      </c>
      <c r="B52" t="s">
        <v>2169</v>
      </c>
      <c r="C52">
        <v>41824</v>
      </c>
      <c r="D52" t="s">
        <v>2114</v>
      </c>
      <c r="E52" t="s">
        <v>2115</v>
      </c>
      <c r="F52" t="s">
        <v>2116</v>
      </c>
      <c r="G52" t="s">
        <v>2117</v>
      </c>
      <c r="H52" t="s">
        <v>2199</v>
      </c>
      <c r="I52" t="s">
        <v>457</v>
      </c>
      <c r="J52">
        <v>5380</v>
      </c>
      <c r="K52">
        <v>13.568963599358504</v>
      </c>
      <c r="L52" t="s">
        <v>2574</v>
      </c>
      <c r="M52">
        <v>0</v>
      </c>
      <c r="N52" t="s">
        <v>459</v>
      </c>
      <c r="O52" t="s">
        <v>2200</v>
      </c>
      <c r="P52">
        <v>14</v>
      </c>
      <c r="Q52">
        <v>25</v>
      </c>
      <c r="R52">
        <v>1</v>
      </c>
      <c r="S52">
        <v>90640842</v>
      </c>
      <c r="T52" t="s">
        <v>605</v>
      </c>
      <c r="U52" t="s">
        <v>812</v>
      </c>
      <c r="V52" t="s">
        <v>335</v>
      </c>
      <c r="W52" t="s">
        <v>463</v>
      </c>
      <c r="X52" t="s">
        <v>2</v>
      </c>
      <c r="Y52" t="s">
        <v>660</v>
      </c>
      <c r="Z52">
        <v>35</v>
      </c>
      <c r="AA52">
        <v>16838</v>
      </c>
      <c r="AB52" t="s">
        <v>465</v>
      </c>
      <c r="AC52" t="s">
        <v>466</v>
      </c>
      <c r="AD52" s="1">
        <v>0.52083333333333326</v>
      </c>
      <c r="AE52" s="1">
        <v>0.6875</v>
      </c>
      <c r="AF52" t="s">
        <v>463</v>
      </c>
      <c r="AG52" t="s">
        <v>197</v>
      </c>
      <c r="AH52" t="s">
        <v>588</v>
      </c>
      <c r="AJ52" t="s">
        <v>2173</v>
      </c>
      <c r="AM52">
        <v>2</v>
      </c>
      <c r="AN52">
        <v>4</v>
      </c>
      <c r="AO52">
        <v>3</v>
      </c>
      <c r="AP52" s="2">
        <v>46072</v>
      </c>
      <c r="AQ52" s="2">
        <v>46359</v>
      </c>
      <c r="AR52" s="2">
        <v>46436</v>
      </c>
      <c r="AS52" s="2">
        <v>46653</v>
      </c>
      <c r="AV52" t="s">
        <v>470</v>
      </c>
      <c r="AW52">
        <v>130</v>
      </c>
      <c r="AX52">
        <v>0.5</v>
      </c>
      <c r="BH52">
        <v>150</v>
      </c>
      <c r="BJ52">
        <v>110</v>
      </c>
      <c r="BK52">
        <v>0.5</v>
      </c>
      <c r="BU52">
        <v>150</v>
      </c>
      <c r="BY52">
        <v>240</v>
      </c>
      <c r="BZ52">
        <v>240</v>
      </c>
      <c r="CA52">
        <v>0</v>
      </c>
      <c r="CB52">
        <v>240</v>
      </c>
      <c r="CC52">
        <v>1</v>
      </c>
      <c r="CE52">
        <v>5380</v>
      </c>
      <c r="CF52">
        <v>0</v>
      </c>
      <c r="CG52">
        <v>480</v>
      </c>
      <c r="CH52">
        <v>-468.46153846153845</v>
      </c>
      <c r="CI52">
        <v>4911.5384615384619</v>
      </c>
      <c r="CJ52">
        <v>212.30594577494998</v>
      </c>
      <c r="CK52">
        <v>143.78872163937004</v>
      </c>
      <c r="CL52">
        <v>69.420911026507738</v>
      </c>
      <c r="CM52">
        <v>122.18796797213763</v>
      </c>
      <c r="CN52">
        <v>69.086628928876706</v>
      </c>
      <c r="CO52">
        <v>0</v>
      </c>
      <c r="CP52">
        <v>0</v>
      </c>
      <c r="CQ52">
        <v>93.868062452383569</v>
      </c>
      <c r="CR52">
        <v>0.86346000000000001</v>
      </c>
      <c r="CS52">
        <v>23146.153381930802</v>
      </c>
      <c r="CT52">
        <v>20172.762909021229</v>
      </c>
      <c r="CU52">
        <v>43318.916290952031</v>
      </c>
      <c r="CV52">
        <v>13.568963599358504</v>
      </c>
      <c r="CW52">
        <v>222436</v>
      </c>
      <c r="CX52" t="s">
        <v>4548</v>
      </c>
      <c r="CY52" t="s">
        <v>4477</v>
      </c>
      <c r="CZ52" t="s">
        <v>4549</v>
      </c>
      <c r="DA52" t="s">
        <v>4547</v>
      </c>
      <c r="DB52" t="s">
        <v>3344</v>
      </c>
      <c r="DI52" t="s">
        <v>3042</v>
      </c>
      <c r="DJ52" t="s">
        <v>471</v>
      </c>
      <c r="DK52" t="s">
        <v>2198</v>
      </c>
    </row>
    <row r="53" spans="1:115" x14ac:dyDescent="0.25">
      <c r="A53" t="s">
        <v>2</v>
      </c>
      <c r="B53" t="s">
        <v>2169</v>
      </c>
      <c r="C53">
        <v>41824</v>
      </c>
      <c r="D53" t="s">
        <v>2114</v>
      </c>
      <c r="E53" t="s">
        <v>2115</v>
      </c>
      <c r="F53" t="s">
        <v>2116</v>
      </c>
      <c r="G53" t="s">
        <v>2117</v>
      </c>
      <c r="H53" t="s">
        <v>2201</v>
      </c>
      <c r="I53" t="s">
        <v>457</v>
      </c>
      <c r="J53">
        <v>5380</v>
      </c>
      <c r="K53">
        <v>12.517504366057132</v>
      </c>
      <c r="L53" t="s">
        <v>3052</v>
      </c>
      <c r="M53">
        <v>0</v>
      </c>
      <c r="N53" t="s">
        <v>459</v>
      </c>
      <c r="O53" t="s">
        <v>2141</v>
      </c>
      <c r="P53">
        <v>13</v>
      </c>
      <c r="Q53">
        <v>13</v>
      </c>
      <c r="R53">
        <v>1</v>
      </c>
      <c r="S53">
        <v>90220842</v>
      </c>
      <c r="T53" t="s">
        <v>605</v>
      </c>
      <c r="U53" t="s">
        <v>812</v>
      </c>
      <c r="V53" t="s">
        <v>335</v>
      </c>
      <c r="W53" t="s">
        <v>463</v>
      </c>
      <c r="X53" t="s">
        <v>2</v>
      </c>
      <c r="Y53" t="s">
        <v>660</v>
      </c>
      <c r="Z53">
        <v>35</v>
      </c>
      <c r="AA53">
        <v>16903</v>
      </c>
      <c r="AB53" t="s">
        <v>465</v>
      </c>
      <c r="AC53" t="s">
        <v>479</v>
      </c>
      <c r="AD53" s="1">
        <v>0.375</v>
      </c>
      <c r="AE53" s="1">
        <v>0.52083333333333326</v>
      </c>
      <c r="AF53" t="s">
        <v>463</v>
      </c>
      <c r="AG53" t="s">
        <v>222</v>
      </c>
      <c r="AH53" t="s">
        <v>546</v>
      </c>
      <c r="AI53" t="s">
        <v>2202</v>
      </c>
      <c r="AJ53" t="s">
        <v>2173</v>
      </c>
      <c r="AM53">
        <v>2</v>
      </c>
      <c r="AN53">
        <v>4</v>
      </c>
      <c r="AO53">
        <v>3</v>
      </c>
      <c r="AP53" s="2">
        <v>46071</v>
      </c>
      <c r="AQ53" s="2">
        <v>46358</v>
      </c>
      <c r="AR53" s="2">
        <v>46435</v>
      </c>
      <c r="AS53" s="2">
        <v>46652</v>
      </c>
      <c r="AV53" t="s">
        <v>470</v>
      </c>
      <c r="AW53">
        <v>140</v>
      </c>
      <c r="AX53">
        <v>0.5</v>
      </c>
      <c r="BH53">
        <v>20</v>
      </c>
      <c r="BJ53">
        <v>100</v>
      </c>
      <c r="BK53">
        <v>0.5</v>
      </c>
      <c r="BU53">
        <v>20</v>
      </c>
      <c r="BY53">
        <v>240</v>
      </c>
      <c r="BZ53">
        <v>240</v>
      </c>
      <c r="CA53">
        <v>0</v>
      </c>
      <c r="CB53">
        <v>240</v>
      </c>
      <c r="CC53">
        <v>1</v>
      </c>
      <c r="CE53">
        <v>5380</v>
      </c>
      <c r="CF53">
        <v>0</v>
      </c>
      <c r="CG53">
        <v>480</v>
      </c>
      <c r="CH53">
        <v>-62.46153846153846</v>
      </c>
      <c r="CI53">
        <v>5317.5384615384619</v>
      </c>
      <c r="CJ53">
        <v>212.30594577494998</v>
      </c>
      <c r="CK53">
        <v>143.78872163937004</v>
      </c>
      <c r="CL53">
        <v>69.420911026507738</v>
      </c>
      <c r="CM53">
        <v>122.18796797213763</v>
      </c>
      <c r="CN53">
        <v>69.086628928876706</v>
      </c>
      <c r="CO53">
        <v>0</v>
      </c>
      <c r="CP53">
        <v>0</v>
      </c>
      <c r="CQ53">
        <v>93.868062452383569</v>
      </c>
      <c r="CR53">
        <v>0.86346000000000001</v>
      </c>
      <c r="CS53">
        <v>24926.626719002401</v>
      </c>
      <c r="CT53">
        <v>18338.875371837479</v>
      </c>
      <c r="CU53">
        <v>43265.50209083988</v>
      </c>
      <c r="CV53">
        <v>12.517504366057132</v>
      </c>
      <c r="CW53">
        <v>204322</v>
      </c>
      <c r="CX53" t="s">
        <v>4550</v>
      </c>
      <c r="CY53" t="s">
        <v>4477</v>
      </c>
      <c r="CZ53" t="s">
        <v>4551</v>
      </c>
      <c r="DA53" t="s">
        <v>4452</v>
      </c>
      <c r="DB53" t="s">
        <v>3344</v>
      </c>
      <c r="DI53" t="s">
        <v>3042</v>
      </c>
      <c r="DJ53" t="s">
        <v>471</v>
      </c>
      <c r="DK53" t="s">
        <v>2040</v>
      </c>
    </row>
    <row r="54" spans="1:115" x14ac:dyDescent="0.25">
      <c r="A54" t="s">
        <v>2754</v>
      </c>
      <c r="B54" t="s">
        <v>2169</v>
      </c>
      <c r="C54">
        <v>41824</v>
      </c>
      <c r="D54" t="s">
        <v>2114</v>
      </c>
      <c r="E54" t="s">
        <v>2115</v>
      </c>
      <c r="F54" t="s">
        <v>2116</v>
      </c>
      <c r="G54" t="s">
        <v>2117</v>
      </c>
      <c r="H54" t="s">
        <v>2924</v>
      </c>
      <c r="I54" t="s">
        <v>457</v>
      </c>
      <c r="J54">
        <v>5380</v>
      </c>
      <c r="K54">
        <v>11.469313056720004</v>
      </c>
      <c r="L54" t="s">
        <v>1856</v>
      </c>
      <c r="M54">
        <v>0</v>
      </c>
      <c r="N54" t="s">
        <v>459</v>
      </c>
      <c r="O54" t="s">
        <v>2141</v>
      </c>
      <c r="P54">
        <v>12</v>
      </c>
      <c r="Q54">
        <v>12</v>
      </c>
      <c r="R54">
        <v>1</v>
      </c>
      <c r="S54">
        <v>90220842</v>
      </c>
      <c r="T54" t="s">
        <v>605</v>
      </c>
      <c r="U54" t="s">
        <v>812</v>
      </c>
      <c r="V54" t="s">
        <v>338</v>
      </c>
      <c r="W54" t="s">
        <v>463</v>
      </c>
      <c r="X54" t="s">
        <v>2</v>
      </c>
      <c r="Y54" t="s">
        <v>660</v>
      </c>
      <c r="Z54">
        <v>35</v>
      </c>
      <c r="AB54" t="s">
        <v>465</v>
      </c>
      <c r="AC54" t="s">
        <v>525</v>
      </c>
      <c r="AD54" s="1">
        <v>0.375</v>
      </c>
      <c r="AE54" s="1">
        <v>0.52083333333333326</v>
      </c>
      <c r="AF54" t="s">
        <v>463</v>
      </c>
      <c r="AG54" t="s">
        <v>1059</v>
      </c>
      <c r="AH54" t="s">
        <v>1060</v>
      </c>
      <c r="AI54" t="s">
        <v>2925</v>
      </c>
      <c r="AJ54" t="s">
        <v>2164</v>
      </c>
      <c r="AM54">
        <v>2</v>
      </c>
      <c r="AN54">
        <v>4</v>
      </c>
      <c r="AO54">
        <v>3</v>
      </c>
      <c r="AP54" s="2">
        <v>46070</v>
      </c>
      <c r="AQ54" s="2">
        <v>46357</v>
      </c>
      <c r="AR54" s="2">
        <v>46434</v>
      </c>
      <c r="AS54" s="2">
        <v>46651</v>
      </c>
      <c r="AV54" t="s">
        <v>470</v>
      </c>
      <c r="AW54">
        <v>123</v>
      </c>
      <c r="AX54">
        <v>0.5</v>
      </c>
      <c r="BJ54">
        <v>98</v>
      </c>
      <c r="BK54">
        <v>0.5</v>
      </c>
      <c r="BU54">
        <v>20</v>
      </c>
      <c r="BY54">
        <v>221</v>
      </c>
      <c r="BZ54">
        <v>221</v>
      </c>
      <c r="CA54">
        <v>0</v>
      </c>
      <c r="CB54">
        <v>240</v>
      </c>
      <c r="CC54">
        <v>0.92083333333333328</v>
      </c>
      <c r="CE54">
        <v>5380</v>
      </c>
      <c r="CF54">
        <v>0</v>
      </c>
      <c r="CG54">
        <v>480</v>
      </c>
      <c r="CH54">
        <v>-31.692307692307693</v>
      </c>
      <c r="CI54">
        <v>5348.3076923076924</v>
      </c>
      <c r="CJ54">
        <v>212.30594577494998</v>
      </c>
      <c r="CK54">
        <v>143.78872163937004</v>
      </c>
      <c r="CL54">
        <v>69.420911026507738</v>
      </c>
      <c r="CM54">
        <v>122.18796797213763</v>
      </c>
      <c r="CN54">
        <v>69.086628928876706</v>
      </c>
      <c r="CO54">
        <v>0</v>
      </c>
      <c r="CP54">
        <v>0</v>
      </c>
      <c r="CQ54">
        <v>93.868062452383569</v>
      </c>
      <c r="CR54">
        <v>0.86346000000000001</v>
      </c>
      <c r="CS54">
        <v>21899.822045980683</v>
      </c>
      <c r="CT54">
        <v>17972.09786440073</v>
      </c>
      <c r="CU54">
        <v>39871.919910381417</v>
      </c>
      <c r="CV54">
        <v>11.469313056720004</v>
      </c>
      <c r="CW54">
        <v>204055</v>
      </c>
      <c r="DI54" t="s">
        <v>3042</v>
      </c>
      <c r="DJ54" t="s">
        <v>471</v>
      </c>
      <c r="DK54" t="s">
        <v>2040</v>
      </c>
    </row>
    <row r="55" spans="1:115" x14ac:dyDescent="0.25">
      <c r="A55" t="s">
        <v>2</v>
      </c>
      <c r="B55" t="s">
        <v>2169</v>
      </c>
      <c r="C55">
        <v>41824</v>
      </c>
      <c r="D55" t="s">
        <v>2114</v>
      </c>
      <c r="E55" t="s">
        <v>2115</v>
      </c>
      <c r="F55" t="s">
        <v>2116</v>
      </c>
      <c r="G55" t="s">
        <v>2117</v>
      </c>
      <c r="H55" t="s">
        <v>2203</v>
      </c>
      <c r="I55" t="s">
        <v>457</v>
      </c>
      <c r="J55">
        <v>5380</v>
      </c>
      <c r="K55">
        <v>11.367410759265356</v>
      </c>
      <c r="L55" t="s">
        <v>3065</v>
      </c>
      <c r="M55">
        <v>0.1</v>
      </c>
      <c r="N55" t="s">
        <v>459</v>
      </c>
      <c r="O55" t="s">
        <v>2141</v>
      </c>
      <c r="P55">
        <v>12</v>
      </c>
      <c r="Q55">
        <v>12</v>
      </c>
      <c r="R55">
        <v>1</v>
      </c>
      <c r="S55">
        <v>90590842</v>
      </c>
      <c r="T55" t="s">
        <v>605</v>
      </c>
      <c r="U55" t="s">
        <v>812</v>
      </c>
      <c r="V55" t="s">
        <v>335</v>
      </c>
      <c r="W55" t="s">
        <v>463</v>
      </c>
      <c r="X55" t="s">
        <v>2</v>
      </c>
      <c r="Y55" t="s">
        <v>660</v>
      </c>
      <c r="Z55">
        <v>35</v>
      </c>
      <c r="AA55">
        <v>16904</v>
      </c>
      <c r="AB55" t="s">
        <v>465</v>
      </c>
      <c r="AC55" t="s">
        <v>479</v>
      </c>
      <c r="AD55" s="1">
        <v>0.375</v>
      </c>
      <c r="AE55" s="1">
        <v>0.54166666666666674</v>
      </c>
      <c r="AF55" t="s">
        <v>463</v>
      </c>
      <c r="AG55" t="s">
        <v>239</v>
      </c>
      <c r="AH55" t="s">
        <v>546</v>
      </c>
      <c r="AI55" t="s">
        <v>2205</v>
      </c>
      <c r="AJ55" t="s">
        <v>2173</v>
      </c>
      <c r="AM55">
        <v>2</v>
      </c>
      <c r="AN55">
        <v>4</v>
      </c>
      <c r="AO55">
        <v>3</v>
      </c>
      <c r="AP55" s="2">
        <v>46071</v>
      </c>
      <c r="AQ55" s="2">
        <v>46358</v>
      </c>
      <c r="AR55" s="2">
        <v>46435</v>
      </c>
      <c r="AS55" s="2">
        <v>46652</v>
      </c>
      <c r="AV55" t="s">
        <v>470</v>
      </c>
      <c r="AW55">
        <v>140</v>
      </c>
      <c r="AX55">
        <v>0.5</v>
      </c>
      <c r="BH55">
        <v>20</v>
      </c>
      <c r="BJ55">
        <v>100</v>
      </c>
      <c r="BK55">
        <v>0.5</v>
      </c>
      <c r="BU55">
        <v>20</v>
      </c>
      <c r="BY55">
        <v>240</v>
      </c>
      <c r="BZ55">
        <v>240</v>
      </c>
      <c r="CA55">
        <v>0</v>
      </c>
      <c r="CB55">
        <v>240</v>
      </c>
      <c r="CC55">
        <v>1</v>
      </c>
      <c r="CE55">
        <v>5380</v>
      </c>
      <c r="CF55">
        <v>538</v>
      </c>
      <c r="CG55">
        <v>480</v>
      </c>
      <c r="CH55">
        <v>-62.46153846153846</v>
      </c>
      <c r="CI55">
        <v>5855.5384615384619</v>
      </c>
      <c r="CJ55">
        <v>212.30594577494998</v>
      </c>
      <c r="CK55">
        <v>143.78872163937004</v>
      </c>
      <c r="CL55">
        <v>69.420911026507738</v>
      </c>
      <c r="CM55">
        <v>122.18796797213763</v>
      </c>
      <c r="CN55">
        <v>69.086628928876706</v>
      </c>
      <c r="CO55">
        <v>0</v>
      </c>
      <c r="CP55">
        <v>0</v>
      </c>
      <c r="CQ55">
        <v>93.868062452383569</v>
      </c>
      <c r="CR55">
        <v>0.86346000000000001</v>
      </c>
      <c r="CS55">
        <v>24926.626719002401</v>
      </c>
      <c r="CT55">
        <v>18338.875371837479</v>
      </c>
      <c r="CU55">
        <v>43265.50209083988</v>
      </c>
      <c r="CV55">
        <v>11.367410759265356</v>
      </c>
      <c r="CW55">
        <v>227027</v>
      </c>
      <c r="CX55" t="s">
        <v>4552</v>
      </c>
      <c r="CY55" t="s">
        <v>4477</v>
      </c>
      <c r="CZ55" t="s">
        <v>4553</v>
      </c>
      <c r="DA55" t="s">
        <v>4455</v>
      </c>
      <c r="DB55" t="s">
        <v>3344</v>
      </c>
      <c r="DI55" t="s">
        <v>3042</v>
      </c>
      <c r="DJ55" t="s">
        <v>471</v>
      </c>
      <c r="DK55" t="s">
        <v>2040</v>
      </c>
    </row>
    <row r="56" spans="1:115" x14ac:dyDescent="0.25">
      <c r="A56" t="s">
        <v>2</v>
      </c>
      <c r="B56" t="s">
        <v>2169</v>
      </c>
      <c r="C56">
        <v>41824</v>
      </c>
      <c r="D56" t="s">
        <v>2114</v>
      </c>
      <c r="E56" t="s">
        <v>2115</v>
      </c>
      <c r="F56" t="s">
        <v>2116</v>
      </c>
      <c r="G56" t="s">
        <v>2117</v>
      </c>
      <c r="H56" t="s">
        <v>2206</v>
      </c>
      <c r="I56" t="s">
        <v>457</v>
      </c>
      <c r="J56">
        <v>5380</v>
      </c>
      <c r="K56">
        <v>10.42421225548391</v>
      </c>
      <c r="L56" t="s">
        <v>3065</v>
      </c>
      <c r="M56">
        <v>0.3</v>
      </c>
      <c r="N56" t="s">
        <v>459</v>
      </c>
      <c r="O56" t="s">
        <v>2145</v>
      </c>
      <c r="P56">
        <v>11</v>
      </c>
      <c r="Q56">
        <v>11</v>
      </c>
      <c r="R56">
        <v>1</v>
      </c>
      <c r="S56">
        <v>90410669</v>
      </c>
      <c r="T56" t="s">
        <v>605</v>
      </c>
      <c r="U56" t="s">
        <v>812</v>
      </c>
      <c r="V56" t="s">
        <v>335</v>
      </c>
      <c r="W56" t="s">
        <v>463</v>
      </c>
      <c r="X56" t="s">
        <v>2</v>
      </c>
      <c r="Y56" t="s">
        <v>660</v>
      </c>
      <c r="Z56">
        <v>35</v>
      </c>
      <c r="AA56">
        <v>16905</v>
      </c>
      <c r="AB56" t="s">
        <v>465</v>
      </c>
      <c r="AC56" t="s">
        <v>479</v>
      </c>
      <c r="AD56" s="1">
        <v>0.375</v>
      </c>
      <c r="AE56" s="1">
        <v>0.52083333333333326</v>
      </c>
      <c r="AF56" t="s">
        <v>463</v>
      </c>
      <c r="AG56" t="s">
        <v>240</v>
      </c>
      <c r="AH56" t="s">
        <v>546</v>
      </c>
      <c r="AI56" t="s">
        <v>2207</v>
      </c>
      <c r="AJ56" t="s">
        <v>2173</v>
      </c>
      <c r="AM56">
        <v>2</v>
      </c>
      <c r="AN56">
        <v>4</v>
      </c>
      <c r="AO56">
        <v>3</v>
      </c>
      <c r="AP56" s="2">
        <v>46071</v>
      </c>
      <c r="AQ56" s="2">
        <v>46358</v>
      </c>
      <c r="AR56" s="2">
        <v>46435</v>
      </c>
      <c r="AS56" s="2">
        <v>46652</v>
      </c>
      <c r="AV56" t="s">
        <v>470</v>
      </c>
      <c r="AW56">
        <v>123</v>
      </c>
      <c r="AX56">
        <v>0.5</v>
      </c>
      <c r="BH56">
        <v>250</v>
      </c>
      <c r="BJ56">
        <v>116</v>
      </c>
      <c r="BK56">
        <v>0.5</v>
      </c>
      <c r="BU56">
        <v>150</v>
      </c>
      <c r="BY56">
        <v>239</v>
      </c>
      <c r="BZ56">
        <v>239</v>
      </c>
      <c r="CA56">
        <v>0</v>
      </c>
      <c r="CB56">
        <v>240</v>
      </c>
      <c r="CC56">
        <v>0.99583333333333324</v>
      </c>
      <c r="CE56">
        <v>5380</v>
      </c>
      <c r="CF56">
        <v>1614</v>
      </c>
      <c r="CG56">
        <v>480</v>
      </c>
      <c r="CH56">
        <v>-622.30769230769226</v>
      </c>
      <c r="CI56">
        <v>6371.6923076923076</v>
      </c>
      <c r="CJ56">
        <v>212.30594577494998</v>
      </c>
      <c r="CK56">
        <v>143.78872163937004</v>
      </c>
      <c r="CL56">
        <v>69.420911026507738</v>
      </c>
      <c r="CM56">
        <v>122.18796797213763</v>
      </c>
      <c r="CN56">
        <v>69.086628928876706</v>
      </c>
      <c r="CO56">
        <v>0</v>
      </c>
      <c r="CP56">
        <v>0</v>
      </c>
      <c r="CQ56">
        <v>93.868062452383569</v>
      </c>
      <c r="CR56">
        <v>0.86346000000000001</v>
      </c>
      <c r="CS56">
        <v>21899.822045980683</v>
      </c>
      <c r="CT56">
        <v>21273.09543133148</v>
      </c>
      <c r="CU56">
        <v>43172.917477312163</v>
      </c>
      <c r="CV56">
        <v>10.42421225548391</v>
      </c>
      <c r="CW56">
        <v>204059</v>
      </c>
      <c r="CX56" t="s">
        <v>4554</v>
      </c>
      <c r="CY56" t="s">
        <v>4477</v>
      </c>
      <c r="CZ56" t="s">
        <v>4555</v>
      </c>
      <c r="DA56" t="s">
        <v>4556</v>
      </c>
      <c r="DB56" t="s">
        <v>3344</v>
      </c>
      <c r="DI56" t="s">
        <v>3042</v>
      </c>
      <c r="DJ56" t="s">
        <v>471</v>
      </c>
      <c r="DK56" t="s">
        <v>2146</v>
      </c>
    </row>
    <row r="57" spans="1:115" x14ac:dyDescent="0.25">
      <c r="A57" t="s">
        <v>2</v>
      </c>
      <c r="B57" t="s">
        <v>2169</v>
      </c>
      <c r="C57">
        <v>41824</v>
      </c>
      <c r="D57" t="s">
        <v>2114</v>
      </c>
      <c r="E57" t="s">
        <v>2115</v>
      </c>
      <c r="F57" t="s">
        <v>2116</v>
      </c>
      <c r="G57" t="s">
        <v>2117</v>
      </c>
      <c r="H57" t="s">
        <v>2208</v>
      </c>
      <c r="I57" t="s">
        <v>457</v>
      </c>
      <c r="J57">
        <v>5380</v>
      </c>
      <c r="K57">
        <v>10.42421225548391</v>
      </c>
      <c r="L57" t="s">
        <v>3065</v>
      </c>
      <c r="M57">
        <v>0.3</v>
      </c>
      <c r="N57" t="s">
        <v>459</v>
      </c>
      <c r="O57" t="s">
        <v>2145</v>
      </c>
      <c r="P57">
        <v>11</v>
      </c>
      <c r="Q57">
        <v>11</v>
      </c>
      <c r="R57">
        <v>1</v>
      </c>
      <c r="S57">
        <v>90410669</v>
      </c>
      <c r="T57" t="s">
        <v>605</v>
      </c>
      <c r="U57" t="s">
        <v>812</v>
      </c>
      <c r="V57" t="s">
        <v>335</v>
      </c>
      <c r="W57" t="s">
        <v>463</v>
      </c>
      <c r="X57" t="s">
        <v>2</v>
      </c>
      <c r="Y57" t="s">
        <v>660</v>
      </c>
      <c r="Z57">
        <v>35</v>
      </c>
      <c r="AA57">
        <v>16906</v>
      </c>
      <c r="AB57" t="s">
        <v>465</v>
      </c>
      <c r="AC57" t="s">
        <v>525</v>
      </c>
      <c r="AD57" s="1">
        <v>0.375</v>
      </c>
      <c r="AE57" s="1">
        <v>0.52083333333333326</v>
      </c>
      <c r="AF57" t="s">
        <v>463</v>
      </c>
      <c r="AG57" t="s">
        <v>245</v>
      </c>
      <c r="AH57" t="s">
        <v>546</v>
      </c>
      <c r="AJ57" t="s">
        <v>2173</v>
      </c>
      <c r="AM57">
        <v>2</v>
      </c>
      <c r="AN57">
        <v>4</v>
      </c>
      <c r="AO57">
        <v>2</v>
      </c>
      <c r="AP57" s="2">
        <v>46070</v>
      </c>
      <c r="AQ57" s="2">
        <v>46357</v>
      </c>
      <c r="AR57" s="2">
        <v>46434</v>
      </c>
      <c r="AS57" s="2">
        <v>46567</v>
      </c>
      <c r="AV57" t="s">
        <v>470</v>
      </c>
      <c r="AW57">
        <v>123</v>
      </c>
      <c r="AX57">
        <v>0.5</v>
      </c>
      <c r="BH57">
        <v>250</v>
      </c>
      <c r="BJ57">
        <v>116</v>
      </c>
      <c r="BK57">
        <v>0.5</v>
      </c>
      <c r="BU57">
        <v>150</v>
      </c>
      <c r="BY57">
        <v>239</v>
      </c>
      <c r="BZ57">
        <v>239</v>
      </c>
      <c r="CA57">
        <v>0</v>
      </c>
      <c r="CB57">
        <v>240</v>
      </c>
      <c r="CC57">
        <v>0.99583333333333324</v>
      </c>
      <c r="CE57">
        <v>5380</v>
      </c>
      <c r="CF57">
        <v>1614</v>
      </c>
      <c r="CG57">
        <v>480</v>
      </c>
      <c r="CH57">
        <v>-622.30769230769226</v>
      </c>
      <c r="CI57">
        <v>6371.6923076923076</v>
      </c>
      <c r="CJ57">
        <v>212.30594577494998</v>
      </c>
      <c r="CK57">
        <v>143.78872163937004</v>
      </c>
      <c r="CL57">
        <v>69.420911026507738</v>
      </c>
      <c r="CM57">
        <v>122.18796797213763</v>
      </c>
      <c r="CN57">
        <v>69.086628928876706</v>
      </c>
      <c r="CO57">
        <v>0</v>
      </c>
      <c r="CP57">
        <v>0</v>
      </c>
      <c r="CQ57">
        <v>93.868062452383569</v>
      </c>
      <c r="CR57">
        <v>0.86346000000000001</v>
      </c>
      <c r="CS57">
        <v>21899.822045980683</v>
      </c>
      <c r="CT57">
        <v>21273.09543133148</v>
      </c>
      <c r="CU57">
        <v>43172.917477312163</v>
      </c>
      <c r="CV57">
        <v>10.42421225548391</v>
      </c>
      <c r="CW57">
        <v>204323</v>
      </c>
      <c r="CX57" t="s">
        <v>4557</v>
      </c>
      <c r="CY57" t="s">
        <v>4477</v>
      </c>
      <c r="CZ57" t="s">
        <v>4558</v>
      </c>
      <c r="DA57" t="s">
        <v>4532</v>
      </c>
      <c r="DB57" t="s">
        <v>3344</v>
      </c>
      <c r="DI57" t="s">
        <v>3042</v>
      </c>
      <c r="DJ57" t="s">
        <v>471</v>
      </c>
      <c r="DK57" t="s">
        <v>2146</v>
      </c>
    </row>
    <row r="58" spans="1:115" x14ac:dyDescent="0.25">
      <c r="A58" t="s">
        <v>2</v>
      </c>
      <c r="B58" t="s">
        <v>2169</v>
      </c>
      <c r="C58">
        <v>41824</v>
      </c>
      <c r="D58" t="s">
        <v>2114</v>
      </c>
      <c r="E58" t="s">
        <v>2115</v>
      </c>
      <c r="F58" t="s">
        <v>2116</v>
      </c>
      <c r="G58" t="s">
        <v>2117</v>
      </c>
      <c r="H58" t="s">
        <v>2209</v>
      </c>
      <c r="I58" t="s">
        <v>457</v>
      </c>
      <c r="J58">
        <v>5380</v>
      </c>
      <c r="K58">
        <v>10.42421225548391</v>
      </c>
      <c r="L58" t="s">
        <v>3065</v>
      </c>
      <c r="M58">
        <v>0.3</v>
      </c>
      <c r="N58" t="s">
        <v>459</v>
      </c>
      <c r="O58" t="s">
        <v>2145</v>
      </c>
      <c r="P58">
        <v>11</v>
      </c>
      <c r="Q58">
        <v>11</v>
      </c>
      <c r="R58">
        <v>1</v>
      </c>
      <c r="S58">
        <v>90410669</v>
      </c>
      <c r="T58" t="s">
        <v>605</v>
      </c>
      <c r="U58" t="s">
        <v>812</v>
      </c>
      <c r="V58" t="s">
        <v>335</v>
      </c>
      <c r="W58" t="s">
        <v>463</v>
      </c>
      <c r="X58" t="s">
        <v>2</v>
      </c>
      <c r="Y58" t="s">
        <v>660</v>
      </c>
      <c r="Z58">
        <v>35</v>
      </c>
      <c r="AA58">
        <v>16907</v>
      </c>
      <c r="AB58" t="s">
        <v>465</v>
      </c>
      <c r="AC58" t="s">
        <v>479</v>
      </c>
      <c r="AD58" s="1">
        <v>0.375</v>
      </c>
      <c r="AE58" s="1">
        <v>0.52083333333333326</v>
      </c>
      <c r="AF58" t="s">
        <v>463</v>
      </c>
      <c r="AG58" t="s">
        <v>247</v>
      </c>
      <c r="AH58" t="s">
        <v>546</v>
      </c>
      <c r="AI58" t="s">
        <v>2210</v>
      </c>
      <c r="AJ58" t="s">
        <v>2173</v>
      </c>
      <c r="AM58">
        <v>2</v>
      </c>
      <c r="AN58">
        <v>4</v>
      </c>
      <c r="AO58">
        <v>2</v>
      </c>
      <c r="AP58" s="2">
        <v>46071</v>
      </c>
      <c r="AQ58" s="2">
        <v>46358</v>
      </c>
      <c r="AR58" s="2">
        <v>46435</v>
      </c>
      <c r="AS58" s="2">
        <v>46568</v>
      </c>
      <c r="AV58" t="s">
        <v>470</v>
      </c>
      <c r="AW58">
        <v>123</v>
      </c>
      <c r="AX58">
        <v>0.5</v>
      </c>
      <c r="BH58">
        <v>250</v>
      </c>
      <c r="BJ58">
        <v>116</v>
      </c>
      <c r="BK58">
        <v>0.5</v>
      </c>
      <c r="BU58">
        <v>150</v>
      </c>
      <c r="BY58">
        <v>239</v>
      </c>
      <c r="BZ58">
        <v>239</v>
      </c>
      <c r="CA58">
        <v>0</v>
      </c>
      <c r="CB58">
        <v>240</v>
      </c>
      <c r="CC58">
        <v>0.99583333333333324</v>
      </c>
      <c r="CE58">
        <v>5380</v>
      </c>
      <c r="CF58">
        <v>1614</v>
      </c>
      <c r="CG58">
        <v>480</v>
      </c>
      <c r="CH58">
        <v>-622.30769230769226</v>
      </c>
      <c r="CI58">
        <v>6371.6923076923076</v>
      </c>
      <c r="CJ58">
        <v>212.30594577494998</v>
      </c>
      <c r="CK58">
        <v>143.78872163937004</v>
      </c>
      <c r="CL58">
        <v>69.420911026507738</v>
      </c>
      <c r="CM58">
        <v>122.18796797213763</v>
      </c>
      <c r="CN58">
        <v>69.086628928876706</v>
      </c>
      <c r="CO58">
        <v>0</v>
      </c>
      <c r="CP58">
        <v>0</v>
      </c>
      <c r="CQ58">
        <v>93.868062452383569</v>
      </c>
      <c r="CR58">
        <v>0.86346000000000001</v>
      </c>
      <c r="CS58">
        <v>21899.822045980683</v>
      </c>
      <c r="CT58">
        <v>21273.09543133148</v>
      </c>
      <c r="CU58">
        <v>43172.917477312163</v>
      </c>
      <c r="CV58">
        <v>10.42421225548391</v>
      </c>
      <c r="CW58">
        <v>204060</v>
      </c>
      <c r="CX58" t="s">
        <v>4559</v>
      </c>
      <c r="CY58" t="s">
        <v>4477</v>
      </c>
      <c r="CZ58" t="s">
        <v>4560</v>
      </c>
      <c r="DA58" t="s">
        <v>4455</v>
      </c>
      <c r="DB58" t="s">
        <v>3344</v>
      </c>
      <c r="DI58" t="s">
        <v>3042</v>
      </c>
      <c r="DJ58" t="s">
        <v>471</v>
      </c>
      <c r="DK58" t="s">
        <v>2146</v>
      </c>
    </row>
    <row r="59" spans="1:115" x14ac:dyDescent="0.25">
      <c r="A59" t="s">
        <v>2</v>
      </c>
      <c r="B59" t="s">
        <v>2169</v>
      </c>
      <c r="C59">
        <v>41824</v>
      </c>
      <c r="D59" t="s">
        <v>2114</v>
      </c>
      <c r="E59" t="s">
        <v>2115</v>
      </c>
      <c r="F59" t="s">
        <v>2116</v>
      </c>
      <c r="G59" t="s">
        <v>2117</v>
      </c>
      <c r="H59" t="s">
        <v>2211</v>
      </c>
      <c r="I59" t="s">
        <v>457</v>
      </c>
      <c r="J59">
        <v>5380</v>
      </c>
      <c r="K59">
        <v>12.517504366057132</v>
      </c>
      <c r="L59" t="s">
        <v>3052</v>
      </c>
      <c r="M59">
        <v>0</v>
      </c>
      <c r="N59" t="s">
        <v>459</v>
      </c>
      <c r="O59" t="s">
        <v>2141</v>
      </c>
      <c r="P59">
        <v>13</v>
      </c>
      <c r="Q59">
        <v>13</v>
      </c>
      <c r="R59">
        <v>1</v>
      </c>
      <c r="S59">
        <v>90590842</v>
      </c>
      <c r="T59" t="s">
        <v>605</v>
      </c>
      <c r="U59" t="s">
        <v>812</v>
      </c>
      <c r="V59" t="s">
        <v>335</v>
      </c>
      <c r="W59" t="s">
        <v>463</v>
      </c>
      <c r="X59" t="s">
        <v>2</v>
      </c>
      <c r="Y59" t="s">
        <v>660</v>
      </c>
      <c r="Z59">
        <v>35</v>
      </c>
      <c r="AA59">
        <v>17199</v>
      </c>
      <c r="AB59" t="s">
        <v>465</v>
      </c>
      <c r="AC59" t="s">
        <v>479</v>
      </c>
      <c r="AD59" s="1">
        <v>0.375</v>
      </c>
      <c r="AE59" s="1">
        <v>0.52083333333333326</v>
      </c>
      <c r="AF59" t="s">
        <v>463</v>
      </c>
      <c r="AG59" t="s">
        <v>276</v>
      </c>
      <c r="AH59" t="s">
        <v>546</v>
      </c>
      <c r="AI59" t="s">
        <v>2212</v>
      </c>
      <c r="AJ59" t="s">
        <v>2173</v>
      </c>
      <c r="AM59">
        <v>2</v>
      </c>
      <c r="AN59">
        <v>4</v>
      </c>
      <c r="AO59">
        <v>3</v>
      </c>
      <c r="AP59" s="2">
        <v>46071</v>
      </c>
      <c r="AQ59" s="2">
        <v>46358</v>
      </c>
      <c r="AR59" s="2">
        <v>46435</v>
      </c>
      <c r="AS59" s="2">
        <v>46652</v>
      </c>
      <c r="AV59" t="s">
        <v>470</v>
      </c>
      <c r="AW59">
        <v>140</v>
      </c>
      <c r="AX59">
        <v>0.5</v>
      </c>
      <c r="BH59">
        <v>20</v>
      </c>
      <c r="BJ59">
        <v>100</v>
      </c>
      <c r="BK59">
        <v>0.5</v>
      </c>
      <c r="BU59">
        <v>20</v>
      </c>
      <c r="BY59">
        <v>240</v>
      </c>
      <c r="BZ59">
        <v>240</v>
      </c>
      <c r="CA59">
        <v>0</v>
      </c>
      <c r="CB59">
        <v>240</v>
      </c>
      <c r="CC59">
        <v>1</v>
      </c>
      <c r="CE59">
        <v>5380</v>
      </c>
      <c r="CF59">
        <v>0</v>
      </c>
      <c r="CG59">
        <v>480</v>
      </c>
      <c r="CH59">
        <v>-62.46153846153846</v>
      </c>
      <c r="CI59">
        <v>5317.5384615384619</v>
      </c>
      <c r="CJ59">
        <v>212.30594577494998</v>
      </c>
      <c r="CK59">
        <v>143.78872163937004</v>
      </c>
      <c r="CL59">
        <v>69.420911026507738</v>
      </c>
      <c r="CM59">
        <v>122.18796797213763</v>
      </c>
      <c r="CN59">
        <v>69.086628928876706</v>
      </c>
      <c r="CO59">
        <v>0</v>
      </c>
      <c r="CP59">
        <v>0</v>
      </c>
      <c r="CQ59">
        <v>93.868062452383569</v>
      </c>
      <c r="CR59">
        <v>0.86346000000000001</v>
      </c>
      <c r="CS59">
        <v>24926.626719002401</v>
      </c>
      <c r="CT59">
        <v>18338.875371837479</v>
      </c>
      <c r="CU59">
        <v>43265.50209083988</v>
      </c>
      <c r="CV59">
        <v>12.517504366057132</v>
      </c>
      <c r="CW59">
        <v>214571</v>
      </c>
      <c r="CX59" t="s">
        <v>4552</v>
      </c>
      <c r="CY59" t="s">
        <v>4477</v>
      </c>
      <c r="CZ59" t="s">
        <v>4561</v>
      </c>
      <c r="DA59" t="s">
        <v>4455</v>
      </c>
      <c r="DB59" t="s">
        <v>3344</v>
      </c>
      <c r="DI59" t="s">
        <v>3042</v>
      </c>
      <c r="DJ59" t="s">
        <v>471</v>
      </c>
      <c r="DK59" t="s">
        <v>2040</v>
      </c>
    </row>
    <row r="60" spans="1:115" x14ac:dyDescent="0.25">
      <c r="A60" t="s">
        <v>2</v>
      </c>
      <c r="B60" t="s">
        <v>2169</v>
      </c>
      <c r="C60">
        <v>41824</v>
      </c>
      <c r="D60" t="s">
        <v>2114</v>
      </c>
      <c r="E60" t="s">
        <v>2115</v>
      </c>
      <c r="F60" t="s">
        <v>2116</v>
      </c>
      <c r="G60" t="s">
        <v>2117</v>
      </c>
      <c r="H60" t="s">
        <v>2213</v>
      </c>
      <c r="I60" t="s">
        <v>457</v>
      </c>
      <c r="J60">
        <v>5380</v>
      </c>
      <c r="K60">
        <v>15.11183791801837</v>
      </c>
      <c r="L60" t="s">
        <v>2983</v>
      </c>
      <c r="M60">
        <v>0</v>
      </c>
      <c r="N60" t="s">
        <v>459</v>
      </c>
      <c r="O60" t="s">
        <v>2214</v>
      </c>
      <c r="P60">
        <v>16</v>
      </c>
      <c r="Q60">
        <v>24</v>
      </c>
      <c r="R60">
        <v>1</v>
      </c>
      <c r="S60">
        <v>92630842</v>
      </c>
      <c r="T60" t="s">
        <v>605</v>
      </c>
      <c r="U60" t="s">
        <v>812</v>
      </c>
      <c r="V60" t="s">
        <v>335</v>
      </c>
      <c r="W60" t="s">
        <v>463</v>
      </c>
      <c r="X60" t="s">
        <v>2</v>
      </c>
      <c r="Y60" t="s">
        <v>660</v>
      </c>
      <c r="Z60">
        <v>35</v>
      </c>
      <c r="AA60">
        <v>16807</v>
      </c>
      <c r="AB60" t="s">
        <v>465</v>
      </c>
      <c r="AC60" t="s">
        <v>479</v>
      </c>
      <c r="AD60" s="1">
        <v>0.375</v>
      </c>
      <c r="AE60" s="1">
        <v>0.54166666666666674</v>
      </c>
      <c r="AF60" t="s">
        <v>463</v>
      </c>
      <c r="AG60" t="s">
        <v>46</v>
      </c>
      <c r="AH60" t="s">
        <v>467</v>
      </c>
      <c r="AJ60" t="s">
        <v>2173</v>
      </c>
      <c r="AM60">
        <v>2</v>
      </c>
      <c r="AN60">
        <v>4</v>
      </c>
      <c r="AO60">
        <v>2</v>
      </c>
      <c r="AP60" s="2">
        <v>46071</v>
      </c>
      <c r="AQ60" s="2">
        <v>46358</v>
      </c>
      <c r="AR60" s="2">
        <v>46435</v>
      </c>
      <c r="AS60" s="2">
        <v>46568</v>
      </c>
      <c r="AV60" t="s">
        <v>470</v>
      </c>
      <c r="AW60">
        <v>140</v>
      </c>
      <c r="AX60">
        <v>0.5</v>
      </c>
      <c r="AY60">
        <v>50</v>
      </c>
      <c r="BH60">
        <v>250</v>
      </c>
      <c r="BJ60">
        <v>72</v>
      </c>
      <c r="BK60">
        <v>0.5</v>
      </c>
      <c r="BL60">
        <v>50</v>
      </c>
      <c r="BU60">
        <v>250</v>
      </c>
      <c r="BY60">
        <v>312</v>
      </c>
      <c r="BZ60">
        <v>212</v>
      </c>
      <c r="CA60">
        <v>100</v>
      </c>
      <c r="CB60">
        <v>240</v>
      </c>
      <c r="CC60">
        <v>0.8833333333333333</v>
      </c>
      <c r="CE60">
        <v>5380</v>
      </c>
      <c r="CF60">
        <v>0</v>
      </c>
      <c r="CG60">
        <v>480</v>
      </c>
      <c r="CH60">
        <v>-780.76923076923072</v>
      </c>
      <c r="CI60">
        <v>4599.2307692307695</v>
      </c>
      <c r="CJ60">
        <v>212.30594577494998</v>
      </c>
      <c r="CK60">
        <v>143.78872163937004</v>
      </c>
      <c r="CL60">
        <v>69.420911026507738</v>
      </c>
      <c r="CM60">
        <v>122.18796797213763</v>
      </c>
      <c r="CN60">
        <v>69.086628928876706</v>
      </c>
      <c r="CO60">
        <v>0</v>
      </c>
      <c r="CP60">
        <v>0</v>
      </c>
      <c r="CQ60">
        <v>93.868062452383569</v>
      </c>
      <c r="CR60">
        <v>0.86346000000000001</v>
      </c>
      <c r="CS60">
        <v>28397.672270327788</v>
      </c>
      <c r="CT60">
        <v>16779.167185588136</v>
      </c>
      <c r="CU60">
        <v>45176.839455915921</v>
      </c>
      <c r="CV60">
        <v>15.11183791801837</v>
      </c>
      <c r="CW60">
        <v>223607</v>
      </c>
      <c r="CX60" t="s">
        <v>4562</v>
      </c>
      <c r="CY60" t="s">
        <v>4477</v>
      </c>
      <c r="CZ60" t="s">
        <v>4563</v>
      </c>
      <c r="DA60" t="s">
        <v>4455</v>
      </c>
      <c r="DB60" t="s">
        <v>3344</v>
      </c>
      <c r="DI60" t="s">
        <v>3042</v>
      </c>
      <c r="DJ60" t="s">
        <v>471</v>
      </c>
      <c r="DK60" t="s">
        <v>2156</v>
      </c>
    </row>
    <row r="61" spans="1:115" x14ac:dyDescent="0.25">
      <c r="A61" t="s">
        <v>2</v>
      </c>
      <c r="B61" t="s">
        <v>2169</v>
      </c>
      <c r="C61">
        <v>41824</v>
      </c>
      <c r="D61" t="s">
        <v>2114</v>
      </c>
      <c r="E61" t="s">
        <v>2115</v>
      </c>
      <c r="F61" t="s">
        <v>2116</v>
      </c>
      <c r="G61" t="s">
        <v>2117</v>
      </c>
      <c r="H61" t="s">
        <v>2215</v>
      </c>
      <c r="I61" t="s">
        <v>457</v>
      </c>
      <c r="J61">
        <v>5380</v>
      </c>
      <c r="K61">
        <v>15.897997745726856</v>
      </c>
      <c r="L61" t="s">
        <v>3066</v>
      </c>
      <c r="M61">
        <v>0</v>
      </c>
      <c r="N61" t="s">
        <v>459</v>
      </c>
      <c r="O61" t="s">
        <v>2214</v>
      </c>
      <c r="P61">
        <v>16</v>
      </c>
      <c r="Q61">
        <v>24</v>
      </c>
      <c r="R61">
        <v>1</v>
      </c>
      <c r="S61">
        <v>90380842</v>
      </c>
      <c r="T61" t="s">
        <v>605</v>
      </c>
      <c r="U61" t="s">
        <v>812</v>
      </c>
      <c r="V61" t="s">
        <v>335</v>
      </c>
      <c r="W61" t="s">
        <v>463</v>
      </c>
      <c r="X61" t="s">
        <v>2</v>
      </c>
      <c r="Y61" t="s">
        <v>660</v>
      </c>
      <c r="Z61">
        <v>35</v>
      </c>
      <c r="AA61">
        <v>16808</v>
      </c>
      <c r="AB61" t="s">
        <v>465</v>
      </c>
      <c r="AC61" t="s">
        <v>479</v>
      </c>
      <c r="AD61" s="1">
        <v>0.375</v>
      </c>
      <c r="AE61" s="1">
        <v>0.54166666666666674</v>
      </c>
      <c r="AF61" t="s">
        <v>463</v>
      </c>
      <c r="AG61" t="s">
        <v>52</v>
      </c>
      <c r="AH61" t="s">
        <v>467</v>
      </c>
      <c r="AJ61" t="s">
        <v>2173</v>
      </c>
      <c r="AM61">
        <v>2</v>
      </c>
      <c r="AN61">
        <v>3</v>
      </c>
      <c r="AO61">
        <v>3</v>
      </c>
      <c r="AP61" s="2">
        <v>46071</v>
      </c>
      <c r="AQ61" s="2">
        <v>46288</v>
      </c>
      <c r="AR61" s="2">
        <v>46435</v>
      </c>
      <c r="AS61" s="2">
        <v>46652</v>
      </c>
      <c r="AV61" t="s">
        <v>470</v>
      </c>
      <c r="AW61">
        <v>112</v>
      </c>
      <c r="AX61">
        <v>0.5</v>
      </c>
      <c r="AY61">
        <v>50</v>
      </c>
      <c r="BH61">
        <v>250</v>
      </c>
      <c r="BJ61">
        <v>112</v>
      </c>
      <c r="BK61">
        <v>0.5</v>
      </c>
      <c r="BL61">
        <v>50</v>
      </c>
      <c r="BU61">
        <v>250</v>
      </c>
      <c r="BY61">
        <v>324</v>
      </c>
      <c r="BZ61">
        <v>224</v>
      </c>
      <c r="CA61">
        <v>100</v>
      </c>
      <c r="CB61">
        <v>240</v>
      </c>
      <c r="CC61">
        <v>0.93333333333333324</v>
      </c>
      <c r="CE61">
        <v>5380</v>
      </c>
      <c r="CF61">
        <v>0</v>
      </c>
      <c r="CG61">
        <v>480</v>
      </c>
      <c r="CH61">
        <v>-780.76923076923072</v>
      </c>
      <c r="CI61">
        <v>4599.2307692307695</v>
      </c>
      <c r="CJ61">
        <v>212.30594577494998</v>
      </c>
      <c r="CK61">
        <v>143.78872163937004</v>
      </c>
      <c r="CL61">
        <v>69.420911026507738</v>
      </c>
      <c r="CM61">
        <v>122.18796797213763</v>
      </c>
      <c r="CN61">
        <v>69.086628928876706</v>
      </c>
      <c r="CO61">
        <v>0</v>
      </c>
      <c r="CP61">
        <v>0</v>
      </c>
      <c r="CQ61">
        <v>93.868062452383569</v>
      </c>
      <c r="CR61">
        <v>0.86346000000000001</v>
      </c>
      <c r="CS61">
        <v>23412.346926527309</v>
      </c>
      <c r="CT61">
        <v>24114.71733432313</v>
      </c>
      <c r="CU61">
        <v>47527.064260850442</v>
      </c>
      <c r="CV61">
        <v>15.897997745726856</v>
      </c>
      <c r="CW61">
        <v>223602</v>
      </c>
      <c r="CX61" t="s">
        <v>4564</v>
      </c>
      <c r="CY61" t="s">
        <v>4477</v>
      </c>
      <c r="CZ61" t="s">
        <v>4565</v>
      </c>
      <c r="DA61" t="s">
        <v>4566</v>
      </c>
      <c r="DB61" t="s">
        <v>3344</v>
      </c>
      <c r="DI61" t="s">
        <v>3042</v>
      </c>
      <c r="DJ61" t="s">
        <v>471</v>
      </c>
      <c r="DK61" t="s">
        <v>2156</v>
      </c>
    </row>
    <row r="62" spans="1:115" x14ac:dyDescent="0.25">
      <c r="A62" t="s">
        <v>2</v>
      </c>
      <c r="B62" t="s">
        <v>2169</v>
      </c>
      <c r="C62">
        <v>41824</v>
      </c>
      <c r="D62" t="s">
        <v>2114</v>
      </c>
      <c r="E62" t="s">
        <v>2115</v>
      </c>
      <c r="F62" t="s">
        <v>2116</v>
      </c>
      <c r="G62" t="s">
        <v>2117</v>
      </c>
      <c r="H62" t="s">
        <v>2216</v>
      </c>
      <c r="I62" t="s">
        <v>457</v>
      </c>
      <c r="J62">
        <v>5380</v>
      </c>
      <c r="K62">
        <v>16.86521256405911</v>
      </c>
      <c r="L62" t="s">
        <v>3067</v>
      </c>
      <c r="M62">
        <v>0</v>
      </c>
      <c r="N62" t="s">
        <v>459</v>
      </c>
      <c r="O62" t="s">
        <v>2217</v>
      </c>
      <c r="P62">
        <v>17</v>
      </c>
      <c r="Q62">
        <v>17</v>
      </c>
      <c r="R62">
        <v>1</v>
      </c>
      <c r="S62">
        <v>90430842</v>
      </c>
      <c r="T62" t="s">
        <v>605</v>
      </c>
      <c r="U62" t="s">
        <v>812</v>
      </c>
      <c r="V62" t="s">
        <v>335</v>
      </c>
      <c r="W62" t="s">
        <v>463</v>
      </c>
      <c r="X62" t="s">
        <v>2</v>
      </c>
      <c r="Y62" t="s">
        <v>660</v>
      </c>
      <c r="Z62">
        <v>35</v>
      </c>
      <c r="AA62">
        <v>16809</v>
      </c>
      <c r="AB62" t="s">
        <v>465</v>
      </c>
      <c r="AC62" t="s">
        <v>525</v>
      </c>
      <c r="AD62" s="1">
        <v>0.375</v>
      </c>
      <c r="AE62" s="1">
        <v>0.54166666666666674</v>
      </c>
      <c r="AF62" t="s">
        <v>463</v>
      </c>
      <c r="AG62" t="s">
        <v>61</v>
      </c>
      <c r="AH62" t="s">
        <v>467</v>
      </c>
      <c r="AI62" t="s">
        <v>2218</v>
      </c>
      <c r="AJ62" t="s">
        <v>2173</v>
      </c>
      <c r="AM62">
        <v>2</v>
      </c>
      <c r="AN62">
        <v>3</v>
      </c>
      <c r="AO62">
        <v>3</v>
      </c>
      <c r="AP62" s="2">
        <v>46070</v>
      </c>
      <c r="AQ62" s="2">
        <v>46287</v>
      </c>
      <c r="AR62" s="2">
        <v>46434</v>
      </c>
      <c r="AS62" s="2">
        <v>46651</v>
      </c>
      <c r="AV62" t="s">
        <v>470</v>
      </c>
      <c r="AW62">
        <v>120</v>
      </c>
      <c r="AX62">
        <v>0.5</v>
      </c>
      <c r="AY62">
        <v>50</v>
      </c>
      <c r="BH62">
        <v>250</v>
      </c>
      <c r="BJ62">
        <v>120</v>
      </c>
      <c r="BK62">
        <v>0.5</v>
      </c>
      <c r="BL62">
        <v>50</v>
      </c>
      <c r="BU62">
        <v>250</v>
      </c>
      <c r="BY62">
        <v>340</v>
      </c>
      <c r="BZ62">
        <v>240</v>
      </c>
      <c r="CA62">
        <v>100</v>
      </c>
      <c r="CB62">
        <v>240</v>
      </c>
      <c r="CC62">
        <v>1</v>
      </c>
      <c r="CE62">
        <v>5380</v>
      </c>
      <c r="CF62">
        <v>0</v>
      </c>
      <c r="CG62">
        <v>480</v>
      </c>
      <c r="CH62">
        <v>-780.76923076923072</v>
      </c>
      <c r="CI62">
        <v>4599.2307692307695</v>
      </c>
      <c r="CJ62">
        <v>212.30594577494998</v>
      </c>
      <c r="CK62">
        <v>143.78872163937004</v>
      </c>
      <c r="CL62">
        <v>69.420911026507738</v>
      </c>
      <c r="CM62">
        <v>122.18796797213763</v>
      </c>
      <c r="CN62">
        <v>69.086628928876706</v>
      </c>
      <c r="CO62">
        <v>0</v>
      </c>
      <c r="CP62">
        <v>0</v>
      </c>
      <c r="CQ62">
        <v>93.868062452383569</v>
      </c>
      <c r="CR62">
        <v>0.86346000000000001</v>
      </c>
      <c r="CS62">
        <v>24836.725596184588</v>
      </c>
      <c r="CT62">
        <v>25581.827364070126</v>
      </c>
      <c r="CU62">
        <v>50418.552960254718</v>
      </c>
      <c r="CV62">
        <v>16.86521256405911</v>
      </c>
      <c r="CW62">
        <v>222439</v>
      </c>
      <c r="CX62" t="s">
        <v>4567</v>
      </c>
      <c r="CY62" t="s">
        <v>4477</v>
      </c>
      <c r="CZ62" t="s">
        <v>4568</v>
      </c>
      <c r="DA62" t="s">
        <v>4452</v>
      </c>
      <c r="DB62" t="s">
        <v>3344</v>
      </c>
      <c r="DI62" t="s">
        <v>3042</v>
      </c>
      <c r="DJ62" t="s">
        <v>471</v>
      </c>
      <c r="DK62" t="s">
        <v>2156</v>
      </c>
    </row>
    <row r="63" spans="1:115" x14ac:dyDescent="0.25">
      <c r="A63" t="s">
        <v>2</v>
      </c>
      <c r="B63" t="s">
        <v>2169</v>
      </c>
      <c r="C63">
        <v>41824</v>
      </c>
      <c r="D63" t="s">
        <v>2114</v>
      </c>
      <c r="E63" t="s">
        <v>2115</v>
      </c>
      <c r="F63" t="s">
        <v>2116</v>
      </c>
      <c r="G63" t="s">
        <v>2117</v>
      </c>
      <c r="H63" t="s">
        <v>2219</v>
      </c>
      <c r="I63" t="s">
        <v>457</v>
      </c>
      <c r="J63">
        <v>5380</v>
      </c>
      <c r="K63">
        <v>16.86521256405911</v>
      </c>
      <c r="L63" t="s">
        <v>3067</v>
      </c>
      <c r="M63">
        <v>0</v>
      </c>
      <c r="N63" t="s">
        <v>459</v>
      </c>
      <c r="O63" t="s">
        <v>2217</v>
      </c>
      <c r="P63">
        <v>17</v>
      </c>
      <c r="Q63">
        <v>17</v>
      </c>
      <c r="R63">
        <v>1</v>
      </c>
      <c r="S63">
        <v>91200842</v>
      </c>
      <c r="T63" t="s">
        <v>605</v>
      </c>
      <c r="U63" t="s">
        <v>812</v>
      </c>
      <c r="V63" t="s">
        <v>335</v>
      </c>
      <c r="W63" t="s">
        <v>463</v>
      </c>
      <c r="X63" t="s">
        <v>2</v>
      </c>
      <c r="Y63" t="s">
        <v>660</v>
      </c>
      <c r="Z63">
        <v>35</v>
      </c>
      <c r="AA63">
        <v>16810</v>
      </c>
      <c r="AB63" t="s">
        <v>465</v>
      </c>
      <c r="AC63" t="s">
        <v>479</v>
      </c>
      <c r="AD63" s="1">
        <v>0.375</v>
      </c>
      <c r="AE63" s="1">
        <v>0.54166666666666674</v>
      </c>
      <c r="AF63" t="s">
        <v>463</v>
      </c>
      <c r="AG63" t="s">
        <v>91</v>
      </c>
      <c r="AH63" t="s">
        <v>467</v>
      </c>
      <c r="AI63" t="s">
        <v>2218</v>
      </c>
      <c r="AJ63" t="s">
        <v>2173</v>
      </c>
      <c r="AM63">
        <v>2</v>
      </c>
      <c r="AN63">
        <v>3</v>
      </c>
      <c r="AO63">
        <v>3</v>
      </c>
      <c r="AP63" s="2">
        <v>46071</v>
      </c>
      <c r="AQ63" s="2">
        <v>46288</v>
      </c>
      <c r="AR63" s="2">
        <v>46435</v>
      </c>
      <c r="AS63" s="2">
        <v>46652</v>
      </c>
      <c r="AV63" t="s">
        <v>470</v>
      </c>
      <c r="AW63">
        <v>120</v>
      </c>
      <c r="AX63">
        <v>0.5</v>
      </c>
      <c r="AY63">
        <v>50</v>
      </c>
      <c r="BH63">
        <v>250</v>
      </c>
      <c r="BJ63">
        <v>120</v>
      </c>
      <c r="BK63">
        <v>0.5</v>
      </c>
      <c r="BL63">
        <v>50</v>
      </c>
      <c r="BU63">
        <v>250</v>
      </c>
      <c r="BY63">
        <v>340</v>
      </c>
      <c r="BZ63">
        <v>240</v>
      </c>
      <c r="CA63">
        <v>100</v>
      </c>
      <c r="CB63">
        <v>240</v>
      </c>
      <c r="CC63">
        <v>1</v>
      </c>
      <c r="CE63">
        <v>5380</v>
      </c>
      <c r="CF63">
        <v>0</v>
      </c>
      <c r="CG63">
        <v>480</v>
      </c>
      <c r="CH63">
        <v>-780.76923076923072</v>
      </c>
      <c r="CI63">
        <v>4599.2307692307695</v>
      </c>
      <c r="CJ63">
        <v>212.30594577494998</v>
      </c>
      <c r="CK63">
        <v>143.78872163937004</v>
      </c>
      <c r="CL63">
        <v>69.420911026507738</v>
      </c>
      <c r="CM63">
        <v>122.18796797213763</v>
      </c>
      <c r="CN63">
        <v>69.086628928876706</v>
      </c>
      <c r="CO63">
        <v>0</v>
      </c>
      <c r="CP63">
        <v>0</v>
      </c>
      <c r="CQ63">
        <v>93.868062452383569</v>
      </c>
      <c r="CR63">
        <v>0.86346000000000001</v>
      </c>
      <c r="CS63">
        <v>24836.725596184588</v>
      </c>
      <c r="CT63">
        <v>25581.827364070126</v>
      </c>
      <c r="CU63">
        <v>50418.552960254718</v>
      </c>
      <c r="CV63">
        <v>16.86521256405911</v>
      </c>
      <c r="CW63">
        <v>204321</v>
      </c>
      <c r="CX63" t="s">
        <v>4569</v>
      </c>
      <c r="CY63" t="s">
        <v>4477</v>
      </c>
      <c r="CZ63" t="s">
        <v>4570</v>
      </c>
      <c r="DA63" t="s">
        <v>4571</v>
      </c>
      <c r="DB63" t="s">
        <v>3344</v>
      </c>
      <c r="DI63" t="s">
        <v>3042</v>
      </c>
      <c r="DJ63" t="s">
        <v>471</v>
      </c>
      <c r="DK63" t="s">
        <v>2156</v>
      </c>
    </row>
    <row r="64" spans="1:115" x14ac:dyDescent="0.25">
      <c r="A64" t="s">
        <v>2</v>
      </c>
      <c r="B64" t="s">
        <v>2169</v>
      </c>
      <c r="C64">
        <v>41824</v>
      </c>
      <c r="D64" t="s">
        <v>2114</v>
      </c>
      <c r="E64" t="s">
        <v>2115</v>
      </c>
      <c r="F64" t="s">
        <v>2116</v>
      </c>
      <c r="G64" t="s">
        <v>2117</v>
      </c>
      <c r="H64" t="s">
        <v>2220</v>
      </c>
      <c r="I64" t="s">
        <v>457</v>
      </c>
      <c r="J64">
        <v>5380</v>
      </c>
      <c r="K64">
        <v>13.541007456651579</v>
      </c>
      <c r="L64" t="s">
        <v>3068</v>
      </c>
      <c r="M64">
        <v>0</v>
      </c>
      <c r="N64" t="s">
        <v>459</v>
      </c>
      <c r="O64" t="s">
        <v>2158</v>
      </c>
      <c r="P64">
        <v>14</v>
      </c>
      <c r="Q64">
        <v>25</v>
      </c>
      <c r="R64">
        <v>1</v>
      </c>
      <c r="S64">
        <v>92510842</v>
      </c>
      <c r="T64" t="s">
        <v>605</v>
      </c>
      <c r="U64" t="s">
        <v>812</v>
      </c>
      <c r="V64" t="s">
        <v>335</v>
      </c>
      <c r="W64" t="s">
        <v>463</v>
      </c>
      <c r="X64" t="s">
        <v>2</v>
      </c>
      <c r="Y64" t="s">
        <v>660</v>
      </c>
      <c r="Z64">
        <v>35</v>
      </c>
      <c r="AA64">
        <v>16811</v>
      </c>
      <c r="AB64" t="s">
        <v>465</v>
      </c>
      <c r="AC64" t="s">
        <v>479</v>
      </c>
      <c r="AD64" s="1">
        <v>0.54166666666666674</v>
      </c>
      <c r="AE64" s="1">
        <v>0.70833333333333326</v>
      </c>
      <c r="AF64" t="s">
        <v>463</v>
      </c>
      <c r="AG64" t="s">
        <v>163</v>
      </c>
      <c r="AH64" t="s">
        <v>467</v>
      </c>
      <c r="AI64" t="s">
        <v>2221</v>
      </c>
      <c r="AJ64" t="s">
        <v>2173</v>
      </c>
      <c r="AM64">
        <v>2</v>
      </c>
      <c r="AN64">
        <v>3</v>
      </c>
      <c r="AO64">
        <v>3</v>
      </c>
      <c r="AP64" s="2">
        <v>46071</v>
      </c>
      <c r="AQ64" s="2">
        <v>46288</v>
      </c>
      <c r="AR64" s="2">
        <v>46435</v>
      </c>
      <c r="AS64" s="2">
        <v>46652</v>
      </c>
      <c r="AV64" t="s">
        <v>470</v>
      </c>
      <c r="AW64">
        <v>112</v>
      </c>
      <c r="AX64">
        <v>0.5</v>
      </c>
      <c r="BH64">
        <v>250</v>
      </c>
      <c r="BJ64">
        <v>112</v>
      </c>
      <c r="BK64">
        <v>0.5</v>
      </c>
      <c r="BU64">
        <v>250</v>
      </c>
      <c r="BY64">
        <v>224</v>
      </c>
      <c r="BZ64">
        <v>224</v>
      </c>
      <c r="CA64">
        <v>0</v>
      </c>
      <c r="CB64">
        <v>240</v>
      </c>
      <c r="CC64">
        <v>0.93333333333333324</v>
      </c>
      <c r="CE64">
        <v>5380</v>
      </c>
      <c r="CF64">
        <v>0</v>
      </c>
      <c r="CG64">
        <v>480</v>
      </c>
      <c r="CH64">
        <v>-780.76923076923072</v>
      </c>
      <c r="CI64">
        <v>4599.2307692307695</v>
      </c>
      <c r="CJ64">
        <v>212.30594577494998</v>
      </c>
      <c r="CK64">
        <v>143.78872163937004</v>
      </c>
      <c r="CL64">
        <v>69.420911026507738</v>
      </c>
      <c r="CM64">
        <v>122.18796797213763</v>
      </c>
      <c r="CN64">
        <v>69.086628928876706</v>
      </c>
      <c r="CO64">
        <v>0</v>
      </c>
      <c r="CP64">
        <v>0</v>
      </c>
      <c r="CQ64">
        <v>93.868062452383569</v>
      </c>
      <c r="CR64">
        <v>0.86346000000000001</v>
      </c>
      <c r="CS64">
        <v>19941.301375201921</v>
      </c>
      <c r="CT64">
        <v>20539.540416457981</v>
      </c>
      <c r="CU64">
        <v>40480.841791659899</v>
      </c>
      <c r="CV64">
        <v>13.541007456651579</v>
      </c>
      <c r="CW64">
        <v>204300</v>
      </c>
      <c r="CX64" t="s">
        <v>4572</v>
      </c>
      <c r="CY64" t="s">
        <v>4477</v>
      </c>
      <c r="CZ64" t="s">
        <v>4573</v>
      </c>
      <c r="DA64" t="s">
        <v>4482</v>
      </c>
      <c r="DB64" t="s">
        <v>3344</v>
      </c>
      <c r="DI64" t="s">
        <v>3042</v>
      </c>
      <c r="DJ64" t="s">
        <v>471</v>
      </c>
      <c r="DK64" t="s">
        <v>2156</v>
      </c>
    </row>
    <row r="65" spans="1:115" x14ac:dyDescent="0.25">
      <c r="A65" t="s">
        <v>2754</v>
      </c>
      <c r="B65" t="s">
        <v>2169</v>
      </c>
      <c r="C65">
        <v>41824</v>
      </c>
      <c r="D65" t="s">
        <v>2114</v>
      </c>
      <c r="E65" t="s">
        <v>2115</v>
      </c>
      <c r="F65" t="s">
        <v>2116</v>
      </c>
      <c r="G65" t="s">
        <v>2117</v>
      </c>
      <c r="H65" t="s">
        <v>2926</v>
      </c>
      <c r="I65" t="s">
        <v>457</v>
      </c>
      <c r="J65">
        <v>5380</v>
      </c>
      <c r="K65">
        <v>12.387451041164434</v>
      </c>
      <c r="L65" t="s">
        <v>2927</v>
      </c>
      <c r="M65">
        <v>0</v>
      </c>
      <c r="N65" t="s">
        <v>459</v>
      </c>
      <c r="O65" t="s">
        <v>2196</v>
      </c>
      <c r="P65">
        <v>13</v>
      </c>
      <c r="Q65">
        <v>10</v>
      </c>
      <c r="R65">
        <v>1</v>
      </c>
      <c r="S65">
        <v>90540842</v>
      </c>
      <c r="T65" t="s">
        <v>605</v>
      </c>
      <c r="U65" t="s">
        <v>812</v>
      </c>
      <c r="V65" t="s">
        <v>338</v>
      </c>
      <c r="W65" t="s">
        <v>463</v>
      </c>
      <c r="X65" t="s">
        <v>2</v>
      </c>
      <c r="Y65" t="s">
        <v>660</v>
      </c>
      <c r="Z65">
        <v>35</v>
      </c>
      <c r="AB65" t="s">
        <v>465</v>
      </c>
      <c r="AC65" t="s">
        <v>466</v>
      </c>
      <c r="AD65" s="1">
        <v>0.375</v>
      </c>
      <c r="AE65" s="1">
        <v>0.54166666666666674</v>
      </c>
      <c r="AF65" t="s">
        <v>463</v>
      </c>
      <c r="AG65" t="s">
        <v>177</v>
      </c>
      <c r="AH65" t="s">
        <v>537</v>
      </c>
      <c r="AI65" t="s">
        <v>2923</v>
      </c>
      <c r="AJ65" t="s">
        <v>2164</v>
      </c>
      <c r="AK65" t="s">
        <v>2231</v>
      </c>
      <c r="AM65">
        <v>2</v>
      </c>
      <c r="AN65">
        <v>4</v>
      </c>
      <c r="AO65">
        <v>3</v>
      </c>
      <c r="AP65" s="2">
        <v>46072</v>
      </c>
      <c r="AQ65" s="2">
        <v>46359</v>
      </c>
      <c r="AR65" s="2">
        <v>46436</v>
      </c>
      <c r="AS65" s="2">
        <v>46653</v>
      </c>
      <c r="AV65" t="s">
        <v>470</v>
      </c>
      <c r="AW65">
        <v>130</v>
      </c>
      <c r="AX65">
        <v>0.5</v>
      </c>
      <c r="BJ65">
        <v>110</v>
      </c>
      <c r="BK65">
        <v>0.5</v>
      </c>
      <c r="BY65">
        <v>240</v>
      </c>
      <c r="BZ65">
        <v>240</v>
      </c>
      <c r="CA65">
        <v>0</v>
      </c>
      <c r="CB65">
        <v>240</v>
      </c>
      <c r="CC65">
        <v>1</v>
      </c>
      <c r="CE65">
        <v>5380</v>
      </c>
      <c r="CF65">
        <v>0</v>
      </c>
      <c r="CG65">
        <v>480</v>
      </c>
      <c r="CH65">
        <v>0</v>
      </c>
      <c r="CI65">
        <v>5380</v>
      </c>
      <c r="CJ65">
        <v>212.30594577494998</v>
      </c>
      <c r="CK65">
        <v>143.78872163937004</v>
      </c>
      <c r="CL65">
        <v>69.420911026507738</v>
      </c>
      <c r="CM65">
        <v>122.18796797213763</v>
      </c>
      <c r="CN65">
        <v>69.086628928876706</v>
      </c>
      <c r="CO65">
        <v>0</v>
      </c>
      <c r="CP65">
        <v>0</v>
      </c>
      <c r="CQ65">
        <v>93.868062452383569</v>
      </c>
      <c r="CR65">
        <v>0.86346000000000001</v>
      </c>
      <c r="CS65">
        <v>23146.153381930802</v>
      </c>
      <c r="CT65">
        <v>20172.762909021229</v>
      </c>
      <c r="CU65">
        <v>43318.916290952031</v>
      </c>
      <c r="CV65">
        <v>12.387451041164434</v>
      </c>
      <c r="CW65">
        <v>223597</v>
      </c>
      <c r="DI65" t="s">
        <v>3042</v>
      </c>
      <c r="DJ65" t="s">
        <v>471</v>
      </c>
      <c r="DK65" t="s">
        <v>2198</v>
      </c>
    </row>
    <row r="66" spans="1:115" x14ac:dyDescent="0.25">
      <c r="A66" t="s">
        <v>2754</v>
      </c>
      <c r="B66" t="s">
        <v>2169</v>
      </c>
      <c r="C66">
        <v>41824</v>
      </c>
      <c r="D66" t="s">
        <v>2114</v>
      </c>
      <c r="E66" t="s">
        <v>2115</v>
      </c>
      <c r="F66" t="s">
        <v>2116</v>
      </c>
      <c r="G66" t="s">
        <v>2117</v>
      </c>
      <c r="H66" t="s">
        <v>2928</v>
      </c>
      <c r="I66" t="s">
        <v>457</v>
      </c>
      <c r="J66">
        <v>5380</v>
      </c>
      <c r="K66">
        <v>12.387451041164434</v>
      </c>
      <c r="L66" t="s">
        <v>2922</v>
      </c>
      <c r="M66">
        <v>0</v>
      </c>
      <c r="N66" t="s">
        <v>459</v>
      </c>
      <c r="O66" t="s">
        <v>2196</v>
      </c>
      <c r="P66">
        <v>13</v>
      </c>
      <c r="Q66">
        <v>18</v>
      </c>
      <c r="R66">
        <v>1</v>
      </c>
      <c r="S66">
        <v>90650842</v>
      </c>
      <c r="T66" t="s">
        <v>605</v>
      </c>
      <c r="U66" t="s">
        <v>812</v>
      </c>
      <c r="V66" t="s">
        <v>338</v>
      </c>
      <c r="W66" t="s">
        <v>463</v>
      </c>
      <c r="X66" t="s">
        <v>2</v>
      </c>
      <c r="Y66" t="s">
        <v>660</v>
      </c>
      <c r="Z66">
        <v>35</v>
      </c>
      <c r="AB66" t="s">
        <v>465</v>
      </c>
      <c r="AC66" t="s">
        <v>466</v>
      </c>
      <c r="AD66" s="1">
        <v>0.375</v>
      </c>
      <c r="AE66" s="1">
        <v>0.54166666666666674</v>
      </c>
      <c r="AF66" t="s">
        <v>463</v>
      </c>
      <c r="AG66" t="s">
        <v>202</v>
      </c>
      <c r="AH66" t="s">
        <v>537</v>
      </c>
      <c r="AI66" t="s">
        <v>2923</v>
      </c>
      <c r="AJ66" t="s">
        <v>2164</v>
      </c>
      <c r="AK66" t="s">
        <v>2231</v>
      </c>
      <c r="AM66">
        <v>2</v>
      </c>
      <c r="AN66">
        <v>4</v>
      </c>
      <c r="AO66">
        <v>3</v>
      </c>
      <c r="AP66" s="2">
        <v>46072</v>
      </c>
      <c r="AQ66" s="2">
        <v>46359</v>
      </c>
      <c r="AR66" s="2">
        <v>46436</v>
      </c>
      <c r="AS66" s="2">
        <v>46653</v>
      </c>
      <c r="AV66" t="s">
        <v>470</v>
      </c>
      <c r="AW66">
        <v>130</v>
      </c>
      <c r="AX66">
        <v>0.5</v>
      </c>
      <c r="BJ66">
        <v>110</v>
      </c>
      <c r="BK66">
        <v>0.5</v>
      </c>
      <c r="BY66">
        <v>240</v>
      </c>
      <c r="BZ66">
        <v>240</v>
      </c>
      <c r="CA66">
        <v>0</v>
      </c>
      <c r="CB66">
        <v>240</v>
      </c>
      <c r="CC66">
        <v>1</v>
      </c>
      <c r="CE66">
        <v>5380</v>
      </c>
      <c r="CF66">
        <v>0</v>
      </c>
      <c r="CG66">
        <v>480</v>
      </c>
      <c r="CH66">
        <v>0</v>
      </c>
      <c r="CI66">
        <v>5380</v>
      </c>
      <c r="CJ66">
        <v>212.30594577494998</v>
      </c>
      <c r="CK66">
        <v>143.78872163937004</v>
      </c>
      <c r="CL66">
        <v>69.420911026507738</v>
      </c>
      <c r="CM66">
        <v>122.18796797213763</v>
      </c>
      <c r="CN66">
        <v>69.086628928876706</v>
      </c>
      <c r="CO66">
        <v>0</v>
      </c>
      <c r="CP66">
        <v>0</v>
      </c>
      <c r="CQ66">
        <v>93.868062452383569</v>
      </c>
      <c r="CR66">
        <v>0.86346000000000001</v>
      </c>
      <c r="CS66">
        <v>23146.153381930802</v>
      </c>
      <c r="CT66">
        <v>20172.762909021229</v>
      </c>
      <c r="CU66">
        <v>43318.916290952031</v>
      </c>
      <c r="CV66">
        <v>12.387451041164434</v>
      </c>
      <c r="CW66">
        <v>223598</v>
      </c>
      <c r="DI66" t="s">
        <v>3042</v>
      </c>
      <c r="DJ66" t="s">
        <v>471</v>
      </c>
      <c r="DK66" t="s">
        <v>2198</v>
      </c>
    </row>
    <row r="67" spans="1:115" x14ac:dyDescent="0.25">
      <c r="A67" t="s">
        <v>2754</v>
      </c>
      <c r="B67" t="s">
        <v>2169</v>
      </c>
      <c r="C67">
        <v>41824</v>
      </c>
      <c r="D67" t="s">
        <v>2114</v>
      </c>
      <c r="E67" t="s">
        <v>2115</v>
      </c>
      <c r="F67" t="s">
        <v>2116</v>
      </c>
      <c r="G67" t="s">
        <v>2117</v>
      </c>
      <c r="H67" t="s">
        <v>2929</v>
      </c>
      <c r="I67" t="s">
        <v>457</v>
      </c>
      <c r="J67">
        <v>5380</v>
      </c>
      <c r="K67">
        <v>12.387451041164434</v>
      </c>
      <c r="L67" t="s">
        <v>2930</v>
      </c>
      <c r="M67">
        <v>0</v>
      </c>
      <c r="N67" t="s">
        <v>459</v>
      </c>
      <c r="O67" t="s">
        <v>2229</v>
      </c>
      <c r="P67">
        <v>13</v>
      </c>
      <c r="Q67">
        <v>20</v>
      </c>
      <c r="R67">
        <v>1</v>
      </c>
      <c r="S67">
        <v>90690842</v>
      </c>
      <c r="T67" t="s">
        <v>605</v>
      </c>
      <c r="U67" t="s">
        <v>812</v>
      </c>
      <c r="V67" t="s">
        <v>338</v>
      </c>
      <c r="W67" t="s">
        <v>463</v>
      </c>
      <c r="X67" t="s">
        <v>2</v>
      </c>
      <c r="Y67" t="s">
        <v>660</v>
      </c>
      <c r="Z67">
        <v>35</v>
      </c>
      <c r="AB67" t="s">
        <v>465</v>
      </c>
      <c r="AC67" t="s">
        <v>466</v>
      </c>
      <c r="AD67" s="1">
        <v>0.375</v>
      </c>
      <c r="AE67" s="1">
        <v>0.54166666666666674</v>
      </c>
      <c r="AF67" t="s">
        <v>463</v>
      </c>
      <c r="AG67" t="s">
        <v>165</v>
      </c>
      <c r="AH67" t="s">
        <v>570</v>
      </c>
      <c r="AI67" t="s">
        <v>2923</v>
      </c>
      <c r="AJ67" t="s">
        <v>2164</v>
      </c>
      <c r="AK67" t="s">
        <v>2231</v>
      </c>
      <c r="AM67">
        <v>2</v>
      </c>
      <c r="AN67">
        <v>4</v>
      </c>
      <c r="AO67">
        <v>3</v>
      </c>
      <c r="AP67" s="2">
        <v>46072</v>
      </c>
      <c r="AQ67" s="2">
        <v>46359</v>
      </c>
      <c r="AR67" s="2">
        <v>46436</v>
      </c>
      <c r="AS67" s="2">
        <v>46653</v>
      </c>
      <c r="AV67" t="s">
        <v>470</v>
      </c>
      <c r="AW67">
        <v>130</v>
      </c>
      <c r="AX67">
        <v>0.5</v>
      </c>
      <c r="BJ67">
        <v>110</v>
      </c>
      <c r="BK67">
        <v>0.5</v>
      </c>
      <c r="BY67">
        <v>240</v>
      </c>
      <c r="BZ67">
        <v>240</v>
      </c>
      <c r="CA67">
        <v>0</v>
      </c>
      <c r="CB67">
        <v>240</v>
      </c>
      <c r="CC67">
        <v>1</v>
      </c>
      <c r="CE67">
        <v>5380</v>
      </c>
      <c r="CF67">
        <v>0</v>
      </c>
      <c r="CG67">
        <v>480</v>
      </c>
      <c r="CH67">
        <v>0</v>
      </c>
      <c r="CI67">
        <v>5380</v>
      </c>
      <c r="CJ67">
        <v>212.30594577494998</v>
      </c>
      <c r="CK67">
        <v>143.78872163937004</v>
      </c>
      <c r="CL67">
        <v>69.420911026507738</v>
      </c>
      <c r="CM67">
        <v>122.18796797213763</v>
      </c>
      <c r="CN67">
        <v>69.086628928876706</v>
      </c>
      <c r="CO67">
        <v>0</v>
      </c>
      <c r="CP67">
        <v>0</v>
      </c>
      <c r="CQ67">
        <v>93.868062452383569</v>
      </c>
      <c r="CR67">
        <v>0.86346000000000001</v>
      </c>
      <c r="CS67">
        <v>23146.153381930802</v>
      </c>
      <c r="CT67">
        <v>20172.762909021229</v>
      </c>
      <c r="CU67">
        <v>43318.916290952031</v>
      </c>
      <c r="CV67">
        <v>12.387451041164434</v>
      </c>
      <c r="CW67">
        <v>222437</v>
      </c>
      <c r="DI67" t="s">
        <v>3042</v>
      </c>
      <c r="DJ67" t="s">
        <v>471</v>
      </c>
      <c r="DK67" t="s">
        <v>2198</v>
      </c>
    </row>
    <row r="68" spans="1:115" x14ac:dyDescent="0.25">
      <c r="A68" t="s">
        <v>2754</v>
      </c>
      <c r="B68" t="s">
        <v>2169</v>
      </c>
      <c r="C68">
        <v>41824</v>
      </c>
      <c r="D68" t="s">
        <v>2114</v>
      </c>
      <c r="E68" t="s">
        <v>2115</v>
      </c>
      <c r="F68" t="s">
        <v>2116</v>
      </c>
      <c r="G68" t="s">
        <v>2117</v>
      </c>
      <c r="H68" t="s">
        <v>2931</v>
      </c>
      <c r="I68" t="s">
        <v>457</v>
      </c>
      <c r="J68">
        <v>5380</v>
      </c>
      <c r="K68">
        <v>11.261319128331303</v>
      </c>
      <c r="L68" t="s">
        <v>2932</v>
      </c>
      <c r="M68">
        <v>0.1</v>
      </c>
      <c r="N68" t="s">
        <v>459</v>
      </c>
      <c r="O68" t="s">
        <v>2229</v>
      </c>
      <c r="P68">
        <v>12</v>
      </c>
      <c r="Q68">
        <v>15</v>
      </c>
      <c r="R68">
        <v>1</v>
      </c>
      <c r="S68">
        <v>90690842</v>
      </c>
      <c r="T68" t="s">
        <v>605</v>
      </c>
      <c r="U68" t="s">
        <v>812</v>
      </c>
      <c r="V68" t="s">
        <v>338</v>
      </c>
      <c r="W68" t="s">
        <v>463</v>
      </c>
      <c r="X68" t="s">
        <v>2</v>
      </c>
      <c r="Y68" t="s">
        <v>660</v>
      </c>
      <c r="Z68">
        <v>35</v>
      </c>
      <c r="AB68" t="s">
        <v>465</v>
      </c>
      <c r="AC68" t="s">
        <v>466</v>
      </c>
      <c r="AD68" s="1">
        <v>0.375</v>
      </c>
      <c r="AE68" s="1">
        <v>0.54166666666666674</v>
      </c>
      <c r="AF68" t="s">
        <v>463</v>
      </c>
      <c r="AG68" t="s">
        <v>175</v>
      </c>
      <c r="AH68" t="s">
        <v>570</v>
      </c>
      <c r="AI68" t="s">
        <v>2923</v>
      </c>
      <c r="AJ68" t="s">
        <v>2164</v>
      </c>
      <c r="AK68" t="s">
        <v>2231</v>
      </c>
      <c r="AM68">
        <v>2</v>
      </c>
      <c r="AN68">
        <v>4</v>
      </c>
      <c r="AO68">
        <v>3</v>
      </c>
      <c r="AP68" s="2">
        <v>46072</v>
      </c>
      <c r="AQ68" s="2">
        <v>46359</v>
      </c>
      <c r="AR68" s="2">
        <v>46436</v>
      </c>
      <c r="AS68" s="2">
        <v>46653</v>
      </c>
      <c r="AV68" t="s">
        <v>470</v>
      </c>
      <c r="AW68">
        <v>130</v>
      </c>
      <c r="AX68">
        <v>0.5</v>
      </c>
      <c r="BJ68">
        <v>110</v>
      </c>
      <c r="BK68">
        <v>0.5</v>
      </c>
      <c r="BY68">
        <v>240</v>
      </c>
      <c r="BZ68">
        <v>240</v>
      </c>
      <c r="CA68">
        <v>0</v>
      </c>
      <c r="CB68">
        <v>240</v>
      </c>
      <c r="CC68">
        <v>1</v>
      </c>
      <c r="CE68">
        <v>5380</v>
      </c>
      <c r="CF68">
        <v>538</v>
      </c>
      <c r="CG68">
        <v>480</v>
      </c>
      <c r="CH68">
        <v>0</v>
      </c>
      <c r="CI68">
        <v>5918</v>
      </c>
      <c r="CJ68">
        <v>212.30594577494998</v>
      </c>
      <c r="CK68">
        <v>143.78872163937004</v>
      </c>
      <c r="CL68">
        <v>69.420911026507738</v>
      </c>
      <c r="CM68">
        <v>122.18796797213763</v>
      </c>
      <c r="CN68">
        <v>69.086628928876706</v>
      </c>
      <c r="CO68">
        <v>0</v>
      </c>
      <c r="CP68">
        <v>0</v>
      </c>
      <c r="CQ68">
        <v>93.868062452383569</v>
      </c>
      <c r="CR68">
        <v>0.86346000000000001</v>
      </c>
      <c r="CS68">
        <v>23146.153381930802</v>
      </c>
      <c r="CT68">
        <v>20172.762909021229</v>
      </c>
      <c r="CU68">
        <v>43318.916290952031</v>
      </c>
      <c r="CV68">
        <v>11.261319128331303</v>
      </c>
      <c r="CW68">
        <v>204283</v>
      </c>
      <c r="DI68" t="s">
        <v>3042</v>
      </c>
      <c r="DJ68" t="s">
        <v>471</v>
      </c>
      <c r="DK68" t="s">
        <v>2198</v>
      </c>
    </row>
    <row r="69" spans="1:115" x14ac:dyDescent="0.25">
      <c r="A69" t="s">
        <v>2</v>
      </c>
      <c r="B69" t="s">
        <v>2169</v>
      </c>
      <c r="C69">
        <v>41824</v>
      </c>
      <c r="D69" t="s">
        <v>2114</v>
      </c>
      <c r="E69" t="s">
        <v>2115</v>
      </c>
      <c r="F69" t="s">
        <v>2116</v>
      </c>
      <c r="G69" t="s">
        <v>2117</v>
      </c>
      <c r="H69" t="s">
        <v>2222</v>
      </c>
      <c r="I69" t="s">
        <v>457</v>
      </c>
      <c r="J69">
        <v>5380</v>
      </c>
      <c r="K69">
        <v>12.542044750089843</v>
      </c>
      <c r="L69" t="s">
        <v>2223</v>
      </c>
      <c r="M69">
        <v>0</v>
      </c>
      <c r="N69" t="s">
        <v>459</v>
      </c>
      <c r="O69" t="s">
        <v>2224</v>
      </c>
      <c r="P69">
        <v>13</v>
      </c>
      <c r="Q69">
        <v>28</v>
      </c>
      <c r="R69">
        <v>1</v>
      </c>
      <c r="S69">
        <v>90770842</v>
      </c>
      <c r="T69" t="s">
        <v>605</v>
      </c>
      <c r="U69" t="s">
        <v>812</v>
      </c>
      <c r="V69" t="s">
        <v>335</v>
      </c>
      <c r="W69" t="s">
        <v>463</v>
      </c>
      <c r="X69" t="s">
        <v>2</v>
      </c>
      <c r="Y69" t="s">
        <v>660</v>
      </c>
      <c r="Z69">
        <v>35</v>
      </c>
      <c r="AA69">
        <v>16921</v>
      </c>
      <c r="AB69" t="s">
        <v>465</v>
      </c>
      <c r="AC69" t="s">
        <v>525</v>
      </c>
      <c r="AD69" s="1">
        <v>0.58333333333333326</v>
      </c>
      <c r="AE69" s="1">
        <v>0.75</v>
      </c>
      <c r="AF69" t="s">
        <v>463</v>
      </c>
      <c r="AG69" t="s">
        <v>288</v>
      </c>
      <c r="AH69" t="s">
        <v>616</v>
      </c>
      <c r="AJ69" t="s">
        <v>2173</v>
      </c>
      <c r="AM69">
        <v>2</v>
      </c>
      <c r="AN69">
        <v>4</v>
      </c>
      <c r="AO69">
        <v>3</v>
      </c>
      <c r="AP69" s="2">
        <v>46070</v>
      </c>
      <c r="AQ69" s="2">
        <v>46357</v>
      </c>
      <c r="AR69" s="2">
        <v>46434</v>
      </c>
      <c r="AS69" s="2">
        <v>46651</v>
      </c>
      <c r="AV69" t="s">
        <v>470</v>
      </c>
      <c r="AW69">
        <v>120</v>
      </c>
      <c r="AX69">
        <v>0.5</v>
      </c>
      <c r="BI69">
        <v>240</v>
      </c>
      <c r="BJ69">
        <v>120</v>
      </c>
      <c r="BK69">
        <v>0.5</v>
      </c>
      <c r="BV69">
        <v>240</v>
      </c>
      <c r="BY69">
        <v>240</v>
      </c>
      <c r="BZ69">
        <v>240</v>
      </c>
      <c r="CA69">
        <v>0</v>
      </c>
      <c r="CB69">
        <v>240</v>
      </c>
      <c r="CC69">
        <v>1</v>
      </c>
      <c r="CE69">
        <v>5380</v>
      </c>
      <c r="CF69">
        <v>0</v>
      </c>
      <c r="CG69">
        <v>480</v>
      </c>
      <c r="CH69">
        <v>0</v>
      </c>
      <c r="CI69">
        <v>5380</v>
      </c>
      <c r="CJ69">
        <v>212.30594577494998</v>
      </c>
      <c r="CK69">
        <v>143.78872163937004</v>
      </c>
      <c r="CL69">
        <v>69.420911026507738</v>
      </c>
      <c r="CM69">
        <v>122.18796797213763</v>
      </c>
      <c r="CN69">
        <v>69.086628928876706</v>
      </c>
      <c r="CO69">
        <v>0</v>
      </c>
      <c r="CP69">
        <v>0</v>
      </c>
      <c r="CQ69">
        <v>93.868062452383569</v>
      </c>
      <c r="CR69">
        <v>0.86346000000000001</v>
      </c>
      <c r="CS69">
        <v>21605.6800448592</v>
      </c>
      <c r="CT69">
        <v>22253.850446204979</v>
      </c>
      <c r="CU69">
        <v>43859.530491064179</v>
      </c>
      <c r="CV69">
        <v>12.542044750089843</v>
      </c>
      <c r="CW69">
        <v>222435</v>
      </c>
      <c r="CX69" t="s">
        <v>4574</v>
      </c>
      <c r="CY69" t="s">
        <v>4477</v>
      </c>
      <c r="CZ69" t="s">
        <v>4575</v>
      </c>
      <c r="DA69" t="s">
        <v>4452</v>
      </c>
      <c r="DB69" t="s">
        <v>3344</v>
      </c>
      <c r="DI69" t="s">
        <v>3042</v>
      </c>
      <c r="DJ69" t="s">
        <v>471</v>
      </c>
      <c r="DK69" t="s">
        <v>2177</v>
      </c>
    </row>
    <row r="70" spans="1:115" x14ac:dyDescent="0.25">
      <c r="A70" t="s">
        <v>2</v>
      </c>
      <c r="B70" t="s">
        <v>2169</v>
      </c>
      <c r="C70">
        <v>41824</v>
      </c>
      <c r="D70" t="s">
        <v>2114</v>
      </c>
      <c r="E70" t="s">
        <v>2115</v>
      </c>
      <c r="F70" t="s">
        <v>2116</v>
      </c>
      <c r="G70" t="s">
        <v>2117</v>
      </c>
      <c r="H70" t="s">
        <v>2225</v>
      </c>
      <c r="I70" t="s">
        <v>457</v>
      </c>
      <c r="J70">
        <v>5380</v>
      </c>
      <c r="K70">
        <v>12.542044750089843</v>
      </c>
      <c r="L70" t="s">
        <v>2226</v>
      </c>
      <c r="M70">
        <v>0</v>
      </c>
      <c r="N70" t="s">
        <v>459</v>
      </c>
      <c r="O70" t="s">
        <v>2227</v>
      </c>
      <c r="P70">
        <v>13</v>
      </c>
      <c r="Q70">
        <v>25</v>
      </c>
      <c r="R70">
        <v>1</v>
      </c>
      <c r="S70">
        <v>90190842</v>
      </c>
      <c r="T70" t="s">
        <v>605</v>
      </c>
      <c r="U70" t="s">
        <v>812</v>
      </c>
      <c r="V70" t="s">
        <v>335</v>
      </c>
      <c r="W70" t="s">
        <v>463</v>
      </c>
      <c r="X70" t="s">
        <v>2</v>
      </c>
      <c r="Y70" t="s">
        <v>660</v>
      </c>
      <c r="Z70">
        <v>35</v>
      </c>
      <c r="AA70">
        <v>16922</v>
      </c>
      <c r="AB70" t="s">
        <v>465</v>
      </c>
      <c r="AC70" t="s">
        <v>515</v>
      </c>
      <c r="AD70" s="1">
        <v>0.54166666666666674</v>
      </c>
      <c r="AE70" s="1">
        <v>0.70833333333333326</v>
      </c>
      <c r="AF70" t="s">
        <v>463</v>
      </c>
      <c r="AG70" t="s">
        <v>299</v>
      </c>
      <c r="AH70" t="s">
        <v>616</v>
      </c>
      <c r="AJ70" t="s">
        <v>2173</v>
      </c>
      <c r="AM70">
        <v>2</v>
      </c>
      <c r="AN70">
        <v>4</v>
      </c>
      <c r="AO70">
        <v>3</v>
      </c>
      <c r="AP70" s="2">
        <v>46069</v>
      </c>
      <c r="AQ70" s="2">
        <v>46356</v>
      </c>
      <c r="AR70" s="2">
        <v>46433</v>
      </c>
      <c r="AS70" s="2">
        <v>46650</v>
      </c>
      <c r="AV70" t="s">
        <v>470</v>
      </c>
      <c r="AW70">
        <v>120</v>
      </c>
      <c r="AX70">
        <v>0.5</v>
      </c>
      <c r="BI70">
        <v>240</v>
      </c>
      <c r="BJ70">
        <v>120</v>
      </c>
      <c r="BK70">
        <v>0.5</v>
      </c>
      <c r="BV70">
        <v>240</v>
      </c>
      <c r="BY70">
        <v>240</v>
      </c>
      <c r="BZ70">
        <v>240</v>
      </c>
      <c r="CA70">
        <v>0</v>
      </c>
      <c r="CB70">
        <v>240</v>
      </c>
      <c r="CC70">
        <v>1</v>
      </c>
      <c r="CE70">
        <v>5380</v>
      </c>
      <c r="CF70">
        <v>0</v>
      </c>
      <c r="CG70">
        <v>480</v>
      </c>
      <c r="CH70">
        <v>0</v>
      </c>
      <c r="CI70">
        <v>5380</v>
      </c>
      <c r="CJ70">
        <v>212.30594577494998</v>
      </c>
      <c r="CK70">
        <v>143.78872163937004</v>
      </c>
      <c r="CL70">
        <v>69.420911026507738</v>
      </c>
      <c r="CM70">
        <v>122.18796797213763</v>
      </c>
      <c r="CN70">
        <v>69.086628928876706</v>
      </c>
      <c r="CO70">
        <v>0</v>
      </c>
      <c r="CP70">
        <v>0</v>
      </c>
      <c r="CQ70">
        <v>93.868062452383569</v>
      </c>
      <c r="CR70">
        <v>0.86346000000000001</v>
      </c>
      <c r="CS70">
        <v>21605.6800448592</v>
      </c>
      <c r="CT70">
        <v>22253.850446204979</v>
      </c>
      <c r="CU70">
        <v>43859.530491064179</v>
      </c>
      <c r="CV70">
        <v>12.542044750089843</v>
      </c>
      <c r="CW70">
        <v>222431</v>
      </c>
      <c r="CX70" t="s">
        <v>4576</v>
      </c>
      <c r="CY70" t="s">
        <v>4477</v>
      </c>
      <c r="CZ70" t="s">
        <v>4577</v>
      </c>
      <c r="DA70" t="s">
        <v>4464</v>
      </c>
      <c r="DB70" t="s">
        <v>3344</v>
      </c>
      <c r="DI70" t="s">
        <v>3042</v>
      </c>
      <c r="DJ70" t="s">
        <v>471</v>
      </c>
      <c r="DK70" t="s">
        <v>2177</v>
      </c>
    </row>
    <row r="71" spans="1:115" x14ac:dyDescent="0.25">
      <c r="A71" t="s">
        <v>2</v>
      </c>
      <c r="B71" t="s">
        <v>2271</v>
      </c>
      <c r="C71" t="s">
        <v>2272</v>
      </c>
      <c r="D71" t="s">
        <v>2273</v>
      </c>
      <c r="E71" t="s">
        <v>2274</v>
      </c>
      <c r="F71" t="s">
        <v>2275</v>
      </c>
      <c r="G71" t="s">
        <v>2276</v>
      </c>
      <c r="H71" t="s">
        <v>2277</v>
      </c>
      <c r="I71" t="s">
        <v>457</v>
      </c>
      <c r="J71">
        <v>7410</v>
      </c>
      <c r="K71">
        <v>12.260648548786296</v>
      </c>
      <c r="L71" t="s">
        <v>3069</v>
      </c>
      <c r="M71">
        <v>0</v>
      </c>
      <c r="N71" t="s">
        <v>459</v>
      </c>
      <c r="O71" t="s">
        <v>2278</v>
      </c>
      <c r="P71">
        <v>13</v>
      </c>
      <c r="Q71">
        <v>20</v>
      </c>
      <c r="R71">
        <v>1</v>
      </c>
      <c r="S71">
        <v>90361196</v>
      </c>
      <c r="T71" t="s">
        <v>461</v>
      </c>
      <c r="U71" t="s">
        <v>1917</v>
      </c>
      <c r="V71" t="s">
        <v>335</v>
      </c>
      <c r="W71" t="s">
        <v>463</v>
      </c>
      <c r="X71" t="s">
        <v>2</v>
      </c>
      <c r="Y71" t="s">
        <v>660</v>
      </c>
      <c r="Z71">
        <v>30</v>
      </c>
      <c r="AA71">
        <v>16812</v>
      </c>
      <c r="AB71" t="s">
        <v>465</v>
      </c>
      <c r="AC71" t="s">
        <v>466</v>
      </c>
      <c r="AD71" s="1">
        <v>0.375</v>
      </c>
      <c r="AE71" s="1">
        <v>0.64583333333333326</v>
      </c>
      <c r="AF71" t="s">
        <v>463</v>
      </c>
      <c r="AG71" t="s">
        <v>89</v>
      </c>
      <c r="AH71" t="s">
        <v>862</v>
      </c>
      <c r="AJ71" t="s">
        <v>2279</v>
      </c>
      <c r="AM71">
        <v>2</v>
      </c>
      <c r="AN71">
        <v>4</v>
      </c>
      <c r="AO71">
        <v>2</v>
      </c>
      <c r="AP71" s="2">
        <v>46072</v>
      </c>
      <c r="AQ71" s="2">
        <v>46359</v>
      </c>
      <c r="AR71" s="2">
        <v>46436</v>
      </c>
      <c r="AS71" s="2">
        <v>46569</v>
      </c>
      <c r="AV71" t="s">
        <v>470</v>
      </c>
      <c r="AW71">
        <v>210</v>
      </c>
      <c r="AX71">
        <v>0.5</v>
      </c>
      <c r="BH71">
        <v>100</v>
      </c>
      <c r="BJ71">
        <v>108</v>
      </c>
      <c r="BK71">
        <v>0.5</v>
      </c>
      <c r="BU71">
        <v>50</v>
      </c>
      <c r="BY71">
        <v>318</v>
      </c>
      <c r="BZ71">
        <v>318</v>
      </c>
      <c r="CA71">
        <v>0</v>
      </c>
      <c r="CB71">
        <v>300</v>
      </c>
      <c r="CC71">
        <v>1.06</v>
      </c>
      <c r="CE71">
        <v>7410</v>
      </c>
      <c r="CF71">
        <v>0</v>
      </c>
      <c r="CG71">
        <v>600</v>
      </c>
      <c r="CH71">
        <v>-233.07692307692307</v>
      </c>
      <c r="CI71">
        <v>7176.9230769230771</v>
      </c>
      <c r="CJ71">
        <v>212.30594577494998</v>
      </c>
      <c r="CK71">
        <v>143.78872163937004</v>
      </c>
      <c r="CL71">
        <v>69.420911026507738</v>
      </c>
      <c r="CM71">
        <v>122.18796797213763</v>
      </c>
      <c r="CN71">
        <v>69.086628928876706</v>
      </c>
      <c r="CO71">
        <v>0</v>
      </c>
      <c r="CP71">
        <v>0</v>
      </c>
      <c r="CQ71">
        <v>93.868062452383569</v>
      </c>
      <c r="CR71">
        <v>0.86346000000000001</v>
      </c>
      <c r="CS71">
        <v>37389.940078503598</v>
      </c>
      <c r="CT71">
        <v>19805.985401584479</v>
      </c>
      <c r="CU71">
        <v>57195.925480088074</v>
      </c>
      <c r="CV71">
        <v>12.260648548786296</v>
      </c>
      <c r="CW71">
        <v>211671</v>
      </c>
      <c r="CX71" t="s">
        <v>4578</v>
      </c>
      <c r="CY71" t="s">
        <v>4579</v>
      </c>
      <c r="CZ71" t="s">
        <v>4580</v>
      </c>
      <c r="DA71" t="s">
        <v>4581</v>
      </c>
      <c r="DB71" t="s">
        <v>3344</v>
      </c>
      <c r="DI71" t="s">
        <v>3070</v>
      </c>
      <c r="DJ71" t="s">
        <v>471</v>
      </c>
      <c r="DK71" t="s">
        <v>2280</v>
      </c>
    </row>
    <row r="72" spans="1:115" x14ac:dyDescent="0.25">
      <c r="A72" t="s">
        <v>2</v>
      </c>
      <c r="B72" t="s">
        <v>2271</v>
      </c>
      <c r="C72" t="s">
        <v>2272</v>
      </c>
      <c r="D72" t="s">
        <v>2273</v>
      </c>
      <c r="E72" t="s">
        <v>2274</v>
      </c>
      <c r="F72" t="s">
        <v>2275</v>
      </c>
      <c r="G72" t="s">
        <v>2276</v>
      </c>
      <c r="H72" t="s">
        <v>2281</v>
      </c>
      <c r="I72" t="s">
        <v>457</v>
      </c>
      <c r="J72">
        <v>7410</v>
      </c>
      <c r="K72">
        <v>12.260648548786296</v>
      </c>
      <c r="L72" t="s">
        <v>2204</v>
      </c>
      <c r="M72">
        <v>0</v>
      </c>
      <c r="N72" t="s">
        <v>459</v>
      </c>
      <c r="O72" t="s">
        <v>2278</v>
      </c>
      <c r="P72">
        <v>13</v>
      </c>
      <c r="Q72">
        <v>13</v>
      </c>
      <c r="R72">
        <v>1</v>
      </c>
      <c r="S72">
        <v>90531196</v>
      </c>
      <c r="T72" t="s">
        <v>461</v>
      </c>
      <c r="U72" t="s">
        <v>1917</v>
      </c>
      <c r="V72" t="s">
        <v>335</v>
      </c>
      <c r="W72" t="s">
        <v>463</v>
      </c>
      <c r="X72" t="s">
        <v>2</v>
      </c>
      <c r="Y72" t="s">
        <v>660</v>
      </c>
      <c r="Z72">
        <v>30</v>
      </c>
      <c r="AA72">
        <v>16813</v>
      </c>
      <c r="AB72" t="s">
        <v>465</v>
      </c>
      <c r="AC72" t="s">
        <v>515</v>
      </c>
      <c r="AD72" s="1">
        <v>0.375</v>
      </c>
      <c r="AE72" s="1">
        <v>0.64583333333333326</v>
      </c>
      <c r="AF72" t="s">
        <v>463</v>
      </c>
      <c r="AG72" t="s">
        <v>83</v>
      </c>
      <c r="AH72" t="s">
        <v>582</v>
      </c>
      <c r="AI72" t="s">
        <v>2282</v>
      </c>
      <c r="AJ72" t="s">
        <v>2279</v>
      </c>
      <c r="AM72">
        <v>2</v>
      </c>
      <c r="AN72">
        <v>4</v>
      </c>
      <c r="AO72">
        <v>2</v>
      </c>
      <c r="AP72" s="2">
        <v>46069</v>
      </c>
      <c r="AQ72" s="2">
        <v>46356</v>
      </c>
      <c r="AR72" s="2">
        <v>46433</v>
      </c>
      <c r="AS72" s="2">
        <v>46566</v>
      </c>
      <c r="AV72" t="s">
        <v>470</v>
      </c>
      <c r="AW72">
        <v>210</v>
      </c>
      <c r="AX72">
        <v>0.5</v>
      </c>
      <c r="BH72">
        <v>100</v>
      </c>
      <c r="BJ72">
        <v>108</v>
      </c>
      <c r="BK72">
        <v>0.5</v>
      </c>
      <c r="BU72">
        <v>50</v>
      </c>
      <c r="BY72">
        <v>318</v>
      </c>
      <c r="BZ72">
        <v>318</v>
      </c>
      <c r="CA72">
        <v>0</v>
      </c>
      <c r="CB72">
        <v>300</v>
      </c>
      <c r="CC72">
        <v>1.06</v>
      </c>
      <c r="CE72">
        <v>7410</v>
      </c>
      <c r="CF72">
        <v>0</v>
      </c>
      <c r="CG72">
        <v>600</v>
      </c>
      <c r="CH72">
        <v>-233.07692307692307</v>
      </c>
      <c r="CI72">
        <v>7176.9230769230771</v>
      </c>
      <c r="CJ72">
        <v>212.30594577494998</v>
      </c>
      <c r="CK72">
        <v>143.78872163937004</v>
      </c>
      <c r="CL72">
        <v>69.420911026507738</v>
      </c>
      <c r="CM72">
        <v>122.18796797213763</v>
      </c>
      <c r="CN72">
        <v>69.086628928876706</v>
      </c>
      <c r="CO72">
        <v>0</v>
      </c>
      <c r="CP72">
        <v>0</v>
      </c>
      <c r="CQ72">
        <v>93.868062452383569</v>
      </c>
      <c r="CR72">
        <v>0.86346000000000001</v>
      </c>
      <c r="CS72">
        <v>37389.940078503598</v>
      </c>
      <c r="CT72">
        <v>19805.985401584479</v>
      </c>
      <c r="CU72">
        <v>57195.925480088074</v>
      </c>
      <c r="CV72">
        <v>12.260648548786296</v>
      </c>
      <c r="CW72">
        <v>211647</v>
      </c>
      <c r="CX72" t="s">
        <v>4582</v>
      </c>
      <c r="CY72" t="s">
        <v>4579</v>
      </c>
      <c r="CZ72" t="s">
        <v>3342</v>
      </c>
      <c r="DA72" t="s">
        <v>4583</v>
      </c>
      <c r="DB72" t="s">
        <v>3344</v>
      </c>
      <c r="DI72" t="s">
        <v>3070</v>
      </c>
      <c r="DJ72" t="s">
        <v>471</v>
      </c>
      <c r="DK72" t="s">
        <v>2280</v>
      </c>
    </row>
    <row r="73" spans="1:115" x14ac:dyDescent="0.25">
      <c r="A73" t="s">
        <v>2</v>
      </c>
      <c r="B73" t="s">
        <v>2271</v>
      </c>
      <c r="C73" t="s">
        <v>2272</v>
      </c>
      <c r="D73" t="s">
        <v>2273</v>
      </c>
      <c r="E73" t="s">
        <v>2274</v>
      </c>
      <c r="F73" t="s">
        <v>2275</v>
      </c>
      <c r="G73" t="s">
        <v>2276</v>
      </c>
      <c r="H73" t="s">
        <v>2283</v>
      </c>
      <c r="I73" t="s">
        <v>457</v>
      </c>
      <c r="J73">
        <v>7410</v>
      </c>
      <c r="K73">
        <v>12.260648548786296</v>
      </c>
      <c r="L73" t="s">
        <v>3071</v>
      </c>
      <c r="M73">
        <v>0</v>
      </c>
      <c r="N73" t="s">
        <v>459</v>
      </c>
      <c r="O73" t="s">
        <v>2284</v>
      </c>
      <c r="P73">
        <v>13</v>
      </c>
      <c r="Q73">
        <v>17</v>
      </c>
      <c r="R73">
        <v>1</v>
      </c>
      <c r="S73">
        <v>92621196</v>
      </c>
      <c r="T73" t="s">
        <v>461</v>
      </c>
      <c r="U73" t="s">
        <v>1917</v>
      </c>
      <c r="V73" t="s">
        <v>335</v>
      </c>
      <c r="W73" t="s">
        <v>463</v>
      </c>
      <c r="X73" t="s">
        <v>2</v>
      </c>
      <c r="Y73" t="s">
        <v>660</v>
      </c>
      <c r="Z73">
        <v>30</v>
      </c>
      <c r="AA73">
        <v>16814</v>
      </c>
      <c r="AB73" t="s">
        <v>465</v>
      </c>
      <c r="AC73" t="s">
        <v>515</v>
      </c>
      <c r="AD73" s="1">
        <v>0.375</v>
      </c>
      <c r="AE73" s="1">
        <v>0.64583333333333326</v>
      </c>
      <c r="AF73" t="s">
        <v>463</v>
      </c>
      <c r="AG73" t="s">
        <v>63</v>
      </c>
      <c r="AH73" t="s">
        <v>467</v>
      </c>
      <c r="AJ73" t="s">
        <v>2279</v>
      </c>
      <c r="AM73">
        <v>2</v>
      </c>
      <c r="AN73">
        <v>4</v>
      </c>
      <c r="AO73">
        <v>2</v>
      </c>
      <c r="AP73" s="2">
        <v>46069</v>
      </c>
      <c r="AQ73" s="2">
        <v>46356</v>
      </c>
      <c r="AR73" s="2">
        <v>46433</v>
      </c>
      <c r="AS73" s="2">
        <v>46566</v>
      </c>
      <c r="AV73" t="s">
        <v>470</v>
      </c>
      <c r="AW73">
        <v>210</v>
      </c>
      <c r="AX73">
        <v>0.5</v>
      </c>
      <c r="BH73">
        <v>100</v>
      </c>
      <c r="BJ73">
        <v>108</v>
      </c>
      <c r="BK73">
        <v>0.5</v>
      </c>
      <c r="BU73">
        <v>50</v>
      </c>
      <c r="BY73">
        <v>318</v>
      </c>
      <c r="BZ73">
        <v>318</v>
      </c>
      <c r="CA73">
        <v>0</v>
      </c>
      <c r="CB73">
        <v>300</v>
      </c>
      <c r="CC73">
        <v>1.06</v>
      </c>
      <c r="CE73">
        <v>7410</v>
      </c>
      <c r="CF73">
        <v>0</v>
      </c>
      <c r="CG73">
        <v>600</v>
      </c>
      <c r="CH73">
        <v>-233.07692307692307</v>
      </c>
      <c r="CI73">
        <v>7176.9230769230771</v>
      </c>
      <c r="CJ73">
        <v>212.30594577494998</v>
      </c>
      <c r="CK73">
        <v>143.78872163937004</v>
      </c>
      <c r="CL73">
        <v>69.420911026507738</v>
      </c>
      <c r="CM73">
        <v>122.18796797213763</v>
      </c>
      <c r="CN73">
        <v>69.086628928876706</v>
      </c>
      <c r="CO73">
        <v>0</v>
      </c>
      <c r="CP73">
        <v>0</v>
      </c>
      <c r="CQ73">
        <v>93.868062452383569</v>
      </c>
      <c r="CR73">
        <v>0.86346000000000001</v>
      </c>
      <c r="CS73">
        <v>37389.940078503598</v>
      </c>
      <c r="CT73">
        <v>19805.985401584479</v>
      </c>
      <c r="CU73">
        <v>57195.925480088074</v>
      </c>
      <c r="CV73">
        <v>12.260648548786296</v>
      </c>
      <c r="CW73">
        <v>211672</v>
      </c>
      <c r="CX73" t="s">
        <v>4584</v>
      </c>
      <c r="CY73" t="s">
        <v>4579</v>
      </c>
      <c r="CZ73" t="s">
        <v>4585</v>
      </c>
      <c r="DA73" t="s">
        <v>4586</v>
      </c>
      <c r="DB73" t="s">
        <v>3344</v>
      </c>
      <c r="DI73" t="s">
        <v>3070</v>
      </c>
      <c r="DJ73" t="s">
        <v>471</v>
      </c>
      <c r="DK73" t="s">
        <v>2280</v>
      </c>
    </row>
    <row r="74" spans="1:115" x14ac:dyDescent="0.25">
      <c r="A74" t="s">
        <v>2</v>
      </c>
      <c r="B74" t="s">
        <v>2271</v>
      </c>
      <c r="C74" t="s">
        <v>2272</v>
      </c>
      <c r="D74" t="s">
        <v>2273</v>
      </c>
      <c r="E74" t="s">
        <v>2274</v>
      </c>
      <c r="F74" t="s">
        <v>2275</v>
      </c>
      <c r="G74" t="s">
        <v>2276</v>
      </c>
      <c r="H74" t="s">
        <v>2285</v>
      </c>
      <c r="I74" t="s">
        <v>457</v>
      </c>
      <c r="J74">
        <v>7410</v>
      </c>
      <c r="K74">
        <v>12.260648548786296</v>
      </c>
      <c r="L74" t="s">
        <v>3072</v>
      </c>
      <c r="M74">
        <v>0</v>
      </c>
      <c r="N74" t="s">
        <v>459</v>
      </c>
      <c r="O74" t="s">
        <v>2280</v>
      </c>
      <c r="P74">
        <v>13</v>
      </c>
      <c r="Q74">
        <v>16</v>
      </c>
      <c r="R74">
        <v>1</v>
      </c>
      <c r="S74">
        <v>92631196</v>
      </c>
      <c r="T74" t="s">
        <v>461</v>
      </c>
      <c r="U74" t="s">
        <v>1917</v>
      </c>
      <c r="V74" t="s">
        <v>335</v>
      </c>
      <c r="W74" t="s">
        <v>463</v>
      </c>
      <c r="X74" t="s">
        <v>2</v>
      </c>
      <c r="Y74" t="s">
        <v>660</v>
      </c>
      <c r="Z74">
        <v>30</v>
      </c>
      <c r="AA74">
        <v>16815</v>
      </c>
      <c r="AB74" t="s">
        <v>465</v>
      </c>
      <c r="AC74" t="s">
        <v>479</v>
      </c>
      <c r="AD74" s="1">
        <v>0.375</v>
      </c>
      <c r="AE74" s="1">
        <v>0.64583333333333326</v>
      </c>
      <c r="AF74" t="s">
        <v>463</v>
      </c>
      <c r="AG74" t="s">
        <v>91</v>
      </c>
      <c r="AH74" t="s">
        <v>467</v>
      </c>
      <c r="AI74" t="s">
        <v>2286</v>
      </c>
      <c r="AJ74" t="s">
        <v>2279</v>
      </c>
      <c r="AM74">
        <v>2</v>
      </c>
      <c r="AN74">
        <v>4</v>
      </c>
      <c r="AO74">
        <v>2</v>
      </c>
      <c r="AP74" s="2">
        <v>46071</v>
      </c>
      <c r="AQ74" s="2">
        <v>46358</v>
      </c>
      <c r="AR74" s="2">
        <v>46435</v>
      </c>
      <c r="AS74" s="2">
        <v>46568</v>
      </c>
      <c r="AV74" t="s">
        <v>470</v>
      </c>
      <c r="AW74">
        <v>210</v>
      </c>
      <c r="AX74">
        <v>0.5</v>
      </c>
      <c r="BH74">
        <v>100</v>
      </c>
      <c r="BJ74">
        <v>108</v>
      </c>
      <c r="BK74">
        <v>0.5</v>
      </c>
      <c r="BU74">
        <v>50</v>
      </c>
      <c r="BY74">
        <v>318</v>
      </c>
      <c r="BZ74">
        <v>318</v>
      </c>
      <c r="CA74">
        <v>0</v>
      </c>
      <c r="CB74">
        <v>300</v>
      </c>
      <c r="CC74">
        <v>1.06</v>
      </c>
      <c r="CE74">
        <v>7410</v>
      </c>
      <c r="CF74">
        <v>0</v>
      </c>
      <c r="CG74">
        <v>600</v>
      </c>
      <c r="CH74">
        <v>-233.07692307692307</v>
      </c>
      <c r="CI74">
        <v>7176.9230769230771</v>
      </c>
      <c r="CJ74">
        <v>212.30594577494998</v>
      </c>
      <c r="CK74">
        <v>143.78872163937004</v>
      </c>
      <c r="CL74">
        <v>69.420911026507738</v>
      </c>
      <c r="CM74">
        <v>122.18796797213763</v>
      </c>
      <c r="CN74">
        <v>69.086628928876706</v>
      </c>
      <c r="CO74">
        <v>0</v>
      </c>
      <c r="CP74">
        <v>0</v>
      </c>
      <c r="CQ74">
        <v>93.868062452383569</v>
      </c>
      <c r="CR74">
        <v>0.86346000000000001</v>
      </c>
      <c r="CS74">
        <v>37389.940078503598</v>
      </c>
      <c r="CT74">
        <v>19805.985401584479</v>
      </c>
      <c r="CU74">
        <v>57195.925480088074</v>
      </c>
      <c r="CV74">
        <v>12.260648548786296</v>
      </c>
      <c r="CW74">
        <v>211674</v>
      </c>
      <c r="CX74" t="s">
        <v>4587</v>
      </c>
      <c r="CY74" t="s">
        <v>4579</v>
      </c>
      <c r="CZ74" t="s">
        <v>4588</v>
      </c>
      <c r="DA74" t="s">
        <v>4589</v>
      </c>
      <c r="DB74" t="s">
        <v>3344</v>
      </c>
      <c r="DI74" t="s">
        <v>3070</v>
      </c>
      <c r="DJ74" t="s">
        <v>471</v>
      </c>
      <c r="DK74" t="s">
        <v>2280</v>
      </c>
    </row>
    <row r="75" spans="1:115" x14ac:dyDescent="0.25">
      <c r="A75" t="s">
        <v>2</v>
      </c>
      <c r="B75" t="s">
        <v>2292</v>
      </c>
      <c r="C75">
        <v>41804</v>
      </c>
      <c r="D75" t="s">
        <v>2273</v>
      </c>
      <c r="E75" t="s">
        <v>2274</v>
      </c>
      <c r="F75" t="s">
        <v>2275</v>
      </c>
      <c r="G75" t="s">
        <v>2276</v>
      </c>
      <c r="H75" t="s">
        <v>2293</v>
      </c>
      <c r="I75" t="s">
        <v>457</v>
      </c>
      <c r="J75">
        <v>5920</v>
      </c>
      <c r="K75">
        <v>12.0450316815613</v>
      </c>
      <c r="L75" t="s">
        <v>2294</v>
      </c>
      <c r="M75">
        <v>0</v>
      </c>
      <c r="N75" t="s">
        <v>459</v>
      </c>
      <c r="O75" t="s">
        <v>2295</v>
      </c>
      <c r="P75">
        <v>13</v>
      </c>
      <c r="Q75">
        <v>25</v>
      </c>
      <c r="R75">
        <v>1</v>
      </c>
      <c r="S75">
        <v>90082220</v>
      </c>
      <c r="T75" t="s">
        <v>605</v>
      </c>
      <c r="U75" t="s">
        <v>812</v>
      </c>
      <c r="V75" t="s">
        <v>335</v>
      </c>
      <c r="W75" t="s">
        <v>463</v>
      </c>
      <c r="X75" t="s">
        <v>2</v>
      </c>
      <c r="Y75" t="s">
        <v>660</v>
      </c>
      <c r="Z75">
        <v>30</v>
      </c>
      <c r="AA75">
        <v>16877</v>
      </c>
      <c r="AB75" t="s">
        <v>465</v>
      </c>
      <c r="AC75" t="s">
        <v>525</v>
      </c>
      <c r="AD75" s="1">
        <v>0.5625</v>
      </c>
      <c r="AE75" s="1">
        <v>0.72916666666666674</v>
      </c>
      <c r="AF75" t="s">
        <v>463</v>
      </c>
      <c r="AG75" t="s">
        <v>210</v>
      </c>
      <c r="AH75" t="s">
        <v>529</v>
      </c>
      <c r="AJ75" t="s">
        <v>2279</v>
      </c>
      <c r="AM75">
        <v>2</v>
      </c>
      <c r="AN75">
        <v>4</v>
      </c>
      <c r="AO75">
        <v>3</v>
      </c>
      <c r="AP75" s="2">
        <v>46070</v>
      </c>
      <c r="AQ75" s="2">
        <v>46357</v>
      </c>
      <c r="AR75" s="2">
        <v>46434</v>
      </c>
      <c r="AS75" s="2">
        <v>46651</v>
      </c>
      <c r="AV75" t="s">
        <v>470</v>
      </c>
      <c r="AW75">
        <v>112</v>
      </c>
      <c r="AX75">
        <v>0.5</v>
      </c>
      <c r="BJ75">
        <v>144</v>
      </c>
      <c r="BK75">
        <v>0.5</v>
      </c>
      <c r="BY75">
        <v>256</v>
      </c>
      <c r="BZ75">
        <v>256</v>
      </c>
      <c r="CA75">
        <v>0</v>
      </c>
      <c r="CB75">
        <v>240</v>
      </c>
      <c r="CC75">
        <v>1.0666666666666669</v>
      </c>
      <c r="CE75">
        <v>5920</v>
      </c>
      <c r="CF75">
        <v>0</v>
      </c>
      <c r="CG75">
        <v>480</v>
      </c>
      <c r="CH75">
        <v>0</v>
      </c>
      <c r="CI75">
        <v>5920</v>
      </c>
      <c r="CJ75">
        <v>212.30594577494998</v>
      </c>
      <c r="CK75">
        <v>143.78872163937004</v>
      </c>
      <c r="CL75">
        <v>69.420911026507738</v>
      </c>
      <c r="CM75">
        <v>122.18796797213763</v>
      </c>
      <c r="CN75">
        <v>69.086628928876706</v>
      </c>
      <c r="CO75">
        <v>0</v>
      </c>
      <c r="CP75">
        <v>0</v>
      </c>
      <c r="CQ75">
        <v>93.868062452383569</v>
      </c>
      <c r="CR75">
        <v>0.86346000000000001</v>
      </c>
      <c r="CS75">
        <v>19941.301375201921</v>
      </c>
      <c r="CT75">
        <v>26407.980535445971</v>
      </c>
      <c r="CU75">
        <v>46349.281910647893</v>
      </c>
      <c r="CV75">
        <v>12.0450316815613</v>
      </c>
      <c r="CW75">
        <v>211649</v>
      </c>
      <c r="CX75" t="s">
        <v>4590</v>
      </c>
      <c r="CY75" t="s">
        <v>4579</v>
      </c>
      <c r="CZ75" t="s">
        <v>4591</v>
      </c>
      <c r="DA75" t="s">
        <v>4592</v>
      </c>
      <c r="DB75" t="s">
        <v>3344</v>
      </c>
      <c r="DI75" t="s">
        <v>3042</v>
      </c>
      <c r="DJ75" t="s">
        <v>471</v>
      </c>
      <c r="DK75" t="s">
        <v>2296</v>
      </c>
    </row>
    <row r="76" spans="1:115" x14ac:dyDescent="0.25">
      <c r="A76" t="s">
        <v>2754</v>
      </c>
      <c r="B76" t="s">
        <v>2292</v>
      </c>
      <c r="C76">
        <v>41804</v>
      </c>
      <c r="D76" t="s">
        <v>2273</v>
      </c>
      <c r="E76" t="s">
        <v>2274</v>
      </c>
      <c r="F76" t="s">
        <v>2275</v>
      </c>
      <c r="G76" t="s">
        <v>2276</v>
      </c>
      <c r="H76" t="s">
        <v>2933</v>
      </c>
      <c r="I76" t="s">
        <v>457</v>
      </c>
      <c r="J76">
        <v>5920</v>
      </c>
      <c r="K76" t="s">
        <v>487</v>
      </c>
      <c r="L76" t="s">
        <v>2</v>
      </c>
      <c r="M76">
        <v>0</v>
      </c>
      <c r="N76" t="s">
        <v>459</v>
      </c>
      <c r="O76" t="s">
        <v>2934</v>
      </c>
      <c r="Q76">
        <v>25</v>
      </c>
      <c r="R76">
        <v>1</v>
      </c>
      <c r="S76">
        <v>90112220</v>
      </c>
      <c r="T76" t="s">
        <v>605</v>
      </c>
      <c r="U76" t="s">
        <v>812</v>
      </c>
      <c r="V76" t="s">
        <v>335</v>
      </c>
      <c r="W76" t="s">
        <v>463</v>
      </c>
      <c r="X76" t="s">
        <v>2</v>
      </c>
      <c r="Y76" t="s">
        <v>660</v>
      </c>
      <c r="Z76">
        <v>30</v>
      </c>
      <c r="AB76" t="s">
        <v>465</v>
      </c>
      <c r="AD76" s="1">
        <v>0.5625</v>
      </c>
      <c r="AE76" s="1">
        <v>0.72916666666666674</v>
      </c>
      <c r="AF76" t="s">
        <v>463</v>
      </c>
      <c r="AG76" t="s">
        <v>211</v>
      </c>
      <c r="AH76" t="s">
        <v>529</v>
      </c>
      <c r="AI76" t="s">
        <v>2935</v>
      </c>
      <c r="AJ76" t="s">
        <v>2279</v>
      </c>
      <c r="AM76">
        <v>2</v>
      </c>
      <c r="AN76">
        <v>4</v>
      </c>
      <c r="AO76">
        <v>3</v>
      </c>
      <c r="AP76" s="2"/>
      <c r="AQ76" s="2"/>
      <c r="AR76" s="2"/>
      <c r="AS76" s="2"/>
      <c r="AV76" t="s">
        <v>470</v>
      </c>
      <c r="AX76">
        <v>0.5</v>
      </c>
      <c r="BK76">
        <v>0.5</v>
      </c>
      <c r="BY76">
        <v>0</v>
      </c>
      <c r="BZ76">
        <v>0</v>
      </c>
      <c r="CA76">
        <v>0</v>
      </c>
      <c r="CB76">
        <v>240</v>
      </c>
      <c r="CC76" t="s">
        <v>2</v>
      </c>
      <c r="CE76">
        <v>5920</v>
      </c>
      <c r="CF76">
        <v>0</v>
      </c>
      <c r="CG76">
        <v>480</v>
      </c>
      <c r="CH76">
        <v>0</v>
      </c>
      <c r="CI76">
        <v>5920</v>
      </c>
      <c r="CJ76">
        <v>212.30594577494998</v>
      </c>
      <c r="CK76">
        <v>143.78872163937004</v>
      </c>
      <c r="CL76">
        <v>69.420911026507738</v>
      </c>
      <c r="CM76">
        <v>122.18796797213763</v>
      </c>
      <c r="CN76">
        <v>69.086628928876706</v>
      </c>
      <c r="CO76">
        <v>0</v>
      </c>
      <c r="CP76">
        <v>0</v>
      </c>
      <c r="CQ76">
        <v>93.868062452383569</v>
      </c>
      <c r="CR76">
        <v>0.86346000000000001</v>
      </c>
      <c r="CS76">
        <v>0</v>
      </c>
      <c r="CT76">
        <v>0</v>
      </c>
      <c r="CU76">
        <v>0</v>
      </c>
      <c r="CV76" t="s">
        <v>487</v>
      </c>
      <c r="CW76">
        <v>211650</v>
      </c>
      <c r="DI76" t="s">
        <v>3042</v>
      </c>
      <c r="DJ76" t="s">
        <v>471</v>
      </c>
      <c r="DK76" t="s">
        <v>2296</v>
      </c>
    </row>
    <row r="77" spans="1:115" x14ac:dyDescent="0.25">
      <c r="A77" t="s">
        <v>2</v>
      </c>
      <c r="B77" t="s">
        <v>2292</v>
      </c>
      <c r="C77">
        <v>41804</v>
      </c>
      <c r="D77" t="s">
        <v>2273</v>
      </c>
      <c r="E77" t="s">
        <v>2274</v>
      </c>
      <c r="F77" t="s">
        <v>2275</v>
      </c>
      <c r="G77" t="s">
        <v>2276</v>
      </c>
      <c r="H77" t="s">
        <v>2297</v>
      </c>
      <c r="I77" t="s">
        <v>457</v>
      </c>
      <c r="J77">
        <v>5920</v>
      </c>
      <c r="K77">
        <v>12.0450316815613</v>
      </c>
      <c r="L77" t="s">
        <v>2294</v>
      </c>
      <c r="M77">
        <v>0</v>
      </c>
      <c r="N77" t="s">
        <v>459</v>
      </c>
      <c r="O77" t="s">
        <v>2298</v>
      </c>
      <c r="P77">
        <v>13</v>
      </c>
      <c r="Q77">
        <v>25</v>
      </c>
      <c r="R77">
        <v>1</v>
      </c>
      <c r="S77">
        <v>90100838</v>
      </c>
      <c r="T77" t="s">
        <v>605</v>
      </c>
      <c r="U77" t="s">
        <v>812</v>
      </c>
      <c r="V77" t="s">
        <v>335</v>
      </c>
      <c r="W77" t="s">
        <v>463</v>
      </c>
      <c r="X77" t="s">
        <v>2</v>
      </c>
      <c r="Y77" t="s">
        <v>660</v>
      </c>
      <c r="Z77">
        <v>30</v>
      </c>
      <c r="AA77">
        <v>16878</v>
      </c>
      <c r="AB77" t="s">
        <v>465</v>
      </c>
      <c r="AC77" t="s">
        <v>525</v>
      </c>
      <c r="AD77" s="1">
        <v>0.5625</v>
      </c>
      <c r="AE77" s="1">
        <v>0.72916666666666674</v>
      </c>
      <c r="AF77" t="s">
        <v>463</v>
      </c>
      <c r="AG77" t="s">
        <v>212</v>
      </c>
      <c r="AH77" t="s">
        <v>529</v>
      </c>
      <c r="AJ77" t="s">
        <v>2279</v>
      </c>
      <c r="AM77">
        <v>2</v>
      </c>
      <c r="AN77">
        <v>4</v>
      </c>
      <c r="AO77">
        <v>3</v>
      </c>
      <c r="AP77" s="2">
        <v>46070</v>
      </c>
      <c r="AQ77" s="2">
        <v>46357</v>
      </c>
      <c r="AR77" s="2">
        <v>46434</v>
      </c>
      <c r="AS77" s="2">
        <v>46651</v>
      </c>
      <c r="AV77" t="s">
        <v>470</v>
      </c>
      <c r="AW77">
        <v>112</v>
      </c>
      <c r="AX77">
        <v>0.5</v>
      </c>
      <c r="BJ77">
        <v>144</v>
      </c>
      <c r="BK77">
        <v>0.5</v>
      </c>
      <c r="BY77">
        <v>256</v>
      </c>
      <c r="BZ77">
        <v>256</v>
      </c>
      <c r="CA77">
        <v>0</v>
      </c>
      <c r="CB77">
        <v>240</v>
      </c>
      <c r="CC77">
        <v>1.0666666666666669</v>
      </c>
      <c r="CE77">
        <v>5920</v>
      </c>
      <c r="CF77">
        <v>0</v>
      </c>
      <c r="CG77">
        <v>480</v>
      </c>
      <c r="CH77">
        <v>0</v>
      </c>
      <c r="CI77">
        <v>5920</v>
      </c>
      <c r="CJ77">
        <v>212.30594577494998</v>
      </c>
      <c r="CK77">
        <v>143.78872163937004</v>
      </c>
      <c r="CL77">
        <v>69.420911026507738</v>
      </c>
      <c r="CM77">
        <v>122.18796797213763</v>
      </c>
      <c r="CN77">
        <v>69.086628928876706</v>
      </c>
      <c r="CO77">
        <v>0</v>
      </c>
      <c r="CP77">
        <v>0</v>
      </c>
      <c r="CQ77">
        <v>93.868062452383569</v>
      </c>
      <c r="CR77">
        <v>0.86346000000000001</v>
      </c>
      <c r="CS77">
        <v>19941.301375201921</v>
      </c>
      <c r="CT77">
        <v>26407.980535445971</v>
      </c>
      <c r="CU77">
        <v>46349.281910647893</v>
      </c>
      <c r="CV77">
        <v>12.0450316815613</v>
      </c>
      <c r="CW77">
        <v>211652</v>
      </c>
      <c r="CX77" t="s">
        <v>4593</v>
      </c>
      <c r="CY77" t="s">
        <v>4579</v>
      </c>
      <c r="CZ77" t="s">
        <v>4594</v>
      </c>
      <c r="DA77" t="s">
        <v>4595</v>
      </c>
      <c r="DB77" t="s">
        <v>3344</v>
      </c>
      <c r="DI77" t="s">
        <v>3042</v>
      </c>
      <c r="DJ77" t="s">
        <v>471</v>
      </c>
      <c r="DK77" t="s">
        <v>2296</v>
      </c>
    </row>
    <row r="78" spans="1:115" x14ac:dyDescent="0.25">
      <c r="A78" t="s">
        <v>2</v>
      </c>
      <c r="B78" t="s">
        <v>2292</v>
      </c>
      <c r="C78">
        <v>41804</v>
      </c>
      <c r="D78" t="s">
        <v>2273</v>
      </c>
      <c r="E78" t="s">
        <v>2274</v>
      </c>
      <c r="F78" t="s">
        <v>2275</v>
      </c>
      <c r="G78" t="s">
        <v>2276</v>
      </c>
      <c r="H78" t="s">
        <v>2299</v>
      </c>
      <c r="I78" t="s">
        <v>457</v>
      </c>
      <c r="J78">
        <v>5920</v>
      </c>
      <c r="K78">
        <v>12.0450316815613</v>
      </c>
      <c r="L78" t="s">
        <v>2294</v>
      </c>
      <c r="M78">
        <v>0</v>
      </c>
      <c r="N78" t="s">
        <v>459</v>
      </c>
      <c r="O78" t="s">
        <v>2300</v>
      </c>
      <c r="P78">
        <v>13</v>
      </c>
      <c r="Q78">
        <v>25</v>
      </c>
      <c r="R78">
        <v>1</v>
      </c>
      <c r="S78">
        <v>93510838</v>
      </c>
      <c r="T78" t="s">
        <v>605</v>
      </c>
      <c r="U78" t="s">
        <v>812</v>
      </c>
      <c r="V78" t="s">
        <v>335</v>
      </c>
      <c r="W78" t="s">
        <v>463</v>
      </c>
      <c r="X78" t="s">
        <v>2</v>
      </c>
      <c r="Y78" t="s">
        <v>660</v>
      </c>
      <c r="Z78">
        <v>30</v>
      </c>
      <c r="AA78">
        <v>16879</v>
      </c>
      <c r="AB78" t="s">
        <v>465</v>
      </c>
      <c r="AC78" t="s">
        <v>525</v>
      </c>
      <c r="AD78" s="1">
        <v>0.5625</v>
      </c>
      <c r="AE78" s="1">
        <v>0.72916666666666674</v>
      </c>
      <c r="AF78" t="s">
        <v>463</v>
      </c>
      <c r="AG78" t="s">
        <v>209</v>
      </c>
      <c r="AH78" t="s">
        <v>529</v>
      </c>
      <c r="AJ78" t="s">
        <v>2279</v>
      </c>
      <c r="AM78">
        <v>2</v>
      </c>
      <c r="AN78">
        <v>4</v>
      </c>
      <c r="AO78">
        <v>3</v>
      </c>
      <c r="AP78" s="2">
        <v>46070</v>
      </c>
      <c r="AQ78" s="2">
        <v>46357</v>
      </c>
      <c r="AR78" s="2">
        <v>46434</v>
      </c>
      <c r="AS78" s="2">
        <v>46651</v>
      </c>
      <c r="AV78" t="s">
        <v>470</v>
      </c>
      <c r="AW78">
        <v>112</v>
      </c>
      <c r="AX78">
        <v>0.5</v>
      </c>
      <c r="BJ78">
        <v>144</v>
      </c>
      <c r="BK78">
        <v>0.5</v>
      </c>
      <c r="BY78">
        <v>256</v>
      </c>
      <c r="BZ78">
        <v>256</v>
      </c>
      <c r="CA78">
        <v>0</v>
      </c>
      <c r="CB78">
        <v>240</v>
      </c>
      <c r="CC78">
        <v>1.0666666666666669</v>
      </c>
      <c r="CE78">
        <v>5920</v>
      </c>
      <c r="CF78">
        <v>0</v>
      </c>
      <c r="CG78">
        <v>480</v>
      </c>
      <c r="CH78">
        <v>0</v>
      </c>
      <c r="CI78">
        <v>5920</v>
      </c>
      <c r="CJ78">
        <v>212.30594577494998</v>
      </c>
      <c r="CK78">
        <v>143.78872163937004</v>
      </c>
      <c r="CL78">
        <v>69.420911026507738</v>
      </c>
      <c r="CM78">
        <v>122.18796797213763</v>
      </c>
      <c r="CN78">
        <v>69.086628928876706</v>
      </c>
      <c r="CO78">
        <v>0</v>
      </c>
      <c r="CP78">
        <v>0</v>
      </c>
      <c r="CQ78">
        <v>93.868062452383569</v>
      </c>
      <c r="CR78">
        <v>0.86346000000000001</v>
      </c>
      <c r="CS78">
        <v>19941.301375201921</v>
      </c>
      <c r="CT78">
        <v>26407.980535445971</v>
      </c>
      <c r="CU78">
        <v>46349.281910647893</v>
      </c>
      <c r="CV78">
        <v>12.0450316815613</v>
      </c>
      <c r="CW78">
        <v>211651</v>
      </c>
      <c r="CX78" t="s">
        <v>4596</v>
      </c>
      <c r="CY78" t="s">
        <v>4579</v>
      </c>
      <c r="CZ78" t="s">
        <v>4597</v>
      </c>
      <c r="DA78" t="s">
        <v>4595</v>
      </c>
      <c r="DB78" t="s">
        <v>3344</v>
      </c>
      <c r="DI78" t="s">
        <v>3042</v>
      </c>
      <c r="DJ78" t="s">
        <v>471</v>
      </c>
      <c r="DK78" t="s">
        <v>2296</v>
      </c>
    </row>
    <row r="79" spans="1:115" x14ac:dyDescent="0.25">
      <c r="A79" t="s">
        <v>2754</v>
      </c>
      <c r="B79" t="s">
        <v>2292</v>
      </c>
      <c r="C79">
        <v>41804</v>
      </c>
      <c r="D79" t="s">
        <v>2273</v>
      </c>
      <c r="E79" t="s">
        <v>2274</v>
      </c>
      <c r="F79" t="s">
        <v>2275</v>
      </c>
      <c r="G79" t="s">
        <v>2276</v>
      </c>
      <c r="H79" t="s">
        <v>2936</v>
      </c>
      <c r="I79" t="s">
        <v>457</v>
      </c>
      <c r="J79">
        <v>5920</v>
      </c>
      <c r="K79">
        <v>11.403282352147652</v>
      </c>
      <c r="L79" t="s">
        <v>2937</v>
      </c>
      <c r="M79">
        <v>0</v>
      </c>
      <c r="N79" t="s">
        <v>459</v>
      </c>
      <c r="O79" t="s">
        <v>2288</v>
      </c>
      <c r="P79">
        <v>12</v>
      </c>
      <c r="Q79">
        <v>16</v>
      </c>
      <c r="R79">
        <v>1</v>
      </c>
      <c r="S79">
        <v>90781196</v>
      </c>
      <c r="T79" t="s">
        <v>605</v>
      </c>
      <c r="U79" t="s">
        <v>812</v>
      </c>
      <c r="V79" t="s">
        <v>335</v>
      </c>
      <c r="W79" t="s">
        <v>463</v>
      </c>
      <c r="X79" t="s">
        <v>2</v>
      </c>
      <c r="Y79" t="s">
        <v>660</v>
      </c>
      <c r="Z79">
        <v>30</v>
      </c>
      <c r="AA79">
        <v>16839</v>
      </c>
      <c r="AB79" t="s">
        <v>465</v>
      </c>
      <c r="AC79" t="s">
        <v>479</v>
      </c>
      <c r="AD79" s="1">
        <v>0.52083333333333326</v>
      </c>
      <c r="AE79" s="1">
        <v>0.6875</v>
      </c>
      <c r="AF79" t="s">
        <v>463</v>
      </c>
      <c r="AG79" t="s">
        <v>182</v>
      </c>
      <c r="AH79" t="s">
        <v>588</v>
      </c>
      <c r="AI79" t="s">
        <v>2938</v>
      </c>
      <c r="AJ79" t="s">
        <v>2279</v>
      </c>
      <c r="AM79">
        <v>2</v>
      </c>
      <c r="AN79">
        <v>3</v>
      </c>
      <c r="AO79">
        <v>3</v>
      </c>
      <c r="AP79" s="2">
        <v>46071</v>
      </c>
      <c r="AQ79" s="2">
        <v>46288</v>
      </c>
      <c r="AR79" s="2">
        <v>46435</v>
      </c>
      <c r="AS79" s="2">
        <v>46652</v>
      </c>
      <c r="AV79" t="s">
        <v>470</v>
      </c>
      <c r="AW79">
        <v>120</v>
      </c>
      <c r="AX79">
        <v>0.5</v>
      </c>
      <c r="BI79">
        <v>250</v>
      </c>
      <c r="BJ79">
        <v>120</v>
      </c>
      <c r="BK79">
        <v>0.5</v>
      </c>
      <c r="BV79">
        <v>250</v>
      </c>
      <c r="BY79">
        <v>240</v>
      </c>
      <c r="BZ79">
        <v>240</v>
      </c>
      <c r="CA79">
        <v>0</v>
      </c>
      <c r="CB79">
        <v>240</v>
      </c>
      <c r="CC79">
        <v>1</v>
      </c>
      <c r="CE79">
        <v>5920</v>
      </c>
      <c r="CF79">
        <v>0</v>
      </c>
      <c r="CG79">
        <v>480</v>
      </c>
      <c r="CH79">
        <v>0</v>
      </c>
      <c r="CI79">
        <v>5920</v>
      </c>
      <c r="CJ79">
        <v>212.30594577494998</v>
      </c>
      <c r="CK79">
        <v>143.78872163937004</v>
      </c>
      <c r="CL79">
        <v>69.420911026507738</v>
      </c>
      <c r="CM79">
        <v>122.18796797213763</v>
      </c>
      <c r="CN79">
        <v>69.086628928876706</v>
      </c>
      <c r="CO79">
        <v>0</v>
      </c>
      <c r="CP79">
        <v>0</v>
      </c>
      <c r="CQ79">
        <v>93.868062452383569</v>
      </c>
      <c r="CR79">
        <v>0.86346000000000001</v>
      </c>
      <c r="CS79">
        <v>21615.6800448592</v>
      </c>
      <c r="CT79">
        <v>22264.150446204974</v>
      </c>
      <c r="CU79">
        <v>43879.830491064175</v>
      </c>
      <c r="CV79">
        <v>11.403282352147652</v>
      </c>
      <c r="CW79">
        <v>211666</v>
      </c>
      <c r="CX79" t="s">
        <v>4598</v>
      </c>
      <c r="CY79" t="s">
        <v>4579</v>
      </c>
      <c r="CZ79" t="s">
        <v>3714</v>
      </c>
      <c r="DA79" t="s">
        <v>4599</v>
      </c>
      <c r="DB79" t="s">
        <v>3344</v>
      </c>
      <c r="DI79" t="s">
        <v>3042</v>
      </c>
      <c r="DJ79" t="s">
        <v>471</v>
      </c>
      <c r="DK79" t="s">
        <v>1941</v>
      </c>
    </row>
    <row r="80" spans="1:115" x14ac:dyDescent="0.25">
      <c r="A80" t="s">
        <v>2754</v>
      </c>
      <c r="B80" t="s">
        <v>2292</v>
      </c>
      <c r="C80">
        <v>41804</v>
      </c>
      <c r="D80" t="s">
        <v>2273</v>
      </c>
      <c r="E80" t="s">
        <v>2274</v>
      </c>
      <c r="F80" t="s">
        <v>2275</v>
      </c>
      <c r="G80" t="s">
        <v>2276</v>
      </c>
      <c r="H80" t="s">
        <v>2939</v>
      </c>
      <c r="I80" t="s">
        <v>457</v>
      </c>
      <c r="J80">
        <v>5920</v>
      </c>
      <c r="K80">
        <v>11.403282352147652</v>
      </c>
      <c r="L80" t="s">
        <v>2937</v>
      </c>
      <c r="M80">
        <v>0</v>
      </c>
      <c r="N80" t="s">
        <v>459</v>
      </c>
      <c r="O80" t="s">
        <v>2288</v>
      </c>
      <c r="P80">
        <v>12</v>
      </c>
      <c r="Q80">
        <v>16</v>
      </c>
      <c r="R80">
        <v>1</v>
      </c>
      <c r="S80">
        <v>90781196</v>
      </c>
      <c r="T80" t="s">
        <v>605</v>
      </c>
      <c r="U80" t="s">
        <v>812</v>
      </c>
      <c r="V80" t="s">
        <v>335</v>
      </c>
      <c r="W80" t="s">
        <v>463</v>
      </c>
      <c r="X80" t="s">
        <v>2</v>
      </c>
      <c r="Y80" t="s">
        <v>660</v>
      </c>
      <c r="Z80">
        <v>30</v>
      </c>
      <c r="AA80">
        <v>16840</v>
      </c>
      <c r="AB80" t="s">
        <v>465</v>
      </c>
      <c r="AC80" t="s">
        <v>479</v>
      </c>
      <c r="AD80" s="1">
        <v>0.52083333333333326</v>
      </c>
      <c r="AE80" s="1">
        <v>0.6875</v>
      </c>
      <c r="AF80" t="s">
        <v>463</v>
      </c>
      <c r="AG80" t="s">
        <v>189</v>
      </c>
      <c r="AH80" t="s">
        <v>588</v>
      </c>
      <c r="AI80" t="s">
        <v>2940</v>
      </c>
      <c r="AJ80" t="s">
        <v>2279</v>
      </c>
      <c r="AM80">
        <v>2</v>
      </c>
      <c r="AN80">
        <v>3</v>
      </c>
      <c r="AO80">
        <v>3</v>
      </c>
      <c r="AP80" s="2">
        <v>46071</v>
      </c>
      <c r="AQ80" s="2">
        <v>46288</v>
      </c>
      <c r="AR80" s="2">
        <v>46435</v>
      </c>
      <c r="AS80" s="2">
        <v>46652</v>
      </c>
      <c r="AV80" t="s">
        <v>470</v>
      </c>
      <c r="AW80">
        <v>120</v>
      </c>
      <c r="AX80">
        <v>0.5</v>
      </c>
      <c r="BI80">
        <v>250</v>
      </c>
      <c r="BJ80">
        <v>120</v>
      </c>
      <c r="BK80">
        <v>0.5</v>
      </c>
      <c r="BV80">
        <v>250</v>
      </c>
      <c r="BY80">
        <v>240</v>
      </c>
      <c r="BZ80">
        <v>240</v>
      </c>
      <c r="CA80">
        <v>0</v>
      </c>
      <c r="CB80">
        <v>240</v>
      </c>
      <c r="CC80">
        <v>1</v>
      </c>
      <c r="CE80">
        <v>5920</v>
      </c>
      <c r="CF80">
        <v>0</v>
      </c>
      <c r="CG80">
        <v>480</v>
      </c>
      <c r="CH80">
        <v>0</v>
      </c>
      <c r="CI80">
        <v>5920</v>
      </c>
      <c r="CJ80">
        <v>212.30594577494998</v>
      </c>
      <c r="CK80">
        <v>143.78872163937004</v>
      </c>
      <c r="CL80">
        <v>69.420911026507738</v>
      </c>
      <c r="CM80">
        <v>122.18796797213763</v>
      </c>
      <c r="CN80">
        <v>69.086628928876706</v>
      </c>
      <c r="CO80">
        <v>0</v>
      </c>
      <c r="CP80">
        <v>0</v>
      </c>
      <c r="CQ80">
        <v>93.868062452383569</v>
      </c>
      <c r="CR80">
        <v>0.86346000000000001</v>
      </c>
      <c r="CS80">
        <v>21615.6800448592</v>
      </c>
      <c r="CT80">
        <v>22264.150446204974</v>
      </c>
      <c r="CU80">
        <v>43879.830491064175</v>
      </c>
      <c r="CV80">
        <v>11.403282352147652</v>
      </c>
      <c r="CW80">
        <v>211664</v>
      </c>
      <c r="CX80" t="s">
        <v>4600</v>
      </c>
      <c r="CY80" t="s">
        <v>4579</v>
      </c>
      <c r="CZ80" t="s">
        <v>4601</v>
      </c>
      <c r="DA80" t="s">
        <v>4602</v>
      </c>
      <c r="DB80" t="s">
        <v>3344</v>
      </c>
      <c r="DI80" t="s">
        <v>3042</v>
      </c>
      <c r="DJ80" t="s">
        <v>471</v>
      </c>
      <c r="DK80" t="s">
        <v>1941</v>
      </c>
    </row>
    <row r="81" spans="1:115" x14ac:dyDescent="0.25">
      <c r="A81" t="s">
        <v>2754</v>
      </c>
      <c r="B81" t="s">
        <v>2292</v>
      </c>
      <c r="C81">
        <v>41804</v>
      </c>
      <c r="D81" t="s">
        <v>2273</v>
      </c>
      <c r="E81" t="s">
        <v>2274</v>
      </c>
      <c r="F81" t="s">
        <v>2275</v>
      </c>
      <c r="G81" t="s">
        <v>2276</v>
      </c>
      <c r="H81" t="s">
        <v>2941</v>
      </c>
      <c r="I81" t="s">
        <v>457</v>
      </c>
      <c r="J81">
        <v>5920</v>
      </c>
      <c r="K81" t="s">
        <v>487</v>
      </c>
      <c r="L81" t="s">
        <v>2</v>
      </c>
      <c r="M81">
        <v>0</v>
      </c>
      <c r="N81" t="s">
        <v>459</v>
      </c>
      <c r="O81" t="s">
        <v>2288</v>
      </c>
      <c r="Q81">
        <v>16</v>
      </c>
      <c r="R81">
        <v>1</v>
      </c>
      <c r="S81">
        <v>90620838</v>
      </c>
      <c r="T81" t="s">
        <v>605</v>
      </c>
      <c r="U81" t="s">
        <v>812</v>
      </c>
      <c r="V81" t="s">
        <v>335</v>
      </c>
      <c r="W81" t="s">
        <v>463</v>
      </c>
      <c r="X81" t="s">
        <v>2</v>
      </c>
      <c r="Y81" t="s">
        <v>660</v>
      </c>
      <c r="Z81">
        <v>30</v>
      </c>
      <c r="AB81" t="s">
        <v>465</v>
      </c>
      <c r="AD81" s="1"/>
      <c r="AE81" s="1"/>
      <c r="AF81" t="s">
        <v>463</v>
      </c>
      <c r="AG81" t="s">
        <v>197</v>
      </c>
      <c r="AH81" t="s">
        <v>588</v>
      </c>
      <c r="AI81" t="s">
        <v>2942</v>
      </c>
      <c r="AJ81" t="s">
        <v>2279</v>
      </c>
      <c r="AM81">
        <v>2</v>
      </c>
      <c r="AP81" s="2"/>
      <c r="AQ81" s="2"/>
      <c r="AR81" s="2"/>
      <c r="AS81" s="2"/>
      <c r="AV81" t="s">
        <v>470</v>
      </c>
      <c r="AX81">
        <v>0.5</v>
      </c>
      <c r="BK81">
        <v>0.5</v>
      </c>
      <c r="BY81">
        <v>0</v>
      </c>
      <c r="BZ81">
        <v>0</v>
      </c>
      <c r="CA81">
        <v>0</v>
      </c>
      <c r="CB81">
        <v>240</v>
      </c>
      <c r="CC81" t="s">
        <v>2</v>
      </c>
      <c r="CE81">
        <v>5920</v>
      </c>
      <c r="CF81">
        <v>0</v>
      </c>
      <c r="CG81">
        <v>480</v>
      </c>
      <c r="CH81">
        <v>0</v>
      </c>
      <c r="CI81">
        <v>5920</v>
      </c>
      <c r="CJ81">
        <v>212.30594577494998</v>
      </c>
      <c r="CK81">
        <v>143.78872163937004</v>
      </c>
      <c r="CL81">
        <v>69.420911026507738</v>
      </c>
      <c r="CM81">
        <v>122.18796797213763</v>
      </c>
      <c r="CN81">
        <v>69.086628928876706</v>
      </c>
      <c r="CO81">
        <v>0</v>
      </c>
      <c r="CP81">
        <v>0</v>
      </c>
      <c r="CQ81">
        <v>93.868062452383569</v>
      </c>
      <c r="CR81">
        <v>0.86346000000000001</v>
      </c>
      <c r="CS81">
        <v>0</v>
      </c>
      <c r="CT81">
        <v>0</v>
      </c>
      <c r="CU81">
        <v>0</v>
      </c>
      <c r="CV81" t="s">
        <v>487</v>
      </c>
      <c r="CW81">
        <v>211670</v>
      </c>
      <c r="DI81" t="s">
        <v>3042</v>
      </c>
      <c r="DJ81" t="s">
        <v>471</v>
      </c>
      <c r="DK81" t="s">
        <v>1941</v>
      </c>
    </row>
    <row r="82" spans="1:115" x14ac:dyDescent="0.25">
      <c r="A82" t="s">
        <v>2754</v>
      </c>
      <c r="B82" t="s">
        <v>2292</v>
      </c>
      <c r="C82">
        <v>41804</v>
      </c>
      <c r="D82" t="s">
        <v>2273</v>
      </c>
      <c r="E82" t="s">
        <v>2274</v>
      </c>
      <c r="F82" t="s">
        <v>2275</v>
      </c>
      <c r="G82" t="s">
        <v>2276</v>
      </c>
      <c r="H82" t="s">
        <v>2943</v>
      </c>
      <c r="I82" t="s">
        <v>457</v>
      </c>
      <c r="J82">
        <v>5920</v>
      </c>
      <c r="K82" t="s">
        <v>487</v>
      </c>
      <c r="L82" t="s">
        <v>2</v>
      </c>
      <c r="M82">
        <v>0</v>
      </c>
      <c r="N82" t="s">
        <v>459</v>
      </c>
      <c r="O82" t="s">
        <v>2288</v>
      </c>
      <c r="Q82">
        <v>16</v>
      </c>
      <c r="R82">
        <v>1</v>
      </c>
      <c r="S82">
        <v>90620838</v>
      </c>
      <c r="T82" t="s">
        <v>605</v>
      </c>
      <c r="U82" t="s">
        <v>812</v>
      </c>
      <c r="V82" t="s">
        <v>335</v>
      </c>
      <c r="W82" t="s">
        <v>463</v>
      </c>
      <c r="X82" t="s">
        <v>2</v>
      </c>
      <c r="Y82" t="s">
        <v>660</v>
      </c>
      <c r="Z82">
        <v>30</v>
      </c>
      <c r="AB82" t="s">
        <v>465</v>
      </c>
      <c r="AD82" s="1"/>
      <c r="AE82" s="1"/>
      <c r="AF82" t="s">
        <v>463</v>
      </c>
      <c r="AG82" t="s">
        <v>178</v>
      </c>
      <c r="AH82" t="s">
        <v>537</v>
      </c>
      <c r="AI82" t="s">
        <v>2944</v>
      </c>
      <c r="AJ82" t="s">
        <v>2279</v>
      </c>
      <c r="AM82">
        <v>2</v>
      </c>
      <c r="AP82" s="2"/>
      <c r="AQ82" s="2"/>
      <c r="AR82" s="2"/>
      <c r="AS82" s="2"/>
      <c r="AV82" t="s">
        <v>470</v>
      </c>
      <c r="AX82">
        <v>0.5</v>
      </c>
      <c r="BK82">
        <v>0.5</v>
      </c>
      <c r="BY82">
        <v>0</v>
      </c>
      <c r="BZ82">
        <v>0</v>
      </c>
      <c r="CA82">
        <v>0</v>
      </c>
      <c r="CB82">
        <v>240</v>
      </c>
      <c r="CC82" t="s">
        <v>2</v>
      </c>
      <c r="CE82">
        <v>5920</v>
      </c>
      <c r="CF82">
        <v>0</v>
      </c>
      <c r="CG82">
        <v>480</v>
      </c>
      <c r="CH82">
        <v>0</v>
      </c>
      <c r="CI82">
        <v>5920</v>
      </c>
      <c r="CJ82">
        <v>212.30594577494998</v>
      </c>
      <c r="CK82">
        <v>143.78872163937004</v>
      </c>
      <c r="CL82">
        <v>69.420911026507738</v>
      </c>
      <c r="CM82">
        <v>122.18796797213763</v>
      </c>
      <c r="CN82">
        <v>69.086628928876706</v>
      </c>
      <c r="CO82">
        <v>0</v>
      </c>
      <c r="CP82">
        <v>0</v>
      </c>
      <c r="CQ82">
        <v>93.868062452383569</v>
      </c>
      <c r="CR82">
        <v>0.86346000000000001</v>
      </c>
      <c r="CS82">
        <v>0</v>
      </c>
      <c r="CT82">
        <v>0</v>
      </c>
      <c r="CU82">
        <v>0</v>
      </c>
      <c r="CV82" t="s">
        <v>487</v>
      </c>
      <c r="CW82">
        <v>211668</v>
      </c>
      <c r="DI82" t="s">
        <v>3042</v>
      </c>
      <c r="DJ82" t="s">
        <v>471</v>
      </c>
      <c r="DK82" t="s">
        <v>1941</v>
      </c>
    </row>
    <row r="83" spans="1:115" x14ac:dyDescent="0.25">
      <c r="A83" t="s">
        <v>2</v>
      </c>
      <c r="B83" t="s">
        <v>2292</v>
      </c>
      <c r="C83">
        <v>41804</v>
      </c>
      <c r="D83" t="s">
        <v>2273</v>
      </c>
      <c r="E83" t="s">
        <v>2274</v>
      </c>
      <c r="F83" t="s">
        <v>2275</v>
      </c>
      <c r="G83" t="s">
        <v>2276</v>
      </c>
      <c r="H83" t="s">
        <v>2301</v>
      </c>
      <c r="I83" t="s">
        <v>457</v>
      </c>
      <c r="J83">
        <v>5920</v>
      </c>
      <c r="K83">
        <v>10.651855974963592</v>
      </c>
      <c r="L83" t="s">
        <v>2302</v>
      </c>
      <c r="M83">
        <v>0</v>
      </c>
      <c r="N83" t="s">
        <v>459</v>
      </c>
      <c r="O83" t="s">
        <v>2303</v>
      </c>
      <c r="P83">
        <v>11</v>
      </c>
      <c r="Q83">
        <v>20</v>
      </c>
      <c r="R83">
        <v>1</v>
      </c>
      <c r="S83">
        <v>90762220</v>
      </c>
      <c r="T83" t="s">
        <v>605</v>
      </c>
      <c r="U83" t="s">
        <v>812</v>
      </c>
      <c r="V83" t="s">
        <v>335</v>
      </c>
      <c r="W83" t="s">
        <v>463</v>
      </c>
      <c r="X83" t="s">
        <v>2</v>
      </c>
      <c r="Y83" t="s">
        <v>660</v>
      </c>
      <c r="Z83">
        <v>30</v>
      </c>
      <c r="AA83">
        <v>16923</v>
      </c>
      <c r="AB83" t="s">
        <v>465</v>
      </c>
      <c r="AC83" t="s">
        <v>525</v>
      </c>
      <c r="AD83" s="1">
        <v>0.58333333333333326</v>
      </c>
      <c r="AE83" s="1">
        <v>0.75</v>
      </c>
      <c r="AF83" t="s">
        <v>463</v>
      </c>
      <c r="AG83" t="s">
        <v>297</v>
      </c>
      <c r="AH83" t="s">
        <v>616</v>
      </c>
      <c r="AI83" t="s">
        <v>2304</v>
      </c>
      <c r="AJ83" t="s">
        <v>2279</v>
      </c>
      <c r="AM83">
        <v>2</v>
      </c>
      <c r="AN83">
        <v>3</v>
      </c>
      <c r="AO83">
        <v>3</v>
      </c>
      <c r="AP83" s="2">
        <v>46070</v>
      </c>
      <c r="AQ83" s="2">
        <v>46287</v>
      </c>
      <c r="AR83" s="2">
        <v>46434</v>
      </c>
      <c r="AS83" s="2">
        <v>46651</v>
      </c>
      <c r="AV83" t="s">
        <v>470</v>
      </c>
      <c r="AW83">
        <v>112</v>
      </c>
      <c r="AX83">
        <v>0.5</v>
      </c>
      <c r="BI83">
        <v>250</v>
      </c>
      <c r="BJ83">
        <v>112</v>
      </c>
      <c r="BK83">
        <v>0.5</v>
      </c>
      <c r="BV83">
        <v>250</v>
      </c>
      <c r="BY83">
        <v>224</v>
      </c>
      <c r="BZ83">
        <v>224</v>
      </c>
      <c r="CA83">
        <v>0</v>
      </c>
      <c r="CB83">
        <v>240</v>
      </c>
      <c r="CC83">
        <v>0.93333333333333324</v>
      </c>
      <c r="CE83">
        <v>5920</v>
      </c>
      <c r="CF83">
        <v>0</v>
      </c>
      <c r="CG83">
        <v>480</v>
      </c>
      <c r="CH83">
        <v>0</v>
      </c>
      <c r="CI83">
        <v>5920</v>
      </c>
      <c r="CJ83">
        <v>212.30594577494998</v>
      </c>
      <c r="CK83">
        <v>143.78872163937004</v>
      </c>
      <c r="CL83">
        <v>69.420911026507738</v>
      </c>
      <c r="CM83">
        <v>122.18796797213763</v>
      </c>
      <c r="CN83">
        <v>69.086628928876706</v>
      </c>
      <c r="CO83">
        <v>0</v>
      </c>
      <c r="CP83">
        <v>0</v>
      </c>
      <c r="CQ83">
        <v>93.868062452383569</v>
      </c>
      <c r="CR83">
        <v>0.86346000000000001</v>
      </c>
      <c r="CS83">
        <v>20191.301375201921</v>
      </c>
      <c r="CT83">
        <v>20797.040416457981</v>
      </c>
      <c r="CU83">
        <v>40988.341791659899</v>
      </c>
      <c r="CV83">
        <v>10.651855974963592</v>
      </c>
      <c r="CW83">
        <v>211648</v>
      </c>
      <c r="CX83" t="s">
        <v>4603</v>
      </c>
      <c r="CY83" t="s">
        <v>4579</v>
      </c>
      <c r="CZ83" t="s">
        <v>4604</v>
      </c>
      <c r="DA83" t="s">
        <v>4595</v>
      </c>
      <c r="DB83" t="s">
        <v>3344</v>
      </c>
      <c r="DI83" t="s">
        <v>3042</v>
      </c>
      <c r="DJ83" t="s">
        <v>471</v>
      </c>
      <c r="DK83" t="s">
        <v>1941</v>
      </c>
    </row>
    <row r="84" spans="1:115" x14ac:dyDescent="0.25">
      <c r="A84" t="s">
        <v>2754</v>
      </c>
      <c r="B84" t="s">
        <v>2305</v>
      </c>
      <c r="C84">
        <v>41799</v>
      </c>
      <c r="D84" t="s">
        <v>2273</v>
      </c>
      <c r="E84" t="s">
        <v>2274</v>
      </c>
      <c r="F84" t="s">
        <v>2275</v>
      </c>
      <c r="G84" t="s">
        <v>2276</v>
      </c>
      <c r="H84" t="s">
        <v>2945</v>
      </c>
      <c r="I84" t="s">
        <v>457</v>
      </c>
      <c r="J84">
        <v>5920</v>
      </c>
      <c r="K84" t="s">
        <v>487</v>
      </c>
      <c r="L84" t="s">
        <v>2</v>
      </c>
      <c r="M84">
        <v>0</v>
      </c>
      <c r="N84" t="s">
        <v>459</v>
      </c>
      <c r="O84" t="s">
        <v>2303</v>
      </c>
      <c r="Q84">
        <v>12</v>
      </c>
      <c r="R84">
        <v>1</v>
      </c>
      <c r="S84">
        <v>90762220</v>
      </c>
      <c r="T84" t="s">
        <v>605</v>
      </c>
      <c r="U84" t="s">
        <v>978</v>
      </c>
      <c r="V84" t="s">
        <v>329</v>
      </c>
      <c r="W84" t="s">
        <v>463</v>
      </c>
      <c r="X84" t="s">
        <v>2</v>
      </c>
      <c r="Y84" t="s">
        <v>660</v>
      </c>
      <c r="Z84">
        <v>30</v>
      </c>
      <c r="AB84" t="s">
        <v>465</v>
      </c>
      <c r="AD84" s="1"/>
      <c r="AE84" s="1"/>
      <c r="AF84" t="s">
        <v>660</v>
      </c>
      <c r="AG84" t="s">
        <v>297</v>
      </c>
      <c r="AH84" t="s">
        <v>616</v>
      </c>
      <c r="AI84" t="s">
        <v>2946</v>
      </c>
      <c r="AJ84" t="s">
        <v>2279</v>
      </c>
      <c r="AM84">
        <v>1</v>
      </c>
      <c r="AN84">
        <v>3</v>
      </c>
      <c r="AP84" s="2"/>
      <c r="AQ84" s="2"/>
      <c r="AR84" s="2"/>
      <c r="AS84" s="2"/>
      <c r="AV84" t="s">
        <v>470</v>
      </c>
      <c r="AX84">
        <v>0.5</v>
      </c>
      <c r="BY84">
        <v>0</v>
      </c>
      <c r="BZ84">
        <v>0</v>
      </c>
      <c r="CA84">
        <v>0</v>
      </c>
      <c r="CB84">
        <v>240</v>
      </c>
      <c r="CC84" t="s">
        <v>2</v>
      </c>
      <c r="CE84">
        <v>5920</v>
      </c>
      <c r="CF84">
        <v>0</v>
      </c>
      <c r="CG84">
        <v>480</v>
      </c>
      <c r="CH84">
        <v>0</v>
      </c>
      <c r="CI84">
        <v>5920</v>
      </c>
      <c r="CJ84">
        <v>212.30594577494998</v>
      </c>
      <c r="CK84">
        <v>143.78872163937004</v>
      </c>
      <c r="CL84">
        <v>69.420911026507738</v>
      </c>
      <c r="CM84">
        <v>122.18796797213763</v>
      </c>
      <c r="CN84">
        <v>69.086628928876706</v>
      </c>
      <c r="CO84">
        <v>0</v>
      </c>
      <c r="CP84">
        <v>0</v>
      </c>
      <c r="CQ84">
        <v>93.868062452383569</v>
      </c>
      <c r="CR84">
        <v>0.86346000000000001</v>
      </c>
      <c r="CS84">
        <v>0</v>
      </c>
      <c r="CT84">
        <v>0</v>
      </c>
      <c r="CU84">
        <v>0</v>
      </c>
      <c r="CV84" t="s">
        <v>487</v>
      </c>
      <c r="CW84">
        <v>211656</v>
      </c>
      <c r="DI84" t="s">
        <v>3042</v>
      </c>
      <c r="DJ84" t="s">
        <v>471</v>
      </c>
      <c r="DK84" t="s">
        <v>1941</v>
      </c>
    </row>
    <row r="85" spans="1:115" x14ac:dyDescent="0.25">
      <c r="A85" t="s">
        <v>2</v>
      </c>
      <c r="B85" t="s">
        <v>2305</v>
      </c>
      <c r="C85">
        <v>41799</v>
      </c>
      <c r="D85" t="s">
        <v>2273</v>
      </c>
      <c r="E85" t="s">
        <v>2274</v>
      </c>
      <c r="F85" t="s">
        <v>2275</v>
      </c>
      <c r="G85" t="s">
        <v>2276</v>
      </c>
      <c r="H85" t="s">
        <v>2306</v>
      </c>
      <c r="I85" t="s">
        <v>457</v>
      </c>
      <c r="J85">
        <v>5920</v>
      </c>
      <c r="K85">
        <v>11.169792123107692</v>
      </c>
      <c r="L85" t="s">
        <v>2307</v>
      </c>
      <c r="M85">
        <v>0</v>
      </c>
      <c r="N85" t="s">
        <v>459</v>
      </c>
      <c r="O85" t="s">
        <v>2308</v>
      </c>
      <c r="P85">
        <v>12</v>
      </c>
      <c r="Q85">
        <v>22</v>
      </c>
      <c r="R85">
        <v>1</v>
      </c>
      <c r="S85">
        <v>93471196</v>
      </c>
      <c r="T85" t="s">
        <v>605</v>
      </c>
      <c r="U85" t="s">
        <v>978</v>
      </c>
      <c r="V85" t="s">
        <v>335</v>
      </c>
      <c r="W85" t="s">
        <v>463</v>
      </c>
      <c r="X85" t="s">
        <v>2</v>
      </c>
      <c r="Y85" t="s">
        <v>660</v>
      </c>
      <c r="Z85">
        <v>30</v>
      </c>
      <c r="AA85">
        <v>16924</v>
      </c>
      <c r="AB85" t="s">
        <v>465</v>
      </c>
      <c r="AC85" t="s">
        <v>466</v>
      </c>
      <c r="AD85" s="1">
        <v>0.375</v>
      </c>
      <c r="AE85" s="1">
        <v>0.6875</v>
      </c>
      <c r="AF85" t="s">
        <v>463</v>
      </c>
      <c r="AG85" t="s">
        <v>294</v>
      </c>
      <c r="AH85" t="s">
        <v>616</v>
      </c>
      <c r="AJ85" t="s">
        <v>2279</v>
      </c>
      <c r="AM85">
        <v>1</v>
      </c>
      <c r="AN85">
        <v>3</v>
      </c>
      <c r="AP85" s="2">
        <v>46072</v>
      </c>
      <c r="AQ85" s="2">
        <v>46289</v>
      </c>
      <c r="AR85" s="2"/>
      <c r="AS85" s="2"/>
      <c r="AV85" t="s">
        <v>470</v>
      </c>
      <c r="AW85">
        <v>240</v>
      </c>
      <c r="AX85">
        <v>0.5</v>
      </c>
      <c r="BI85">
        <v>250</v>
      </c>
      <c r="BY85">
        <v>240</v>
      </c>
      <c r="BZ85">
        <v>240</v>
      </c>
      <c r="CA85">
        <v>0</v>
      </c>
      <c r="CB85">
        <v>240</v>
      </c>
      <c r="CC85">
        <v>1</v>
      </c>
      <c r="CE85">
        <v>5920</v>
      </c>
      <c r="CF85">
        <v>0</v>
      </c>
      <c r="CG85">
        <v>480</v>
      </c>
      <c r="CH85">
        <v>0</v>
      </c>
      <c r="CI85">
        <v>5920</v>
      </c>
      <c r="CJ85">
        <v>212.30594577494998</v>
      </c>
      <c r="CK85">
        <v>143.78872163937004</v>
      </c>
      <c r="CL85">
        <v>69.420911026507738</v>
      </c>
      <c r="CM85">
        <v>122.18796797213763</v>
      </c>
      <c r="CN85">
        <v>69.086628928876706</v>
      </c>
      <c r="CO85">
        <v>0</v>
      </c>
      <c r="CP85">
        <v>0</v>
      </c>
      <c r="CQ85">
        <v>93.868062452383569</v>
      </c>
      <c r="CR85">
        <v>0.86346000000000001</v>
      </c>
      <c r="CS85">
        <v>42981.360089718401</v>
      </c>
      <c r="CT85">
        <v>0</v>
      </c>
      <c r="CU85">
        <v>42981.360089718401</v>
      </c>
      <c r="CV85">
        <v>11.169792123107692</v>
      </c>
      <c r="CW85">
        <v>211663</v>
      </c>
      <c r="CX85" t="s">
        <v>4605</v>
      </c>
      <c r="CY85" t="s">
        <v>4579</v>
      </c>
      <c r="CZ85" t="s">
        <v>4606</v>
      </c>
      <c r="DA85" t="s">
        <v>4607</v>
      </c>
      <c r="DB85" t="s">
        <v>3344</v>
      </c>
      <c r="DI85" t="s">
        <v>3042</v>
      </c>
      <c r="DJ85" t="s">
        <v>471</v>
      </c>
      <c r="DK85" t="s">
        <v>1941</v>
      </c>
    </row>
    <row r="86" spans="1:115" x14ac:dyDescent="0.25">
      <c r="A86" t="s">
        <v>2</v>
      </c>
      <c r="B86" t="s">
        <v>1952</v>
      </c>
      <c r="C86">
        <v>27121</v>
      </c>
      <c r="D86" t="s">
        <v>1927</v>
      </c>
      <c r="E86" t="s">
        <v>1928</v>
      </c>
      <c r="F86" t="s">
        <v>1953</v>
      </c>
      <c r="G86" t="s">
        <v>1930</v>
      </c>
      <c r="H86" t="s">
        <v>98</v>
      </c>
      <c r="I86" t="s">
        <v>457</v>
      </c>
      <c r="J86">
        <v>7810</v>
      </c>
      <c r="K86">
        <v>18.603397368166959</v>
      </c>
      <c r="L86" t="s">
        <v>3073</v>
      </c>
      <c r="M86">
        <v>0</v>
      </c>
      <c r="N86" t="s">
        <v>459</v>
      </c>
      <c r="O86" t="s">
        <v>1941</v>
      </c>
      <c r="P86">
        <v>19</v>
      </c>
      <c r="Q86">
        <v>50</v>
      </c>
      <c r="R86">
        <v>1</v>
      </c>
      <c r="S86">
        <v>90780739</v>
      </c>
      <c r="T86" t="s">
        <v>461</v>
      </c>
      <c r="U86" t="s">
        <v>812</v>
      </c>
      <c r="V86" t="s">
        <v>840</v>
      </c>
      <c r="W86" t="s">
        <v>660</v>
      </c>
      <c r="X86">
        <v>27199</v>
      </c>
      <c r="Y86" t="s">
        <v>660</v>
      </c>
      <c r="Z86">
        <v>120</v>
      </c>
      <c r="AA86">
        <v>16841</v>
      </c>
      <c r="AB86" t="s">
        <v>465</v>
      </c>
      <c r="AC86" t="s">
        <v>515</v>
      </c>
      <c r="AD86" s="1">
        <v>0.5</v>
      </c>
      <c r="AE86" s="1">
        <v>0.625</v>
      </c>
      <c r="AF86" t="s">
        <v>463</v>
      </c>
      <c r="AG86" t="s">
        <v>1954</v>
      </c>
      <c r="AH86" t="s">
        <v>1060</v>
      </c>
      <c r="AI86" t="s">
        <v>1955</v>
      </c>
      <c r="AJ86" t="s">
        <v>1956</v>
      </c>
      <c r="AL86" t="s">
        <v>1957</v>
      </c>
      <c r="AM86">
        <v>2</v>
      </c>
      <c r="AN86">
        <v>4</v>
      </c>
      <c r="AO86">
        <v>3</v>
      </c>
      <c r="AP86" s="2">
        <v>46069</v>
      </c>
      <c r="AQ86" s="2">
        <v>46356</v>
      </c>
      <c r="AR86" s="2">
        <v>46433</v>
      </c>
      <c r="AS86" s="2">
        <v>46650</v>
      </c>
      <c r="AV86" t="s">
        <v>470</v>
      </c>
      <c r="AW86">
        <v>244</v>
      </c>
      <c r="AX86">
        <v>0.5</v>
      </c>
      <c r="BB86">
        <v>108</v>
      </c>
      <c r="BC86" t="s">
        <v>1942</v>
      </c>
      <c r="BH86">
        <v>75</v>
      </c>
      <c r="BJ86">
        <v>189</v>
      </c>
      <c r="BK86">
        <v>0.5</v>
      </c>
      <c r="BO86">
        <v>84</v>
      </c>
      <c r="BP86" t="s">
        <v>1942</v>
      </c>
      <c r="BU86">
        <v>75</v>
      </c>
      <c r="BY86">
        <v>625</v>
      </c>
      <c r="BZ86">
        <v>433</v>
      </c>
      <c r="CA86">
        <v>192</v>
      </c>
      <c r="CB86">
        <v>240</v>
      </c>
      <c r="CC86">
        <v>1.8041666666666667</v>
      </c>
      <c r="CE86">
        <v>7810</v>
      </c>
      <c r="CF86">
        <v>0</v>
      </c>
      <c r="CG86">
        <v>480</v>
      </c>
      <c r="CH86">
        <v>-234.23076923076923</v>
      </c>
      <c r="CI86">
        <v>7575.7692307692305</v>
      </c>
      <c r="CJ86">
        <v>212.30594577494998</v>
      </c>
      <c r="CK86">
        <v>143.78872163937004</v>
      </c>
      <c r="CL86">
        <v>69.420911026507738</v>
      </c>
      <c r="CM86">
        <v>122.18796797213763</v>
      </c>
      <c r="CN86">
        <v>69.086628928876706</v>
      </c>
      <c r="CO86">
        <v>69.420911026507738</v>
      </c>
      <c r="CP86">
        <v>69.420911026507738</v>
      </c>
      <c r="CQ86">
        <v>93.868062452383569</v>
      </c>
      <c r="CR86">
        <v>0.86346000000000001</v>
      </c>
      <c r="CS86">
        <v>50941.007815409874</v>
      </c>
      <c r="CT86">
        <v>40666.771674786287</v>
      </c>
      <c r="CU86">
        <v>91607.779490196161</v>
      </c>
      <c r="CV86">
        <v>18.603397368166959</v>
      </c>
      <c r="CW86">
        <v>215680</v>
      </c>
      <c r="CX86" t="s">
        <v>4608</v>
      </c>
      <c r="CY86" t="s">
        <v>4609</v>
      </c>
      <c r="CZ86" t="s">
        <v>4610</v>
      </c>
      <c r="DA86" t="s">
        <v>4611</v>
      </c>
      <c r="DB86" t="s">
        <v>3344</v>
      </c>
      <c r="DI86" t="s">
        <v>3042</v>
      </c>
      <c r="DJ86" t="s">
        <v>831</v>
      </c>
      <c r="DK86" t="s">
        <v>1941</v>
      </c>
    </row>
    <row r="87" spans="1:115" x14ac:dyDescent="0.25">
      <c r="A87" t="s">
        <v>2</v>
      </c>
      <c r="B87" t="s">
        <v>1952</v>
      </c>
      <c r="C87">
        <v>27121</v>
      </c>
      <c r="D87" t="s">
        <v>1927</v>
      </c>
      <c r="E87" t="s">
        <v>1928</v>
      </c>
      <c r="F87" t="s">
        <v>1953</v>
      </c>
      <c r="G87" t="s">
        <v>1930</v>
      </c>
      <c r="H87" t="s">
        <v>102</v>
      </c>
      <c r="I87" t="s">
        <v>457</v>
      </c>
      <c r="J87">
        <v>7810</v>
      </c>
      <c r="K87">
        <v>18.603397368166959</v>
      </c>
      <c r="L87" t="s">
        <v>3073</v>
      </c>
      <c r="M87">
        <v>0</v>
      </c>
      <c r="N87" t="s">
        <v>459</v>
      </c>
      <c r="O87" t="s">
        <v>1941</v>
      </c>
      <c r="P87">
        <v>19</v>
      </c>
      <c r="Q87">
        <v>50</v>
      </c>
      <c r="R87">
        <v>1</v>
      </c>
      <c r="S87">
        <v>90780739</v>
      </c>
      <c r="T87" t="s">
        <v>461</v>
      </c>
      <c r="U87" t="s">
        <v>812</v>
      </c>
      <c r="V87" t="s">
        <v>840</v>
      </c>
      <c r="W87" t="s">
        <v>660</v>
      </c>
      <c r="X87">
        <v>27199</v>
      </c>
      <c r="Y87" t="s">
        <v>660</v>
      </c>
      <c r="Z87">
        <v>120</v>
      </c>
      <c r="AA87">
        <v>16842</v>
      </c>
      <c r="AB87" t="s">
        <v>465</v>
      </c>
      <c r="AC87" t="s">
        <v>525</v>
      </c>
      <c r="AD87" s="1">
        <v>0.5</v>
      </c>
      <c r="AE87" s="1">
        <v>0.625</v>
      </c>
      <c r="AF87" t="s">
        <v>463</v>
      </c>
      <c r="AG87" t="s">
        <v>1954</v>
      </c>
      <c r="AH87" t="s">
        <v>1060</v>
      </c>
      <c r="AI87" t="s">
        <v>1955</v>
      </c>
      <c r="AJ87" t="s">
        <v>1956</v>
      </c>
      <c r="AL87" t="s">
        <v>1957</v>
      </c>
      <c r="AM87">
        <v>2</v>
      </c>
      <c r="AN87">
        <v>4</v>
      </c>
      <c r="AO87">
        <v>3</v>
      </c>
      <c r="AP87" s="2">
        <v>46070</v>
      </c>
      <c r="AQ87" s="2">
        <v>46357</v>
      </c>
      <c r="AR87" s="2">
        <v>46434</v>
      </c>
      <c r="AS87" s="2">
        <v>46651</v>
      </c>
      <c r="AV87" t="s">
        <v>470</v>
      </c>
      <c r="AW87">
        <v>244</v>
      </c>
      <c r="AX87">
        <v>0.5</v>
      </c>
      <c r="BB87">
        <v>108</v>
      </c>
      <c r="BC87" t="s">
        <v>1942</v>
      </c>
      <c r="BH87">
        <v>75</v>
      </c>
      <c r="BJ87">
        <v>189</v>
      </c>
      <c r="BK87">
        <v>0.5</v>
      </c>
      <c r="BO87">
        <v>84</v>
      </c>
      <c r="BP87" t="s">
        <v>1942</v>
      </c>
      <c r="BU87">
        <v>75</v>
      </c>
      <c r="BY87">
        <v>625</v>
      </c>
      <c r="BZ87">
        <v>433</v>
      </c>
      <c r="CA87">
        <v>192</v>
      </c>
      <c r="CB87">
        <v>240</v>
      </c>
      <c r="CC87">
        <v>1.8041666666666667</v>
      </c>
      <c r="CE87">
        <v>7810</v>
      </c>
      <c r="CF87">
        <v>0</v>
      </c>
      <c r="CG87">
        <v>480</v>
      </c>
      <c r="CH87">
        <v>-234.23076923076923</v>
      </c>
      <c r="CI87">
        <v>7575.7692307692305</v>
      </c>
      <c r="CJ87">
        <v>212.30594577494998</v>
      </c>
      <c r="CK87">
        <v>143.78872163937004</v>
      </c>
      <c r="CL87">
        <v>69.420911026507738</v>
      </c>
      <c r="CM87">
        <v>122.18796797213763</v>
      </c>
      <c r="CN87">
        <v>69.086628928876706</v>
      </c>
      <c r="CO87">
        <v>69.420911026507738</v>
      </c>
      <c r="CP87">
        <v>69.420911026507738</v>
      </c>
      <c r="CQ87">
        <v>93.868062452383569</v>
      </c>
      <c r="CR87">
        <v>0.86346000000000001</v>
      </c>
      <c r="CS87">
        <v>50941.007815409874</v>
      </c>
      <c r="CT87">
        <v>40666.771674786287</v>
      </c>
      <c r="CU87">
        <v>91607.779490196161</v>
      </c>
      <c r="CV87">
        <v>18.603397368166959</v>
      </c>
      <c r="CW87">
        <v>215682</v>
      </c>
      <c r="CX87" t="s">
        <v>4612</v>
      </c>
      <c r="CY87" t="s">
        <v>4609</v>
      </c>
      <c r="CZ87" t="s">
        <v>4613</v>
      </c>
      <c r="DA87" t="s">
        <v>4614</v>
      </c>
      <c r="DB87" t="s">
        <v>3344</v>
      </c>
      <c r="DI87" t="s">
        <v>3042</v>
      </c>
      <c r="DJ87" t="s">
        <v>831</v>
      </c>
      <c r="DK87" t="s">
        <v>1941</v>
      </c>
    </row>
    <row r="88" spans="1:115" x14ac:dyDescent="0.25">
      <c r="A88" t="s">
        <v>2</v>
      </c>
      <c r="B88" t="s">
        <v>1952</v>
      </c>
      <c r="C88">
        <v>27121</v>
      </c>
      <c r="D88" t="s">
        <v>1927</v>
      </c>
      <c r="E88" t="s">
        <v>1928</v>
      </c>
      <c r="F88" t="s">
        <v>1953</v>
      </c>
      <c r="G88" t="s">
        <v>1930</v>
      </c>
      <c r="H88" t="s">
        <v>105</v>
      </c>
      <c r="I88" t="s">
        <v>457</v>
      </c>
      <c r="J88">
        <v>7810</v>
      </c>
      <c r="K88">
        <v>18.603397368166959</v>
      </c>
      <c r="L88" t="s">
        <v>3073</v>
      </c>
      <c r="M88">
        <v>0</v>
      </c>
      <c r="N88" t="s">
        <v>459</v>
      </c>
      <c r="O88" t="s">
        <v>1941</v>
      </c>
      <c r="P88">
        <v>19</v>
      </c>
      <c r="Q88">
        <v>50</v>
      </c>
      <c r="R88">
        <v>1</v>
      </c>
      <c r="S88">
        <v>90780739</v>
      </c>
      <c r="T88" t="s">
        <v>461</v>
      </c>
      <c r="U88" t="s">
        <v>812</v>
      </c>
      <c r="V88" t="s">
        <v>840</v>
      </c>
      <c r="W88" t="s">
        <v>660</v>
      </c>
      <c r="X88">
        <v>27199</v>
      </c>
      <c r="Y88" t="s">
        <v>660</v>
      </c>
      <c r="Z88">
        <v>120</v>
      </c>
      <c r="AA88">
        <v>16843</v>
      </c>
      <c r="AB88" t="s">
        <v>465</v>
      </c>
      <c r="AC88" t="s">
        <v>515</v>
      </c>
      <c r="AD88" s="1">
        <v>0.5</v>
      </c>
      <c r="AE88" s="1">
        <v>0.625</v>
      </c>
      <c r="AF88" t="s">
        <v>463</v>
      </c>
      <c r="AG88" t="s">
        <v>235</v>
      </c>
      <c r="AH88" t="s">
        <v>516</v>
      </c>
      <c r="AI88" t="s">
        <v>1958</v>
      </c>
      <c r="AJ88" t="s">
        <v>1956</v>
      </c>
      <c r="AL88" t="s">
        <v>1959</v>
      </c>
      <c r="AM88">
        <v>2</v>
      </c>
      <c r="AN88">
        <v>4</v>
      </c>
      <c r="AO88">
        <v>3</v>
      </c>
      <c r="AP88" s="2">
        <v>46069</v>
      </c>
      <c r="AQ88" s="2">
        <v>46356</v>
      </c>
      <c r="AR88" s="2">
        <v>46433</v>
      </c>
      <c r="AS88" s="2">
        <v>46650</v>
      </c>
      <c r="AV88" t="s">
        <v>470</v>
      </c>
      <c r="AW88">
        <v>244</v>
      </c>
      <c r="AX88">
        <v>0.5</v>
      </c>
      <c r="BB88">
        <v>108</v>
      </c>
      <c r="BC88" t="s">
        <v>1942</v>
      </c>
      <c r="BH88">
        <v>75</v>
      </c>
      <c r="BJ88">
        <v>189</v>
      </c>
      <c r="BK88">
        <v>0.5</v>
      </c>
      <c r="BO88">
        <v>84</v>
      </c>
      <c r="BP88" t="s">
        <v>1942</v>
      </c>
      <c r="BU88">
        <v>75</v>
      </c>
      <c r="BY88">
        <v>625</v>
      </c>
      <c r="BZ88">
        <v>433</v>
      </c>
      <c r="CA88">
        <v>192</v>
      </c>
      <c r="CB88">
        <v>240</v>
      </c>
      <c r="CC88">
        <v>1.8041666666666667</v>
      </c>
      <c r="CE88">
        <v>7810</v>
      </c>
      <c r="CF88">
        <v>0</v>
      </c>
      <c r="CG88">
        <v>480</v>
      </c>
      <c r="CH88">
        <v>-234.23076923076923</v>
      </c>
      <c r="CI88">
        <v>7575.7692307692305</v>
      </c>
      <c r="CJ88">
        <v>212.30594577494998</v>
      </c>
      <c r="CK88">
        <v>143.78872163937004</v>
      </c>
      <c r="CL88">
        <v>69.420911026507738</v>
      </c>
      <c r="CM88">
        <v>122.18796797213763</v>
      </c>
      <c r="CN88">
        <v>69.086628928876706</v>
      </c>
      <c r="CO88">
        <v>69.420911026507738</v>
      </c>
      <c r="CP88">
        <v>69.420911026507738</v>
      </c>
      <c r="CQ88">
        <v>93.868062452383569</v>
      </c>
      <c r="CR88">
        <v>0.86346000000000001</v>
      </c>
      <c r="CS88">
        <v>50941.007815409874</v>
      </c>
      <c r="CT88">
        <v>40666.771674786287</v>
      </c>
      <c r="CU88">
        <v>91607.779490196161</v>
      </c>
      <c r="CV88">
        <v>18.603397368166959</v>
      </c>
      <c r="CW88">
        <v>215680</v>
      </c>
      <c r="CX88" t="s">
        <v>4608</v>
      </c>
      <c r="CY88" t="s">
        <v>4609</v>
      </c>
      <c r="CZ88" t="s">
        <v>4610</v>
      </c>
      <c r="DA88" t="s">
        <v>4611</v>
      </c>
      <c r="DB88" t="s">
        <v>3344</v>
      </c>
      <c r="DI88" t="s">
        <v>3042</v>
      </c>
      <c r="DJ88" t="s">
        <v>831</v>
      </c>
      <c r="DK88" t="s">
        <v>1941</v>
      </c>
    </row>
    <row r="89" spans="1:115" x14ac:dyDescent="0.25">
      <c r="A89" t="s">
        <v>2</v>
      </c>
      <c r="B89" t="s">
        <v>1952</v>
      </c>
      <c r="C89">
        <v>27121</v>
      </c>
      <c r="D89" t="s">
        <v>1927</v>
      </c>
      <c r="E89" t="s">
        <v>1928</v>
      </c>
      <c r="F89" t="s">
        <v>1953</v>
      </c>
      <c r="G89" t="s">
        <v>1930</v>
      </c>
      <c r="H89" t="s">
        <v>108</v>
      </c>
      <c r="I89" t="s">
        <v>457</v>
      </c>
      <c r="J89">
        <v>7810</v>
      </c>
      <c r="K89">
        <v>18.603397368166959</v>
      </c>
      <c r="L89" t="s">
        <v>3073</v>
      </c>
      <c r="M89">
        <v>0</v>
      </c>
      <c r="N89" t="s">
        <v>459</v>
      </c>
      <c r="O89" t="s">
        <v>1941</v>
      </c>
      <c r="P89">
        <v>19</v>
      </c>
      <c r="Q89">
        <v>50</v>
      </c>
      <c r="R89">
        <v>1</v>
      </c>
      <c r="S89">
        <v>90780739</v>
      </c>
      <c r="T89" t="s">
        <v>461</v>
      </c>
      <c r="U89" t="s">
        <v>812</v>
      </c>
      <c r="V89" t="s">
        <v>840</v>
      </c>
      <c r="W89" t="s">
        <v>660</v>
      </c>
      <c r="X89">
        <v>27199</v>
      </c>
      <c r="Y89" t="s">
        <v>660</v>
      </c>
      <c r="Z89">
        <v>120</v>
      </c>
      <c r="AA89">
        <v>16844</v>
      </c>
      <c r="AB89" t="s">
        <v>465</v>
      </c>
      <c r="AC89" t="s">
        <v>515</v>
      </c>
      <c r="AD89" s="1">
        <v>0.5</v>
      </c>
      <c r="AE89" s="1">
        <v>0.625</v>
      </c>
      <c r="AF89" t="s">
        <v>463</v>
      </c>
      <c r="AG89" t="s">
        <v>50</v>
      </c>
      <c r="AH89" t="s">
        <v>862</v>
      </c>
      <c r="AI89" t="s">
        <v>1958</v>
      </c>
      <c r="AJ89" t="s">
        <v>1956</v>
      </c>
      <c r="AL89" t="s">
        <v>1959</v>
      </c>
      <c r="AM89">
        <v>2</v>
      </c>
      <c r="AN89">
        <v>4</v>
      </c>
      <c r="AO89">
        <v>3</v>
      </c>
      <c r="AP89" s="2">
        <v>46069</v>
      </c>
      <c r="AQ89" s="2">
        <v>46356</v>
      </c>
      <c r="AR89" s="2">
        <v>46433</v>
      </c>
      <c r="AS89" s="2">
        <v>46650</v>
      </c>
      <c r="AV89" t="s">
        <v>470</v>
      </c>
      <c r="AW89">
        <v>244</v>
      </c>
      <c r="AX89">
        <v>0.5</v>
      </c>
      <c r="BB89">
        <v>108</v>
      </c>
      <c r="BC89" t="s">
        <v>1942</v>
      </c>
      <c r="BH89">
        <v>75</v>
      </c>
      <c r="BJ89">
        <v>189</v>
      </c>
      <c r="BK89">
        <v>0.5</v>
      </c>
      <c r="BO89">
        <v>84</v>
      </c>
      <c r="BP89" t="s">
        <v>1942</v>
      </c>
      <c r="BU89">
        <v>75</v>
      </c>
      <c r="BY89">
        <v>625</v>
      </c>
      <c r="BZ89">
        <v>433</v>
      </c>
      <c r="CA89">
        <v>192</v>
      </c>
      <c r="CB89">
        <v>240</v>
      </c>
      <c r="CC89">
        <v>1.8041666666666667</v>
      </c>
      <c r="CE89">
        <v>7810</v>
      </c>
      <c r="CF89">
        <v>0</v>
      </c>
      <c r="CG89">
        <v>480</v>
      </c>
      <c r="CH89">
        <v>-234.23076923076923</v>
      </c>
      <c r="CI89">
        <v>7575.7692307692305</v>
      </c>
      <c r="CJ89">
        <v>212.30594577494998</v>
      </c>
      <c r="CK89">
        <v>143.78872163937004</v>
      </c>
      <c r="CL89">
        <v>69.420911026507738</v>
      </c>
      <c r="CM89">
        <v>122.18796797213763</v>
      </c>
      <c r="CN89">
        <v>69.086628928876706</v>
      </c>
      <c r="CO89">
        <v>69.420911026507738</v>
      </c>
      <c r="CP89">
        <v>69.420911026507738</v>
      </c>
      <c r="CQ89">
        <v>93.868062452383569</v>
      </c>
      <c r="CR89">
        <v>0.86346000000000001</v>
      </c>
      <c r="CS89">
        <v>50941.007815409874</v>
      </c>
      <c r="CT89">
        <v>40666.771674786287</v>
      </c>
      <c r="CU89">
        <v>91607.779490196161</v>
      </c>
      <c r="CV89">
        <v>18.603397368166959</v>
      </c>
      <c r="CW89">
        <v>215680</v>
      </c>
      <c r="CX89" t="s">
        <v>4608</v>
      </c>
      <c r="CY89" t="s">
        <v>4609</v>
      </c>
      <c r="CZ89" t="s">
        <v>4610</v>
      </c>
      <c r="DA89" t="s">
        <v>4611</v>
      </c>
      <c r="DB89" t="s">
        <v>3344</v>
      </c>
      <c r="DI89" t="s">
        <v>3042</v>
      </c>
      <c r="DJ89" t="s">
        <v>831</v>
      </c>
      <c r="DK89" t="s">
        <v>1941</v>
      </c>
    </row>
    <row r="90" spans="1:115" x14ac:dyDescent="0.25">
      <c r="A90" t="s">
        <v>2</v>
      </c>
      <c r="B90" t="s">
        <v>1952</v>
      </c>
      <c r="C90">
        <v>27121</v>
      </c>
      <c r="D90" t="s">
        <v>1927</v>
      </c>
      <c r="E90" t="s">
        <v>1928</v>
      </c>
      <c r="F90" t="s">
        <v>1953</v>
      </c>
      <c r="G90" t="s">
        <v>1930</v>
      </c>
      <c r="H90" t="s">
        <v>111</v>
      </c>
      <c r="I90" t="s">
        <v>457</v>
      </c>
      <c r="J90">
        <v>7810</v>
      </c>
      <c r="K90">
        <v>18.603397368166959</v>
      </c>
      <c r="L90" t="s">
        <v>3073</v>
      </c>
      <c r="M90">
        <v>0</v>
      </c>
      <c r="N90" t="s">
        <v>459</v>
      </c>
      <c r="O90" t="s">
        <v>1941</v>
      </c>
      <c r="P90">
        <v>19</v>
      </c>
      <c r="Q90">
        <v>50</v>
      </c>
      <c r="R90">
        <v>1</v>
      </c>
      <c r="S90">
        <v>90780739</v>
      </c>
      <c r="T90" t="s">
        <v>461</v>
      </c>
      <c r="U90" t="s">
        <v>812</v>
      </c>
      <c r="V90" t="s">
        <v>840</v>
      </c>
      <c r="W90" t="s">
        <v>660</v>
      </c>
      <c r="X90">
        <v>27199</v>
      </c>
      <c r="Y90" t="s">
        <v>660</v>
      </c>
      <c r="Z90">
        <v>120</v>
      </c>
      <c r="AA90">
        <v>16845</v>
      </c>
      <c r="AB90" t="s">
        <v>465</v>
      </c>
      <c r="AC90" t="s">
        <v>515</v>
      </c>
      <c r="AD90" s="1">
        <v>0.5</v>
      </c>
      <c r="AE90" s="1">
        <v>0.625</v>
      </c>
      <c r="AF90" t="s">
        <v>463</v>
      </c>
      <c r="AG90" t="s">
        <v>297</v>
      </c>
      <c r="AH90" t="s">
        <v>616</v>
      </c>
      <c r="AI90" t="s">
        <v>1958</v>
      </c>
      <c r="AJ90" t="s">
        <v>1956</v>
      </c>
      <c r="AL90" t="s">
        <v>1959</v>
      </c>
      <c r="AM90">
        <v>2</v>
      </c>
      <c r="AN90">
        <v>4</v>
      </c>
      <c r="AO90">
        <v>3</v>
      </c>
      <c r="AP90" s="2">
        <v>46069</v>
      </c>
      <c r="AQ90" s="2">
        <v>46356</v>
      </c>
      <c r="AR90" s="2">
        <v>46433</v>
      </c>
      <c r="AS90" s="2">
        <v>46650</v>
      </c>
      <c r="AV90" t="s">
        <v>470</v>
      </c>
      <c r="AW90">
        <v>244</v>
      </c>
      <c r="AX90">
        <v>0.5</v>
      </c>
      <c r="BB90">
        <v>108</v>
      </c>
      <c r="BC90" t="s">
        <v>1942</v>
      </c>
      <c r="BH90">
        <v>75</v>
      </c>
      <c r="BJ90">
        <v>189</v>
      </c>
      <c r="BK90">
        <v>0.5</v>
      </c>
      <c r="BO90">
        <v>84</v>
      </c>
      <c r="BP90" t="s">
        <v>1942</v>
      </c>
      <c r="BU90">
        <v>75</v>
      </c>
      <c r="BY90">
        <v>625</v>
      </c>
      <c r="BZ90">
        <v>433</v>
      </c>
      <c r="CA90">
        <v>192</v>
      </c>
      <c r="CB90">
        <v>240</v>
      </c>
      <c r="CC90">
        <v>1.8041666666666667</v>
      </c>
      <c r="CE90">
        <v>7810</v>
      </c>
      <c r="CF90">
        <v>0</v>
      </c>
      <c r="CG90">
        <v>480</v>
      </c>
      <c r="CH90">
        <v>-234.23076923076923</v>
      </c>
      <c r="CI90">
        <v>7575.7692307692305</v>
      </c>
      <c r="CJ90">
        <v>212.30594577494998</v>
      </c>
      <c r="CK90">
        <v>143.78872163937004</v>
      </c>
      <c r="CL90">
        <v>69.420911026507738</v>
      </c>
      <c r="CM90">
        <v>122.18796797213763</v>
      </c>
      <c r="CN90">
        <v>69.086628928876706</v>
      </c>
      <c r="CO90">
        <v>69.420911026507738</v>
      </c>
      <c r="CP90">
        <v>69.420911026507738</v>
      </c>
      <c r="CQ90">
        <v>93.868062452383569</v>
      </c>
      <c r="CR90">
        <v>0.86346000000000001</v>
      </c>
      <c r="CS90">
        <v>50941.007815409874</v>
      </c>
      <c r="CT90">
        <v>40666.771674786287</v>
      </c>
      <c r="CU90">
        <v>91607.779490196161</v>
      </c>
      <c r="CV90">
        <v>18.603397368166959</v>
      </c>
      <c r="CW90">
        <v>215680</v>
      </c>
      <c r="CX90" t="s">
        <v>4608</v>
      </c>
      <c r="CY90" t="s">
        <v>4609</v>
      </c>
      <c r="CZ90" t="s">
        <v>4610</v>
      </c>
      <c r="DA90" t="s">
        <v>4611</v>
      </c>
      <c r="DB90" t="s">
        <v>3344</v>
      </c>
      <c r="DI90" t="s">
        <v>3042</v>
      </c>
      <c r="DJ90" t="s">
        <v>831</v>
      </c>
      <c r="DK90" t="s">
        <v>1941</v>
      </c>
    </row>
    <row r="91" spans="1:115" x14ac:dyDescent="0.25">
      <c r="A91" t="s">
        <v>2</v>
      </c>
      <c r="B91" t="s">
        <v>1952</v>
      </c>
      <c r="C91">
        <v>27121</v>
      </c>
      <c r="D91" t="s">
        <v>1927</v>
      </c>
      <c r="E91" t="s">
        <v>1928</v>
      </c>
      <c r="F91" t="s">
        <v>1953</v>
      </c>
      <c r="G91" t="s">
        <v>1930</v>
      </c>
      <c r="H91" t="s">
        <v>114</v>
      </c>
      <c r="I91" t="s">
        <v>457</v>
      </c>
      <c r="J91">
        <v>7810</v>
      </c>
      <c r="K91">
        <v>18.603397368166959</v>
      </c>
      <c r="L91" t="s">
        <v>3073</v>
      </c>
      <c r="M91">
        <v>0</v>
      </c>
      <c r="N91" t="s">
        <v>459</v>
      </c>
      <c r="O91" t="s">
        <v>1941</v>
      </c>
      <c r="P91">
        <v>19</v>
      </c>
      <c r="Q91">
        <v>50</v>
      </c>
      <c r="R91">
        <v>1</v>
      </c>
      <c r="S91">
        <v>90780739</v>
      </c>
      <c r="T91" t="s">
        <v>461</v>
      </c>
      <c r="U91" t="s">
        <v>812</v>
      </c>
      <c r="V91" t="s">
        <v>840</v>
      </c>
      <c r="W91" t="s">
        <v>660</v>
      </c>
      <c r="X91">
        <v>27199</v>
      </c>
      <c r="Y91" t="s">
        <v>660</v>
      </c>
      <c r="Z91">
        <v>120</v>
      </c>
      <c r="AA91">
        <v>16846</v>
      </c>
      <c r="AB91" t="s">
        <v>465</v>
      </c>
      <c r="AC91" t="s">
        <v>515</v>
      </c>
      <c r="AD91" s="1">
        <v>0.5</v>
      </c>
      <c r="AE91" s="1">
        <v>0.625</v>
      </c>
      <c r="AF91" t="s">
        <v>463</v>
      </c>
      <c r="AG91" t="s">
        <v>83</v>
      </c>
      <c r="AH91" t="s">
        <v>582</v>
      </c>
      <c r="AI91" t="s">
        <v>1958</v>
      </c>
      <c r="AJ91" t="s">
        <v>1956</v>
      </c>
      <c r="AL91" t="s">
        <v>1959</v>
      </c>
      <c r="AM91">
        <v>2</v>
      </c>
      <c r="AN91">
        <v>4</v>
      </c>
      <c r="AO91">
        <v>3</v>
      </c>
      <c r="AP91" s="2">
        <v>46069</v>
      </c>
      <c r="AQ91" s="2">
        <v>46356</v>
      </c>
      <c r="AR91" s="2">
        <v>46433</v>
      </c>
      <c r="AS91" s="2">
        <v>46650</v>
      </c>
      <c r="AV91" t="s">
        <v>470</v>
      </c>
      <c r="AW91">
        <v>244</v>
      </c>
      <c r="AX91">
        <v>0.5</v>
      </c>
      <c r="BB91">
        <v>108</v>
      </c>
      <c r="BC91" t="s">
        <v>1942</v>
      </c>
      <c r="BH91">
        <v>75</v>
      </c>
      <c r="BJ91">
        <v>189</v>
      </c>
      <c r="BK91">
        <v>0.5</v>
      </c>
      <c r="BO91">
        <v>84</v>
      </c>
      <c r="BP91" t="s">
        <v>1942</v>
      </c>
      <c r="BU91">
        <v>75</v>
      </c>
      <c r="BY91">
        <v>625</v>
      </c>
      <c r="BZ91">
        <v>433</v>
      </c>
      <c r="CA91">
        <v>192</v>
      </c>
      <c r="CB91">
        <v>240</v>
      </c>
      <c r="CC91">
        <v>1.8041666666666667</v>
      </c>
      <c r="CE91">
        <v>7810</v>
      </c>
      <c r="CF91">
        <v>0</v>
      </c>
      <c r="CG91">
        <v>480</v>
      </c>
      <c r="CH91">
        <v>-234.23076923076923</v>
      </c>
      <c r="CI91">
        <v>7575.7692307692305</v>
      </c>
      <c r="CJ91">
        <v>212.30594577494998</v>
      </c>
      <c r="CK91">
        <v>143.78872163937004</v>
      </c>
      <c r="CL91">
        <v>69.420911026507738</v>
      </c>
      <c r="CM91">
        <v>122.18796797213763</v>
      </c>
      <c r="CN91">
        <v>69.086628928876706</v>
      </c>
      <c r="CO91">
        <v>69.420911026507738</v>
      </c>
      <c r="CP91">
        <v>69.420911026507738</v>
      </c>
      <c r="CQ91">
        <v>93.868062452383569</v>
      </c>
      <c r="CR91">
        <v>0.86346000000000001</v>
      </c>
      <c r="CS91">
        <v>50941.007815409874</v>
      </c>
      <c r="CT91">
        <v>40666.771674786287</v>
      </c>
      <c r="CU91">
        <v>91607.779490196161</v>
      </c>
      <c r="CV91">
        <v>18.603397368166959</v>
      </c>
      <c r="CW91">
        <v>215680</v>
      </c>
      <c r="CX91" t="s">
        <v>4608</v>
      </c>
      <c r="CY91" t="s">
        <v>4609</v>
      </c>
      <c r="CZ91" t="s">
        <v>4610</v>
      </c>
      <c r="DA91" t="s">
        <v>4611</v>
      </c>
      <c r="DB91" t="s">
        <v>3344</v>
      </c>
      <c r="DI91" t="s">
        <v>3042</v>
      </c>
      <c r="DJ91" t="s">
        <v>831</v>
      </c>
      <c r="DK91" t="s">
        <v>1941</v>
      </c>
    </row>
    <row r="92" spans="1:115" x14ac:dyDescent="0.25">
      <c r="A92" t="s">
        <v>2</v>
      </c>
      <c r="B92" t="s">
        <v>1952</v>
      </c>
      <c r="C92">
        <v>27121</v>
      </c>
      <c r="D92" t="s">
        <v>1927</v>
      </c>
      <c r="E92" t="s">
        <v>1928</v>
      </c>
      <c r="F92" t="s">
        <v>1953</v>
      </c>
      <c r="G92" t="s">
        <v>1930</v>
      </c>
      <c r="H92" t="s">
        <v>117</v>
      </c>
      <c r="I92" t="s">
        <v>457</v>
      </c>
      <c r="J92">
        <v>7810</v>
      </c>
      <c r="K92">
        <v>18.603397368166959</v>
      </c>
      <c r="L92" t="s">
        <v>3073</v>
      </c>
      <c r="M92">
        <v>0</v>
      </c>
      <c r="N92" t="s">
        <v>459</v>
      </c>
      <c r="O92" t="s">
        <v>1941</v>
      </c>
      <c r="P92">
        <v>19</v>
      </c>
      <c r="Q92">
        <v>50</v>
      </c>
      <c r="R92">
        <v>1</v>
      </c>
      <c r="S92">
        <v>90780739</v>
      </c>
      <c r="T92" t="s">
        <v>461</v>
      </c>
      <c r="U92" t="s">
        <v>812</v>
      </c>
      <c r="V92" t="s">
        <v>840</v>
      </c>
      <c r="W92" t="s">
        <v>660</v>
      </c>
      <c r="X92">
        <v>27199</v>
      </c>
      <c r="Y92" t="s">
        <v>660</v>
      </c>
      <c r="Z92">
        <v>120</v>
      </c>
      <c r="AA92">
        <v>16847</v>
      </c>
      <c r="AB92" t="s">
        <v>465</v>
      </c>
      <c r="AC92" t="s">
        <v>515</v>
      </c>
      <c r="AD92" s="1">
        <v>0.5</v>
      </c>
      <c r="AE92" s="1">
        <v>0.625</v>
      </c>
      <c r="AF92" t="s">
        <v>463</v>
      </c>
      <c r="AG92" t="s">
        <v>182</v>
      </c>
      <c r="AH92" t="s">
        <v>588</v>
      </c>
      <c r="AI92" t="s">
        <v>1958</v>
      </c>
      <c r="AJ92" t="s">
        <v>1956</v>
      </c>
      <c r="AL92" t="s">
        <v>1959</v>
      </c>
      <c r="AM92">
        <v>2</v>
      </c>
      <c r="AN92">
        <v>4</v>
      </c>
      <c r="AO92">
        <v>3</v>
      </c>
      <c r="AP92" s="2">
        <v>46069</v>
      </c>
      <c r="AQ92" s="2">
        <v>46356</v>
      </c>
      <c r="AR92" s="2">
        <v>46433</v>
      </c>
      <c r="AS92" s="2">
        <v>46650</v>
      </c>
      <c r="AV92" t="s">
        <v>470</v>
      </c>
      <c r="AW92">
        <v>244</v>
      </c>
      <c r="AX92">
        <v>0.5</v>
      </c>
      <c r="BB92">
        <v>108</v>
      </c>
      <c r="BC92" t="s">
        <v>1942</v>
      </c>
      <c r="BH92">
        <v>75</v>
      </c>
      <c r="BJ92">
        <v>189</v>
      </c>
      <c r="BK92">
        <v>0.5</v>
      </c>
      <c r="BO92">
        <v>84</v>
      </c>
      <c r="BP92" t="s">
        <v>1942</v>
      </c>
      <c r="BU92">
        <v>75</v>
      </c>
      <c r="BY92">
        <v>625</v>
      </c>
      <c r="BZ92">
        <v>433</v>
      </c>
      <c r="CA92">
        <v>192</v>
      </c>
      <c r="CB92">
        <v>240</v>
      </c>
      <c r="CC92">
        <v>1.8041666666666667</v>
      </c>
      <c r="CE92">
        <v>7810</v>
      </c>
      <c r="CF92">
        <v>0</v>
      </c>
      <c r="CG92">
        <v>480</v>
      </c>
      <c r="CH92">
        <v>-234.23076923076923</v>
      </c>
      <c r="CI92">
        <v>7575.7692307692305</v>
      </c>
      <c r="CJ92">
        <v>212.30594577494998</v>
      </c>
      <c r="CK92">
        <v>143.78872163937004</v>
      </c>
      <c r="CL92">
        <v>69.420911026507738</v>
      </c>
      <c r="CM92">
        <v>122.18796797213763</v>
      </c>
      <c r="CN92">
        <v>69.086628928876706</v>
      </c>
      <c r="CO92">
        <v>69.420911026507738</v>
      </c>
      <c r="CP92">
        <v>69.420911026507738</v>
      </c>
      <c r="CQ92">
        <v>93.868062452383569</v>
      </c>
      <c r="CR92">
        <v>0.86346000000000001</v>
      </c>
      <c r="CS92">
        <v>50941.007815409874</v>
      </c>
      <c r="CT92">
        <v>40666.771674786287</v>
      </c>
      <c r="CU92">
        <v>91607.779490196161</v>
      </c>
      <c r="CV92">
        <v>18.603397368166959</v>
      </c>
      <c r="CW92">
        <v>215680</v>
      </c>
      <c r="CX92" t="s">
        <v>4608</v>
      </c>
      <c r="CY92" t="s">
        <v>4609</v>
      </c>
      <c r="CZ92" t="s">
        <v>4610</v>
      </c>
      <c r="DA92" t="s">
        <v>4611</v>
      </c>
      <c r="DB92" t="s">
        <v>3344</v>
      </c>
      <c r="DI92" t="s">
        <v>3042</v>
      </c>
      <c r="DJ92" t="s">
        <v>831</v>
      </c>
      <c r="DK92" t="s">
        <v>1941</v>
      </c>
    </row>
    <row r="93" spans="1:115" x14ac:dyDescent="0.25">
      <c r="A93" t="s">
        <v>2</v>
      </c>
      <c r="B93" t="s">
        <v>1952</v>
      </c>
      <c r="C93">
        <v>27121</v>
      </c>
      <c r="D93" t="s">
        <v>1927</v>
      </c>
      <c r="E93" t="s">
        <v>1928</v>
      </c>
      <c r="F93" t="s">
        <v>1953</v>
      </c>
      <c r="G93" t="s">
        <v>1930</v>
      </c>
      <c r="H93" t="s">
        <v>120</v>
      </c>
      <c r="I93" t="s">
        <v>457</v>
      </c>
      <c r="J93">
        <v>7810</v>
      </c>
      <c r="K93">
        <v>18.603397368166959</v>
      </c>
      <c r="L93" t="s">
        <v>3073</v>
      </c>
      <c r="M93">
        <v>0</v>
      </c>
      <c r="N93" t="s">
        <v>459</v>
      </c>
      <c r="O93" t="s">
        <v>1941</v>
      </c>
      <c r="P93">
        <v>19</v>
      </c>
      <c r="Q93">
        <v>50</v>
      </c>
      <c r="R93">
        <v>1</v>
      </c>
      <c r="S93">
        <v>90780739</v>
      </c>
      <c r="T93" t="s">
        <v>461</v>
      </c>
      <c r="U93" t="s">
        <v>812</v>
      </c>
      <c r="V93" t="s">
        <v>840</v>
      </c>
      <c r="W93" t="s">
        <v>660</v>
      </c>
      <c r="X93">
        <v>27199</v>
      </c>
      <c r="Y93" t="s">
        <v>660</v>
      </c>
      <c r="Z93">
        <v>120</v>
      </c>
      <c r="AA93">
        <v>16848</v>
      </c>
      <c r="AB93" t="s">
        <v>465</v>
      </c>
      <c r="AC93" t="s">
        <v>515</v>
      </c>
      <c r="AD93" s="1">
        <v>0.5</v>
      </c>
      <c r="AE93" s="1">
        <v>0.625</v>
      </c>
      <c r="AF93" t="s">
        <v>463</v>
      </c>
      <c r="AG93" t="s">
        <v>91</v>
      </c>
      <c r="AH93" t="s">
        <v>467</v>
      </c>
      <c r="AI93" t="s">
        <v>1958</v>
      </c>
      <c r="AJ93" t="s">
        <v>1956</v>
      </c>
      <c r="AL93" t="s">
        <v>1959</v>
      </c>
      <c r="AM93">
        <v>2</v>
      </c>
      <c r="AN93">
        <v>4</v>
      </c>
      <c r="AO93">
        <v>3</v>
      </c>
      <c r="AP93" s="2">
        <v>46069</v>
      </c>
      <c r="AQ93" s="2">
        <v>46356</v>
      </c>
      <c r="AR93" s="2">
        <v>46433</v>
      </c>
      <c r="AS93" s="2">
        <v>46650</v>
      </c>
      <c r="AV93" t="s">
        <v>470</v>
      </c>
      <c r="AW93">
        <v>244</v>
      </c>
      <c r="AX93">
        <v>0.5</v>
      </c>
      <c r="BB93">
        <v>108</v>
      </c>
      <c r="BC93" t="s">
        <v>1942</v>
      </c>
      <c r="BH93">
        <v>75</v>
      </c>
      <c r="BJ93">
        <v>189</v>
      </c>
      <c r="BK93">
        <v>0.5</v>
      </c>
      <c r="BO93">
        <v>84</v>
      </c>
      <c r="BP93" t="s">
        <v>1942</v>
      </c>
      <c r="BU93">
        <v>75</v>
      </c>
      <c r="BY93">
        <v>625</v>
      </c>
      <c r="BZ93">
        <v>433</v>
      </c>
      <c r="CA93">
        <v>192</v>
      </c>
      <c r="CB93">
        <v>240</v>
      </c>
      <c r="CC93">
        <v>1.8041666666666667</v>
      </c>
      <c r="CE93">
        <v>7810</v>
      </c>
      <c r="CF93">
        <v>0</v>
      </c>
      <c r="CG93">
        <v>480</v>
      </c>
      <c r="CH93">
        <v>-234.23076923076923</v>
      </c>
      <c r="CI93">
        <v>7575.7692307692305</v>
      </c>
      <c r="CJ93">
        <v>212.30594577494998</v>
      </c>
      <c r="CK93">
        <v>143.78872163937004</v>
      </c>
      <c r="CL93">
        <v>69.420911026507738</v>
      </c>
      <c r="CM93">
        <v>122.18796797213763</v>
      </c>
      <c r="CN93">
        <v>69.086628928876706</v>
      </c>
      <c r="CO93">
        <v>69.420911026507738</v>
      </c>
      <c r="CP93">
        <v>69.420911026507738</v>
      </c>
      <c r="CQ93">
        <v>93.868062452383569</v>
      </c>
      <c r="CR93">
        <v>0.86346000000000001</v>
      </c>
      <c r="CS93">
        <v>50941.007815409874</v>
      </c>
      <c r="CT93">
        <v>40666.771674786287</v>
      </c>
      <c r="CU93">
        <v>91607.779490196161</v>
      </c>
      <c r="CV93">
        <v>18.603397368166959</v>
      </c>
      <c r="CW93">
        <v>215680</v>
      </c>
      <c r="CX93" t="s">
        <v>4608</v>
      </c>
      <c r="CY93" t="s">
        <v>4609</v>
      </c>
      <c r="CZ93" t="s">
        <v>4610</v>
      </c>
      <c r="DA93" t="s">
        <v>4611</v>
      </c>
      <c r="DB93" t="s">
        <v>3344</v>
      </c>
      <c r="DI93" t="s">
        <v>3042</v>
      </c>
      <c r="DJ93" t="s">
        <v>831</v>
      </c>
      <c r="DK93" t="s">
        <v>1941</v>
      </c>
    </row>
    <row r="94" spans="1:115" x14ac:dyDescent="0.25">
      <c r="A94" t="s">
        <v>2</v>
      </c>
      <c r="B94" t="s">
        <v>1952</v>
      </c>
      <c r="C94">
        <v>27121</v>
      </c>
      <c r="D94" t="s">
        <v>1927</v>
      </c>
      <c r="E94" t="s">
        <v>1928</v>
      </c>
      <c r="F94" t="s">
        <v>1953</v>
      </c>
      <c r="G94" t="s">
        <v>1930</v>
      </c>
      <c r="H94" t="s">
        <v>123</v>
      </c>
      <c r="I94" t="s">
        <v>457</v>
      </c>
      <c r="J94">
        <v>7810</v>
      </c>
      <c r="K94">
        <v>18.603397368166959</v>
      </c>
      <c r="L94" t="s">
        <v>3073</v>
      </c>
      <c r="M94">
        <v>0</v>
      </c>
      <c r="N94" t="s">
        <v>459</v>
      </c>
      <c r="O94" t="s">
        <v>1941</v>
      </c>
      <c r="P94">
        <v>19</v>
      </c>
      <c r="Q94">
        <v>50</v>
      </c>
      <c r="R94">
        <v>1</v>
      </c>
      <c r="S94">
        <v>90780739</v>
      </c>
      <c r="T94" t="s">
        <v>461</v>
      </c>
      <c r="U94" t="s">
        <v>812</v>
      </c>
      <c r="V94" t="s">
        <v>840</v>
      </c>
      <c r="W94" t="s">
        <v>660</v>
      </c>
      <c r="X94">
        <v>27199</v>
      </c>
      <c r="Y94" t="s">
        <v>660</v>
      </c>
      <c r="Z94">
        <v>120</v>
      </c>
      <c r="AA94">
        <v>16849</v>
      </c>
      <c r="AB94" t="s">
        <v>465</v>
      </c>
      <c r="AC94" t="s">
        <v>515</v>
      </c>
      <c r="AD94" s="1">
        <v>0.5</v>
      </c>
      <c r="AE94" s="1">
        <v>0.625</v>
      </c>
      <c r="AF94" t="s">
        <v>463</v>
      </c>
      <c r="AG94" t="s">
        <v>217</v>
      </c>
      <c r="AH94" t="s">
        <v>529</v>
      </c>
      <c r="AI94" t="s">
        <v>1958</v>
      </c>
      <c r="AJ94" t="s">
        <v>1956</v>
      </c>
      <c r="AL94" t="s">
        <v>1959</v>
      </c>
      <c r="AM94">
        <v>2</v>
      </c>
      <c r="AN94">
        <v>4</v>
      </c>
      <c r="AO94">
        <v>3</v>
      </c>
      <c r="AP94" s="2">
        <v>46069</v>
      </c>
      <c r="AQ94" s="2">
        <v>46356</v>
      </c>
      <c r="AR94" s="2">
        <v>46433</v>
      </c>
      <c r="AS94" s="2">
        <v>46650</v>
      </c>
      <c r="AV94" t="s">
        <v>470</v>
      </c>
      <c r="AW94">
        <v>244</v>
      </c>
      <c r="AX94">
        <v>0.5</v>
      </c>
      <c r="BB94">
        <v>108</v>
      </c>
      <c r="BC94" t="s">
        <v>1942</v>
      </c>
      <c r="BH94">
        <v>75</v>
      </c>
      <c r="BJ94">
        <v>189</v>
      </c>
      <c r="BK94">
        <v>0.5</v>
      </c>
      <c r="BO94">
        <v>84</v>
      </c>
      <c r="BP94" t="s">
        <v>1942</v>
      </c>
      <c r="BU94">
        <v>75</v>
      </c>
      <c r="BY94">
        <v>625</v>
      </c>
      <c r="BZ94">
        <v>433</v>
      </c>
      <c r="CA94">
        <v>192</v>
      </c>
      <c r="CB94">
        <v>240</v>
      </c>
      <c r="CC94">
        <v>1.8041666666666667</v>
      </c>
      <c r="CE94">
        <v>7810</v>
      </c>
      <c r="CF94">
        <v>0</v>
      </c>
      <c r="CG94">
        <v>480</v>
      </c>
      <c r="CH94">
        <v>-234.23076923076923</v>
      </c>
      <c r="CI94">
        <v>7575.7692307692305</v>
      </c>
      <c r="CJ94">
        <v>212.30594577494998</v>
      </c>
      <c r="CK94">
        <v>143.78872163937004</v>
      </c>
      <c r="CL94">
        <v>69.420911026507738</v>
      </c>
      <c r="CM94">
        <v>122.18796797213763</v>
      </c>
      <c r="CN94">
        <v>69.086628928876706</v>
      </c>
      <c r="CO94">
        <v>69.420911026507738</v>
      </c>
      <c r="CP94">
        <v>69.420911026507738</v>
      </c>
      <c r="CQ94">
        <v>93.868062452383569</v>
      </c>
      <c r="CR94">
        <v>0.86346000000000001</v>
      </c>
      <c r="CS94">
        <v>50941.007815409874</v>
      </c>
      <c r="CT94">
        <v>40666.771674786287</v>
      </c>
      <c r="CU94">
        <v>91607.779490196161</v>
      </c>
      <c r="CV94">
        <v>18.603397368166959</v>
      </c>
      <c r="CW94">
        <v>215680</v>
      </c>
      <c r="CX94" t="s">
        <v>4608</v>
      </c>
      <c r="CY94" t="s">
        <v>4609</v>
      </c>
      <c r="CZ94" t="s">
        <v>4610</v>
      </c>
      <c r="DA94" t="s">
        <v>4611</v>
      </c>
      <c r="DB94" t="s">
        <v>3344</v>
      </c>
      <c r="DI94" t="s">
        <v>3042</v>
      </c>
      <c r="DJ94" t="s">
        <v>831</v>
      </c>
      <c r="DK94" t="s">
        <v>1941</v>
      </c>
    </row>
    <row r="95" spans="1:115" x14ac:dyDescent="0.25">
      <c r="A95" t="s">
        <v>2</v>
      </c>
      <c r="B95" t="s">
        <v>1952</v>
      </c>
      <c r="C95">
        <v>27121</v>
      </c>
      <c r="D95" t="s">
        <v>1927</v>
      </c>
      <c r="E95" t="s">
        <v>1928</v>
      </c>
      <c r="F95" t="s">
        <v>1953</v>
      </c>
      <c r="G95" t="s">
        <v>1930</v>
      </c>
      <c r="H95" t="s">
        <v>126</v>
      </c>
      <c r="I95" t="s">
        <v>457</v>
      </c>
      <c r="J95">
        <v>7810</v>
      </c>
      <c r="K95">
        <v>18.603397368166959</v>
      </c>
      <c r="L95" t="s">
        <v>3073</v>
      </c>
      <c r="M95">
        <v>0</v>
      </c>
      <c r="N95" t="s">
        <v>459</v>
      </c>
      <c r="O95" t="s">
        <v>1941</v>
      </c>
      <c r="P95">
        <v>19</v>
      </c>
      <c r="Q95">
        <v>50</v>
      </c>
      <c r="R95">
        <v>1</v>
      </c>
      <c r="S95">
        <v>90780739</v>
      </c>
      <c r="T95" t="s">
        <v>461</v>
      </c>
      <c r="U95" t="s">
        <v>812</v>
      </c>
      <c r="V95" t="s">
        <v>840</v>
      </c>
      <c r="W95" t="s">
        <v>660</v>
      </c>
      <c r="X95">
        <v>27199</v>
      </c>
      <c r="Y95" t="s">
        <v>660</v>
      </c>
      <c r="Z95">
        <v>120</v>
      </c>
      <c r="AA95">
        <v>16850</v>
      </c>
      <c r="AB95" t="s">
        <v>465</v>
      </c>
      <c r="AC95" t="s">
        <v>515</v>
      </c>
      <c r="AD95" s="1">
        <v>0.5</v>
      </c>
      <c r="AE95" s="1">
        <v>0.625</v>
      </c>
      <c r="AF95" t="s">
        <v>463</v>
      </c>
      <c r="AG95" t="s">
        <v>195</v>
      </c>
      <c r="AH95" t="s">
        <v>570</v>
      </c>
      <c r="AI95" t="s">
        <v>1958</v>
      </c>
      <c r="AJ95" t="s">
        <v>1956</v>
      </c>
      <c r="AL95" t="s">
        <v>1959</v>
      </c>
      <c r="AM95">
        <v>2</v>
      </c>
      <c r="AN95">
        <v>4</v>
      </c>
      <c r="AO95">
        <v>3</v>
      </c>
      <c r="AP95" s="2">
        <v>46069</v>
      </c>
      <c r="AQ95" s="2">
        <v>46356</v>
      </c>
      <c r="AR95" s="2">
        <v>46433</v>
      </c>
      <c r="AS95" s="2">
        <v>46650</v>
      </c>
      <c r="AV95" t="s">
        <v>470</v>
      </c>
      <c r="AW95">
        <v>244</v>
      </c>
      <c r="AX95">
        <v>0.5</v>
      </c>
      <c r="BB95">
        <v>108</v>
      </c>
      <c r="BC95" t="s">
        <v>1942</v>
      </c>
      <c r="BH95">
        <v>75</v>
      </c>
      <c r="BJ95">
        <v>189</v>
      </c>
      <c r="BK95">
        <v>0.5</v>
      </c>
      <c r="BO95">
        <v>84</v>
      </c>
      <c r="BP95" t="s">
        <v>1942</v>
      </c>
      <c r="BU95">
        <v>75</v>
      </c>
      <c r="BY95">
        <v>625</v>
      </c>
      <c r="BZ95">
        <v>433</v>
      </c>
      <c r="CA95">
        <v>192</v>
      </c>
      <c r="CB95">
        <v>240</v>
      </c>
      <c r="CC95">
        <v>1.8041666666666667</v>
      </c>
      <c r="CE95">
        <v>7810</v>
      </c>
      <c r="CF95">
        <v>0</v>
      </c>
      <c r="CG95">
        <v>480</v>
      </c>
      <c r="CH95">
        <v>-234.23076923076923</v>
      </c>
      <c r="CI95">
        <v>7575.7692307692305</v>
      </c>
      <c r="CJ95">
        <v>212.30594577494998</v>
      </c>
      <c r="CK95">
        <v>143.78872163937004</v>
      </c>
      <c r="CL95">
        <v>69.420911026507738</v>
      </c>
      <c r="CM95">
        <v>122.18796797213763</v>
      </c>
      <c r="CN95">
        <v>69.086628928876706</v>
      </c>
      <c r="CO95">
        <v>69.420911026507738</v>
      </c>
      <c r="CP95">
        <v>69.420911026507738</v>
      </c>
      <c r="CQ95">
        <v>93.868062452383569</v>
      </c>
      <c r="CR95">
        <v>0.86346000000000001</v>
      </c>
      <c r="CS95">
        <v>50941.007815409874</v>
      </c>
      <c r="CT95">
        <v>40666.771674786287</v>
      </c>
      <c r="CU95">
        <v>91607.779490196161</v>
      </c>
      <c r="CV95">
        <v>18.603397368166959</v>
      </c>
      <c r="CW95">
        <v>215680</v>
      </c>
      <c r="CX95" t="s">
        <v>4608</v>
      </c>
      <c r="CY95" t="s">
        <v>4609</v>
      </c>
      <c r="CZ95" t="s">
        <v>4610</v>
      </c>
      <c r="DA95" t="s">
        <v>4611</v>
      </c>
      <c r="DB95" t="s">
        <v>3344</v>
      </c>
      <c r="DI95" t="s">
        <v>3042</v>
      </c>
      <c r="DJ95" t="s">
        <v>831</v>
      </c>
      <c r="DK95" t="s">
        <v>1941</v>
      </c>
    </row>
    <row r="96" spans="1:115" x14ac:dyDescent="0.25">
      <c r="A96" t="s">
        <v>2</v>
      </c>
      <c r="B96" t="s">
        <v>1926</v>
      </c>
      <c r="C96">
        <v>27121</v>
      </c>
      <c r="D96" t="s">
        <v>1927</v>
      </c>
      <c r="E96" t="s">
        <v>1928</v>
      </c>
      <c r="F96" t="s">
        <v>1929</v>
      </c>
      <c r="G96" t="s">
        <v>1930</v>
      </c>
      <c r="H96" t="s">
        <v>1931</v>
      </c>
      <c r="I96" t="s">
        <v>457</v>
      </c>
      <c r="J96">
        <v>7810</v>
      </c>
      <c r="K96">
        <v>9.8698268932299609</v>
      </c>
      <c r="L96" t="s">
        <v>1932</v>
      </c>
      <c r="M96">
        <v>0</v>
      </c>
      <c r="N96" t="s">
        <v>459</v>
      </c>
      <c r="O96" t="s">
        <v>1933</v>
      </c>
      <c r="P96">
        <v>10</v>
      </c>
      <c r="Q96">
        <v>20</v>
      </c>
      <c r="R96">
        <v>1</v>
      </c>
      <c r="S96">
        <v>90015421</v>
      </c>
      <c r="T96" t="s">
        <v>461</v>
      </c>
      <c r="U96" t="s">
        <v>812</v>
      </c>
      <c r="V96" t="s">
        <v>335</v>
      </c>
      <c r="W96" t="s">
        <v>660</v>
      </c>
      <c r="X96">
        <v>27199</v>
      </c>
      <c r="Y96" t="s">
        <v>660</v>
      </c>
      <c r="Z96">
        <v>120</v>
      </c>
      <c r="AA96">
        <v>16880</v>
      </c>
      <c r="AB96" t="s">
        <v>465</v>
      </c>
      <c r="AC96" t="s">
        <v>525</v>
      </c>
      <c r="AD96" s="1">
        <v>0.5625</v>
      </c>
      <c r="AE96" s="1">
        <v>0.72916666666666674</v>
      </c>
      <c r="AF96" t="s">
        <v>463</v>
      </c>
      <c r="AG96" t="s">
        <v>217</v>
      </c>
      <c r="AH96" t="s">
        <v>529</v>
      </c>
      <c r="AJ96" t="s">
        <v>1934</v>
      </c>
      <c r="AM96">
        <v>2</v>
      </c>
      <c r="AN96">
        <v>4</v>
      </c>
      <c r="AO96">
        <v>3</v>
      </c>
      <c r="AP96" s="2">
        <v>46070</v>
      </c>
      <c r="AQ96" s="2">
        <v>46357</v>
      </c>
      <c r="AR96" s="2">
        <v>46434</v>
      </c>
      <c r="AS96" s="2">
        <v>46651</v>
      </c>
      <c r="AV96" t="s">
        <v>470</v>
      </c>
      <c r="AW96">
        <v>112</v>
      </c>
      <c r="AX96">
        <v>0.5</v>
      </c>
      <c r="BB96">
        <v>40</v>
      </c>
      <c r="BC96" t="s">
        <v>1935</v>
      </c>
      <c r="BJ96">
        <v>144</v>
      </c>
      <c r="BK96">
        <v>0.5</v>
      </c>
      <c r="BY96">
        <v>296</v>
      </c>
      <c r="BZ96">
        <v>256</v>
      </c>
      <c r="CA96">
        <v>40</v>
      </c>
      <c r="CB96">
        <v>240</v>
      </c>
      <c r="CC96">
        <v>1.0666666666666669</v>
      </c>
      <c r="CE96">
        <v>7810</v>
      </c>
      <c r="CF96">
        <v>0</v>
      </c>
      <c r="CG96">
        <v>480</v>
      </c>
      <c r="CH96">
        <v>0</v>
      </c>
      <c r="CI96">
        <v>7810</v>
      </c>
      <c r="CJ96">
        <v>212.30594577494998</v>
      </c>
      <c r="CK96">
        <v>143.78872163937004</v>
      </c>
      <c r="CL96">
        <v>69.420911026507738</v>
      </c>
      <c r="CM96">
        <v>122.18796797213763</v>
      </c>
      <c r="CN96">
        <v>69.086628928876706</v>
      </c>
      <c r="CO96">
        <v>93.872357820850382</v>
      </c>
      <c r="CP96">
        <v>0</v>
      </c>
      <c r="CQ96">
        <v>93.868062452383569</v>
      </c>
      <c r="CR96">
        <v>0.86346000000000001</v>
      </c>
      <c r="CS96">
        <v>23696.195688035936</v>
      </c>
      <c r="CT96">
        <v>26407.980535445971</v>
      </c>
      <c r="CU96">
        <v>50104.176223481903</v>
      </c>
      <c r="CV96">
        <v>9.8698268932299609</v>
      </c>
      <c r="CW96">
        <v>215679</v>
      </c>
      <c r="CX96" t="s">
        <v>4615</v>
      </c>
      <c r="CY96" t="s">
        <v>4609</v>
      </c>
      <c r="CZ96" t="s">
        <v>3934</v>
      </c>
      <c r="DA96" t="s">
        <v>4616</v>
      </c>
      <c r="DB96" t="s">
        <v>3344</v>
      </c>
      <c r="DI96" t="s">
        <v>3042</v>
      </c>
      <c r="DJ96" t="s">
        <v>831</v>
      </c>
      <c r="DK96" t="s">
        <v>1936</v>
      </c>
    </row>
    <row r="97" spans="1:115" x14ac:dyDescent="0.25">
      <c r="A97" t="s">
        <v>2</v>
      </c>
      <c r="B97" t="s">
        <v>1926</v>
      </c>
      <c r="C97">
        <v>27121</v>
      </c>
      <c r="D97" t="s">
        <v>1927</v>
      </c>
      <c r="E97" t="s">
        <v>1928</v>
      </c>
      <c r="F97" t="s">
        <v>1929</v>
      </c>
      <c r="G97" t="s">
        <v>1930</v>
      </c>
      <c r="H97" t="s">
        <v>1937</v>
      </c>
      <c r="I97" t="s">
        <v>457</v>
      </c>
      <c r="J97">
        <v>7810</v>
      </c>
      <c r="K97">
        <v>9.9450961743496986</v>
      </c>
      <c r="L97" t="s">
        <v>3074</v>
      </c>
      <c r="M97">
        <v>0</v>
      </c>
      <c r="N97" t="s">
        <v>459</v>
      </c>
      <c r="O97" t="s">
        <v>1938</v>
      </c>
      <c r="P97">
        <v>10</v>
      </c>
      <c r="Q97">
        <v>30</v>
      </c>
      <c r="R97">
        <v>1</v>
      </c>
      <c r="S97">
        <v>90891609</v>
      </c>
      <c r="T97" t="s">
        <v>461</v>
      </c>
      <c r="U97" t="s">
        <v>812</v>
      </c>
      <c r="V97" t="s">
        <v>335</v>
      </c>
      <c r="W97" t="s">
        <v>660</v>
      </c>
      <c r="X97">
        <v>27199</v>
      </c>
      <c r="Y97" t="s">
        <v>660</v>
      </c>
      <c r="Z97">
        <v>120</v>
      </c>
      <c r="AA97">
        <v>16816</v>
      </c>
      <c r="AB97" t="s">
        <v>465</v>
      </c>
      <c r="AC97" t="s">
        <v>515</v>
      </c>
      <c r="AD97" s="1">
        <v>0.54166666666666674</v>
      </c>
      <c r="AE97" s="1">
        <v>0.66666666666666674</v>
      </c>
      <c r="AF97" t="s">
        <v>463</v>
      </c>
      <c r="AG97" t="s">
        <v>48</v>
      </c>
      <c r="AH97" t="s">
        <v>582</v>
      </c>
      <c r="AJ97" t="s">
        <v>1934</v>
      </c>
      <c r="AM97">
        <v>2</v>
      </c>
      <c r="AN97">
        <v>3</v>
      </c>
      <c r="AO97">
        <v>3</v>
      </c>
      <c r="AP97" s="2">
        <v>46069</v>
      </c>
      <c r="AQ97" s="2">
        <v>46286</v>
      </c>
      <c r="AR97" s="2">
        <v>46433</v>
      </c>
      <c r="AS97" s="2">
        <v>46650</v>
      </c>
      <c r="AV97" t="s">
        <v>470</v>
      </c>
      <c r="AW97">
        <v>105</v>
      </c>
      <c r="AX97">
        <v>0.5</v>
      </c>
      <c r="AY97">
        <v>35</v>
      </c>
      <c r="BB97">
        <v>90</v>
      </c>
      <c r="BC97" t="s">
        <v>1935</v>
      </c>
      <c r="BH97">
        <v>30</v>
      </c>
      <c r="BJ97">
        <v>84</v>
      </c>
      <c r="BK97">
        <v>0.5</v>
      </c>
      <c r="BL97">
        <v>28</v>
      </c>
      <c r="BO97">
        <v>30</v>
      </c>
      <c r="BP97" t="s">
        <v>1935</v>
      </c>
      <c r="BU97">
        <v>30</v>
      </c>
      <c r="BY97">
        <v>372</v>
      </c>
      <c r="BZ97">
        <v>189</v>
      </c>
      <c r="CA97">
        <v>183</v>
      </c>
      <c r="CB97">
        <v>240</v>
      </c>
      <c r="CC97">
        <v>0.78749999999999998</v>
      </c>
      <c r="CE97">
        <v>7810</v>
      </c>
      <c r="CF97">
        <v>0</v>
      </c>
      <c r="CG97">
        <v>480</v>
      </c>
      <c r="CH97">
        <v>-93.692307692307693</v>
      </c>
      <c r="CI97">
        <v>7716.3076923076915</v>
      </c>
      <c r="CJ97">
        <v>212.30594577494998</v>
      </c>
      <c r="CK97">
        <v>143.78872163937004</v>
      </c>
      <c r="CL97">
        <v>69.420911026507738</v>
      </c>
      <c r="CM97">
        <v>122.18796797213763</v>
      </c>
      <c r="CN97">
        <v>69.086628928876706</v>
      </c>
      <c r="CO97">
        <v>93.872357820850382</v>
      </c>
      <c r="CP97">
        <v>93.872357820850382</v>
      </c>
      <c r="CQ97">
        <v>93.868062452383569</v>
      </c>
      <c r="CR97">
        <v>0.86346000000000001</v>
      </c>
      <c r="CS97">
        <v>29573.214129056105</v>
      </c>
      <c r="CT97">
        <v>20307.410243012244</v>
      </c>
      <c r="CU97">
        <v>49880.624372068349</v>
      </c>
      <c r="CV97">
        <v>9.9450961743496986</v>
      </c>
      <c r="CW97">
        <v>230089</v>
      </c>
      <c r="CX97" t="s">
        <v>4617</v>
      </c>
      <c r="CY97" t="s">
        <v>4609</v>
      </c>
      <c r="CZ97" t="s">
        <v>4618</v>
      </c>
      <c r="DA97" t="s">
        <v>4611</v>
      </c>
      <c r="DB97" t="s">
        <v>3344</v>
      </c>
      <c r="DI97" t="s">
        <v>3042</v>
      </c>
      <c r="DJ97" t="s">
        <v>831</v>
      </c>
      <c r="DK97" t="s">
        <v>1939</v>
      </c>
    </row>
    <row r="98" spans="1:115" x14ac:dyDescent="0.25">
      <c r="A98" t="s">
        <v>2</v>
      </c>
      <c r="B98" t="s">
        <v>1926</v>
      </c>
      <c r="C98">
        <v>27121</v>
      </c>
      <c r="D98" t="s">
        <v>1927</v>
      </c>
      <c r="E98" t="s">
        <v>1928</v>
      </c>
      <c r="F98" t="s">
        <v>1929</v>
      </c>
      <c r="G98" t="s">
        <v>1930</v>
      </c>
      <c r="H98" t="s">
        <v>1940</v>
      </c>
      <c r="I98" t="s">
        <v>457</v>
      </c>
      <c r="J98">
        <v>7810</v>
      </c>
      <c r="K98">
        <v>9.3762074188717932</v>
      </c>
      <c r="L98" t="s">
        <v>3075</v>
      </c>
      <c r="M98">
        <v>0</v>
      </c>
      <c r="N98" t="s">
        <v>459</v>
      </c>
      <c r="O98" t="s">
        <v>1941</v>
      </c>
      <c r="P98">
        <v>10</v>
      </c>
      <c r="Q98">
        <v>20</v>
      </c>
      <c r="R98">
        <v>1</v>
      </c>
      <c r="S98">
        <v>90780739</v>
      </c>
      <c r="T98" t="s">
        <v>461</v>
      </c>
      <c r="U98" t="s">
        <v>812</v>
      </c>
      <c r="V98" t="s">
        <v>335</v>
      </c>
      <c r="W98" t="s">
        <v>660</v>
      </c>
      <c r="X98">
        <v>27199</v>
      </c>
      <c r="Y98" t="s">
        <v>660</v>
      </c>
      <c r="Z98">
        <v>120</v>
      </c>
      <c r="AA98">
        <v>16851</v>
      </c>
      <c r="AB98" t="s">
        <v>465</v>
      </c>
      <c r="AC98" t="s">
        <v>466</v>
      </c>
      <c r="AD98" s="1">
        <v>0.52083333333333326</v>
      </c>
      <c r="AE98" s="1">
        <v>0.6875</v>
      </c>
      <c r="AF98" t="s">
        <v>463</v>
      </c>
      <c r="AG98" t="s">
        <v>189</v>
      </c>
      <c r="AH98" t="s">
        <v>588</v>
      </c>
      <c r="AJ98" t="s">
        <v>1934</v>
      </c>
      <c r="AM98">
        <v>2</v>
      </c>
      <c r="AN98">
        <v>3</v>
      </c>
      <c r="AO98">
        <v>3</v>
      </c>
      <c r="AP98" s="2">
        <v>46072</v>
      </c>
      <c r="AQ98" s="2">
        <v>46289</v>
      </c>
      <c r="AR98" s="2">
        <v>46436</v>
      </c>
      <c r="AS98" s="2">
        <v>46653</v>
      </c>
      <c r="AV98" t="s">
        <v>470</v>
      </c>
      <c r="AW98">
        <v>140</v>
      </c>
      <c r="AX98">
        <v>0.5</v>
      </c>
      <c r="BB98">
        <v>5</v>
      </c>
      <c r="BC98" t="s">
        <v>1942</v>
      </c>
      <c r="BH98">
        <v>75</v>
      </c>
      <c r="BJ98">
        <v>112</v>
      </c>
      <c r="BK98">
        <v>0.5</v>
      </c>
      <c r="BO98">
        <v>5</v>
      </c>
      <c r="BP98" t="s">
        <v>1942</v>
      </c>
      <c r="BU98">
        <v>75</v>
      </c>
      <c r="BY98">
        <v>262</v>
      </c>
      <c r="BZ98">
        <v>252</v>
      </c>
      <c r="CA98">
        <v>10</v>
      </c>
      <c r="CB98">
        <v>240</v>
      </c>
      <c r="CC98">
        <v>1.05</v>
      </c>
      <c r="CE98">
        <v>7810</v>
      </c>
      <c r="CF98">
        <v>0</v>
      </c>
      <c r="CG98">
        <v>480</v>
      </c>
      <c r="CH98">
        <v>-234.23076923076923</v>
      </c>
      <c r="CI98">
        <v>7575.7692307692305</v>
      </c>
      <c r="CJ98">
        <v>212.30594577494998</v>
      </c>
      <c r="CK98">
        <v>143.78872163937004</v>
      </c>
      <c r="CL98">
        <v>69.420911026507738</v>
      </c>
      <c r="CM98">
        <v>122.18796797213763</v>
      </c>
      <c r="CN98">
        <v>69.086628928876706</v>
      </c>
      <c r="CO98">
        <v>69.420911026507738</v>
      </c>
      <c r="CP98">
        <v>69.420911026507738</v>
      </c>
      <c r="CQ98">
        <v>93.868062452383569</v>
      </c>
      <c r="CR98">
        <v>0.86346000000000001</v>
      </c>
      <c r="CS98">
        <v>25273.731274134938</v>
      </c>
      <c r="CT98">
        <v>20897.058108244491</v>
      </c>
      <c r="CU98">
        <v>46170.789382379429</v>
      </c>
      <c r="CV98">
        <v>9.3762074188717932</v>
      </c>
      <c r="CW98">
        <v>213725</v>
      </c>
      <c r="CX98" t="s">
        <v>4619</v>
      </c>
      <c r="CY98" t="s">
        <v>4609</v>
      </c>
      <c r="CZ98" t="s">
        <v>4620</v>
      </c>
      <c r="DA98" t="s">
        <v>4621</v>
      </c>
      <c r="DB98" t="s">
        <v>3344</v>
      </c>
      <c r="DI98" t="s">
        <v>3042</v>
      </c>
      <c r="DJ98" t="s">
        <v>831</v>
      </c>
      <c r="DK98" t="s">
        <v>1941</v>
      </c>
    </row>
    <row r="99" spans="1:115" x14ac:dyDescent="0.25">
      <c r="A99" t="s">
        <v>2</v>
      </c>
      <c r="B99" t="s">
        <v>1926</v>
      </c>
      <c r="C99">
        <v>27121</v>
      </c>
      <c r="D99" t="s">
        <v>1927</v>
      </c>
      <c r="E99" t="s">
        <v>1928</v>
      </c>
      <c r="F99" t="s">
        <v>1929</v>
      </c>
      <c r="G99" t="s">
        <v>1930</v>
      </c>
      <c r="H99" t="s">
        <v>1943</v>
      </c>
      <c r="I99" t="s">
        <v>457</v>
      </c>
      <c r="J99">
        <v>7810</v>
      </c>
      <c r="K99">
        <v>9.3762074188717932</v>
      </c>
      <c r="L99" t="s">
        <v>3075</v>
      </c>
      <c r="M99">
        <v>0</v>
      </c>
      <c r="N99" t="s">
        <v>459</v>
      </c>
      <c r="O99" t="s">
        <v>1941</v>
      </c>
      <c r="P99">
        <v>10</v>
      </c>
      <c r="Q99">
        <v>20</v>
      </c>
      <c r="R99">
        <v>1</v>
      </c>
      <c r="S99">
        <v>90780739</v>
      </c>
      <c r="T99" t="s">
        <v>461</v>
      </c>
      <c r="U99" t="s">
        <v>812</v>
      </c>
      <c r="V99" t="s">
        <v>335</v>
      </c>
      <c r="W99" t="s">
        <v>660</v>
      </c>
      <c r="X99">
        <v>27199</v>
      </c>
      <c r="Y99" t="s">
        <v>660</v>
      </c>
      <c r="Z99">
        <v>120</v>
      </c>
      <c r="AA99">
        <v>16852</v>
      </c>
      <c r="AB99" t="s">
        <v>465</v>
      </c>
      <c r="AC99" t="s">
        <v>525</v>
      </c>
      <c r="AD99" s="1">
        <v>0.52083333333333326</v>
      </c>
      <c r="AE99" s="1">
        <v>0.6875</v>
      </c>
      <c r="AF99" t="s">
        <v>463</v>
      </c>
      <c r="AG99" t="s">
        <v>178</v>
      </c>
      <c r="AH99" t="s">
        <v>537</v>
      </c>
      <c r="AJ99" t="s">
        <v>1934</v>
      </c>
      <c r="AM99">
        <v>2</v>
      </c>
      <c r="AN99">
        <v>3</v>
      </c>
      <c r="AO99">
        <v>3</v>
      </c>
      <c r="AP99" s="2">
        <v>46070</v>
      </c>
      <c r="AQ99" s="2">
        <v>46287</v>
      </c>
      <c r="AR99" s="2">
        <v>46434</v>
      </c>
      <c r="AS99" s="2">
        <v>46651</v>
      </c>
      <c r="AV99" t="s">
        <v>470</v>
      </c>
      <c r="AW99">
        <v>140</v>
      </c>
      <c r="AX99">
        <v>0.5</v>
      </c>
      <c r="BB99">
        <v>5</v>
      </c>
      <c r="BC99" t="s">
        <v>1942</v>
      </c>
      <c r="BH99">
        <v>75</v>
      </c>
      <c r="BJ99">
        <v>112</v>
      </c>
      <c r="BK99">
        <v>0.5</v>
      </c>
      <c r="BO99">
        <v>5</v>
      </c>
      <c r="BP99" t="s">
        <v>1942</v>
      </c>
      <c r="BU99">
        <v>75</v>
      </c>
      <c r="BY99">
        <v>262</v>
      </c>
      <c r="BZ99">
        <v>252</v>
      </c>
      <c r="CA99">
        <v>10</v>
      </c>
      <c r="CB99">
        <v>240</v>
      </c>
      <c r="CC99">
        <v>1.05</v>
      </c>
      <c r="CE99">
        <v>7810</v>
      </c>
      <c r="CF99">
        <v>0</v>
      </c>
      <c r="CG99">
        <v>480</v>
      </c>
      <c r="CH99">
        <v>-234.23076923076923</v>
      </c>
      <c r="CI99">
        <v>7575.7692307692305</v>
      </c>
      <c r="CJ99">
        <v>212.30594577494998</v>
      </c>
      <c r="CK99">
        <v>143.78872163937004</v>
      </c>
      <c r="CL99">
        <v>69.420911026507738</v>
      </c>
      <c r="CM99">
        <v>122.18796797213763</v>
      </c>
      <c r="CN99">
        <v>69.086628928876706</v>
      </c>
      <c r="CO99">
        <v>69.420911026507738</v>
      </c>
      <c r="CP99">
        <v>69.420911026507738</v>
      </c>
      <c r="CQ99">
        <v>93.868062452383569</v>
      </c>
      <c r="CR99">
        <v>0.86346000000000001</v>
      </c>
      <c r="CS99">
        <v>25273.731274134938</v>
      </c>
      <c r="CT99">
        <v>20897.058108244491</v>
      </c>
      <c r="CU99">
        <v>46170.789382379429</v>
      </c>
      <c r="CV99">
        <v>9.3762074188717932</v>
      </c>
      <c r="CW99">
        <v>213724</v>
      </c>
      <c r="CX99" t="s">
        <v>4622</v>
      </c>
      <c r="CY99" t="s">
        <v>4609</v>
      </c>
      <c r="CZ99" t="s">
        <v>4623</v>
      </c>
      <c r="DA99" t="s">
        <v>4624</v>
      </c>
      <c r="DB99" t="s">
        <v>3344</v>
      </c>
      <c r="DI99" t="s">
        <v>3042</v>
      </c>
      <c r="DJ99" t="s">
        <v>831</v>
      </c>
      <c r="DK99" t="s">
        <v>1941</v>
      </c>
    </row>
    <row r="100" spans="1:115" x14ac:dyDescent="0.25">
      <c r="A100" t="s">
        <v>2</v>
      </c>
      <c r="B100" t="s">
        <v>1926</v>
      </c>
      <c r="C100">
        <v>27121</v>
      </c>
      <c r="D100" t="s">
        <v>1927</v>
      </c>
      <c r="E100" t="s">
        <v>1928</v>
      </c>
      <c r="F100" t="s">
        <v>1929</v>
      </c>
      <c r="G100" t="s">
        <v>1930</v>
      </c>
      <c r="H100" t="s">
        <v>1944</v>
      </c>
      <c r="I100" t="s">
        <v>457</v>
      </c>
      <c r="J100">
        <v>7810</v>
      </c>
      <c r="K100">
        <v>9.3762074188717932</v>
      </c>
      <c r="L100" t="s">
        <v>3075</v>
      </c>
      <c r="M100">
        <v>0</v>
      </c>
      <c r="N100" t="s">
        <v>459</v>
      </c>
      <c r="O100" t="s">
        <v>1941</v>
      </c>
      <c r="P100">
        <v>10</v>
      </c>
      <c r="Q100">
        <v>20</v>
      </c>
      <c r="R100">
        <v>1</v>
      </c>
      <c r="S100">
        <v>90622419</v>
      </c>
      <c r="T100" t="s">
        <v>461</v>
      </c>
      <c r="U100" t="s">
        <v>812</v>
      </c>
      <c r="V100" t="s">
        <v>335</v>
      </c>
      <c r="W100" t="s">
        <v>660</v>
      </c>
      <c r="X100">
        <v>27199</v>
      </c>
      <c r="Y100" t="s">
        <v>660</v>
      </c>
      <c r="Z100">
        <v>120</v>
      </c>
      <c r="AA100">
        <v>16853</v>
      </c>
      <c r="AB100" t="s">
        <v>465</v>
      </c>
      <c r="AC100" t="s">
        <v>479</v>
      </c>
      <c r="AD100" s="1">
        <v>0.5625</v>
      </c>
      <c r="AE100" s="1">
        <v>0.72916666666666674</v>
      </c>
      <c r="AF100" t="s">
        <v>463</v>
      </c>
      <c r="AG100" t="s">
        <v>165</v>
      </c>
      <c r="AH100" t="s">
        <v>570</v>
      </c>
      <c r="AJ100" t="s">
        <v>1934</v>
      </c>
      <c r="AM100">
        <v>2</v>
      </c>
      <c r="AN100">
        <v>3</v>
      </c>
      <c r="AO100">
        <v>3</v>
      </c>
      <c r="AP100" s="2">
        <v>46071</v>
      </c>
      <c r="AQ100" s="2">
        <v>46288</v>
      </c>
      <c r="AR100" s="2">
        <v>46435</v>
      </c>
      <c r="AS100" s="2">
        <v>46652</v>
      </c>
      <c r="AV100" t="s">
        <v>470</v>
      </c>
      <c r="AW100">
        <v>140</v>
      </c>
      <c r="AX100">
        <v>0.5</v>
      </c>
      <c r="BB100">
        <v>5</v>
      </c>
      <c r="BC100" t="s">
        <v>1942</v>
      </c>
      <c r="BH100">
        <v>75</v>
      </c>
      <c r="BJ100">
        <v>112</v>
      </c>
      <c r="BK100">
        <v>0.5</v>
      </c>
      <c r="BO100">
        <v>5</v>
      </c>
      <c r="BP100" t="s">
        <v>1942</v>
      </c>
      <c r="BU100">
        <v>75</v>
      </c>
      <c r="BY100">
        <v>262</v>
      </c>
      <c r="BZ100">
        <v>252</v>
      </c>
      <c r="CA100">
        <v>10</v>
      </c>
      <c r="CB100">
        <v>240</v>
      </c>
      <c r="CC100">
        <v>1.05</v>
      </c>
      <c r="CE100">
        <v>7810</v>
      </c>
      <c r="CF100">
        <v>0</v>
      </c>
      <c r="CG100">
        <v>480</v>
      </c>
      <c r="CH100">
        <v>-234.23076923076923</v>
      </c>
      <c r="CI100">
        <v>7575.7692307692305</v>
      </c>
      <c r="CJ100">
        <v>212.30594577494998</v>
      </c>
      <c r="CK100">
        <v>143.78872163937004</v>
      </c>
      <c r="CL100">
        <v>69.420911026507738</v>
      </c>
      <c r="CM100">
        <v>122.18796797213763</v>
      </c>
      <c r="CN100">
        <v>69.086628928876706</v>
      </c>
      <c r="CO100">
        <v>69.420911026507738</v>
      </c>
      <c r="CP100">
        <v>69.420911026507738</v>
      </c>
      <c r="CQ100">
        <v>93.868062452383569</v>
      </c>
      <c r="CR100">
        <v>0.86346000000000001</v>
      </c>
      <c r="CS100">
        <v>25273.731274134938</v>
      </c>
      <c r="CT100">
        <v>20897.058108244491</v>
      </c>
      <c r="CU100">
        <v>46170.789382379429</v>
      </c>
      <c r="CV100">
        <v>9.3762074188717932</v>
      </c>
      <c r="CW100">
        <v>213723</v>
      </c>
      <c r="CX100" t="s">
        <v>4625</v>
      </c>
      <c r="CY100" t="s">
        <v>4609</v>
      </c>
      <c r="CZ100" t="s">
        <v>4626</v>
      </c>
      <c r="DA100" t="s">
        <v>4627</v>
      </c>
      <c r="DB100" t="s">
        <v>3344</v>
      </c>
      <c r="DI100" t="s">
        <v>3042</v>
      </c>
      <c r="DJ100" t="s">
        <v>831</v>
      </c>
      <c r="DK100" t="s">
        <v>1941</v>
      </c>
    </row>
    <row r="101" spans="1:115" x14ac:dyDescent="0.25">
      <c r="A101" t="s">
        <v>2</v>
      </c>
      <c r="B101" t="s">
        <v>1926</v>
      </c>
      <c r="C101">
        <v>27121</v>
      </c>
      <c r="D101" t="s">
        <v>1927</v>
      </c>
      <c r="E101" t="s">
        <v>1928</v>
      </c>
      <c r="F101" t="s">
        <v>1929</v>
      </c>
      <c r="G101" t="s">
        <v>1930</v>
      </c>
      <c r="H101" t="s">
        <v>1945</v>
      </c>
      <c r="I101" t="s">
        <v>457</v>
      </c>
      <c r="J101">
        <v>7810</v>
      </c>
      <c r="K101">
        <v>9.3762074188717932</v>
      </c>
      <c r="L101" t="s">
        <v>3075</v>
      </c>
      <c r="M101">
        <v>0</v>
      </c>
      <c r="N101" t="s">
        <v>459</v>
      </c>
      <c r="O101" t="s">
        <v>1941</v>
      </c>
      <c r="P101">
        <v>10</v>
      </c>
      <c r="Q101">
        <v>20</v>
      </c>
      <c r="R101">
        <v>1</v>
      </c>
      <c r="S101">
        <v>90622419</v>
      </c>
      <c r="T101" t="s">
        <v>461</v>
      </c>
      <c r="U101" t="s">
        <v>812</v>
      </c>
      <c r="V101" t="s">
        <v>335</v>
      </c>
      <c r="W101" t="s">
        <v>660</v>
      </c>
      <c r="X101">
        <v>27199</v>
      </c>
      <c r="Y101" t="s">
        <v>660</v>
      </c>
      <c r="Z101">
        <v>120</v>
      </c>
      <c r="AA101">
        <v>16854</v>
      </c>
      <c r="AB101" t="s">
        <v>465</v>
      </c>
      <c r="AC101" t="s">
        <v>466</v>
      </c>
      <c r="AD101" s="1">
        <v>0.52083333333333326</v>
      </c>
      <c r="AE101" s="1">
        <v>0.6875</v>
      </c>
      <c r="AF101" t="s">
        <v>463</v>
      </c>
      <c r="AG101" t="s">
        <v>195</v>
      </c>
      <c r="AH101" t="s">
        <v>570</v>
      </c>
      <c r="AJ101" t="s">
        <v>1934</v>
      </c>
      <c r="AM101">
        <v>2</v>
      </c>
      <c r="AN101">
        <v>3</v>
      </c>
      <c r="AO101">
        <v>3</v>
      </c>
      <c r="AP101" s="2">
        <v>46072</v>
      </c>
      <c r="AQ101" s="2">
        <v>46289</v>
      </c>
      <c r="AR101" s="2">
        <v>46436</v>
      </c>
      <c r="AS101" s="2">
        <v>46653</v>
      </c>
      <c r="AV101" t="s">
        <v>470</v>
      </c>
      <c r="AW101">
        <v>140</v>
      </c>
      <c r="AX101">
        <v>0.5</v>
      </c>
      <c r="BB101">
        <v>5</v>
      </c>
      <c r="BC101" t="s">
        <v>1942</v>
      </c>
      <c r="BH101">
        <v>75</v>
      </c>
      <c r="BJ101">
        <v>112</v>
      </c>
      <c r="BK101">
        <v>0.5</v>
      </c>
      <c r="BO101">
        <v>5</v>
      </c>
      <c r="BP101" t="s">
        <v>1942</v>
      </c>
      <c r="BU101">
        <v>75</v>
      </c>
      <c r="BY101">
        <v>262</v>
      </c>
      <c r="BZ101">
        <v>252</v>
      </c>
      <c r="CA101">
        <v>10</v>
      </c>
      <c r="CB101">
        <v>240</v>
      </c>
      <c r="CC101">
        <v>1.05</v>
      </c>
      <c r="CE101">
        <v>7810</v>
      </c>
      <c r="CF101">
        <v>0</v>
      </c>
      <c r="CG101">
        <v>480</v>
      </c>
      <c r="CH101">
        <v>-234.23076923076923</v>
      </c>
      <c r="CI101">
        <v>7575.7692307692305</v>
      </c>
      <c r="CJ101">
        <v>212.30594577494998</v>
      </c>
      <c r="CK101">
        <v>143.78872163937004</v>
      </c>
      <c r="CL101">
        <v>69.420911026507738</v>
      </c>
      <c r="CM101">
        <v>122.18796797213763</v>
      </c>
      <c r="CN101">
        <v>69.086628928876706</v>
      </c>
      <c r="CO101">
        <v>69.420911026507738</v>
      </c>
      <c r="CP101">
        <v>69.420911026507738</v>
      </c>
      <c r="CQ101">
        <v>93.868062452383569</v>
      </c>
      <c r="CR101">
        <v>0.86346000000000001</v>
      </c>
      <c r="CS101">
        <v>25273.731274134938</v>
      </c>
      <c r="CT101">
        <v>20897.058108244491</v>
      </c>
      <c r="CU101">
        <v>46170.789382379429</v>
      </c>
      <c r="CV101">
        <v>9.3762074188717932</v>
      </c>
      <c r="CW101">
        <v>231098</v>
      </c>
      <c r="CX101" t="s">
        <v>4628</v>
      </c>
      <c r="CY101" t="s">
        <v>4609</v>
      </c>
      <c r="CZ101" t="s">
        <v>4629</v>
      </c>
      <c r="DA101" t="s">
        <v>4621</v>
      </c>
      <c r="DB101" t="s">
        <v>3344</v>
      </c>
      <c r="DI101" t="s">
        <v>3042</v>
      </c>
      <c r="DJ101" t="s">
        <v>831</v>
      </c>
      <c r="DK101" t="s">
        <v>1941</v>
      </c>
    </row>
    <row r="102" spans="1:115" x14ac:dyDescent="0.25">
      <c r="A102" t="s">
        <v>2</v>
      </c>
      <c r="B102" t="s">
        <v>1926</v>
      </c>
      <c r="C102">
        <v>27121</v>
      </c>
      <c r="D102" t="s">
        <v>1927</v>
      </c>
      <c r="E102" t="s">
        <v>1928</v>
      </c>
      <c r="F102" t="s">
        <v>1929</v>
      </c>
      <c r="G102" t="s">
        <v>1930</v>
      </c>
      <c r="H102" t="s">
        <v>1946</v>
      </c>
      <c r="I102" t="s">
        <v>457</v>
      </c>
      <c r="J102">
        <v>7810</v>
      </c>
      <c r="K102">
        <v>10.225852726022111</v>
      </c>
      <c r="L102" t="s">
        <v>1947</v>
      </c>
      <c r="M102">
        <v>0</v>
      </c>
      <c r="N102" t="s">
        <v>459</v>
      </c>
      <c r="O102" t="s">
        <v>1948</v>
      </c>
      <c r="P102">
        <v>11</v>
      </c>
      <c r="Q102">
        <v>20</v>
      </c>
      <c r="R102">
        <v>1</v>
      </c>
      <c r="S102">
        <v>93470739</v>
      </c>
      <c r="T102" t="s">
        <v>461</v>
      </c>
      <c r="U102" t="s">
        <v>812</v>
      </c>
      <c r="V102" t="s">
        <v>335</v>
      </c>
      <c r="W102" t="s">
        <v>660</v>
      </c>
      <c r="X102">
        <v>27199</v>
      </c>
      <c r="Y102" t="s">
        <v>660</v>
      </c>
      <c r="Z102">
        <v>120</v>
      </c>
      <c r="AA102">
        <v>16925</v>
      </c>
      <c r="AB102" t="s">
        <v>465</v>
      </c>
      <c r="AC102" t="s">
        <v>466</v>
      </c>
      <c r="AD102" s="1">
        <v>0.58333333333333326</v>
      </c>
      <c r="AE102" s="1">
        <v>0.75</v>
      </c>
      <c r="AF102" t="s">
        <v>463</v>
      </c>
      <c r="AG102" t="s">
        <v>288</v>
      </c>
      <c r="AH102" t="s">
        <v>616</v>
      </c>
      <c r="AJ102" t="s">
        <v>1934</v>
      </c>
      <c r="AM102">
        <v>2</v>
      </c>
      <c r="AN102">
        <v>4</v>
      </c>
      <c r="AO102">
        <v>3</v>
      </c>
      <c r="AP102" s="2">
        <v>46072</v>
      </c>
      <c r="AQ102" s="2">
        <v>46359</v>
      </c>
      <c r="AR102" s="2">
        <v>46436</v>
      </c>
      <c r="AS102" s="2">
        <v>46653</v>
      </c>
      <c r="AV102" t="s">
        <v>470</v>
      </c>
      <c r="AW102">
        <v>120</v>
      </c>
      <c r="AX102">
        <v>0.5</v>
      </c>
      <c r="AY102">
        <v>5</v>
      </c>
      <c r="BB102">
        <v>80</v>
      </c>
      <c r="BC102" t="s">
        <v>1935</v>
      </c>
      <c r="BI102">
        <v>160</v>
      </c>
      <c r="BJ102">
        <v>120</v>
      </c>
      <c r="BK102">
        <v>0.5</v>
      </c>
      <c r="BL102">
        <v>5</v>
      </c>
      <c r="BV102">
        <v>160</v>
      </c>
      <c r="BY102">
        <v>330</v>
      </c>
      <c r="BZ102">
        <v>240</v>
      </c>
      <c r="CA102">
        <v>90</v>
      </c>
      <c r="CB102">
        <v>240</v>
      </c>
      <c r="CC102">
        <v>1</v>
      </c>
      <c r="CE102">
        <v>7810</v>
      </c>
      <c r="CF102">
        <v>0</v>
      </c>
      <c r="CG102">
        <v>480</v>
      </c>
      <c r="CH102">
        <v>0</v>
      </c>
      <c r="CI102">
        <v>7810</v>
      </c>
      <c r="CJ102">
        <v>212.30594577494998</v>
      </c>
      <c r="CK102">
        <v>143.78872163937004</v>
      </c>
      <c r="CL102">
        <v>69.420911026507738</v>
      </c>
      <c r="CM102">
        <v>122.18796797213763</v>
      </c>
      <c r="CN102">
        <v>69.086628928876706</v>
      </c>
      <c r="CO102">
        <v>93.872357820850382</v>
      </c>
      <c r="CP102">
        <v>0</v>
      </c>
      <c r="CQ102">
        <v>93.868062452383569</v>
      </c>
      <c r="CR102">
        <v>0.86346000000000001</v>
      </c>
      <c r="CS102">
        <v>29382.573225659769</v>
      </c>
      <c r="CT102">
        <v>22528.968137991491</v>
      </c>
      <c r="CU102">
        <v>51911.54136365126</v>
      </c>
      <c r="CV102">
        <v>10.225852726022111</v>
      </c>
      <c r="CW102">
        <v>199122</v>
      </c>
      <c r="CX102" t="s">
        <v>4630</v>
      </c>
      <c r="CY102" t="s">
        <v>4609</v>
      </c>
      <c r="CZ102" t="s">
        <v>4631</v>
      </c>
      <c r="DA102" t="s">
        <v>4632</v>
      </c>
      <c r="DB102" t="s">
        <v>3344</v>
      </c>
      <c r="DI102" t="s">
        <v>3042</v>
      </c>
      <c r="DJ102" t="s">
        <v>831</v>
      </c>
      <c r="DK102" t="s">
        <v>1949</v>
      </c>
    </row>
    <row r="103" spans="1:115" x14ac:dyDescent="0.25">
      <c r="A103" t="s">
        <v>2</v>
      </c>
      <c r="B103" t="s">
        <v>1926</v>
      </c>
      <c r="C103">
        <v>27121</v>
      </c>
      <c r="D103" t="s">
        <v>1927</v>
      </c>
      <c r="E103" t="s">
        <v>1928</v>
      </c>
      <c r="F103" t="s">
        <v>1929</v>
      </c>
      <c r="G103" t="s">
        <v>1930</v>
      </c>
      <c r="H103" t="s">
        <v>1950</v>
      </c>
      <c r="I103" t="s">
        <v>457</v>
      </c>
      <c r="J103">
        <v>7810</v>
      </c>
      <c r="K103">
        <v>10.225852726022111</v>
      </c>
      <c r="L103" t="s">
        <v>1947</v>
      </c>
      <c r="M103">
        <v>0</v>
      </c>
      <c r="N103" t="s">
        <v>459</v>
      </c>
      <c r="O103" t="s">
        <v>1948</v>
      </c>
      <c r="P103">
        <v>11</v>
      </c>
      <c r="Q103">
        <v>20</v>
      </c>
      <c r="R103">
        <v>1</v>
      </c>
      <c r="S103">
        <v>93470739</v>
      </c>
      <c r="T103" t="s">
        <v>461</v>
      </c>
      <c r="U103" t="s">
        <v>812</v>
      </c>
      <c r="V103" t="s">
        <v>335</v>
      </c>
      <c r="W103" t="s">
        <v>660</v>
      </c>
      <c r="X103">
        <v>27199</v>
      </c>
      <c r="Y103" t="s">
        <v>660</v>
      </c>
      <c r="Z103">
        <v>120</v>
      </c>
      <c r="AA103">
        <v>16926</v>
      </c>
      <c r="AB103" t="s">
        <v>465</v>
      </c>
      <c r="AC103" t="s">
        <v>515</v>
      </c>
      <c r="AD103" s="1">
        <v>0.58333333333333326</v>
      </c>
      <c r="AE103" s="1">
        <v>0.75</v>
      </c>
      <c r="AF103" t="s">
        <v>463</v>
      </c>
      <c r="AG103" t="s">
        <v>294</v>
      </c>
      <c r="AH103" t="s">
        <v>616</v>
      </c>
      <c r="AJ103" t="s">
        <v>1934</v>
      </c>
      <c r="AM103">
        <v>2</v>
      </c>
      <c r="AN103">
        <v>4</v>
      </c>
      <c r="AO103">
        <v>3</v>
      </c>
      <c r="AP103" s="2">
        <v>46069</v>
      </c>
      <c r="AQ103" s="2">
        <v>46356</v>
      </c>
      <c r="AR103" s="2">
        <v>46433</v>
      </c>
      <c r="AS103" s="2">
        <v>46650</v>
      </c>
      <c r="AV103" t="s">
        <v>470</v>
      </c>
      <c r="AW103">
        <v>120</v>
      </c>
      <c r="AX103">
        <v>0.5</v>
      </c>
      <c r="AY103">
        <v>5</v>
      </c>
      <c r="BB103">
        <v>80</v>
      </c>
      <c r="BC103" t="s">
        <v>1935</v>
      </c>
      <c r="BI103">
        <v>160</v>
      </c>
      <c r="BJ103">
        <v>120</v>
      </c>
      <c r="BK103">
        <v>0.5</v>
      </c>
      <c r="BL103">
        <v>5</v>
      </c>
      <c r="BV103">
        <v>160</v>
      </c>
      <c r="BY103">
        <v>330</v>
      </c>
      <c r="BZ103">
        <v>240</v>
      </c>
      <c r="CA103">
        <v>90</v>
      </c>
      <c r="CB103">
        <v>240</v>
      </c>
      <c r="CC103">
        <v>1</v>
      </c>
      <c r="CE103">
        <v>7810</v>
      </c>
      <c r="CF103">
        <v>0</v>
      </c>
      <c r="CG103">
        <v>480</v>
      </c>
      <c r="CH103">
        <v>0</v>
      </c>
      <c r="CI103">
        <v>7810</v>
      </c>
      <c r="CJ103">
        <v>212.30594577494998</v>
      </c>
      <c r="CK103">
        <v>143.78872163937004</v>
      </c>
      <c r="CL103">
        <v>69.420911026507738</v>
      </c>
      <c r="CM103">
        <v>122.18796797213763</v>
      </c>
      <c r="CN103">
        <v>69.086628928876706</v>
      </c>
      <c r="CO103">
        <v>93.872357820850382</v>
      </c>
      <c r="CP103">
        <v>0</v>
      </c>
      <c r="CQ103">
        <v>93.868062452383569</v>
      </c>
      <c r="CR103">
        <v>0.86346000000000001</v>
      </c>
      <c r="CS103">
        <v>29382.573225659769</v>
      </c>
      <c r="CT103">
        <v>22528.968137991491</v>
      </c>
      <c r="CU103">
        <v>51911.54136365126</v>
      </c>
      <c r="CV103">
        <v>10.225852726022111</v>
      </c>
      <c r="CW103">
        <v>213721</v>
      </c>
      <c r="CX103" t="s">
        <v>4633</v>
      </c>
      <c r="CY103" t="s">
        <v>4609</v>
      </c>
      <c r="CZ103" t="s">
        <v>4634</v>
      </c>
      <c r="DA103" t="s">
        <v>4635</v>
      </c>
      <c r="DB103" t="s">
        <v>3344</v>
      </c>
      <c r="DI103" t="s">
        <v>3042</v>
      </c>
      <c r="DJ103" t="s">
        <v>831</v>
      </c>
      <c r="DK103" t="s">
        <v>1949</v>
      </c>
    </row>
    <row r="104" spans="1:115" x14ac:dyDescent="0.25">
      <c r="A104" t="s">
        <v>2</v>
      </c>
      <c r="B104" t="s">
        <v>1926</v>
      </c>
      <c r="C104">
        <v>27121</v>
      </c>
      <c r="D104" t="s">
        <v>1927</v>
      </c>
      <c r="E104" t="s">
        <v>1928</v>
      </c>
      <c r="F104" t="s">
        <v>1929</v>
      </c>
      <c r="G104" t="s">
        <v>1930</v>
      </c>
      <c r="H104" t="s">
        <v>1951</v>
      </c>
      <c r="I104" t="s">
        <v>457</v>
      </c>
      <c r="J104">
        <v>7810</v>
      </c>
      <c r="K104">
        <v>10.225852726022111</v>
      </c>
      <c r="L104" t="s">
        <v>1947</v>
      </c>
      <c r="M104">
        <v>0</v>
      </c>
      <c r="N104" t="s">
        <v>459</v>
      </c>
      <c r="O104" t="s">
        <v>1948</v>
      </c>
      <c r="P104">
        <v>11</v>
      </c>
      <c r="Q104">
        <v>20</v>
      </c>
      <c r="R104">
        <v>1</v>
      </c>
      <c r="S104">
        <v>93470739</v>
      </c>
      <c r="T104" t="s">
        <v>461</v>
      </c>
      <c r="U104" t="s">
        <v>812</v>
      </c>
      <c r="V104" t="s">
        <v>335</v>
      </c>
      <c r="W104" t="s">
        <v>660</v>
      </c>
      <c r="X104">
        <v>27199</v>
      </c>
      <c r="Y104" t="s">
        <v>660</v>
      </c>
      <c r="Z104">
        <v>120</v>
      </c>
      <c r="AA104">
        <v>16927</v>
      </c>
      <c r="AB104" t="s">
        <v>465</v>
      </c>
      <c r="AC104" t="s">
        <v>479</v>
      </c>
      <c r="AD104" s="1">
        <v>0.54166666666666674</v>
      </c>
      <c r="AE104" s="1">
        <v>0.70833333333333326</v>
      </c>
      <c r="AF104" t="s">
        <v>463</v>
      </c>
      <c r="AG104" t="s">
        <v>316</v>
      </c>
      <c r="AH104" t="s">
        <v>497</v>
      </c>
      <c r="AJ104" t="s">
        <v>1934</v>
      </c>
      <c r="AM104">
        <v>2</v>
      </c>
      <c r="AN104">
        <v>4</v>
      </c>
      <c r="AO104">
        <v>3</v>
      </c>
      <c r="AP104" s="2">
        <v>46073</v>
      </c>
      <c r="AQ104" s="2">
        <v>46360</v>
      </c>
      <c r="AR104" s="2">
        <v>46437</v>
      </c>
      <c r="AS104" s="2">
        <v>46654</v>
      </c>
      <c r="AV104" t="s">
        <v>470</v>
      </c>
      <c r="AW104">
        <v>120</v>
      </c>
      <c r="AX104">
        <v>0.5</v>
      </c>
      <c r="AY104">
        <v>5</v>
      </c>
      <c r="BB104">
        <v>80</v>
      </c>
      <c r="BC104" t="s">
        <v>1935</v>
      </c>
      <c r="BI104">
        <v>160</v>
      </c>
      <c r="BJ104">
        <v>120</v>
      </c>
      <c r="BK104">
        <v>0.5</v>
      </c>
      <c r="BL104">
        <v>5</v>
      </c>
      <c r="BV104">
        <v>160</v>
      </c>
      <c r="BY104">
        <v>330</v>
      </c>
      <c r="BZ104">
        <v>240</v>
      </c>
      <c r="CA104">
        <v>90</v>
      </c>
      <c r="CB104">
        <v>240</v>
      </c>
      <c r="CC104">
        <v>1</v>
      </c>
      <c r="CE104">
        <v>7810</v>
      </c>
      <c r="CF104">
        <v>0</v>
      </c>
      <c r="CG104">
        <v>480</v>
      </c>
      <c r="CH104">
        <v>0</v>
      </c>
      <c r="CI104">
        <v>7810</v>
      </c>
      <c r="CJ104">
        <v>212.30594577494998</v>
      </c>
      <c r="CK104">
        <v>143.78872163937004</v>
      </c>
      <c r="CL104">
        <v>69.420911026507738</v>
      </c>
      <c r="CM104">
        <v>122.18796797213763</v>
      </c>
      <c r="CN104">
        <v>69.086628928876706</v>
      </c>
      <c r="CO104">
        <v>93.872357820850382</v>
      </c>
      <c r="CP104">
        <v>0</v>
      </c>
      <c r="CQ104">
        <v>93.868062452383569</v>
      </c>
      <c r="CR104">
        <v>0.86346000000000001</v>
      </c>
      <c r="CS104">
        <v>29382.573225659769</v>
      </c>
      <c r="CT104">
        <v>22528.968137991491</v>
      </c>
      <c r="CU104">
        <v>51911.54136365126</v>
      </c>
      <c r="CV104">
        <v>10.225852726022111</v>
      </c>
      <c r="CW104">
        <v>209119</v>
      </c>
      <c r="CX104" t="s">
        <v>4636</v>
      </c>
      <c r="CY104" t="s">
        <v>4609</v>
      </c>
      <c r="CZ104" t="s">
        <v>4637</v>
      </c>
      <c r="DA104" t="s">
        <v>4638</v>
      </c>
      <c r="DB104" t="s">
        <v>3344</v>
      </c>
      <c r="DI104" t="s">
        <v>3042</v>
      </c>
      <c r="DJ104" t="s">
        <v>831</v>
      </c>
      <c r="DK104" t="s">
        <v>1949</v>
      </c>
    </row>
    <row r="105" spans="1:115" x14ac:dyDescent="0.25">
      <c r="A105" t="s">
        <v>2</v>
      </c>
      <c r="B105" t="s">
        <v>2366</v>
      </c>
      <c r="C105" t="s">
        <v>2367</v>
      </c>
      <c r="D105" t="s">
        <v>2368</v>
      </c>
      <c r="E105" t="s">
        <v>2369</v>
      </c>
      <c r="F105" t="s">
        <v>2370</v>
      </c>
      <c r="G105" t="s">
        <v>2276</v>
      </c>
      <c r="H105" t="s">
        <v>2371</v>
      </c>
      <c r="I105" t="s">
        <v>457</v>
      </c>
      <c r="J105">
        <v>9500</v>
      </c>
      <c r="K105">
        <v>11.287602199027512</v>
      </c>
      <c r="L105" t="s">
        <v>512</v>
      </c>
      <c r="M105">
        <v>0</v>
      </c>
      <c r="N105" t="s">
        <v>459</v>
      </c>
      <c r="O105" t="s">
        <v>1352</v>
      </c>
      <c r="P105">
        <v>12</v>
      </c>
      <c r="Q105">
        <v>20</v>
      </c>
      <c r="R105">
        <v>1</v>
      </c>
      <c r="S105">
        <v>90820740</v>
      </c>
      <c r="T105" t="s">
        <v>461</v>
      </c>
      <c r="U105" t="s">
        <v>2372</v>
      </c>
      <c r="V105" t="s">
        <v>335</v>
      </c>
      <c r="W105" t="s">
        <v>660</v>
      </c>
      <c r="X105">
        <v>27199</v>
      </c>
      <c r="Y105" t="s">
        <v>660</v>
      </c>
      <c r="Z105">
        <v>120</v>
      </c>
      <c r="AA105">
        <v>16928</v>
      </c>
      <c r="AB105" t="s">
        <v>465</v>
      </c>
      <c r="AC105" t="s">
        <v>466</v>
      </c>
      <c r="AD105" s="1">
        <v>0.54166666666666674</v>
      </c>
      <c r="AE105" s="1">
        <v>0.70833333333333326</v>
      </c>
      <c r="AF105" t="s">
        <v>463</v>
      </c>
      <c r="AG105" t="s">
        <v>316</v>
      </c>
      <c r="AH105" t="s">
        <v>497</v>
      </c>
      <c r="AJ105" t="s">
        <v>2373</v>
      </c>
      <c r="AM105">
        <v>2</v>
      </c>
      <c r="AN105">
        <v>4</v>
      </c>
      <c r="AO105">
        <v>3</v>
      </c>
      <c r="AP105" s="2">
        <v>46072</v>
      </c>
      <c r="AQ105" s="2">
        <v>46359</v>
      </c>
      <c r="AR105" s="2">
        <v>46436</v>
      </c>
      <c r="AS105" s="2">
        <v>46653</v>
      </c>
      <c r="AV105" t="s">
        <v>470</v>
      </c>
      <c r="AW105">
        <v>230</v>
      </c>
      <c r="AX105">
        <v>0.5</v>
      </c>
      <c r="BI105">
        <v>160</v>
      </c>
      <c r="BJ105">
        <v>155</v>
      </c>
      <c r="BK105">
        <v>0.5</v>
      </c>
      <c r="BV105">
        <v>160</v>
      </c>
      <c r="BY105">
        <v>385</v>
      </c>
      <c r="BZ105">
        <v>385</v>
      </c>
      <c r="CA105">
        <v>0</v>
      </c>
      <c r="CB105">
        <v>420</v>
      </c>
      <c r="CC105">
        <v>0.91666666666666652</v>
      </c>
      <c r="CE105">
        <v>9500</v>
      </c>
      <c r="CF105">
        <v>0</v>
      </c>
      <c r="CG105">
        <v>840</v>
      </c>
      <c r="CH105">
        <v>0</v>
      </c>
      <c r="CI105">
        <v>9500</v>
      </c>
      <c r="CJ105">
        <v>212.30594577494998</v>
      </c>
      <c r="CK105">
        <v>143.78872163937004</v>
      </c>
      <c r="CL105">
        <v>69.420911026507738</v>
      </c>
      <c r="CM105">
        <v>122.18796797213763</v>
      </c>
      <c r="CN105">
        <v>69.086628928876706</v>
      </c>
      <c r="CO105">
        <v>0</v>
      </c>
      <c r="CP105">
        <v>0</v>
      </c>
      <c r="CQ105">
        <v>93.868062452383569</v>
      </c>
      <c r="CR105">
        <v>0.86346000000000001</v>
      </c>
      <c r="CS105">
        <v>41110.886752646802</v>
      </c>
      <c r="CT105">
        <v>28590.056826348093</v>
      </c>
      <c r="CU105">
        <v>69700.943578994891</v>
      </c>
      <c r="CV105">
        <v>11.287602199027512</v>
      </c>
      <c r="CW105">
        <v>215817</v>
      </c>
      <c r="CX105" t="s">
        <v>4639</v>
      </c>
      <c r="CY105" t="s">
        <v>4640</v>
      </c>
      <c r="CZ105" t="s">
        <v>4641</v>
      </c>
      <c r="DA105" t="s">
        <v>4642</v>
      </c>
      <c r="DB105" t="s">
        <v>3344</v>
      </c>
      <c r="DI105" t="s">
        <v>3076</v>
      </c>
      <c r="DJ105" t="s">
        <v>831</v>
      </c>
      <c r="DK105" t="s">
        <v>1350</v>
      </c>
    </row>
    <row r="106" spans="1:115" x14ac:dyDescent="0.25">
      <c r="A106" t="s">
        <v>2</v>
      </c>
      <c r="B106" t="s">
        <v>2366</v>
      </c>
      <c r="C106" t="s">
        <v>2367</v>
      </c>
      <c r="D106" t="s">
        <v>2368</v>
      </c>
      <c r="E106" t="s">
        <v>2369</v>
      </c>
      <c r="F106" t="s">
        <v>2370</v>
      </c>
      <c r="G106" t="s">
        <v>2276</v>
      </c>
      <c r="H106" t="s">
        <v>2374</v>
      </c>
      <c r="I106" t="s">
        <v>457</v>
      </c>
      <c r="J106">
        <v>9500</v>
      </c>
      <c r="K106">
        <v>8.2527794662676577</v>
      </c>
      <c r="L106" t="s">
        <v>3077</v>
      </c>
      <c r="M106">
        <v>0</v>
      </c>
      <c r="N106" t="s">
        <v>459</v>
      </c>
      <c r="O106" t="s">
        <v>2375</v>
      </c>
      <c r="P106">
        <v>9</v>
      </c>
      <c r="Q106">
        <v>15</v>
      </c>
      <c r="R106">
        <v>1</v>
      </c>
      <c r="S106">
        <v>90361609</v>
      </c>
      <c r="T106" t="s">
        <v>461</v>
      </c>
      <c r="U106" t="s">
        <v>2372</v>
      </c>
      <c r="V106" t="s">
        <v>335</v>
      </c>
      <c r="W106" t="s">
        <v>660</v>
      </c>
      <c r="X106">
        <v>27199</v>
      </c>
      <c r="Y106" t="s">
        <v>660</v>
      </c>
      <c r="Z106">
        <v>120</v>
      </c>
      <c r="AA106">
        <v>16817</v>
      </c>
      <c r="AB106" t="s">
        <v>465</v>
      </c>
      <c r="AC106" t="s">
        <v>525</v>
      </c>
      <c r="AD106" s="1">
        <v>0.5625</v>
      </c>
      <c r="AE106" s="1">
        <v>0.6875</v>
      </c>
      <c r="AF106" t="s">
        <v>463</v>
      </c>
      <c r="AG106" t="s">
        <v>50</v>
      </c>
      <c r="AH106" t="s">
        <v>862</v>
      </c>
      <c r="AJ106" t="s">
        <v>2373</v>
      </c>
      <c r="AM106">
        <v>2</v>
      </c>
      <c r="AN106">
        <v>4</v>
      </c>
      <c r="AO106">
        <v>3</v>
      </c>
      <c r="AP106" s="2">
        <v>46070</v>
      </c>
      <c r="AQ106" s="2">
        <v>46357</v>
      </c>
      <c r="AR106" s="2">
        <v>46434</v>
      </c>
      <c r="AS106" s="2">
        <v>46651</v>
      </c>
      <c r="AV106" t="s">
        <v>470</v>
      </c>
      <c r="AW106">
        <v>105</v>
      </c>
      <c r="AX106">
        <v>0.5</v>
      </c>
      <c r="AY106">
        <v>35</v>
      </c>
      <c r="BB106">
        <v>90</v>
      </c>
      <c r="BC106" t="s">
        <v>1935</v>
      </c>
      <c r="BH106">
        <v>100</v>
      </c>
      <c r="BJ106">
        <v>84</v>
      </c>
      <c r="BK106">
        <v>0.5</v>
      </c>
      <c r="BL106">
        <v>28</v>
      </c>
      <c r="BO106">
        <v>30</v>
      </c>
      <c r="BP106" t="s">
        <v>1935</v>
      </c>
      <c r="BU106">
        <v>30</v>
      </c>
      <c r="BY106">
        <v>372</v>
      </c>
      <c r="BZ106">
        <v>189</v>
      </c>
      <c r="CA106">
        <v>183</v>
      </c>
      <c r="CB106">
        <v>420</v>
      </c>
      <c r="CC106">
        <v>0.45</v>
      </c>
      <c r="CE106">
        <v>9500</v>
      </c>
      <c r="CF106">
        <v>0</v>
      </c>
      <c r="CG106">
        <v>840</v>
      </c>
      <c r="CH106">
        <v>-201.38461538461539</v>
      </c>
      <c r="CI106">
        <v>9298.6153846153848</v>
      </c>
      <c r="CJ106">
        <v>212.30594577494998</v>
      </c>
      <c r="CK106">
        <v>143.78872163937004</v>
      </c>
      <c r="CL106">
        <v>69.420911026507738</v>
      </c>
      <c r="CM106">
        <v>122.18796797213763</v>
      </c>
      <c r="CN106">
        <v>69.086628928876706</v>
      </c>
      <c r="CO106">
        <v>93.872357820850382</v>
      </c>
      <c r="CP106">
        <v>93.872357820850382</v>
      </c>
      <c r="CQ106">
        <v>93.868062452383569</v>
      </c>
      <c r="CR106">
        <v>0.86346000000000001</v>
      </c>
      <c r="CS106">
        <v>29573.214129056105</v>
      </c>
      <c r="CT106">
        <v>20307.410243012244</v>
      </c>
      <c r="CU106">
        <v>49880.624372068349</v>
      </c>
      <c r="CV106">
        <v>8.2527794662676577</v>
      </c>
      <c r="CW106">
        <v>215838</v>
      </c>
      <c r="CX106" t="s">
        <v>4643</v>
      </c>
      <c r="CY106" t="s">
        <v>4640</v>
      </c>
      <c r="CZ106" t="s">
        <v>4644</v>
      </c>
      <c r="DA106" t="s">
        <v>4645</v>
      </c>
      <c r="DB106" t="s">
        <v>3344</v>
      </c>
      <c r="DI106" t="s">
        <v>3076</v>
      </c>
      <c r="DJ106" t="s">
        <v>831</v>
      </c>
      <c r="DK106" t="s">
        <v>1939</v>
      </c>
    </row>
    <row r="107" spans="1:115" x14ac:dyDescent="0.25">
      <c r="A107" t="s">
        <v>2</v>
      </c>
      <c r="B107" t="s">
        <v>2366</v>
      </c>
      <c r="C107" t="s">
        <v>2367</v>
      </c>
      <c r="D107" t="s">
        <v>2368</v>
      </c>
      <c r="E107" t="s">
        <v>2369</v>
      </c>
      <c r="F107" t="s">
        <v>2370</v>
      </c>
      <c r="G107" t="s">
        <v>2276</v>
      </c>
      <c r="H107" t="s">
        <v>2376</v>
      </c>
      <c r="I107" t="s">
        <v>457</v>
      </c>
      <c r="J107">
        <v>9500</v>
      </c>
      <c r="K107">
        <v>8.2527794662676577</v>
      </c>
      <c r="L107" t="s">
        <v>3078</v>
      </c>
      <c r="M107">
        <v>0</v>
      </c>
      <c r="N107" t="s">
        <v>459</v>
      </c>
      <c r="O107" t="s">
        <v>2377</v>
      </c>
      <c r="P107">
        <v>9</v>
      </c>
      <c r="Q107">
        <v>20</v>
      </c>
      <c r="R107">
        <v>1</v>
      </c>
      <c r="S107">
        <v>90851609</v>
      </c>
      <c r="T107" t="s">
        <v>461</v>
      </c>
      <c r="U107" t="s">
        <v>2372</v>
      </c>
      <c r="V107" t="s">
        <v>335</v>
      </c>
      <c r="W107" t="s">
        <v>660</v>
      </c>
      <c r="X107">
        <v>27199</v>
      </c>
      <c r="Y107" t="s">
        <v>660</v>
      </c>
      <c r="Z107">
        <v>120</v>
      </c>
      <c r="AA107">
        <v>16818</v>
      </c>
      <c r="AB107" t="s">
        <v>465</v>
      </c>
      <c r="AC107" t="s">
        <v>525</v>
      </c>
      <c r="AD107" s="1">
        <v>0.52083333333333326</v>
      </c>
      <c r="AE107" s="1">
        <v>0.64583333333333326</v>
      </c>
      <c r="AF107" t="s">
        <v>463</v>
      </c>
      <c r="AG107" t="s">
        <v>133</v>
      </c>
      <c r="AH107" t="s">
        <v>862</v>
      </c>
      <c r="AI107" t="s">
        <v>2378</v>
      </c>
      <c r="AJ107" t="s">
        <v>2373</v>
      </c>
      <c r="AM107">
        <v>2</v>
      </c>
      <c r="AN107">
        <v>4</v>
      </c>
      <c r="AO107">
        <v>3</v>
      </c>
      <c r="AP107" s="2">
        <v>46070</v>
      </c>
      <c r="AQ107" s="2">
        <v>46357</v>
      </c>
      <c r="AR107" s="2">
        <v>46434</v>
      </c>
      <c r="AS107" s="2">
        <v>46651</v>
      </c>
      <c r="AV107" t="s">
        <v>470</v>
      </c>
      <c r="AW107">
        <v>105</v>
      </c>
      <c r="AX107">
        <v>0.5</v>
      </c>
      <c r="AY107">
        <v>35</v>
      </c>
      <c r="BB107">
        <v>90</v>
      </c>
      <c r="BC107" t="s">
        <v>1935</v>
      </c>
      <c r="BH107">
        <v>100</v>
      </c>
      <c r="BJ107">
        <v>84</v>
      </c>
      <c r="BK107">
        <v>0.5</v>
      </c>
      <c r="BL107">
        <v>28</v>
      </c>
      <c r="BO107">
        <v>30</v>
      </c>
      <c r="BP107" t="s">
        <v>1935</v>
      </c>
      <c r="BU107">
        <v>30</v>
      </c>
      <c r="BY107">
        <v>372</v>
      </c>
      <c r="BZ107">
        <v>189</v>
      </c>
      <c r="CA107">
        <v>183</v>
      </c>
      <c r="CB107">
        <v>420</v>
      </c>
      <c r="CC107">
        <v>0.45</v>
      </c>
      <c r="CE107">
        <v>9500</v>
      </c>
      <c r="CF107">
        <v>0</v>
      </c>
      <c r="CG107">
        <v>840</v>
      </c>
      <c r="CH107">
        <v>-201.38461538461539</v>
      </c>
      <c r="CI107">
        <v>9298.6153846153848</v>
      </c>
      <c r="CJ107">
        <v>212.30594577494998</v>
      </c>
      <c r="CK107">
        <v>143.78872163937004</v>
      </c>
      <c r="CL107">
        <v>69.420911026507738</v>
      </c>
      <c r="CM107">
        <v>122.18796797213763</v>
      </c>
      <c r="CN107">
        <v>69.086628928876706</v>
      </c>
      <c r="CO107">
        <v>93.872357820850382</v>
      </c>
      <c r="CP107">
        <v>93.872357820850382</v>
      </c>
      <c r="CQ107">
        <v>93.868062452383569</v>
      </c>
      <c r="CR107">
        <v>0.86346000000000001</v>
      </c>
      <c r="CS107">
        <v>29573.214129056105</v>
      </c>
      <c r="CT107">
        <v>20307.410243012244</v>
      </c>
      <c r="CU107">
        <v>49880.624372068349</v>
      </c>
      <c r="CV107">
        <v>8.2527794662676577</v>
      </c>
      <c r="CW107">
        <v>215810</v>
      </c>
      <c r="CX107" t="s">
        <v>4646</v>
      </c>
      <c r="CY107" t="s">
        <v>4640</v>
      </c>
      <c r="CZ107" t="s">
        <v>4647</v>
      </c>
      <c r="DA107" t="s">
        <v>4452</v>
      </c>
      <c r="DB107" t="s">
        <v>3344</v>
      </c>
      <c r="DI107" t="s">
        <v>3076</v>
      </c>
      <c r="DJ107" t="s">
        <v>831</v>
      </c>
      <c r="DK107" t="s">
        <v>1939</v>
      </c>
    </row>
    <row r="108" spans="1:115" x14ac:dyDescent="0.25">
      <c r="A108" t="s">
        <v>2</v>
      </c>
      <c r="B108" t="s">
        <v>2366</v>
      </c>
      <c r="C108" t="s">
        <v>2367</v>
      </c>
      <c r="D108" t="s">
        <v>2368</v>
      </c>
      <c r="E108" t="s">
        <v>2369</v>
      </c>
      <c r="F108" t="s">
        <v>2370</v>
      </c>
      <c r="G108" t="s">
        <v>2276</v>
      </c>
      <c r="H108" t="s">
        <v>2379</v>
      </c>
      <c r="I108" t="s">
        <v>457</v>
      </c>
      <c r="J108">
        <v>9500</v>
      </c>
      <c r="K108">
        <v>8.2527794662676577</v>
      </c>
      <c r="L108" t="s">
        <v>3077</v>
      </c>
      <c r="M108">
        <v>0</v>
      </c>
      <c r="N108" t="s">
        <v>459</v>
      </c>
      <c r="O108" t="s">
        <v>1938</v>
      </c>
      <c r="P108">
        <v>9</v>
      </c>
      <c r="Q108">
        <v>15</v>
      </c>
      <c r="R108">
        <v>1</v>
      </c>
      <c r="S108">
        <v>90531609</v>
      </c>
      <c r="T108" t="s">
        <v>461</v>
      </c>
      <c r="U108" t="s">
        <v>2372</v>
      </c>
      <c r="V108" t="s">
        <v>335</v>
      </c>
      <c r="W108" t="s">
        <v>660</v>
      </c>
      <c r="X108">
        <v>27199</v>
      </c>
      <c r="Y108" t="s">
        <v>660</v>
      </c>
      <c r="Z108">
        <v>120</v>
      </c>
      <c r="AA108">
        <v>16819</v>
      </c>
      <c r="AB108" t="s">
        <v>465</v>
      </c>
      <c r="AC108" t="s">
        <v>525</v>
      </c>
      <c r="AD108" s="1">
        <v>0.54166666666666674</v>
      </c>
      <c r="AE108" s="1">
        <v>0.66666666666666674</v>
      </c>
      <c r="AF108" t="s">
        <v>463</v>
      </c>
      <c r="AG108" t="s">
        <v>48</v>
      </c>
      <c r="AH108" t="s">
        <v>582</v>
      </c>
      <c r="AJ108" t="s">
        <v>2373</v>
      </c>
      <c r="AM108">
        <v>2</v>
      </c>
      <c r="AN108">
        <v>4</v>
      </c>
      <c r="AO108">
        <v>3</v>
      </c>
      <c r="AP108" s="2">
        <v>46070</v>
      </c>
      <c r="AQ108" s="2">
        <v>46357</v>
      </c>
      <c r="AR108" s="2">
        <v>46434</v>
      </c>
      <c r="AS108" s="2">
        <v>46651</v>
      </c>
      <c r="AV108" t="s">
        <v>470</v>
      </c>
      <c r="AW108">
        <v>105</v>
      </c>
      <c r="AX108">
        <v>0.5</v>
      </c>
      <c r="AY108">
        <v>35</v>
      </c>
      <c r="BB108">
        <v>90</v>
      </c>
      <c r="BC108" t="s">
        <v>1935</v>
      </c>
      <c r="BH108">
        <v>100</v>
      </c>
      <c r="BJ108">
        <v>84</v>
      </c>
      <c r="BK108">
        <v>0.5</v>
      </c>
      <c r="BL108">
        <v>28</v>
      </c>
      <c r="BO108">
        <v>30</v>
      </c>
      <c r="BP108" t="s">
        <v>1935</v>
      </c>
      <c r="BU108">
        <v>30</v>
      </c>
      <c r="BY108">
        <v>372</v>
      </c>
      <c r="BZ108">
        <v>189</v>
      </c>
      <c r="CA108">
        <v>183</v>
      </c>
      <c r="CB108">
        <v>420</v>
      </c>
      <c r="CC108">
        <v>0.45</v>
      </c>
      <c r="CE108">
        <v>9500</v>
      </c>
      <c r="CF108">
        <v>0</v>
      </c>
      <c r="CG108">
        <v>840</v>
      </c>
      <c r="CH108">
        <v>-201.38461538461539</v>
      </c>
      <c r="CI108">
        <v>9298.6153846153848</v>
      </c>
      <c r="CJ108">
        <v>212.30594577494998</v>
      </c>
      <c r="CK108">
        <v>143.78872163937004</v>
      </c>
      <c r="CL108">
        <v>69.420911026507738</v>
      </c>
      <c r="CM108">
        <v>122.18796797213763</v>
      </c>
      <c r="CN108">
        <v>69.086628928876706</v>
      </c>
      <c r="CO108">
        <v>93.872357820850382</v>
      </c>
      <c r="CP108">
        <v>93.872357820850382</v>
      </c>
      <c r="CQ108">
        <v>93.868062452383569</v>
      </c>
      <c r="CR108">
        <v>0.86346000000000001</v>
      </c>
      <c r="CS108">
        <v>29573.214129056105</v>
      </c>
      <c r="CT108">
        <v>20307.410243012244</v>
      </c>
      <c r="CU108">
        <v>49880.624372068349</v>
      </c>
      <c r="CV108">
        <v>8.2527794662676577</v>
      </c>
      <c r="CW108">
        <v>215809</v>
      </c>
      <c r="CX108" t="s">
        <v>4648</v>
      </c>
      <c r="CY108" t="s">
        <v>4640</v>
      </c>
      <c r="CZ108" t="s">
        <v>4649</v>
      </c>
      <c r="DA108" t="s">
        <v>4452</v>
      </c>
      <c r="DB108" t="s">
        <v>3344</v>
      </c>
      <c r="DI108" t="s">
        <v>3076</v>
      </c>
      <c r="DJ108" t="s">
        <v>831</v>
      </c>
      <c r="DK108" t="s">
        <v>1939</v>
      </c>
    </row>
    <row r="109" spans="1:115" x14ac:dyDescent="0.25">
      <c r="A109" t="s">
        <v>2</v>
      </c>
      <c r="B109" t="s">
        <v>2366</v>
      </c>
      <c r="C109" t="s">
        <v>2367</v>
      </c>
      <c r="D109" t="s">
        <v>2368</v>
      </c>
      <c r="E109" t="s">
        <v>2369</v>
      </c>
      <c r="F109" t="s">
        <v>2370</v>
      </c>
      <c r="G109" t="s">
        <v>2276</v>
      </c>
      <c r="H109" t="s">
        <v>129</v>
      </c>
      <c r="I109" t="s">
        <v>457</v>
      </c>
      <c r="J109">
        <v>9500</v>
      </c>
      <c r="K109">
        <v>15.794148254057696</v>
      </c>
      <c r="L109" t="s">
        <v>3079</v>
      </c>
      <c r="M109">
        <v>0</v>
      </c>
      <c r="N109" t="s">
        <v>459</v>
      </c>
      <c r="O109" t="s">
        <v>2384</v>
      </c>
      <c r="P109">
        <v>16</v>
      </c>
      <c r="Q109">
        <v>35</v>
      </c>
      <c r="R109">
        <v>1</v>
      </c>
      <c r="S109">
        <v>90581609</v>
      </c>
      <c r="T109" t="s">
        <v>461</v>
      </c>
      <c r="U109" t="s">
        <v>2372</v>
      </c>
      <c r="V109" t="s">
        <v>840</v>
      </c>
      <c r="W109" t="s">
        <v>660</v>
      </c>
      <c r="X109">
        <v>27199</v>
      </c>
      <c r="Y109" t="s">
        <v>660</v>
      </c>
      <c r="Z109">
        <v>120</v>
      </c>
      <c r="AA109">
        <v>16820</v>
      </c>
      <c r="AB109" t="s">
        <v>465</v>
      </c>
      <c r="AC109" t="s">
        <v>515</v>
      </c>
      <c r="AD109" s="1">
        <v>0.375</v>
      </c>
      <c r="AE109" s="1">
        <v>0.5</v>
      </c>
      <c r="AF109" t="s">
        <v>463</v>
      </c>
      <c r="AG109" t="s">
        <v>1954</v>
      </c>
      <c r="AH109" t="s">
        <v>1060</v>
      </c>
      <c r="AI109" t="s">
        <v>2385</v>
      </c>
      <c r="AJ109" t="s">
        <v>2386</v>
      </c>
      <c r="AK109" t="s">
        <v>2387</v>
      </c>
      <c r="AL109" t="s">
        <v>3080</v>
      </c>
      <c r="AM109">
        <v>2</v>
      </c>
      <c r="AN109">
        <v>4</v>
      </c>
      <c r="AO109">
        <v>3</v>
      </c>
      <c r="AP109" s="2">
        <v>46069</v>
      </c>
      <c r="AQ109" s="2">
        <v>46349</v>
      </c>
      <c r="AR109" s="2">
        <v>46433</v>
      </c>
      <c r="AS109" s="2">
        <v>46650</v>
      </c>
      <c r="AV109" t="s">
        <v>470</v>
      </c>
      <c r="AW109">
        <v>222</v>
      </c>
      <c r="AX109">
        <v>0.5</v>
      </c>
      <c r="AY109">
        <v>105</v>
      </c>
      <c r="BB109">
        <v>90</v>
      </c>
      <c r="BC109" t="s">
        <v>1935</v>
      </c>
      <c r="BH109">
        <v>115</v>
      </c>
      <c r="BJ109">
        <v>168</v>
      </c>
      <c r="BK109">
        <v>0.5</v>
      </c>
      <c r="BL109">
        <v>84</v>
      </c>
      <c r="BO109">
        <v>30</v>
      </c>
      <c r="BP109" t="s">
        <v>1935</v>
      </c>
      <c r="BU109">
        <v>45</v>
      </c>
      <c r="BY109">
        <v>699</v>
      </c>
      <c r="BZ109">
        <v>390</v>
      </c>
      <c r="CA109">
        <v>309</v>
      </c>
      <c r="CB109">
        <v>420</v>
      </c>
      <c r="CC109">
        <v>0.9285714285714286</v>
      </c>
      <c r="CE109">
        <v>9500</v>
      </c>
      <c r="CF109">
        <v>0</v>
      </c>
      <c r="CG109">
        <v>840</v>
      </c>
      <c r="CH109">
        <v>-248.23076923076923</v>
      </c>
      <c r="CI109">
        <v>9251.7692307692305</v>
      </c>
      <c r="CJ109">
        <v>212.30594577494998</v>
      </c>
      <c r="CK109">
        <v>143.78872163937004</v>
      </c>
      <c r="CL109">
        <v>69.420911026507738</v>
      </c>
      <c r="CM109">
        <v>122.18796797213763</v>
      </c>
      <c r="CN109">
        <v>69.086628928876706</v>
      </c>
      <c r="CO109">
        <v>93.872357820850382</v>
      </c>
      <c r="CP109">
        <v>93.872357820850382</v>
      </c>
      <c r="CQ109">
        <v>93.868062452383569</v>
      </c>
      <c r="CR109">
        <v>0.86346000000000001</v>
      </c>
      <c r="CS109">
        <v>55264.215944649375</v>
      </c>
      <c r="CT109">
        <v>39716.263703364697</v>
      </c>
      <c r="CU109">
        <v>94980.479648014065</v>
      </c>
      <c r="CV109">
        <v>15.794148254057696</v>
      </c>
      <c r="CW109">
        <v>215837</v>
      </c>
      <c r="CX109" t="s">
        <v>4650</v>
      </c>
      <c r="CY109" t="s">
        <v>4640</v>
      </c>
      <c r="CZ109" t="s">
        <v>4651</v>
      </c>
      <c r="DA109" t="s">
        <v>4652</v>
      </c>
      <c r="DB109" t="s">
        <v>3344</v>
      </c>
      <c r="DI109" t="s">
        <v>3076</v>
      </c>
      <c r="DJ109" t="s">
        <v>831</v>
      </c>
      <c r="DK109" t="s">
        <v>1936</v>
      </c>
    </row>
    <row r="110" spans="1:115" x14ac:dyDescent="0.25">
      <c r="A110" t="s">
        <v>2</v>
      </c>
      <c r="B110" t="s">
        <v>2366</v>
      </c>
      <c r="C110" t="s">
        <v>2367</v>
      </c>
      <c r="D110" t="s">
        <v>2368</v>
      </c>
      <c r="E110" t="s">
        <v>2369</v>
      </c>
      <c r="F110" t="s">
        <v>2370</v>
      </c>
      <c r="G110" t="s">
        <v>2276</v>
      </c>
      <c r="H110" t="s">
        <v>2380</v>
      </c>
      <c r="I110" t="s">
        <v>457</v>
      </c>
      <c r="J110">
        <v>9500</v>
      </c>
      <c r="K110">
        <v>9.5074098703096261</v>
      </c>
      <c r="L110" t="s">
        <v>3081</v>
      </c>
      <c r="M110">
        <v>0.1</v>
      </c>
      <c r="N110" t="s">
        <v>459</v>
      </c>
      <c r="O110" t="s">
        <v>2381</v>
      </c>
      <c r="P110">
        <v>10</v>
      </c>
      <c r="Q110">
        <v>20</v>
      </c>
      <c r="R110">
        <v>1</v>
      </c>
      <c r="S110">
        <v>90540740</v>
      </c>
      <c r="T110" t="s">
        <v>461</v>
      </c>
      <c r="U110" t="s">
        <v>2372</v>
      </c>
      <c r="V110" t="s">
        <v>335</v>
      </c>
      <c r="W110" t="s">
        <v>660</v>
      </c>
      <c r="X110">
        <v>27199</v>
      </c>
      <c r="Y110" t="s">
        <v>660</v>
      </c>
      <c r="Z110">
        <v>120</v>
      </c>
      <c r="AA110">
        <v>16855</v>
      </c>
      <c r="AB110" t="s">
        <v>465</v>
      </c>
      <c r="AC110" t="s">
        <v>525</v>
      </c>
      <c r="AD110" s="1">
        <v>0.375</v>
      </c>
      <c r="AE110" s="1">
        <v>0.58333333333333326</v>
      </c>
      <c r="AF110" t="s">
        <v>463</v>
      </c>
      <c r="AG110" t="s">
        <v>168</v>
      </c>
      <c r="AH110" t="s">
        <v>537</v>
      </c>
      <c r="AI110" t="s">
        <v>2382</v>
      </c>
      <c r="AJ110" t="s">
        <v>2373</v>
      </c>
      <c r="AM110">
        <v>2</v>
      </c>
      <c r="AN110">
        <v>4</v>
      </c>
      <c r="AO110">
        <v>3</v>
      </c>
      <c r="AP110" s="2">
        <v>46070</v>
      </c>
      <c r="AQ110" s="2">
        <v>46357</v>
      </c>
      <c r="AR110" s="2">
        <v>46434</v>
      </c>
      <c r="AS110" s="2">
        <v>46651</v>
      </c>
      <c r="AV110" t="s">
        <v>470</v>
      </c>
      <c r="AW110">
        <v>192</v>
      </c>
      <c r="AX110">
        <v>0.5</v>
      </c>
      <c r="BB110">
        <v>5</v>
      </c>
      <c r="BC110" t="s">
        <v>1942</v>
      </c>
      <c r="BH110">
        <v>75</v>
      </c>
      <c r="BJ110">
        <v>154</v>
      </c>
      <c r="BK110">
        <v>0.5</v>
      </c>
      <c r="BO110">
        <v>5</v>
      </c>
      <c r="BP110" t="s">
        <v>1942</v>
      </c>
      <c r="BU110">
        <v>75</v>
      </c>
      <c r="BY110">
        <v>356</v>
      </c>
      <c r="BZ110">
        <v>346</v>
      </c>
      <c r="CA110">
        <v>10</v>
      </c>
      <c r="CB110">
        <v>420</v>
      </c>
      <c r="CC110">
        <v>0.82380952380952388</v>
      </c>
      <c r="CE110">
        <v>9500</v>
      </c>
      <c r="CF110">
        <v>950</v>
      </c>
      <c r="CG110">
        <v>840</v>
      </c>
      <c r="CH110">
        <v>-234.23076923076923</v>
      </c>
      <c r="CI110">
        <v>10215.76923076923</v>
      </c>
      <c r="CJ110">
        <v>212.30594577494998</v>
      </c>
      <c r="CK110">
        <v>143.78872163937004</v>
      </c>
      <c r="CL110">
        <v>69.420911026507738</v>
      </c>
      <c r="CM110">
        <v>122.18796797213763</v>
      </c>
      <c r="CN110">
        <v>69.086628928876706</v>
      </c>
      <c r="CO110">
        <v>69.420911026507738</v>
      </c>
      <c r="CP110">
        <v>69.420911026507738</v>
      </c>
      <c r="CQ110">
        <v>93.868062452383569</v>
      </c>
      <c r="CR110">
        <v>0.86346000000000001</v>
      </c>
      <c r="CS110">
        <v>34532.192626907257</v>
      </c>
      <c r="CT110">
        <v>28599.385764416231</v>
      </c>
      <c r="CU110">
        <v>63131.578391323485</v>
      </c>
      <c r="CV110">
        <v>9.5074098703096261</v>
      </c>
      <c r="CW110">
        <v>215818</v>
      </c>
      <c r="CX110" t="s">
        <v>4653</v>
      </c>
      <c r="CY110" t="s">
        <v>4640</v>
      </c>
      <c r="CZ110" t="s">
        <v>4654</v>
      </c>
      <c r="DA110" t="s">
        <v>4500</v>
      </c>
      <c r="DB110" t="s">
        <v>3344</v>
      </c>
      <c r="DI110" t="s">
        <v>3076</v>
      </c>
      <c r="DJ110" t="s">
        <v>831</v>
      </c>
      <c r="DK110" t="s">
        <v>2383</v>
      </c>
    </row>
    <row r="111" spans="1:115" x14ac:dyDescent="0.25">
      <c r="A111" t="s">
        <v>2754</v>
      </c>
      <c r="B111" t="s">
        <v>2366</v>
      </c>
      <c r="C111" t="s">
        <v>2367</v>
      </c>
      <c r="D111" t="s">
        <v>2368</v>
      </c>
      <c r="E111" t="s">
        <v>2369</v>
      </c>
      <c r="F111" t="s">
        <v>2370</v>
      </c>
      <c r="G111" t="s">
        <v>2276</v>
      </c>
      <c r="H111" t="s">
        <v>2947</v>
      </c>
      <c r="I111" t="s">
        <v>457</v>
      </c>
      <c r="J111">
        <v>9500</v>
      </c>
      <c r="K111">
        <v>7.7843142612939396</v>
      </c>
      <c r="L111" t="s">
        <v>3082</v>
      </c>
      <c r="M111">
        <v>0</v>
      </c>
      <c r="N111" t="s">
        <v>459</v>
      </c>
      <c r="O111" t="s">
        <v>2948</v>
      </c>
      <c r="P111">
        <v>8</v>
      </c>
      <c r="Q111">
        <v>20</v>
      </c>
      <c r="R111">
        <v>1</v>
      </c>
      <c r="S111">
        <v>90620864</v>
      </c>
      <c r="T111" t="s">
        <v>461</v>
      </c>
      <c r="U111" t="s">
        <v>2372</v>
      </c>
      <c r="V111" t="s">
        <v>335</v>
      </c>
      <c r="W111" t="s">
        <v>660</v>
      </c>
      <c r="X111">
        <v>27199</v>
      </c>
      <c r="Y111" t="s">
        <v>660</v>
      </c>
      <c r="Z111">
        <v>120</v>
      </c>
      <c r="AA111">
        <v>16856</v>
      </c>
      <c r="AB111" t="s">
        <v>465</v>
      </c>
      <c r="AC111" t="s">
        <v>466</v>
      </c>
      <c r="AD111" s="1">
        <v>0.45833333333333326</v>
      </c>
      <c r="AE111" s="1">
        <v>0.625</v>
      </c>
      <c r="AF111" t="s">
        <v>463</v>
      </c>
      <c r="AG111" t="s">
        <v>202</v>
      </c>
      <c r="AH111" t="s">
        <v>537</v>
      </c>
      <c r="AI111" t="s">
        <v>2949</v>
      </c>
      <c r="AJ111" t="s">
        <v>2373</v>
      </c>
      <c r="AM111">
        <v>2</v>
      </c>
      <c r="AN111">
        <v>4</v>
      </c>
      <c r="AO111">
        <v>3</v>
      </c>
      <c r="AP111" s="2">
        <v>46072</v>
      </c>
      <c r="AQ111" s="2">
        <v>46359</v>
      </c>
      <c r="AR111" s="2">
        <v>46436</v>
      </c>
      <c r="AS111" s="2">
        <v>46653</v>
      </c>
      <c r="AV111" t="s">
        <v>470</v>
      </c>
      <c r="AW111">
        <v>144</v>
      </c>
      <c r="AX111">
        <v>0.5</v>
      </c>
      <c r="BB111">
        <v>5</v>
      </c>
      <c r="BC111" t="s">
        <v>1942</v>
      </c>
      <c r="BH111">
        <v>75</v>
      </c>
      <c r="BJ111">
        <v>112</v>
      </c>
      <c r="BK111">
        <v>0.5</v>
      </c>
      <c r="BO111">
        <v>5</v>
      </c>
      <c r="BP111" t="s">
        <v>1942</v>
      </c>
      <c r="BU111">
        <v>75</v>
      </c>
      <c r="BY111">
        <v>266</v>
      </c>
      <c r="BZ111">
        <v>256</v>
      </c>
      <c r="CA111">
        <v>10</v>
      </c>
      <c r="CB111">
        <v>420</v>
      </c>
      <c r="CC111">
        <v>0.60952380952380958</v>
      </c>
      <c r="CE111">
        <v>9500</v>
      </c>
      <c r="CF111">
        <v>0</v>
      </c>
      <c r="CG111">
        <v>840</v>
      </c>
      <c r="CH111">
        <v>-234.23076923076923</v>
      </c>
      <c r="CI111">
        <v>9265.7692307692305</v>
      </c>
      <c r="CJ111">
        <v>212.30594577494998</v>
      </c>
      <c r="CK111">
        <v>143.78872163937004</v>
      </c>
      <c r="CL111">
        <v>69.420911026507738</v>
      </c>
      <c r="CM111">
        <v>122.18796797213763</v>
      </c>
      <c r="CN111">
        <v>69.086628928876706</v>
      </c>
      <c r="CO111">
        <v>69.420911026507738</v>
      </c>
      <c r="CP111">
        <v>69.420911026507738</v>
      </c>
      <c r="CQ111">
        <v>93.868062452383569</v>
      </c>
      <c r="CR111">
        <v>0.86346000000000001</v>
      </c>
      <c r="CS111">
        <v>25985.920608963577</v>
      </c>
      <c r="CT111">
        <v>20897.058108244491</v>
      </c>
      <c r="CU111">
        <v>46882.978717208069</v>
      </c>
      <c r="CV111">
        <v>7.7843142612939396</v>
      </c>
      <c r="CW111">
        <v>215816</v>
      </c>
      <c r="DI111" t="s">
        <v>3076</v>
      </c>
      <c r="DJ111" t="s">
        <v>831</v>
      </c>
      <c r="DK111" t="s">
        <v>2383</v>
      </c>
    </row>
    <row r="112" spans="1:115" x14ac:dyDescent="0.25">
      <c r="A112" t="s">
        <v>2754</v>
      </c>
      <c r="B112" t="s">
        <v>2366</v>
      </c>
      <c r="C112" t="s">
        <v>2367</v>
      </c>
      <c r="D112" t="s">
        <v>2368</v>
      </c>
      <c r="E112" t="s">
        <v>2369</v>
      </c>
      <c r="F112" t="s">
        <v>2370</v>
      </c>
      <c r="G112" t="s">
        <v>2276</v>
      </c>
      <c r="H112" t="s">
        <v>2950</v>
      </c>
      <c r="I112" t="s">
        <v>457</v>
      </c>
      <c r="J112">
        <v>9500</v>
      </c>
      <c r="K112">
        <v>10.482184781258312</v>
      </c>
      <c r="L112" t="s">
        <v>3083</v>
      </c>
      <c r="M112">
        <v>0</v>
      </c>
      <c r="N112" t="s">
        <v>459</v>
      </c>
      <c r="O112" t="s">
        <v>2948</v>
      </c>
      <c r="P112">
        <v>11</v>
      </c>
      <c r="Q112">
        <v>20</v>
      </c>
      <c r="R112">
        <v>1</v>
      </c>
      <c r="S112">
        <v>90620864</v>
      </c>
      <c r="T112" t="s">
        <v>461</v>
      </c>
      <c r="U112" t="s">
        <v>2372</v>
      </c>
      <c r="V112" t="s">
        <v>335</v>
      </c>
      <c r="W112" t="s">
        <v>660</v>
      </c>
      <c r="X112">
        <v>27199</v>
      </c>
      <c r="Y112" t="s">
        <v>660</v>
      </c>
      <c r="Z112">
        <v>120</v>
      </c>
      <c r="AA112">
        <v>16857</v>
      </c>
      <c r="AB112" t="s">
        <v>465</v>
      </c>
      <c r="AC112" t="s">
        <v>466</v>
      </c>
      <c r="AD112" s="1">
        <v>0.54166666666666674</v>
      </c>
      <c r="AE112" s="1">
        <v>0.72916666666666674</v>
      </c>
      <c r="AF112" t="s">
        <v>463</v>
      </c>
      <c r="AG112" t="s">
        <v>195</v>
      </c>
      <c r="AH112" t="s">
        <v>570</v>
      </c>
      <c r="AI112" t="s">
        <v>2951</v>
      </c>
      <c r="AJ112" t="s">
        <v>2373</v>
      </c>
      <c r="AM112">
        <v>2</v>
      </c>
      <c r="AN112">
        <v>4</v>
      </c>
      <c r="AO112">
        <v>3</v>
      </c>
      <c r="AP112" s="2">
        <v>46072</v>
      </c>
      <c r="AQ112" s="2">
        <v>46359</v>
      </c>
      <c r="AR112" s="2">
        <v>46436</v>
      </c>
      <c r="AS112" s="2">
        <v>46653</v>
      </c>
      <c r="AV112" t="s">
        <v>470</v>
      </c>
      <c r="AW112">
        <v>192</v>
      </c>
      <c r="AX112">
        <v>0.5</v>
      </c>
      <c r="BB112">
        <v>5</v>
      </c>
      <c r="BC112" t="s">
        <v>1942</v>
      </c>
      <c r="BH112">
        <v>75</v>
      </c>
      <c r="BJ112">
        <v>154</v>
      </c>
      <c r="BK112">
        <v>0.5</v>
      </c>
      <c r="BO112">
        <v>5</v>
      </c>
      <c r="BP112" t="s">
        <v>1942</v>
      </c>
      <c r="BU112">
        <v>75</v>
      </c>
      <c r="BY112">
        <v>356</v>
      </c>
      <c r="BZ112">
        <v>346</v>
      </c>
      <c r="CA112">
        <v>10</v>
      </c>
      <c r="CB112">
        <v>420</v>
      </c>
      <c r="CC112">
        <v>0.82380952380952388</v>
      </c>
      <c r="CE112">
        <v>9500</v>
      </c>
      <c r="CF112">
        <v>0</v>
      </c>
      <c r="CG112">
        <v>840</v>
      </c>
      <c r="CH112">
        <v>-234.23076923076923</v>
      </c>
      <c r="CI112">
        <v>9265.7692307692305</v>
      </c>
      <c r="CJ112">
        <v>212.30594577494998</v>
      </c>
      <c r="CK112">
        <v>143.78872163937004</v>
      </c>
      <c r="CL112">
        <v>69.420911026507738</v>
      </c>
      <c r="CM112">
        <v>122.18796797213763</v>
      </c>
      <c r="CN112">
        <v>69.086628928876706</v>
      </c>
      <c r="CO112">
        <v>69.420911026507738</v>
      </c>
      <c r="CP112">
        <v>69.420911026507738</v>
      </c>
      <c r="CQ112">
        <v>93.868062452383569</v>
      </c>
      <c r="CR112">
        <v>0.86346000000000001</v>
      </c>
      <c r="CS112">
        <v>34532.192626907257</v>
      </c>
      <c r="CT112">
        <v>28599.385764416231</v>
      </c>
      <c r="CU112">
        <v>63131.578391323485</v>
      </c>
      <c r="CV112">
        <v>10.482184781258312</v>
      </c>
      <c r="CW112">
        <v>215839</v>
      </c>
      <c r="DI112" t="s">
        <v>3076</v>
      </c>
      <c r="DJ112" t="s">
        <v>831</v>
      </c>
      <c r="DK112" t="s">
        <v>2383</v>
      </c>
    </row>
    <row r="113" spans="1:115" x14ac:dyDescent="0.25">
      <c r="A113" t="s">
        <v>2754</v>
      </c>
      <c r="B113" t="s">
        <v>2366</v>
      </c>
      <c r="C113" t="s">
        <v>2367</v>
      </c>
      <c r="D113" t="s">
        <v>2368</v>
      </c>
      <c r="E113" t="s">
        <v>2369</v>
      </c>
      <c r="F113" t="s">
        <v>2370</v>
      </c>
      <c r="G113" t="s">
        <v>2276</v>
      </c>
      <c r="H113" t="s">
        <v>2952</v>
      </c>
      <c r="I113" t="s">
        <v>457</v>
      </c>
      <c r="J113">
        <v>9500</v>
      </c>
      <c r="K113">
        <v>11.287602199027512</v>
      </c>
      <c r="L113" t="s">
        <v>512</v>
      </c>
      <c r="M113">
        <v>0</v>
      </c>
      <c r="N113" t="s">
        <v>459</v>
      </c>
      <c r="O113" t="s">
        <v>2392</v>
      </c>
      <c r="P113">
        <v>12</v>
      </c>
      <c r="Q113">
        <v>20</v>
      </c>
      <c r="R113">
        <v>1</v>
      </c>
      <c r="S113">
        <v>93471842</v>
      </c>
      <c r="T113" t="s">
        <v>461</v>
      </c>
      <c r="U113" t="s">
        <v>2372</v>
      </c>
      <c r="V113" t="s">
        <v>335</v>
      </c>
      <c r="W113" t="s">
        <v>660</v>
      </c>
      <c r="X113">
        <v>27199</v>
      </c>
      <c r="Y113" t="s">
        <v>660</v>
      </c>
      <c r="Z113">
        <v>120</v>
      </c>
      <c r="AA113">
        <v>16929</v>
      </c>
      <c r="AB113" t="s">
        <v>465</v>
      </c>
      <c r="AC113" t="s">
        <v>515</v>
      </c>
      <c r="AD113" s="1">
        <v>0.54166666666666674</v>
      </c>
      <c r="AE113" s="1">
        <v>0.70833333333333326</v>
      </c>
      <c r="AF113" t="s">
        <v>463</v>
      </c>
      <c r="AG113" t="s">
        <v>294</v>
      </c>
      <c r="AH113" t="s">
        <v>616</v>
      </c>
      <c r="AI113" t="s">
        <v>2953</v>
      </c>
      <c r="AJ113" t="s">
        <v>2373</v>
      </c>
      <c r="AM113">
        <v>2</v>
      </c>
      <c r="AN113">
        <v>4</v>
      </c>
      <c r="AO113">
        <v>3</v>
      </c>
      <c r="AP113" s="2">
        <v>46069</v>
      </c>
      <c r="AQ113" s="2">
        <v>46356</v>
      </c>
      <c r="AR113" s="2">
        <v>46433</v>
      </c>
      <c r="AS113" s="2">
        <v>46650</v>
      </c>
      <c r="AV113" t="s">
        <v>470</v>
      </c>
      <c r="AW113">
        <v>230</v>
      </c>
      <c r="AX113">
        <v>0.5</v>
      </c>
      <c r="BI113">
        <v>160</v>
      </c>
      <c r="BJ113">
        <v>155</v>
      </c>
      <c r="BK113">
        <v>0.5</v>
      </c>
      <c r="BV113">
        <v>160</v>
      </c>
      <c r="BY113">
        <v>385</v>
      </c>
      <c r="BZ113">
        <v>385</v>
      </c>
      <c r="CA113">
        <v>0</v>
      </c>
      <c r="CB113">
        <v>420</v>
      </c>
      <c r="CC113">
        <v>0.91666666666666652</v>
      </c>
      <c r="CE113">
        <v>9500</v>
      </c>
      <c r="CF113">
        <v>0</v>
      </c>
      <c r="CG113">
        <v>840</v>
      </c>
      <c r="CH113">
        <v>0</v>
      </c>
      <c r="CI113">
        <v>9500</v>
      </c>
      <c r="CJ113">
        <v>212.30594577494998</v>
      </c>
      <c r="CK113">
        <v>143.78872163937004</v>
      </c>
      <c r="CL113">
        <v>69.420911026507738</v>
      </c>
      <c r="CM113">
        <v>122.18796797213763</v>
      </c>
      <c r="CN113">
        <v>69.086628928876706</v>
      </c>
      <c r="CO113">
        <v>0</v>
      </c>
      <c r="CP113">
        <v>0</v>
      </c>
      <c r="CQ113">
        <v>93.868062452383569</v>
      </c>
      <c r="CR113">
        <v>0.86346000000000001</v>
      </c>
      <c r="CS113">
        <v>41110.886752646802</v>
      </c>
      <c r="CT113">
        <v>28590.056826348093</v>
      </c>
      <c r="CU113">
        <v>69700.943578994891</v>
      </c>
      <c r="CV113">
        <v>11.287602199027512</v>
      </c>
      <c r="CW113">
        <v>215811</v>
      </c>
      <c r="DI113" t="s">
        <v>3076</v>
      </c>
      <c r="DJ113" t="s">
        <v>831</v>
      </c>
      <c r="DK113" t="s">
        <v>1350</v>
      </c>
    </row>
    <row r="114" spans="1:115" x14ac:dyDescent="0.25">
      <c r="A114" t="s">
        <v>2</v>
      </c>
      <c r="B114" t="s">
        <v>2309</v>
      </c>
      <c r="C114" t="s">
        <v>2310</v>
      </c>
      <c r="D114" t="s">
        <v>2311</v>
      </c>
      <c r="E114" t="s">
        <v>2312</v>
      </c>
      <c r="F114" t="s">
        <v>2313</v>
      </c>
      <c r="G114" t="s">
        <v>1930</v>
      </c>
      <c r="H114" t="s">
        <v>2314</v>
      </c>
      <c r="I114" t="s">
        <v>457</v>
      </c>
      <c r="J114">
        <v>9590</v>
      </c>
      <c r="K114">
        <v>8.3929640432584041</v>
      </c>
      <c r="L114" t="s">
        <v>2315</v>
      </c>
      <c r="M114">
        <v>0</v>
      </c>
      <c r="N114" t="s">
        <v>459</v>
      </c>
      <c r="O114" t="s">
        <v>2316</v>
      </c>
      <c r="P114">
        <v>9</v>
      </c>
      <c r="Q114">
        <v>20</v>
      </c>
      <c r="R114">
        <v>1</v>
      </c>
      <c r="S114">
        <v>90820669</v>
      </c>
      <c r="T114" t="s">
        <v>461</v>
      </c>
      <c r="U114" t="s">
        <v>1917</v>
      </c>
      <c r="V114" t="s">
        <v>335</v>
      </c>
      <c r="W114" t="s">
        <v>660</v>
      </c>
      <c r="X114">
        <v>27199</v>
      </c>
      <c r="Y114" t="s">
        <v>660</v>
      </c>
      <c r="Z114">
        <v>80</v>
      </c>
      <c r="AA114">
        <v>16930</v>
      </c>
      <c r="AB114" t="s">
        <v>465</v>
      </c>
      <c r="AC114" t="s">
        <v>479</v>
      </c>
      <c r="AD114" s="1">
        <v>0.54166666666666674</v>
      </c>
      <c r="AE114" s="1">
        <v>0.70833333333333326</v>
      </c>
      <c r="AF114" t="s">
        <v>463</v>
      </c>
      <c r="AG114" t="s">
        <v>289</v>
      </c>
      <c r="AH114" t="s">
        <v>497</v>
      </c>
      <c r="AJ114" t="s">
        <v>2317</v>
      </c>
      <c r="AM114">
        <v>2</v>
      </c>
      <c r="AN114">
        <v>4</v>
      </c>
      <c r="AO114">
        <v>3</v>
      </c>
      <c r="AP114" s="2">
        <v>46071</v>
      </c>
      <c r="AQ114" s="2">
        <v>46358</v>
      </c>
      <c r="AR114" s="2">
        <v>46435</v>
      </c>
      <c r="AS114" s="2">
        <v>46652</v>
      </c>
      <c r="AV114" t="s">
        <v>470</v>
      </c>
      <c r="AW114">
        <v>120</v>
      </c>
      <c r="AX114">
        <v>0.5</v>
      </c>
      <c r="AY114">
        <v>5</v>
      </c>
      <c r="BB114">
        <v>80</v>
      </c>
      <c r="BC114" t="s">
        <v>1935</v>
      </c>
      <c r="BI114">
        <v>360</v>
      </c>
      <c r="BJ114">
        <v>120</v>
      </c>
      <c r="BK114">
        <v>0.5</v>
      </c>
      <c r="BL114">
        <v>5</v>
      </c>
      <c r="BV114">
        <v>360</v>
      </c>
      <c r="BY114">
        <v>330</v>
      </c>
      <c r="BZ114">
        <v>240</v>
      </c>
      <c r="CA114">
        <v>90</v>
      </c>
      <c r="CB114">
        <v>300</v>
      </c>
      <c r="CC114">
        <v>0.8</v>
      </c>
      <c r="CE114">
        <v>9590</v>
      </c>
      <c r="CF114">
        <v>0</v>
      </c>
      <c r="CG114">
        <v>600</v>
      </c>
      <c r="CH114">
        <v>0</v>
      </c>
      <c r="CI114">
        <v>9590</v>
      </c>
      <c r="CJ114">
        <v>212.30594577494998</v>
      </c>
      <c r="CK114">
        <v>143.78872163937004</v>
      </c>
      <c r="CL114">
        <v>69.420911026507738</v>
      </c>
      <c r="CM114">
        <v>122.18796797213763</v>
      </c>
      <c r="CN114">
        <v>69.086628928876706</v>
      </c>
      <c r="CO114">
        <v>93.872357820850382</v>
      </c>
      <c r="CP114">
        <v>0</v>
      </c>
      <c r="CQ114">
        <v>93.868062452383569</v>
      </c>
      <c r="CR114">
        <v>0.86346000000000001</v>
      </c>
      <c r="CS114">
        <v>29582.573225659769</v>
      </c>
      <c r="CT114">
        <v>22734.968137991491</v>
      </c>
      <c r="CU114">
        <v>52317.54136365126</v>
      </c>
      <c r="CV114">
        <v>8.3929640432584041</v>
      </c>
      <c r="CW114">
        <v>209117</v>
      </c>
      <c r="CX114" t="s">
        <v>4655</v>
      </c>
      <c r="CY114" t="s">
        <v>4656</v>
      </c>
      <c r="CZ114" t="s">
        <v>4657</v>
      </c>
      <c r="DA114" t="s">
        <v>4658</v>
      </c>
      <c r="DB114" t="s">
        <v>3344</v>
      </c>
      <c r="DI114" t="s">
        <v>3070</v>
      </c>
      <c r="DJ114" t="s">
        <v>831</v>
      </c>
      <c r="DK114" t="s">
        <v>1949</v>
      </c>
    </row>
    <row r="115" spans="1:115" x14ac:dyDescent="0.25">
      <c r="A115" t="s">
        <v>2</v>
      </c>
      <c r="B115" t="s">
        <v>2309</v>
      </c>
      <c r="C115" t="s">
        <v>2310</v>
      </c>
      <c r="D115" t="s">
        <v>2311</v>
      </c>
      <c r="E115" t="s">
        <v>2312</v>
      </c>
      <c r="F115" t="s">
        <v>2313</v>
      </c>
      <c r="G115" t="s">
        <v>1930</v>
      </c>
      <c r="H115" t="s">
        <v>2318</v>
      </c>
      <c r="I115" t="s">
        <v>457</v>
      </c>
      <c r="J115">
        <v>9590</v>
      </c>
      <c r="K115">
        <v>8.3929640432584041</v>
      </c>
      <c r="L115" t="s">
        <v>2315</v>
      </c>
      <c r="M115">
        <v>0</v>
      </c>
      <c r="N115" t="s">
        <v>459</v>
      </c>
      <c r="O115" t="s">
        <v>2316</v>
      </c>
      <c r="P115">
        <v>9</v>
      </c>
      <c r="Q115">
        <v>20</v>
      </c>
      <c r="R115">
        <v>1</v>
      </c>
      <c r="S115">
        <v>90820669</v>
      </c>
      <c r="T115" t="s">
        <v>461</v>
      </c>
      <c r="U115" t="s">
        <v>1917</v>
      </c>
      <c r="V115" t="s">
        <v>335</v>
      </c>
      <c r="W115" t="s">
        <v>660</v>
      </c>
      <c r="X115">
        <v>27199</v>
      </c>
      <c r="Y115" t="s">
        <v>660</v>
      </c>
      <c r="Z115">
        <v>80</v>
      </c>
      <c r="AA115">
        <v>16931</v>
      </c>
      <c r="AB115" t="s">
        <v>465</v>
      </c>
      <c r="AC115" t="s">
        <v>515</v>
      </c>
      <c r="AD115" s="1">
        <v>0.58333333333333326</v>
      </c>
      <c r="AE115" s="1">
        <v>0.75</v>
      </c>
      <c r="AF115" t="s">
        <v>463</v>
      </c>
      <c r="AG115" t="s">
        <v>316</v>
      </c>
      <c r="AH115" t="s">
        <v>497</v>
      </c>
      <c r="AJ115" t="s">
        <v>2317</v>
      </c>
      <c r="AM115">
        <v>2</v>
      </c>
      <c r="AN115">
        <v>4</v>
      </c>
      <c r="AO115">
        <v>3</v>
      </c>
      <c r="AP115" s="2">
        <v>46069</v>
      </c>
      <c r="AQ115" s="2">
        <v>46356</v>
      </c>
      <c r="AR115" s="2">
        <v>46433</v>
      </c>
      <c r="AS115" s="2">
        <v>46650</v>
      </c>
      <c r="AV115" t="s">
        <v>470</v>
      </c>
      <c r="AW115">
        <v>120</v>
      </c>
      <c r="AX115">
        <v>0.5</v>
      </c>
      <c r="AY115">
        <v>5</v>
      </c>
      <c r="BB115">
        <v>80</v>
      </c>
      <c r="BC115" t="s">
        <v>1935</v>
      </c>
      <c r="BI115">
        <v>360</v>
      </c>
      <c r="BJ115">
        <v>120</v>
      </c>
      <c r="BK115">
        <v>0.5</v>
      </c>
      <c r="BL115">
        <v>5</v>
      </c>
      <c r="BV115">
        <v>360</v>
      </c>
      <c r="BY115">
        <v>330</v>
      </c>
      <c r="BZ115">
        <v>240</v>
      </c>
      <c r="CA115">
        <v>90</v>
      </c>
      <c r="CB115">
        <v>300</v>
      </c>
      <c r="CC115">
        <v>0.8</v>
      </c>
      <c r="CE115">
        <v>9590</v>
      </c>
      <c r="CF115">
        <v>0</v>
      </c>
      <c r="CG115">
        <v>600</v>
      </c>
      <c r="CH115">
        <v>0</v>
      </c>
      <c r="CI115">
        <v>9590</v>
      </c>
      <c r="CJ115">
        <v>212.30594577494998</v>
      </c>
      <c r="CK115">
        <v>143.78872163937004</v>
      </c>
      <c r="CL115">
        <v>69.420911026507738</v>
      </c>
      <c r="CM115">
        <v>122.18796797213763</v>
      </c>
      <c r="CN115">
        <v>69.086628928876706</v>
      </c>
      <c r="CO115">
        <v>93.872357820850382</v>
      </c>
      <c r="CP115">
        <v>0</v>
      </c>
      <c r="CQ115">
        <v>93.868062452383569</v>
      </c>
      <c r="CR115">
        <v>0.86346000000000001</v>
      </c>
      <c r="CS115">
        <v>29582.573225659769</v>
      </c>
      <c r="CT115">
        <v>22734.968137991491</v>
      </c>
      <c r="CU115">
        <v>52317.54136365126</v>
      </c>
      <c r="CV115">
        <v>8.3929640432584041</v>
      </c>
      <c r="CW115">
        <v>209118</v>
      </c>
      <c r="CX115" t="s">
        <v>4659</v>
      </c>
      <c r="CY115" t="s">
        <v>4656</v>
      </c>
      <c r="CZ115" t="s">
        <v>4660</v>
      </c>
      <c r="DA115" t="s">
        <v>4661</v>
      </c>
      <c r="DB115" t="s">
        <v>3344</v>
      </c>
      <c r="DI115" t="s">
        <v>3070</v>
      </c>
      <c r="DJ115" t="s">
        <v>831</v>
      </c>
      <c r="DK115" t="s">
        <v>1949</v>
      </c>
    </row>
    <row r="116" spans="1:115" x14ac:dyDescent="0.25">
      <c r="A116" t="s">
        <v>2</v>
      </c>
      <c r="B116" t="s">
        <v>2309</v>
      </c>
      <c r="C116" t="s">
        <v>2310</v>
      </c>
      <c r="D116" t="s">
        <v>2311</v>
      </c>
      <c r="E116" t="s">
        <v>2312</v>
      </c>
      <c r="F116" t="s">
        <v>2313</v>
      </c>
      <c r="G116" t="s">
        <v>1930</v>
      </c>
      <c r="H116" t="s">
        <v>2319</v>
      </c>
      <c r="I116" t="s">
        <v>457</v>
      </c>
      <c r="J116">
        <v>9590</v>
      </c>
      <c r="K116">
        <v>10.9765968280634</v>
      </c>
      <c r="L116" t="s">
        <v>3084</v>
      </c>
      <c r="M116">
        <v>0</v>
      </c>
      <c r="N116" t="s">
        <v>459</v>
      </c>
      <c r="O116" t="s">
        <v>2320</v>
      </c>
      <c r="P116">
        <v>11</v>
      </c>
      <c r="Q116">
        <v>25</v>
      </c>
      <c r="R116">
        <v>1</v>
      </c>
      <c r="S116">
        <v>90010669</v>
      </c>
      <c r="T116" t="s">
        <v>461</v>
      </c>
      <c r="U116" t="s">
        <v>1917</v>
      </c>
      <c r="V116" t="s">
        <v>335</v>
      </c>
      <c r="W116" t="s">
        <v>660</v>
      </c>
      <c r="X116">
        <v>27199</v>
      </c>
      <c r="Y116" t="s">
        <v>660</v>
      </c>
      <c r="Z116">
        <v>80</v>
      </c>
      <c r="AA116">
        <v>16881</v>
      </c>
      <c r="AB116" t="s">
        <v>465</v>
      </c>
      <c r="AC116" t="s">
        <v>466</v>
      </c>
      <c r="AD116" s="1">
        <v>0.5625</v>
      </c>
      <c r="AE116" s="1">
        <v>0.72916666666666674</v>
      </c>
      <c r="AF116" t="s">
        <v>463</v>
      </c>
      <c r="AG116" t="s">
        <v>217</v>
      </c>
      <c r="AH116" t="s">
        <v>529</v>
      </c>
      <c r="AJ116" t="s">
        <v>2317</v>
      </c>
      <c r="AM116">
        <v>2</v>
      </c>
      <c r="AN116">
        <v>4</v>
      </c>
      <c r="AO116">
        <v>3</v>
      </c>
      <c r="AP116" s="2">
        <v>46072</v>
      </c>
      <c r="AQ116" s="2">
        <v>46359</v>
      </c>
      <c r="AR116" s="2">
        <v>46436</v>
      </c>
      <c r="AS116" s="2">
        <v>46653</v>
      </c>
      <c r="AV116" t="s">
        <v>470</v>
      </c>
      <c r="AW116">
        <v>112</v>
      </c>
      <c r="AX116">
        <v>0.5</v>
      </c>
      <c r="BB116">
        <v>96</v>
      </c>
      <c r="BC116" t="s">
        <v>1935</v>
      </c>
      <c r="BH116">
        <v>100</v>
      </c>
      <c r="BJ116">
        <v>154</v>
      </c>
      <c r="BK116">
        <v>0.5</v>
      </c>
      <c r="BO116">
        <v>96</v>
      </c>
      <c r="BP116" t="s">
        <v>1935</v>
      </c>
      <c r="BU116">
        <v>75</v>
      </c>
      <c r="BY116">
        <v>458</v>
      </c>
      <c r="BZ116">
        <v>266</v>
      </c>
      <c r="CA116">
        <v>192</v>
      </c>
      <c r="CB116">
        <v>300</v>
      </c>
      <c r="CC116">
        <v>0.88666666666666671</v>
      </c>
      <c r="CE116">
        <v>9590</v>
      </c>
      <c r="CF116">
        <v>0</v>
      </c>
      <c r="CG116">
        <v>600</v>
      </c>
      <c r="CH116">
        <v>-272.69230769230768</v>
      </c>
      <c r="CI116">
        <v>9317.3076923076915</v>
      </c>
      <c r="CJ116">
        <v>212.30594577494998</v>
      </c>
      <c r="CK116">
        <v>143.78872163937004</v>
      </c>
      <c r="CL116">
        <v>69.420911026507738</v>
      </c>
      <c r="CM116">
        <v>122.18796797213763</v>
      </c>
      <c r="CN116">
        <v>69.086628928876706</v>
      </c>
      <c r="CO116">
        <v>93.872357820850382</v>
      </c>
      <c r="CP116">
        <v>93.872357820850382</v>
      </c>
      <c r="CQ116">
        <v>93.868062452383569</v>
      </c>
      <c r="CR116">
        <v>0.86346000000000001</v>
      </c>
      <c r="CS116">
        <v>28953.047726003559</v>
      </c>
      <c r="CT116">
        <v>37523.966813955405</v>
      </c>
      <c r="CU116">
        <v>66477.014539958967</v>
      </c>
      <c r="CV116">
        <v>10.9765968280634</v>
      </c>
      <c r="CW116">
        <v>200001</v>
      </c>
      <c r="CX116" t="s">
        <v>4662</v>
      </c>
      <c r="CY116" t="s">
        <v>4656</v>
      </c>
      <c r="CZ116" t="s">
        <v>4663</v>
      </c>
      <c r="DA116" t="s">
        <v>4621</v>
      </c>
      <c r="DB116" t="s">
        <v>3344</v>
      </c>
      <c r="DI116" t="s">
        <v>3070</v>
      </c>
      <c r="DJ116" t="s">
        <v>831</v>
      </c>
      <c r="DK116" t="s">
        <v>2321</v>
      </c>
    </row>
    <row r="117" spans="1:115" x14ac:dyDescent="0.25">
      <c r="A117" t="s">
        <v>2</v>
      </c>
      <c r="B117" t="s">
        <v>2309</v>
      </c>
      <c r="C117" t="s">
        <v>2310</v>
      </c>
      <c r="D117" t="s">
        <v>2311</v>
      </c>
      <c r="E117" t="s">
        <v>2312</v>
      </c>
      <c r="F117" t="s">
        <v>2313</v>
      </c>
      <c r="G117" t="s">
        <v>1930</v>
      </c>
      <c r="H117" t="s">
        <v>2322</v>
      </c>
      <c r="I117" t="s">
        <v>457</v>
      </c>
      <c r="J117">
        <v>9590</v>
      </c>
      <c r="K117">
        <v>13.328512072079548</v>
      </c>
      <c r="L117" t="s">
        <v>998</v>
      </c>
      <c r="M117">
        <v>0</v>
      </c>
      <c r="N117" t="s">
        <v>459</v>
      </c>
      <c r="O117" t="s">
        <v>2323</v>
      </c>
      <c r="P117">
        <v>14</v>
      </c>
      <c r="Q117">
        <v>25</v>
      </c>
      <c r="R117">
        <v>1</v>
      </c>
      <c r="S117">
        <v>90780669</v>
      </c>
      <c r="T117" t="s">
        <v>461</v>
      </c>
      <c r="U117" t="s">
        <v>1917</v>
      </c>
      <c r="V117" t="s">
        <v>335</v>
      </c>
      <c r="W117" t="s">
        <v>660</v>
      </c>
      <c r="X117">
        <v>27199</v>
      </c>
      <c r="Y117" t="s">
        <v>660</v>
      </c>
      <c r="Z117">
        <v>80</v>
      </c>
      <c r="AA117">
        <v>16858</v>
      </c>
      <c r="AB117" t="s">
        <v>465</v>
      </c>
      <c r="AC117" t="s">
        <v>466</v>
      </c>
      <c r="AD117" s="1">
        <v>0.54166666666666674</v>
      </c>
      <c r="AE117" s="1">
        <v>0.72916666666666674</v>
      </c>
      <c r="AF117" t="s">
        <v>463</v>
      </c>
      <c r="AG117" t="s">
        <v>189</v>
      </c>
      <c r="AH117" t="s">
        <v>588</v>
      </c>
      <c r="AJ117" t="s">
        <v>2317</v>
      </c>
      <c r="AM117">
        <v>2</v>
      </c>
      <c r="AN117">
        <v>4</v>
      </c>
      <c r="AO117">
        <v>3</v>
      </c>
      <c r="AP117" s="2">
        <v>46072</v>
      </c>
      <c r="AQ117" s="2">
        <v>46359</v>
      </c>
      <c r="AR117" s="2">
        <v>46436</v>
      </c>
      <c r="AS117" s="2">
        <v>46653</v>
      </c>
      <c r="AV117" t="s">
        <v>470</v>
      </c>
      <c r="AW117">
        <v>192</v>
      </c>
      <c r="AX117">
        <v>0.5</v>
      </c>
      <c r="BB117">
        <v>96</v>
      </c>
      <c r="BC117" t="s">
        <v>1935</v>
      </c>
      <c r="BH117">
        <v>100</v>
      </c>
      <c r="BJ117">
        <v>154</v>
      </c>
      <c r="BK117">
        <v>0.5</v>
      </c>
      <c r="BO117">
        <v>96</v>
      </c>
      <c r="BP117" t="s">
        <v>1935</v>
      </c>
      <c r="BU117">
        <v>75</v>
      </c>
      <c r="BY117">
        <v>538</v>
      </c>
      <c r="BZ117">
        <v>346</v>
      </c>
      <c r="CA117">
        <v>192</v>
      </c>
      <c r="CB117">
        <v>300</v>
      </c>
      <c r="CC117">
        <v>1.1533333333333331</v>
      </c>
      <c r="CE117">
        <v>9590</v>
      </c>
      <c r="CF117">
        <v>0</v>
      </c>
      <c r="CG117">
        <v>600</v>
      </c>
      <c r="CH117">
        <v>-272.69230769230768</v>
      </c>
      <c r="CI117">
        <v>9317.3076923076915</v>
      </c>
      <c r="CJ117">
        <v>212.30594577494998</v>
      </c>
      <c r="CK117">
        <v>143.78872163937004</v>
      </c>
      <c r="CL117">
        <v>69.420911026507738</v>
      </c>
      <c r="CM117">
        <v>122.18796797213763</v>
      </c>
      <c r="CN117">
        <v>69.086628928876706</v>
      </c>
      <c r="CO117">
        <v>93.872357820850382</v>
      </c>
      <c r="CP117">
        <v>93.872357820850382</v>
      </c>
      <c r="CQ117">
        <v>93.868062452383569</v>
      </c>
      <c r="CR117">
        <v>0.86346000000000001</v>
      </c>
      <c r="CS117">
        <v>43196.834422576358</v>
      </c>
      <c r="CT117">
        <v>37523.966813955405</v>
      </c>
      <c r="CU117">
        <v>80720.801236531755</v>
      </c>
      <c r="CV117">
        <v>13.328512072079548</v>
      </c>
      <c r="CW117">
        <v>212915</v>
      </c>
      <c r="CX117" t="s">
        <v>4664</v>
      </c>
      <c r="CY117" t="s">
        <v>4656</v>
      </c>
      <c r="CZ117" t="s">
        <v>4665</v>
      </c>
      <c r="DA117" t="s">
        <v>4666</v>
      </c>
      <c r="DB117" t="s">
        <v>3344</v>
      </c>
      <c r="DI117" t="s">
        <v>3070</v>
      </c>
      <c r="DJ117" t="s">
        <v>831</v>
      </c>
      <c r="DK117" t="s">
        <v>2324</v>
      </c>
    </row>
    <row r="118" spans="1:115" x14ac:dyDescent="0.25">
      <c r="A118" t="s">
        <v>2</v>
      </c>
      <c r="B118" t="s">
        <v>2309</v>
      </c>
      <c r="C118" t="s">
        <v>2310</v>
      </c>
      <c r="D118" t="s">
        <v>2311</v>
      </c>
      <c r="E118" t="s">
        <v>2312</v>
      </c>
      <c r="F118" t="s">
        <v>2313</v>
      </c>
      <c r="G118" t="s">
        <v>1930</v>
      </c>
      <c r="H118" t="s">
        <v>2325</v>
      </c>
      <c r="I118" t="s">
        <v>457</v>
      </c>
      <c r="J118">
        <v>9590</v>
      </c>
      <c r="K118">
        <v>13.328512072079548</v>
      </c>
      <c r="L118" t="s">
        <v>3085</v>
      </c>
      <c r="M118">
        <v>0</v>
      </c>
      <c r="N118" t="s">
        <v>459</v>
      </c>
      <c r="O118" t="s">
        <v>2323</v>
      </c>
      <c r="P118">
        <v>14</v>
      </c>
      <c r="Q118">
        <v>18</v>
      </c>
      <c r="R118">
        <v>1</v>
      </c>
      <c r="S118">
        <v>90780669</v>
      </c>
      <c r="T118" t="s">
        <v>461</v>
      </c>
      <c r="U118" t="s">
        <v>1917</v>
      </c>
      <c r="V118" t="s">
        <v>335</v>
      </c>
      <c r="W118" t="s">
        <v>660</v>
      </c>
      <c r="X118">
        <v>27199</v>
      </c>
      <c r="Y118" t="s">
        <v>660</v>
      </c>
      <c r="Z118">
        <v>80</v>
      </c>
      <c r="AA118">
        <v>16859</v>
      </c>
      <c r="AB118" t="s">
        <v>465</v>
      </c>
      <c r="AC118" t="s">
        <v>466</v>
      </c>
      <c r="AD118" s="1">
        <v>0.33333333333333326</v>
      </c>
      <c r="AE118" s="1">
        <v>0.52083333333333326</v>
      </c>
      <c r="AF118" t="s">
        <v>463</v>
      </c>
      <c r="AG118" t="s">
        <v>197</v>
      </c>
      <c r="AH118" t="s">
        <v>588</v>
      </c>
      <c r="AI118" t="s">
        <v>2326</v>
      </c>
      <c r="AJ118" t="s">
        <v>2317</v>
      </c>
      <c r="AM118">
        <v>2</v>
      </c>
      <c r="AN118">
        <v>4</v>
      </c>
      <c r="AO118">
        <v>3</v>
      </c>
      <c r="AP118" s="2">
        <v>46072</v>
      </c>
      <c r="AQ118" s="2">
        <v>46359</v>
      </c>
      <c r="AR118" s="2">
        <v>46436</v>
      </c>
      <c r="AS118" s="2">
        <v>46653</v>
      </c>
      <c r="AV118" t="s">
        <v>470</v>
      </c>
      <c r="AW118">
        <v>192</v>
      </c>
      <c r="AX118">
        <v>0.5</v>
      </c>
      <c r="BB118">
        <v>96</v>
      </c>
      <c r="BC118" t="s">
        <v>1935</v>
      </c>
      <c r="BH118">
        <v>100</v>
      </c>
      <c r="BJ118">
        <v>154</v>
      </c>
      <c r="BK118">
        <v>0.5</v>
      </c>
      <c r="BO118">
        <v>96</v>
      </c>
      <c r="BP118" t="s">
        <v>1935</v>
      </c>
      <c r="BU118">
        <v>75</v>
      </c>
      <c r="BY118">
        <v>538</v>
      </c>
      <c r="BZ118">
        <v>346</v>
      </c>
      <c r="CA118">
        <v>192</v>
      </c>
      <c r="CB118">
        <v>300</v>
      </c>
      <c r="CC118">
        <v>1.1533333333333331</v>
      </c>
      <c r="CE118">
        <v>9590</v>
      </c>
      <c r="CF118">
        <v>0</v>
      </c>
      <c r="CG118">
        <v>600</v>
      </c>
      <c r="CH118">
        <v>-272.69230769230768</v>
      </c>
      <c r="CI118">
        <v>9317.3076923076915</v>
      </c>
      <c r="CJ118">
        <v>212.30594577494998</v>
      </c>
      <c r="CK118">
        <v>143.78872163937004</v>
      </c>
      <c r="CL118">
        <v>69.420911026507738</v>
      </c>
      <c r="CM118">
        <v>122.18796797213763</v>
      </c>
      <c r="CN118">
        <v>69.086628928876706</v>
      </c>
      <c r="CO118">
        <v>93.872357820850382</v>
      </c>
      <c r="CP118">
        <v>93.872357820850382</v>
      </c>
      <c r="CQ118">
        <v>93.868062452383569</v>
      </c>
      <c r="CR118">
        <v>0.86346000000000001</v>
      </c>
      <c r="CS118">
        <v>43196.834422576358</v>
      </c>
      <c r="CT118">
        <v>37523.966813955405</v>
      </c>
      <c r="CU118">
        <v>80720.801236531755</v>
      </c>
      <c r="CV118">
        <v>13.328512072079548</v>
      </c>
      <c r="CW118">
        <v>213893</v>
      </c>
      <c r="CX118" t="s">
        <v>4667</v>
      </c>
      <c r="CY118" t="s">
        <v>4656</v>
      </c>
      <c r="CZ118" t="s">
        <v>4668</v>
      </c>
      <c r="DA118" t="s">
        <v>4666</v>
      </c>
      <c r="DB118" t="s">
        <v>3344</v>
      </c>
      <c r="DI118" t="s">
        <v>3070</v>
      </c>
      <c r="DJ118" t="s">
        <v>831</v>
      </c>
      <c r="DK118" t="s">
        <v>2324</v>
      </c>
    </row>
    <row r="119" spans="1:115" x14ac:dyDescent="0.25">
      <c r="A119" t="s">
        <v>2</v>
      </c>
      <c r="B119" t="s">
        <v>2336</v>
      </c>
      <c r="C119">
        <v>27129</v>
      </c>
      <c r="D119" t="s">
        <v>2311</v>
      </c>
      <c r="E119" t="s">
        <v>2312</v>
      </c>
      <c r="F119" t="s">
        <v>2337</v>
      </c>
      <c r="G119" t="s">
        <v>1930</v>
      </c>
      <c r="H119" t="s">
        <v>2338</v>
      </c>
      <c r="I119" t="s">
        <v>457</v>
      </c>
      <c r="J119">
        <v>9710</v>
      </c>
      <c r="K119">
        <v>13.023915671285764</v>
      </c>
      <c r="L119" t="s">
        <v>3086</v>
      </c>
      <c r="M119">
        <v>0</v>
      </c>
      <c r="N119" t="s">
        <v>459</v>
      </c>
      <c r="O119" t="s">
        <v>2339</v>
      </c>
      <c r="P119">
        <v>14</v>
      </c>
      <c r="Q119">
        <v>20</v>
      </c>
      <c r="R119">
        <v>1</v>
      </c>
      <c r="S119">
        <v>92630669</v>
      </c>
      <c r="T119" t="s">
        <v>461</v>
      </c>
      <c r="U119" t="s">
        <v>2340</v>
      </c>
      <c r="V119" t="s">
        <v>335</v>
      </c>
      <c r="W119" t="s">
        <v>660</v>
      </c>
      <c r="X119">
        <v>27199</v>
      </c>
      <c r="Y119" t="s">
        <v>660</v>
      </c>
      <c r="Z119">
        <v>80</v>
      </c>
      <c r="AA119">
        <v>16821</v>
      </c>
      <c r="AB119" t="s">
        <v>465</v>
      </c>
      <c r="AC119" t="s">
        <v>479</v>
      </c>
      <c r="AD119" s="1">
        <v>0.375</v>
      </c>
      <c r="AE119" s="1">
        <v>0.625</v>
      </c>
      <c r="AF119" t="s">
        <v>463</v>
      </c>
      <c r="AG119" t="s">
        <v>46</v>
      </c>
      <c r="AH119" t="s">
        <v>467</v>
      </c>
      <c r="AI119" t="s">
        <v>2341</v>
      </c>
      <c r="AJ119" t="s">
        <v>2317</v>
      </c>
      <c r="AM119">
        <v>2</v>
      </c>
      <c r="AN119">
        <v>4</v>
      </c>
      <c r="AO119">
        <v>3</v>
      </c>
      <c r="AP119" s="2">
        <v>46071</v>
      </c>
      <c r="AQ119" s="2">
        <v>46358</v>
      </c>
      <c r="AR119" s="2">
        <v>46435</v>
      </c>
      <c r="AS119" s="2">
        <v>46652</v>
      </c>
      <c r="AV119" t="s">
        <v>470</v>
      </c>
      <c r="AW119">
        <v>180</v>
      </c>
      <c r="AX119">
        <v>0.5</v>
      </c>
      <c r="AY119">
        <v>40</v>
      </c>
      <c r="BB119">
        <v>50</v>
      </c>
      <c r="BC119" t="s">
        <v>1935</v>
      </c>
      <c r="BH119">
        <v>200</v>
      </c>
      <c r="BI119">
        <v>7300</v>
      </c>
      <c r="BJ119">
        <v>140</v>
      </c>
      <c r="BK119">
        <v>0.5</v>
      </c>
      <c r="BL119">
        <v>40</v>
      </c>
      <c r="BO119">
        <v>30</v>
      </c>
      <c r="BP119" t="s">
        <v>1935</v>
      </c>
      <c r="BU119">
        <v>100</v>
      </c>
      <c r="BY119">
        <v>480</v>
      </c>
      <c r="BZ119">
        <v>320</v>
      </c>
      <c r="CA119">
        <v>160</v>
      </c>
      <c r="CB119">
        <v>360</v>
      </c>
      <c r="CC119">
        <v>0.88888888888888884</v>
      </c>
      <c r="CE119">
        <v>9710</v>
      </c>
      <c r="CF119">
        <v>0</v>
      </c>
      <c r="CG119">
        <v>720</v>
      </c>
      <c r="CH119">
        <v>-466.15384615384613</v>
      </c>
      <c r="CI119">
        <v>9243.8461538461543</v>
      </c>
      <c r="CJ119">
        <v>212.30594577494998</v>
      </c>
      <c r="CK119">
        <v>143.78872163937004</v>
      </c>
      <c r="CL119">
        <v>69.420911026507738</v>
      </c>
      <c r="CM119">
        <v>122.18796797213763</v>
      </c>
      <c r="CN119">
        <v>69.086628928876706</v>
      </c>
      <c r="CO119">
        <v>93.872357820850382</v>
      </c>
      <c r="CP119">
        <v>93.872357820850382</v>
      </c>
      <c r="CQ119">
        <v>93.868062452383569</v>
      </c>
      <c r="CR119">
        <v>0.86346000000000001</v>
      </c>
      <c r="CS119">
        <v>46818.974399391635</v>
      </c>
      <c r="CT119">
        <v>31435.222911528872</v>
      </c>
      <c r="CU119">
        <v>78254.197310920514</v>
      </c>
      <c r="CV119">
        <v>13.023915671285764</v>
      </c>
      <c r="CW119">
        <v>213897</v>
      </c>
      <c r="CX119" t="s">
        <v>4669</v>
      </c>
      <c r="CY119" t="s">
        <v>4656</v>
      </c>
      <c r="CZ119" t="s">
        <v>4670</v>
      </c>
      <c r="DA119" t="s">
        <v>4671</v>
      </c>
      <c r="DB119" t="s">
        <v>3344</v>
      </c>
      <c r="DI119" t="s">
        <v>3087</v>
      </c>
      <c r="DJ119" t="s">
        <v>831</v>
      </c>
      <c r="DK119" t="s">
        <v>2280</v>
      </c>
    </row>
    <row r="120" spans="1:115" x14ac:dyDescent="0.25">
      <c r="A120" t="s">
        <v>2</v>
      </c>
      <c r="B120" t="s">
        <v>2336</v>
      </c>
      <c r="C120">
        <v>27129</v>
      </c>
      <c r="D120" t="s">
        <v>2311</v>
      </c>
      <c r="E120" t="s">
        <v>2312</v>
      </c>
      <c r="F120" t="s">
        <v>2337</v>
      </c>
      <c r="G120" t="s">
        <v>1930</v>
      </c>
      <c r="H120" t="s">
        <v>2342</v>
      </c>
      <c r="I120" t="s">
        <v>457</v>
      </c>
      <c r="J120">
        <v>9710</v>
      </c>
      <c r="K120">
        <v>13.023915671285764</v>
      </c>
      <c r="L120" t="s">
        <v>3088</v>
      </c>
      <c r="M120">
        <v>0</v>
      </c>
      <c r="N120" t="s">
        <v>459</v>
      </c>
      <c r="O120" t="s">
        <v>2343</v>
      </c>
      <c r="P120">
        <v>14</v>
      </c>
      <c r="Q120">
        <v>21</v>
      </c>
      <c r="R120">
        <v>1</v>
      </c>
      <c r="S120">
        <v>92620212</v>
      </c>
      <c r="T120" t="s">
        <v>461</v>
      </c>
      <c r="U120" t="s">
        <v>2340</v>
      </c>
      <c r="V120" t="s">
        <v>335</v>
      </c>
      <c r="W120" t="s">
        <v>660</v>
      </c>
      <c r="X120">
        <v>27199</v>
      </c>
      <c r="Y120" t="s">
        <v>660</v>
      </c>
      <c r="Z120">
        <v>80</v>
      </c>
      <c r="AA120">
        <v>16822</v>
      </c>
      <c r="AB120" t="s">
        <v>465</v>
      </c>
      <c r="AC120" t="s">
        <v>525</v>
      </c>
      <c r="AD120" s="1">
        <v>0.39583333333333326</v>
      </c>
      <c r="AE120" s="1">
        <v>0.625</v>
      </c>
      <c r="AF120" t="s">
        <v>463</v>
      </c>
      <c r="AG120" t="s">
        <v>63</v>
      </c>
      <c r="AH120" t="s">
        <v>467</v>
      </c>
      <c r="AI120" t="s">
        <v>2341</v>
      </c>
      <c r="AJ120" t="s">
        <v>2317</v>
      </c>
      <c r="AM120">
        <v>2</v>
      </c>
      <c r="AN120">
        <v>4</v>
      </c>
      <c r="AO120">
        <v>3</v>
      </c>
      <c r="AP120" s="2">
        <v>46070</v>
      </c>
      <c r="AQ120" s="2">
        <v>46357</v>
      </c>
      <c r="AR120" s="2">
        <v>46434</v>
      </c>
      <c r="AS120" s="2">
        <v>46651</v>
      </c>
      <c r="AV120" t="s">
        <v>470</v>
      </c>
      <c r="AW120">
        <v>180</v>
      </c>
      <c r="AX120">
        <v>0.5</v>
      </c>
      <c r="AY120">
        <v>40</v>
      </c>
      <c r="BB120">
        <v>50</v>
      </c>
      <c r="BC120" t="s">
        <v>1935</v>
      </c>
      <c r="BH120">
        <v>200</v>
      </c>
      <c r="BI120">
        <v>7300</v>
      </c>
      <c r="BJ120">
        <v>140</v>
      </c>
      <c r="BK120">
        <v>0.5</v>
      </c>
      <c r="BL120">
        <v>40</v>
      </c>
      <c r="BO120">
        <v>30</v>
      </c>
      <c r="BP120" t="s">
        <v>1935</v>
      </c>
      <c r="BU120">
        <v>100</v>
      </c>
      <c r="BY120">
        <v>480</v>
      </c>
      <c r="BZ120">
        <v>320</v>
      </c>
      <c r="CA120">
        <v>160</v>
      </c>
      <c r="CB120">
        <v>360</v>
      </c>
      <c r="CC120">
        <v>0.88888888888888884</v>
      </c>
      <c r="CE120">
        <v>9710</v>
      </c>
      <c r="CF120">
        <v>0</v>
      </c>
      <c r="CG120">
        <v>720</v>
      </c>
      <c r="CH120">
        <v>-466.15384615384613</v>
      </c>
      <c r="CI120">
        <v>9243.8461538461543</v>
      </c>
      <c r="CJ120">
        <v>212.30594577494998</v>
      </c>
      <c r="CK120">
        <v>143.78872163937004</v>
      </c>
      <c r="CL120">
        <v>69.420911026507738</v>
      </c>
      <c r="CM120">
        <v>122.18796797213763</v>
      </c>
      <c r="CN120">
        <v>69.086628928876706</v>
      </c>
      <c r="CO120">
        <v>93.872357820850382</v>
      </c>
      <c r="CP120">
        <v>93.872357820850382</v>
      </c>
      <c r="CQ120">
        <v>93.868062452383569</v>
      </c>
      <c r="CR120">
        <v>0.86346000000000001</v>
      </c>
      <c r="CS120">
        <v>46818.974399391635</v>
      </c>
      <c r="CT120">
        <v>31435.222911528872</v>
      </c>
      <c r="CU120">
        <v>78254.197310920514</v>
      </c>
      <c r="CV120">
        <v>13.023915671285764</v>
      </c>
      <c r="CW120">
        <v>213896</v>
      </c>
      <c r="CX120" t="s">
        <v>4672</v>
      </c>
      <c r="CY120" t="s">
        <v>4656</v>
      </c>
      <c r="CZ120" t="s">
        <v>3970</v>
      </c>
      <c r="DA120" t="s">
        <v>4673</v>
      </c>
      <c r="DB120" t="s">
        <v>3344</v>
      </c>
      <c r="DI120" t="s">
        <v>3087</v>
      </c>
      <c r="DJ120" t="s">
        <v>831</v>
      </c>
      <c r="DK120" t="s">
        <v>2280</v>
      </c>
    </row>
    <row r="121" spans="1:115" x14ac:dyDescent="0.25">
      <c r="A121" t="s">
        <v>2</v>
      </c>
      <c r="B121" t="s">
        <v>2336</v>
      </c>
      <c r="C121">
        <v>27129</v>
      </c>
      <c r="D121" t="s">
        <v>2311</v>
      </c>
      <c r="E121" t="s">
        <v>2312</v>
      </c>
      <c r="F121" t="s">
        <v>2337</v>
      </c>
      <c r="G121" t="s">
        <v>1930</v>
      </c>
      <c r="H121" t="s">
        <v>2344</v>
      </c>
      <c r="I121" t="s">
        <v>457</v>
      </c>
      <c r="J121">
        <v>9710</v>
      </c>
      <c r="K121">
        <v>13.023915671285764</v>
      </c>
      <c r="L121" t="s">
        <v>3086</v>
      </c>
      <c r="M121">
        <v>0</v>
      </c>
      <c r="N121" t="s">
        <v>459</v>
      </c>
      <c r="O121" t="s">
        <v>2345</v>
      </c>
      <c r="P121">
        <v>14</v>
      </c>
      <c r="Q121">
        <v>20</v>
      </c>
      <c r="R121">
        <v>1</v>
      </c>
      <c r="S121">
        <v>90450485</v>
      </c>
      <c r="T121" t="s">
        <v>461</v>
      </c>
      <c r="U121" t="s">
        <v>2340</v>
      </c>
      <c r="V121" t="s">
        <v>335</v>
      </c>
      <c r="W121" t="s">
        <v>660</v>
      </c>
      <c r="X121">
        <v>27199</v>
      </c>
      <c r="Y121" t="s">
        <v>660</v>
      </c>
      <c r="Z121">
        <v>80</v>
      </c>
      <c r="AA121">
        <v>16823</v>
      </c>
      <c r="AB121" t="s">
        <v>465</v>
      </c>
      <c r="AC121" t="s">
        <v>479</v>
      </c>
      <c r="AD121" s="1">
        <v>0.39583333333333326</v>
      </c>
      <c r="AE121" s="1">
        <v>0.625</v>
      </c>
      <c r="AF121" t="s">
        <v>463</v>
      </c>
      <c r="AG121" t="s">
        <v>163</v>
      </c>
      <c r="AH121" t="s">
        <v>467</v>
      </c>
      <c r="AI121" t="s">
        <v>2341</v>
      </c>
      <c r="AJ121" t="s">
        <v>2317</v>
      </c>
      <c r="AM121">
        <v>2</v>
      </c>
      <c r="AN121">
        <v>4</v>
      </c>
      <c r="AO121">
        <v>3</v>
      </c>
      <c r="AP121" s="2">
        <v>46071</v>
      </c>
      <c r="AQ121" s="2">
        <v>46358</v>
      </c>
      <c r="AR121" s="2">
        <v>46435</v>
      </c>
      <c r="AS121" s="2">
        <v>46652</v>
      </c>
      <c r="AV121" t="s">
        <v>470</v>
      </c>
      <c r="AW121">
        <v>180</v>
      </c>
      <c r="AX121">
        <v>0.5</v>
      </c>
      <c r="AY121">
        <v>40</v>
      </c>
      <c r="BB121">
        <v>50</v>
      </c>
      <c r="BC121" t="s">
        <v>1935</v>
      </c>
      <c r="BH121">
        <v>200</v>
      </c>
      <c r="BI121">
        <v>7300</v>
      </c>
      <c r="BJ121">
        <v>140</v>
      </c>
      <c r="BK121">
        <v>0.5</v>
      </c>
      <c r="BL121">
        <v>40</v>
      </c>
      <c r="BO121">
        <v>30</v>
      </c>
      <c r="BP121" t="s">
        <v>1935</v>
      </c>
      <c r="BU121">
        <v>100</v>
      </c>
      <c r="BY121">
        <v>480</v>
      </c>
      <c r="BZ121">
        <v>320</v>
      </c>
      <c r="CA121">
        <v>160</v>
      </c>
      <c r="CB121">
        <v>360</v>
      </c>
      <c r="CC121">
        <v>0.88888888888888884</v>
      </c>
      <c r="CE121">
        <v>9710</v>
      </c>
      <c r="CF121">
        <v>0</v>
      </c>
      <c r="CG121">
        <v>720</v>
      </c>
      <c r="CH121">
        <v>-466.15384615384613</v>
      </c>
      <c r="CI121">
        <v>9243.8461538461543</v>
      </c>
      <c r="CJ121">
        <v>212.30594577494998</v>
      </c>
      <c r="CK121">
        <v>143.78872163937004</v>
      </c>
      <c r="CL121">
        <v>69.420911026507738</v>
      </c>
      <c r="CM121">
        <v>122.18796797213763</v>
      </c>
      <c r="CN121">
        <v>69.086628928876706</v>
      </c>
      <c r="CO121">
        <v>93.872357820850382</v>
      </c>
      <c r="CP121">
        <v>93.872357820850382</v>
      </c>
      <c r="CQ121">
        <v>93.868062452383569</v>
      </c>
      <c r="CR121">
        <v>0.86346000000000001</v>
      </c>
      <c r="CS121">
        <v>46818.974399391635</v>
      </c>
      <c r="CT121">
        <v>31435.222911528872</v>
      </c>
      <c r="CU121">
        <v>78254.197310920514</v>
      </c>
      <c r="CV121">
        <v>13.023915671285764</v>
      </c>
      <c r="CW121">
        <v>219130</v>
      </c>
      <c r="CX121" t="s">
        <v>4674</v>
      </c>
      <c r="CY121" t="s">
        <v>4656</v>
      </c>
      <c r="CZ121" t="s">
        <v>4675</v>
      </c>
      <c r="DA121" t="s">
        <v>4676</v>
      </c>
      <c r="DB121" t="s">
        <v>3344</v>
      </c>
      <c r="DI121" t="s">
        <v>3087</v>
      </c>
      <c r="DJ121" t="s">
        <v>831</v>
      </c>
      <c r="DK121" t="s">
        <v>2280</v>
      </c>
    </row>
    <row r="122" spans="1:115" x14ac:dyDescent="0.25">
      <c r="A122" t="s">
        <v>2</v>
      </c>
      <c r="B122" t="s">
        <v>2309</v>
      </c>
      <c r="C122" t="s">
        <v>2310</v>
      </c>
      <c r="D122" t="s">
        <v>2311</v>
      </c>
      <c r="E122" t="s">
        <v>2312</v>
      </c>
      <c r="F122" t="s">
        <v>2313</v>
      </c>
      <c r="G122" t="s">
        <v>1930</v>
      </c>
      <c r="H122" t="s">
        <v>2327</v>
      </c>
      <c r="I122" t="s">
        <v>457</v>
      </c>
      <c r="J122">
        <v>9590</v>
      </c>
      <c r="K122">
        <v>10.424202830352693</v>
      </c>
      <c r="L122" t="s">
        <v>3089</v>
      </c>
      <c r="M122">
        <v>0</v>
      </c>
      <c r="N122" t="s">
        <v>459</v>
      </c>
      <c r="O122" t="s">
        <v>2323</v>
      </c>
      <c r="P122">
        <v>11</v>
      </c>
      <c r="Q122">
        <v>25</v>
      </c>
      <c r="R122">
        <v>1</v>
      </c>
      <c r="S122">
        <v>90780669</v>
      </c>
      <c r="T122" t="s">
        <v>461</v>
      </c>
      <c r="U122" t="s">
        <v>1917</v>
      </c>
      <c r="V122" t="s">
        <v>335</v>
      </c>
      <c r="W122" t="s">
        <v>660</v>
      </c>
      <c r="X122">
        <v>27199</v>
      </c>
      <c r="Y122" t="s">
        <v>660</v>
      </c>
      <c r="Z122">
        <v>80</v>
      </c>
      <c r="AA122">
        <v>16860</v>
      </c>
      <c r="AB122" t="s">
        <v>465</v>
      </c>
      <c r="AC122" t="s">
        <v>525</v>
      </c>
      <c r="AD122" s="1">
        <v>0.375</v>
      </c>
      <c r="AE122" s="1">
        <v>0.5625</v>
      </c>
      <c r="AF122" t="s">
        <v>463</v>
      </c>
      <c r="AG122" t="s">
        <v>174</v>
      </c>
      <c r="AH122" t="s">
        <v>537</v>
      </c>
      <c r="AJ122" t="s">
        <v>2317</v>
      </c>
      <c r="AM122">
        <v>2</v>
      </c>
      <c r="AN122">
        <v>4</v>
      </c>
      <c r="AO122">
        <v>3</v>
      </c>
      <c r="AP122" s="2">
        <v>46070</v>
      </c>
      <c r="AQ122" s="2">
        <v>46357</v>
      </c>
      <c r="AR122" s="2">
        <v>46434</v>
      </c>
      <c r="AS122" s="2">
        <v>46651</v>
      </c>
      <c r="AV122" t="s">
        <v>470</v>
      </c>
      <c r="AW122">
        <v>192</v>
      </c>
      <c r="AX122">
        <v>0.5</v>
      </c>
      <c r="BB122">
        <v>5</v>
      </c>
      <c r="BC122" t="s">
        <v>1942</v>
      </c>
      <c r="BH122">
        <v>100</v>
      </c>
      <c r="BJ122">
        <v>154</v>
      </c>
      <c r="BK122">
        <v>0.5</v>
      </c>
      <c r="BO122">
        <v>5</v>
      </c>
      <c r="BP122" t="s">
        <v>1942</v>
      </c>
      <c r="BU122">
        <v>75</v>
      </c>
      <c r="BY122">
        <v>356</v>
      </c>
      <c r="BZ122">
        <v>346</v>
      </c>
      <c r="CA122">
        <v>10</v>
      </c>
      <c r="CB122">
        <v>300</v>
      </c>
      <c r="CC122">
        <v>1.1533333333333331</v>
      </c>
      <c r="CE122">
        <v>9590</v>
      </c>
      <c r="CF122">
        <v>0</v>
      </c>
      <c r="CG122">
        <v>600</v>
      </c>
      <c r="CH122">
        <v>-272.69230769230768</v>
      </c>
      <c r="CI122">
        <v>9317.3076923076915</v>
      </c>
      <c r="CJ122">
        <v>212.30594577494998</v>
      </c>
      <c r="CK122">
        <v>143.78872163937004</v>
      </c>
      <c r="CL122">
        <v>69.420911026507738</v>
      </c>
      <c r="CM122">
        <v>122.18796797213763</v>
      </c>
      <c r="CN122">
        <v>69.086628928876706</v>
      </c>
      <c r="CO122">
        <v>69.420911026507738</v>
      </c>
      <c r="CP122">
        <v>69.420911026507738</v>
      </c>
      <c r="CQ122">
        <v>93.868062452383569</v>
      </c>
      <c r="CR122">
        <v>0.86346000000000001</v>
      </c>
      <c r="CS122">
        <v>34532.192626907257</v>
      </c>
      <c r="CT122">
        <v>28599.385764416231</v>
      </c>
      <c r="CU122">
        <v>63131.578391323485</v>
      </c>
      <c r="CV122">
        <v>10.424202830352693</v>
      </c>
      <c r="CW122">
        <v>200002</v>
      </c>
      <c r="CX122" t="s">
        <v>4677</v>
      </c>
      <c r="CY122" t="s">
        <v>4656</v>
      </c>
      <c r="CZ122" t="s">
        <v>4678</v>
      </c>
      <c r="DA122" t="s">
        <v>4614</v>
      </c>
      <c r="DB122" t="s">
        <v>3344</v>
      </c>
      <c r="DI122" t="s">
        <v>3070</v>
      </c>
      <c r="DJ122" t="s">
        <v>831</v>
      </c>
      <c r="DK122" t="s">
        <v>2324</v>
      </c>
    </row>
    <row r="123" spans="1:115" x14ac:dyDescent="0.25">
      <c r="A123" t="s">
        <v>2</v>
      </c>
      <c r="B123" t="s">
        <v>2309</v>
      </c>
      <c r="C123" t="s">
        <v>2310</v>
      </c>
      <c r="D123" t="s">
        <v>2311</v>
      </c>
      <c r="E123" t="s">
        <v>2312</v>
      </c>
      <c r="F123" t="s">
        <v>2313</v>
      </c>
      <c r="G123" t="s">
        <v>1930</v>
      </c>
      <c r="H123" t="s">
        <v>2328</v>
      </c>
      <c r="I123" t="s">
        <v>457</v>
      </c>
      <c r="J123">
        <v>9590</v>
      </c>
      <c r="K123">
        <v>10.424202830352693</v>
      </c>
      <c r="L123" t="s">
        <v>3089</v>
      </c>
      <c r="M123">
        <v>0</v>
      </c>
      <c r="N123" t="s">
        <v>459</v>
      </c>
      <c r="O123" t="s">
        <v>2323</v>
      </c>
      <c r="P123">
        <v>11</v>
      </c>
      <c r="Q123">
        <v>25</v>
      </c>
      <c r="R123">
        <v>1</v>
      </c>
      <c r="S123">
        <v>90780669</v>
      </c>
      <c r="T123" t="s">
        <v>461</v>
      </c>
      <c r="U123" t="s">
        <v>1917</v>
      </c>
      <c r="V123" t="s">
        <v>335</v>
      </c>
      <c r="W123" t="s">
        <v>660</v>
      </c>
      <c r="X123">
        <v>27199</v>
      </c>
      <c r="Y123" t="s">
        <v>660</v>
      </c>
      <c r="Z123">
        <v>80</v>
      </c>
      <c r="AA123">
        <v>16861</v>
      </c>
      <c r="AB123" t="s">
        <v>465</v>
      </c>
      <c r="AC123" t="s">
        <v>525</v>
      </c>
      <c r="AD123" s="1">
        <v>0.35416666666666674</v>
      </c>
      <c r="AE123" s="1">
        <v>0.54166666666666674</v>
      </c>
      <c r="AF123" t="s">
        <v>463</v>
      </c>
      <c r="AG123" t="s">
        <v>177</v>
      </c>
      <c r="AH123" t="s">
        <v>537</v>
      </c>
      <c r="AJ123" t="s">
        <v>2317</v>
      </c>
      <c r="AM123">
        <v>2</v>
      </c>
      <c r="AN123">
        <v>4</v>
      </c>
      <c r="AO123">
        <v>3</v>
      </c>
      <c r="AP123" s="2">
        <v>46070</v>
      </c>
      <c r="AQ123" s="2">
        <v>46357</v>
      </c>
      <c r="AR123" s="2">
        <v>46434</v>
      </c>
      <c r="AS123" s="2">
        <v>46651</v>
      </c>
      <c r="AV123" t="s">
        <v>470</v>
      </c>
      <c r="AW123">
        <v>192</v>
      </c>
      <c r="AX123">
        <v>0.5</v>
      </c>
      <c r="BB123">
        <v>5</v>
      </c>
      <c r="BC123" t="s">
        <v>1942</v>
      </c>
      <c r="BH123">
        <v>100</v>
      </c>
      <c r="BJ123">
        <v>154</v>
      </c>
      <c r="BK123">
        <v>0.5</v>
      </c>
      <c r="BO123">
        <v>5</v>
      </c>
      <c r="BP123" t="s">
        <v>1942</v>
      </c>
      <c r="BU123">
        <v>75</v>
      </c>
      <c r="BY123">
        <v>356</v>
      </c>
      <c r="BZ123">
        <v>346</v>
      </c>
      <c r="CA123">
        <v>10</v>
      </c>
      <c r="CB123">
        <v>300</v>
      </c>
      <c r="CC123">
        <v>1.1533333333333331</v>
      </c>
      <c r="CE123">
        <v>9590</v>
      </c>
      <c r="CF123">
        <v>0</v>
      </c>
      <c r="CG123">
        <v>600</v>
      </c>
      <c r="CH123">
        <v>-272.69230769230768</v>
      </c>
      <c r="CI123">
        <v>9317.3076923076915</v>
      </c>
      <c r="CJ123">
        <v>212.30594577494998</v>
      </c>
      <c r="CK123">
        <v>143.78872163937004</v>
      </c>
      <c r="CL123">
        <v>69.420911026507738</v>
      </c>
      <c r="CM123">
        <v>122.18796797213763</v>
      </c>
      <c r="CN123">
        <v>69.086628928876706</v>
      </c>
      <c r="CO123">
        <v>69.420911026507738</v>
      </c>
      <c r="CP123">
        <v>69.420911026507738</v>
      </c>
      <c r="CQ123">
        <v>93.868062452383569</v>
      </c>
      <c r="CR123">
        <v>0.86346000000000001</v>
      </c>
      <c r="CS123">
        <v>34532.192626907257</v>
      </c>
      <c r="CT123">
        <v>28599.385764416231</v>
      </c>
      <c r="CU123">
        <v>63131.578391323485</v>
      </c>
      <c r="CV123">
        <v>10.424202830352693</v>
      </c>
      <c r="CW123">
        <v>200003</v>
      </c>
      <c r="CX123" t="s">
        <v>4679</v>
      </c>
      <c r="CY123" t="s">
        <v>4656</v>
      </c>
      <c r="CZ123" t="s">
        <v>4680</v>
      </c>
      <c r="DA123" t="s">
        <v>4614</v>
      </c>
      <c r="DB123" t="s">
        <v>3344</v>
      </c>
      <c r="DI123" t="s">
        <v>3070</v>
      </c>
      <c r="DJ123" t="s">
        <v>831</v>
      </c>
      <c r="DK123" t="s">
        <v>2324</v>
      </c>
    </row>
    <row r="124" spans="1:115" x14ac:dyDescent="0.25">
      <c r="A124" t="s">
        <v>2</v>
      </c>
      <c r="B124" t="s">
        <v>2309</v>
      </c>
      <c r="C124" t="s">
        <v>2310</v>
      </c>
      <c r="D124" t="s">
        <v>2311</v>
      </c>
      <c r="E124" t="s">
        <v>2312</v>
      </c>
      <c r="F124" t="s">
        <v>2313</v>
      </c>
      <c r="G124" t="s">
        <v>1930</v>
      </c>
      <c r="H124" t="s">
        <v>2329</v>
      </c>
      <c r="I124" t="s">
        <v>457</v>
      </c>
      <c r="J124">
        <v>9590</v>
      </c>
      <c r="K124">
        <v>10.424202830352693</v>
      </c>
      <c r="L124" t="s">
        <v>3090</v>
      </c>
      <c r="M124">
        <v>0</v>
      </c>
      <c r="N124" t="s">
        <v>459</v>
      </c>
      <c r="O124" t="s">
        <v>2330</v>
      </c>
      <c r="P124">
        <v>11</v>
      </c>
      <c r="Q124">
        <v>15</v>
      </c>
      <c r="R124">
        <v>1</v>
      </c>
      <c r="S124">
        <v>90390669</v>
      </c>
      <c r="T124" t="s">
        <v>461</v>
      </c>
      <c r="U124" t="s">
        <v>1917</v>
      </c>
      <c r="V124" t="s">
        <v>335</v>
      </c>
      <c r="W124" t="s">
        <v>660</v>
      </c>
      <c r="X124">
        <v>27199</v>
      </c>
      <c r="Y124" t="s">
        <v>660</v>
      </c>
      <c r="Z124">
        <v>80</v>
      </c>
      <c r="AA124">
        <v>16862</v>
      </c>
      <c r="AB124" t="s">
        <v>465</v>
      </c>
      <c r="AC124" t="s">
        <v>479</v>
      </c>
      <c r="AD124" s="1">
        <v>0.54166666666666674</v>
      </c>
      <c r="AE124" s="1">
        <v>0.72916666666666674</v>
      </c>
      <c r="AF124" t="s">
        <v>463</v>
      </c>
      <c r="AG124" t="s">
        <v>165</v>
      </c>
      <c r="AH124" t="s">
        <v>570</v>
      </c>
      <c r="AJ124" t="s">
        <v>2317</v>
      </c>
      <c r="AM124">
        <v>2</v>
      </c>
      <c r="AN124">
        <v>4</v>
      </c>
      <c r="AO124">
        <v>3</v>
      </c>
      <c r="AP124" s="2">
        <v>46071</v>
      </c>
      <c r="AQ124" s="2">
        <v>46358</v>
      </c>
      <c r="AR124" s="2">
        <v>46435</v>
      </c>
      <c r="AS124" s="2">
        <v>46652</v>
      </c>
      <c r="AV124" t="s">
        <v>470</v>
      </c>
      <c r="AW124">
        <v>192</v>
      </c>
      <c r="AX124">
        <v>0.5</v>
      </c>
      <c r="BB124">
        <v>5</v>
      </c>
      <c r="BC124" t="s">
        <v>1942</v>
      </c>
      <c r="BH124">
        <v>100</v>
      </c>
      <c r="BJ124">
        <v>154</v>
      </c>
      <c r="BK124">
        <v>0.5</v>
      </c>
      <c r="BO124">
        <v>5</v>
      </c>
      <c r="BP124" t="s">
        <v>1942</v>
      </c>
      <c r="BU124">
        <v>75</v>
      </c>
      <c r="BY124">
        <v>356</v>
      </c>
      <c r="BZ124">
        <v>346</v>
      </c>
      <c r="CA124">
        <v>10</v>
      </c>
      <c r="CB124">
        <v>300</v>
      </c>
      <c r="CC124">
        <v>1.1533333333333331</v>
      </c>
      <c r="CE124">
        <v>9590</v>
      </c>
      <c r="CF124">
        <v>0</v>
      </c>
      <c r="CG124">
        <v>600</v>
      </c>
      <c r="CH124">
        <v>-272.69230769230768</v>
      </c>
      <c r="CI124">
        <v>9317.3076923076915</v>
      </c>
      <c r="CJ124">
        <v>212.30594577494998</v>
      </c>
      <c r="CK124">
        <v>143.78872163937004</v>
      </c>
      <c r="CL124">
        <v>69.420911026507738</v>
      </c>
      <c r="CM124">
        <v>122.18796797213763</v>
      </c>
      <c r="CN124">
        <v>69.086628928876706</v>
      </c>
      <c r="CO124">
        <v>69.420911026507738</v>
      </c>
      <c r="CP124">
        <v>69.420911026507738</v>
      </c>
      <c r="CQ124">
        <v>93.868062452383569</v>
      </c>
      <c r="CR124">
        <v>0.86346000000000001</v>
      </c>
      <c r="CS124">
        <v>34532.192626907257</v>
      </c>
      <c r="CT124">
        <v>28599.385764416231</v>
      </c>
      <c r="CU124">
        <v>63131.578391323485</v>
      </c>
      <c r="CV124">
        <v>10.424202830352693</v>
      </c>
      <c r="CW124">
        <v>198021</v>
      </c>
      <c r="CX124" t="s">
        <v>4681</v>
      </c>
      <c r="CY124" t="s">
        <v>4656</v>
      </c>
      <c r="CZ124" t="s">
        <v>4682</v>
      </c>
      <c r="DA124" t="s">
        <v>4627</v>
      </c>
      <c r="DB124" t="s">
        <v>3344</v>
      </c>
      <c r="DI124" t="s">
        <v>3070</v>
      </c>
      <c r="DJ124" t="s">
        <v>831</v>
      </c>
      <c r="DK124" t="s">
        <v>2324</v>
      </c>
    </row>
    <row r="125" spans="1:115" x14ac:dyDescent="0.25">
      <c r="A125" t="s">
        <v>2754</v>
      </c>
      <c r="B125" t="s">
        <v>2309</v>
      </c>
      <c r="C125" t="s">
        <v>2310</v>
      </c>
      <c r="D125" t="s">
        <v>2311</v>
      </c>
      <c r="E125" t="s">
        <v>2312</v>
      </c>
      <c r="F125" t="s">
        <v>2313</v>
      </c>
      <c r="G125" t="s">
        <v>1930</v>
      </c>
      <c r="H125" t="s">
        <v>2954</v>
      </c>
      <c r="I125" t="s">
        <v>457</v>
      </c>
      <c r="J125">
        <v>9590</v>
      </c>
      <c r="K125">
        <v>9.4514010406796061</v>
      </c>
      <c r="L125" t="s">
        <v>3091</v>
      </c>
      <c r="M125">
        <v>0.1</v>
      </c>
      <c r="N125" t="s">
        <v>459</v>
      </c>
      <c r="O125" t="s">
        <v>2330</v>
      </c>
      <c r="P125">
        <v>10</v>
      </c>
      <c r="Q125">
        <v>15</v>
      </c>
      <c r="R125">
        <v>1</v>
      </c>
      <c r="S125">
        <v>90390669</v>
      </c>
      <c r="T125" t="s">
        <v>461</v>
      </c>
      <c r="U125" t="s">
        <v>1917</v>
      </c>
      <c r="V125" t="s">
        <v>335</v>
      </c>
      <c r="W125" t="s">
        <v>660</v>
      </c>
      <c r="X125">
        <v>27199</v>
      </c>
      <c r="Y125" t="s">
        <v>660</v>
      </c>
      <c r="Z125">
        <v>80</v>
      </c>
      <c r="AA125">
        <v>16863</v>
      </c>
      <c r="AB125" t="s">
        <v>465</v>
      </c>
      <c r="AC125" t="s">
        <v>466</v>
      </c>
      <c r="AD125" s="1">
        <v>0.54166666666666674</v>
      </c>
      <c r="AE125" s="1">
        <v>0.72916666666666674</v>
      </c>
      <c r="AF125" t="s">
        <v>463</v>
      </c>
      <c r="AG125" t="s">
        <v>175</v>
      </c>
      <c r="AH125" t="s">
        <v>570</v>
      </c>
      <c r="AJ125" t="s">
        <v>2317</v>
      </c>
      <c r="AM125">
        <v>2</v>
      </c>
      <c r="AN125">
        <v>4</v>
      </c>
      <c r="AO125">
        <v>3</v>
      </c>
      <c r="AP125" s="2">
        <v>46072</v>
      </c>
      <c r="AQ125" s="2">
        <v>46359</v>
      </c>
      <c r="AR125" s="2">
        <v>46436</v>
      </c>
      <c r="AS125" s="2">
        <v>46653</v>
      </c>
      <c r="AV125" t="s">
        <v>470</v>
      </c>
      <c r="AW125">
        <v>192</v>
      </c>
      <c r="AX125">
        <v>0.5</v>
      </c>
      <c r="BB125">
        <v>5</v>
      </c>
      <c r="BC125" t="s">
        <v>1942</v>
      </c>
      <c r="BH125">
        <v>100</v>
      </c>
      <c r="BJ125">
        <v>154</v>
      </c>
      <c r="BK125">
        <v>0.5</v>
      </c>
      <c r="BO125">
        <v>5</v>
      </c>
      <c r="BP125" t="s">
        <v>1942</v>
      </c>
      <c r="BU125">
        <v>75</v>
      </c>
      <c r="BY125">
        <v>356</v>
      </c>
      <c r="BZ125">
        <v>346</v>
      </c>
      <c r="CA125">
        <v>10</v>
      </c>
      <c r="CB125">
        <v>300</v>
      </c>
      <c r="CC125">
        <v>1.1533333333333331</v>
      </c>
      <c r="CE125">
        <v>9590</v>
      </c>
      <c r="CF125">
        <v>959</v>
      </c>
      <c r="CG125">
        <v>600</v>
      </c>
      <c r="CH125">
        <v>-272.69230769230768</v>
      </c>
      <c r="CI125">
        <v>10276.307692307691</v>
      </c>
      <c r="CJ125">
        <v>212.30594577494998</v>
      </c>
      <c r="CK125">
        <v>143.78872163937004</v>
      </c>
      <c r="CL125">
        <v>69.420911026507738</v>
      </c>
      <c r="CM125">
        <v>122.18796797213763</v>
      </c>
      <c r="CN125">
        <v>69.086628928876706</v>
      </c>
      <c r="CO125">
        <v>69.420911026507738</v>
      </c>
      <c r="CP125">
        <v>69.420911026507738</v>
      </c>
      <c r="CQ125">
        <v>93.868062452383569</v>
      </c>
      <c r="CR125">
        <v>0.86346000000000001</v>
      </c>
      <c r="CS125">
        <v>34532.192626907257</v>
      </c>
      <c r="CT125">
        <v>28599.385764416231</v>
      </c>
      <c r="CU125">
        <v>63131.578391323485</v>
      </c>
      <c r="CV125">
        <v>9.4514010406796061</v>
      </c>
      <c r="CW125">
        <v>197530</v>
      </c>
      <c r="DI125" t="s">
        <v>3070</v>
      </c>
      <c r="DJ125" t="s">
        <v>831</v>
      </c>
      <c r="DK125" t="s">
        <v>2324</v>
      </c>
    </row>
    <row r="126" spans="1:115" x14ac:dyDescent="0.25">
      <c r="A126" t="s">
        <v>2</v>
      </c>
      <c r="B126" t="s">
        <v>2309</v>
      </c>
      <c r="C126" t="s">
        <v>2310</v>
      </c>
      <c r="D126" t="s">
        <v>2311</v>
      </c>
      <c r="E126" t="s">
        <v>2312</v>
      </c>
      <c r="F126" t="s">
        <v>2313</v>
      </c>
      <c r="G126" t="s">
        <v>1930</v>
      </c>
      <c r="H126" t="s">
        <v>2331</v>
      </c>
      <c r="I126" t="s">
        <v>457</v>
      </c>
      <c r="J126">
        <v>9590</v>
      </c>
      <c r="K126">
        <v>10.424202830352693</v>
      </c>
      <c r="L126" t="s">
        <v>3089</v>
      </c>
      <c r="M126">
        <v>0</v>
      </c>
      <c r="N126" t="s">
        <v>459</v>
      </c>
      <c r="O126" t="s">
        <v>2330</v>
      </c>
      <c r="P126">
        <v>11</v>
      </c>
      <c r="Q126">
        <v>25</v>
      </c>
      <c r="R126">
        <v>1</v>
      </c>
      <c r="S126">
        <v>90620669</v>
      </c>
      <c r="T126" t="s">
        <v>461</v>
      </c>
      <c r="U126" t="s">
        <v>1917</v>
      </c>
      <c r="V126" t="s">
        <v>335</v>
      </c>
      <c r="W126" t="s">
        <v>660</v>
      </c>
      <c r="X126">
        <v>27199</v>
      </c>
      <c r="Y126" t="s">
        <v>660</v>
      </c>
      <c r="Z126">
        <v>80</v>
      </c>
      <c r="AA126">
        <v>16864</v>
      </c>
      <c r="AB126" t="s">
        <v>465</v>
      </c>
      <c r="AC126" t="s">
        <v>466</v>
      </c>
      <c r="AD126" s="1">
        <v>0.54166666666666674</v>
      </c>
      <c r="AE126" s="1">
        <v>0.72916666666666674</v>
      </c>
      <c r="AF126" t="s">
        <v>463</v>
      </c>
      <c r="AG126" t="s">
        <v>195</v>
      </c>
      <c r="AH126" t="s">
        <v>570</v>
      </c>
      <c r="AJ126" t="s">
        <v>2317</v>
      </c>
      <c r="AM126">
        <v>2</v>
      </c>
      <c r="AN126">
        <v>4</v>
      </c>
      <c r="AO126">
        <v>3</v>
      </c>
      <c r="AP126" s="2">
        <v>46072</v>
      </c>
      <c r="AQ126" s="2">
        <v>46359</v>
      </c>
      <c r="AR126" s="2">
        <v>46436</v>
      </c>
      <c r="AS126" s="2">
        <v>46653</v>
      </c>
      <c r="AV126" t="s">
        <v>470</v>
      </c>
      <c r="AW126">
        <v>192</v>
      </c>
      <c r="AX126">
        <v>0.5</v>
      </c>
      <c r="BB126">
        <v>5</v>
      </c>
      <c r="BC126" t="s">
        <v>1942</v>
      </c>
      <c r="BH126">
        <v>100</v>
      </c>
      <c r="BJ126">
        <v>154</v>
      </c>
      <c r="BK126">
        <v>0.5</v>
      </c>
      <c r="BO126">
        <v>5</v>
      </c>
      <c r="BP126" t="s">
        <v>1942</v>
      </c>
      <c r="BU126">
        <v>75</v>
      </c>
      <c r="BY126">
        <v>356</v>
      </c>
      <c r="BZ126">
        <v>346</v>
      </c>
      <c r="CA126">
        <v>10</v>
      </c>
      <c r="CB126">
        <v>300</v>
      </c>
      <c r="CC126">
        <v>1.1533333333333331</v>
      </c>
      <c r="CE126">
        <v>9590</v>
      </c>
      <c r="CF126">
        <v>0</v>
      </c>
      <c r="CG126">
        <v>600</v>
      </c>
      <c r="CH126">
        <v>-272.69230769230768</v>
      </c>
      <c r="CI126">
        <v>9317.3076923076915</v>
      </c>
      <c r="CJ126">
        <v>212.30594577494998</v>
      </c>
      <c r="CK126">
        <v>143.78872163937004</v>
      </c>
      <c r="CL126">
        <v>69.420911026507738</v>
      </c>
      <c r="CM126">
        <v>122.18796797213763</v>
      </c>
      <c r="CN126">
        <v>69.086628928876706</v>
      </c>
      <c r="CO126">
        <v>69.420911026507738</v>
      </c>
      <c r="CP126">
        <v>69.420911026507738</v>
      </c>
      <c r="CQ126">
        <v>93.868062452383569</v>
      </c>
      <c r="CR126">
        <v>0.86346000000000001</v>
      </c>
      <c r="CS126">
        <v>34532.192626907257</v>
      </c>
      <c r="CT126">
        <v>28599.385764416231</v>
      </c>
      <c r="CU126">
        <v>63131.578391323485</v>
      </c>
      <c r="CV126">
        <v>10.424202830352693</v>
      </c>
      <c r="CW126">
        <v>212916</v>
      </c>
      <c r="CX126" t="s">
        <v>4683</v>
      </c>
      <c r="CY126" t="s">
        <v>4656</v>
      </c>
      <c r="CZ126" t="s">
        <v>4684</v>
      </c>
      <c r="DA126" t="s">
        <v>4685</v>
      </c>
      <c r="DB126" t="s">
        <v>3344</v>
      </c>
      <c r="DI126" t="s">
        <v>3070</v>
      </c>
      <c r="DJ126" t="s">
        <v>831</v>
      </c>
      <c r="DK126" t="s">
        <v>2324</v>
      </c>
    </row>
    <row r="127" spans="1:115" x14ac:dyDescent="0.25">
      <c r="A127" t="s">
        <v>2</v>
      </c>
      <c r="B127" t="s">
        <v>2309</v>
      </c>
      <c r="C127" t="s">
        <v>2310</v>
      </c>
      <c r="D127" t="s">
        <v>2311</v>
      </c>
      <c r="E127" t="s">
        <v>2312</v>
      </c>
      <c r="F127" t="s">
        <v>2313</v>
      </c>
      <c r="G127" t="s">
        <v>1930</v>
      </c>
      <c r="H127" t="s">
        <v>2332</v>
      </c>
      <c r="I127" t="s">
        <v>457</v>
      </c>
      <c r="J127">
        <v>9590</v>
      </c>
      <c r="K127">
        <v>8.3929640432584041</v>
      </c>
      <c r="L127" t="s">
        <v>2315</v>
      </c>
      <c r="M127">
        <v>0</v>
      </c>
      <c r="N127" t="s">
        <v>459</v>
      </c>
      <c r="O127" t="s">
        <v>2333</v>
      </c>
      <c r="P127">
        <v>9</v>
      </c>
      <c r="Q127">
        <v>20</v>
      </c>
      <c r="R127">
        <v>1</v>
      </c>
      <c r="S127">
        <v>93470669</v>
      </c>
      <c r="T127" t="s">
        <v>461</v>
      </c>
      <c r="U127" t="s">
        <v>1917</v>
      </c>
      <c r="V127" t="s">
        <v>335</v>
      </c>
      <c r="W127" t="s">
        <v>660</v>
      </c>
      <c r="X127">
        <v>27199</v>
      </c>
      <c r="Y127" t="s">
        <v>660</v>
      </c>
      <c r="Z127">
        <v>80</v>
      </c>
      <c r="AA127">
        <v>16932</v>
      </c>
      <c r="AB127" t="s">
        <v>465</v>
      </c>
      <c r="AC127" t="s">
        <v>479</v>
      </c>
      <c r="AD127" s="1">
        <v>0.58333333333333326</v>
      </c>
      <c r="AE127" s="1">
        <v>0.75</v>
      </c>
      <c r="AF127" t="s">
        <v>463</v>
      </c>
      <c r="AG127" t="s">
        <v>294</v>
      </c>
      <c r="AH127" t="s">
        <v>616</v>
      </c>
      <c r="AJ127" t="s">
        <v>2317</v>
      </c>
      <c r="AM127">
        <v>2</v>
      </c>
      <c r="AN127">
        <v>4</v>
      </c>
      <c r="AO127">
        <v>3</v>
      </c>
      <c r="AP127" s="2">
        <v>46071</v>
      </c>
      <c r="AQ127" s="2">
        <v>46358</v>
      </c>
      <c r="AR127" s="2">
        <v>46435</v>
      </c>
      <c r="AS127" s="2">
        <v>46652</v>
      </c>
      <c r="AV127" t="s">
        <v>470</v>
      </c>
      <c r="AW127">
        <v>120</v>
      </c>
      <c r="AX127">
        <v>0.5</v>
      </c>
      <c r="AY127">
        <v>5</v>
      </c>
      <c r="BB127">
        <v>80</v>
      </c>
      <c r="BC127" t="s">
        <v>1935</v>
      </c>
      <c r="BI127">
        <v>360</v>
      </c>
      <c r="BJ127">
        <v>120</v>
      </c>
      <c r="BK127">
        <v>0.5</v>
      </c>
      <c r="BL127">
        <v>5</v>
      </c>
      <c r="BV127">
        <v>360</v>
      </c>
      <c r="BY127">
        <v>330</v>
      </c>
      <c r="BZ127">
        <v>240</v>
      </c>
      <c r="CA127">
        <v>90</v>
      </c>
      <c r="CB127">
        <v>300</v>
      </c>
      <c r="CC127">
        <v>0.8</v>
      </c>
      <c r="CE127">
        <v>9590</v>
      </c>
      <c r="CF127">
        <v>0</v>
      </c>
      <c r="CG127">
        <v>600</v>
      </c>
      <c r="CH127">
        <v>0</v>
      </c>
      <c r="CI127">
        <v>9590</v>
      </c>
      <c r="CJ127">
        <v>212.30594577494998</v>
      </c>
      <c r="CK127">
        <v>143.78872163937004</v>
      </c>
      <c r="CL127">
        <v>69.420911026507738</v>
      </c>
      <c r="CM127">
        <v>122.18796797213763</v>
      </c>
      <c r="CN127">
        <v>69.086628928876706</v>
      </c>
      <c r="CO127">
        <v>93.872357820850382</v>
      </c>
      <c r="CP127">
        <v>0</v>
      </c>
      <c r="CQ127">
        <v>93.868062452383569</v>
      </c>
      <c r="CR127">
        <v>0.86346000000000001</v>
      </c>
      <c r="CS127">
        <v>29582.573225659769</v>
      </c>
      <c r="CT127">
        <v>22734.968137991491</v>
      </c>
      <c r="CU127">
        <v>52317.54136365126</v>
      </c>
      <c r="CV127">
        <v>8.3929640432584041</v>
      </c>
      <c r="CW127">
        <v>219119</v>
      </c>
      <c r="CX127" t="s">
        <v>4686</v>
      </c>
      <c r="CY127" t="s">
        <v>4656</v>
      </c>
      <c r="CZ127" t="s">
        <v>4687</v>
      </c>
      <c r="DA127" t="s">
        <v>4627</v>
      </c>
      <c r="DB127" t="s">
        <v>3344</v>
      </c>
      <c r="DI127" t="s">
        <v>3070</v>
      </c>
      <c r="DJ127" t="s">
        <v>831</v>
      </c>
      <c r="DK127" t="s">
        <v>1949</v>
      </c>
    </row>
    <row r="128" spans="1:115" x14ac:dyDescent="0.25">
      <c r="A128" t="s">
        <v>2</v>
      </c>
      <c r="B128" t="s">
        <v>2336</v>
      </c>
      <c r="C128">
        <v>27129</v>
      </c>
      <c r="D128" t="s">
        <v>2311</v>
      </c>
      <c r="E128" t="s">
        <v>2312</v>
      </c>
      <c r="F128" t="s">
        <v>2337</v>
      </c>
      <c r="G128" t="s">
        <v>1930</v>
      </c>
      <c r="H128" t="s">
        <v>2346</v>
      </c>
      <c r="I128" t="s">
        <v>457</v>
      </c>
      <c r="J128">
        <v>9710</v>
      </c>
      <c r="K128">
        <v>10.149686627148428</v>
      </c>
      <c r="L128" t="s">
        <v>3092</v>
      </c>
      <c r="M128">
        <v>0</v>
      </c>
      <c r="N128" t="s">
        <v>459</v>
      </c>
      <c r="O128" t="s">
        <v>2348</v>
      </c>
      <c r="P128">
        <v>11</v>
      </c>
      <c r="Q128">
        <v>18</v>
      </c>
      <c r="R128">
        <v>1</v>
      </c>
      <c r="S128">
        <v>90230662</v>
      </c>
      <c r="T128" t="s">
        <v>461</v>
      </c>
      <c r="U128" t="s">
        <v>2340</v>
      </c>
      <c r="V128" t="s">
        <v>335</v>
      </c>
      <c r="W128" t="s">
        <v>660</v>
      </c>
      <c r="X128">
        <v>27199</v>
      </c>
      <c r="Y128" t="s">
        <v>660</v>
      </c>
      <c r="Z128">
        <v>80</v>
      </c>
      <c r="AA128">
        <v>17200</v>
      </c>
      <c r="AB128" t="s">
        <v>465</v>
      </c>
      <c r="AC128" t="s">
        <v>479</v>
      </c>
      <c r="AD128" s="1">
        <v>0.375</v>
      </c>
      <c r="AE128" s="1">
        <v>0.625</v>
      </c>
      <c r="AF128" t="s">
        <v>463</v>
      </c>
      <c r="AG128" t="s">
        <v>223</v>
      </c>
      <c r="AH128" t="s">
        <v>516</v>
      </c>
      <c r="AI128" t="s">
        <v>1147</v>
      </c>
      <c r="AJ128" t="s">
        <v>2317</v>
      </c>
      <c r="AM128">
        <v>2</v>
      </c>
      <c r="AN128">
        <v>4</v>
      </c>
      <c r="AO128">
        <v>3</v>
      </c>
      <c r="AP128" s="2">
        <v>46071</v>
      </c>
      <c r="AQ128" s="2">
        <v>46358</v>
      </c>
      <c r="AR128" s="2">
        <v>46435</v>
      </c>
      <c r="AS128" s="2">
        <v>46652</v>
      </c>
      <c r="AV128" t="s">
        <v>470</v>
      </c>
      <c r="AW128">
        <v>192.5</v>
      </c>
      <c r="AX128">
        <v>0.5</v>
      </c>
      <c r="BH128">
        <v>80</v>
      </c>
      <c r="BJ128">
        <v>154</v>
      </c>
      <c r="BK128">
        <v>0.5</v>
      </c>
      <c r="BU128">
        <v>70</v>
      </c>
      <c r="BY128">
        <v>346.5</v>
      </c>
      <c r="BZ128">
        <v>346.5</v>
      </c>
      <c r="CA128">
        <v>0</v>
      </c>
      <c r="CB128">
        <v>360</v>
      </c>
      <c r="CC128">
        <v>0.96250000000000002</v>
      </c>
      <c r="CE128">
        <v>9710</v>
      </c>
      <c r="CF128">
        <v>0</v>
      </c>
      <c r="CG128">
        <v>720</v>
      </c>
      <c r="CH128">
        <v>-234.00000000000003</v>
      </c>
      <c r="CI128">
        <v>9476</v>
      </c>
      <c r="CJ128">
        <v>212.30594577494998</v>
      </c>
      <c r="CK128">
        <v>143.78872163937004</v>
      </c>
      <c r="CL128">
        <v>69.420911026507738</v>
      </c>
      <c r="CM128">
        <v>122.18796797213763</v>
      </c>
      <c r="CN128">
        <v>69.086628928876706</v>
      </c>
      <c r="CO128">
        <v>0</v>
      </c>
      <c r="CP128">
        <v>0</v>
      </c>
      <c r="CQ128">
        <v>93.868062452383569</v>
      </c>
      <c r="CR128">
        <v>0.86346000000000001</v>
      </c>
      <c r="CS128">
        <v>34274.1117386283</v>
      </c>
      <c r="CT128">
        <v>28241.868072629717</v>
      </c>
      <c r="CU128">
        <v>62515.979811258017</v>
      </c>
      <c r="CV128">
        <v>10.149686627148428</v>
      </c>
      <c r="CW128">
        <v>219131</v>
      </c>
      <c r="CX128" t="s">
        <v>4688</v>
      </c>
      <c r="CY128" t="s">
        <v>4656</v>
      </c>
      <c r="CZ128" t="s">
        <v>4689</v>
      </c>
      <c r="DA128" t="s">
        <v>4627</v>
      </c>
      <c r="DB128" t="s">
        <v>3344</v>
      </c>
      <c r="DI128" t="s">
        <v>3087</v>
      </c>
      <c r="DJ128" t="s">
        <v>831</v>
      </c>
      <c r="DK128" t="s">
        <v>2146</v>
      </c>
    </row>
    <row r="129" spans="1:115" x14ac:dyDescent="0.25">
      <c r="A129" t="s">
        <v>2</v>
      </c>
      <c r="B129" t="s">
        <v>2336</v>
      </c>
      <c r="C129">
        <v>27129</v>
      </c>
      <c r="D129" t="s">
        <v>2311</v>
      </c>
      <c r="E129" t="s">
        <v>2312</v>
      </c>
      <c r="F129" t="s">
        <v>2337</v>
      </c>
      <c r="G129" t="s">
        <v>1930</v>
      </c>
      <c r="H129" t="s">
        <v>2349</v>
      </c>
      <c r="I129" t="s">
        <v>457</v>
      </c>
      <c r="J129">
        <v>9710</v>
      </c>
      <c r="K129">
        <v>7.3815902742897652</v>
      </c>
      <c r="L129" t="s">
        <v>3093</v>
      </c>
      <c r="M129">
        <v>0</v>
      </c>
      <c r="N129" t="s">
        <v>459</v>
      </c>
      <c r="O129" t="s">
        <v>2350</v>
      </c>
      <c r="P129">
        <v>8</v>
      </c>
      <c r="Q129">
        <v>24</v>
      </c>
      <c r="R129">
        <v>1</v>
      </c>
      <c r="S129">
        <v>90330739</v>
      </c>
      <c r="T129" t="s">
        <v>461</v>
      </c>
      <c r="U129" t="s">
        <v>2340</v>
      </c>
      <c r="V129" t="s">
        <v>335</v>
      </c>
      <c r="W129" t="s">
        <v>660</v>
      </c>
      <c r="X129">
        <v>27199</v>
      </c>
      <c r="Y129" t="s">
        <v>660</v>
      </c>
      <c r="Z129">
        <v>80</v>
      </c>
      <c r="AA129">
        <v>16908</v>
      </c>
      <c r="AB129" t="s">
        <v>465</v>
      </c>
      <c r="AC129" t="s">
        <v>525</v>
      </c>
      <c r="AD129" s="1">
        <v>0.52083333333333326</v>
      </c>
      <c r="AE129" s="1">
        <v>0.6875</v>
      </c>
      <c r="AF129" t="s">
        <v>463</v>
      </c>
      <c r="AG129" t="s">
        <v>235</v>
      </c>
      <c r="AH129" t="s">
        <v>516</v>
      </c>
      <c r="AJ129" t="s">
        <v>2317</v>
      </c>
      <c r="AM129">
        <v>2</v>
      </c>
      <c r="AN129">
        <v>4</v>
      </c>
      <c r="AO129">
        <v>3</v>
      </c>
      <c r="AP129" s="2">
        <v>46070</v>
      </c>
      <c r="AQ129" s="2">
        <v>46357</v>
      </c>
      <c r="AR129" s="2">
        <v>46434</v>
      </c>
      <c r="AS129" s="2">
        <v>46651</v>
      </c>
      <c r="AV129" t="s">
        <v>470</v>
      </c>
      <c r="AW129">
        <v>140</v>
      </c>
      <c r="AX129">
        <v>0.5</v>
      </c>
      <c r="BH129">
        <v>80</v>
      </c>
      <c r="BJ129">
        <v>112</v>
      </c>
      <c r="BK129">
        <v>0.5</v>
      </c>
      <c r="BU129">
        <v>70</v>
      </c>
      <c r="BY129">
        <v>252</v>
      </c>
      <c r="BZ129">
        <v>252</v>
      </c>
      <c r="CA129">
        <v>0</v>
      </c>
      <c r="CB129">
        <v>360</v>
      </c>
      <c r="CC129">
        <v>0.7</v>
      </c>
      <c r="CE129">
        <v>9710</v>
      </c>
      <c r="CF129">
        <v>0</v>
      </c>
      <c r="CG129">
        <v>720</v>
      </c>
      <c r="CH129">
        <v>-234.00000000000003</v>
      </c>
      <c r="CI129">
        <v>9476</v>
      </c>
      <c r="CJ129">
        <v>212.30594577494998</v>
      </c>
      <c r="CK129">
        <v>143.78872163937004</v>
      </c>
      <c r="CL129">
        <v>69.420911026507738</v>
      </c>
      <c r="CM129">
        <v>122.18796797213763</v>
      </c>
      <c r="CN129">
        <v>69.086628928876706</v>
      </c>
      <c r="CO129">
        <v>0</v>
      </c>
      <c r="CP129">
        <v>0</v>
      </c>
      <c r="CQ129">
        <v>93.868062452383569</v>
      </c>
      <c r="CR129">
        <v>0.86346000000000001</v>
      </c>
      <c r="CS129">
        <v>24926.626719002401</v>
      </c>
      <c r="CT129">
        <v>20539.540416457981</v>
      </c>
      <c r="CU129">
        <v>45466.167135460382</v>
      </c>
      <c r="CV129">
        <v>7.3815902742897652</v>
      </c>
      <c r="CW129">
        <v>219123</v>
      </c>
      <c r="CX129" t="s">
        <v>4690</v>
      </c>
      <c r="CY129" t="s">
        <v>4656</v>
      </c>
      <c r="CZ129" t="s">
        <v>4691</v>
      </c>
      <c r="DA129" t="s">
        <v>4624</v>
      </c>
      <c r="DB129" t="s">
        <v>3344</v>
      </c>
      <c r="DI129" t="s">
        <v>3087</v>
      </c>
      <c r="DJ129" t="s">
        <v>831</v>
      </c>
      <c r="DK129" t="s">
        <v>2146</v>
      </c>
    </row>
    <row r="130" spans="1:115" x14ac:dyDescent="0.25">
      <c r="A130" t="s">
        <v>2760</v>
      </c>
      <c r="B130" t="s">
        <v>2336</v>
      </c>
      <c r="C130">
        <v>27129</v>
      </c>
      <c r="D130" t="s">
        <v>2311</v>
      </c>
      <c r="E130" t="s">
        <v>2312</v>
      </c>
      <c r="F130" t="s">
        <v>2337</v>
      </c>
      <c r="G130" t="s">
        <v>1930</v>
      </c>
      <c r="H130" t="s">
        <v>2956</v>
      </c>
      <c r="I130" t="s">
        <v>457</v>
      </c>
      <c r="J130">
        <v>9710</v>
      </c>
      <c r="K130">
        <v>7.3815902742897652</v>
      </c>
      <c r="L130" t="s">
        <v>3093</v>
      </c>
      <c r="M130">
        <v>0</v>
      </c>
      <c r="N130" t="s">
        <v>459</v>
      </c>
      <c r="O130" t="s">
        <v>2350</v>
      </c>
      <c r="P130">
        <v>8</v>
      </c>
      <c r="Q130">
        <v>24</v>
      </c>
      <c r="R130">
        <v>1</v>
      </c>
      <c r="S130">
        <v>90330739</v>
      </c>
      <c r="T130" t="s">
        <v>461</v>
      </c>
      <c r="U130" t="s">
        <v>2340</v>
      </c>
      <c r="V130" t="s">
        <v>335</v>
      </c>
      <c r="W130" t="s">
        <v>660</v>
      </c>
      <c r="X130">
        <v>27199</v>
      </c>
      <c r="Y130" t="s">
        <v>660</v>
      </c>
      <c r="Z130">
        <v>80</v>
      </c>
      <c r="AA130">
        <v>16909</v>
      </c>
      <c r="AB130" t="s">
        <v>465</v>
      </c>
      <c r="AC130" t="s">
        <v>525</v>
      </c>
      <c r="AD130" s="1">
        <v>0.35416666666666674</v>
      </c>
      <c r="AE130" s="1">
        <v>0.52083333333333326</v>
      </c>
      <c r="AF130" t="s">
        <v>463</v>
      </c>
      <c r="AG130" t="s">
        <v>235</v>
      </c>
      <c r="AH130" t="s">
        <v>516</v>
      </c>
      <c r="AI130" t="s">
        <v>2957</v>
      </c>
      <c r="AJ130" t="s">
        <v>2317</v>
      </c>
      <c r="AM130">
        <v>2</v>
      </c>
      <c r="AN130">
        <v>4</v>
      </c>
      <c r="AO130">
        <v>3</v>
      </c>
      <c r="AP130" s="2">
        <v>46070</v>
      </c>
      <c r="AQ130" s="2">
        <v>46357</v>
      </c>
      <c r="AR130" s="2">
        <v>46434</v>
      </c>
      <c r="AS130" s="2">
        <v>46651</v>
      </c>
      <c r="AV130" t="s">
        <v>470</v>
      </c>
      <c r="AW130">
        <v>140</v>
      </c>
      <c r="AX130">
        <v>0.5</v>
      </c>
      <c r="BH130">
        <v>80</v>
      </c>
      <c r="BJ130">
        <v>112</v>
      </c>
      <c r="BK130">
        <v>0.5</v>
      </c>
      <c r="BU130">
        <v>70</v>
      </c>
      <c r="BY130">
        <v>252</v>
      </c>
      <c r="BZ130">
        <v>252</v>
      </c>
      <c r="CA130">
        <v>0</v>
      </c>
      <c r="CB130">
        <v>360</v>
      </c>
      <c r="CC130">
        <v>0.7</v>
      </c>
      <c r="CE130">
        <v>9710</v>
      </c>
      <c r="CF130">
        <v>0</v>
      </c>
      <c r="CG130">
        <v>720</v>
      </c>
      <c r="CH130">
        <v>-234.00000000000003</v>
      </c>
      <c r="CI130">
        <v>9476</v>
      </c>
      <c r="CJ130">
        <v>212.30594577494998</v>
      </c>
      <c r="CK130">
        <v>143.78872163937004</v>
      </c>
      <c r="CL130">
        <v>69.420911026507738</v>
      </c>
      <c r="CM130">
        <v>122.18796797213763</v>
      </c>
      <c r="CN130">
        <v>69.086628928876706</v>
      </c>
      <c r="CO130">
        <v>0</v>
      </c>
      <c r="CP130">
        <v>0</v>
      </c>
      <c r="CQ130">
        <v>93.868062452383569</v>
      </c>
      <c r="CR130">
        <v>0.86346000000000001</v>
      </c>
      <c r="CS130">
        <v>24926.626719002401</v>
      </c>
      <c r="CT130">
        <v>20539.540416457981</v>
      </c>
      <c r="CU130">
        <v>45466.167135460382</v>
      </c>
      <c r="CV130">
        <v>7.3815902742897652</v>
      </c>
      <c r="CW130">
        <v>231400</v>
      </c>
      <c r="CX130" t="s">
        <v>4692</v>
      </c>
      <c r="CY130" t="s">
        <v>4656</v>
      </c>
      <c r="CZ130" t="s">
        <v>3931</v>
      </c>
      <c r="DA130" t="s">
        <v>4624</v>
      </c>
      <c r="DB130" t="s">
        <v>3344</v>
      </c>
      <c r="DI130" t="s">
        <v>3087</v>
      </c>
      <c r="DJ130" t="s">
        <v>831</v>
      </c>
      <c r="DK130" t="s">
        <v>2146</v>
      </c>
    </row>
    <row r="131" spans="1:115" x14ac:dyDescent="0.25">
      <c r="A131" t="s">
        <v>2</v>
      </c>
      <c r="B131" t="s">
        <v>2336</v>
      </c>
      <c r="C131">
        <v>27129</v>
      </c>
      <c r="D131" t="s">
        <v>2311</v>
      </c>
      <c r="E131" t="s">
        <v>2312</v>
      </c>
      <c r="F131" t="s">
        <v>2337</v>
      </c>
      <c r="G131" t="s">
        <v>1930</v>
      </c>
      <c r="H131" t="s">
        <v>2351</v>
      </c>
      <c r="I131" t="s">
        <v>457</v>
      </c>
      <c r="J131">
        <v>9710</v>
      </c>
      <c r="K131">
        <v>12.095505085751594</v>
      </c>
      <c r="L131" t="s">
        <v>3094</v>
      </c>
      <c r="M131">
        <v>0</v>
      </c>
      <c r="N131" t="s">
        <v>459</v>
      </c>
      <c r="O131" t="s">
        <v>2348</v>
      </c>
      <c r="P131">
        <v>13</v>
      </c>
      <c r="Q131">
        <v>15</v>
      </c>
      <c r="R131">
        <v>1</v>
      </c>
      <c r="S131">
        <v>90230662</v>
      </c>
      <c r="T131" t="s">
        <v>461</v>
      </c>
      <c r="U131" t="s">
        <v>2340</v>
      </c>
      <c r="V131" t="s">
        <v>335</v>
      </c>
      <c r="W131" t="s">
        <v>660</v>
      </c>
      <c r="X131">
        <v>27199</v>
      </c>
      <c r="Y131" t="s">
        <v>660</v>
      </c>
      <c r="Z131">
        <v>80</v>
      </c>
      <c r="AA131">
        <v>16910</v>
      </c>
      <c r="AB131" t="s">
        <v>465</v>
      </c>
      <c r="AC131" t="s">
        <v>479</v>
      </c>
      <c r="AD131" s="1">
        <v>0.45833333333333326</v>
      </c>
      <c r="AE131" s="1">
        <v>0.66666666666666674</v>
      </c>
      <c r="AF131" t="s">
        <v>463</v>
      </c>
      <c r="AG131" t="s">
        <v>242</v>
      </c>
      <c r="AH131" t="s">
        <v>516</v>
      </c>
      <c r="AJ131" t="s">
        <v>2317</v>
      </c>
      <c r="AM131">
        <v>2</v>
      </c>
      <c r="AN131">
        <v>4</v>
      </c>
      <c r="AO131">
        <v>3</v>
      </c>
      <c r="AP131" s="2">
        <v>46071</v>
      </c>
      <c r="AQ131" s="2">
        <v>46358</v>
      </c>
      <c r="AR131" s="2">
        <v>46435</v>
      </c>
      <c r="AS131" s="2">
        <v>46652</v>
      </c>
      <c r="AV131" t="s">
        <v>470</v>
      </c>
      <c r="AW131">
        <v>192.5</v>
      </c>
      <c r="AX131">
        <v>0.5</v>
      </c>
      <c r="BD131">
        <v>70</v>
      </c>
      <c r="BH131">
        <v>80</v>
      </c>
      <c r="BJ131">
        <v>154</v>
      </c>
      <c r="BK131">
        <v>0.5</v>
      </c>
      <c r="BQ131">
        <v>56</v>
      </c>
      <c r="BU131">
        <v>70</v>
      </c>
      <c r="BY131">
        <v>472.5</v>
      </c>
      <c r="BZ131">
        <v>346.5</v>
      </c>
      <c r="CA131">
        <v>126</v>
      </c>
      <c r="CB131">
        <v>360</v>
      </c>
      <c r="CC131">
        <v>0.96250000000000002</v>
      </c>
      <c r="CE131">
        <v>9710</v>
      </c>
      <c r="CF131">
        <v>0</v>
      </c>
      <c r="CG131">
        <v>720</v>
      </c>
      <c r="CH131">
        <v>-234.00000000000003</v>
      </c>
      <c r="CI131">
        <v>9476</v>
      </c>
      <c r="CJ131">
        <v>212.30594577494998</v>
      </c>
      <c r="CK131">
        <v>143.78872163937004</v>
      </c>
      <c r="CL131">
        <v>69.420911026507738</v>
      </c>
      <c r="CM131">
        <v>122.18796797213763</v>
      </c>
      <c r="CN131">
        <v>69.086628928876706</v>
      </c>
      <c r="CO131">
        <v>0</v>
      </c>
      <c r="CP131">
        <v>0</v>
      </c>
      <c r="CQ131">
        <v>93.868062452383569</v>
      </c>
      <c r="CR131">
        <v>0.86346000000000001</v>
      </c>
      <c r="CS131">
        <v>40844.876110295154</v>
      </c>
      <c r="CT131">
        <v>33656.177914883207</v>
      </c>
      <c r="CU131">
        <v>74501.054025178368</v>
      </c>
      <c r="CV131">
        <v>12.095505085751594</v>
      </c>
      <c r="CW131">
        <v>219132</v>
      </c>
      <c r="CX131" t="s">
        <v>4693</v>
      </c>
      <c r="CY131" t="s">
        <v>4656</v>
      </c>
      <c r="CZ131" t="s">
        <v>4694</v>
      </c>
      <c r="DA131" t="s">
        <v>4627</v>
      </c>
      <c r="DB131" t="s">
        <v>3344</v>
      </c>
      <c r="DI131" t="s">
        <v>3087</v>
      </c>
      <c r="DJ131" t="s">
        <v>831</v>
      </c>
      <c r="DK131" t="s">
        <v>2146</v>
      </c>
    </row>
    <row r="132" spans="1:115" x14ac:dyDescent="0.25">
      <c r="A132" t="s">
        <v>2</v>
      </c>
      <c r="B132" t="s">
        <v>2336</v>
      </c>
      <c r="C132">
        <v>27129</v>
      </c>
      <c r="D132" t="s">
        <v>2311</v>
      </c>
      <c r="E132" t="s">
        <v>2312</v>
      </c>
      <c r="F132" t="s">
        <v>2337</v>
      </c>
      <c r="G132" t="s">
        <v>1930</v>
      </c>
      <c r="H132" t="s">
        <v>2352</v>
      </c>
      <c r="I132" t="s">
        <v>457</v>
      </c>
      <c r="J132">
        <v>9710</v>
      </c>
      <c r="K132">
        <v>10.149686627148428</v>
      </c>
      <c r="L132" t="s">
        <v>3095</v>
      </c>
      <c r="M132">
        <v>0</v>
      </c>
      <c r="N132" t="s">
        <v>459</v>
      </c>
      <c r="O132" t="s">
        <v>2353</v>
      </c>
      <c r="P132">
        <v>11</v>
      </c>
      <c r="Q132">
        <v>14</v>
      </c>
      <c r="R132">
        <v>1</v>
      </c>
      <c r="S132">
        <v>90550669</v>
      </c>
      <c r="T132" t="s">
        <v>461</v>
      </c>
      <c r="U132" t="s">
        <v>2340</v>
      </c>
      <c r="V132" t="s">
        <v>335</v>
      </c>
      <c r="W132" t="s">
        <v>660</v>
      </c>
      <c r="X132">
        <v>27199</v>
      </c>
      <c r="Y132" t="s">
        <v>660</v>
      </c>
      <c r="Z132">
        <v>80</v>
      </c>
      <c r="AA132">
        <v>16911</v>
      </c>
      <c r="AB132" t="s">
        <v>465</v>
      </c>
      <c r="AC132" t="s">
        <v>479</v>
      </c>
      <c r="AD132" s="1">
        <v>0.375</v>
      </c>
      <c r="AE132" s="1">
        <v>0.625</v>
      </c>
      <c r="AF132" t="s">
        <v>463</v>
      </c>
      <c r="AG132" t="s">
        <v>249</v>
      </c>
      <c r="AH132" t="s">
        <v>516</v>
      </c>
      <c r="AJ132" t="s">
        <v>2317</v>
      </c>
      <c r="AM132">
        <v>2</v>
      </c>
      <c r="AN132">
        <v>4</v>
      </c>
      <c r="AO132">
        <v>3</v>
      </c>
      <c r="AP132" s="2">
        <v>46071</v>
      </c>
      <c r="AQ132" s="2">
        <v>46358</v>
      </c>
      <c r="AR132" s="2">
        <v>46435</v>
      </c>
      <c r="AS132" s="2">
        <v>46652</v>
      </c>
      <c r="AV132" t="s">
        <v>470</v>
      </c>
      <c r="AW132">
        <v>192.5</v>
      </c>
      <c r="AX132">
        <v>0.5</v>
      </c>
      <c r="BH132">
        <v>80</v>
      </c>
      <c r="BJ132">
        <v>154</v>
      </c>
      <c r="BK132">
        <v>0.5</v>
      </c>
      <c r="BU132">
        <v>70</v>
      </c>
      <c r="BY132">
        <v>346.5</v>
      </c>
      <c r="BZ132">
        <v>346.5</v>
      </c>
      <c r="CA132">
        <v>0</v>
      </c>
      <c r="CB132">
        <v>360</v>
      </c>
      <c r="CC132">
        <v>0.96250000000000002</v>
      </c>
      <c r="CE132">
        <v>9710</v>
      </c>
      <c r="CF132">
        <v>0</v>
      </c>
      <c r="CG132">
        <v>720</v>
      </c>
      <c r="CH132">
        <v>-234.00000000000003</v>
      </c>
      <c r="CI132">
        <v>9476</v>
      </c>
      <c r="CJ132">
        <v>212.30594577494998</v>
      </c>
      <c r="CK132">
        <v>143.78872163937004</v>
      </c>
      <c r="CL132">
        <v>69.420911026507738</v>
      </c>
      <c r="CM132">
        <v>122.18796797213763</v>
      </c>
      <c r="CN132">
        <v>69.086628928876706</v>
      </c>
      <c r="CO132">
        <v>0</v>
      </c>
      <c r="CP132">
        <v>0</v>
      </c>
      <c r="CQ132">
        <v>93.868062452383569</v>
      </c>
      <c r="CR132">
        <v>0.86346000000000001</v>
      </c>
      <c r="CS132">
        <v>34274.1117386283</v>
      </c>
      <c r="CT132">
        <v>28241.868072629717</v>
      </c>
      <c r="CU132">
        <v>62515.979811258017</v>
      </c>
      <c r="CV132">
        <v>10.149686627148428</v>
      </c>
      <c r="CW132">
        <v>219127</v>
      </c>
      <c r="CX132" t="s">
        <v>4695</v>
      </c>
      <c r="CY132" t="s">
        <v>4656</v>
      </c>
      <c r="CZ132" t="s">
        <v>4696</v>
      </c>
      <c r="DA132" t="s">
        <v>4627</v>
      </c>
      <c r="DB132" t="s">
        <v>3344</v>
      </c>
      <c r="DI132" t="s">
        <v>3087</v>
      </c>
      <c r="DJ132" t="s">
        <v>831</v>
      </c>
      <c r="DK132" t="s">
        <v>2146</v>
      </c>
    </row>
    <row r="133" spans="1:115" x14ac:dyDescent="0.25">
      <c r="A133" t="s">
        <v>2</v>
      </c>
      <c r="B133" t="s">
        <v>2336</v>
      </c>
      <c r="C133">
        <v>27129</v>
      </c>
      <c r="D133" t="s">
        <v>2311</v>
      </c>
      <c r="E133" t="s">
        <v>2312</v>
      </c>
      <c r="F133" t="s">
        <v>2337</v>
      </c>
      <c r="G133" t="s">
        <v>1930</v>
      </c>
      <c r="H133" t="s">
        <v>2354</v>
      </c>
      <c r="I133" t="s">
        <v>457</v>
      </c>
      <c r="J133">
        <v>9710</v>
      </c>
      <c r="K133">
        <v>10.971284214854228</v>
      </c>
      <c r="L133" t="s">
        <v>3096</v>
      </c>
      <c r="M133">
        <v>0.1</v>
      </c>
      <c r="N133" t="s">
        <v>459</v>
      </c>
      <c r="O133" t="s">
        <v>2353</v>
      </c>
      <c r="P133">
        <v>11</v>
      </c>
      <c r="Q133">
        <v>6</v>
      </c>
      <c r="R133">
        <v>1</v>
      </c>
      <c r="S133">
        <v>90550669</v>
      </c>
      <c r="T133" t="s">
        <v>461</v>
      </c>
      <c r="U133" t="s">
        <v>2340</v>
      </c>
      <c r="V133" t="s">
        <v>335</v>
      </c>
      <c r="W133" t="s">
        <v>660</v>
      </c>
      <c r="X133">
        <v>27199</v>
      </c>
      <c r="Y133" t="s">
        <v>660</v>
      </c>
      <c r="Z133">
        <v>80</v>
      </c>
      <c r="AA133">
        <v>16912</v>
      </c>
      <c r="AB133" t="s">
        <v>465</v>
      </c>
      <c r="AC133" t="s">
        <v>479</v>
      </c>
      <c r="AD133" s="1">
        <v>0.375</v>
      </c>
      <c r="AE133" s="1">
        <v>0.625</v>
      </c>
      <c r="AF133" t="s">
        <v>463</v>
      </c>
      <c r="AG133" t="s">
        <v>250</v>
      </c>
      <c r="AH133" t="s">
        <v>516</v>
      </c>
      <c r="AI133" t="s">
        <v>2355</v>
      </c>
      <c r="AJ133" t="s">
        <v>2317</v>
      </c>
      <c r="AM133">
        <v>2</v>
      </c>
      <c r="AN133">
        <v>4</v>
      </c>
      <c r="AO133">
        <v>3</v>
      </c>
      <c r="AP133" s="2">
        <v>46071</v>
      </c>
      <c r="AQ133" s="2">
        <v>46358</v>
      </c>
      <c r="AR133" s="2">
        <v>46435</v>
      </c>
      <c r="AS133" s="2">
        <v>46652</v>
      </c>
      <c r="AV133" t="s">
        <v>470</v>
      </c>
      <c r="AW133">
        <v>192.5</v>
      </c>
      <c r="AX133">
        <v>0.5</v>
      </c>
      <c r="BD133">
        <v>70</v>
      </c>
      <c r="BH133">
        <v>80</v>
      </c>
      <c r="BJ133">
        <v>154</v>
      </c>
      <c r="BK133">
        <v>0.5</v>
      </c>
      <c r="BQ133">
        <v>56</v>
      </c>
      <c r="BU133">
        <v>70</v>
      </c>
      <c r="BY133">
        <v>472.5</v>
      </c>
      <c r="BZ133">
        <v>346.5</v>
      </c>
      <c r="CA133">
        <v>126</v>
      </c>
      <c r="CB133">
        <v>360</v>
      </c>
      <c r="CC133">
        <v>0.96250000000000002</v>
      </c>
      <c r="CE133">
        <v>9710</v>
      </c>
      <c r="CF133">
        <v>971</v>
      </c>
      <c r="CG133">
        <v>720</v>
      </c>
      <c r="CH133">
        <v>-234.00000000000003</v>
      </c>
      <c r="CI133">
        <v>10447</v>
      </c>
      <c r="CJ133">
        <v>212.30594577494998</v>
      </c>
      <c r="CK133">
        <v>143.78872163937004</v>
      </c>
      <c r="CL133">
        <v>69.420911026507738</v>
      </c>
      <c r="CM133">
        <v>122.18796797213763</v>
      </c>
      <c r="CN133">
        <v>69.086628928876706</v>
      </c>
      <c r="CO133">
        <v>0</v>
      </c>
      <c r="CP133">
        <v>0</v>
      </c>
      <c r="CQ133">
        <v>93.868062452383569</v>
      </c>
      <c r="CR133">
        <v>0.86346000000000001</v>
      </c>
      <c r="CS133">
        <v>40844.876110295154</v>
      </c>
      <c r="CT133">
        <v>33656.177914883207</v>
      </c>
      <c r="CU133">
        <v>74501.054025178368</v>
      </c>
      <c r="CV133">
        <v>10.971284214854228</v>
      </c>
      <c r="CW133">
        <v>231439</v>
      </c>
      <c r="CX133" t="s">
        <v>4695</v>
      </c>
      <c r="CY133" t="s">
        <v>4656</v>
      </c>
      <c r="CZ133" t="s">
        <v>4697</v>
      </c>
      <c r="DA133" t="s">
        <v>4627</v>
      </c>
      <c r="DB133" t="s">
        <v>3344</v>
      </c>
      <c r="DI133" t="s">
        <v>3087</v>
      </c>
      <c r="DJ133" t="s">
        <v>831</v>
      </c>
      <c r="DK133" t="s">
        <v>2146</v>
      </c>
    </row>
    <row r="134" spans="1:115" x14ac:dyDescent="0.25">
      <c r="A134" t="s">
        <v>2</v>
      </c>
      <c r="B134" t="s">
        <v>2336</v>
      </c>
      <c r="C134">
        <v>27129</v>
      </c>
      <c r="D134" t="s">
        <v>2311</v>
      </c>
      <c r="E134" t="s">
        <v>2312</v>
      </c>
      <c r="F134" t="s">
        <v>2337</v>
      </c>
      <c r="G134" t="s">
        <v>1930</v>
      </c>
      <c r="H134" t="s">
        <v>2356</v>
      </c>
      <c r="I134" t="s">
        <v>457</v>
      </c>
      <c r="J134">
        <v>9710</v>
      </c>
      <c r="K134">
        <v>7.0574652352056058</v>
      </c>
      <c r="L134" t="s">
        <v>3097</v>
      </c>
      <c r="M134">
        <v>0.3</v>
      </c>
      <c r="N134" t="s">
        <v>459</v>
      </c>
      <c r="O134" t="s">
        <v>2039</v>
      </c>
      <c r="P134">
        <v>8</v>
      </c>
      <c r="Q134">
        <v>15</v>
      </c>
      <c r="R134">
        <v>1</v>
      </c>
      <c r="S134">
        <v>90250864</v>
      </c>
      <c r="T134" t="s">
        <v>461</v>
      </c>
      <c r="U134" t="s">
        <v>2340</v>
      </c>
      <c r="V134" t="s">
        <v>335</v>
      </c>
      <c r="W134" t="s">
        <v>660</v>
      </c>
      <c r="X134">
        <v>27199</v>
      </c>
      <c r="Y134" t="s">
        <v>660</v>
      </c>
      <c r="Z134">
        <v>80</v>
      </c>
      <c r="AA134">
        <v>16913</v>
      </c>
      <c r="AB134" t="s">
        <v>465</v>
      </c>
      <c r="AC134" t="s">
        <v>479</v>
      </c>
      <c r="AD134" s="1">
        <v>0.375</v>
      </c>
      <c r="AE134" s="1">
        <v>0.60416666666666674</v>
      </c>
      <c r="AF134" t="s">
        <v>463</v>
      </c>
      <c r="AG134" t="s">
        <v>227</v>
      </c>
      <c r="AH134" t="s">
        <v>710</v>
      </c>
      <c r="AJ134" t="s">
        <v>2317</v>
      </c>
      <c r="AM134">
        <v>2</v>
      </c>
      <c r="AN134">
        <v>4</v>
      </c>
      <c r="AO134">
        <v>3</v>
      </c>
      <c r="AP134" s="2">
        <v>46071</v>
      </c>
      <c r="AQ134" s="2">
        <v>46358</v>
      </c>
      <c r="AR134" s="2">
        <v>46435</v>
      </c>
      <c r="AS134" s="2">
        <v>46652</v>
      </c>
      <c r="AV134" t="s">
        <v>470</v>
      </c>
      <c r="AW134">
        <v>175</v>
      </c>
      <c r="AX134">
        <v>0.5</v>
      </c>
      <c r="BH134">
        <v>80</v>
      </c>
      <c r="BJ134">
        <v>140</v>
      </c>
      <c r="BK134">
        <v>0.5</v>
      </c>
      <c r="BU134">
        <v>70</v>
      </c>
      <c r="BY134">
        <v>315</v>
      </c>
      <c r="BZ134">
        <v>315</v>
      </c>
      <c r="CA134">
        <v>0</v>
      </c>
      <c r="CB134">
        <v>360</v>
      </c>
      <c r="CC134">
        <v>0.875</v>
      </c>
      <c r="CE134">
        <v>9710</v>
      </c>
      <c r="CF134">
        <v>2913</v>
      </c>
      <c r="CG134">
        <v>720</v>
      </c>
      <c r="CH134">
        <v>-234.00000000000003</v>
      </c>
      <c r="CI134">
        <v>12389</v>
      </c>
      <c r="CJ134">
        <v>212.30594577494998</v>
      </c>
      <c r="CK134">
        <v>143.78872163937004</v>
      </c>
      <c r="CL134">
        <v>69.420911026507738</v>
      </c>
      <c r="CM134">
        <v>122.18796797213763</v>
      </c>
      <c r="CN134">
        <v>69.086628928876706</v>
      </c>
      <c r="CO134">
        <v>0</v>
      </c>
      <c r="CP134">
        <v>0</v>
      </c>
      <c r="CQ134">
        <v>93.868062452383569</v>
      </c>
      <c r="CR134">
        <v>0.86346000000000001</v>
      </c>
      <c r="CS134">
        <v>31158.283398752999</v>
      </c>
      <c r="CT134">
        <v>25674.425520572473</v>
      </c>
      <c r="CU134">
        <v>56832.708919325472</v>
      </c>
      <c r="CV134">
        <v>7.0574652352056058</v>
      </c>
      <c r="CW134">
        <v>219128</v>
      </c>
      <c r="CX134" t="s">
        <v>4698</v>
      </c>
      <c r="CY134" t="s">
        <v>4656</v>
      </c>
      <c r="CZ134" t="s">
        <v>4699</v>
      </c>
      <c r="DA134" t="s">
        <v>4627</v>
      </c>
      <c r="DB134" t="s">
        <v>3344</v>
      </c>
      <c r="DI134" t="s">
        <v>3087</v>
      </c>
      <c r="DJ134" t="s">
        <v>831</v>
      </c>
      <c r="DK134" t="s">
        <v>2040</v>
      </c>
    </row>
    <row r="135" spans="1:115" x14ac:dyDescent="0.25">
      <c r="A135" t="s">
        <v>2</v>
      </c>
      <c r="B135" t="s">
        <v>2336</v>
      </c>
      <c r="C135">
        <v>27129</v>
      </c>
      <c r="D135" t="s">
        <v>2311</v>
      </c>
      <c r="E135" t="s">
        <v>2312</v>
      </c>
      <c r="F135" t="s">
        <v>2337</v>
      </c>
      <c r="G135" t="s">
        <v>1930</v>
      </c>
      <c r="H135" t="s">
        <v>2357</v>
      </c>
      <c r="I135" t="s">
        <v>457</v>
      </c>
      <c r="J135">
        <v>9710</v>
      </c>
      <c r="K135">
        <v>10.164139928907296</v>
      </c>
      <c r="L135" t="s">
        <v>3098</v>
      </c>
      <c r="M135">
        <v>0</v>
      </c>
      <c r="N135" t="s">
        <v>459</v>
      </c>
      <c r="O135" t="s">
        <v>2358</v>
      </c>
      <c r="P135">
        <v>11</v>
      </c>
      <c r="Q135">
        <v>12</v>
      </c>
      <c r="R135">
        <v>1</v>
      </c>
      <c r="S135">
        <v>90220669</v>
      </c>
      <c r="T135" t="s">
        <v>461</v>
      </c>
      <c r="U135" t="s">
        <v>2340</v>
      </c>
      <c r="V135" t="s">
        <v>335</v>
      </c>
      <c r="W135" t="s">
        <v>660</v>
      </c>
      <c r="X135">
        <v>27199</v>
      </c>
      <c r="Y135" t="s">
        <v>660</v>
      </c>
      <c r="Z135">
        <v>80</v>
      </c>
      <c r="AA135">
        <v>16914</v>
      </c>
      <c r="AB135" t="s">
        <v>465</v>
      </c>
      <c r="AC135" t="s">
        <v>466</v>
      </c>
      <c r="AD135" s="1">
        <v>0.375</v>
      </c>
      <c r="AE135" s="1">
        <v>0.625</v>
      </c>
      <c r="AF135" t="s">
        <v>463</v>
      </c>
      <c r="AG135" t="s">
        <v>222</v>
      </c>
      <c r="AH135" t="s">
        <v>546</v>
      </c>
      <c r="AJ135" t="s">
        <v>2317</v>
      </c>
      <c r="AM135">
        <v>2</v>
      </c>
      <c r="AN135">
        <v>4</v>
      </c>
      <c r="AO135">
        <v>3</v>
      </c>
      <c r="AP135" s="2">
        <v>46072</v>
      </c>
      <c r="AQ135" s="2">
        <v>46359</v>
      </c>
      <c r="AR135" s="2">
        <v>46436</v>
      </c>
      <c r="AS135" s="2">
        <v>46653</v>
      </c>
      <c r="AV135" t="s">
        <v>470</v>
      </c>
      <c r="AW135">
        <v>193</v>
      </c>
      <c r="AX135">
        <v>0.5</v>
      </c>
      <c r="BH135">
        <v>80</v>
      </c>
      <c r="BJ135">
        <v>154</v>
      </c>
      <c r="BK135">
        <v>0.5</v>
      </c>
      <c r="BU135">
        <v>70</v>
      </c>
      <c r="BY135">
        <v>347</v>
      </c>
      <c r="BZ135">
        <v>347</v>
      </c>
      <c r="CA135">
        <v>0</v>
      </c>
      <c r="CB135">
        <v>360</v>
      </c>
      <c r="CC135">
        <v>0.96388888888888891</v>
      </c>
      <c r="CE135">
        <v>9710</v>
      </c>
      <c r="CF135">
        <v>0</v>
      </c>
      <c r="CG135">
        <v>720</v>
      </c>
      <c r="CH135">
        <v>-234.00000000000003</v>
      </c>
      <c r="CI135">
        <v>9476</v>
      </c>
      <c r="CJ135">
        <v>212.30594577494998</v>
      </c>
      <c r="CK135">
        <v>143.78872163937004</v>
      </c>
      <c r="CL135">
        <v>69.420911026507738</v>
      </c>
      <c r="CM135">
        <v>122.18796797213763</v>
      </c>
      <c r="CN135">
        <v>69.086628928876706</v>
      </c>
      <c r="CO135">
        <v>0</v>
      </c>
      <c r="CP135">
        <v>0</v>
      </c>
      <c r="CQ135">
        <v>93.868062452383569</v>
      </c>
      <c r="CR135">
        <v>0.86346000000000001</v>
      </c>
      <c r="CS135">
        <v>34363.13540548188</v>
      </c>
      <c r="CT135">
        <v>28241.868072629717</v>
      </c>
      <c r="CU135">
        <v>62605.003478111597</v>
      </c>
      <c r="CV135">
        <v>10.164139928907296</v>
      </c>
      <c r="CW135">
        <v>219124</v>
      </c>
      <c r="CX135" t="s">
        <v>4700</v>
      </c>
      <c r="CY135" t="s">
        <v>4656</v>
      </c>
      <c r="CZ135" t="s">
        <v>3496</v>
      </c>
      <c r="DA135" t="s">
        <v>4621</v>
      </c>
      <c r="DB135" t="s">
        <v>3344</v>
      </c>
      <c r="DI135" t="s">
        <v>3087</v>
      </c>
      <c r="DJ135" t="s">
        <v>831</v>
      </c>
      <c r="DK135" t="s">
        <v>2146</v>
      </c>
    </row>
    <row r="136" spans="1:115" x14ac:dyDescent="0.25">
      <c r="A136" t="s">
        <v>2</v>
      </c>
      <c r="B136" t="s">
        <v>2336</v>
      </c>
      <c r="C136">
        <v>27129</v>
      </c>
      <c r="D136" t="s">
        <v>2311</v>
      </c>
      <c r="E136" t="s">
        <v>2312</v>
      </c>
      <c r="F136" t="s">
        <v>2337</v>
      </c>
      <c r="G136" t="s">
        <v>1930</v>
      </c>
      <c r="H136" t="s">
        <v>132</v>
      </c>
      <c r="I136" t="s">
        <v>457</v>
      </c>
      <c r="J136">
        <v>9710</v>
      </c>
      <c r="K136">
        <v>7.4105216699169629</v>
      </c>
      <c r="L136" t="s">
        <v>3099</v>
      </c>
      <c r="M136">
        <v>0.1</v>
      </c>
      <c r="N136" t="s">
        <v>459</v>
      </c>
      <c r="O136" t="s">
        <v>2361</v>
      </c>
      <c r="P136">
        <v>8</v>
      </c>
      <c r="Q136">
        <v>15</v>
      </c>
      <c r="R136">
        <v>1</v>
      </c>
      <c r="S136">
        <v>90400669</v>
      </c>
      <c r="T136" t="s">
        <v>461</v>
      </c>
      <c r="U136" t="s">
        <v>2340</v>
      </c>
      <c r="V136" t="s">
        <v>840</v>
      </c>
      <c r="W136" t="s">
        <v>660</v>
      </c>
      <c r="X136">
        <v>27199</v>
      </c>
      <c r="Y136" t="s">
        <v>660</v>
      </c>
      <c r="Z136">
        <v>80</v>
      </c>
      <c r="AA136">
        <v>16915</v>
      </c>
      <c r="AB136" t="s">
        <v>465</v>
      </c>
      <c r="AC136" t="s">
        <v>525</v>
      </c>
      <c r="AD136" s="1">
        <v>0.375</v>
      </c>
      <c r="AE136" s="1">
        <v>0.5625</v>
      </c>
      <c r="AF136" t="s">
        <v>463</v>
      </c>
      <c r="AG136" t="s">
        <v>239</v>
      </c>
      <c r="AH136" t="s">
        <v>546</v>
      </c>
      <c r="AI136" t="s">
        <v>2362</v>
      </c>
      <c r="AJ136" t="s">
        <v>2363</v>
      </c>
      <c r="AL136" t="s">
        <v>3100</v>
      </c>
      <c r="AM136">
        <v>2</v>
      </c>
      <c r="AN136">
        <v>4</v>
      </c>
      <c r="AO136">
        <v>3</v>
      </c>
      <c r="AP136" s="2">
        <v>46070</v>
      </c>
      <c r="AQ136" s="2">
        <v>46357</v>
      </c>
      <c r="AR136" s="2">
        <v>46434</v>
      </c>
      <c r="AS136" s="2">
        <v>46651</v>
      </c>
      <c r="AV136" t="s">
        <v>470</v>
      </c>
      <c r="AW136">
        <v>158</v>
      </c>
      <c r="AX136">
        <v>0.5</v>
      </c>
      <c r="BH136">
        <v>80</v>
      </c>
      <c r="BJ136">
        <v>121</v>
      </c>
      <c r="BK136">
        <v>0.5</v>
      </c>
      <c r="BU136">
        <v>70</v>
      </c>
      <c r="BY136">
        <v>279</v>
      </c>
      <c r="BZ136">
        <v>279</v>
      </c>
      <c r="CA136">
        <v>0</v>
      </c>
      <c r="CB136">
        <v>360</v>
      </c>
      <c r="CC136">
        <v>0.77500000000000002</v>
      </c>
      <c r="CE136">
        <v>9710</v>
      </c>
      <c r="CF136">
        <v>971</v>
      </c>
      <c r="CG136">
        <v>720</v>
      </c>
      <c r="CH136">
        <v>-234.00000000000003</v>
      </c>
      <c r="CI136">
        <v>10447</v>
      </c>
      <c r="CJ136">
        <v>212.30594577494998</v>
      </c>
      <c r="CK136">
        <v>143.78872163937004</v>
      </c>
      <c r="CL136">
        <v>69.420911026507738</v>
      </c>
      <c r="CM136">
        <v>122.18796797213763</v>
      </c>
      <c r="CN136">
        <v>69.086628928876706</v>
      </c>
      <c r="CO136">
        <v>0</v>
      </c>
      <c r="CP136">
        <v>0</v>
      </c>
      <c r="CQ136">
        <v>93.868062452383569</v>
      </c>
      <c r="CR136">
        <v>0.86346000000000001</v>
      </c>
      <c r="CS136">
        <v>28131.478725731278</v>
      </c>
      <c r="CT136">
        <v>22190.039199923351</v>
      </c>
      <c r="CU136">
        <v>50321.517925654633</v>
      </c>
      <c r="CV136">
        <v>7.4105216699169629</v>
      </c>
      <c r="CW136">
        <v>219134</v>
      </c>
      <c r="CX136" t="s">
        <v>4701</v>
      </c>
      <c r="CY136" t="s">
        <v>4656</v>
      </c>
      <c r="CZ136" t="s">
        <v>4702</v>
      </c>
      <c r="DA136" t="s">
        <v>4624</v>
      </c>
      <c r="DB136" t="s">
        <v>3344</v>
      </c>
      <c r="DI136" t="s">
        <v>3087</v>
      </c>
      <c r="DJ136" t="s">
        <v>831</v>
      </c>
      <c r="DK136" t="s">
        <v>2146</v>
      </c>
    </row>
    <row r="137" spans="1:115" x14ac:dyDescent="0.25">
      <c r="A137" t="s">
        <v>2</v>
      </c>
      <c r="B137" t="s">
        <v>2336</v>
      </c>
      <c r="C137">
        <v>27129</v>
      </c>
      <c r="D137" t="s">
        <v>2311</v>
      </c>
      <c r="E137" t="s">
        <v>2312</v>
      </c>
      <c r="F137" t="s">
        <v>2337</v>
      </c>
      <c r="G137" t="s">
        <v>1930</v>
      </c>
      <c r="H137" t="s">
        <v>135</v>
      </c>
      <c r="I137" t="s">
        <v>457</v>
      </c>
      <c r="J137">
        <v>9710</v>
      </c>
      <c r="K137">
        <v>6.0921490316683995</v>
      </c>
      <c r="L137" t="s">
        <v>3101</v>
      </c>
      <c r="M137">
        <v>0.3</v>
      </c>
      <c r="N137" t="s">
        <v>459</v>
      </c>
      <c r="O137" t="s">
        <v>2145</v>
      </c>
      <c r="P137">
        <v>7</v>
      </c>
      <c r="Q137">
        <v>10</v>
      </c>
      <c r="R137">
        <v>1</v>
      </c>
      <c r="S137">
        <v>90410669</v>
      </c>
      <c r="T137" t="s">
        <v>461</v>
      </c>
      <c r="U137" t="s">
        <v>2340</v>
      </c>
      <c r="V137" t="s">
        <v>840</v>
      </c>
      <c r="W137" t="s">
        <v>660</v>
      </c>
      <c r="X137">
        <v>27199</v>
      </c>
      <c r="Y137" t="s">
        <v>660</v>
      </c>
      <c r="Z137">
        <v>80</v>
      </c>
      <c r="AA137">
        <v>16916</v>
      </c>
      <c r="AB137" t="s">
        <v>465</v>
      </c>
      <c r="AC137" t="s">
        <v>525</v>
      </c>
      <c r="AD137" s="1">
        <v>0.375</v>
      </c>
      <c r="AE137" s="1">
        <v>0.5625</v>
      </c>
      <c r="AF137" t="s">
        <v>463</v>
      </c>
      <c r="AG137" t="s">
        <v>240</v>
      </c>
      <c r="AH137" t="s">
        <v>546</v>
      </c>
      <c r="AI137" t="s">
        <v>2362</v>
      </c>
      <c r="AJ137" t="s">
        <v>2363</v>
      </c>
      <c r="AK137" t="s">
        <v>2364</v>
      </c>
      <c r="AL137" t="s">
        <v>2365</v>
      </c>
      <c r="AM137">
        <v>2</v>
      </c>
      <c r="AN137">
        <v>4</v>
      </c>
      <c r="AO137">
        <v>3</v>
      </c>
      <c r="AP137" s="2">
        <v>46070</v>
      </c>
      <c r="AQ137" s="2">
        <v>46357</v>
      </c>
      <c r="AR137" s="2">
        <v>46434</v>
      </c>
      <c r="AS137" s="2">
        <v>46651</v>
      </c>
      <c r="AV137" t="s">
        <v>470</v>
      </c>
      <c r="AW137">
        <v>154</v>
      </c>
      <c r="AX137">
        <v>0.5</v>
      </c>
      <c r="BH137">
        <v>80</v>
      </c>
      <c r="BJ137">
        <v>118</v>
      </c>
      <c r="BK137">
        <v>0.5</v>
      </c>
      <c r="BU137">
        <v>70</v>
      </c>
      <c r="BY137">
        <v>272</v>
      </c>
      <c r="BZ137">
        <v>272</v>
      </c>
      <c r="CA137">
        <v>0</v>
      </c>
      <c r="CB137">
        <v>360</v>
      </c>
      <c r="CC137">
        <v>0.75555555555555554</v>
      </c>
      <c r="CE137">
        <v>9710</v>
      </c>
      <c r="CF137">
        <v>2913</v>
      </c>
      <c r="CG137">
        <v>720</v>
      </c>
      <c r="CH137">
        <v>-234.00000000000003</v>
      </c>
      <c r="CI137">
        <v>12389</v>
      </c>
      <c r="CJ137">
        <v>212.30594577494998</v>
      </c>
      <c r="CK137">
        <v>143.78872163937004</v>
      </c>
      <c r="CL137">
        <v>69.420911026507738</v>
      </c>
      <c r="CM137">
        <v>122.18796797213763</v>
      </c>
      <c r="CN137">
        <v>69.086628928876706</v>
      </c>
      <c r="CO137">
        <v>0</v>
      </c>
      <c r="CP137">
        <v>0</v>
      </c>
      <c r="CQ137">
        <v>93.868062452383569</v>
      </c>
      <c r="CR137">
        <v>0.86346000000000001</v>
      </c>
      <c r="CS137">
        <v>27419.289390902639</v>
      </c>
      <c r="CT137">
        <v>21639.872938768229</v>
      </c>
      <c r="CU137">
        <v>49059.162329670871</v>
      </c>
      <c r="CV137">
        <v>6.0921490316683995</v>
      </c>
      <c r="CW137">
        <v>219121</v>
      </c>
      <c r="CX137" t="s">
        <v>4703</v>
      </c>
      <c r="CY137" t="s">
        <v>4656</v>
      </c>
      <c r="CZ137" t="s">
        <v>4704</v>
      </c>
      <c r="DA137" t="s">
        <v>4614</v>
      </c>
      <c r="DB137" t="s">
        <v>3344</v>
      </c>
      <c r="DI137" t="s">
        <v>3087</v>
      </c>
      <c r="DJ137" t="s">
        <v>831</v>
      </c>
      <c r="DK137" t="s">
        <v>2146</v>
      </c>
    </row>
    <row r="138" spans="1:115" x14ac:dyDescent="0.25">
      <c r="A138" t="s">
        <v>2</v>
      </c>
      <c r="B138" t="s">
        <v>2336</v>
      </c>
      <c r="C138">
        <v>27129</v>
      </c>
      <c r="D138" t="s">
        <v>2311</v>
      </c>
      <c r="E138" t="s">
        <v>2312</v>
      </c>
      <c r="F138" t="s">
        <v>2337</v>
      </c>
      <c r="G138" t="s">
        <v>1930</v>
      </c>
      <c r="H138" t="s">
        <v>2359</v>
      </c>
      <c r="I138" t="s">
        <v>457</v>
      </c>
      <c r="J138">
        <v>9710</v>
      </c>
      <c r="K138">
        <v>10.164139928907296</v>
      </c>
      <c r="L138" t="s">
        <v>3102</v>
      </c>
      <c r="M138">
        <v>0</v>
      </c>
      <c r="N138" t="s">
        <v>459</v>
      </c>
      <c r="O138" t="s">
        <v>2361</v>
      </c>
      <c r="P138">
        <v>11</v>
      </c>
      <c r="Q138">
        <v>25</v>
      </c>
      <c r="R138">
        <v>1</v>
      </c>
      <c r="S138">
        <v>90590669</v>
      </c>
      <c r="T138" t="s">
        <v>461</v>
      </c>
      <c r="U138" t="s">
        <v>2340</v>
      </c>
      <c r="V138" t="s">
        <v>335</v>
      </c>
      <c r="W138" t="s">
        <v>660</v>
      </c>
      <c r="X138">
        <v>27199</v>
      </c>
      <c r="Y138" t="s">
        <v>660</v>
      </c>
      <c r="Z138">
        <v>80</v>
      </c>
      <c r="AA138">
        <v>17201</v>
      </c>
      <c r="AB138" t="s">
        <v>465</v>
      </c>
      <c r="AC138" t="s">
        <v>515</v>
      </c>
      <c r="AD138" s="1">
        <v>0.375</v>
      </c>
      <c r="AE138" s="1">
        <v>0.625</v>
      </c>
      <c r="AF138" t="s">
        <v>463</v>
      </c>
      <c r="AG138" t="s">
        <v>276</v>
      </c>
      <c r="AH138" t="s">
        <v>546</v>
      </c>
      <c r="AJ138" t="s">
        <v>2317</v>
      </c>
      <c r="AM138">
        <v>2</v>
      </c>
      <c r="AN138">
        <v>4</v>
      </c>
      <c r="AO138">
        <v>3</v>
      </c>
      <c r="AP138" s="2">
        <v>46069</v>
      </c>
      <c r="AQ138" s="2">
        <v>46356</v>
      </c>
      <c r="AR138" s="2">
        <v>46433</v>
      </c>
      <c r="AS138" s="2">
        <v>46650</v>
      </c>
      <c r="AV138" t="s">
        <v>470</v>
      </c>
      <c r="AW138">
        <v>193</v>
      </c>
      <c r="AX138">
        <v>0.5</v>
      </c>
      <c r="BH138">
        <v>80</v>
      </c>
      <c r="BJ138">
        <v>154</v>
      </c>
      <c r="BK138">
        <v>0.5</v>
      </c>
      <c r="BU138">
        <v>70</v>
      </c>
      <c r="BY138">
        <v>347</v>
      </c>
      <c r="BZ138">
        <v>347</v>
      </c>
      <c r="CA138">
        <v>0</v>
      </c>
      <c r="CB138">
        <v>360</v>
      </c>
      <c r="CC138">
        <v>0.96388888888888891</v>
      </c>
      <c r="CE138">
        <v>9710</v>
      </c>
      <c r="CF138">
        <v>0</v>
      </c>
      <c r="CG138">
        <v>720</v>
      </c>
      <c r="CH138">
        <v>-234.00000000000003</v>
      </c>
      <c r="CI138">
        <v>9476</v>
      </c>
      <c r="CJ138">
        <v>212.30594577494998</v>
      </c>
      <c r="CK138">
        <v>143.78872163937004</v>
      </c>
      <c r="CL138">
        <v>69.420911026507738</v>
      </c>
      <c r="CM138">
        <v>122.18796797213763</v>
      </c>
      <c r="CN138">
        <v>69.086628928876706</v>
      </c>
      <c r="CO138">
        <v>0</v>
      </c>
      <c r="CP138">
        <v>0</v>
      </c>
      <c r="CQ138">
        <v>93.868062452383569</v>
      </c>
      <c r="CR138">
        <v>0.86346000000000001</v>
      </c>
      <c r="CS138">
        <v>34363.13540548188</v>
      </c>
      <c r="CT138">
        <v>28241.868072629717</v>
      </c>
      <c r="CU138">
        <v>62605.003478111597</v>
      </c>
      <c r="CV138">
        <v>10.164139928907296</v>
      </c>
      <c r="CW138">
        <v>219116</v>
      </c>
      <c r="CX138" t="s">
        <v>4705</v>
      </c>
      <c r="CY138" t="s">
        <v>4656</v>
      </c>
      <c r="CZ138" t="s">
        <v>4706</v>
      </c>
      <c r="DA138" t="s">
        <v>4635</v>
      </c>
      <c r="DB138" t="s">
        <v>3344</v>
      </c>
      <c r="DI138" t="s">
        <v>3087</v>
      </c>
      <c r="DJ138" t="s">
        <v>831</v>
      </c>
      <c r="DK138" t="s">
        <v>2146</v>
      </c>
    </row>
    <row r="139" spans="1:115" x14ac:dyDescent="0.25">
      <c r="A139" t="s">
        <v>2</v>
      </c>
      <c r="B139" t="s">
        <v>2662</v>
      </c>
      <c r="C139">
        <v>44036</v>
      </c>
      <c r="D139" t="s">
        <v>2663</v>
      </c>
      <c r="E139" t="s">
        <v>2664</v>
      </c>
      <c r="F139" t="s">
        <v>2665</v>
      </c>
      <c r="G139" t="s">
        <v>2117</v>
      </c>
      <c r="H139" t="s">
        <v>2666</v>
      </c>
      <c r="I139" t="s">
        <v>457</v>
      </c>
      <c r="J139">
        <v>7530</v>
      </c>
      <c r="K139">
        <v>14.27384688507404</v>
      </c>
      <c r="L139" t="s">
        <v>1007</v>
      </c>
      <c r="M139">
        <v>0</v>
      </c>
      <c r="N139" t="s">
        <v>459</v>
      </c>
      <c r="O139" t="s">
        <v>2667</v>
      </c>
      <c r="P139">
        <v>15</v>
      </c>
      <c r="Q139">
        <v>15</v>
      </c>
      <c r="R139">
        <v>1</v>
      </c>
      <c r="S139">
        <v>92710842</v>
      </c>
      <c r="T139" t="s">
        <v>461</v>
      </c>
      <c r="U139" t="s">
        <v>2340</v>
      </c>
      <c r="V139" t="s">
        <v>335</v>
      </c>
      <c r="W139" t="s">
        <v>463</v>
      </c>
      <c r="X139" t="s">
        <v>2</v>
      </c>
      <c r="Y139" t="s">
        <v>660</v>
      </c>
      <c r="Z139">
        <v>120</v>
      </c>
      <c r="AA139">
        <v>16933</v>
      </c>
      <c r="AB139" t="s">
        <v>465</v>
      </c>
      <c r="AC139" t="s">
        <v>466</v>
      </c>
      <c r="AD139" s="1">
        <v>0.375</v>
      </c>
      <c r="AE139" s="1">
        <v>0.64583333333333326</v>
      </c>
      <c r="AF139" t="s">
        <v>463</v>
      </c>
      <c r="AG139" t="s">
        <v>316</v>
      </c>
      <c r="AH139" t="s">
        <v>497</v>
      </c>
      <c r="AI139" t="s">
        <v>2668</v>
      </c>
      <c r="AJ139" t="s">
        <v>762</v>
      </c>
      <c r="AM139">
        <v>2</v>
      </c>
      <c r="AN139">
        <v>4</v>
      </c>
      <c r="AO139">
        <v>3</v>
      </c>
      <c r="AP139" s="2">
        <v>46072</v>
      </c>
      <c r="AQ139" s="2">
        <v>46359</v>
      </c>
      <c r="AR139" s="2">
        <v>46436</v>
      </c>
      <c r="AS139" s="2">
        <v>46653</v>
      </c>
      <c r="AV139" t="s">
        <v>470</v>
      </c>
      <c r="AW139">
        <v>230</v>
      </c>
      <c r="AX139">
        <v>0.5</v>
      </c>
      <c r="BI139">
        <v>240</v>
      </c>
      <c r="BJ139">
        <v>155</v>
      </c>
      <c r="BK139">
        <v>0.5</v>
      </c>
      <c r="BV139">
        <v>240</v>
      </c>
      <c r="BY139">
        <v>385</v>
      </c>
      <c r="BZ139">
        <v>385</v>
      </c>
      <c r="CA139">
        <v>0</v>
      </c>
      <c r="CB139">
        <v>360</v>
      </c>
      <c r="CC139">
        <v>1.0694444444444444</v>
      </c>
      <c r="CE139">
        <v>7530</v>
      </c>
      <c r="CF139">
        <v>0</v>
      </c>
      <c r="CG139">
        <v>720</v>
      </c>
      <c r="CH139">
        <v>0</v>
      </c>
      <c r="CI139">
        <v>7530</v>
      </c>
      <c r="CJ139">
        <v>212.30594577494998</v>
      </c>
      <c r="CK139">
        <v>143.78872163937004</v>
      </c>
      <c r="CL139">
        <v>69.420911026507738</v>
      </c>
      <c r="CM139">
        <v>122.18796797213763</v>
      </c>
      <c r="CN139">
        <v>69.086628928876706</v>
      </c>
      <c r="CO139">
        <v>0</v>
      </c>
      <c r="CP139">
        <v>0</v>
      </c>
      <c r="CQ139">
        <v>93.868062452383569</v>
      </c>
      <c r="CR139">
        <v>0.86346000000000001</v>
      </c>
      <c r="CS139">
        <v>41190.886752646802</v>
      </c>
      <c r="CT139">
        <v>28672.456826348094</v>
      </c>
      <c r="CU139">
        <v>69863.3435789949</v>
      </c>
      <c r="CV139">
        <v>14.27384688507404</v>
      </c>
      <c r="CW139">
        <v>231328</v>
      </c>
      <c r="CX139" t="s">
        <v>4707</v>
      </c>
      <c r="CY139" t="s">
        <v>4708</v>
      </c>
      <c r="CZ139" t="s">
        <v>4709</v>
      </c>
      <c r="DA139" t="s">
        <v>4547</v>
      </c>
      <c r="DB139" t="s">
        <v>3344</v>
      </c>
      <c r="DI139" t="s">
        <v>3087</v>
      </c>
      <c r="DJ139" t="s">
        <v>471</v>
      </c>
      <c r="DK139" t="s">
        <v>2177</v>
      </c>
    </row>
    <row r="140" spans="1:115" x14ac:dyDescent="0.25">
      <c r="A140" t="s">
        <v>2</v>
      </c>
      <c r="B140" t="s">
        <v>2670</v>
      </c>
      <c r="C140">
        <v>44035</v>
      </c>
      <c r="D140" t="s">
        <v>2663</v>
      </c>
      <c r="E140" t="s">
        <v>2664</v>
      </c>
      <c r="F140" t="s">
        <v>2665</v>
      </c>
      <c r="G140" t="s">
        <v>2117</v>
      </c>
      <c r="H140" t="s">
        <v>2671</v>
      </c>
      <c r="I140" t="s">
        <v>457</v>
      </c>
      <c r="J140">
        <v>5040</v>
      </c>
      <c r="K140">
        <v>17.167081185064269</v>
      </c>
      <c r="L140" t="s">
        <v>3103</v>
      </c>
      <c r="M140">
        <v>0</v>
      </c>
      <c r="N140" t="s">
        <v>459</v>
      </c>
      <c r="O140" t="s">
        <v>2217</v>
      </c>
      <c r="P140">
        <v>18</v>
      </c>
      <c r="Q140">
        <v>17</v>
      </c>
      <c r="R140">
        <v>1</v>
      </c>
      <c r="S140">
        <v>91200842</v>
      </c>
      <c r="T140" t="s">
        <v>605</v>
      </c>
      <c r="U140" t="s">
        <v>812</v>
      </c>
      <c r="V140" t="s">
        <v>335</v>
      </c>
      <c r="W140" t="s">
        <v>463</v>
      </c>
      <c r="X140" t="s">
        <v>2</v>
      </c>
      <c r="Y140" t="s">
        <v>660</v>
      </c>
      <c r="Z140">
        <v>70</v>
      </c>
      <c r="AA140">
        <v>16826</v>
      </c>
      <c r="AB140" t="s">
        <v>465</v>
      </c>
      <c r="AC140" t="s">
        <v>525</v>
      </c>
      <c r="AD140" s="1">
        <v>0.375</v>
      </c>
      <c r="AE140" s="1">
        <v>0.54166666666666674</v>
      </c>
      <c r="AF140" t="s">
        <v>463</v>
      </c>
      <c r="AG140" t="s">
        <v>61</v>
      </c>
      <c r="AH140" t="s">
        <v>467</v>
      </c>
      <c r="AJ140" t="s">
        <v>762</v>
      </c>
      <c r="AM140">
        <v>2</v>
      </c>
      <c r="AN140">
        <v>3</v>
      </c>
      <c r="AO140">
        <v>3</v>
      </c>
      <c r="AP140" s="2">
        <v>46070</v>
      </c>
      <c r="AQ140" s="2">
        <v>46287</v>
      </c>
      <c r="AR140" s="2">
        <v>46434</v>
      </c>
      <c r="AS140" s="2">
        <v>46651</v>
      </c>
      <c r="AV140" t="s">
        <v>470</v>
      </c>
      <c r="AW140">
        <v>112</v>
      </c>
      <c r="AX140">
        <v>0.5</v>
      </c>
      <c r="AY140">
        <v>50</v>
      </c>
      <c r="BH140">
        <v>250</v>
      </c>
      <c r="BJ140">
        <v>112</v>
      </c>
      <c r="BK140">
        <v>0.5</v>
      </c>
      <c r="BL140">
        <v>50</v>
      </c>
      <c r="BU140">
        <v>250</v>
      </c>
      <c r="BY140">
        <v>324</v>
      </c>
      <c r="BZ140">
        <v>224</v>
      </c>
      <c r="CA140">
        <v>100</v>
      </c>
      <c r="CB140">
        <v>240</v>
      </c>
      <c r="CC140">
        <v>0.93333333333333324</v>
      </c>
      <c r="CE140">
        <v>5040</v>
      </c>
      <c r="CF140">
        <v>0</v>
      </c>
      <c r="CG140">
        <v>480</v>
      </c>
      <c r="CH140">
        <v>-780.76923076923072</v>
      </c>
      <c r="CI140">
        <v>4259.2307692307695</v>
      </c>
      <c r="CJ140">
        <v>212.30594577494998</v>
      </c>
      <c r="CK140">
        <v>143.78872163937004</v>
      </c>
      <c r="CL140">
        <v>69.420911026507738</v>
      </c>
      <c r="CM140">
        <v>122.18796797213763</v>
      </c>
      <c r="CN140">
        <v>69.086628928876706</v>
      </c>
      <c r="CO140">
        <v>0</v>
      </c>
      <c r="CP140">
        <v>0</v>
      </c>
      <c r="CQ140">
        <v>93.868062452383569</v>
      </c>
      <c r="CR140">
        <v>0.86346000000000001</v>
      </c>
      <c r="CS140">
        <v>23412.346926527309</v>
      </c>
      <c r="CT140">
        <v>24114.71733432313</v>
      </c>
      <c r="CU140">
        <v>47527.064260850442</v>
      </c>
      <c r="CV140">
        <v>17.167081185064269</v>
      </c>
      <c r="CW140">
        <v>231653</v>
      </c>
      <c r="DI140" t="s">
        <v>3042</v>
      </c>
      <c r="DJ140" t="s">
        <v>471</v>
      </c>
      <c r="DK140" t="s">
        <v>2156</v>
      </c>
    </row>
    <row r="141" spans="1:115" x14ac:dyDescent="0.25">
      <c r="A141" t="s">
        <v>2</v>
      </c>
      <c r="B141" t="s">
        <v>2670</v>
      </c>
      <c r="C141">
        <v>44035</v>
      </c>
      <c r="D141" t="s">
        <v>2663</v>
      </c>
      <c r="E141" t="s">
        <v>2664</v>
      </c>
      <c r="F141" t="s">
        <v>2665</v>
      </c>
      <c r="G141" t="s">
        <v>2117</v>
      </c>
      <c r="H141" t="s">
        <v>2672</v>
      </c>
      <c r="I141" t="s">
        <v>457</v>
      </c>
      <c r="J141">
        <v>5040</v>
      </c>
      <c r="K141">
        <v>17.167081185064269</v>
      </c>
      <c r="L141" t="s">
        <v>3103</v>
      </c>
      <c r="M141">
        <v>0</v>
      </c>
      <c r="N141" t="s">
        <v>459</v>
      </c>
      <c r="O141" t="s">
        <v>2217</v>
      </c>
      <c r="P141">
        <v>18</v>
      </c>
      <c r="Q141">
        <v>17</v>
      </c>
      <c r="R141">
        <v>1</v>
      </c>
      <c r="S141">
        <v>91200842</v>
      </c>
      <c r="T141" t="s">
        <v>605</v>
      </c>
      <c r="U141" t="s">
        <v>812</v>
      </c>
      <c r="V141" t="s">
        <v>335</v>
      </c>
      <c r="W141" t="s">
        <v>463</v>
      </c>
      <c r="X141" t="s">
        <v>2</v>
      </c>
      <c r="Y141" t="s">
        <v>660</v>
      </c>
      <c r="Z141">
        <v>70</v>
      </c>
      <c r="AA141">
        <v>16827</v>
      </c>
      <c r="AB141" t="s">
        <v>465</v>
      </c>
      <c r="AC141" t="s">
        <v>515</v>
      </c>
      <c r="AD141" s="1">
        <v>0.375</v>
      </c>
      <c r="AE141" s="1">
        <v>0.54166666666666674</v>
      </c>
      <c r="AF141" t="s">
        <v>463</v>
      </c>
      <c r="AG141" t="s">
        <v>91</v>
      </c>
      <c r="AH141" t="s">
        <v>467</v>
      </c>
      <c r="AJ141" t="s">
        <v>762</v>
      </c>
      <c r="AM141">
        <v>2</v>
      </c>
      <c r="AN141">
        <v>3</v>
      </c>
      <c r="AO141">
        <v>3</v>
      </c>
      <c r="AP141" s="2">
        <v>46069</v>
      </c>
      <c r="AQ141" s="2">
        <v>46286</v>
      </c>
      <c r="AR141" s="2">
        <v>46433</v>
      </c>
      <c r="AS141" s="2">
        <v>46650</v>
      </c>
      <c r="AV141" t="s">
        <v>470</v>
      </c>
      <c r="AW141">
        <v>112</v>
      </c>
      <c r="AX141">
        <v>0.5</v>
      </c>
      <c r="AY141">
        <v>50</v>
      </c>
      <c r="BH141">
        <v>250</v>
      </c>
      <c r="BJ141">
        <v>112</v>
      </c>
      <c r="BK141">
        <v>0.5</v>
      </c>
      <c r="BL141">
        <v>50</v>
      </c>
      <c r="BU141">
        <v>250</v>
      </c>
      <c r="BY141">
        <v>324</v>
      </c>
      <c r="BZ141">
        <v>224</v>
      </c>
      <c r="CA141">
        <v>100</v>
      </c>
      <c r="CB141">
        <v>240</v>
      </c>
      <c r="CC141">
        <v>0.93333333333333324</v>
      </c>
      <c r="CE141">
        <v>5040</v>
      </c>
      <c r="CF141">
        <v>0</v>
      </c>
      <c r="CG141">
        <v>480</v>
      </c>
      <c r="CH141">
        <v>-780.76923076923072</v>
      </c>
      <c r="CI141">
        <v>4259.2307692307695</v>
      </c>
      <c r="CJ141">
        <v>212.30594577494998</v>
      </c>
      <c r="CK141">
        <v>143.78872163937004</v>
      </c>
      <c r="CL141">
        <v>69.420911026507738</v>
      </c>
      <c r="CM141">
        <v>122.18796797213763</v>
      </c>
      <c r="CN141">
        <v>69.086628928876706</v>
      </c>
      <c r="CO141">
        <v>0</v>
      </c>
      <c r="CP141">
        <v>0</v>
      </c>
      <c r="CQ141">
        <v>93.868062452383569</v>
      </c>
      <c r="CR141">
        <v>0.86346000000000001</v>
      </c>
      <c r="CS141">
        <v>23412.346926527309</v>
      </c>
      <c r="CT141">
        <v>24114.71733432313</v>
      </c>
      <c r="CU141">
        <v>47527.064260850442</v>
      </c>
      <c r="CV141">
        <v>17.167081185064269</v>
      </c>
      <c r="CW141">
        <v>231654</v>
      </c>
      <c r="CX141" t="s">
        <v>4710</v>
      </c>
      <c r="CY141" t="s">
        <v>4708</v>
      </c>
      <c r="CZ141" t="s">
        <v>4711</v>
      </c>
      <c r="DA141" t="s">
        <v>4712</v>
      </c>
      <c r="DB141" t="s">
        <v>3344</v>
      </c>
      <c r="DI141" t="s">
        <v>3042</v>
      </c>
      <c r="DJ141" t="s">
        <v>471</v>
      </c>
      <c r="DK141" t="s">
        <v>2156</v>
      </c>
    </row>
    <row r="142" spans="1:115" x14ac:dyDescent="0.25">
      <c r="A142" t="s">
        <v>2</v>
      </c>
      <c r="B142" t="s">
        <v>2662</v>
      </c>
      <c r="C142">
        <v>44036</v>
      </c>
      <c r="D142" t="s">
        <v>2663</v>
      </c>
      <c r="E142" t="s">
        <v>2664</v>
      </c>
      <c r="F142" t="s">
        <v>2665</v>
      </c>
      <c r="G142" t="s">
        <v>2117</v>
      </c>
      <c r="H142" t="s">
        <v>2669</v>
      </c>
      <c r="I142" t="s">
        <v>457</v>
      </c>
      <c r="J142">
        <v>7530</v>
      </c>
      <c r="K142">
        <v>14.071931837782074</v>
      </c>
      <c r="L142" t="s">
        <v>2488</v>
      </c>
      <c r="M142">
        <v>0</v>
      </c>
      <c r="N142" t="s">
        <v>459</v>
      </c>
      <c r="O142" t="s">
        <v>2135</v>
      </c>
      <c r="P142">
        <v>15</v>
      </c>
      <c r="Q142">
        <v>20</v>
      </c>
      <c r="R142">
        <v>1</v>
      </c>
      <c r="S142">
        <v>90891368</v>
      </c>
      <c r="T142" t="s">
        <v>461</v>
      </c>
      <c r="U142" t="s">
        <v>2340</v>
      </c>
      <c r="V142" t="s">
        <v>335</v>
      </c>
      <c r="W142" t="s">
        <v>463</v>
      </c>
      <c r="X142" t="s">
        <v>2</v>
      </c>
      <c r="Y142" t="s">
        <v>660</v>
      </c>
      <c r="Z142">
        <v>120</v>
      </c>
      <c r="AA142">
        <v>16828</v>
      </c>
      <c r="AB142" t="s">
        <v>465</v>
      </c>
      <c r="AC142" t="s">
        <v>515</v>
      </c>
      <c r="AD142" s="1">
        <v>0.375</v>
      </c>
      <c r="AE142" s="1">
        <v>0.625</v>
      </c>
      <c r="AF142" t="s">
        <v>463</v>
      </c>
      <c r="AG142" t="s">
        <v>48</v>
      </c>
      <c r="AH142" t="s">
        <v>582</v>
      </c>
      <c r="AJ142" t="s">
        <v>762</v>
      </c>
      <c r="AM142">
        <v>2</v>
      </c>
      <c r="AN142">
        <v>3</v>
      </c>
      <c r="AO142">
        <v>3</v>
      </c>
      <c r="AP142" s="2">
        <v>46069</v>
      </c>
      <c r="AQ142" s="2">
        <v>46286</v>
      </c>
      <c r="AR142" s="2">
        <v>46433</v>
      </c>
      <c r="AS142" s="2">
        <v>46650</v>
      </c>
      <c r="AV142" t="s">
        <v>470</v>
      </c>
      <c r="AW142">
        <v>194</v>
      </c>
      <c r="AX142">
        <v>0.5</v>
      </c>
      <c r="AY142">
        <v>10</v>
      </c>
      <c r="BI142">
        <v>500</v>
      </c>
      <c r="BJ142">
        <v>174</v>
      </c>
      <c r="BK142">
        <v>0.5</v>
      </c>
      <c r="BL142">
        <v>10</v>
      </c>
      <c r="BV142">
        <v>500</v>
      </c>
      <c r="BY142">
        <v>388</v>
      </c>
      <c r="BZ142">
        <v>368</v>
      </c>
      <c r="CA142">
        <v>20</v>
      </c>
      <c r="CB142">
        <v>360</v>
      </c>
      <c r="CC142">
        <v>1.0222222222222219</v>
      </c>
      <c r="CE142">
        <v>7530</v>
      </c>
      <c r="CF142">
        <v>0</v>
      </c>
      <c r="CG142">
        <v>720</v>
      </c>
      <c r="CH142">
        <v>0</v>
      </c>
      <c r="CI142">
        <v>7530</v>
      </c>
      <c r="CJ142">
        <v>212.30594577494998</v>
      </c>
      <c r="CK142">
        <v>143.78872163937004</v>
      </c>
      <c r="CL142">
        <v>69.420911026507738</v>
      </c>
      <c r="CM142">
        <v>122.18796797213763</v>
      </c>
      <c r="CN142">
        <v>69.086628928876706</v>
      </c>
      <c r="CO142">
        <v>0</v>
      </c>
      <c r="CP142">
        <v>0</v>
      </c>
      <c r="CQ142">
        <v>93.868062452383569</v>
      </c>
      <c r="CR142">
        <v>0.86346000000000001</v>
      </c>
      <c r="CS142">
        <v>35735.391849454114</v>
      </c>
      <c r="CT142">
        <v>33139.678530570251</v>
      </c>
      <c r="CU142">
        <v>68875.070380024365</v>
      </c>
      <c r="CV142">
        <v>14.071931837782074</v>
      </c>
      <c r="CW142">
        <v>231729</v>
      </c>
      <c r="CX142" t="s">
        <v>4713</v>
      </c>
      <c r="CY142" t="s">
        <v>4708</v>
      </c>
      <c r="CZ142" t="s">
        <v>4714</v>
      </c>
      <c r="DA142" t="s">
        <v>4464</v>
      </c>
      <c r="DB142" t="s">
        <v>3344</v>
      </c>
      <c r="DI142" t="s">
        <v>3087</v>
      </c>
      <c r="DJ142" t="s">
        <v>471</v>
      </c>
      <c r="DK142" t="s">
        <v>2122</v>
      </c>
    </row>
    <row r="143" spans="1:115" x14ac:dyDescent="0.25">
      <c r="A143" t="s">
        <v>2</v>
      </c>
      <c r="B143" t="s">
        <v>2309</v>
      </c>
      <c r="C143" t="s">
        <v>2310</v>
      </c>
      <c r="D143" t="s">
        <v>2311</v>
      </c>
      <c r="E143" t="s">
        <v>2312</v>
      </c>
      <c r="F143" t="s">
        <v>2313</v>
      </c>
      <c r="G143" t="s">
        <v>1930</v>
      </c>
      <c r="H143" t="s">
        <v>2334</v>
      </c>
      <c r="I143" t="s">
        <v>457</v>
      </c>
      <c r="J143">
        <v>9590</v>
      </c>
      <c r="K143">
        <v>13.328512072079548</v>
      </c>
      <c r="L143" t="s">
        <v>3085</v>
      </c>
      <c r="M143">
        <v>0</v>
      </c>
      <c r="N143" t="s">
        <v>459</v>
      </c>
      <c r="O143" t="s">
        <v>2323</v>
      </c>
      <c r="P143">
        <v>14</v>
      </c>
      <c r="Q143">
        <v>18</v>
      </c>
      <c r="R143">
        <v>1</v>
      </c>
      <c r="S143">
        <v>90780669</v>
      </c>
      <c r="T143" t="s">
        <v>461</v>
      </c>
      <c r="U143" t="s">
        <v>1917</v>
      </c>
      <c r="V143" t="s">
        <v>335</v>
      </c>
      <c r="W143" t="s">
        <v>660</v>
      </c>
      <c r="X143">
        <v>27199</v>
      </c>
      <c r="Y143" t="s">
        <v>660</v>
      </c>
      <c r="Z143">
        <v>80</v>
      </c>
      <c r="AA143">
        <v>16865</v>
      </c>
      <c r="AB143" t="s">
        <v>465</v>
      </c>
      <c r="AC143" t="s">
        <v>466</v>
      </c>
      <c r="AD143" s="1">
        <v>0.54166666666666674</v>
      </c>
      <c r="AE143" s="1">
        <v>0.72916666666666674</v>
      </c>
      <c r="AF143" t="s">
        <v>463</v>
      </c>
      <c r="AG143" t="s">
        <v>197</v>
      </c>
      <c r="AH143" t="s">
        <v>588</v>
      </c>
      <c r="AI143" t="s">
        <v>2335</v>
      </c>
      <c r="AJ143" t="s">
        <v>2317</v>
      </c>
      <c r="AM143">
        <v>2</v>
      </c>
      <c r="AN143">
        <v>4</v>
      </c>
      <c r="AO143">
        <v>3</v>
      </c>
      <c r="AP143" s="2">
        <v>46072</v>
      </c>
      <c r="AQ143" s="2">
        <v>46359</v>
      </c>
      <c r="AR143" s="2">
        <v>46436</v>
      </c>
      <c r="AS143" s="2">
        <v>46653</v>
      </c>
      <c r="AV143" t="s">
        <v>470</v>
      </c>
      <c r="AW143">
        <v>192</v>
      </c>
      <c r="AX143">
        <v>0.5</v>
      </c>
      <c r="BB143">
        <v>96</v>
      </c>
      <c r="BC143" t="s">
        <v>1935</v>
      </c>
      <c r="BH143">
        <v>100</v>
      </c>
      <c r="BJ143">
        <v>154</v>
      </c>
      <c r="BK143">
        <v>0.5</v>
      </c>
      <c r="BO143">
        <v>96</v>
      </c>
      <c r="BP143" t="s">
        <v>1935</v>
      </c>
      <c r="BU143">
        <v>75</v>
      </c>
      <c r="BY143">
        <v>538</v>
      </c>
      <c r="BZ143">
        <v>346</v>
      </c>
      <c r="CA143">
        <v>192</v>
      </c>
      <c r="CB143">
        <v>300</v>
      </c>
      <c r="CC143">
        <v>1.1533333333333331</v>
      </c>
      <c r="CE143">
        <v>9590</v>
      </c>
      <c r="CF143">
        <v>0</v>
      </c>
      <c r="CG143">
        <v>600</v>
      </c>
      <c r="CH143">
        <v>-272.69230769230768</v>
      </c>
      <c r="CI143">
        <v>9317.3076923076915</v>
      </c>
      <c r="CJ143">
        <v>212.30594577494998</v>
      </c>
      <c r="CK143">
        <v>143.78872163937004</v>
      </c>
      <c r="CL143">
        <v>69.420911026507738</v>
      </c>
      <c r="CM143">
        <v>122.18796797213763</v>
      </c>
      <c r="CN143">
        <v>69.086628928876706</v>
      </c>
      <c r="CO143">
        <v>93.872357820850382</v>
      </c>
      <c r="CP143">
        <v>93.872357820850382</v>
      </c>
      <c r="CQ143">
        <v>93.868062452383569</v>
      </c>
      <c r="CR143">
        <v>0.86346000000000001</v>
      </c>
      <c r="CS143">
        <v>43196.834422576358</v>
      </c>
      <c r="CT143">
        <v>37523.966813955405</v>
      </c>
      <c r="CU143">
        <v>80720.801236531755</v>
      </c>
      <c r="CV143">
        <v>13.328512072079548</v>
      </c>
      <c r="CW143">
        <v>213893</v>
      </c>
      <c r="CX143" t="s">
        <v>4667</v>
      </c>
      <c r="CY143" t="s">
        <v>4656</v>
      </c>
      <c r="CZ143" t="s">
        <v>4668</v>
      </c>
      <c r="DA143" t="s">
        <v>4666</v>
      </c>
      <c r="DB143" t="s">
        <v>3344</v>
      </c>
      <c r="DI143" t="s">
        <v>3070</v>
      </c>
      <c r="DJ143" t="s">
        <v>831</v>
      </c>
    </row>
    <row r="144" spans="1:115" x14ac:dyDescent="0.25">
      <c r="A144" t="s">
        <v>2760</v>
      </c>
      <c r="B144" t="s">
        <v>2336</v>
      </c>
      <c r="C144">
        <v>27129</v>
      </c>
      <c r="D144" t="s">
        <v>2311</v>
      </c>
      <c r="E144" t="s">
        <v>2312</v>
      </c>
      <c r="F144" t="s">
        <v>2337</v>
      </c>
      <c r="G144" t="s">
        <v>1930</v>
      </c>
      <c r="H144" t="s">
        <v>2958</v>
      </c>
      <c r="I144" t="s">
        <v>457</v>
      </c>
      <c r="J144">
        <v>9710</v>
      </c>
      <c r="K144">
        <v>10.149686627148428</v>
      </c>
      <c r="L144" t="s">
        <v>3092</v>
      </c>
      <c r="M144">
        <v>0</v>
      </c>
      <c r="N144" t="s">
        <v>459</v>
      </c>
      <c r="O144" t="s">
        <v>2348</v>
      </c>
      <c r="P144">
        <v>11</v>
      </c>
      <c r="Q144">
        <v>18</v>
      </c>
      <c r="R144">
        <v>1</v>
      </c>
      <c r="S144">
        <v>90230662</v>
      </c>
      <c r="T144" t="s">
        <v>461</v>
      </c>
      <c r="U144" t="s">
        <v>2340</v>
      </c>
      <c r="V144" t="s">
        <v>335</v>
      </c>
      <c r="W144" t="s">
        <v>660</v>
      </c>
      <c r="X144">
        <v>27199</v>
      </c>
      <c r="Y144" t="s">
        <v>660</v>
      </c>
      <c r="Z144">
        <v>80</v>
      </c>
      <c r="AA144">
        <v>17202</v>
      </c>
      <c r="AB144" t="s">
        <v>465</v>
      </c>
      <c r="AC144" t="s">
        <v>479</v>
      </c>
      <c r="AD144" s="1">
        <v>0.375</v>
      </c>
      <c r="AE144" s="1">
        <v>0.625</v>
      </c>
      <c r="AF144" t="s">
        <v>463</v>
      </c>
      <c r="AG144" t="s">
        <v>223</v>
      </c>
      <c r="AH144" t="s">
        <v>516</v>
      </c>
      <c r="AI144" t="s">
        <v>1217</v>
      </c>
      <c r="AJ144" t="s">
        <v>2317</v>
      </c>
      <c r="AM144">
        <v>2</v>
      </c>
      <c r="AN144">
        <v>4</v>
      </c>
      <c r="AO144">
        <v>3</v>
      </c>
      <c r="AP144" s="2">
        <v>46071</v>
      </c>
      <c r="AQ144" s="2">
        <v>46358</v>
      </c>
      <c r="AR144" s="2">
        <v>46435</v>
      </c>
      <c r="AS144" s="2">
        <v>46652</v>
      </c>
      <c r="AV144" t="s">
        <v>470</v>
      </c>
      <c r="AW144">
        <v>192.5</v>
      </c>
      <c r="AX144">
        <v>0.5</v>
      </c>
      <c r="BH144">
        <v>80</v>
      </c>
      <c r="BJ144">
        <v>154</v>
      </c>
      <c r="BK144">
        <v>0.5</v>
      </c>
      <c r="BU144">
        <v>70</v>
      </c>
      <c r="BY144">
        <v>346.5</v>
      </c>
      <c r="BZ144">
        <v>346.5</v>
      </c>
      <c r="CA144">
        <v>0</v>
      </c>
      <c r="CB144">
        <v>360</v>
      </c>
      <c r="CC144">
        <v>0.96250000000000002</v>
      </c>
      <c r="CE144">
        <v>9710</v>
      </c>
      <c r="CF144">
        <v>0</v>
      </c>
      <c r="CG144">
        <v>720</v>
      </c>
      <c r="CH144">
        <v>-234.00000000000003</v>
      </c>
      <c r="CI144">
        <v>9476</v>
      </c>
      <c r="CJ144">
        <v>212.30594577494998</v>
      </c>
      <c r="CK144">
        <v>143.78872163937004</v>
      </c>
      <c r="CL144">
        <v>69.420911026507738</v>
      </c>
      <c r="CM144">
        <v>122.18796797213763</v>
      </c>
      <c r="CN144">
        <v>69.086628928876706</v>
      </c>
      <c r="CO144">
        <v>0</v>
      </c>
      <c r="CP144">
        <v>0</v>
      </c>
      <c r="CQ144">
        <v>93.868062452383569</v>
      </c>
      <c r="CR144">
        <v>0.86346000000000001</v>
      </c>
      <c r="CS144">
        <v>34274.1117386283</v>
      </c>
      <c r="CT144">
        <v>28241.868072629717</v>
      </c>
      <c r="CU144">
        <v>62515.979811258017</v>
      </c>
      <c r="CV144">
        <v>10.149686627148428</v>
      </c>
      <c r="CW144">
        <v>219131</v>
      </c>
      <c r="CX144" t="s">
        <v>4688</v>
      </c>
      <c r="CY144" t="s">
        <v>4656</v>
      </c>
      <c r="CZ144" t="s">
        <v>4689</v>
      </c>
      <c r="DA144" t="s">
        <v>4627</v>
      </c>
      <c r="DB144" t="s">
        <v>3344</v>
      </c>
      <c r="DI144" t="s">
        <v>3087</v>
      </c>
      <c r="DJ144" t="s">
        <v>831</v>
      </c>
      <c r="DK144" t="s">
        <v>2146</v>
      </c>
    </row>
    <row r="145" spans="1:115" x14ac:dyDescent="0.25">
      <c r="A145" t="s">
        <v>2</v>
      </c>
      <c r="B145" t="s">
        <v>1952</v>
      </c>
      <c r="C145">
        <v>27121</v>
      </c>
      <c r="D145" t="s">
        <v>1927</v>
      </c>
      <c r="E145" t="s">
        <v>1928</v>
      </c>
      <c r="F145" t="s">
        <v>1953</v>
      </c>
      <c r="G145" t="s">
        <v>1930</v>
      </c>
      <c r="H145" t="s">
        <v>138</v>
      </c>
      <c r="I145" t="s">
        <v>457</v>
      </c>
      <c r="J145">
        <v>7810</v>
      </c>
      <c r="K145">
        <v>18.603397368166959</v>
      </c>
      <c r="L145" t="s">
        <v>3073</v>
      </c>
      <c r="M145">
        <v>0</v>
      </c>
      <c r="N145" t="s">
        <v>459</v>
      </c>
      <c r="O145" t="s">
        <v>1941</v>
      </c>
      <c r="P145">
        <v>19</v>
      </c>
      <c r="Q145">
        <v>50</v>
      </c>
      <c r="R145">
        <v>1</v>
      </c>
      <c r="S145">
        <v>90780739</v>
      </c>
      <c r="T145" t="s">
        <v>461</v>
      </c>
      <c r="U145" t="s">
        <v>812</v>
      </c>
      <c r="V145" t="s">
        <v>840</v>
      </c>
      <c r="W145" t="s">
        <v>660</v>
      </c>
      <c r="X145">
        <v>27199</v>
      </c>
      <c r="Y145" t="s">
        <v>660</v>
      </c>
      <c r="Z145">
        <v>120</v>
      </c>
      <c r="AA145">
        <v>16866</v>
      </c>
      <c r="AB145" t="s">
        <v>465</v>
      </c>
      <c r="AC145" t="s">
        <v>525</v>
      </c>
      <c r="AD145" s="1">
        <v>0.5</v>
      </c>
      <c r="AE145" s="1">
        <v>0.625</v>
      </c>
      <c r="AF145" t="s">
        <v>463</v>
      </c>
      <c r="AG145" t="s">
        <v>235</v>
      </c>
      <c r="AH145" t="s">
        <v>516</v>
      </c>
      <c r="AI145" t="s">
        <v>1958</v>
      </c>
      <c r="AJ145" t="s">
        <v>1956</v>
      </c>
      <c r="AL145" t="s">
        <v>1959</v>
      </c>
      <c r="AM145">
        <v>2</v>
      </c>
      <c r="AN145">
        <v>4</v>
      </c>
      <c r="AO145">
        <v>3</v>
      </c>
      <c r="AP145" s="2">
        <v>46070</v>
      </c>
      <c r="AQ145" s="2">
        <v>46357</v>
      </c>
      <c r="AR145" s="2">
        <v>46434</v>
      </c>
      <c r="AS145" s="2">
        <v>46651</v>
      </c>
      <c r="AV145" t="s">
        <v>470</v>
      </c>
      <c r="AW145">
        <v>244</v>
      </c>
      <c r="AX145">
        <v>0.5</v>
      </c>
      <c r="BB145">
        <v>108</v>
      </c>
      <c r="BC145" t="s">
        <v>1942</v>
      </c>
      <c r="BH145">
        <v>75</v>
      </c>
      <c r="BJ145">
        <v>189</v>
      </c>
      <c r="BK145">
        <v>0.5</v>
      </c>
      <c r="BO145">
        <v>84</v>
      </c>
      <c r="BP145" t="s">
        <v>1942</v>
      </c>
      <c r="BU145">
        <v>75</v>
      </c>
      <c r="BY145">
        <v>625</v>
      </c>
      <c r="BZ145">
        <v>433</v>
      </c>
      <c r="CA145">
        <v>192</v>
      </c>
      <c r="CB145">
        <v>240</v>
      </c>
      <c r="CC145">
        <v>1.8041666666666667</v>
      </c>
      <c r="CE145">
        <v>7810</v>
      </c>
      <c r="CF145">
        <v>0</v>
      </c>
      <c r="CG145">
        <v>480</v>
      </c>
      <c r="CH145">
        <v>-234.23076923076923</v>
      </c>
      <c r="CI145">
        <v>7575.7692307692305</v>
      </c>
      <c r="CJ145">
        <v>212.30594577494998</v>
      </c>
      <c r="CK145">
        <v>143.78872163937004</v>
      </c>
      <c r="CL145">
        <v>69.420911026507738</v>
      </c>
      <c r="CM145">
        <v>122.18796797213763</v>
      </c>
      <c r="CN145">
        <v>69.086628928876706</v>
      </c>
      <c r="CO145">
        <v>69.420911026507738</v>
      </c>
      <c r="CP145">
        <v>69.420911026507738</v>
      </c>
      <c r="CQ145">
        <v>93.868062452383569</v>
      </c>
      <c r="CR145">
        <v>0.86346000000000001</v>
      </c>
      <c r="CS145">
        <v>50941.007815409874</v>
      </c>
      <c r="CT145">
        <v>40666.771674786287</v>
      </c>
      <c r="CU145">
        <v>91607.779490196161</v>
      </c>
      <c r="CV145">
        <v>18.603397368166959</v>
      </c>
      <c r="CW145">
        <v>215682</v>
      </c>
      <c r="CX145" t="s">
        <v>4612</v>
      </c>
      <c r="CY145" t="s">
        <v>4609</v>
      </c>
      <c r="CZ145" t="s">
        <v>4613</v>
      </c>
      <c r="DA145" t="s">
        <v>4614</v>
      </c>
      <c r="DB145" t="s">
        <v>3344</v>
      </c>
      <c r="DI145" t="s">
        <v>3042</v>
      </c>
      <c r="DJ145" t="s">
        <v>831</v>
      </c>
      <c r="DK145" t="s">
        <v>1941</v>
      </c>
    </row>
    <row r="146" spans="1:115" x14ac:dyDescent="0.25">
      <c r="A146" t="s">
        <v>2</v>
      </c>
      <c r="B146" t="s">
        <v>1952</v>
      </c>
      <c r="C146">
        <v>27121</v>
      </c>
      <c r="D146" t="s">
        <v>1927</v>
      </c>
      <c r="E146" t="s">
        <v>1928</v>
      </c>
      <c r="F146" t="s">
        <v>1953</v>
      </c>
      <c r="G146" t="s">
        <v>1930</v>
      </c>
      <c r="H146" t="s">
        <v>141</v>
      </c>
      <c r="I146" t="s">
        <v>457</v>
      </c>
      <c r="J146">
        <v>7810</v>
      </c>
      <c r="K146">
        <v>18.603397368166959</v>
      </c>
      <c r="L146" t="s">
        <v>3073</v>
      </c>
      <c r="M146">
        <v>0</v>
      </c>
      <c r="N146" t="s">
        <v>459</v>
      </c>
      <c r="O146" t="s">
        <v>1941</v>
      </c>
      <c r="P146">
        <v>19</v>
      </c>
      <c r="Q146">
        <v>50</v>
      </c>
      <c r="R146">
        <v>1</v>
      </c>
      <c r="S146">
        <v>90780739</v>
      </c>
      <c r="T146" t="s">
        <v>461</v>
      </c>
      <c r="U146" t="s">
        <v>812</v>
      </c>
      <c r="V146" t="s">
        <v>840</v>
      </c>
      <c r="W146" t="s">
        <v>660</v>
      </c>
      <c r="X146">
        <v>27199</v>
      </c>
      <c r="Y146" t="s">
        <v>660</v>
      </c>
      <c r="Z146">
        <v>120</v>
      </c>
      <c r="AA146">
        <v>16867</v>
      </c>
      <c r="AB146" t="s">
        <v>465</v>
      </c>
      <c r="AC146" t="s">
        <v>525</v>
      </c>
      <c r="AD146" s="1">
        <v>0.5</v>
      </c>
      <c r="AE146" s="1">
        <v>0.625</v>
      </c>
      <c r="AF146" t="s">
        <v>463</v>
      </c>
      <c r="AG146" t="s">
        <v>50</v>
      </c>
      <c r="AH146" t="s">
        <v>862</v>
      </c>
      <c r="AI146" t="s">
        <v>1958</v>
      </c>
      <c r="AJ146" t="s">
        <v>1956</v>
      </c>
      <c r="AL146" t="s">
        <v>1959</v>
      </c>
      <c r="AM146">
        <v>2</v>
      </c>
      <c r="AN146">
        <v>4</v>
      </c>
      <c r="AO146">
        <v>3</v>
      </c>
      <c r="AP146" s="2">
        <v>46070</v>
      </c>
      <c r="AQ146" s="2">
        <v>46357</v>
      </c>
      <c r="AR146" s="2">
        <v>46434</v>
      </c>
      <c r="AS146" s="2">
        <v>46651</v>
      </c>
      <c r="AV146" t="s">
        <v>470</v>
      </c>
      <c r="AW146">
        <v>244</v>
      </c>
      <c r="AX146">
        <v>0.5</v>
      </c>
      <c r="BB146">
        <v>108</v>
      </c>
      <c r="BC146" t="s">
        <v>1942</v>
      </c>
      <c r="BH146">
        <v>75</v>
      </c>
      <c r="BJ146">
        <v>189</v>
      </c>
      <c r="BK146">
        <v>0.5</v>
      </c>
      <c r="BO146">
        <v>84</v>
      </c>
      <c r="BP146" t="s">
        <v>1942</v>
      </c>
      <c r="BU146">
        <v>75</v>
      </c>
      <c r="BY146">
        <v>625</v>
      </c>
      <c r="BZ146">
        <v>433</v>
      </c>
      <c r="CA146">
        <v>192</v>
      </c>
      <c r="CB146">
        <v>240</v>
      </c>
      <c r="CC146">
        <v>1.8041666666666667</v>
      </c>
      <c r="CE146">
        <v>7810</v>
      </c>
      <c r="CF146">
        <v>0</v>
      </c>
      <c r="CG146">
        <v>480</v>
      </c>
      <c r="CH146">
        <v>-234.23076923076923</v>
      </c>
      <c r="CI146">
        <v>7575.7692307692305</v>
      </c>
      <c r="CJ146">
        <v>212.30594577494998</v>
      </c>
      <c r="CK146">
        <v>143.78872163937004</v>
      </c>
      <c r="CL146">
        <v>69.420911026507738</v>
      </c>
      <c r="CM146">
        <v>122.18796797213763</v>
      </c>
      <c r="CN146">
        <v>69.086628928876706</v>
      </c>
      <c r="CO146">
        <v>69.420911026507738</v>
      </c>
      <c r="CP146">
        <v>69.420911026507738</v>
      </c>
      <c r="CQ146">
        <v>93.868062452383569</v>
      </c>
      <c r="CR146">
        <v>0.86346000000000001</v>
      </c>
      <c r="CS146">
        <v>50941.007815409874</v>
      </c>
      <c r="CT146">
        <v>40666.771674786287</v>
      </c>
      <c r="CU146">
        <v>91607.779490196161</v>
      </c>
      <c r="CV146">
        <v>18.603397368166959</v>
      </c>
      <c r="CW146">
        <v>215682</v>
      </c>
      <c r="CX146" t="s">
        <v>4612</v>
      </c>
      <c r="CY146" t="s">
        <v>4609</v>
      </c>
      <c r="CZ146" t="s">
        <v>4613</v>
      </c>
      <c r="DA146" t="s">
        <v>4614</v>
      </c>
      <c r="DB146" t="s">
        <v>3344</v>
      </c>
      <c r="DI146" t="s">
        <v>3042</v>
      </c>
      <c r="DJ146" t="s">
        <v>831</v>
      </c>
      <c r="DK146" t="s">
        <v>1941</v>
      </c>
    </row>
    <row r="147" spans="1:115" x14ac:dyDescent="0.25">
      <c r="A147" t="s">
        <v>2</v>
      </c>
      <c r="B147" t="s">
        <v>1952</v>
      </c>
      <c r="C147">
        <v>27121</v>
      </c>
      <c r="D147" t="s">
        <v>1927</v>
      </c>
      <c r="E147" t="s">
        <v>1928</v>
      </c>
      <c r="F147" t="s">
        <v>1953</v>
      </c>
      <c r="G147" t="s">
        <v>1930</v>
      </c>
      <c r="H147" t="s">
        <v>143</v>
      </c>
      <c r="I147" t="s">
        <v>457</v>
      </c>
      <c r="J147">
        <v>7810</v>
      </c>
      <c r="K147">
        <v>18.603397368166959</v>
      </c>
      <c r="L147" t="s">
        <v>3073</v>
      </c>
      <c r="M147">
        <v>0</v>
      </c>
      <c r="N147" t="s">
        <v>459</v>
      </c>
      <c r="O147" t="s">
        <v>1941</v>
      </c>
      <c r="P147">
        <v>19</v>
      </c>
      <c r="Q147">
        <v>50</v>
      </c>
      <c r="R147">
        <v>1</v>
      </c>
      <c r="S147">
        <v>90780739</v>
      </c>
      <c r="T147" t="s">
        <v>461</v>
      </c>
      <c r="U147" t="s">
        <v>812</v>
      </c>
      <c r="V147" t="s">
        <v>840</v>
      </c>
      <c r="W147" t="s">
        <v>660</v>
      </c>
      <c r="X147">
        <v>27199</v>
      </c>
      <c r="Y147" t="s">
        <v>660</v>
      </c>
      <c r="Z147">
        <v>120</v>
      </c>
      <c r="AA147">
        <v>16868</v>
      </c>
      <c r="AB147" t="s">
        <v>465</v>
      </c>
      <c r="AC147" t="s">
        <v>525</v>
      </c>
      <c r="AD147" s="1">
        <v>0.5</v>
      </c>
      <c r="AE147" s="1">
        <v>0.625</v>
      </c>
      <c r="AF147" t="s">
        <v>463</v>
      </c>
      <c r="AG147" t="s">
        <v>297</v>
      </c>
      <c r="AH147" t="s">
        <v>616</v>
      </c>
      <c r="AI147" t="s">
        <v>1958</v>
      </c>
      <c r="AJ147" t="s">
        <v>1956</v>
      </c>
      <c r="AL147" t="s">
        <v>1959</v>
      </c>
      <c r="AM147">
        <v>2</v>
      </c>
      <c r="AN147">
        <v>4</v>
      </c>
      <c r="AO147">
        <v>3</v>
      </c>
      <c r="AP147" s="2">
        <v>46070</v>
      </c>
      <c r="AQ147" s="2">
        <v>46357</v>
      </c>
      <c r="AR147" s="2">
        <v>46434</v>
      </c>
      <c r="AS147" s="2">
        <v>46651</v>
      </c>
      <c r="AV147" t="s">
        <v>470</v>
      </c>
      <c r="AW147">
        <v>244</v>
      </c>
      <c r="AX147">
        <v>0.5</v>
      </c>
      <c r="BB147">
        <v>108</v>
      </c>
      <c r="BC147" t="s">
        <v>1942</v>
      </c>
      <c r="BH147">
        <v>75</v>
      </c>
      <c r="BJ147">
        <v>189</v>
      </c>
      <c r="BK147">
        <v>0.5</v>
      </c>
      <c r="BO147">
        <v>84</v>
      </c>
      <c r="BP147" t="s">
        <v>1942</v>
      </c>
      <c r="BU147">
        <v>75</v>
      </c>
      <c r="BY147">
        <v>625</v>
      </c>
      <c r="BZ147">
        <v>433</v>
      </c>
      <c r="CA147">
        <v>192</v>
      </c>
      <c r="CB147">
        <v>240</v>
      </c>
      <c r="CC147">
        <v>1.8041666666666667</v>
      </c>
      <c r="CE147">
        <v>7810</v>
      </c>
      <c r="CF147">
        <v>0</v>
      </c>
      <c r="CG147">
        <v>480</v>
      </c>
      <c r="CH147">
        <v>-234.23076923076923</v>
      </c>
      <c r="CI147">
        <v>7575.7692307692305</v>
      </c>
      <c r="CJ147">
        <v>212.30594577494998</v>
      </c>
      <c r="CK147">
        <v>143.78872163937004</v>
      </c>
      <c r="CL147">
        <v>69.420911026507738</v>
      </c>
      <c r="CM147">
        <v>122.18796797213763</v>
      </c>
      <c r="CN147">
        <v>69.086628928876706</v>
      </c>
      <c r="CO147">
        <v>69.420911026507738</v>
      </c>
      <c r="CP147">
        <v>69.420911026507738</v>
      </c>
      <c r="CQ147">
        <v>93.868062452383569</v>
      </c>
      <c r="CR147">
        <v>0.86346000000000001</v>
      </c>
      <c r="CS147">
        <v>50941.007815409874</v>
      </c>
      <c r="CT147">
        <v>40666.771674786287</v>
      </c>
      <c r="CU147">
        <v>91607.779490196161</v>
      </c>
      <c r="CV147">
        <v>18.603397368166959</v>
      </c>
      <c r="CW147">
        <v>215682</v>
      </c>
      <c r="CX147" t="s">
        <v>4612</v>
      </c>
      <c r="CY147" t="s">
        <v>4609</v>
      </c>
      <c r="CZ147" t="s">
        <v>4613</v>
      </c>
      <c r="DA147" t="s">
        <v>4614</v>
      </c>
      <c r="DB147" t="s">
        <v>3344</v>
      </c>
      <c r="DI147" t="s">
        <v>3042</v>
      </c>
      <c r="DJ147" t="s">
        <v>831</v>
      </c>
      <c r="DK147" t="s">
        <v>1941</v>
      </c>
    </row>
    <row r="148" spans="1:115" x14ac:dyDescent="0.25">
      <c r="A148" t="s">
        <v>2</v>
      </c>
      <c r="B148" t="s">
        <v>1952</v>
      </c>
      <c r="C148">
        <v>27121</v>
      </c>
      <c r="D148" t="s">
        <v>1927</v>
      </c>
      <c r="E148" t="s">
        <v>1928</v>
      </c>
      <c r="F148" t="s">
        <v>1953</v>
      </c>
      <c r="G148" t="s">
        <v>1930</v>
      </c>
      <c r="H148" t="s">
        <v>145</v>
      </c>
      <c r="I148" t="s">
        <v>457</v>
      </c>
      <c r="J148">
        <v>7810</v>
      </c>
      <c r="K148">
        <v>18.603397368166959</v>
      </c>
      <c r="L148" t="s">
        <v>3073</v>
      </c>
      <c r="M148">
        <v>0</v>
      </c>
      <c r="N148" t="s">
        <v>459</v>
      </c>
      <c r="O148" t="s">
        <v>1941</v>
      </c>
      <c r="P148">
        <v>19</v>
      </c>
      <c r="Q148">
        <v>50</v>
      </c>
      <c r="R148">
        <v>1</v>
      </c>
      <c r="S148">
        <v>90780739</v>
      </c>
      <c r="T148" t="s">
        <v>461</v>
      </c>
      <c r="U148" t="s">
        <v>812</v>
      </c>
      <c r="V148" t="s">
        <v>840</v>
      </c>
      <c r="W148" t="s">
        <v>660</v>
      </c>
      <c r="X148">
        <v>27199</v>
      </c>
      <c r="Y148" t="s">
        <v>660</v>
      </c>
      <c r="Z148">
        <v>120</v>
      </c>
      <c r="AA148">
        <v>16869</v>
      </c>
      <c r="AB148" t="s">
        <v>465</v>
      </c>
      <c r="AC148" t="s">
        <v>525</v>
      </c>
      <c r="AD148" s="1">
        <v>0.5</v>
      </c>
      <c r="AE148" s="1">
        <v>0.625</v>
      </c>
      <c r="AF148" t="s">
        <v>463</v>
      </c>
      <c r="AG148" t="s">
        <v>83</v>
      </c>
      <c r="AH148" t="s">
        <v>582</v>
      </c>
      <c r="AI148" t="s">
        <v>1958</v>
      </c>
      <c r="AJ148" t="s">
        <v>1956</v>
      </c>
      <c r="AL148" t="s">
        <v>1959</v>
      </c>
      <c r="AM148">
        <v>2</v>
      </c>
      <c r="AN148">
        <v>4</v>
      </c>
      <c r="AO148">
        <v>3</v>
      </c>
      <c r="AP148" s="2">
        <v>46070</v>
      </c>
      <c r="AQ148" s="2">
        <v>46357</v>
      </c>
      <c r="AR148" s="2">
        <v>46434</v>
      </c>
      <c r="AS148" s="2">
        <v>46651</v>
      </c>
      <c r="AV148" t="s">
        <v>470</v>
      </c>
      <c r="AW148">
        <v>244</v>
      </c>
      <c r="AX148">
        <v>0.5</v>
      </c>
      <c r="BB148">
        <v>108</v>
      </c>
      <c r="BC148" t="s">
        <v>1942</v>
      </c>
      <c r="BH148">
        <v>75</v>
      </c>
      <c r="BJ148">
        <v>189</v>
      </c>
      <c r="BK148">
        <v>0.5</v>
      </c>
      <c r="BO148">
        <v>84</v>
      </c>
      <c r="BP148" t="s">
        <v>1942</v>
      </c>
      <c r="BU148">
        <v>75</v>
      </c>
      <c r="BY148">
        <v>625</v>
      </c>
      <c r="BZ148">
        <v>433</v>
      </c>
      <c r="CA148">
        <v>192</v>
      </c>
      <c r="CB148">
        <v>240</v>
      </c>
      <c r="CC148">
        <v>1.8041666666666667</v>
      </c>
      <c r="CE148">
        <v>7810</v>
      </c>
      <c r="CF148">
        <v>0</v>
      </c>
      <c r="CG148">
        <v>480</v>
      </c>
      <c r="CH148">
        <v>-234.23076923076923</v>
      </c>
      <c r="CI148">
        <v>7575.7692307692305</v>
      </c>
      <c r="CJ148">
        <v>212.30594577494998</v>
      </c>
      <c r="CK148">
        <v>143.78872163937004</v>
      </c>
      <c r="CL148">
        <v>69.420911026507738</v>
      </c>
      <c r="CM148">
        <v>122.18796797213763</v>
      </c>
      <c r="CN148">
        <v>69.086628928876706</v>
      </c>
      <c r="CO148">
        <v>69.420911026507738</v>
      </c>
      <c r="CP148">
        <v>69.420911026507738</v>
      </c>
      <c r="CQ148">
        <v>93.868062452383569</v>
      </c>
      <c r="CR148">
        <v>0.86346000000000001</v>
      </c>
      <c r="CS148">
        <v>50941.007815409874</v>
      </c>
      <c r="CT148">
        <v>40666.771674786287</v>
      </c>
      <c r="CU148">
        <v>91607.779490196161</v>
      </c>
      <c r="CV148">
        <v>18.603397368166959</v>
      </c>
      <c r="CW148">
        <v>215682</v>
      </c>
      <c r="CX148" t="s">
        <v>4612</v>
      </c>
      <c r="CY148" t="s">
        <v>4609</v>
      </c>
      <c r="CZ148" t="s">
        <v>4613</v>
      </c>
      <c r="DA148" t="s">
        <v>4614</v>
      </c>
      <c r="DB148" t="s">
        <v>3344</v>
      </c>
      <c r="DI148" t="s">
        <v>3042</v>
      </c>
      <c r="DJ148" t="s">
        <v>831</v>
      </c>
      <c r="DK148" t="s">
        <v>1941</v>
      </c>
    </row>
    <row r="149" spans="1:115" x14ac:dyDescent="0.25">
      <c r="A149" t="s">
        <v>2</v>
      </c>
      <c r="B149" t="s">
        <v>1952</v>
      </c>
      <c r="C149">
        <v>27121</v>
      </c>
      <c r="D149" t="s">
        <v>1927</v>
      </c>
      <c r="E149" t="s">
        <v>1928</v>
      </c>
      <c r="F149" t="s">
        <v>1953</v>
      </c>
      <c r="G149" t="s">
        <v>1930</v>
      </c>
      <c r="H149" t="s">
        <v>147</v>
      </c>
      <c r="I149" t="s">
        <v>457</v>
      </c>
      <c r="J149">
        <v>7810</v>
      </c>
      <c r="K149">
        <v>18.603397368166959</v>
      </c>
      <c r="L149" t="s">
        <v>3073</v>
      </c>
      <c r="M149">
        <v>0</v>
      </c>
      <c r="N149" t="s">
        <v>459</v>
      </c>
      <c r="O149" t="s">
        <v>1941</v>
      </c>
      <c r="P149">
        <v>19</v>
      </c>
      <c r="Q149">
        <v>50</v>
      </c>
      <c r="R149">
        <v>1</v>
      </c>
      <c r="S149">
        <v>90780739</v>
      </c>
      <c r="T149" t="s">
        <v>461</v>
      </c>
      <c r="U149" t="s">
        <v>812</v>
      </c>
      <c r="V149" t="s">
        <v>840</v>
      </c>
      <c r="W149" t="s">
        <v>660</v>
      </c>
      <c r="X149">
        <v>27199</v>
      </c>
      <c r="Y149" t="s">
        <v>660</v>
      </c>
      <c r="Z149">
        <v>120</v>
      </c>
      <c r="AA149">
        <v>16870</v>
      </c>
      <c r="AB149" t="s">
        <v>465</v>
      </c>
      <c r="AC149" t="s">
        <v>525</v>
      </c>
      <c r="AD149" s="1">
        <v>0.5</v>
      </c>
      <c r="AE149" s="1">
        <v>0.625</v>
      </c>
      <c r="AF149" t="s">
        <v>463</v>
      </c>
      <c r="AG149" t="s">
        <v>182</v>
      </c>
      <c r="AH149" t="s">
        <v>588</v>
      </c>
      <c r="AI149" t="s">
        <v>1958</v>
      </c>
      <c r="AJ149" t="s">
        <v>1956</v>
      </c>
      <c r="AL149" t="s">
        <v>1959</v>
      </c>
      <c r="AM149">
        <v>2</v>
      </c>
      <c r="AN149">
        <v>4</v>
      </c>
      <c r="AO149">
        <v>3</v>
      </c>
      <c r="AP149" s="2">
        <v>46070</v>
      </c>
      <c r="AQ149" s="2">
        <v>46357</v>
      </c>
      <c r="AR149" s="2">
        <v>46434</v>
      </c>
      <c r="AS149" s="2">
        <v>46651</v>
      </c>
      <c r="AV149" t="s">
        <v>470</v>
      </c>
      <c r="AW149">
        <v>244</v>
      </c>
      <c r="AX149">
        <v>0.5</v>
      </c>
      <c r="BB149">
        <v>108</v>
      </c>
      <c r="BC149" t="s">
        <v>1942</v>
      </c>
      <c r="BH149">
        <v>75</v>
      </c>
      <c r="BJ149">
        <v>189</v>
      </c>
      <c r="BK149">
        <v>0.5</v>
      </c>
      <c r="BO149">
        <v>84</v>
      </c>
      <c r="BP149" t="s">
        <v>1942</v>
      </c>
      <c r="BU149">
        <v>75</v>
      </c>
      <c r="BY149">
        <v>625</v>
      </c>
      <c r="BZ149">
        <v>433</v>
      </c>
      <c r="CA149">
        <v>192</v>
      </c>
      <c r="CB149">
        <v>240</v>
      </c>
      <c r="CC149">
        <v>1.8041666666666667</v>
      </c>
      <c r="CE149">
        <v>7810</v>
      </c>
      <c r="CF149">
        <v>0</v>
      </c>
      <c r="CG149">
        <v>480</v>
      </c>
      <c r="CH149">
        <v>-234.23076923076923</v>
      </c>
      <c r="CI149">
        <v>7575.7692307692305</v>
      </c>
      <c r="CJ149">
        <v>212.30594577494998</v>
      </c>
      <c r="CK149">
        <v>143.78872163937004</v>
      </c>
      <c r="CL149">
        <v>69.420911026507738</v>
      </c>
      <c r="CM149">
        <v>122.18796797213763</v>
      </c>
      <c r="CN149">
        <v>69.086628928876706</v>
      </c>
      <c r="CO149">
        <v>69.420911026507738</v>
      </c>
      <c r="CP149">
        <v>69.420911026507738</v>
      </c>
      <c r="CQ149">
        <v>93.868062452383569</v>
      </c>
      <c r="CR149">
        <v>0.86346000000000001</v>
      </c>
      <c r="CS149">
        <v>50941.007815409874</v>
      </c>
      <c r="CT149">
        <v>40666.771674786287</v>
      </c>
      <c r="CU149">
        <v>91607.779490196161</v>
      </c>
      <c r="CV149">
        <v>18.603397368166959</v>
      </c>
      <c r="CW149">
        <v>215682</v>
      </c>
      <c r="CX149" t="s">
        <v>4612</v>
      </c>
      <c r="CY149" t="s">
        <v>4609</v>
      </c>
      <c r="CZ149" t="s">
        <v>4613</v>
      </c>
      <c r="DA149" t="s">
        <v>4614</v>
      </c>
      <c r="DB149" t="s">
        <v>3344</v>
      </c>
      <c r="DI149" t="s">
        <v>3042</v>
      </c>
      <c r="DJ149" t="s">
        <v>831</v>
      </c>
      <c r="DK149" t="s">
        <v>1941</v>
      </c>
    </row>
    <row r="150" spans="1:115" x14ac:dyDescent="0.25">
      <c r="A150" t="s">
        <v>2</v>
      </c>
      <c r="B150" t="s">
        <v>1952</v>
      </c>
      <c r="C150">
        <v>27121</v>
      </c>
      <c r="D150" t="s">
        <v>1927</v>
      </c>
      <c r="E150" t="s">
        <v>1928</v>
      </c>
      <c r="F150" t="s">
        <v>1953</v>
      </c>
      <c r="G150" t="s">
        <v>1930</v>
      </c>
      <c r="H150" t="s">
        <v>149</v>
      </c>
      <c r="I150" t="s">
        <v>457</v>
      </c>
      <c r="J150">
        <v>7810</v>
      </c>
      <c r="K150">
        <v>18.603397368166959</v>
      </c>
      <c r="L150" t="s">
        <v>3073</v>
      </c>
      <c r="M150">
        <v>0</v>
      </c>
      <c r="N150" t="s">
        <v>459</v>
      </c>
      <c r="O150" t="s">
        <v>1941</v>
      </c>
      <c r="P150">
        <v>19</v>
      </c>
      <c r="Q150">
        <v>50</v>
      </c>
      <c r="R150">
        <v>1</v>
      </c>
      <c r="S150">
        <v>90780739</v>
      </c>
      <c r="T150" t="s">
        <v>461</v>
      </c>
      <c r="U150" t="s">
        <v>812</v>
      </c>
      <c r="V150" t="s">
        <v>840</v>
      </c>
      <c r="W150" t="s">
        <v>660</v>
      </c>
      <c r="X150">
        <v>27199</v>
      </c>
      <c r="Y150" t="s">
        <v>660</v>
      </c>
      <c r="Z150">
        <v>120</v>
      </c>
      <c r="AA150">
        <v>16871</v>
      </c>
      <c r="AB150" t="s">
        <v>465</v>
      </c>
      <c r="AC150" t="s">
        <v>525</v>
      </c>
      <c r="AD150" s="1">
        <v>0.5</v>
      </c>
      <c r="AE150" s="1">
        <v>0.625</v>
      </c>
      <c r="AF150" t="s">
        <v>463</v>
      </c>
      <c r="AG150" t="s">
        <v>91</v>
      </c>
      <c r="AH150" t="s">
        <v>467</v>
      </c>
      <c r="AI150" t="s">
        <v>1958</v>
      </c>
      <c r="AJ150" t="s">
        <v>1956</v>
      </c>
      <c r="AL150" t="s">
        <v>1959</v>
      </c>
      <c r="AM150">
        <v>2</v>
      </c>
      <c r="AN150">
        <v>4</v>
      </c>
      <c r="AO150">
        <v>3</v>
      </c>
      <c r="AP150" s="2">
        <v>46070</v>
      </c>
      <c r="AQ150" s="2">
        <v>46357</v>
      </c>
      <c r="AR150" s="2">
        <v>46434</v>
      </c>
      <c r="AS150" s="2">
        <v>46651</v>
      </c>
      <c r="AV150" t="s">
        <v>470</v>
      </c>
      <c r="AW150">
        <v>244</v>
      </c>
      <c r="AX150">
        <v>0.5</v>
      </c>
      <c r="BB150">
        <v>108</v>
      </c>
      <c r="BC150" t="s">
        <v>1942</v>
      </c>
      <c r="BH150">
        <v>75</v>
      </c>
      <c r="BJ150">
        <v>189</v>
      </c>
      <c r="BK150">
        <v>0.5</v>
      </c>
      <c r="BO150">
        <v>84</v>
      </c>
      <c r="BP150" t="s">
        <v>1942</v>
      </c>
      <c r="BU150">
        <v>75</v>
      </c>
      <c r="BY150">
        <v>625</v>
      </c>
      <c r="BZ150">
        <v>433</v>
      </c>
      <c r="CA150">
        <v>192</v>
      </c>
      <c r="CB150">
        <v>240</v>
      </c>
      <c r="CC150">
        <v>1.8041666666666667</v>
      </c>
      <c r="CE150">
        <v>7810</v>
      </c>
      <c r="CF150">
        <v>0</v>
      </c>
      <c r="CG150">
        <v>480</v>
      </c>
      <c r="CH150">
        <v>-234.23076923076923</v>
      </c>
      <c r="CI150">
        <v>7575.7692307692305</v>
      </c>
      <c r="CJ150">
        <v>212.30594577494998</v>
      </c>
      <c r="CK150">
        <v>143.78872163937004</v>
      </c>
      <c r="CL150">
        <v>69.420911026507738</v>
      </c>
      <c r="CM150">
        <v>122.18796797213763</v>
      </c>
      <c r="CN150">
        <v>69.086628928876706</v>
      </c>
      <c r="CO150">
        <v>69.420911026507738</v>
      </c>
      <c r="CP150">
        <v>69.420911026507738</v>
      </c>
      <c r="CQ150">
        <v>93.868062452383569</v>
      </c>
      <c r="CR150">
        <v>0.86346000000000001</v>
      </c>
      <c r="CS150">
        <v>50941.007815409874</v>
      </c>
      <c r="CT150">
        <v>40666.771674786287</v>
      </c>
      <c r="CU150">
        <v>91607.779490196161</v>
      </c>
      <c r="CV150">
        <v>18.603397368166959</v>
      </c>
      <c r="CW150">
        <v>215682</v>
      </c>
      <c r="CX150" t="s">
        <v>4612</v>
      </c>
      <c r="CY150" t="s">
        <v>4609</v>
      </c>
      <c r="CZ150" t="s">
        <v>4613</v>
      </c>
      <c r="DA150" t="s">
        <v>4614</v>
      </c>
      <c r="DB150" t="s">
        <v>3344</v>
      </c>
      <c r="DI150" t="s">
        <v>3042</v>
      </c>
      <c r="DJ150" t="s">
        <v>831</v>
      </c>
      <c r="DK150" t="s">
        <v>1941</v>
      </c>
    </row>
    <row r="151" spans="1:115" x14ac:dyDescent="0.25">
      <c r="A151" t="s">
        <v>2</v>
      </c>
      <c r="B151" t="s">
        <v>1952</v>
      </c>
      <c r="C151">
        <v>27121</v>
      </c>
      <c r="D151" t="s">
        <v>1927</v>
      </c>
      <c r="E151" t="s">
        <v>1928</v>
      </c>
      <c r="F151" t="s">
        <v>1953</v>
      </c>
      <c r="G151" t="s">
        <v>1930</v>
      </c>
      <c r="H151" t="s">
        <v>151</v>
      </c>
      <c r="I151" t="s">
        <v>457</v>
      </c>
      <c r="J151">
        <v>7810</v>
      </c>
      <c r="K151">
        <v>18.603397368166959</v>
      </c>
      <c r="L151" t="s">
        <v>3073</v>
      </c>
      <c r="M151">
        <v>0</v>
      </c>
      <c r="N151" t="s">
        <v>459</v>
      </c>
      <c r="O151" t="s">
        <v>1941</v>
      </c>
      <c r="P151">
        <v>19</v>
      </c>
      <c r="Q151">
        <v>50</v>
      </c>
      <c r="R151">
        <v>1</v>
      </c>
      <c r="S151">
        <v>90780739</v>
      </c>
      <c r="T151" t="s">
        <v>461</v>
      </c>
      <c r="U151" t="s">
        <v>812</v>
      </c>
      <c r="V151" t="s">
        <v>840</v>
      </c>
      <c r="W151" t="s">
        <v>660</v>
      </c>
      <c r="X151">
        <v>27199</v>
      </c>
      <c r="Y151" t="s">
        <v>660</v>
      </c>
      <c r="Z151">
        <v>120</v>
      </c>
      <c r="AA151">
        <v>16872</v>
      </c>
      <c r="AB151" t="s">
        <v>465</v>
      </c>
      <c r="AC151" t="s">
        <v>525</v>
      </c>
      <c r="AD151" s="1">
        <v>0.5</v>
      </c>
      <c r="AE151" s="1">
        <v>0.625</v>
      </c>
      <c r="AF151" t="s">
        <v>463</v>
      </c>
      <c r="AG151" t="s">
        <v>217</v>
      </c>
      <c r="AH151" t="s">
        <v>529</v>
      </c>
      <c r="AI151" t="s">
        <v>1958</v>
      </c>
      <c r="AJ151" t="s">
        <v>1956</v>
      </c>
      <c r="AL151" t="s">
        <v>1959</v>
      </c>
      <c r="AM151">
        <v>2</v>
      </c>
      <c r="AN151">
        <v>4</v>
      </c>
      <c r="AO151">
        <v>3</v>
      </c>
      <c r="AP151" s="2">
        <v>46070</v>
      </c>
      <c r="AQ151" s="2">
        <v>46357</v>
      </c>
      <c r="AR151" s="2">
        <v>46434</v>
      </c>
      <c r="AS151" s="2">
        <v>46651</v>
      </c>
      <c r="AV151" t="s">
        <v>470</v>
      </c>
      <c r="AW151">
        <v>244</v>
      </c>
      <c r="AX151">
        <v>0.5</v>
      </c>
      <c r="BB151">
        <v>108</v>
      </c>
      <c r="BC151" t="s">
        <v>1942</v>
      </c>
      <c r="BH151">
        <v>75</v>
      </c>
      <c r="BJ151">
        <v>189</v>
      </c>
      <c r="BK151">
        <v>0.5</v>
      </c>
      <c r="BO151">
        <v>84</v>
      </c>
      <c r="BP151" t="s">
        <v>1942</v>
      </c>
      <c r="BU151">
        <v>75</v>
      </c>
      <c r="BY151">
        <v>625</v>
      </c>
      <c r="BZ151">
        <v>433</v>
      </c>
      <c r="CA151">
        <v>192</v>
      </c>
      <c r="CB151">
        <v>240</v>
      </c>
      <c r="CC151">
        <v>1.8041666666666667</v>
      </c>
      <c r="CE151">
        <v>7810</v>
      </c>
      <c r="CF151">
        <v>0</v>
      </c>
      <c r="CG151">
        <v>480</v>
      </c>
      <c r="CH151">
        <v>-234.23076923076923</v>
      </c>
      <c r="CI151">
        <v>7575.7692307692305</v>
      </c>
      <c r="CJ151">
        <v>212.30594577494998</v>
      </c>
      <c r="CK151">
        <v>143.78872163937004</v>
      </c>
      <c r="CL151">
        <v>69.420911026507738</v>
      </c>
      <c r="CM151">
        <v>122.18796797213763</v>
      </c>
      <c r="CN151">
        <v>69.086628928876706</v>
      </c>
      <c r="CO151">
        <v>69.420911026507738</v>
      </c>
      <c r="CP151">
        <v>69.420911026507738</v>
      </c>
      <c r="CQ151">
        <v>93.868062452383569</v>
      </c>
      <c r="CR151">
        <v>0.86346000000000001</v>
      </c>
      <c r="CS151">
        <v>50941.007815409874</v>
      </c>
      <c r="CT151">
        <v>40666.771674786287</v>
      </c>
      <c r="CU151">
        <v>91607.779490196161</v>
      </c>
      <c r="CV151">
        <v>18.603397368166959</v>
      </c>
      <c r="CW151">
        <v>215682</v>
      </c>
      <c r="CX151" t="s">
        <v>4612</v>
      </c>
      <c r="CY151" t="s">
        <v>4609</v>
      </c>
      <c r="CZ151" t="s">
        <v>4613</v>
      </c>
      <c r="DA151" t="s">
        <v>4614</v>
      </c>
      <c r="DB151" t="s">
        <v>3344</v>
      </c>
      <c r="DI151" t="s">
        <v>3042</v>
      </c>
      <c r="DJ151" t="s">
        <v>831</v>
      </c>
      <c r="DK151" t="s">
        <v>1941</v>
      </c>
    </row>
    <row r="152" spans="1:115" x14ac:dyDescent="0.25">
      <c r="A152" t="s">
        <v>2</v>
      </c>
      <c r="B152" t="s">
        <v>1952</v>
      </c>
      <c r="C152">
        <v>27121</v>
      </c>
      <c r="D152" t="s">
        <v>1927</v>
      </c>
      <c r="E152" t="s">
        <v>1928</v>
      </c>
      <c r="F152" t="s">
        <v>1953</v>
      </c>
      <c r="G152" t="s">
        <v>1930</v>
      </c>
      <c r="H152" t="s">
        <v>153</v>
      </c>
      <c r="I152" t="s">
        <v>457</v>
      </c>
      <c r="J152">
        <v>7810</v>
      </c>
      <c r="K152">
        <v>18.603397368166959</v>
      </c>
      <c r="L152" t="s">
        <v>3073</v>
      </c>
      <c r="M152">
        <v>0</v>
      </c>
      <c r="N152" t="s">
        <v>459</v>
      </c>
      <c r="O152" t="s">
        <v>1941</v>
      </c>
      <c r="P152">
        <v>19</v>
      </c>
      <c r="Q152">
        <v>50</v>
      </c>
      <c r="R152">
        <v>1</v>
      </c>
      <c r="S152">
        <v>90780739</v>
      </c>
      <c r="T152" t="s">
        <v>461</v>
      </c>
      <c r="U152" t="s">
        <v>812</v>
      </c>
      <c r="V152" t="s">
        <v>840</v>
      </c>
      <c r="W152" t="s">
        <v>660</v>
      </c>
      <c r="X152">
        <v>27199</v>
      </c>
      <c r="Y152" t="s">
        <v>660</v>
      </c>
      <c r="Z152">
        <v>120</v>
      </c>
      <c r="AA152">
        <v>16873</v>
      </c>
      <c r="AB152" t="s">
        <v>465</v>
      </c>
      <c r="AC152" t="s">
        <v>525</v>
      </c>
      <c r="AD152" s="1">
        <v>0.5</v>
      </c>
      <c r="AE152" s="1">
        <v>0.625</v>
      </c>
      <c r="AF152" t="s">
        <v>463</v>
      </c>
      <c r="AG152" t="s">
        <v>195</v>
      </c>
      <c r="AH152" t="s">
        <v>570</v>
      </c>
      <c r="AI152" t="s">
        <v>1958</v>
      </c>
      <c r="AJ152" t="s">
        <v>1956</v>
      </c>
      <c r="AL152" t="s">
        <v>1959</v>
      </c>
      <c r="AM152">
        <v>2</v>
      </c>
      <c r="AN152">
        <v>4</v>
      </c>
      <c r="AO152">
        <v>3</v>
      </c>
      <c r="AP152" s="2">
        <v>46070</v>
      </c>
      <c r="AQ152" s="2">
        <v>46357</v>
      </c>
      <c r="AR152" s="2">
        <v>46434</v>
      </c>
      <c r="AS152" s="2">
        <v>46651</v>
      </c>
      <c r="AV152" t="s">
        <v>470</v>
      </c>
      <c r="AW152">
        <v>244</v>
      </c>
      <c r="AX152">
        <v>0.5</v>
      </c>
      <c r="BB152">
        <v>108</v>
      </c>
      <c r="BC152" t="s">
        <v>1942</v>
      </c>
      <c r="BH152">
        <v>75</v>
      </c>
      <c r="BJ152">
        <v>189</v>
      </c>
      <c r="BK152">
        <v>0.5</v>
      </c>
      <c r="BO152">
        <v>84</v>
      </c>
      <c r="BP152" t="s">
        <v>1942</v>
      </c>
      <c r="BU152">
        <v>75</v>
      </c>
      <c r="BY152">
        <v>625</v>
      </c>
      <c r="BZ152">
        <v>433</v>
      </c>
      <c r="CA152">
        <v>192</v>
      </c>
      <c r="CB152">
        <v>240</v>
      </c>
      <c r="CC152">
        <v>1.8041666666666667</v>
      </c>
      <c r="CE152">
        <v>7810</v>
      </c>
      <c r="CF152">
        <v>0</v>
      </c>
      <c r="CG152">
        <v>480</v>
      </c>
      <c r="CH152">
        <v>-234.23076923076923</v>
      </c>
      <c r="CI152">
        <v>7575.7692307692305</v>
      </c>
      <c r="CJ152">
        <v>212.30594577494998</v>
      </c>
      <c r="CK152">
        <v>143.78872163937004</v>
      </c>
      <c r="CL152">
        <v>69.420911026507738</v>
      </c>
      <c r="CM152">
        <v>122.18796797213763</v>
      </c>
      <c r="CN152">
        <v>69.086628928876706</v>
      </c>
      <c r="CO152">
        <v>69.420911026507738</v>
      </c>
      <c r="CP152">
        <v>69.420911026507738</v>
      </c>
      <c r="CQ152">
        <v>93.868062452383569</v>
      </c>
      <c r="CR152">
        <v>0.86346000000000001</v>
      </c>
      <c r="CS152">
        <v>50941.007815409874</v>
      </c>
      <c r="CT152">
        <v>40666.771674786287</v>
      </c>
      <c r="CU152">
        <v>91607.779490196161</v>
      </c>
      <c r="CV152">
        <v>18.603397368166959</v>
      </c>
      <c r="CW152">
        <v>215682</v>
      </c>
      <c r="CX152" t="s">
        <v>4612</v>
      </c>
      <c r="CY152" t="s">
        <v>4609</v>
      </c>
      <c r="CZ152" t="s">
        <v>4613</v>
      </c>
      <c r="DA152" t="s">
        <v>4614</v>
      </c>
      <c r="DB152" t="s">
        <v>3344</v>
      </c>
      <c r="DI152" t="s">
        <v>3042</v>
      </c>
      <c r="DJ152" t="s">
        <v>831</v>
      </c>
      <c r="DK152" t="s">
        <v>1941</v>
      </c>
    </row>
    <row r="153" spans="1:115" x14ac:dyDescent="0.25">
      <c r="A153" t="s">
        <v>2</v>
      </c>
      <c r="B153" t="s">
        <v>2366</v>
      </c>
      <c r="C153" t="s">
        <v>2367</v>
      </c>
      <c r="D153" t="s">
        <v>2368</v>
      </c>
      <c r="E153" t="s">
        <v>2369</v>
      </c>
      <c r="F153" t="s">
        <v>2370</v>
      </c>
      <c r="G153" t="s">
        <v>2276</v>
      </c>
      <c r="H153" t="s">
        <v>155</v>
      </c>
      <c r="I153" t="s">
        <v>457</v>
      </c>
      <c r="J153">
        <v>9500</v>
      </c>
      <c r="K153">
        <v>15.794148254057696</v>
      </c>
      <c r="L153" t="s">
        <v>3079</v>
      </c>
      <c r="M153">
        <v>0</v>
      </c>
      <c r="N153" t="s">
        <v>459</v>
      </c>
      <c r="O153" t="s">
        <v>2384</v>
      </c>
      <c r="P153">
        <v>16</v>
      </c>
      <c r="Q153">
        <v>35</v>
      </c>
      <c r="R153">
        <v>1</v>
      </c>
      <c r="S153">
        <v>90581609</v>
      </c>
      <c r="T153" t="s">
        <v>461</v>
      </c>
      <c r="U153" t="s">
        <v>2372</v>
      </c>
      <c r="V153" t="s">
        <v>840</v>
      </c>
      <c r="W153" t="s">
        <v>660</v>
      </c>
      <c r="X153">
        <v>27199</v>
      </c>
      <c r="Y153" t="s">
        <v>660</v>
      </c>
      <c r="Z153">
        <v>120</v>
      </c>
      <c r="AA153">
        <v>17203</v>
      </c>
      <c r="AB153" t="s">
        <v>465</v>
      </c>
      <c r="AC153" t="s">
        <v>515</v>
      </c>
      <c r="AD153" s="1">
        <v>0.375</v>
      </c>
      <c r="AE153" s="1">
        <v>0.5</v>
      </c>
      <c r="AF153" t="s">
        <v>463</v>
      </c>
      <c r="AG153" t="s">
        <v>223</v>
      </c>
      <c r="AH153" t="s">
        <v>516</v>
      </c>
      <c r="AI153" t="s">
        <v>2385</v>
      </c>
      <c r="AJ153" t="s">
        <v>2386</v>
      </c>
      <c r="AK153" t="s">
        <v>2387</v>
      </c>
      <c r="AL153" t="s">
        <v>3080</v>
      </c>
      <c r="AM153">
        <v>2</v>
      </c>
      <c r="AN153">
        <v>4</v>
      </c>
      <c r="AO153">
        <v>3</v>
      </c>
      <c r="AP153" s="2">
        <v>46069</v>
      </c>
      <c r="AQ153" s="2">
        <v>46349</v>
      </c>
      <c r="AR153" s="2">
        <v>46433</v>
      </c>
      <c r="AS153" s="2">
        <v>46650</v>
      </c>
      <c r="AV153" t="s">
        <v>470</v>
      </c>
      <c r="AW153">
        <v>222</v>
      </c>
      <c r="AX153">
        <v>0.5</v>
      </c>
      <c r="AY153">
        <v>105</v>
      </c>
      <c r="BB153">
        <v>90</v>
      </c>
      <c r="BC153" t="s">
        <v>1935</v>
      </c>
      <c r="BH153">
        <v>115</v>
      </c>
      <c r="BJ153">
        <v>168</v>
      </c>
      <c r="BK153">
        <v>0.5</v>
      </c>
      <c r="BL153">
        <v>84</v>
      </c>
      <c r="BO153">
        <v>30</v>
      </c>
      <c r="BP153" t="s">
        <v>1935</v>
      </c>
      <c r="BU153">
        <v>45</v>
      </c>
      <c r="BY153">
        <v>699</v>
      </c>
      <c r="BZ153">
        <v>390</v>
      </c>
      <c r="CA153">
        <v>309</v>
      </c>
      <c r="CB153">
        <v>420</v>
      </c>
      <c r="CC153">
        <v>0.9285714285714286</v>
      </c>
      <c r="CE153">
        <v>9500</v>
      </c>
      <c r="CF153">
        <v>0</v>
      </c>
      <c r="CG153">
        <v>840</v>
      </c>
      <c r="CH153">
        <v>-248.23076923076923</v>
      </c>
      <c r="CI153">
        <v>9251.7692307692305</v>
      </c>
      <c r="CJ153">
        <v>212.30594577494998</v>
      </c>
      <c r="CK153">
        <v>143.78872163937004</v>
      </c>
      <c r="CL153">
        <v>69.420911026507738</v>
      </c>
      <c r="CM153">
        <v>122.18796797213763</v>
      </c>
      <c r="CN153">
        <v>69.086628928876706</v>
      </c>
      <c r="CO153">
        <v>93.872357820850382</v>
      </c>
      <c r="CP153">
        <v>93.872357820850382</v>
      </c>
      <c r="CQ153">
        <v>93.868062452383569</v>
      </c>
      <c r="CR153">
        <v>0.86346000000000001</v>
      </c>
      <c r="CS153">
        <v>55264.215944649375</v>
      </c>
      <c r="CT153">
        <v>39716.263703364697</v>
      </c>
      <c r="CU153">
        <v>94980.479648014065</v>
      </c>
      <c r="CV153">
        <v>15.794148254057696</v>
      </c>
      <c r="CW153">
        <v>215837</v>
      </c>
      <c r="CX153" t="s">
        <v>4650</v>
      </c>
      <c r="CY153" t="s">
        <v>4640</v>
      </c>
      <c r="CZ153" t="s">
        <v>4651</v>
      </c>
      <c r="DA153" t="s">
        <v>4652</v>
      </c>
      <c r="DB153" t="s">
        <v>3344</v>
      </c>
      <c r="DI153" t="s">
        <v>3076</v>
      </c>
      <c r="DJ153" t="s">
        <v>831</v>
      </c>
      <c r="DK153" t="s">
        <v>1936</v>
      </c>
    </row>
    <row r="154" spans="1:115" x14ac:dyDescent="0.25">
      <c r="A154" t="s">
        <v>2</v>
      </c>
      <c r="B154" t="s">
        <v>2366</v>
      </c>
      <c r="C154" t="s">
        <v>2367</v>
      </c>
      <c r="D154" t="s">
        <v>2368</v>
      </c>
      <c r="E154" t="s">
        <v>2369</v>
      </c>
      <c r="F154" t="s">
        <v>2370</v>
      </c>
      <c r="G154" t="s">
        <v>2276</v>
      </c>
      <c r="H154" t="s">
        <v>157</v>
      </c>
      <c r="I154" t="s">
        <v>457</v>
      </c>
      <c r="J154">
        <v>9500</v>
      </c>
      <c r="K154">
        <v>15.794148254057696</v>
      </c>
      <c r="L154" t="s">
        <v>3079</v>
      </c>
      <c r="M154">
        <v>0</v>
      </c>
      <c r="N154" t="s">
        <v>459</v>
      </c>
      <c r="O154" t="s">
        <v>2384</v>
      </c>
      <c r="P154">
        <v>16</v>
      </c>
      <c r="Q154">
        <v>35</v>
      </c>
      <c r="R154">
        <v>1</v>
      </c>
      <c r="S154">
        <v>90581609</v>
      </c>
      <c r="T154" t="s">
        <v>461</v>
      </c>
      <c r="U154" t="s">
        <v>2372</v>
      </c>
      <c r="V154" t="s">
        <v>840</v>
      </c>
      <c r="W154" t="s">
        <v>660</v>
      </c>
      <c r="X154">
        <v>27199</v>
      </c>
      <c r="Y154" t="s">
        <v>660</v>
      </c>
      <c r="Z154">
        <v>120</v>
      </c>
      <c r="AA154">
        <v>16831</v>
      </c>
      <c r="AB154" t="s">
        <v>465</v>
      </c>
      <c r="AC154" t="s">
        <v>515</v>
      </c>
      <c r="AD154" s="1">
        <v>0.375</v>
      </c>
      <c r="AE154" s="1">
        <v>0.5</v>
      </c>
      <c r="AF154" t="s">
        <v>463</v>
      </c>
      <c r="AG154" t="s">
        <v>50</v>
      </c>
      <c r="AH154" t="s">
        <v>862</v>
      </c>
      <c r="AI154" t="s">
        <v>2385</v>
      </c>
      <c r="AJ154" t="s">
        <v>2386</v>
      </c>
      <c r="AK154" t="s">
        <v>2387</v>
      </c>
      <c r="AL154" t="s">
        <v>3080</v>
      </c>
      <c r="AM154">
        <v>2</v>
      </c>
      <c r="AN154">
        <v>4</v>
      </c>
      <c r="AO154">
        <v>3</v>
      </c>
      <c r="AP154" s="2">
        <v>46069</v>
      </c>
      <c r="AQ154" s="2">
        <v>46349</v>
      </c>
      <c r="AR154" s="2">
        <v>46433</v>
      </c>
      <c r="AS154" s="2">
        <v>46650</v>
      </c>
      <c r="AV154" t="s">
        <v>470</v>
      </c>
      <c r="AW154">
        <v>222</v>
      </c>
      <c r="AX154">
        <v>0.5</v>
      </c>
      <c r="AY154">
        <v>105</v>
      </c>
      <c r="BB154">
        <v>90</v>
      </c>
      <c r="BC154" t="s">
        <v>1935</v>
      </c>
      <c r="BH154">
        <v>115</v>
      </c>
      <c r="BJ154">
        <v>168</v>
      </c>
      <c r="BK154">
        <v>0.5</v>
      </c>
      <c r="BL154">
        <v>84</v>
      </c>
      <c r="BO154">
        <v>30</v>
      </c>
      <c r="BP154" t="s">
        <v>1935</v>
      </c>
      <c r="BU154">
        <v>45</v>
      </c>
      <c r="BY154">
        <v>699</v>
      </c>
      <c r="BZ154">
        <v>390</v>
      </c>
      <c r="CA154">
        <v>309</v>
      </c>
      <c r="CB154">
        <v>420</v>
      </c>
      <c r="CC154">
        <v>0.9285714285714286</v>
      </c>
      <c r="CE154">
        <v>9500</v>
      </c>
      <c r="CF154">
        <v>0</v>
      </c>
      <c r="CG154">
        <v>840</v>
      </c>
      <c r="CH154">
        <v>-248.23076923076923</v>
      </c>
      <c r="CI154">
        <v>9251.7692307692305</v>
      </c>
      <c r="CJ154">
        <v>212.30594577494998</v>
      </c>
      <c r="CK154">
        <v>143.78872163937004</v>
      </c>
      <c r="CL154">
        <v>69.420911026507738</v>
      </c>
      <c r="CM154">
        <v>122.18796797213763</v>
      </c>
      <c r="CN154">
        <v>69.086628928876706</v>
      </c>
      <c r="CO154">
        <v>93.872357820850382</v>
      </c>
      <c r="CP154">
        <v>93.872357820850382</v>
      </c>
      <c r="CQ154">
        <v>93.868062452383569</v>
      </c>
      <c r="CR154">
        <v>0.86346000000000001</v>
      </c>
      <c r="CS154">
        <v>55264.215944649375</v>
      </c>
      <c r="CT154">
        <v>39716.263703364697</v>
      </c>
      <c r="CU154">
        <v>94980.479648014065</v>
      </c>
      <c r="CV154">
        <v>15.794148254057696</v>
      </c>
      <c r="CW154">
        <v>215837</v>
      </c>
      <c r="CX154" t="s">
        <v>4650</v>
      </c>
      <c r="CY154" t="s">
        <v>4640</v>
      </c>
      <c r="CZ154" t="s">
        <v>4651</v>
      </c>
      <c r="DA154" t="s">
        <v>4652</v>
      </c>
      <c r="DB154" t="s">
        <v>3344</v>
      </c>
      <c r="DI154" t="s">
        <v>3076</v>
      </c>
      <c r="DJ154" t="s">
        <v>831</v>
      </c>
      <c r="DK154" t="s">
        <v>1936</v>
      </c>
    </row>
    <row r="155" spans="1:115" x14ac:dyDescent="0.25">
      <c r="A155" t="s">
        <v>2</v>
      </c>
      <c r="B155" t="s">
        <v>2366</v>
      </c>
      <c r="C155" t="s">
        <v>2367</v>
      </c>
      <c r="D155" t="s">
        <v>2368</v>
      </c>
      <c r="E155" t="s">
        <v>2369</v>
      </c>
      <c r="F155" t="s">
        <v>2370</v>
      </c>
      <c r="G155" t="s">
        <v>2276</v>
      </c>
      <c r="H155" t="s">
        <v>159</v>
      </c>
      <c r="I155" t="s">
        <v>457</v>
      </c>
      <c r="J155">
        <v>9500</v>
      </c>
      <c r="K155">
        <v>15.794148254057696</v>
      </c>
      <c r="L155" t="s">
        <v>3079</v>
      </c>
      <c r="M155">
        <v>0</v>
      </c>
      <c r="N155" t="s">
        <v>459</v>
      </c>
      <c r="O155" t="s">
        <v>2384</v>
      </c>
      <c r="P155">
        <v>16</v>
      </c>
      <c r="Q155">
        <v>35</v>
      </c>
      <c r="R155">
        <v>1</v>
      </c>
      <c r="S155">
        <v>90581609</v>
      </c>
      <c r="T155" t="s">
        <v>461</v>
      </c>
      <c r="U155" t="s">
        <v>2372</v>
      </c>
      <c r="V155" t="s">
        <v>840</v>
      </c>
      <c r="W155" t="s">
        <v>660</v>
      </c>
      <c r="X155">
        <v>27199</v>
      </c>
      <c r="Y155" t="s">
        <v>660</v>
      </c>
      <c r="Z155">
        <v>120</v>
      </c>
      <c r="AA155">
        <v>16832</v>
      </c>
      <c r="AB155" t="s">
        <v>465</v>
      </c>
      <c r="AC155" t="s">
        <v>515</v>
      </c>
      <c r="AD155" s="1">
        <v>0.375</v>
      </c>
      <c r="AE155" s="1">
        <v>0.5</v>
      </c>
      <c r="AF155" t="s">
        <v>463</v>
      </c>
      <c r="AG155" t="s">
        <v>73</v>
      </c>
      <c r="AH155" t="s">
        <v>582</v>
      </c>
      <c r="AI155" t="s">
        <v>2385</v>
      </c>
      <c r="AJ155" t="s">
        <v>2386</v>
      </c>
      <c r="AK155" t="s">
        <v>2387</v>
      </c>
      <c r="AL155" t="s">
        <v>3080</v>
      </c>
      <c r="AM155">
        <v>2</v>
      </c>
      <c r="AN155">
        <v>4</v>
      </c>
      <c r="AO155">
        <v>3</v>
      </c>
      <c r="AP155" s="2">
        <v>46069</v>
      </c>
      <c r="AQ155" s="2">
        <v>46349</v>
      </c>
      <c r="AR155" s="2">
        <v>46433</v>
      </c>
      <c r="AS155" s="2">
        <v>46650</v>
      </c>
      <c r="AV155" t="s">
        <v>470</v>
      </c>
      <c r="AW155">
        <v>222</v>
      </c>
      <c r="AX155">
        <v>0.5</v>
      </c>
      <c r="AY155">
        <v>105</v>
      </c>
      <c r="BB155">
        <v>90</v>
      </c>
      <c r="BC155" t="s">
        <v>1935</v>
      </c>
      <c r="BH155">
        <v>115</v>
      </c>
      <c r="BJ155">
        <v>168</v>
      </c>
      <c r="BK155">
        <v>0.5</v>
      </c>
      <c r="BL155">
        <v>84</v>
      </c>
      <c r="BO155">
        <v>30</v>
      </c>
      <c r="BP155" t="s">
        <v>1935</v>
      </c>
      <c r="BU155">
        <v>45</v>
      </c>
      <c r="BY155">
        <v>699</v>
      </c>
      <c r="BZ155">
        <v>390</v>
      </c>
      <c r="CA155">
        <v>309</v>
      </c>
      <c r="CB155">
        <v>420</v>
      </c>
      <c r="CC155">
        <v>0.9285714285714286</v>
      </c>
      <c r="CE155">
        <v>9500</v>
      </c>
      <c r="CF155">
        <v>0</v>
      </c>
      <c r="CG155">
        <v>840</v>
      </c>
      <c r="CH155">
        <v>-248.23076923076923</v>
      </c>
      <c r="CI155">
        <v>9251.7692307692305</v>
      </c>
      <c r="CJ155">
        <v>212.30594577494998</v>
      </c>
      <c r="CK155">
        <v>143.78872163937004</v>
      </c>
      <c r="CL155">
        <v>69.420911026507738</v>
      </c>
      <c r="CM155">
        <v>122.18796797213763</v>
      </c>
      <c r="CN155">
        <v>69.086628928876706</v>
      </c>
      <c r="CO155">
        <v>93.872357820850382</v>
      </c>
      <c r="CP155">
        <v>93.872357820850382</v>
      </c>
      <c r="CQ155">
        <v>93.868062452383569</v>
      </c>
      <c r="CR155">
        <v>0.86346000000000001</v>
      </c>
      <c r="CS155">
        <v>55264.215944649375</v>
      </c>
      <c r="CT155">
        <v>39716.263703364697</v>
      </c>
      <c r="CU155">
        <v>94980.479648014065</v>
      </c>
      <c r="CV155">
        <v>15.794148254057696</v>
      </c>
      <c r="CW155">
        <v>215837</v>
      </c>
      <c r="CX155" t="s">
        <v>4650</v>
      </c>
      <c r="CY155" t="s">
        <v>4640</v>
      </c>
      <c r="CZ155" t="s">
        <v>4651</v>
      </c>
      <c r="DA155" t="s">
        <v>4652</v>
      </c>
      <c r="DB155" t="s">
        <v>3344</v>
      </c>
      <c r="DI155" t="s">
        <v>3076</v>
      </c>
      <c r="DJ155" t="s">
        <v>831</v>
      </c>
      <c r="DK155" t="s">
        <v>1936</v>
      </c>
    </row>
    <row r="156" spans="1:115" x14ac:dyDescent="0.25">
      <c r="A156" t="s">
        <v>2</v>
      </c>
      <c r="B156" t="s">
        <v>2366</v>
      </c>
      <c r="C156" t="s">
        <v>2367</v>
      </c>
      <c r="D156" t="s">
        <v>2368</v>
      </c>
      <c r="E156" t="s">
        <v>2369</v>
      </c>
      <c r="F156" t="s">
        <v>2370</v>
      </c>
      <c r="G156" t="s">
        <v>2276</v>
      </c>
      <c r="H156" t="s">
        <v>161</v>
      </c>
      <c r="I156" t="s">
        <v>457</v>
      </c>
      <c r="J156">
        <v>9500</v>
      </c>
      <c r="K156">
        <v>15.794148254057696</v>
      </c>
      <c r="L156" t="s">
        <v>3079</v>
      </c>
      <c r="M156">
        <v>0</v>
      </c>
      <c r="N156" t="s">
        <v>459</v>
      </c>
      <c r="O156" t="s">
        <v>2384</v>
      </c>
      <c r="P156">
        <v>16</v>
      </c>
      <c r="Q156">
        <v>35</v>
      </c>
      <c r="R156">
        <v>1</v>
      </c>
      <c r="S156">
        <v>90581609</v>
      </c>
      <c r="T156" t="s">
        <v>461</v>
      </c>
      <c r="U156" t="s">
        <v>2372</v>
      </c>
      <c r="V156" t="s">
        <v>840</v>
      </c>
      <c r="W156" t="s">
        <v>660</v>
      </c>
      <c r="X156">
        <v>27199</v>
      </c>
      <c r="Y156" t="s">
        <v>660</v>
      </c>
      <c r="Z156">
        <v>120</v>
      </c>
      <c r="AA156">
        <v>17204</v>
      </c>
      <c r="AB156" t="s">
        <v>465</v>
      </c>
      <c r="AC156" t="s">
        <v>515</v>
      </c>
      <c r="AD156" s="1">
        <v>0.375</v>
      </c>
      <c r="AE156" s="1">
        <v>0.5</v>
      </c>
      <c r="AF156" t="s">
        <v>463</v>
      </c>
      <c r="AG156" t="s">
        <v>276</v>
      </c>
      <c r="AH156" t="s">
        <v>546</v>
      </c>
      <c r="AI156" t="s">
        <v>2385</v>
      </c>
      <c r="AJ156" t="s">
        <v>2386</v>
      </c>
      <c r="AK156" t="s">
        <v>2387</v>
      </c>
      <c r="AL156" t="s">
        <v>3080</v>
      </c>
      <c r="AM156">
        <v>2</v>
      </c>
      <c r="AN156">
        <v>4</v>
      </c>
      <c r="AO156">
        <v>3</v>
      </c>
      <c r="AP156" s="2">
        <v>46069</v>
      </c>
      <c r="AQ156" s="2">
        <v>46349</v>
      </c>
      <c r="AR156" s="2">
        <v>46433</v>
      </c>
      <c r="AS156" s="2">
        <v>46650</v>
      </c>
      <c r="AV156" t="s">
        <v>470</v>
      </c>
      <c r="AW156">
        <v>222</v>
      </c>
      <c r="AX156">
        <v>0.5</v>
      </c>
      <c r="AY156">
        <v>105</v>
      </c>
      <c r="BB156">
        <v>90</v>
      </c>
      <c r="BC156" t="s">
        <v>1935</v>
      </c>
      <c r="BH156">
        <v>115</v>
      </c>
      <c r="BJ156">
        <v>168</v>
      </c>
      <c r="BK156">
        <v>0.5</v>
      </c>
      <c r="BL156">
        <v>84</v>
      </c>
      <c r="BO156">
        <v>30</v>
      </c>
      <c r="BP156" t="s">
        <v>1935</v>
      </c>
      <c r="BU156">
        <v>45</v>
      </c>
      <c r="BY156">
        <v>699</v>
      </c>
      <c r="BZ156">
        <v>390</v>
      </c>
      <c r="CA156">
        <v>309</v>
      </c>
      <c r="CB156">
        <v>420</v>
      </c>
      <c r="CC156">
        <v>0.9285714285714286</v>
      </c>
      <c r="CE156">
        <v>9500</v>
      </c>
      <c r="CF156">
        <v>0</v>
      </c>
      <c r="CG156">
        <v>840</v>
      </c>
      <c r="CH156">
        <v>-248.23076923076923</v>
      </c>
      <c r="CI156">
        <v>9251.7692307692305</v>
      </c>
      <c r="CJ156">
        <v>212.30594577494998</v>
      </c>
      <c r="CK156">
        <v>143.78872163937004</v>
      </c>
      <c r="CL156">
        <v>69.420911026507738</v>
      </c>
      <c r="CM156">
        <v>122.18796797213763</v>
      </c>
      <c r="CN156">
        <v>69.086628928876706</v>
      </c>
      <c r="CO156">
        <v>93.872357820850382</v>
      </c>
      <c r="CP156">
        <v>93.872357820850382</v>
      </c>
      <c r="CQ156">
        <v>93.868062452383569</v>
      </c>
      <c r="CR156">
        <v>0.86346000000000001</v>
      </c>
      <c r="CS156">
        <v>55264.215944649375</v>
      </c>
      <c r="CT156">
        <v>39716.263703364697</v>
      </c>
      <c r="CU156">
        <v>94980.479648014065</v>
      </c>
      <c r="CV156">
        <v>15.794148254057696</v>
      </c>
      <c r="CW156">
        <v>215837</v>
      </c>
      <c r="CX156" t="s">
        <v>4650</v>
      </c>
      <c r="CY156" t="s">
        <v>4640</v>
      </c>
      <c r="CZ156" t="s">
        <v>4651</v>
      </c>
      <c r="DA156" t="s">
        <v>4652</v>
      </c>
      <c r="DB156" t="s">
        <v>3344</v>
      </c>
      <c r="DI156" t="s">
        <v>3076</v>
      </c>
      <c r="DJ156" t="s">
        <v>831</v>
      </c>
      <c r="DK156" t="s">
        <v>1936</v>
      </c>
    </row>
    <row r="157" spans="1:115" x14ac:dyDescent="0.25">
      <c r="A157" t="s">
        <v>2</v>
      </c>
      <c r="B157" t="s">
        <v>2271</v>
      </c>
      <c r="C157" t="s">
        <v>2272</v>
      </c>
      <c r="D157" t="s">
        <v>2273</v>
      </c>
      <c r="E157" t="s">
        <v>2274</v>
      </c>
      <c r="F157" t="s">
        <v>2275</v>
      </c>
      <c r="G157" t="s">
        <v>2276</v>
      </c>
      <c r="H157" t="s">
        <v>2287</v>
      </c>
      <c r="I157" t="s">
        <v>457</v>
      </c>
      <c r="J157">
        <v>7410</v>
      </c>
      <c r="K157">
        <v>11.384697367872358</v>
      </c>
      <c r="L157" t="s">
        <v>1001</v>
      </c>
      <c r="M157">
        <v>0</v>
      </c>
      <c r="N157" t="s">
        <v>459</v>
      </c>
      <c r="O157" t="s">
        <v>2288</v>
      </c>
      <c r="P157">
        <v>12</v>
      </c>
      <c r="Q157">
        <v>16</v>
      </c>
      <c r="R157">
        <v>1</v>
      </c>
      <c r="S157">
        <v>90781196</v>
      </c>
      <c r="T157" t="s">
        <v>461</v>
      </c>
      <c r="U157" t="s">
        <v>1917</v>
      </c>
      <c r="V157" t="s">
        <v>335</v>
      </c>
      <c r="W157" t="s">
        <v>463</v>
      </c>
      <c r="X157" t="s">
        <v>2</v>
      </c>
      <c r="Y157" t="s">
        <v>660</v>
      </c>
      <c r="Z157">
        <v>30</v>
      </c>
      <c r="AA157">
        <v>17320</v>
      </c>
      <c r="AB157" t="s">
        <v>465</v>
      </c>
      <c r="AC157" t="s">
        <v>466</v>
      </c>
      <c r="AD157" s="1">
        <v>0.52083333333333326</v>
      </c>
      <c r="AE157" s="1">
        <v>0.70833333333333326</v>
      </c>
      <c r="AF157" t="s">
        <v>463</v>
      </c>
      <c r="AG157" t="s">
        <v>182</v>
      </c>
      <c r="AH157" t="s">
        <v>588</v>
      </c>
      <c r="AI157" t="s">
        <v>2289</v>
      </c>
      <c r="AJ157" t="s">
        <v>2279</v>
      </c>
      <c r="AM157">
        <v>2</v>
      </c>
      <c r="AN157">
        <v>4</v>
      </c>
      <c r="AO157">
        <v>3</v>
      </c>
      <c r="AP157" s="2">
        <v>46072</v>
      </c>
      <c r="AQ157" s="2">
        <v>46359</v>
      </c>
      <c r="AR157" s="2">
        <v>46436</v>
      </c>
      <c r="AS157" s="2">
        <v>46653</v>
      </c>
      <c r="AV157" t="s">
        <v>470</v>
      </c>
      <c r="AW157">
        <v>162</v>
      </c>
      <c r="AX157">
        <v>0.5</v>
      </c>
      <c r="BH157">
        <v>140</v>
      </c>
      <c r="BJ157">
        <v>126</v>
      </c>
      <c r="BK157">
        <v>0.5</v>
      </c>
      <c r="BU157">
        <v>110</v>
      </c>
      <c r="BY157">
        <v>288</v>
      </c>
      <c r="BZ157">
        <v>288</v>
      </c>
      <c r="CA157">
        <v>0</v>
      </c>
      <c r="CB157">
        <v>300</v>
      </c>
      <c r="CC157">
        <v>0.96</v>
      </c>
      <c r="CE157">
        <v>7410</v>
      </c>
      <c r="CF157">
        <v>0</v>
      </c>
      <c r="CG157">
        <v>600</v>
      </c>
      <c r="CH157">
        <v>-389.69230769230768</v>
      </c>
      <c r="CI157">
        <v>7020.3076923076924</v>
      </c>
      <c r="CJ157">
        <v>212.30594577494998</v>
      </c>
      <c r="CK157">
        <v>143.78872163937004</v>
      </c>
      <c r="CL157">
        <v>69.420911026507738</v>
      </c>
      <c r="CM157">
        <v>122.18796797213763</v>
      </c>
      <c r="CN157">
        <v>69.086628928876706</v>
      </c>
      <c r="CO157">
        <v>0</v>
      </c>
      <c r="CP157">
        <v>0</v>
      </c>
      <c r="CQ157">
        <v>93.868062452383569</v>
      </c>
      <c r="CR157">
        <v>0.86346000000000001</v>
      </c>
      <c r="CS157">
        <v>28843.668060559918</v>
      </c>
      <c r="CT157">
        <v>23106.982968515229</v>
      </c>
      <c r="CU157">
        <v>51950.651029075147</v>
      </c>
      <c r="CV157">
        <v>11.384697367872358</v>
      </c>
      <c r="CW157">
        <v>211666</v>
      </c>
      <c r="CX157" t="s">
        <v>4598</v>
      </c>
      <c r="CY157" t="s">
        <v>4579</v>
      </c>
      <c r="CZ157" t="s">
        <v>3714</v>
      </c>
      <c r="DA157" t="s">
        <v>4599</v>
      </c>
      <c r="DB157" t="s">
        <v>3344</v>
      </c>
      <c r="DI157" t="s">
        <v>3070</v>
      </c>
      <c r="DJ157" t="s">
        <v>471</v>
      </c>
      <c r="DK157" t="s">
        <v>1941</v>
      </c>
    </row>
    <row r="158" spans="1:115" x14ac:dyDescent="0.25">
      <c r="A158" t="s">
        <v>2</v>
      </c>
      <c r="B158" t="s">
        <v>2271</v>
      </c>
      <c r="C158" t="s">
        <v>2272</v>
      </c>
      <c r="D158" t="s">
        <v>2273</v>
      </c>
      <c r="E158" t="s">
        <v>2274</v>
      </c>
      <c r="F158" t="s">
        <v>2275</v>
      </c>
      <c r="G158" t="s">
        <v>2276</v>
      </c>
      <c r="H158" t="s">
        <v>2290</v>
      </c>
      <c r="I158" t="s">
        <v>457</v>
      </c>
      <c r="J158">
        <v>7410</v>
      </c>
      <c r="K158">
        <v>10.891342474634101</v>
      </c>
      <c r="L158" t="s">
        <v>2291</v>
      </c>
      <c r="M158">
        <v>0</v>
      </c>
      <c r="N158" t="s">
        <v>459</v>
      </c>
      <c r="O158" t="s">
        <v>2288</v>
      </c>
      <c r="P158">
        <v>11</v>
      </c>
      <c r="Q158">
        <v>16</v>
      </c>
      <c r="R158">
        <v>1</v>
      </c>
      <c r="S158">
        <v>90781196</v>
      </c>
      <c r="T158" t="s">
        <v>461</v>
      </c>
      <c r="U158" t="s">
        <v>1917</v>
      </c>
      <c r="V158" t="s">
        <v>335</v>
      </c>
      <c r="W158" t="s">
        <v>463</v>
      </c>
      <c r="X158" t="s">
        <v>2</v>
      </c>
      <c r="Y158" t="s">
        <v>660</v>
      </c>
      <c r="Z158">
        <v>30</v>
      </c>
      <c r="AA158">
        <v>17321</v>
      </c>
      <c r="AB158" t="s">
        <v>465</v>
      </c>
      <c r="AC158" t="s">
        <v>479</v>
      </c>
      <c r="AD158" s="1">
        <v>0.52083333333333326</v>
      </c>
      <c r="AE158" s="1">
        <v>0.70833333333333326</v>
      </c>
      <c r="AF158" t="s">
        <v>463</v>
      </c>
      <c r="AG158" t="s">
        <v>189</v>
      </c>
      <c r="AH158" t="s">
        <v>588</v>
      </c>
      <c r="AI158" t="s">
        <v>2289</v>
      </c>
      <c r="AJ158" t="s">
        <v>2279</v>
      </c>
      <c r="AM158">
        <v>2</v>
      </c>
      <c r="AN158">
        <v>4</v>
      </c>
      <c r="AO158">
        <v>3</v>
      </c>
      <c r="AP158" s="2">
        <v>46071</v>
      </c>
      <c r="AQ158" s="2">
        <v>46358</v>
      </c>
      <c r="AR158" s="2">
        <v>46435</v>
      </c>
      <c r="AS158" s="2">
        <v>46652</v>
      </c>
      <c r="AV158" t="s">
        <v>470</v>
      </c>
      <c r="AW158">
        <v>162</v>
      </c>
      <c r="AX158">
        <v>0.5</v>
      </c>
      <c r="BI158">
        <v>250</v>
      </c>
      <c r="BJ158">
        <v>126</v>
      </c>
      <c r="BK158">
        <v>0.5</v>
      </c>
      <c r="BV158">
        <v>250</v>
      </c>
      <c r="BY158">
        <v>288</v>
      </c>
      <c r="BZ158">
        <v>288</v>
      </c>
      <c r="CA158">
        <v>0</v>
      </c>
      <c r="CB158">
        <v>300</v>
      </c>
      <c r="CC158">
        <v>0.96</v>
      </c>
      <c r="CE158">
        <v>7410</v>
      </c>
      <c r="CF158">
        <v>0</v>
      </c>
      <c r="CG158">
        <v>600</v>
      </c>
      <c r="CH158">
        <v>0</v>
      </c>
      <c r="CI158">
        <v>7410</v>
      </c>
      <c r="CJ158">
        <v>212.30594577494998</v>
      </c>
      <c r="CK158">
        <v>143.78872163937004</v>
      </c>
      <c r="CL158">
        <v>69.420911026507738</v>
      </c>
      <c r="CM158">
        <v>122.18796797213763</v>
      </c>
      <c r="CN158">
        <v>69.086628928876706</v>
      </c>
      <c r="CO158">
        <v>0</v>
      </c>
      <c r="CP158">
        <v>0</v>
      </c>
      <c r="CQ158">
        <v>93.868062452383569</v>
      </c>
      <c r="CR158">
        <v>0.86346000000000001</v>
      </c>
      <c r="CS158">
        <v>29093.668060559918</v>
      </c>
      <c r="CT158">
        <v>23364.482968515229</v>
      </c>
      <c r="CU158">
        <v>52458.151029075147</v>
      </c>
      <c r="CV158">
        <v>10.891342474634101</v>
      </c>
      <c r="CW158">
        <v>211664</v>
      </c>
      <c r="CX158" t="s">
        <v>4600</v>
      </c>
      <c r="CY158" t="s">
        <v>4579</v>
      </c>
      <c r="CZ158" t="s">
        <v>4601</v>
      </c>
      <c r="DA158" t="s">
        <v>4602</v>
      </c>
      <c r="DB158" t="s">
        <v>3344</v>
      </c>
      <c r="DI158" t="s">
        <v>3070</v>
      </c>
      <c r="DJ158" t="s">
        <v>471</v>
      </c>
      <c r="DK158" t="s">
        <v>1941</v>
      </c>
    </row>
    <row r="159" spans="1:115" x14ac:dyDescent="0.25">
      <c r="A159" t="s">
        <v>2</v>
      </c>
      <c r="B159" t="s">
        <v>2388</v>
      </c>
      <c r="C159" t="s">
        <v>2367</v>
      </c>
      <c r="D159" t="s">
        <v>2368</v>
      </c>
      <c r="E159" t="s">
        <v>2389</v>
      </c>
      <c r="F159" t="s">
        <v>2390</v>
      </c>
      <c r="G159" t="s">
        <v>2276</v>
      </c>
      <c r="H159" t="s">
        <v>2391</v>
      </c>
      <c r="I159" t="s">
        <v>457</v>
      </c>
      <c r="J159">
        <v>9500</v>
      </c>
      <c r="K159">
        <v>11.287602199027512</v>
      </c>
      <c r="L159" t="s">
        <v>512</v>
      </c>
      <c r="M159">
        <v>0</v>
      </c>
      <c r="N159" t="s">
        <v>459</v>
      </c>
      <c r="O159" t="s">
        <v>2392</v>
      </c>
      <c r="P159">
        <v>12</v>
      </c>
      <c r="Q159">
        <v>20</v>
      </c>
      <c r="R159">
        <v>1</v>
      </c>
      <c r="S159">
        <v>93471842</v>
      </c>
      <c r="T159" t="s">
        <v>461</v>
      </c>
      <c r="U159" t="s">
        <v>2372</v>
      </c>
      <c r="V159" t="s">
        <v>335</v>
      </c>
      <c r="W159" t="s">
        <v>660</v>
      </c>
      <c r="X159">
        <v>27199</v>
      </c>
      <c r="Y159" t="s">
        <v>660</v>
      </c>
      <c r="Z159">
        <v>120</v>
      </c>
      <c r="AA159">
        <v>17322</v>
      </c>
      <c r="AB159" t="s">
        <v>465</v>
      </c>
      <c r="AC159" t="s">
        <v>515</v>
      </c>
      <c r="AD159" s="1">
        <v>0.54166666666666674</v>
      </c>
      <c r="AE159" s="1">
        <v>0.70833333333333326</v>
      </c>
      <c r="AF159" t="s">
        <v>463</v>
      </c>
      <c r="AG159" t="s">
        <v>294</v>
      </c>
      <c r="AH159" t="s">
        <v>616</v>
      </c>
      <c r="AI159" t="s">
        <v>2393</v>
      </c>
      <c r="AJ159" t="s">
        <v>2373</v>
      </c>
      <c r="AM159">
        <v>2</v>
      </c>
      <c r="AN159">
        <v>4</v>
      </c>
      <c r="AP159" s="2">
        <v>46069</v>
      </c>
      <c r="AQ159" s="2">
        <v>46356</v>
      </c>
      <c r="AR159" s="2">
        <v>46433</v>
      </c>
      <c r="AS159" s="2">
        <v>46650</v>
      </c>
      <c r="AV159" t="s">
        <v>470</v>
      </c>
      <c r="AW159">
        <v>230</v>
      </c>
      <c r="AX159">
        <v>0.5</v>
      </c>
      <c r="BI159">
        <v>160</v>
      </c>
      <c r="BJ159">
        <v>155</v>
      </c>
      <c r="BK159">
        <v>0.5</v>
      </c>
      <c r="BV159">
        <v>160</v>
      </c>
      <c r="BY159">
        <v>385</v>
      </c>
      <c r="BZ159">
        <v>385</v>
      </c>
      <c r="CA159">
        <v>0</v>
      </c>
      <c r="CB159">
        <v>420</v>
      </c>
      <c r="CC159">
        <v>0.91666666666666652</v>
      </c>
      <c r="CE159">
        <v>9500</v>
      </c>
      <c r="CF159">
        <v>0</v>
      </c>
      <c r="CG159">
        <v>840</v>
      </c>
      <c r="CH159">
        <v>0</v>
      </c>
      <c r="CI159">
        <v>9500</v>
      </c>
      <c r="CJ159">
        <v>212.30594577494998</v>
      </c>
      <c r="CK159">
        <v>143.78872163937004</v>
      </c>
      <c r="CL159">
        <v>69.420911026507738</v>
      </c>
      <c r="CM159">
        <v>122.18796797213763</v>
      </c>
      <c r="CN159">
        <v>69.086628928876706</v>
      </c>
      <c r="CO159">
        <v>0</v>
      </c>
      <c r="CP159">
        <v>0</v>
      </c>
      <c r="CQ159">
        <v>93.868062452383569</v>
      </c>
      <c r="CR159">
        <v>0.86346000000000001</v>
      </c>
      <c r="CS159">
        <v>41110.886752646802</v>
      </c>
      <c r="CT159">
        <v>28590.056826348093</v>
      </c>
      <c r="CU159">
        <v>69700.943578994891</v>
      </c>
      <c r="CV159">
        <v>11.287602199027512</v>
      </c>
      <c r="CW159">
        <v>215811</v>
      </c>
      <c r="DI159" t="s">
        <v>3076</v>
      </c>
      <c r="DJ159" t="s">
        <v>831</v>
      </c>
      <c r="DK159" t="s">
        <v>1350</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16731-5CE1-4E4B-BF46-795367699AB9}">
  <dimension ref="A1:DK26"/>
  <sheetViews>
    <sheetView topLeftCell="CA1" workbookViewId="0"/>
  </sheetViews>
  <sheetFormatPr defaultRowHeight="15" x14ac:dyDescent="0.25"/>
  <cols>
    <col min="1" max="1" width="11.140625" bestFit="1" customWidth="1"/>
    <col min="2" max="2" width="72.7109375" bestFit="1" customWidth="1"/>
    <col min="3" max="3" width="20.85546875" bestFit="1" customWidth="1"/>
    <col min="4" max="4" width="16.42578125" bestFit="1" customWidth="1"/>
    <col min="5" max="5" width="50.85546875" bestFit="1" customWidth="1"/>
    <col min="6" max="6" width="41.5703125" bestFit="1" customWidth="1"/>
    <col min="7" max="7" width="25.28515625" bestFit="1" customWidth="1"/>
    <col min="8" max="8" width="25.42578125" bestFit="1" customWidth="1"/>
    <col min="9" max="9" width="21.85546875" bestFit="1" customWidth="1"/>
    <col min="10" max="10" width="34.140625" bestFit="1" customWidth="1"/>
    <col min="11" max="11" width="42.28515625" bestFit="1" customWidth="1"/>
    <col min="12" max="12" width="43" bestFit="1" customWidth="1"/>
    <col min="13" max="13" width="10.42578125" bestFit="1" customWidth="1"/>
    <col min="14" max="14" width="12.5703125" bestFit="1" customWidth="1"/>
    <col min="15" max="15" width="59" bestFit="1" customWidth="1"/>
    <col min="16" max="16" width="25.85546875" bestFit="1" customWidth="1"/>
    <col min="17" max="17" width="26.140625" bestFit="1" customWidth="1"/>
    <col min="18" max="18" width="14.7109375" bestFit="1" customWidth="1"/>
    <col min="19" max="19" width="14.42578125" bestFit="1" customWidth="1"/>
    <col min="20" max="20" width="17.5703125" bestFit="1" customWidth="1"/>
    <col min="21" max="21" width="11" bestFit="1" customWidth="1"/>
    <col min="22" max="22" width="16.5703125" bestFit="1" customWidth="1"/>
    <col min="23" max="23" width="8" bestFit="1" customWidth="1"/>
    <col min="24" max="24" width="16.140625" bestFit="1" customWidth="1"/>
    <col min="25" max="25" width="18.28515625" bestFit="1" customWidth="1"/>
    <col min="26" max="26" width="81.140625" bestFit="1" customWidth="1"/>
    <col min="27" max="27" width="17.42578125" bestFit="1" customWidth="1"/>
    <col min="28" max="28" width="18.42578125" bestFit="1" customWidth="1"/>
    <col min="29" max="29" width="11.28515625" bestFit="1" customWidth="1"/>
    <col min="30" max="30" width="31.140625" bestFit="1" customWidth="1"/>
    <col min="31" max="31" width="29.85546875" bestFit="1" customWidth="1"/>
    <col min="32" max="32" width="14.85546875" bestFit="1" customWidth="1"/>
    <col min="33" max="33" width="19.28515625" bestFit="1" customWidth="1"/>
    <col min="34" max="34" width="16" bestFit="1" customWidth="1"/>
    <col min="35" max="35" width="78.5703125" bestFit="1" customWidth="1"/>
    <col min="36" max="38" width="81.140625" bestFit="1" customWidth="1"/>
    <col min="39" max="39" width="18.42578125" bestFit="1" customWidth="1"/>
    <col min="40" max="40" width="27.42578125" bestFit="1" customWidth="1"/>
    <col min="41" max="41" width="28" bestFit="1" customWidth="1"/>
    <col min="42" max="42" width="20" bestFit="1" customWidth="1"/>
    <col min="43" max="43" width="19" bestFit="1" customWidth="1"/>
    <col min="44" max="44" width="20" bestFit="1" customWidth="1"/>
    <col min="45" max="45" width="19" bestFit="1" customWidth="1"/>
    <col min="46" max="46" width="15" bestFit="1" customWidth="1"/>
    <col min="47" max="47" width="59.28515625" bestFit="1" customWidth="1"/>
    <col min="48" max="48" width="24.28515625" bestFit="1" customWidth="1"/>
    <col min="49" max="49" width="20.28515625" bestFit="1" customWidth="1"/>
    <col min="50" max="50" width="25.42578125" bestFit="1" customWidth="1"/>
    <col min="51" max="51" width="16.28515625" bestFit="1" customWidth="1"/>
    <col min="52" max="52" width="23.5703125" bestFit="1" customWidth="1"/>
    <col min="53" max="53" width="17.28515625" bestFit="1" customWidth="1"/>
    <col min="54" max="54" width="24.7109375" bestFit="1" customWidth="1"/>
    <col min="55" max="55" width="23.42578125" bestFit="1" customWidth="1"/>
    <col min="56" max="56" width="36.42578125" bestFit="1" customWidth="1"/>
    <col min="57" max="57" width="34.7109375" bestFit="1" customWidth="1"/>
    <col min="58" max="58" width="43.7109375" bestFit="1" customWidth="1"/>
    <col min="59" max="59" width="42.140625" bestFit="1" customWidth="1"/>
    <col min="60" max="60" width="23.28515625" bestFit="1" customWidth="1"/>
    <col min="61" max="61" width="20" bestFit="1" customWidth="1"/>
    <col min="62" max="62" width="22.140625" bestFit="1" customWidth="1"/>
    <col min="63" max="63" width="27.28515625" bestFit="1" customWidth="1"/>
    <col min="64" max="64" width="18.140625" bestFit="1" customWidth="1"/>
    <col min="65" max="65" width="25.5703125" bestFit="1" customWidth="1"/>
    <col min="66" max="66" width="19.140625" bestFit="1" customWidth="1"/>
    <col min="67" max="67" width="26.5703125" bestFit="1" customWidth="1"/>
    <col min="68" max="68" width="25.42578125" bestFit="1" customWidth="1"/>
    <col min="69" max="69" width="38.28515625" bestFit="1" customWidth="1"/>
    <col min="70" max="70" width="36.7109375" bestFit="1" customWidth="1"/>
    <col min="71" max="71" width="46.7109375" bestFit="1" customWidth="1"/>
    <col min="72" max="72" width="45.140625" bestFit="1" customWidth="1"/>
    <col min="73" max="73" width="26.28515625" bestFit="1" customWidth="1"/>
    <col min="74" max="74" width="22.85546875" bestFit="1" customWidth="1"/>
    <col min="75" max="75" width="27.42578125" bestFit="1" customWidth="1"/>
    <col min="76" max="76" width="12.5703125" bestFit="1" customWidth="1"/>
    <col min="77" max="77" width="7.85546875" bestFit="1" customWidth="1"/>
    <col min="78" max="78" width="13.85546875" bestFit="1" customWidth="1"/>
    <col min="79" max="79" width="25.28515625" bestFit="1" customWidth="1"/>
    <col min="80" max="80" width="14.140625" bestFit="1" customWidth="1"/>
    <col min="81" max="81" width="27.42578125" bestFit="1" customWidth="1"/>
    <col min="82" max="82" width="12.5703125" bestFit="1" customWidth="1"/>
    <col min="83" max="83" width="29.5703125" bestFit="1" customWidth="1"/>
    <col min="84" max="84" width="11.42578125" bestFit="1" customWidth="1"/>
    <col min="85" max="85" width="7.140625" bestFit="1" customWidth="1"/>
    <col min="86" max="86" width="35" bestFit="1" customWidth="1"/>
    <col min="87" max="87" width="31.28515625" bestFit="1" customWidth="1"/>
    <col min="88" max="90" width="12.140625" bestFit="1" customWidth="1"/>
    <col min="91" max="91" width="11.140625" bestFit="1" customWidth="1"/>
    <col min="92" max="92" width="20.28515625" bestFit="1" customWidth="1"/>
    <col min="93" max="94" width="11.85546875" bestFit="1" customWidth="1"/>
    <col min="95" max="95" width="12.140625" bestFit="1" customWidth="1"/>
    <col min="96" max="96" width="11.7109375" bestFit="1" customWidth="1"/>
    <col min="97" max="98" width="8.85546875" bestFit="1" customWidth="1"/>
    <col min="99" max="99" width="10.7109375" bestFit="1" customWidth="1"/>
    <col min="100" max="100" width="13.28515625" bestFit="1" customWidth="1"/>
    <col min="101" max="101" width="14.85546875" bestFit="1" customWidth="1"/>
    <col min="102" max="102" width="22.5703125" bestFit="1" customWidth="1"/>
    <col min="103" max="103" width="16" bestFit="1" customWidth="1"/>
    <col min="104" max="104" width="43.42578125" bestFit="1" customWidth="1"/>
    <col min="105" max="105" width="43.140625" bestFit="1" customWidth="1"/>
    <col min="106" max="106" width="28.5703125" bestFit="1" customWidth="1"/>
    <col min="107" max="107" width="15.5703125" bestFit="1" customWidth="1"/>
    <col min="108" max="108" width="19.7109375" bestFit="1" customWidth="1"/>
    <col min="109" max="109" width="33.42578125" bestFit="1" customWidth="1"/>
    <col min="110" max="110" width="15" bestFit="1" customWidth="1"/>
    <col min="111" max="111" width="25.5703125" bestFit="1" customWidth="1"/>
    <col min="112" max="112" width="23" bestFit="1" customWidth="1"/>
    <col min="113" max="113" width="15.5703125" bestFit="1" customWidth="1"/>
    <col min="114" max="114" width="17.7109375" bestFit="1" customWidth="1"/>
    <col min="115" max="116" width="15.42578125" bestFit="1" customWidth="1"/>
  </cols>
  <sheetData>
    <row r="1" spans="1:115" x14ac:dyDescent="0.25">
      <c r="A1" t="s">
        <v>342</v>
      </c>
      <c r="B1" t="s">
        <v>10</v>
      </c>
      <c r="C1" t="s">
        <v>13</v>
      </c>
      <c r="D1" t="s">
        <v>343</v>
      </c>
      <c r="E1" t="s">
        <v>12</v>
      </c>
      <c r="F1" t="s">
        <v>344</v>
      </c>
      <c r="G1" t="s">
        <v>345</v>
      </c>
      <c r="H1" t="s">
        <v>346</v>
      </c>
      <c r="I1" t="s">
        <v>347</v>
      </c>
      <c r="J1" t="s">
        <v>348</v>
      </c>
      <c r="K1" t="s">
        <v>349</v>
      </c>
      <c r="L1" t="s">
        <v>350</v>
      </c>
      <c r="M1" t="s">
        <v>351</v>
      </c>
      <c r="N1" t="s">
        <v>352</v>
      </c>
      <c r="O1" t="s">
        <v>353</v>
      </c>
      <c r="P1" t="s">
        <v>354</v>
      </c>
      <c r="Q1" t="s">
        <v>355</v>
      </c>
      <c r="R1" t="s">
        <v>356</v>
      </c>
      <c r="S1" t="s">
        <v>357</v>
      </c>
      <c r="T1" t="s">
        <v>358</v>
      </c>
      <c r="U1" t="s">
        <v>359</v>
      </c>
      <c r="V1" t="s">
        <v>327</v>
      </c>
      <c r="W1" t="s">
        <v>360</v>
      </c>
      <c r="X1" t="s">
        <v>361</v>
      </c>
      <c r="Y1" t="s">
        <v>362</v>
      </c>
      <c r="Z1" t="s">
        <v>363</v>
      </c>
      <c r="AA1" t="s">
        <v>22</v>
      </c>
      <c r="AB1" t="s">
        <v>364</v>
      </c>
      <c r="AC1" t="s">
        <v>365</v>
      </c>
      <c r="AD1" t="s">
        <v>366</v>
      </c>
      <c r="AE1" t="s">
        <v>367</v>
      </c>
      <c r="AF1" t="s">
        <v>368</v>
      </c>
      <c r="AG1" t="s">
        <v>369</v>
      </c>
      <c r="AH1" t="s">
        <v>370</v>
      </c>
      <c r="AI1" t="s">
        <v>371</v>
      </c>
      <c r="AJ1" t="s">
        <v>372</v>
      </c>
      <c r="AK1" t="s">
        <v>373</v>
      </c>
      <c r="AL1" t="s">
        <v>374</v>
      </c>
      <c r="AM1" t="s">
        <v>375</v>
      </c>
      <c r="AN1" t="s">
        <v>376</v>
      </c>
      <c r="AO1" t="s">
        <v>377</v>
      </c>
      <c r="AP1" t="s">
        <v>378</v>
      </c>
      <c r="AQ1" t="s">
        <v>379</v>
      </c>
      <c r="AR1" t="s">
        <v>380</v>
      </c>
      <c r="AS1" t="s">
        <v>381</v>
      </c>
      <c r="AT1" t="s">
        <v>382</v>
      </c>
      <c r="AU1" t="s">
        <v>383</v>
      </c>
      <c r="AV1" t="s">
        <v>384</v>
      </c>
      <c r="AW1" t="s">
        <v>385</v>
      </c>
      <c r="AX1" t="s">
        <v>386</v>
      </c>
      <c r="AY1" t="s">
        <v>387</v>
      </c>
      <c r="AZ1" t="s">
        <v>388</v>
      </c>
      <c r="BA1" t="s">
        <v>389</v>
      </c>
      <c r="BB1" t="s">
        <v>390</v>
      </c>
      <c r="BC1" t="s">
        <v>391</v>
      </c>
      <c r="BD1" t="s">
        <v>392</v>
      </c>
      <c r="BE1" t="s">
        <v>393</v>
      </c>
      <c r="BF1" t="s">
        <v>394</v>
      </c>
      <c r="BG1" t="s">
        <v>395</v>
      </c>
      <c r="BH1" t="s">
        <v>396</v>
      </c>
      <c r="BI1" t="s">
        <v>397</v>
      </c>
      <c r="BJ1" t="s">
        <v>398</v>
      </c>
      <c r="BK1" t="s">
        <v>399</v>
      </c>
      <c r="BL1" t="s">
        <v>400</v>
      </c>
      <c r="BM1" t="s">
        <v>401</v>
      </c>
      <c r="BN1" t="s">
        <v>402</v>
      </c>
      <c r="BO1" t="s">
        <v>403</v>
      </c>
      <c r="BP1" t="s">
        <v>404</v>
      </c>
      <c r="BQ1" t="s">
        <v>405</v>
      </c>
      <c r="BR1" t="s">
        <v>406</v>
      </c>
      <c r="BS1" t="s">
        <v>407</v>
      </c>
      <c r="BT1" t="s">
        <v>408</v>
      </c>
      <c r="BU1" t="s">
        <v>409</v>
      </c>
      <c r="BV1" t="s">
        <v>410</v>
      </c>
      <c r="BW1" t="s">
        <v>411</v>
      </c>
      <c r="BX1" t="s">
        <v>412</v>
      </c>
      <c r="BY1" t="s">
        <v>413</v>
      </c>
      <c r="BZ1" t="s">
        <v>414</v>
      </c>
      <c r="CA1" t="s">
        <v>415</v>
      </c>
      <c r="CB1" t="s">
        <v>416</v>
      </c>
      <c r="CC1" t="s">
        <v>417</v>
      </c>
      <c r="CD1" t="s">
        <v>418</v>
      </c>
      <c r="CE1" t="s">
        <v>419</v>
      </c>
      <c r="CF1" t="s">
        <v>420</v>
      </c>
      <c r="CG1" t="s">
        <v>421</v>
      </c>
      <c r="CH1" t="s">
        <v>2969</v>
      </c>
      <c r="CI1" t="s">
        <v>422</v>
      </c>
      <c r="CJ1" t="s">
        <v>423</v>
      </c>
      <c r="CK1" t="s">
        <v>424</v>
      </c>
      <c r="CL1" t="s">
        <v>425</v>
      </c>
      <c r="CM1" t="s">
        <v>426</v>
      </c>
      <c r="CN1" t="s">
        <v>427</v>
      </c>
      <c r="CO1" t="s">
        <v>428</v>
      </c>
      <c r="CP1" t="s">
        <v>429</v>
      </c>
      <c r="CQ1" t="s">
        <v>430</v>
      </c>
      <c r="CR1" t="s">
        <v>431</v>
      </c>
      <c r="CS1" t="s">
        <v>432</v>
      </c>
      <c r="CT1" t="s">
        <v>433</v>
      </c>
      <c r="CU1" t="s">
        <v>434</v>
      </c>
      <c r="CV1" t="s">
        <v>435</v>
      </c>
      <c r="CW1" t="s">
        <v>436</v>
      </c>
      <c r="CX1" t="s">
        <v>437</v>
      </c>
      <c r="CY1" t="s">
        <v>438</v>
      </c>
      <c r="CZ1" t="s">
        <v>439</v>
      </c>
      <c r="DA1" t="s">
        <v>440</v>
      </c>
      <c r="DB1" t="s">
        <v>441</v>
      </c>
      <c r="DC1" t="s">
        <v>442</v>
      </c>
      <c r="DD1" t="s">
        <v>443</v>
      </c>
      <c r="DE1" t="s">
        <v>444</v>
      </c>
      <c r="DF1" t="s">
        <v>445</v>
      </c>
      <c r="DG1" t="s">
        <v>446</v>
      </c>
      <c r="DH1" t="s">
        <v>447</v>
      </c>
      <c r="DI1" t="s">
        <v>448</v>
      </c>
      <c r="DJ1" t="s">
        <v>449</v>
      </c>
      <c r="DK1" t="s">
        <v>450</v>
      </c>
    </row>
    <row r="2" spans="1:115" x14ac:dyDescent="0.25">
      <c r="A2" t="s">
        <v>2</v>
      </c>
      <c r="B2" t="s">
        <v>855</v>
      </c>
      <c r="C2">
        <v>58157</v>
      </c>
      <c r="D2" t="s">
        <v>856</v>
      </c>
      <c r="E2" t="s">
        <v>857</v>
      </c>
      <c r="F2" t="s">
        <v>858</v>
      </c>
      <c r="G2" t="s">
        <v>825</v>
      </c>
      <c r="H2" t="s">
        <v>960</v>
      </c>
      <c r="I2" t="s">
        <v>457</v>
      </c>
      <c r="J2">
        <v>4580</v>
      </c>
      <c r="K2" t="s">
        <v>487</v>
      </c>
      <c r="L2" t="s">
        <v>2</v>
      </c>
      <c r="M2">
        <v>0</v>
      </c>
      <c r="N2" t="s">
        <v>459</v>
      </c>
      <c r="O2" t="s">
        <v>961</v>
      </c>
      <c r="Q2">
        <v>100</v>
      </c>
      <c r="R2">
        <v>1</v>
      </c>
      <c r="S2">
        <v>97800585</v>
      </c>
      <c r="T2" t="s">
        <v>461</v>
      </c>
      <c r="U2" t="s">
        <v>812</v>
      </c>
      <c r="V2" t="s">
        <v>87</v>
      </c>
      <c r="W2" t="s">
        <v>463</v>
      </c>
      <c r="Y2" t="s">
        <v>660</v>
      </c>
      <c r="Z2" t="s">
        <v>2970</v>
      </c>
      <c r="AA2">
        <v>16298</v>
      </c>
      <c r="AB2" t="s">
        <v>488</v>
      </c>
      <c r="AC2" t="s">
        <v>488</v>
      </c>
      <c r="AD2" t="s">
        <v>488</v>
      </c>
      <c r="AE2" t="s">
        <v>488</v>
      </c>
      <c r="AF2" t="s">
        <v>463</v>
      </c>
      <c r="AG2" t="s">
        <v>219</v>
      </c>
      <c r="AH2" t="s">
        <v>219</v>
      </c>
      <c r="AJ2" t="s">
        <v>962</v>
      </c>
      <c r="AM2">
        <v>2</v>
      </c>
      <c r="AN2">
        <v>4</v>
      </c>
      <c r="AO2">
        <v>3</v>
      </c>
      <c r="AP2" s="2">
        <v>46069</v>
      </c>
      <c r="AQ2" s="2">
        <v>46290</v>
      </c>
      <c r="AV2" t="s">
        <v>470</v>
      </c>
      <c r="AX2">
        <v>0.5</v>
      </c>
      <c r="BK2">
        <v>0.5</v>
      </c>
      <c r="BY2">
        <v>0</v>
      </c>
      <c r="BZ2">
        <v>0</v>
      </c>
      <c r="CA2">
        <v>0</v>
      </c>
      <c r="CB2">
        <v>240</v>
      </c>
      <c r="CC2" t="s">
        <v>2</v>
      </c>
      <c r="CE2">
        <v>4580</v>
      </c>
      <c r="CF2">
        <v>0</v>
      </c>
      <c r="CG2">
        <v>480</v>
      </c>
      <c r="CH2">
        <v>0</v>
      </c>
      <c r="CI2">
        <v>4580</v>
      </c>
      <c r="CJ2">
        <v>212.30594577494998</v>
      </c>
      <c r="CK2">
        <v>143.78872163937004</v>
      </c>
      <c r="CL2">
        <v>69.420911026507738</v>
      </c>
      <c r="CM2">
        <v>122.18796797213763</v>
      </c>
      <c r="CN2">
        <v>69.086628928876706</v>
      </c>
      <c r="CO2">
        <v>0</v>
      </c>
      <c r="CP2">
        <v>0</v>
      </c>
      <c r="CQ2">
        <v>93.868062452383569</v>
      </c>
      <c r="CR2">
        <v>0.86346000000000001</v>
      </c>
      <c r="CS2">
        <v>0</v>
      </c>
      <c r="CT2">
        <v>0</v>
      </c>
      <c r="CU2">
        <v>0</v>
      </c>
      <c r="CV2" t="s">
        <v>487</v>
      </c>
      <c r="CW2">
        <v>205975</v>
      </c>
      <c r="CX2" t="s">
        <v>4715</v>
      </c>
      <c r="CY2" t="s">
        <v>3349</v>
      </c>
      <c r="CZ2" t="s">
        <v>4716</v>
      </c>
      <c r="DA2" t="s">
        <v>4717</v>
      </c>
      <c r="DB2" t="s">
        <v>3344</v>
      </c>
      <c r="DI2">
        <v>240</v>
      </c>
      <c r="DJ2" t="s">
        <v>471</v>
      </c>
      <c r="DK2" t="s">
        <v>761</v>
      </c>
    </row>
    <row r="3" spans="1:115" x14ac:dyDescent="0.25">
      <c r="A3" t="s">
        <v>2</v>
      </c>
      <c r="B3" t="s">
        <v>1005</v>
      </c>
      <c r="C3">
        <v>58156</v>
      </c>
      <c r="D3" t="s">
        <v>856</v>
      </c>
      <c r="E3" t="s">
        <v>857</v>
      </c>
      <c r="F3" t="s">
        <v>858</v>
      </c>
      <c r="G3" t="s">
        <v>825</v>
      </c>
      <c r="H3" t="s">
        <v>1041</v>
      </c>
      <c r="I3" t="s">
        <v>457</v>
      </c>
      <c r="J3">
        <v>2290</v>
      </c>
      <c r="K3" t="s">
        <v>487</v>
      </c>
      <c r="L3" t="s">
        <v>2</v>
      </c>
      <c r="M3">
        <v>0</v>
      </c>
      <c r="N3" t="s">
        <v>459</v>
      </c>
      <c r="O3" t="s">
        <v>961</v>
      </c>
      <c r="Q3">
        <v>100</v>
      </c>
      <c r="R3">
        <v>1</v>
      </c>
      <c r="S3">
        <v>97800585</v>
      </c>
      <c r="T3" t="s">
        <v>605</v>
      </c>
      <c r="U3" t="s">
        <v>659</v>
      </c>
      <c r="V3" t="s">
        <v>87</v>
      </c>
      <c r="W3" t="s">
        <v>463</v>
      </c>
      <c r="Y3" t="s">
        <v>660</v>
      </c>
      <c r="Z3" t="s">
        <v>2971</v>
      </c>
      <c r="AA3">
        <v>16299</v>
      </c>
      <c r="AB3" t="s">
        <v>488</v>
      </c>
      <c r="AC3" t="s">
        <v>488</v>
      </c>
      <c r="AD3" t="s">
        <v>488</v>
      </c>
      <c r="AE3" t="s">
        <v>488</v>
      </c>
      <c r="AF3" t="s">
        <v>463</v>
      </c>
      <c r="AG3" t="s">
        <v>219</v>
      </c>
      <c r="AH3" t="s">
        <v>219</v>
      </c>
      <c r="AJ3" t="s">
        <v>962</v>
      </c>
      <c r="AM3">
        <v>1</v>
      </c>
      <c r="AN3">
        <v>3</v>
      </c>
      <c r="AP3" s="2">
        <v>46069</v>
      </c>
      <c r="AQ3" s="2">
        <v>46290</v>
      </c>
      <c r="AV3" t="s">
        <v>470</v>
      </c>
      <c r="AX3">
        <v>0.5</v>
      </c>
      <c r="BY3">
        <v>0</v>
      </c>
      <c r="BZ3">
        <v>0</v>
      </c>
      <c r="CA3">
        <v>0</v>
      </c>
      <c r="CB3">
        <v>120</v>
      </c>
      <c r="CC3" t="s">
        <v>2</v>
      </c>
      <c r="CE3">
        <v>2290</v>
      </c>
      <c r="CF3">
        <v>0</v>
      </c>
      <c r="CG3">
        <v>240</v>
      </c>
      <c r="CH3">
        <v>0</v>
      </c>
      <c r="CI3">
        <v>2290</v>
      </c>
      <c r="CJ3">
        <v>212.30594577494998</v>
      </c>
      <c r="CK3">
        <v>143.78872163937004</v>
      </c>
      <c r="CL3">
        <v>69.420911026507738</v>
      </c>
      <c r="CM3">
        <v>122.18796797213763</v>
      </c>
      <c r="CN3">
        <v>69.086628928876706</v>
      </c>
      <c r="CO3">
        <v>0</v>
      </c>
      <c r="CP3">
        <v>0</v>
      </c>
      <c r="CQ3">
        <v>93.868062452383569</v>
      </c>
      <c r="CR3">
        <v>0.86346000000000001</v>
      </c>
      <c r="CS3">
        <v>0</v>
      </c>
      <c r="CT3">
        <v>0</v>
      </c>
      <c r="CU3">
        <v>0</v>
      </c>
      <c r="CV3" t="s">
        <v>487</v>
      </c>
      <c r="CW3">
        <v>205972</v>
      </c>
      <c r="CX3" t="s">
        <v>4718</v>
      </c>
      <c r="CY3" t="s">
        <v>3349</v>
      </c>
      <c r="CZ3" t="s">
        <v>4719</v>
      </c>
      <c r="DA3" t="s">
        <v>4720</v>
      </c>
      <c r="DB3" t="s">
        <v>3344</v>
      </c>
      <c r="DI3">
        <v>120</v>
      </c>
      <c r="DJ3" t="s">
        <v>471</v>
      </c>
      <c r="DK3" t="s">
        <v>761</v>
      </c>
    </row>
    <row r="4" spans="1:115" x14ac:dyDescent="0.25">
      <c r="A4" t="s">
        <v>2</v>
      </c>
      <c r="B4" t="s">
        <v>1876</v>
      </c>
      <c r="C4">
        <v>65248</v>
      </c>
      <c r="D4" t="s">
        <v>1877</v>
      </c>
      <c r="E4" t="s">
        <v>1878</v>
      </c>
      <c r="F4" t="s">
        <v>1879</v>
      </c>
      <c r="G4" t="s">
        <v>485</v>
      </c>
      <c r="H4" t="s">
        <v>1880</v>
      </c>
      <c r="I4" t="s">
        <v>457</v>
      </c>
      <c r="J4">
        <v>2780</v>
      </c>
      <c r="K4" t="s">
        <v>487</v>
      </c>
      <c r="L4" t="s">
        <v>2</v>
      </c>
      <c r="M4">
        <v>0</v>
      </c>
      <c r="N4" t="s">
        <v>459</v>
      </c>
      <c r="O4" t="s">
        <v>1881</v>
      </c>
      <c r="Q4">
        <v>130</v>
      </c>
      <c r="R4">
        <v>1</v>
      </c>
      <c r="S4">
        <v>97800299</v>
      </c>
      <c r="T4" t="s">
        <v>605</v>
      </c>
      <c r="U4" t="s">
        <v>659</v>
      </c>
      <c r="V4" t="s">
        <v>87</v>
      </c>
      <c r="W4" t="s">
        <v>463</v>
      </c>
      <c r="Y4" t="s">
        <v>463</v>
      </c>
      <c r="Z4">
        <v>0</v>
      </c>
      <c r="AA4">
        <v>16300</v>
      </c>
      <c r="AB4" t="s">
        <v>488</v>
      </c>
      <c r="AC4" t="s">
        <v>488</v>
      </c>
      <c r="AD4" t="s">
        <v>488</v>
      </c>
      <c r="AE4" t="s">
        <v>488</v>
      </c>
      <c r="AF4" t="s">
        <v>463</v>
      </c>
      <c r="AG4" t="s">
        <v>219</v>
      </c>
      <c r="AH4" t="s">
        <v>219</v>
      </c>
      <c r="AJ4" t="s">
        <v>962</v>
      </c>
      <c r="AM4">
        <v>1</v>
      </c>
      <c r="AN4">
        <v>3</v>
      </c>
      <c r="AP4" s="2">
        <v>46069</v>
      </c>
      <c r="AQ4" s="2">
        <v>46290</v>
      </c>
      <c r="AV4" t="s">
        <v>470</v>
      </c>
      <c r="AX4">
        <v>0.5</v>
      </c>
      <c r="BY4">
        <v>0</v>
      </c>
      <c r="BZ4">
        <v>0</v>
      </c>
      <c r="CA4">
        <v>0</v>
      </c>
      <c r="CB4">
        <v>120</v>
      </c>
      <c r="CC4" t="s">
        <v>2</v>
      </c>
      <c r="CE4">
        <v>2780</v>
      </c>
      <c r="CF4">
        <v>0</v>
      </c>
      <c r="CG4">
        <v>240</v>
      </c>
      <c r="CH4">
        <v>0</v>
      </c>
      <c r="CI4">
        <v>2780</v>
      </c>
      <c r="CJ4">
        <v>212.30594577494998</v>
      </c>
      <c r="CK4">
        <v>143.78872163937004</v>
      </c>
      <c r="CL4">
        <v>69.420911026507738</v>
      </c>
      <c r="CM4">
        <v>122.18796797213763</v>
      </c>
      <c r="CN4">
        <v>69.086628928876706</v>
      </c>
      <c r="CO4">
        <v>0</v>
      </c>
      <c r="CP4">
        <v>0</v>
      </c>
      <c r="CQ4">
        <v>93.868062452383569</v>
      </c>
      <c r="CR4">
        <v>0.86346000000000001</v>
      </c>
      <c r="CS4">
        <v>0</v>
      </c>
      <c r="CT4">
        <v>0</v>
      </c>
      <c r="CU4">
        <v>0</v>
      </c>
      <c r="CV4" t="s">
        <v>487</v>
      </c>
      <c r="CW4">
        <v>208557</v>
      </c>
      <c r="CX4" t="s">
        <v>4721</v>
      </c>
      <c r="CY4" t="s">
        <v>4722</v>
      </c>
      <c r="CZ4" t="s">
        <v>4716</v>
      </c>
      <c r="DA4" t="s">
        <v>4723</v>
      </c>
      <c r="DB4" t="s">
        <v>4543</v>
      </c>
      <c r="DI4">
        <v>120</v>
      </c>
      <c r="DJ4" t="s">
        <v>471</v>
      </c>
      <c r="DK4" t="s">
        <v>1882</v>
      </c>
    </row>
    <row r="5" spans="1:115" x14ac:dyDescent="0.25">
      <c r="A5" t="s">
        <v>2</v>
      </c>
      <c r="B5" t="s">
        <v>1901</v>
      </c>
      <c r="C5">
        <v>65395</v>
      </c>
      <c r="D5" t="s">
        <v>1902</v>
      </c>
      <c r="E5" t="s">
        <v>1903</v>
      </c>
      <c r="F5" t="s">
        <v>1904</v>
      </c>
      <c r="G5" t="s">
        <v>1905</v>
      </c>
      <c r="H5" t="s">
        <v>1906</v>
      </c>
      <c r="I5" t="s">
        <v>457</v>
      </c>
      <c r="J5">
        <v>2600</v>
      </c>
      <c r="K5" t="s">
        <v>487</v>
      </c>
      <c r="L5" t="s">
        <v>2</v>
      </c>
      <c r="M5">
        <v>0</v>
      </c>
      <c r="N5" t="s">
        <v>459</v>
      </c>
      <c r="O5" t="s">
        <v>1907</v>
      </c>
      <c r="Q5">
        <v>100</v>
      </c>
      <c r="R5">
        <v>1</v>
      </c>
      <c r="S5">
        <v>97800856</v>
      </c>
      <c r="T5" t="s">
        <v>605</v>
      </c>
      <c r="U5" t="s">
        <v>659</v>
      </c>
      <c r="V5" t="s">
        <v>87</v>
      </c>
      <c r="W5" t="s">
        <v>463</v>
      </c>
      <c r="Y5" t="s">
        <v>463</v>
      </c>
      <c r="Z5">
        <v>0</v>
      </c>
      <c r="AA5">
        <v>16301</v>
      </c>
      <c r="AB5" t="s">
        <v>488</v>
      </c>
      <c r="AC5" t="s">
        <v>488</v>
      </c>
      <c r="AD5" t="s">
        <v>488</v>
      </c>
      <c r="AE5" t="s">
        <v>488</v>
      </c>
      <c r="AF5" t="s">
        <v>463</v>
      </c>
      <c r="AG5" t="s">
        <v>219</v>
      </c>
      <c r="AH5" t="s">
        <v>219</v>
      </c>
      <c r="AJ5" t="s">
        <v>962</v>
      </c>
      <c r="AM5">
        <v>1</v>
      </c>
      <c r="AN5">
        <v>3</v>
      </c>
      <c r="AP5" s="2">
        <v>46069</v>
      </c>
      <c r="AQ5" s="2">
        <v>46290</v>
      </c>
      <c r="AV5" t="s">
        <v>470</v>
      </c>
      <c r="AX5">
        <v>0.5</v>
      </c>
      <c r="BY5">
        <v>0</v>
      </c>
      <c r="BZ5">
        <v>0</v>
      </c>
      <c r="CA5">
        <v>0</v>
      </c>
      <c r="CB5">
        <v>120</v>
      </c>
      <c r="CC5" t="s">
        <v>2</v>
      </c>
      <c r="CE5">
        <v>2600</v>
      </c>
      <c r="CF5">
        <v>0</v>
      </c>
      <c r="CG5">
        <v>240</v>
      </c>
      <c r="CH5">
        <v>0</v>
      </c>
      <c r="CI5">
        <v>2600</v>
      </c>
      <c r="CJ5">
        <v>212.30594577494998</v>
      </c>
      <c r="CK5">
        <v>143.78872163937004</v>
      </c>
      <c r="CL5">
        <v>69.420911026507738</v>
      </c>
      <c r="CM5">
        <v>122.18796797213763</v>
      </c>
      <c r="CN5">
        <v>69.086628928876706</v>
      </c>
      <c r="CO5">
        <v>0</v>
      </c>
      <c r="CP5">
        <v>0</v>
      </c>
      <c r="CQ5">
        <v>93.868062452383569</v>
      </c>
      <c r="CR5">
        <v>0.86346000000000001</v>
      </c>
      <c r="CS5">
        <v>0</v>
      </c>
      <c r="CT5">
        <v>0</v>
      </c>
      <c r="CU5">
        <v>0</v>
      </c>
      <c r="CV5" t="s">
        <v>487</v>
      </c>
      <c r="CW5">
        <v>209569</v>
      </c>
      <c r="CX5" t="s">
        <v>4724</v>
      </c>
      <c r="CY5" t="s">
        <v>4725</v>
      </c>
      <c r="CZ5" t="s">
        <v>4726</v>
      </c>
      <c r="DA5" t="s">
        <v>4727</v>
      </c>
      <c r="DB5" t="s">
        <v>4543</v>
      </c>
      <c r="DI5">
        <v>120</v>
      </c>
      <c r="DJ5" t="s">
        <v>471</v>
      </c>
      <c r="DK5" t="s">
        <v>1908</v>
      </c>
    </row>
    <row r="6" spans="1:115" x14ac:dyDescent="0.25">
      <c r="A6" t="s">
        <v>2</v>
      </c>
      <c r="B6" t="s">
        <v>1920</v>
      </c>
      <c r="C6">
        <v>27210</v>
      </c>
      <c r="D6" t="s">
        <v>1911</v>
      </c>
      <c r="E6" t="s">
        <v>1912</v>
      </c>
      <c r="F6" t="s">
        <v>1921</v>
      </c>
      <c r="G6" t="s">
        <v>1914</v>
      </c>
      <c r="H6" t="s">
        <v>1922</v>
      </c>
      <c r="I6" t="s">
        <v>457</v>
      </c>
      <c r="J6">
        <v>2960</v>
      </c>
      <c r="K6" t="s">
        <v>487</v>
      </c>
      <c r="L6" t="s">
        <v>2</v>
      </c>
      <c r="M6">
        <v>0</v>
      </c>
      <c r="N6" t="s">
        <v>459</v>
      </c>
      <c r="O6" t="s">
        <v>1923</v>
      </c>
      <c r="Q6">
        <v>100</v>
      </c>
      <c r="R6">
        <v>1</v>
      </c>
      <c r="S6">
        <v>97800734</v>
      </c>
      <c r="T6" t="s">
        <v>605</v>
      </c>
      <c r="U6" t="s">
        <v>659</v>
      </c>
      <c r="V6" t="s">
        <v>87</v>
      </c>
      <c r="W6" t="s">
        <v>463</v>
      </c>
      <c r="Y6" t="s">
        <v>660</v>
      </c>
      <c r="Z6">
        <v>35</v>
      </c>
      <c r="AA6">
        <v>16302</v>
      </c>
      <c r="AB6" t="s">
        <v>488</v>
      </c>
      <c r="AC6" t="s">
        <v>488</v>
      </c>
      <c r="AD6" t="s">
        <v>488</v>
      </c>
      <c r="AE6" t="s">
        <v>488</v>
      </c>
      <c r="AF6" t="s">
        <v>463</v>
      </c>
      <c r="AG6" t="s">
        <v>219</v>
      </c>
      <c r="AH6" t="s">
        <v>219</v>
      </c>
      <c r="AJ6" t="s">
        <v>962</v>
      </c>
      <c r="AM6">
        <v>1</v>
      </c>
      <c r="AN6">
        <v>3</v>
      </c>
      <c r="AP6" s="2">
        <v>46069</v>
      </c>
      <c r="AQ6" s="2">
        <v>46290</v>
      </c>
      <c r="AV6" t="s">
        <v>470</v>
      </c>
      <c r="AX6">
        <v>0.5</v>
      </c>
      <c r="BY6">
        <v>0</v>
      </c>
      <c r="BZ6">
        <v>0</v>
      </c>
      <c r="CA6">
        <v>0</v>
      </c>
      <c r="CB6">
        <v>120</v>
      </c>
      <c r="CC6" t="s">
        <v>2</v>
      </c>
      <c r="CE6">
        <v>2960</v>
      </c>
      <c r="CF6">
        <v>0</v>
      </c>
      <c r="CG6">
        <v>240</v>
      </c>
      <c r="CH6">
        <v>0</v>
      </c>
      <c r="CI6">
        <v>2960</v>
      </c>
      <c r="CJ6">
        <v>212.30594577494998</v>
      </c>
      <c r="CK6">
        <v>143.78872163937004</v>
      </c>
      <c r="CL6">
        <v>69.420911026507738</v>
      </c>
      <c r="CM6">
        <v>122.18796797213763</v>
      </c>
      <c r="CN6">
        <v>69.086628928876706</v>
      </c>
      <c r="CO6">
        <v>0</v>
      </c>
      <c r="CP6">
        <v>0</v>
      </c>
      <c r="CQ6">
        <v>93.868062452383569</v>
      </c>
      <c r="CR6">
        <v>0.86346000000000001</v>
      </c>
      <c r="CS6">
        <v>0</v>
      </c>
      <c r="CT6">
        <v>0</v>
      </c>
      <c r="CU6">
        <v>0</v>
      </c>
      <c r="CV6" t="s">
        <v>487</v>
      </c>
      <c r="CW6">
        <v>198908</v>
      </c>
      <c r="CX6" t="s">
        <v>4728</v>
      </c>
      <c r="CY6" t="s">
        <v>4311</v>
      </c>
      <c r="CZ6" t="s">
        <v>4729</v>
      </c>
      <c r="DA6" t="s">
        <v>4730</v>
      </c>
      <c r="DB6" t="s">
        <v>4543</v>
      </c>
      <c r="DI6">
        <v>120</v>
      </c>
      <c r="DJ6" t="s">
        <v>831</v>
      </c>
      <c r="DK6" t="s">
        <v>1908</v>
      </c>
    </row>
    <row r="7" spans="1:115" x14ac:dyDescent="0.25">
      <c r="A7" t="s">
        <v>2</v>
      </c>
      <c r="B7" t="s">
        <v>1924</v>
      </c>
      <c r="C7">
        <v>27211</v>
      </c>
      <c r="D7" t="s">
        <v>1911</v>
      </c>
      <c r="E7" t="s">
        <v>1912</v>
      </c>
      <c r="F7" t="s">
        <v>1921</v>
      </c>
      <c r="G7" t="s">
        <v>1914</v>
      </c>
      <c r="H7" t="s">
        <v>1925</v>
      </c>
      <c r="I7" t="s">
        <v>457</v>
      </c>
      <c r="J7">
        <v>5930</v>
      </c>
      <c r="K7" t="s">
        <v>487</v>
      </c>
      <c r="L7" t="s">
        <v>2</v>
      </c>
      <c r="M7">
        <v>0</v>
      </c>
      <c r="N7" t="s">
        <v>459</v>
      </c>
      <c r="O7" t="s">
        <v>1923</v>
      </c>
      <c r="Q7">
        <v>100</v>
      </c>
      <c r="R7">
        <v>1</v>
      </c>
      <c r="S7">
        <v>97800734</v>
      </c>
      <c r="T7" t="s">
        <v>605</v>
      </c>
      <c r="U7" t="s">
        <v>812</v>
      </c>
      <c r="V7" t="s">
        <v>87</v>
      </c>
      <c r="W7" t="s">
        <v>660</v>
      </c>
      <c r="X7">
        <v>27299</v>
      </c>
      <c r="Y7" t="s">
        <v>660</v>
      </c>
      <c r="Z7">
        <v>70</v>
      </c>
      <c r="AA7">
        <v>16303</v>
      </c>
      <c r="AB7" t="s">
        <v>488</v>
      </c>
      <c r="AC7" t="s">
        <v>488</v>
      </c>
      <c r="AD7" t="s">
        <v>488</v>
      </c>
      <c r="AE7" t="s">
        <v>488</v>
      </c>
      <c r="AF7" t="s">
        <v>463</v>
      </c>
      <c r="AG7" t="s">
        <v>219</v>
      </c>
      <c r="AH7" t="s">
        <v>219</v>
      </c>
      <c r="AJ7" t="s">
        <v>962</v>
      </c>
      <c r="AM7">
        <v>2</v>
      </c>
      <c r="AN7">
        <v>4</v>
      </c>
      <c r="AO7">
        <v>3</v>
      </c>
      <c r="AP7" s="2">
        <v>46069</v>
      </c>
      <c r="AQ7" s="2">
        <v>46290</v>
      </c>
      <c r="AV7" t="s">
        <v>470</v>
      </c>
      <c r="AX7">
        <v>0.5</v>
      </c>
      <c r="BK7">
        <v>0.5</v>
      </c>
      <c r="BY7">
        <v>0</v>
      </c>
      <c r="BZ7">
        <v>0</v>
      </c>
      <c r="CA7">
        <v>0</v>
      </c>
      <c r="CB7">
        <v>240</v>
      </c>
      <c r="CC7" t="s">
        <v>2</v>
      </c>
      <c r="CE7">
        <v>5930</v>
      </c>
      <c r="CF7">
        <v>0</v>
      </c>
      <c r="CG7">
        <v>480</v>
      </c>
      <c r="CH7">
        <v>0</v>
      </c>
      <c r="CI7">
        <v>5930</v>
      </c>
      <c r="CJ7">
        <v>212.30594577494998</v>
      </c>
      <c r="CK7">
        <v>143.78872163937004</v>
      </c>
      <c r="CL7">
        <v>69.420911026507738</v>
      </c>
      <c r="CM7">
        <v>122.18796797213763</v>
      </c>
      <c r="CN7">
        <v>69.086628928876706</v>
      </c>
      <c r="CO7">
        <v>0</v>
      </c>
      <c r="CP7">
        <v>0</v>
      </c>
      <c r="CQ7">
        <v>93.868062452383569</v>
      </c>
      <c r="CR7">
        <v>0.86346000000000001</v>
      </c>
      <c r="CS7">
        <v>0</v>
      </c>
      <c r="CT7">
        <v>0</v>
      </c>
      <c r="CU7">
        <v>0</v>
      </c>
      <c r="CV7" t="s">
        <v>487</v>
      </c>
      <c r="CW7">
        <v>198907</v>
      </c>
      <c r="CX7" t="s">
        <v>4731</v>
      </c>
      <c r="CY7" t="s">
        <v>4311</v>
      </c>
      <c r="CZ7" t="s">
        <v>4732</v>
      </c>
      <c r="DA7" t="s">
        <v>4733</v>
      </c>
      <c r="DB7" t="s">
        <v>4543</v>
      </c>
      <c r="DI7">
        <v>240</v>
      </c>
      <c r="DJ7" t="s">
        <v>831</v>
      </c>
      <c r="DK7" t="s">
        <v>1908</v>
      </c>
    </row>
    <row r="8" spans="1:115" x14ac:dyDescent="0.25">
      <c r="A8" t="s">
        <v>2</v>
      </c>
      <c r="B8" t="s">
        <v>1983</v>
      </c>
      <c r="C8">
        <v>26111</v>
      </c>
      <c r="D8" t="s">
        <v>1984</v>
      </c>
      <c r="E8" t="s">
        <v>1985</v>
      </c>
      <c r="F8" t="s">
        <v>1986</v>
      </c>
      <c r="G8" t="s">
        <v>1905</v>
      </c>
      <c r="H8" t="s">
        <v>1995</v>
      </c>
      <c r="I8" t="s">
        <v>457</v>
      </c>
      <c r="J8">
        <v>6750</v>
      </c>
      <c r="K8" t="s">
        <v>487</v>
      </c>
      <c r="L8" t="s">
        <v>2</v>
      </c>
      <c r="M8">
        <v>0</v>
      </c>
      <c r="N8" t="s">
        <v>459</v>
      </c>
      <c r="O8" t="s">
        <v>1907</v>
      </c>
      <c r="Q8">
        <v>130</v>
      </c>
      <c r="R8">
        <v>1</v>
      </c>
      <c r="S8">
        <v>97800856</v>
      </c>
      <c r="T8" t="s">
        <v>461</v>
      </c>
      <c r="U8" t="s">
        <v>812</v>
      </c>
      <c r="V8" t="s">
        <v>87</v>
      </c>
      <c r="W8" t="s">
        <v>660</v>
      </c>
      <c r="X8">
        <v>26199</v>
      </c>
      <c r="Y8" t="s">
        <v>660</v>
      </c>
      <c r="Z8">
        <v>70</v>
      </c>
      <c r="AA8">
        <v>16304</v>
      </c>
      <c r="AB8" t="s">
        <v>488</v>
      </c>
      <c r="AC8" t="s">
        <v>488</v>
      </c>
      <c r="AD8" t="s">
        <v>488</v>
      </c>
      <c r="AE8" t="s">
        <v>488</v>
      </c>
      <c r="AF8" t="s">
        <v>463</v>
      </c>
      <c r="AG8" t="s">
        <v>219</v>
      </c>
      <c r="AH8" t="s">
        <v>219</v>
      </c>
      <c r="AJ8" t="s">
        <v>962</v>
      </c>
      <c r="AM8">
        <v>2</v>
      </c>
      <c r="AN8">
        <v>4</v>
      </c>
      <c r="AO8">
        <v>3</v>
      </c>
      <c r="AP8" s="2">
        <v>46069</v>
      </c>
      <c r="AQ8" s="2">
        <v>46290</v>
      </c>
      <c r="AV8" t="s">
        <v>470</v>
      </c>
      <c r="AX8">
        <v>0.5</v>
      </c>
      <c r="BK8">
        <v>0.5</v>
      </c>
      <c r="BY8">
        <v>0</v>
      </c>
      <c r="BZ8">
        <v>0</v>
      </c>
      <c r="CA8">
        <v>0</v>
      </c>
      <c r="CB8">
        <v>240</v>
      </c>
      <c r="CC8" t="s">
        <v>2</v>
      </c>
      <c r="CE8">
        <v>6750</v>
      </c>
      <c r="CF8">
        <v>0</v>
      </c>
      <c r="CG8">
        <v>480</v>
      </c>
      <c r="CH8">
        <v>0</v>
      </c>
      <c r="CI8">
        <v>6750</v>
      </c>
      <c r="CJ8">
        <v>212.30594577494998</v>
      </c>
      <c r="CK8">
        <v>143.78872163937004</v>
      </c>
      <c r="CL8">
        <v>69.420911026507738</v>
      </c>
      <c r="CM8">
        <v>122.18796797213763</v>
      </c>
      <c r="CN8">
        <v>69.086628928876706</v>
      </c>
      <c r="CO8">
        <v>0</v>
      </c>
      <c r="CP8">
        <v>0</v>
      </c>
      <c r="CQ8">
        <v>93.868062452383569</v>
      </c>
      <c r="CR8">
        <v>0.86346000000000001</v>
      </c>
      <c r="CS8">
        <v>0</v>
      </c>
      <c r="CT8">
        <v>0</v>
      </c>
      <c r="CU8">
        <v>0</v>
      </c>
      <c r="CV8" t="s">
        <v>487</v>
      </c>
      <c r="CW8">
        <v>213488</v>
      </c>
      <c r="CX8" t="s">
        <v>4734</v>
      </c>
      <c r="CY8" t="s">
        <v>4299</v>
      </c>
      <c r="CZ8" t="s">
        <v>4716</v>
      </c>
      <c r="DA8" t="s">
        <v>4735</v>
      </c>
      <c r="DB8" t="s">
        <v>4543</v>
      </c>
      <c r="DI8">
        <v>240</v>
      </c>
      <c r="DJ8" t="s">
        <v>831</v>
      </c>
      <c r="DK8" t="s">
        <v>1908</v>
      </c>
    </row>
    <row r="9" spans="1:115" x14ac:dyDescent="0.25">
      <c r="A9" t="s">
        <v>2</v>
      </c>
      <c r="B9" t="s">
        <v>2006</v>
      </c>
      <c r="C9">
        <v>26110</v>
      </c>
      <c r="D9" t="s">
        <v>1984</v>
      </c>
      <c r="E9" t="s">
        <v>1985</v>
      </c>
      <c r="F9" t="s">
        <v>1986</v>
      </c>
      <c r="G9" t="s">
        <v>1905</v>
      </c>
      <c r="H9" t="s">
        <v>2013</v>
      </c>
      <c r="I9" t="s">
        <v>457</v>
      </c>
      <c r="J9">
        <v>3370</v>
      </c>
      <c r="K9" t="s">
        <v>487</v>
      </c>
      <c r="L9" t="s">
        <v>2</v>
      </c>
      <c r="M9">
        <v>0</v>
      </c>
      <c r="N9" t="s">
        <v>459</v>
      </c>
      <c r="O9" t="s">
        <v>1907</v>
      </c>
      <c r="Q9">
        <v>35</v>
      </c>
      <c r="R9">
        <v>1</v>
      </c>
      <c r="S9">
        <v>97800856</v>
      </c>
      <c r="T9" t="s">
        <v>605</v>
      </c>
      <c r="U9" t="s">
        <v>659</v>
      </c>
      <c r="V9" t="s">
        <v>87</v>
      </c>
      <c r="W9" t="s">
        <v>463</v>
      </c>
      <c r="Y9" t="s">
        <v>660</v>
      </c>
      <c r="Z9">
        <v>35</v>
      </c>
      <c r="AA9">
        <v>16305</v>
      </c>
      <c r="AB9" t="s">
        <v>488</v>
      </c>
      <c r="AC9" t="s">
        <v>488</v>
      </c>
      <c r="AD9" t="s">
        <v>488</v>
      </c>
      <c r="AE9" t="s">
        <v>488</v>
      </c>
      <c r="AF9" t="s">
        <v>463</v>
      </c>
      <c r="AG9" t="s">
        <v>219</v>
      </c>
      <c r="AH9" t="s">
        <v>219</v>
      </c>
      <c r="AJ9" t="s">
        <v>962</v>
      </c>
      <c r="AM9">
        <v>1</v>
      </c>
      <c r="AN9">
        <v>3</v>
      </c>
      <c r="AP9" s="2">
        <v>46069</v>
      </c>
      <c r="AQ9" s="2">
        <v>46290</v>
      </c>
      <c r="AV9" t="s">
        <v>470</v>
      </c>
      <c r="AX9">
        <v>0.5</v>
      </c>
      <c r="BY9">
        <v>0</v>
      </c>
      <c r="BZ9">
        <v>0</v>
      </c>
      <c r="CA9">
        <v>0</v>
      </c>
      <c r="CB9">
        <v>120</v>
      </c>
      <c r="CC9" t="s">
        <v>2</v>
      </c>
      <c r="CE9">
        <v>3370</v>
      </c>
      <c r="CF9">
        <v>0</v>
      </c>
      <c r="CG9">
        <v>240</v>
      </c>
      <c r="CH9">
        <v>0</v>
      </c>
      <c r="CI9">
        <v>3370</v>
      </c>
      <c r="CJ9">
        <v>212.30594577494998</v>
      </c>
      <c r="CK9">
        <v>143.78872163937004</v>
      </c>
      <c r="CL9">
        <v>69.420911026507738</v>
      </c>
      <c r="CM9">
        <v>122.18796797213763</v>
      </c>
      <c r="CN9">
        <v>69.086628928876706</v>
      </c>
      <c r="CO9">
        <v>0</v>
      </c>
      <c r="CP9">
        <v>0</v>
      </c>
      <c r="CQ9">
        <v>93.868062452383569</v>
      </c>
      <c r="CR9">
        <v>0.86346000000000001</v>
      </c>
      <c r="CS9">
        <v>0</v>
      </c>
      <c r="CT9">
        <v>0</v>
      </c>
      <c r="CU9">
        <v>0</v>
      </c>
      <c r="CV9" t="s">
        <v>487</v>
      </c>
      <c r="CW9">
        <v>213499</v>
      </c>
      <c r="CX9" t="s">
        <v>4736</v>
      </c>
      <c r="CY9" t="s">
        <v>4303</v>
      </c>
      <c r="CZ9" t="s">
        <v>4737</v>
      </c>
      <c r="DA9" t="s">
        <v>4738</v>
      </c>
      <c r="DB9" t="s">
        <v>4543</v>
      </c>
      <c r="DI9">
        <v>120</v>
      </c>
      <c r="DJ9" t="s">
        <v>831</v>
      </c>
      <c r="DK9" t="s">
        <v>1908</v>
      </c>
    </row>
    <row r="10" spans="1:115" x14ac:dyDescent="0.25">
      <c r="A10" t="s">
        <v>2</v>
      </c>
      <c r="B10" t="s">
        <v>2109</v>
      </c>
      <c r="C10">
        <v>43747</v>
      </c>
      <c r="D10" t="s">
        <v>2052</v>
      </c>
      <c r="E10" t="s">
        <v>2053</v>
      </c>
      <c r="F10" t="s">
        <v>2080</v>
      </c>
      <c r="G10" t="s">
        <v>759</v>
      </c>
      <c r="H10" t="s">
        <v>2112</v>
      </c>
      <c r="I10" t="s">
        <v>457</v>
      </c>
      <c r="J10">
        <v>3510</v>
      </c>
      <c r="K10" t="s">
        <v>487</v>
      </c>
      <c r="L10" t="s">
        <v>2</v>
      </c>
      <c r="M10">
        <v>0</v>
      </c>
      <c r="N10" t="s">
        <v>459</v>
      </c>
      <c r="O10" t="s">
        <v>2082</v>
      </c>
      <c r="Q10">
        <v>50</v>
      </c>
      <c r="R10">
        <v>1</v>
      </c>
      <c r="S10">
        <v>97802102</v>
      </c>
      <c r="T10" t="s">
        <v>605</v>
      </c>
      <c r="U10" t="s">
        <v>659</v>
      </c>
      <c r="V10" t="s">
        <v>87</v>
      </c>
      <c r="W10" t="s">
        <v>463</v>
      </c>
      <c r="Y10" t="s">
        <v>463</v>
      </c>
      <c r="Z10">
        <v>0</v>
      </c>
      <c r="AA10">
        <v>16306</v>
      </c>
      <c r="AB10" t="s">
        <v>488</v>
      </c>
      <c r="AC10" t="s">
        <v>488</v>
      </c>
      <c r="AD10" t="s">
        <v>488</v>
      </c>
      <c r="AE10" t="s">
        <v>488</v>
      </c>
      <c r="AF10" t="s">
        <v>463</v>
      </c>
      <c r="AG10" t="s">
        <v>219</v>
      </c>
      <c r="AH10" t="s">
        <v>219</v>
      </c>
      <c r="AJ10" t="s">
        <v>962</v>
      </c>
      <c r="AM10">
        <v>1</v>
      </c>
      <c r="AN10">
        <v>3</v>
      </c>
      <c r="AP10" s="2">
        <v>46069</v>
      </c>
      <c r="AQ10" s="2">
        <v>46290</v>
      </c>
      <c r="AV10" t="s">
        <v>470</v>
      </c>
      <c r="AX10">
        <v>0.5</v>
      </c>
      <c r="BY10">
        <v>0</v>
      </c>
      <c r="BZ10">
        <v>0</v>
      </c>
      <c r="CA10">
        <v>0</v>
      </c>
      <c r="CB10">
        <v>120</v>
      </c>
      <c r="CC10" t="s">
        <v>2</v>
      </c>
      <c r="CE10">
        <v>3510</v>
      </c>
      <c r="CF10">
        <v>0</v>
      </c>
      <c r="CG10">
        <v>240</v>
      </c>
      <c r="CH10">
        <v>0</v>
      </c>
      <c r="CI10">
        <v>3510</v>
      </c>
      <c r="CJ10">
        <v>212.30594577494998</v>
      </c>
      <c r="CK10">
        <v>143.78872163937004</v>
      </c>
      <c r="CL10">
        <v>69.420911026507738</v>
      </c>
      <c r="CM10">
        <v>122.18796797213763</v>
      </c>
      <c r="CN10">
        <v>69.086628928876706</v>
      </c>
      <c r="CO10">
        <v>0</v>
      </c>
      <c r="CP10">
        <v>0</v>
      </c>
      <c r="CQ10">
        <v>93.868062452383569</v>
      </c>
      <c r="CR10">
        <v>0.86346000000000001</v>
      </c>
      <c r="CS10">
        <v>0</v>
      </c>
      <c r="CT10">
        <v>0</v>
      </c>
      <c r="CU10">
        <v>0</v>
      </c>
      <c r="CV10" t="s">
        <v>487</v>
      </c>
      <c r="CW10">
        <v>219039</v>
      </c>
      <c r="CX10" t="s">
        <v>4739</v>
      </c>
      <c r="CY10" t="s">
        <v>3976</v>
      </c>
      <c r="CZ10" t="s">
        <v>4740</v>
      </c>
      <c r="DA10" t="s">
        <v>4741</v>
      </c>
      <c r="DB10" t="s">
        <v>4543</v>
      </c>
      <c r="DI10">
        <v>120</v>
      </c>
      <c r="DJ10" t="s">
        <v>471</v>
      </c>
      <c r="DK10" t="s">
        <v>2083</v>
      </c>
    </row>
    <row r="11" spans="1:115" x14ac:dyDescent="0.25">
      <c r="A11" t="s">
        <v>2</v>
      </c>
      <c r="B11" t="s">
        <v>2079</v>
      </c>
      <c r="C11">
        <v>43748</v>
      </c>
      <c r="D11" t="s">
        <v>2052</v>
      </c>
      <c r="E11" t="s">
        <v>2053</v>
      </c>
      <c r="F11" t="s">
        <v>2080</v>
      </c>
      <c r="G11" t="s">
        <v>759</v>
      </c>
      <c r="H11" t="s">
        <v>2081</v>
      </c>
      <c r="I11" t="s">
        <v>457</v>
      </c>
      <c r="J11">
        <v>7020</v>
      </c>
      <c r="K11" t="s">
        <v>487</v>
      </c>
      <c r="L11" t="s">
        <v>2</v>
      </c>
      <c r="M11">
        <v>0</v>
      </c>
      <c r="N11" t="s">
        <v>459</v>
      </c>
      <c r="O11" t="s">
        <v>2082</v>
      </c>
      <c r="Q11">
        <v>50</v>
      </c>
      <c r="R11">
        <v>1</v>
      </c>
      <c r="S11">
        <v>97802102</v>
      </c>
      <c r="T11" t="s">
        <v>461</v>
      </c>
      <c r="U11" t="s">
        <v>812</v>
      </c>
      <c r="V11" t="s">
        <v>87</v>
      </c>
      <c r="W11" t="s">
        <v>463</v>
      </c>
      <c r="Y11" t="s">
        <v>463</v>
      </c>
      <c r="Z11">
        <v>0</v>
      </c>
      <c r="AA11">
        <v>16307</v>
      </c>
      <c r="AB11" t="s">
        <v>488</v>
      </c>
      <c r="AC11" t="s">
        <v>488</v>
      </c>
      <c r="AD11" t="s">
        <v>488</v>
      </c>
      <c r="AE11" t="s">
        <v>488</v>
      </c>
      <c r="AF11" t="s">
        <v>463</v>
      </c>
      <c r="AG11" t="s">
        <v>219</v>
      </c>
      <c r="AH11" t="s">
        <v>219</v>
      </c>
      <c r="AJ11" t="s">
        <v>962</v>
      </c>
      <c r="AM11">
        <v>2</v>
      </c>
      <c r="AN11">
        <v>4</v>
      </c>
      <c r="AO11">
        <v>3</v>
      </c>
      <c r="AP11" s="2">
        <v>46069</v>
      </c>
      <c r="AQ11" s="2">
        <v>46290</v>
      </c>
      <c r="AV11" t="s">
        <v>470</v>
      </c>
      <c r="AX11">
        <v>0.5</v>
      </c>
      <c r="BK11">
        <v>0.5</v>
      </c>
      <c r="BY11">
        <v>0</v>
      </c>
      <c r="BZ11">
        <v>0</v>
      </c>
      <c r="CA11">
        <v>0</v>
      </c>
      <c r="CB11">
        <v>240</v>
      </c>
      <c r="CC11" t="s">
        <v>2</v>
      </c>
      <c r="CE11">
        <v>7020</v>
      </c>
      <c r="CF11">
        <v>0</v>
      </c>
      <c r="CG11">
        <v>480</v>
      </c>
      <c r="CH11">
        <v>0</v>
      </c>
      <c r="CI11">
        <v>7020</v>
      </c>
      <c r="CJ11">
        <v>212.30594577494998</v>
      </c>
      <c r="CK11">
        <v>143.78872163937004</v>
      </c>
      <c r="CL11">
        <v>69.420911026507738</v>
      </c>
      <c r="CM11">
        <v>122.18796797213763</v>
      </c>
      <c r="CN11">
        <v>69.086628928876706</v>
      </c>
      <c r="CO11">
        <v>0</v>
      </c>
      <c r="CP11">
        <v>0</v>
      </c>
      <c r="CQ11">
        <v>93.868062452383569</v>
      </c>
      <c r="CR11">
        <v>0.86346000000000001</v>
      </c>
      <c r="CS11">
        <v>0</v>
      </c>
      <c r="CT11">
        <v>0</v>
      </c>
      <c r="CU11">
        <v>0</v>
      </c>
      <c r="CV11" t="s">
        <v>487</v>
      </c>
      <c r="CW11">
        <v>219040</v>
      </c>
      <c r="CX11" t="s">
        <v>4742</v>
      </c>
      <c r="CY11" t="s">
        <v>3976</v>
      </c>
      <c r="CZ11" t="s">
        <v>4743</v>
      </c>
      <c r="DA11" t="s">
        <v>4744</v>
      </c>
      <c r="DB11" t="s">
        <v>4543</v>
      </c>
      <c r="DI11">
        <v>240</v>
      </c>
      <c r="DJ11" t="s">
        <v>471</v>
      </c>
      <c r="DK11" t="s">
        <v>2083</v>
      </c>
    </row>
    <row r="12" spans="1:115" x14ac:dyDescent="0.25">
      <c r="A12" t="s">
        <v>2</v>
      </c>
      <c r="B12" t="s">
        <v>2113</v>
      </c>
      <c r="C12">
        <v>41826</v>
      </c>
      <c r="D12" t="s">
        <v>2114</v>
      </c>
      <c r="E12" t="s">
        <v>2115</v>
      </c>
      <c r="F12" t="s">
        <v>2116</v>
      </c>
      <c r="G12" t="s">
        <v>2117</v>
      </c>
      <c r="H12" t="s">
        <v>2162</v>
      </c>
      <c r="I12" t="s">
        <v>457</v>
      </c>
      <c r="J12">
        <v>10750</v>
      </c>
      <c r="K12" t="s">
        <v>487</v>
      </c>
      <c r="L12" t="s">
        <v>2</v>
      </c>
      <c r="M12">
        <v>0</v>
      </c>
      <c r="N12" t="s">
        <v>459</v>
      </c>
      <c r="O12" t="s">
        <v>2163</v>
      </c>
      <c r="Q12">
        <v>100</v>
      </c>
      <c r="R12">
        <v>1</v>
      </c>
      <c r="S12">
        <v>97800842</v>
      </c>
      <c r="T12" t="s">
        <v>461</v>
      </c>
      <c r="U12" t="s">
        <v>2120</v>
      </c>
      <c r="V12" t="s">
        <v>87</v>
      </c>
      <c r="W12" t="s">
        <v>463</v>
      </c>
      <c r="Y12" t="s">
        <v>660</v>
      </c>
      <c r="Z12">
        <v>160</v>
      </c>
      <c r="AA12">
        <v>16308</v>
      </c>
      <c r="AB12" t="s">
        <v>488</v>
      </c>
      <c r="AC12" t="s">
        <v>488</v>
      </c>
      <c r="AD12" t="s">
        <v>488</v>
      </c>
      <c r="AE12" t="s">
        <v>488</v>
      </c>
      <c r="AF12" t="s">
        <v>463</v>
      </c>
      <c r="AG12" t="s">
        <v>219</v>
      </c>
      <c r="AH12" t="s">
        <v>219</v>
      </c>
      <c r="AJ12" t="s">
        <v>2164</v>
      </c>
      <c r="AM12">
        <v>2</v>
      </c>
      <c r="AN12">
        <v>4</v>
      </c>
      <c r="AO12">
        <v>3</v>
      </c>
      <c r="AP12" s="2">
        <v>46069</v>
      </c>
      <c r="AQ12" s="2">
        <v>46290</v>
      </c>
      <c r="AV12" t="s">
        <v>470</v>
      </c>
      <c r="AX12">
        <v>0.5</v>
      </c>
      <c r="BK12">
        <v>0.5</v>
      </c>
      <c r="BY12">
        <v>0</v>
      </c>
      <c r="BZ12">
        <v>0</v>
      </c>
      <c r="CA12">
        <v>0</v>
      </c>
      <c r="CB12">
        <v>480</v>
      </c>
      <c r="CC12" t="s">
        <v>2</v>
      </c>
      <c r="CE12">
        <v>10750</v>
      </c>
      <c r="CF12">
        <v>0</v>
      </c>
      <c r="CG12">
        <v>960</v>
      </c>
      <c r="CH12">
        <v>0</v>
      </c>
      <c r="CI12">
        <v>10750</v>
      </c>
      <c r="CJ12">
        <v>212.30594577494998</v>
      </c>
      <c r="CK12">
        <v>143.78872163937004</v>
      </c>
      <c r="CL12">
        <v>69.420911026507738</v>
      </c>
      <c r="CM12">
        <v>122.18796797213763</v>
      </c>
      <c r="CN12">
        <v>69.086628928876706</v>
      </c>
      <c r="CO12">
        <v>0</v>
      </c>
      <c r="CP12">
        <v>0</v>
      </c>
      <c r="CQ12">
        <v>93.868062452383569</v>
      </c>
      <c r="CR12">
        <v>0.86346000000000001</v>
      </c>
      <c r="CS12">
        <v>0</v>
      </c>
      <c r="CT12">
        <v>0</v>
      </c>
      <c r="CU12">
        <v>0</v>
      </c>
      <c r="CV12" t="s">
        <v>487</v>
      </c>
      <c r="CW12">
        <v>223593</v>
      </c>
      <c r="DI12">
        <v>480</v>
      </c>
      <c r="DJ12" t="s">
        <v>471</v>
      </c>
      <c r="DK12" t="s">
        <v>2165</v>
      </c>
    </row>
    <row r="13" spans="1:115" x14ac:dyDescent="0.25">
      <c r="A13" t="s">
        <v>2</v>
      </c>
      <c r="B13" t="s">
        <v>2169</v>
      </c>
      <c r="C13">
        <v>41824</v>
      </c>
      <c r="D13" t="s">
        <v>2114</v>
      </c>
      <c r="E13" t="s">
        <v>2115</v>
      </c>
      <c r="F13" t="s">
        <v>2116</v>
      </c>
      <c r="G13" t="s">
        <v>2117</v>
      </c>
      <c r="H13" t="s">
        <v>2228</v>
      </c>
      <c r="I13" t="s">
        <v>457</v>
      </c>
      <c r="J13">
        <v>5380</v>
      </c>
      <c r="K13" t="s">
        <v>487</v>
      </c>
      <c r="L13" t="s">
        <v>2</v>
      </c>
      <c r="M13">
        <v>0</v>
      </c>
      <c r="N13" t="s">
        <v>459</v>
      </c>
      <c r="O13" t="s">
        <v>2163</v>
      </c>
      <c r="Q13">
        <v>100</v>
      </c>
      <c r="R13">
        <v>1</v>
      </c>
      <c r="S13">
        <v>97800842</v>
      </c>
      <c r="T13" t="s">
        <v>605</v>
      </c>
      <c r="U13" t="s">
        <v>812</v>
      </c>
      <c r="V13" t="s">
        <v>87</v>
      </c>
      <c r="W13" t="s">
        <v>463</v>
      </c>
      <c r="Y13" t="s">
        <v>660</v>
      </c>
      <c r="Z13">
        <v>35</v>
      </c>
      <c r="AA13">
        <v>16309</v>
      </c>
      <c r="AB13" t="s">
        <v>488</v>
      </c>
      <c r="AC13" t="s">
        <v>488</v>
      </c>
      <c r="AD13" t="s">
        <v>488</v>
      </c>
      <c r="AE13" t="s">
        <v>488</v>
      </c>
      <c r="AF13" t="s">
        <v>463</v>
      </c>
      <c r="AG13" t="s">
        <v>219</v>
      </c>
      <c r="AH13" t="s">
        <v>219</v>
      </c>
      <c r="AJ13" t="s">
        <v>2164</v>
      </c>
      <c r="AM13">
        <v>2</v>
      </c>
      <c r="AN13">
        <v>3</v>
      </c>
      <c r="AO13">
        <v>3</v>
      </c>
      <c r="AP13" s="2">
        <v>46069</v>
      </c>
      <c r="AQ13" s="2">
        <v>46290</v>
      </c>
      <c r="AV13" t="s">
        <v>470</v>
      </c>
      <c r="AX13">
        <v>0.5</v>
      </c>
      <c r="BK13">
        <v>0.5</v>
      </c>
      <c r="BY13">
        <v>0</v>
      </c>
      <c r="BZ13">
        <v>0</v>
      </c>
      <c r="CA13">
        <v>0</v>
      </c>
      <c r="CB13">
        <v>240</v>
      </c>
      <c r="CC13" t="s">
        <v>2</v>
      </c>
      <c r="CE13">
        <v>5380</v>
      </c>
      <c r="CF13">
        <v>0</v>
      </c>
      <c r="CG13">
        <v>480</v>
      </c>
      <c r="CH13">
        <v>0</v>
      </c>
      <c r="CI13">
        <v>5380</v>
      </c>
      <c r="CJ13">
        <v>212.30594577494998</v>
      </c>
      <c r="CK13">
        <v>143.78872163937004</v>
      </c>
      <c r="CL13">
        <v>69.420911026507738</v>
      </c>
      <c r="CM13">
        <v>122.18796797213763</v>
      </c>
      <c r="CN13">
        <v>69.086628928876706</v>
      </c>
      <c r="CO13">
        <v>0</v>
      </c>
      <c r="CP13">
        <v>0</v>
      </c>
      <c r="CQ13">
        <v>93.868062452383569</v>
      </c>
      <c r="CR13">
        <v>0.86346000000000001</v>
      </c>
      <c r="CS13">
        <v>0</v>
      </c>
      <c r="CT13">
        <v>0</v>
      </c>
      <c r="CU13">
        <v>0</v>
      </c>
      <c r="CV13" t="s">
        <v>487</v>
      </c>
      <c r="CW13">
        <v>222430</v>
      </c>
      <c r="DI13">
        <v>240</v>
      </c>
      <c r="DJ13" t="s">
        <v>471</v>
      </c>
      <c r="DK13" t="s">
        <v>2165</v>
      </c>
    </row>
    <row r="14" spans="1:115" x14ac:dyDescent="0.25">
      <c r="A14" t="s">
        <v>2</v>
      </c>
      <c r="B14" t="s">
        <v>2232</v>
      </c>
      <c r="C14">
        <v>27421</v>
      </c>
      <c r="D14" t="s">
        <v>2233</v>
      </c>
      <c r="E14" t="s">
        <v>2234</v>
      </c>
      <c r="F14" t="s">
        <v>2235</v>
      </c>
      <c r="G14" t="s">
        <v>791</v>
      </c>
      <c r="H14" t="s">
        <v>2251</v>
      </c>
      <c r="I14" t="s">
        <v>457</v>
      </c>
      <c r="J14">
        <v>6750</v>
      </c>
      <c r="K14" t="s">
        <v>487</v>
      </c>
      <c r="L14" t="s">
        <v>2</v>
      </c>
      <c r="M14">
        <v>0</v>
      </c>
      <c r="N14" t="s">
        <v>459</v>
      </c>
      <c r="O14" t="s">
        <v>2252</v>
      </c>
      <c r="Q14">
        <v>20</v>
      </c>
      <c r="R14">
        <v>1</v>
      </c>
      <c r="S14">
        <v>97800808</v>
      </c>
      <c r="T14" t="s">
        <v>461</v>
      </c>
      <c r="U14" t="s">
        <v>812</v>
      </c>
      <c r="V14" t="s">
        <v>87</v>
      </c>
      <c r="W14" t="s">
        <v>660</v>
      </c>
      <c r="X14">
        <v>27499</v>
      </c>
      <c r="Y14" t="s">
        <v>660</v>
      </c>
      <c r="Z14">
        <v>70</v>
      </c>
      <c r="AA14">
        <v>16310</v>
      </c>
      <c r="AB14" t="s">
        <v>488</v>
      </c>
      <c r="AC14" t="s">
        <v>488</v>
      </c>
      <c r="AD14" t="s">
        <v>488</v>
      </c>
      <c r="AE14" t="s">
        <v>488</v>
      </c>
      <c r="AF14" t="s">
        <v>463</v>
      </c>
      <c r="AG14" t="s">
        <v>219</v>
      </c>
      <c r="AH14" t="s">
        <v>219</v>
      </c>
      <c r="AJ14" t="s">
        <v>2253</v>
      </c>
      <c r="AM14">
        <v>2</v>
      </c>
      <c r="AN14">
        <v>4</v>
      </c>
      <c r="AO14">
        <v>3</v>
      </c>
      <c r="AP14" s="2">
        <v>46069</v>
      </c>
      <c r="AQ14" s="2">
        <v>46290</v>
      </c>
      <c r="AV14" t="s">
        <v>470</v>
      </c>
      <c r="AX14">
        <v>0.5</v>
      </c>
      <c r="BK14">
        <v>0.5</v>
      </c>
      <c r="BY14">
        <v>0</v>
      </c>
      <c r="BZ14">
        <v>0</v>
      </c>
      <c r="CA14">
        <v>0</v>
      </c>
      <c r="CB14">
        <v>240</v>
      </c>
      <c r="CC14" t="s">
        <v>2</v>
      </c>
      <c r="CE14">
        <v>6750</v>
      </c>
      <c r="CF14">
        <v>0</v>
      </c>
      <c r="CG14">
        <v>480</v>
      </c>
      <c r="CH14">
        <v>0</v>
      </c>
      <c r="CI14">
        <v>6750</v>
      </c>
      <c r="CJ14">
        <v>212.30594577494998</v>
      </c>
      <c r="CK14">
        <v>143.78872163937004</v>
      </c>
      <c r="CL14">
        <v>69.420911026507738</v>
      </c>
      <c r="CM14">
        <v>122.18796797213763</v>
      </c>
      <c r="CN14">
        <v>69.086628928876706</v>
      </c>
      <c r="CO14">
        <v>0</v>
      </c>
      <c r="CP14">
        <v>0</v>
      </c>
      <c r="CQ14">
        <v>93.868062452383569</v>
      </c>
      <c r="CR14">
        <v>0.86346000000000001</v>
      </c>
      <c r="CS14">
        <v>0</v>
      </c>
      <c r="CT14">
        <v>0</v>
      </c>
      <c r="CU14">
        <v>0</v>
      </c>
      <c r="CV14" t="s">
        <v>487</v>
      </c>
      <c r="CW14">
        <v>211016</v>
      </c>
      <c r="CX14" t="s">
        <v>4745</v>
      </c>
      <c r="CY14" t="s">
        <v>4232</v>
      </c>
      <c r="CZ14" t="s">
        <v>4746</v>
      </c>
      <c r="DA14" t="s">
        <v>4747</v>
      </c>
      <c r="DB14" t="s">
        <v>4543</v>
      </c>
      <c r="DI14">
        <v>240</v>
      </c>
      <c r="DJ14" t="s">
        <v>831</v>
      </c>
      <c r="DK14" t="s">
        <v>2165</v>
      </c>
    </row>
    <row r="15" spans="1:115" x14ac:dyDescent="0.25">
      <c r="A15" t="s">
        <v>2</v>
      </c>
      <c r="B15" t="s">
        <v>2257</v>
      </c>
      <c r="C15">
        <v>27420</v>
      </c>
      <c r="D15" t="s">
        <v>2233</v>
      </c>
      <c r="E15" t="s">
        <v>2234</v>
      </c>
      <c r="F15" t="s">
        <v>2235</v>
      </c>
      <c r="G15" t="s">
        <v>791</v>
      </c>
      <c r="H15" t="s">
        <v>2270</v>
      </c>
      <c r="I15" t="s">
        <v>457</v>
      </c>
      <c r="J15">
        <v>3370</v>
      </c>
      <c r="K15" t="s">
        <v>487</v>
      </c>
      <c r="L15" t="s">
        <v>2</v>
      </c>
      <c r="M15">
        <v>0</v>
      </c>
      <c r="N15" t="s">
        <v>459</v>
      </c>
      <c r="O15" t="s">
        <v>2252</v>
      </c>
      <c r="Q15">
        <v>15</v>
      </c>
      <c r="R15">
        <v>1</v>
      </c>
      <c r="S15">
        <v>97800808</v>
      </c>
      <c r="T15" t="s">
        <v>605</v>
      </c>
      <c r="U15" t="s">
        <v>659</v>
      </c>
      <c r="V15" t="s">
        <v>87</v>
      </c>
      <c r="W15" t="s">
        <v>463</v>
      </c>
      <c r="Y15" t="s">
        <v>660</v>
      </c>
      <c r="Z15">
        <v>35</v>
      </c>
      <c r="AA15">
        <v>16311</v>
      </c>
      <c r="AB15" t="s">
        <v>488</v>
      </c>
      <c r="AC15" t="s">
        <v>488</v>
      </c>
      <c r="AD15" t="s">
        <v>488</v>
      </c>
      <c r="AE15" t="s">
        <v>488</v>
      </c>
      <c r="AF15" t="s">
        <v>463</v>
      </c>
      <c r="AG15" t="s">
        <v>219</v>
      </c>
      <c r="AH15" t="s">
        <v>219</v>
      </c>
      <c r="AJ15" t="s">
        <v>2253</v>
      </c>
      <c r="AM15">
        <v>1</v>
      </c>
      <c r="AN15">
        <v>3</v>
      </c>
      <c r="AP15" s="2">
        <v>46069</v>
      </c>
      <c r="AQ15" s="2">
        <v>46290</v>
      </c>
      <c r="AV15" t="s">
        <v>470</v>
      </c>
      <c r="AX15">
        <v>0.5</v>
      </c>
      <c r="BY15">
        <v>0</v>
      </c>
      <c r="BZ15">
        <v>0</v>
      </c>
      <c r="CA15">
        <v>0</v>
      </c>
      <c r="CB15">
        <v>120</v>
      </c>
      <c r="CC15" t="s">
        <v>2</v>
      </c>
      <c r="CE15">
        <v>3370</v>
      </c>
      <c r="CF15">
        <v>0</v>
      </c>
      <c r="CG15">
        <v>240</v>
      </c>
      <c r="CH15">
        <v>0</v>
      </c>
      <c r="CI15">
        <v>3370</v>
      </c>
      <c r="CJ15">
        <v>212.30594577494998</v>
      </c>
      <c r="CK15">
        <v>143.78872163937004</v>
      </c>
      <c r="CL15">
        <v>69.420911026507738</v>
      </c>
      <c r="CM15">
        <v>122.18796797213763</v>
      </c>
      <c r="CN15">
        <v>69.086628928876706</v>
      </c>
      <c r="CO15">
        <v>0</v>
      </c>
      <c r="CP15">
        <v>0</v>
      </c>
      <c r="CQ15">
        <v>93.868062452383569</v>
      </c>
      <c r="CR15">
        <v>0.86346000000000001</v>
      </c>
      <c r="CS15">
        <v>0</v>
      </c>
      <c r="CT15">
        <v>0</v>
      </c>
      <c r="CU15">
        <v>0</v>
      </c>
      <c r="CV15" t="s">
        <v>487</v>
      </c>
      <c r="CW15">
        <v>211017</v>
      </c>
      <c r="CX15" t="s">
        <v>4748</v>
      </c>
      <c r="CY15" t="s">
        <v>4232</v>
      </c>
      <c r="CZ15" t="s">
        <v>4749</v>
      </c>
      <c r="DA15" t="s">
        <v>4750</v>
      </c>
      <c r="DB15" t="s">
        <v>4543</v>
      </c>
      <c r="DI15">
        <v>120</v>
      </c>
      <c r="DJ15" t="s">
        <v>831</v>
      </c>
      <c r="DK15" t="s">
        <v>2165</v>
      </c>
    </row>
    <row r="16" spans="1:115" x14ac:dyDescent="0.25">
      <c r="A16" t="s">
        <v>2</v>
      </c>
      <c r="B16" t="s">
        <v>2456</v>
      </c>
      <c r="C16">
        <v>27310</v>
      </c>
      <c r="D16" t="s">
        <v>2395</v>
      </c>
      <c r="E16" t="s">
        <v>2396</v>
      </c>
      <c r="F16" t="s">
        <v>2419</v>
      </c>
      <c r="G16" t="s">
        <v>1066</v>
      </c>
      <c r="H16" t="s">
        <v>2479</v>
      </c>
      <c r="I16" t="s">
        <v>457</v>
      </c>
      <c r="J16">
        <v>3510</v>
      </c>
      <c r="K16" t="s">
        <v>487</v>
      </c>
      <c r="L16" t="s">
        <v>2</v>
      </c>
      <c r="M16">
        <v>0</v>
      </c>
      <c r="N16" t="s">
        <v>459</v>
      </c>
      <c r="O16" t="s">
        <v>2438</v>
      </c>
      <c r="Q16">
        <v>50</v>
      </c>
      <c r="R16">
        <v>1</v>
      </c>
      <c r="S16">
        <v>97800045</v>
      </c>
      <c r="T16" t="s">
        <v>605</v>
      </c>
      <c r="U16" t="s">
        <v>659</v>
      </c>
      <c r="V16" t="s">
        <v>87</v>
      </c>
      <c r="W16" t="s">
        <v>463</v>
      </c>
      <c r="Y16" t="s">
        <v>660</v>
      </c>
      <c r="Z16">
        <v>35</v>
      </c>
      <c r="AA16">
        <v>16312</v>
      </c>
      <c r="AB16" t="s">
        <v>488</v>
      </c>
      <c r="AC16" t="s">
        <v>488</v>
      </c>
      <c r="AD16" t="s">
        <v>488</v>
      </c>
      <c r="AE16" t="s">
        <v>488</v>
      </c>
      <c r="AF16" t="s">
        <v>463</v>
      </c>
      <c r="AG16" t="s">
        <v>219</v>
      </c>
      <c r="AH16" t="s">
        <v>219</v>
      </c>
      <c r="AJ16" t="s">
        <v>962</v>
      </c>
      <c r="AM16">
        <v>1</v>
      </c>
      <c r="AN16">
        <v>3</v>
      </c>
      <c r="AP16" s="2">
        <v>46069</v>
      </c>
      <c r="AQ16" s="2">
        <v>46290</v>
      </c>
      <c r="AV16" t="s">
        <v>470</v>
      </c>
      <c r="AX16">
        <v>0.5</v>
      </c>
      <c r="BY16">
        <v>0</v>
      </c>
      <c r="BZ16">
        <v>0</v>
      </c>
      <c r="CA16">
        <v>0</v>
      </c>
      <c r="CB16">
        <v>120</v>
      </c>
      <c r="CC16" t="s">
        <v>2</v>
      </c>
      <c r="CE16">
        <v>3510</v>
      </c>
      <c r="CF16">
        <v>0</v>
      </c>
      <c r="CG16">
        <v>240</v>
      </c>
      <c r="CH16">
        <v>0</v>
      </c>
      <c r="CI16">
        <v>3510</v>
      </c>
      <c r="CJ16">
        <v>212.30594577494998</v>
      </c>
      <c r="CK16">
        <v>143.78872163937004</v>
      </c>
      <c r="CL16">
        <v>69.420911026507738</v>
      </c>
      <c r="CM16">
        <v>122.18796797213763</v>
      </c>
      <c r="CN16">
        <v>69.086628928876706</v>
      </c>
      <c r="CO16">
        <v>0</v>
      </c>
      <c r="CP16">
        <v>0</v>
      </c>
      <c r="CQ16">
        <v>93.868062452383569</v>
      </c>
      <c r="CR16">
        <v>0.86346000000000001</v>
      </c>
      <c r="CS16">
        <v>0</v>
      </c>
      <c r="CT16">
        <v>0</v>
      </c>
      <c r="CU16">
        <v>0</v>
      </c>
      <c r="CV16" t="s">
        <v>487</v>
      </c>
      <c r="CW16">
        <v>209836</v>
      </c>
      <c r="CX16" t="s">
        <v>4751</v>
      </c>
      <c r="CY16" t="s">
        <v>4315</v>
      </c>
      <c r="CZ16" t="s">
        <v>4752</v>
      </c>
      <c r="DA16" t="s">
        <v>4753</v>
      </c>
      <c r="DB16" t="s">
        <v>4543</v>
      </c>
      <c r="DI16">
        <v>120</v>
      </c>
      <c r="DJ16" t="s">
        <v>831</v>
      </c>
      <c r="DK16" t="s">
        <v>1908</v>
      </c>
    </row>
    <row r="17" spans="1:115" x14ac:dyDescent="0.25">
      <c r="A17" t="s">
        <v>2</v>
      </c>
      <c r="B17" t="s">
        <v>2418</v>
      </c>
      <c r="C17">
        <v>27311</v>
      </c>
      <c r="D17" t="s">
        <v>2395</v>
      </c>
      <c r="E17" t="s">
        <v>2396</v>
      </c>
      <c r="F17" t="s">
        <v>2419</v>
      </c>
      <c r="G17" t="s">
        <v>1066</v>
      </c>
      <c r="H17" t="s">
        <v>2437</v>
      </c>
      <c r="I17" t="s">
        <v>457</v>
      </c>
      <c r="J17">
        <v>7020</v>
      </c>
      <c r="K17" t="s">
        <v>487</v>
      </c>
      <c r="L17" t="s">
        <v>2</v>
      </c>
      <c r="M17">
        <v>0</v>
      </c>
      <c r="N17" t="s">
        <v>459</v>
      </c>
      <c r="O17" t="s">
        <v>2438</v>
      </c>
      <c r="Q17">
        <v>50</v>
      </c>
      <c r="R17">
        <v>1</v>
      </c>
      <c r="S17">
        <v>97800045</v>
      </c>
      <c r="T17" t="s">
        <v>461</v>
      </c>
      <c r="U17" t="s">
        <v>812</v>
      </c>
      <c r="V17" t="s">
        <v>87</v>
      </c>
      <c r="W17" t="s">
        <v>660</v>
      </c>
      <c r="X17">
        <v>27398</v>
      </c>
      <c r="Y17" t="s">
        <v>660</v>
      </c>
      <c r="Z17">
        <v>70</v>
      </c>
      <c r="AA17">
        <v>16313</v>
      </c>
      <c r="AF17" t="s">
        <v>463</v>
      </c>
      <c r="AG17" t="s">
        <v>219</v>
      </c>
      <c r="AH17" t="s">
        <v>219</v>
      </c>
      <c r="AJ17" t="s">
        <v>962</v>
      </c>
      <c r="AM17">
        <v>2</v>
      </c>
      <c r="AN17">
        <v>4</v>
      </c>
      <c r="AO17">
        <v>3</v>
      </c>
      <c r="AP17" s="2">
        <v>46069</v>
      </c>
      <c r="AQ17" s="2">
        <v>46290</v>
      </c>
      <c r="AV17" t="s">
        <v>470</v>
      </c>
      <c r="AX17">
        <v>0.5</v>
      </c>
      <c r="BK17">
        <v>0.5</v>
      </c>
      <c r="BY17">
        <v>0</v>
      </c>
      <c r="BZ17">
        <v>0</v>
      </c>
      <c r="CA17">
        <v>0</v>
      </c>
      <c r="CB17">
        <v>240</v>
      </c>
      <c r="CC17" t="s">
        <v>2</v>
      </c>
      <c r="CE17">
        <v>7020</v>
      </c>
      <c r="CF17">
        <v>0</v>
      </c>
      <c r="CG17">
        <v>480</v>
      </c>
      <c r="CH17">
        <v>0</v>
      </c>
      <c r="CI17">
        <v>7020</v>
      </c>
      <c r="CJ17">
        <v>212.30594577494998</v>
      </c>
      <c r="CK17">
        <v>143.78872163937004</v>
      </c>
      <c r="CL17">
        <v>69.420911026507738</v>
      </c>
      <c r="CM17">
        <v>122.18796797213763</v>
      </c>
      <c r="CN17">
        <v>69.086628928876706</v>
      </c>
      <c r="CO17">
        <v>0</v>
      </c>
      <c r="CP17">
        <v>0</v>
      </c>
      <c r="CQ17">
        <v>93.868062452383569</v>
      </c>
      <c r="CR17">
        <v>0.86346000000000001</v>
      </c>
      <c r="CS17">
        <v>0</v>
      </c>
      <c r="CT17">
        <v>0</v>
      </c>
      <c r="CU17">
        <v>0</v>
      </c>
      <c r="CV17" t="s">
        <v>487</v>
      </c>
      <c r="CW17">
        <v>209838</v>
      </c>
      <c r="CX17" t="s">
        <v>4754</v>
      </c>
      <c r="CY17" t="s">
        <v>4315</v>
      </c>
      <c r="CZ17" t="s">
        <v>4755</v>
      </c>
      <c r="DA17" t="s">
        <v>4756</v>
      </c>
      <c r="DB17" t="s">
        <v>4543</v>
      </c>
      <c r="DI17">
        <v>240</v>
      </c>
      <c r="DJ17" t="s">
        <v>831</v>
      </c>
      <c r="DK17" t="s">
        <v>1908</v>
      </c>
    </row>
    <row r="18" spans="1:115" x14ac:dyDescent="0.25">
      <c r="A18" t="s">
        <v>2</v>
      </c>
      <c r="B18" t="s">
        <v>2636</v>
      </c>
      <c r="C18">
        <v>58085</v>
      </c>
      <c r="D18" t="s">
        <v>2628</v>
      </c>
      <c r="E18" t="s">
        <v>2629</v>
      </c>
      <c r="F18" t="s">
        <v>2630</v>
      </c>
      <c r="G18" t="s">
        <v>1914</v>
      </c>
      <c r="H18" t="s">
        <v>2648</v>
      </c>
      <c r="I18" t="s">
        <v>457</v>
      </c>
      <c r="J18">
        <v>2630</v>
      </c>
      <c r="K18" t="s">
        <v>487</v>
      </c>
      <c r="L18" t="s">
        <v>2</v>
      </c>
      <c r="M18">
        <v>0</v>
      </c>
      <c r="N18" t="s">
        <v>459</v>
      </c>
      <c r="O18" t="s">
        <v>2632</v>
      </c>
      <c r="Q18">
        <v>100</v>
      </c>
      <c r="R18">
        <v>1</v>
      </c>
      <c r="S18">
        <v>97800376</v>
      </c>
      <c r="T18" t="s">
        <v>605</v>
      </c>
      <c r="U18" t="s">
        <v>659</v>
      </c>
      <c r="V18" t="s">
        <v>87</v>
      </c>
      <c r="W18" t="s">
        <v>463</v>
      </c>
      <c r="Y18" t="s">
        <v>463</v>
      </c>
      <c r="Z18">
        <v>0</v>
      </c>
      <c r="AA18">
        <v>16314</v>
      </c>
      <c r="AB18" t="s">
        <v>488</v>
      </c>
      <c r="AC18" t="s">
        <v>488</v>
      </c>
      <c r="AD18" t="s">
        <v>488</v>
      </c>
      <c r="AE18" t="s">
        <v>488</v>
      </c>
      <c r="AF18" t="s">
        <v>463</v>
      </c>
      <c r="AG18" t="s">
        <v>219</v>
      </c>
      <c r="AH18" t="s">
        <v>219</v>
      </c>
      <c r="AJ18" t="s">
        <v>2</v>
      </c>
      <c r="AM18">
        <v>1</v>
      </c>
      <c r="AN18">
        <v>3</v>
      </c>
      <c r="AP18" s="2">
        <v>46069</v>
      </c>
      <c r="AQ18" s="2">
        <v>46290</v>
      </c>
      <c r="AV18" t="s">
        <v>470</v>
      </c>
      <c r="AX18">
        <v>0.5</v>
      </c>
      <c r="BY18">
        <v>0</v>
      </c>
      <c r="BZ18">
        <v>0</v>
      </c>
      <c r="CA18">
        <v>0</v>
      </c>
      <c r="CB18">
        <v>120</v>
      </c>
      <c r="CC18" t="s">
        <v>2</v>
      </c>
      <c r="CE18">
        <v>2630</v>
      </c>
      <c r="CF18">
        <v>0</v>
      </c>
      <c r="CG18">
        <v>240</v>
      </c>
      <c r="CH18">
        <v>0</v>
      </c>
      <c r="CI18">
        <v>2630</v>
      </c>
      <c r="CJ18">
        <v>212.30594577494998</v>
      </c>
      <c r="CK18">
        <v>143.78872163937004</v>
      </c>
      <c r="CL18">
        <v>69.420911026507738</v>
      </c>
      <c r="CM18">
        <v>122.18796797213763</v>
      </c>
      <c r="CN18">
        <v>69.086628928876706</v>
      </c>
      <c r="CO18">
        <v>0</v>
      </c>
      <c r="CP18">
        <v>0</v>
      </c>
      <c r="CQ18">
        <v>93.868062452383569</v>
      </c>
      <c r="CR18">
        <v>0.86346000000000001</v>
      </c>
      <c r="CS18">
        <v>0</v>
      </c>
      <c r="CT18">
        <v>0</v>
      </c>
      <c r="CU18">
        <v>0</v>
      </c>
      <c r="CV18" t="s">
        <v>487</v>
      </c>
      <c r="CW18">
        <v>198827</v>
      </c>
      <c r="CX18" t="s">
        <v>4757</v>
      </c>
      <c r="CY18" t="s">
        <v>4391</v>
      </c>
      <c r="CZ18" t="s">
        <v>4758</v>
      </c>
      <c r="DA18" t="s">
        <v>4759</v>
      </c>
      <c r="DB18" t="s">
        <v>3344</v>
      </c>
      <c r="DI18">
        <v>120</v>
      </c>
      <c r="DJ18" t="s">
        <v>471</v>
      </c>
      <c r="DK18" t="s">
        <v>2083</v>
      </c>
    </row>
    <row r="19" spans="1:115" x14ac:dyDescent="0.25">
      <c r="A19" t="s">
        <v>2</v>
      </c>
      <c r="B19" t="s">
        <v>2626</v>
      </c>
      <c r="C19" t="s">
        <v>2627</v>
      </c>
      <c r="D19" t="s">
        <v>2628</v>
      </c>
      <c r="E19" t="s">
        <v>2629</v>
      </c>
      <c r="F19" t="s">
        <v>2630</v>
      </c>
      <c r="G19" t="s">
        <v>1914</v>
      </c>
      <c r="H19" t="s">
        <v>2631</v>
      </c>
      <c r="I19" t="s">
        <v>457</v>
      </c>
      <c r="J19">
        <v>6590</v>
      </c>
      <c r="K19" t="s">
        <v>487</v>
      </c>
      <c r="L19" t="s">
        <v>2</v>
      </c>
      <c r="M19">
        <v>0</v>
      </c>
      <c r="N19" t="s">
        <v>459</v>
      </c>
      <c r="O19" t="s">
        <v>2632</v>
      </c>
      <c r="Q19">
        <v>100</v>
      </c>
      <c r="R19">
        <v>1</v>
      </c>
      <c r="S19">
        <v>97800376</v>
      </c>
      <c r="T19" t="s">
        <v>461</v>
      </c>
      <c r="U19" t="s">
        <v>1917</v>
      </c>
      <c r="V19" t="s">
        <v>87</v>
      </c>
      <c r="W19" t="s">
        <v>463</v>
      </c>
      <c r="Y19" t="s">
        <v>660</v>
      </c>
      <c r="Z19" t="s">
        <v>2972</v>
      </c>
      <c r="AA19">
        <v>16315</v>
      </c>
      <c r="AB19" t="s">
        <v>488</v>
      </c>
      <c r="AC19" t="s">
        <v>488</v>
      </c>
      <c r="AD19" t="s">
        <v>488</v>
      </c>
      <c r="AE19" t="s">
        <v>488</v>
      </c>
      <c r="AF19" t="s">
        <v>463</v>
      </c>
      <c r="AG19" t="s">
        <v>219</v>
      </c>
      <c r="AH19" t="s">
        <v>219</v>
      </c>
      <c r="AJ19" t="s">
        <v>2</v>
      </c>
      <c r="AM19">
        <v>2</v>
      </c>
      <c r="AN19">
        <v>4</v>
      </c>
      <c r="AO19">
        <v>3</v>
      </c>
      <c r="AP19" s="2">
        <v>46069</v>
      </c>
      <c r="AQ19" s="2">
        <v>46290</v>
      </c>
      <c r="AV19" t="s">
        <v>470</v>
      </c>
      <c r="AX19">
        <v>0.5</v>
      </c>
      <c r="BK19">
        <v>0.5</v>
      </c>
      <c r="BY19">
        <v>0</v>
      </c>
      <c r="BZ19">
        <v>0</v>
      </c>
      <c r="CA19">
        <v>0</v>
      </c>
      <c r="CB19">
        <v>300</v>
      </c>
      <c r="CC19" t="s">
        <v>2</v>
      </c>
      <c r="CE19">
        <v>6590</v>
      </c>
      <c r="CF19">
        <v>0</v>
      </c>
      <c r="CG19">
        <v>600</v>
      </c>
      <c r="CH19">
        <v>0</v>
      </c>
      <c r="CI19">
        <v>6590</v>
      </c>
      <c r="CJ19">
        <v>212.30594577494998</v>
      </c>
      <c r="CK19">
        <v>143.78872163937004</v>
      </c>
      <c r="CL19">
        <v>69.420911026507738</v>
      </c>
      <c r="CM19">
        <v>122.18796797213763</v>
      </c>
      <c r="CN19">
        <v>69.086628928876706</v>
      </c>
      <c r="CO19">
        <v>0</v>
      </c>
      <c r="CP19">
        <v>0</v>
      </c>
      <c r="CQ19">
        <v>93.868062452383569</v>
      </c>
      <c r="CR19">
        <v>0.86346000000000001</v>
      </c>
      <c r="CS19">
        <v>0</v>
      </c>
      <c r="CT19">
        <v>0</v>
      </c>
      <c r="CU19">
        <v>0</v>
      </c>
      <c r="CV19" t="s">
        <v>487</v>
      </c>
      <c r="CW19">
        <v>225700</v>
      </c>
      <c r="CX19" t="s">
        <v>4760</v>
      </c>
      <c r="CY19" t="s">
        <v>4391</v>
      </c>
      <c r="CZ19" t="s">
        <v>4761</v>
      </c>
      <c r="DA19" t="s">
        <v>4762</v>
      </c>
      <c r="DB19" t="s">
        <v>3344</v>
      </c>
      <c r="DI19">
        <v>300</v>
      </c>
      <c r="DJ19" t="s">
        <v>471</v>
      </c>
      <c r="DK19" t="s">
        <v>2083</v>
      </c>
    </row>
    <row r="20" spans="1:115" x14ac:dyDescent="0.25">
      <c r="A20" t="s">
        <v>2</v>
      </c>
      <c r="B20" t="s">
        <v>2695</v>
      </c>
      <c r="C20">
        <v>59855</v>
      </c>
      <c r="D20" t="s">
        <v>2674</v>
      </c>
      <c r="E20" t="s">
        <v>2675</v>
      </c>
      <c r="F20" t="s">
        <v>2696</v>
      </c>
      <c r="G20" t="s">
        <v>791</v>
      </c>
      <c r="H20" t="s">
        <v>2697</v>
      </c>
      <c r="I20" t="s">
        <v>457</v>
      </c>
      <c r="J20">
        <v>7550</v>
      </c>
      <c r="K20" t="s">
        <v>487</v>
      </c>
      <c r="L20" t="s">
        <v>2</v>
      </c>
      <c r="M20">
        <v>0</v>
      </c>
      <c r="N20" t="s">
        <v>459</v>
      </c>
      <c r="O20" t="s">
        <v>2082</v>
      </c>
      <c r="Q20">
        <v>20</v>
      </c>
      <c r="R20">
        <v>1</v>
      </c>
      <c r="S20">
        <v>97802102</v>
      </c>
      <c r="T20" t="s">
        <v>461</v>
      </c>
      <c r="U20" t="s">
        <v>812</v>
      </c>
      <c r="V20" t="s">
        <v>87</v>
      </c>
      <c r="W20" t="s">
        <v>463</v>
      </c>
      <c r="Y20" t="s">
        <v>463</v>
      </c>
      <c r="Z20">
        <v>0</v>
      </c>
      <c r="AA20">
        <v>16316</v>
      </c>
      <c r="AB20" t="s">
        <v>488</v>
      </c>
      <c r="AC20" t="s">
        <v>488</v>
      </c>
      <c r="AD20" t="s">
        <v>488</v>
      </c>
      <c r="AE20" t="s">
        <v>488</v>
      </c>
      <c r="AF20" t="s">
        <v>463</v>
      </c>
      <c r="AG20" t="s">
        <v>219</v>
      </c>
      <c r="AH20" t="s">
        <v>219</v>
      </c>
      <c r="AJ20" t="s">
        <v>962</v>
      </c>
      <c r="AM20">
        <v>2</v>
      </c>
      <c r="AN20">
        <v>4</v>
      </c>
      <c r="AO20">
        <v>3</v>
      </c>
      <c r="AP20" s="2">
        <v>46069</v>
      </c>
      <c r="AQ20" s="2">
        <v>46290</v>
      </c>
      <c r="AV20" t="s">
        <v>470</v>
      </c>
      <c r="AX20">
        <v>0.5</v>
      </c>
      <c r="BK20">
        <v>0.5</v>
      </c>
      <c r="BY20">
        <v>0</v>
      </c>
      <c r="BZ20">
        <v>0</v>
      </c>
      <c r="CA20">
        <v>0</v>
      </c>
      <c r="CB20">
        <v>240</v>
      </c>
      <c r="CC20" t="s">
        <v>2</v>
      </c>
      <c r="CE20">
        <v>7550</v>
      </c>
      <c r="CF20">
        <v>0</v>
      </c>
      <c r="CG20">
        <v>480</v>
      </c>
      <c r="CH20">
        <v>0</v>
      </c>
      <c r="CI20">
        <v>7550</v>
      </c>
      <c r="CJ20">
        <v>212.30594577494998</v>
      </c>
      <c r="CK20">
        <v>143.78872163937004</v>
      </c>
      <c r="CL20">
        <v>69.420911026507738</v>
      </c>
      <c r="CM20">
        <v>122.18796797213763</v>
      </c>
      <c r="CN20">
        <v>69.086628928876706</v>
      </c>
      <c r="CO20">
        <v>0</v>
      </c>
      <c r="CP20">
        <v>0</v>
      </c>
      <c r="CQ20">
        <v>93.868062452383569</v>
      </c>
      <c r="CR20">
        <v>0.86346000000000001</v>
      </c>
      <c r="CS20">
        <v>0</v>
      </c>
      <c r="CT20">
        <v>0</v>
      </c>
      <c r="CU20">
        <v>0</v>
      </c>
      <c r="CV20" t="s">
        <v>487</v>
      </c>
      <c r="CW20">
        <v>216112</v>
      </c>
      <c r="CX20" t="s">
        <v>4763</v>
      </c>
      <c r="CY20" t="s">
        <v>4214</v>
      </c>
      <c r="CZ20" t="s">
        <v>4737</v>
      </c>
      <c r="DA20" t="s">
        <v>4764</v>
      </c>
      <c r="DB20" t="s">
        <v>4543</v>
      </c>
      <c r="DI20">
        <v>240</v>
      </c>
      <c r="DJ20" t="s">
        <v>471</v>
      </c>
      <c r="DK20" t="s">
        <v>2083</v>
      </c>
    </row>
    <row r="21" spans="1:115" x14ac:dyDescent="0.25">
      <c r="A21" t="s">
        <v>2</v>
      </c>
      <c r="B21" t="s">
        <v>2715</v>
      </c>
      <c r="C21">
        <v>59854</v>
      </c>
      <c r="D21" t="s">
        <v>2674</v>
      </c>
      <c r="E21" t="s">
        <v>2675</v>
      </c>
      <c r="F21" t="s">
        <v>2696</v>
      </c>
      <c r="G21" t="s">
        <v>791</v>
      </c>
      <c r="H21" t="s">
        <v>2716</v>
      </c>
      <c r="I21" t="s">
        <v>457</v>
      </c>
      <c r="J21">
        <v>3770</v>
      </c>
      <c r="K21" t="s">
        <v>487</v>
      </c>
      <c r="L21" t="s">
        <v>2</v>
      </c>
      <c r="M21">
        <v>0</v>
      </c>
      <c r="N21" t="s">
        <v>459</v>
      </c>
      <c r="O21" t="s">
        <v>2082</v>
      </c>
      <c r="Q21">
        <v>20</v>
      </c>
      <c r="R21">
        <v>1</v>
      </c>
      <c r="S21">
        <v>97802102</v>
      </c>
      <c r="T21" t="s">
        <v>605</v>
      </c>
      <c r="U21" t="s">
        <v>659</v>
      </c>
      <c r="V21" t="s">
        <v>87</v>
      </c>
      <c r="W21" t="s">
        <v>463</v>
      </c>
      <c r="Y21" t="s">
        <v>463</v>
      </c>
      <c r="Z21">
        <v>0</v>
      </c>
      <c r="AA21">
        <v>16317</v>
      </c>
      <c r="AB21" t="s">
        <v>488</v>
      </c>
      <c r="AC21" t="s">
        <v>488</v>
      </c>
      <c r="AD21" t="s">
        <v>488</v>
      </c>
      <c r="AE21" t="s">
        <v>488</v>
      </c>
      <c r="AF21" t="s">
        <v>463</v>
      </c>
      <c r="AG21" t="s">
        <v>219</v>
      </c>
      <c r="AH21" t="s">
        <v>219</v>
      </c>
      <c r="AJ21" t="s">
        <v>962</v>
      </c>
      <c r="AM21">
        <v>1</v>
      </c>
      <c r="AN21">
        <v>3</v>
      </c>
      <c r="AP21" s="2">
        <v>46069</v>
      </c>
      <c r="AQ21" s="2">
        <v>46290</v>
      </c>
      <c r="AV21" t="s">
        <v>470</v>
      </c>
      <c r="AX21">
        <v>0.5</v>
      </c>
      <c r="BY21">
        <v>0</v>
      </c>
      <c r="BZ21">
        <v>0</v>
      </c>
      <c r="CA21">
        <v>0</v>
      </c>
      <c r="CB21">
        <v>120</v>
      </c>
      <c r="CC21" t="s">
        <v>2</v>
      </c>
      <c r="CE21">
        <v>3770</v>
      </c>
      <c r="CF21">
        <v>0</v>
      </c>
      <c r="CG21">
        <v>240</v>
      </c>
      <c r="CH21">
        <v>0</v>
      </c>
      <c r="CI21">
        <v>3770</v>
      </c>
      <c r="CJ21">
        <v>212.30594577494998</v>
      </c>
      <c r="CK21">
        <v>143.78872163937004</v>
      </c>
      <c r="CL21">
        <v>69.420911026507738</v>
      </c>
      <c r="CM21">
        <v>122.18796797213763</v>
      </c>
      <c r="CN21">
        <v>69.086628928876706</v>
      </c>
      <c r="CO21">
        <v>0</v>
      </c>
      <c r="CP21">
        <v>0</v>
      </c>
      <c r="CQ21">
        <v>93.868062452383569</v>
      </c>
      <c r="CR21">
        <v>0.86346000000000001</v>
      </c>
      <c r="CS21">
        <v>0</v>
      </c>
      <c r="CT21">
        <v>0</v>
      </c>
      <c r="CU21">
        <v>0</v>
      </c>
      <c r="CV21" t="s">
        <v>487</v>
      </c>
      <c r="CW21">
        <v>216114</v>
      </c>
      <c r="CX21" t="s">
        <v>4765</v>
      </c>
      <c r="CY21" t="s">
        <v>4214</v>
      </c>
      <c r="CZ21" t="s">
        <v>4729</v>
      </c>
      <c r="DA21" t="s">
        <v>4766</v>
      </c>
      <c r="DB21" t="s">
        <v>4543</v>
      </c>
      <c r="DI21">
        <v>120</v>
      </c>
      <c r="DJ21" t="s">
        <v>471</v>
      </c>
      <c r="DK21" t="s">
        <v>2083</v>
      </c>
    </row>
    <row r="22" spans="1:115" x14ac:dyDescent="0.25">
      <c r="A22" t="s">
        <v>2</v>
      </c>
      <c r="B22" t="s">
        <v>2717</v>
      </c>
      <c r="C22">
        <v>27421</v>
      </c>
      <c r="D22" t="s">
        <v>2718</v>
      </c>
      <c r="E22" t="s">
        <v>2719</v>
      </c>
      <c r="F22" t="s">
        <v>2720</v>
      </c>
      <c r="G22" t="s">
        <v>791</v>
      </c>
      <c r="H22" t="s">
        <v>2731</v>
      </c>
      <c r="I22" t="s">
        <v>457</v>
      </c>
      <c r="J22">
        <v>6750</v>
      </c>
      <c r="K22" t="s">
        <v>487</v>
      </c>
      <c r="L22" t="s">
        <v>2</v>
      </c>
      <c r="M22">
        <v>0</v>
      </c>
      <c r="N22" t="s">
        <v>459</v>
      </c>
      <c r="O22" t="s">
        <v>2252</v>
      </c>
      <c r="Q22">
        <v>20</v>
      </c>
      <c r="R22">
        <v>1</v>
      </c>
      <c r="S22">
        <v>97800808</v>
      </c>
      <c r="T22" t="s">
        <v>461</v>
      </c>
      <c r="U22" t="s">
        <v>812</v>
      </c>
      <c r="V22" t="s">
        <v>87</v>
      </c>
      <c r="W22" t="s">
        <v>660</v>
      </c>
      <c r="X22">
        <v>27499</v>
      </c>
      <c r="Y22" t="s">
        <v>660</v>
      </c>
      <c r="Z22">
        <v>70</v>
      </c>
      <c r="AA22">
        <v>16318</v>
      </c>
      <c r="AB22" t="s">
        <v>488</v>
      </c>
      <c r="AC22" t="s">
        <v>488</v>
      </c>
      <c r="AD22" t="s">
        <v>488</v>
      </c>
      <c r="AE22" t="s">
        <v>488</v>
      </c>
      <c r="AF22" t="s">
        <v>463</v>
      </c>
      <c r="AG22" t="s">
        <v>219</v>
      </c>
      <c r="AH22" t="s">
        <v>219</v>
      </c>
      <c r="AJ22" t="s">
        <v>2253</v>
      </c>
      <c r="AM22">
        <v>2</v>
      </c>
      <c r="AN22">
        <v>4</v>
      </c>
      <c r="AO22">
        <v>3</v>
      </c>
      <c r="AP22" s="2">
        <v>46069</v>
      </c>
      <c r="AQ22" s="2">
        <v>46290</v>
      </c>
      <c r="AV22" t="s">
        <v>470</v>
      </c>
      <c r="AX22">
        <v>0.5</v>
      </c>
      <c r="BK22">
        <v>0.5</v>
      </c>
      <c r="BY22">
        <v>0</v>
      </c>
      <c r="BZ22">
        <v>0</v>
      </c>
      <c r="CA22">
        <v>0</v>
      </c>
      <c r="CB22">
        <v>240</v>
      </c>
      <c r="CC22" t="s">
        <v>2</v>
      </c>
      <c r="CE22">
        <v>6750</v>
      </c>
      <c r="CF22">
        <v>0</v>
      </c>
      <c r="CG22">
        <v>480</v>
      </c>
      <c r="CH22">
        <v>0</v>
      </c>
      <c r="CI22">
        <v>6750</v>
      </c>
      <c r="CJ22">
        <v>212.30594577494998</v>
      </c>
      <c r="CK22">
        <v>143.78872163937004</v>
      </c>
      <c r="CL22">
        <v>69.420911026507738</v>
      </c>
      <c r="CM22">
        <v>122.18796797213763</v>
      </c>
      <c r="CN22">
        <v>69.086628928876706</v>
      </c>
      <c r="CO22">
        <v>0</v>
      </c>
      <c r="CP22">
        <v>0</v>
      </c>
      <c r="CQ22">
        <v>93.868062452383569</v>
      </c>
      <c r="CR22">
        <v>0.86346000000000001</v>
      </c>
      <c r="CS22">
        <v>0</v>
      </c>
      <c r="CT22">
        <v>0</v>
      </c>
      <c r="CU22">
        <v>0</v>
      </c>
      <c r="CV22" t="s">
        <v>487</v>
      </c>
      <c r="CW22">
        <v>209221</v>
      </c>
      <c r="CX22" t="s">
        <v>4767</v>
      </c>
      <c r="CY22" t="s">
        <v>4245</v>
      </c>
      <c r="CZ22" t="s">
        <v>4758</v>
      </c>
      <c r="DA22" t="s">
        <v>4768</v>
      </c>
      <c r="DB22" t="s">
        <v>4543</v>
      </c>
      <c r="DI22">
        <v>240</v>
      </c>
      <c r="DJ22" t="s">
        <v>831</v>
      </c>
      <c r="DK22" t="s">
        <v>2165</v>
      </c>
    </row>
    <row r="23" spans="1:115" x14ac:dyDescent="0.25">
      <c r="A23" t="s">
        <v>2</v>
      </c>
      <c r="B23" t="s">
        <v>2733</v>
      </c>
      <c r="C23">
        <v>27420</v>
      </c>
      <c r="D23" t="s">
        <v>2718</v>
      </c>
      <c r="E23" t="s">
        <v>2719</v>
      </c>
      <c r="F23" t="s">
        <v>2720</v>
      </c>
      <c r="G23" t="s">
        <v>791</v>
      </c>
      <c r="H23" t="s">
        <v>2743</v>
      </c>
      <c r="I23" t="s">
        <v>457</v>
      </c>
      <c r="J23">
        <v>3370</v>
      </c>
      <c r="K23" t="s">
        <v>487</v>
      </c>
      <c r="L23" t="s">
        <v>2</v>
      </c>
      <c r="M23">
        <v>0</v>
      </c>
      <c r="N23" t="s">
        <v>459</v>
      </c>
      <c r="O23" t="s">
        <v>2252</v>
      </c>
      <c r="Q23">
        <v>15</v>
      </c>
      <c r="R23">
        <v>1</v>
      </c>
      <c r="S23">
        <v>97800808</v>
      </c>
      <c r="T23" t="s">
        <v>605</v>
      </c>
      <c r="U23" t="s">
        <v>659</v>
      </c>
      <c r="V23" t="s">
        <v>87</v>
      </c>
      <c r="W23" t="s">
        <v>463</v>
      </c>
      <c r="Y23" t="s">
        <v>660</v>
      </c>
      <c r="Z23">
        <v>35</v>
      </c>
      <c r="AA23">
        <v>16319</v>
      </c>
      <c r="AB23" t="s">
        <v>488</v>
      </c>
      <c r="AC23" t="s">
        <v>488</v>
      </c>
      <c r="AD23" t="s">
        <v>488</v>
      </c>
      <c r="AE23" t="s">
        <v>488</v>
      </c>
      <c r="AF23" t="s">
        <v>463</v>
      </c>
      <c r="AG23" t="s">
        <v>219</v>
      </c>
      <c r="AH23" t="s">
        <v>219</v>
      </c>
      <c r="AJ23" t="s">
        <v>2253</v>
      </c>
      <c r="AM23">
        <v>1</v>
      </c>
      <c r="AN23">
        <v>3</v>
      </c>
      <c r="AP23" s="2">
        <v>46069</v>
      </c>
      <c r="AQ23" s="2">
        <v>46290</v>
      </c>
      <c r="AV23" t="s">
        <v>470</v>
      </c>
      <c r="AX23">
        <v>0.5</v>
      </c>
      <c r="BY23">
        <v>0</v>
      </c>
      <c r="BZ23">
        <v>0</v>
      </c>
      <c r="CA23">
        <v>0</v>
      </c>
      <c r="CB23">
        <v>120</v>
      </c>
      <c r="CC23" t="s">
        <v>2</v>
      </c>
      <c r="CE23">
        <v>3370</v>
      </c>
      <c r="CF23">
        <v>0</v>
      </c>
      <c r="CG23">
        <v>240</v>
      </c>
      <c r="CH23">
        <v>0</v>
      </c>
      <c r="CI23">
        <v>3370</v>
      </c>
      <c r="CJ23">
        <v>212.30594577494998</v>
      </c>
      <c r="CK23">
        <v>143.78872163937004</v>
      </c>
      <c r="CL23">
        <v>69.420911026507738</v>
      </c>
      <c r="CM23">
        <v>122.18796797213763</v>
      </c>
      <c r="CN23">
        <v>69.086628928876706</v>
      </c>
      <c r="CO23">
        <v>0</v>
      </c>
      <c r="CP23">
        <v>0</v>
      </c>
      <c r="CQ23">
        <v>93.868062452383569</v>
      </c>
      <c r="CR23">
        <v>0.86346000000000001</v>
      </c>
      <c r="CS23">
        <v>0</v>
      </c>
      <c r="CT23">
        <v>0</v>
      </c>
      <c r="CU23">
        <v>0</v>
      </c>
      <c r="CV23" t="s">
        <v>487</v>
      </c>
      <c r="CW23">
        <v>209222</v>
      </c>
      <c r="CX23" t="s">
        <v>4769</v>
      </c>
      <c r="CY23" t="s">
        <v>4245</v>
      </c>
      <c r="CZ23" t="s">
        <v>4770</v>
      </c>
      <c r="DA23" t="s">
        <v>4771</v>
      </c>
      <c r="DB23" t="s">
        <v>4543</v>
      </c>
      <c r="DI23">
        <v>120</v>
      </c>
      <c r="DJ23" t="s">
        <v>831</v>
      </c>
      <c r="DK23" t="s">
        <v>2165</v>
      </c>
    </row>
    <row r="24" spans="1:115" x14ac:dyDescent="0.25">
      <c r="A24" t="s">
        <v>2</v>
      </c>
      <c r="B24" t="s">
        <v>2002</v>
      </c>
      <c r="C24" t="s">
        <v>2003</v>
      </c>
      <c r="D24" t="s">
        <v>1984</v>
      </c>
      <c r="E24" t="s">
        <v>1985</v>
      </c>
      <c r="F24" t="s">
        <v>2004</v>
      </c>
      <c r="G24" t="s">
        <v>1905</v>
      </c>
      <c r="H24" t="s">
        <v>76</v>
      </c>
      <c r="I24" t="s">
        <v>457</v>
      </c>
      <c r="J24">
        <v>8820</v>
      </c>
      <c r="K24" t="s">
        <v>487</v>
      </c>
      <c r="L24" t="s">
        <v>2</v>
      </c>
      <c r="M24">
        <v>0</v>
      </c>
      <c r="N24" t="s">
        <v>459</v>
      </c>
      <c r="O24" t="s">
        <v>2005</v>
      </c>
      <c r="Q24">
        <v>130</v>
      </c>
      <c r="R24">
        <v>1</v>
      </c>
      <c r="S24">
        <v>97800856</v>
      </c>
      <c r="T24" t="s">
        <v>461</v>
      </c>
      <c r="U24" t="s">
        <v>1917</v>
      </c>
      <c r="V24" t="s">
        <v>338</v>
      </c>
      <c r="W24" t="s">
        <v>660</v>
      </c>
      <c r="X24">
        <v>26199</v>
      </c>
      <c r="Y24" t="s">
        <v>660</v>
      </c>
      <c r="Z24">
        <v>70</v>
      </c>
      <c r="AA24">
        <v>16321</v>
      </c>
      <c r="AB24" t="s">
        <v>465</v>
      </c>
      <c r="AC24" t="s">
        <v>479</v>
      </c>
      <c r="AD24">
        <v>0.5</v>
      </c>
      <c r="AE24">
        <v>0.625</v>
      </c>
      <c r="AF24" t="s">
        <v>463</v>
      </c>
      <c r="AG24" t="s">
        <v>1059</v>
      </c>
      <c r="AH24" t="s">
        <v>1060</v>
      </c>
      <c r="AJ24" t="s">
        <v>1918</v>
      </c>
      <c r="AM24">
        <v>2</v>
      </c>
      <c r="AN24">
        <v>4</v>
      </c>
      <c r="AO24">
        <v>3</v>
      </c>
      <c r="AP24" s="2">
        <v>46069</v>
      </c>
      <c r="AQ24" s="2">
        <v>46290</v>
      </c>
      <c r="AV24" t="s">
        <v>470</v>
      </c>
      <c r="AX24">
        <v>0.5</v>
      </c>
      <c r="BK24">
        <v>0.5</v>
      </c>
      <c r="BY24">
        <v>0</v>
      </c>
      <c r="BZ24">
        <v>0</v>
      </c>
      <c r="CA24">
        <v>0</v>
      </c>
      <c r="CB24">
        <v>300</v>
      </c>
      <c r="CC24" t="s">
        <v>2</v>
      </c>
      <c r="CE24">
        <v>8820</v>
      </c>
      <c r="CF24">
        <v>0</v>
      </c>
      <c r="CG24">
        <v>600</v>
      </c>
      <c r="CH24">
        <v>0</v>
      </c>
      <c r="CI24">
        <v>8820</v>
      </c>
      <c r="CJ24">
        <v>212.30594577494998</v>
      </c>
      <c r="CK24">
        <v>143.78872163937004</v>
      </c>
      <c r="CL24">
        <v>69.420911026507738</v>
      </c>
      <c r="CM24">
        <v>122.18796797213763</v>
      </c>
      <c r="CN24">
        <v>69.086628928876706</v>
      </c>
      <c r="CO24">
        <v>0</v>
      </c>
      <c r="CP24">
        <v>0</v>
      </c>
      <c r="CQ24">
        <v>93.868062452383569</v>
      </c>
      <c r="CR24">
        <v>0.86346000000000001</v>
      </c>
      <c r="CS24">
        <v>0</v>
      </c>
      <c r="CT24">
        <v>0</v>
      </c>
      <c r="CU24">
        <v>0</v>
      </c>
      <c r="CV24" t="s">
        <v>487</v>
      </c>
      <c r="CW24">
        <v>213489</v>
      </c>
      <c r="CX24" t="s">
        <v>4772</v>
      </c>
      <c r="CY24" t="s">
        <v>4299</v>
      </c>
      <c r="CZ24" t="s">
        <v>4773</v>
      </c>
      <c r="DA24" t="s">
        <v>4774</v>
      </c>
      <c r="DB24" t="s">
        <v>4543</v>
      </c>
      <c r="DI24">
        <v>300</v>
      </c>
      <c r="DJ24" t="s">
        <v>831</v>
      </c>
      <c r="DK24" t="s">
        <v>1908</v>
      </c>
    </row>
    <row r="25" spans="1:115" x14ac:dyDescent="0.25">
      <c r="A25" t="s">
        <v>2754</v>
      </c>
      <c r="B25" t="s">
        <v>2750</v>
      </c>
      <c r="C25">
        <v>64059</v>
      </c>
      <c r="D25" t="s">
        <v>2751</v>
      </c>
      <c r="E25" t="s">
        <v>2752</v>
      </c>
      <c r="F25" t="s">
        <v>2753</v>
      </c>
      <c r="G25" t="s">
        <v>1914</v>
      </c>
      <c r="H25" t="s">
        <v>2967</v>
      </c>
      <c r="I25" t="s">
        <v>457</v>
      </c>
      <c r="J25">
        <v>2250</v>
      </c>
      <c r="K25" t="s">
        <v>487</v>
      </c>
      <c r="L25" t="s">
        <v>2</v>
      </c>
      <c r="M25">
        <v>0</v>
      </c>
      <c r="N25" t="s">
        <v>459</v>
      </c>
      <c r="O25" t="s">
        <v>2005</v>
      </c>
      <c r="Q25">
        <v>20</v>
      </c>
      <c r="R25">
        <v>1</v>
      </c>
      <c r="S25">
        <v>97800856</v>
      </c>
      <c r="T25" t="s">
        <v>605</v>
      </c>
      <c r="U25" t="s">
        <v>2505</v>
      </c>
      <c r="V25" t="s">
        <v>338</v>
      </c>
      <c r="W25" t="s">
        <v>463</v>
      </c>
      <c r="Y25" t="s">
        <v>463</v>
      </c>
      <c r="Z25">
        <v>0</v>
      </c>
      <c r="AF25" t="s">
        <v>463</v>
      </c>
      <c r="AG25" t="s">
        <v>1059</v>
      </c>
      <c r="AH25" t="s">
        <v>1060</v>
      </c>
      <c r="AI25" t="s">
        <v>2968</v>
      </c>
      <c r="AJ25" t="s">
        <v>1918</v>
      </c>
      <c r="AM25">
        <v>1</v>
      </c>
      <c r="AP25" s="2">
        <v>46069</v>
      </c>
      <c r="AQ25" s="2">
        <v>46290</v>
      </c>
      <c r="AV25" t="s">
        <v>470</v>
      </c>
      <c r="AX25">
        <v>0.5</v>
      </c>
      <c r="BY25">
        <v>0</v>
      </c>
      <c r="BZ25">
        <v>0</v>
      </c>
      <c r="CA25">
        <v>0</v>
      </c>
      <c r="CB25">
        <v>60</v>
      </c>
      <c r="CC25" t="s">
        <v>2</v>
      </c>
      <c r="CE25">
        <v>2250</v>
      </c>
      <c r="CF25">
        <v>0</v>
      </c>
      <c r="CG25">
        <v>120</v>
      </c>
      <c r="CH25">
        <v>0</v>
      </c>
      <c r="CI25">
        <v>2250</v>
      </c>
      <c r="CJ25">
        <v>212.30594577494998</v>
      </c>
      <c r="CK25">
        <v>143.78872163937004</v>
      </c>
      <c r="CL25">
        <v>69.420911026507738</v>
      </c>
      <c r="CM25">
        <v>122.18796797213763</v>
      </c>
      <c r="CN25">
        <v>69.086628928876706</v>
      </c>
      <c r="CO25">
        <v>0</v>
      </c>
      <c r="CP25">
        <v>0</v>
      </c>
      <c r="CQ25">
        <v>93.868062452383569</v>
      </c>
      <c r="CR25">
        <v>0.86346000000000001</v>
      </c>
      <c r="CS25">
        <v>0</v>
      </c>
      <c r="CT25">
        <v>0</v>
      </c>
      <c r="CU25">
        <v>0</v>
      </c>
      <c r="CV25" t="s">
        <v>487</v>
      </c>
      <c r="CW25">
        <v>225694</v>
      </c>
      <c r="CX25" t="s">
        <v>4775</v>
      </c>
      <c r="CY25" t="s">
        <v>4776</v>
      </c>
      <c r="CZ25" t="s">
        <v>4777</v>
      </c>
      <c r="DA25" t="s">
        <v>4778</v>
      </c>
      <c r="DB25" t="s">
        <v>4543</v>
      </c>
      <c r="DI25">
        <v>60</v>
      </c>
      <c r="DJ25" t="s">
        <v>471</v>
      </c>
      <c r="DK25" t="s">
        <v>1908</v>
      </c>
    </row>
    <row r="26" spans="1:115" x14ac:dyDescent="0.25">
      <c r="A26" t="s">
        <v>2754</v>
      </c>
      <c r="B26" t="s">
        <v>481</v>
      </c>
      <c r="C26">
        <v>82420</v>
      </c>
      <c r="D26" t="s">
        <v>482</v>
      </c>
      <c r="E26" t="s">
        <v>483</v>
      </c>
      <c r="F26" t="s">
        <v>484</v>
      </c>
      <c r="G26" t="s">
        <v>485</v>
      </c>
      <c r="H26" t="s">
        <v>486</v>
      </c>
      <c r="I26" t="s">
        <v>457</v>
      </c>
      <c r="J26">
        <v>3430</v>
      </c>
      <c r="K26" t="s">
        <v>487</v>
      </c>
      <c r="L26" t="s">
        <v>2</v>
      </c>
      <c r="M26">
        <v>0</v>
      </c>
      <c r="N26" t="s">
        <v>459</v>
      </c>
      <c r="R26">
        <v>1</v>
      </c>
      <c r="T26" t="s">
        <v>461</v>
      </c>
      <c r="U26" t="s">
        <v>462</v>
      </c>
      <c r="V26" t="s">
        <v>87</v>
      </c>
      <c r="W26" t="s">
        <v>463</v>
      </c>
      <c r="Y26" t="s">
        <v>463</v>
      </c>
      <c r="Z26">
        <v>0</v>
      </c>
      <c r="AA26">
        <v>16320</v>
      </c>
      <c r="AB26" t="s">
        <v>488</v>
      </c>
      <c r="AC26" t="s">
        <v>488</v>
      </c>
      <c r="AD26" t="s">
        <v>488</v>
      </c>
      <c r="AE26" t="s">
        <v>488</v>
      </c>
      <c r="AF26" t="s">
        <v>463</v>
      </c>
      <c r="AG26" t="s">
        <v>219</v>
      </c>
      <c r="AH26" t="s">
        <v>219</v>
      </c>
      <c r="AJ26" t="s">
        <v>489</v>
      </c>
      <c r="AM26">
        <v>1</v>
      </c>
      <c r="AN26">
        <v>2</v>
      </c>
      <c r="AP26" s="2">
        <v>46069</v>
      </c>
      <c r="AQ26" s="2">
        <v>46290</v>
      </c>
      <c r="AV26" t="s">
        <v>470</v>
      </c>
      <c r="AX26">
        <v>0.5</v>
      </c>
      <c r="BY26">
        <v>0</v>
      </c>
      <c r="BZ26">
        <v>0</v>
      </c>
      <c r="CA26">
        <v>0</v>
      </c>
      <c r="CB26">
        <v>100</v>
      </c>
      <c r="CC26" t="s">
        <v>2</v>
      </c>
      <c r="CE26">
        <v>3430</v>
      </c>
      <c r="CF26">
        <v>0</v>
      </c>
      <c r="CG26">
        <v>120</v>
      </c>
      <c r="CH26">
        <v>0</v>
      </c>
      <c r="CI26">
        <v>3430</v>
      </c>
      <c r="CJ26">
        <v>212.30594577494998</v>
      </c>
      <c r="CK26">
        <v>143.78872163937004</v>
      </c>
      <c r="CL26">
        <v>69.420911026507738</v>
      </c>
      <c r="CM26">
        <v>122.18796797213763</v>
      </c>
      <c r="CN26">
        <v>69.086628928876706</v>
      </c>
      <c r="CO26">
        <v>0</v>
      </c>
      <c r="CP26">
        <v>0</v>
      </c>
      <c r="CQ26">
        <v>93.868062452383569</v>
      </c>
      <c r="CR26">
        <v>0.86346000000000001</v>
      </c>
      <c r="CS26">
        <v>0</v>
      </c>
      <c r="CT26">
        <v>0</v>
      </c>
      <c r="CU26">
        <v>0</v>
      </c>
      <c r="CV26" t="s">
        <v>487</v>
      </c>
      <c r="CW26">
        <v>231474</v>
      </c>
      <c r="CX26" t="s">
        <v>4779</v>
      </c>
      <c r="CY26" t="s">
        <v>4780</v>
      </c>
      <c r="CZ26" t="s">
        <v>4716</v>
      </c>
      <c r="DA26" t="s">
        <v>4781</v>
      </c>
      <c r="DB26" t="s">
        <v>4543</v>
      </c>
      <c r="DI26">
        <v>100</v>
      </c>
      <c r="DJ26" t="s">
        <v>471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F8D15-1FE8-4641-978C-A9F20FF71783}">
  <dimension ref="A1:E200"/>
  <sheetViews>
    <sheetView workbookViewId="0"/>
  </sheetViews>
  <sheetFormatPr defaultRowHeight="15" x14ac:dyDescent="0.25"/>
  <cols>
    <col min="1" max="1" width="30.85546875" customWidth="1"/>
    <col min="3" max="3" width="41.85546875" customWidth="1"/>
    <col min="4" max="4" width="29.42578125" customWidth="1"/>
  </cols>
  <sheetData>
    <row r="1" spans="1:5" x14ac:dyDescent="0.25">
      <c r="A1" s="24" t="s">
        <v>26</v>
      </c>
      <c r="D1" s="24" t="s">
        <v>27</v>
      </c>
    </row>
    <row r="2" spans="1:5" x14ac:dyDescent="0.25">
      <c r="A2" s="24" t="s">
        <v>28</v>
      </c>
      <c r="B2" s="24" t="s">
        <v>29</v>
      </c>
      <c r="C2" s="24" t="s">
        <v>30</v>
      </c>
      <c r="D2" s="24" t="s">
        <v>31</v>
      </c>
      <c r="E2" s="24" t="s">
        <v>29</v>
      </c>
    </row>
    <row r="3" spans="1:5" x14ac:dyDescent="0.25">
      <c r="A3" t="s">
        <v>32</v>
      </c>
      <c r="B3" t="s">
        <v>33</v>
      </c>
      <c r="D3" s="27" t="s">
        <v>34</v>
      </c>
      <c r="E3" t="s">
        <v>35</v>
      </c>
    </row>
    <row r="4" spans="1:5" x14ac:dyDescent="0.25">
      <c r="A4" t="s">
        <v>36</v>
      </c>
      <c r="B4" t="s">
        <v>33</v>
      </c>
      <c r="D4" s="26" t="s">
        <v>37</v>
      </c>
      <c r="E4" t="s">
        <v>35</v>
      </c>
    </row>
    <row r="5" spans="1:5" x14ac:dyDescent="0.25">
      <c r="A5" t="s">
        <v>38</v>
      </c>
      <c r="B5" t="s">
        <v>33</v>
      </c>
      <c r="D5" s="27" t="s">
        <v>39</v>
      </c>
      <c r="E5" t="s">
        <v>35</v>
      </c>
    </row>
    <row r="6" spans="1:5" x14ac:dyDescent="0.25">
      <c r="A6" t="s">
        <v>40</v>
      </c>
      <c r="B6" t="s">
        <v>33</v>
      </c>
      <c r="D6" s="26" t="s">
        <v>41</v>
      </c>
      <c r="E6" t="s">
        <v>35</v>
      </c>
    </row>
    <row r="7" spans="1:5" x14ac:dyDescent="0.25">
      <c r="A7" t="s">
        <v>42</v>
      </c>
      <c r="B7" t="s">
        <v>33</v>
      </c>
      <c r="D7" s="27" t="s">
        <v>43</v>
      </c>
      <c r="E7" t="s">
        <v>35</v>
      </c>
    </row>
    <row r="8" spans="1:5" x14ac:dyDescent="0.25">
      <c r="A8" t="s">
        <v>44</v>
      </c>
      <c r="B8" t="s">
        <v>33</v>
      </c>
      <c r="D8" s="26" t="s">
        <v>45</v>
      </c>
      <c r="E8" t="s">
        <v>35</v>
      </c>
    </row>
    <row r="9" spans="1:5" x14ac:dyDescent="0.25">
      <c r="A9" t="s">
        <v>46</v>
      </c>
      <c r="B9" t="s">
        <v>33</v>
      </c>
      <c r="D9" s="27" t="s">
        <v>47</v>
      </c>
      <c r="E9" t="s">
        <v>35</v>
      </c>
    </row>
    <row r="10" spans="1:5" x14ac:dyDescent="0.25">
      <c r="A10" t="s">
        <v>48</v>
      </c>
      <c r="B10" t="s">
        <v>33</v>
      </c>
      <c r="D10" s="26" t="s">
        <v>49</v>
      </c>
      <c r="E10" t="s">
        <v>35</v>
      </c>
    </row>
    <row r="11" spans="1:5" x14ac:dyDescent="0.25">
      <c r="A11" t="s">
        <v>50</v>
      </c>
      <c r="B11" t="s">
        <v>33</v>
      </c>
      <c r="D11" s="27" t="s">
        <v>51</v>
      </c>
      <c r="E11" t="s">
        <v>35</v>
      </c>
    </row>
    <row r="12" spans="1:5" x14ac:dyDescent="0.25">
      <c r="A12" t="s">
        <v>52</v>
      </c>
      <c r="B12" t="s">
        <v>33</v>
      </c>
      <c r="D12" s="26" t="s">
        <v>53</v>
      </c>
      <c r="E12" t="s">
        <v>35</v>
      </c>
    </row>
    <row r="13" spans="1:5" x14ac:dyDescent="0.25">
      <c r="A13" t="s">
        <v>54</v>
      </c>
      <c r="B13" t="s">
        <v>33</v>
      </c>
      <c r="D13" s="27" t="s">
        <v>55</v>
      </c>
      <c r="E13" t="s">
        <v>35</v>
      </c>
    </row>
    <row r="14" spans="1:5" x14ac:dyDescent="0.25">
      <c r="A14" t="s">
        <v>56</v>
      </c>
      <c r="B14" t="s">
        <v>33</v>
      </c>
      <c r="D14" s="26" t="s">
        <v>57</v>
      </c>
      <c r="E14" t="s">
        <v>35</v>
      </c>
    </row>
    <row r="15" spans="1:5" x14ac:dyDescent="0.25">
      <c r="A15" t="s">
        <v>58</v>
      </c>
      <c r="B15" t="s">
        <v>33</v>
      </c>
      <c r="C15" t="s">
        <v>59</v>
      </c>
      <c r="D15" s="27" t="s">
        <v>60</v>
      </c>
      <c r="E15" t="s">
        <v>35</v>
      </c>
    </row>
    <row r="16" spans="1:5" x14ac:dyDescent="0.25">
      <c r="A16" t="s">
        <v>61</v>
      </c>
      <c r="B16" t="s">
        <v>33</v>
      </c>
      <c r="D16" s="26" t="s">
        <v>62</v>
      </c>
      <c r="E16" t="s">
        <v>35</v>
      </c>
    </row>
    <row r="17" spans="1:5" x14ac:dyDescent="0.25">
      <c r="A17" t="s">
        <v>63</v>
      </c>
      <c r="B17" t="s">
        <v>33</v>
      </c>
      <c r="D17" s="27" t="s">
        <v>64</v>
      </c>
      <c r="E17" t="s">
        <v>35</v>
      </c>
    </row>
    <row r="18" spans="1:5" x14ac:dyDescent="0.25">
      <c r="A18" t="s">
        <v>65</v>
      </c>
      <c r="B18" t="s">
        <v>33</v>
      </c>
      <c r="D18" s="26" t="s">
        <v>66</v>
      </c>
      <c r="E18" t="s">
        <v>35</v>
      </c>
    </row>
    <row r="19" spans="1:5" x14ac:dyDescent="0.25">
      <c r="A19" t="s">
        <v>67</v>
      </c>
      <c r="B19" t="s">
        <v>33</v>
      </c>
      <c r="D19" s="27" t="s">
        <v>68</v>
      </c>
      <c r="E19" t="s">
        <v>35</v>
      </c>
    </row>
    <row r="20" spans="1:5" x14ac:dyDescent="0.25">
      <c r="A20" t="s">
        <v>69</v>
      </c>
      <c r="B20" t="s">
        <v>33</v>
      </c>
      <c r="D20" s="26" t="s">
        <v>70</v>
      </c>
      <c r="E20" t="s">
        <v>35</v>
      </c>
    </row>
    <row r="21" spans="1:5" x14ac:dyDescent="0.25">
      <c r="A21" t="s">
        <v>71</v>
      </c>
      <c r="B21" t="s">
        <v>33</v>
      </c>
      <c r="D21" s="27" t="s">
        <v>72</v>
      </c>
      <c r="E21" t="s">
        <v>35</v>
      </c>
    </row>
    <row r="22" spans="1:5" x14ac:dyDescent="0.25">
      <c r="A22" t="s">
        <v>73</v>
      </c>
      <c r="B22" t="s">
        <v>33</v>
      </c>
      <c r="D22" s="26" t="s">
        <v>74</v>
      </c>
      <c r="E22" t="s">
        <v>35</v>
      </c>
    </row>
    <row r="23" spans="1:5" x14ac:dyDescent="0.25">
      <c r="A23" t="s">
        <v>75</v>
      </c>
      <c r="B23" t="s">
        <v>33</v>
      </c>
      <c r="D23" s="27" t="s">
        <v>76</v>
      </c>
      <c r="E23" t="s">
        <v>35</v>
      </c>
    </row>
    <row r="24" spans="1:5" x14ac:dyDescent="0.25">
      <c r="A24" t="s">
        <v>77</v>
      </c>
      <c r="B24" t="s">
        <v>33</v>
      </c>
      <c r="D24" s="27" t="s">
        <v>78</v>
      </c>
      <c r="E24" t="s">
        <v>79</v>
      </c>
    </row>
    <row r="25" spans="1:5" x14ac:dyDescent="0.25">
      <c r="A25" t="s">
        <v>80</v>
      </c>
      <c r="B25" t="s">
        <v>33</v>
      </c>
      <c r="D25" s="26" t="s">
        <v>81</v>
      </c>
      <c r="E25" t="s">
        <v>82</v>
      </c>
    </row>
    <row r="26" spans="1:5" x14ac:dyDescent="0.25">
      <c r="A26" t="s">
        <v>83</v>
      </c>
      <c r="B26" t="s">
        <v>33</v>
      </c>
      <c r="D26" s="27" t="s">
        <v>84</v>
      </c>
      <c r="E26" t="s">
        <v>82</v>
      </c>
    </row>
    <row r="27" spans="1:5" x14ac:dyDescent="0.25">
      <c r="A27" t="s">
        <v>85</v>
      </c>
      <c r="B27" t="s">
        <v>33</v>
      </c>
      <c r="D27" s="26" t="s">
        <v>86</v>
      </c>
      <c r="E27" t="s">
        <v>33</v>
      </c>
    </row>
    <row r="28" spans="1:5" x14ac:dyDescent="0.25">
      <c r="A28" t="s">
        <v>87</v>
      </c>
      <c r="B28" t="s">
        <v>33</v>
      </c>
      <c r="D28" s="27" t="s">
        <v>88</v>
      </c>
      <c r="E28" t="s">
        <v>82</v>
      </c>
    </row>
    <row r="29" spans="1:5" x14ac:dyDescent="0.25">
      <c r="A29" t="s">
        <v>89</v>
      </c>
      <c r="B29" t="s">
        <v>33</v>
      </c>
      <c r="D29" s="26" t="s">
        <v>90</v>
      </c>
      <c r="E29" t="s">
        <v>79</v>
      </c>
    </row>
    <row r="30" spans="1:5" x14ac:dyDescent="0.25">
      <c r="A30" t="s">
        <v>91</v>
      </c>
      <c r="B30" t="s">
        <v>33</v>
      </c>
      <c r="D30" s="27" t="s">
        <v>92</v>
      </c>
      <c r="E30" t="s">
        <v>79</v>
      </c>
    </row>
    <row r="31" spans="1:5" x14ac:dyDescent="0.25">
      <c r="A31" t="s">
        <v>93</v>
      </c>
      <c r="B31" t="s">
        <v>33</v>
      </c>
      <c r="C31" t="s">
        <v>94</v>
      </c>
      <c r="D31" s="26" t="s">
        <v>95</v>
      </c>
      <c r="E31" t="s">
        <v>82</v>
      </c>
    </row>
    <row r="32" spans="1:5" x14ac:dyDescent="0.25">
      <c r="A32" t="s">
        <v>96</v>
      </c>
      <c r="B32" t="s">
        <v>33</v>
      </c>
      <c r="C32" t="s">
        <v>97</v>
      </c>
      <c r="D32" s="27" t="s">
        <v>98</v>
      </c>
      <c r="E32" t="s">
        <v>99</v>
      </c>
    </row>
    <row r="33" spans="1:5" x14ac:dyDescent="0.25">
      <c r="A33" t="s">
        <v>100</v>
      </c>
      <c r="B33" t="s">
        <v>33</v>
      </c>
      <c r="C33" t="s">
        <v>101</v>
      </c>
      <c r="D33" s="26" t="s">
        <v>102</v>
      </c>
      <c r="E33" t="s">
        <v>99</v>
      </c>
    </row>
    <row r="34" spans="1:5" x14ac:dyDescent="0.25">
      <c r="A34" t="s">
        <v>103</v>
      </c>
      <c r="B34" t="s">
        <v>33</v>
      </c>
      <c r="C34" t="s">
        <v>104</v>
      </c>
      <c r="D34" s="27" t="s">
        <v>105</v>
      </c>
      <c r="E34" t="s">
        <v>99</v>
      </c>
    </row>
    <row r="35" spans="1:5" x14ac:dyDescent="0.25">
      <c r="A35" t="s">
        <v>106</v>
      </c>
      <c r="B35" t="s">
        <v>33</v>
      </c>
      <c r="C35" t="s">
        <v>107</v>
      </c>
      <c r="D35" s="26" t="s">
        <v>108</v>
      </c>
      <c r="E35" t="s">
        <v>99</v>
      </c>
    </row>
    <row r="36" spans="1:5" x14ac:dyDescent="0.25">
      <c r="A36" t="s">
        <v>109</v>
      </c>
      <c r="B36" t="s">
        <v>33</v>
      </c>
      <c r="C36" t="s">
        <v>110</v>
      </c>
      <c r="D36" s="27" t="s">
        <v>111</v>
      </c>
      <c r="E36" t="s">
        <v>99</v>
      </c>
    </row>
    <row r="37" spans="1:5" x14ac:dyDescent="0.25">
      <c r="A37" t="s">
        <v>112</v>
      </c>
      <c r="B37" t="s">
        <v>33</v>
      </c>
      <c r="C37" t="s">
        <v>113</v>
      </c>
      <c r="D37" s="26" t="s">
        <v>114</v>
      </c>
      <c r="E37" t="s">
        <v>99</v>
      </c>
    </row>
    <row r="38" spans="1:5" x14ac:dyDescent="0.25">
      <c r="A38" t="s">
        <v>115</v>
      </c>
      <c r="B38" t="s">
        <v>33</v>
      </c>
      <c r="C38" t="s">
        <v>116</v>
      </c>
      <c r="D38" s="27" t="s">
        <v>117</v>
      </c>
      <c r="E38" t="s">
        <v>99</v>
      </c>
    </row>
    <row r="39" spans="1:5" x14ac:dyDescent="0.25">
      <c r="A39" t="s">
        <v>118</v>
      </c>
      <c r="B39" t="s">
        <v>33</v>
      </c>
      <c r="C39" t="s">
        <v>119</v>
      </c>
      <c r="D39" s="26" t="s">
        <v>120</v>
      </c>
      <c r="E39" t="s">
        <v>99</v>
      </c>
    </row>
    <row r="40" spans="1:5" x14ac:dyDescent="0.25">
      <c r="A40" t="s">
        <v>121</v>
      </c>
      <c r="B40" t="s">
        <v>33</v>
      </c>
      <c r="C40" t="s">
        <v>122</v>
      </c>
      <c r="D40" s="27" t="s">
        <v>123</v>
      </c>
      <c r="E40" t="s">
        <v>99</v>
      </c>
    </row>
    <row r="41" spans="1:5" x14ac:dyDescent="0.25">
      <c r="A41" t="s">
        <v>124</v>
      </c>
      <c r="B41" t="s">
        <v>33</v>
      </c>
      <c r="C41" t="s">
        <v>125</v>
      </c>
      <c r="D41" s="26" t="s">
        <v>126</v>
      </c>
      <c r="E41" t="s">
        <v>99</v>
      </c>
    </row>
    <row r="42" spans="1:5" x14ac:dyDescent="0.25">
      <c r="A42" t="s">
        <v>127</v>
      </c>
      <c r="B42" t="s">
        <v>33</v>
      </c>
      <c r="C42" t="s">
        <v>128</v>
      </c>
      <c r="D42" s="27" t="s">
        <v>129</v>
      </c>
      <c r="E42" t="s">
        <v>99</v>
      </c>
    </row>
    <row r="43" spans="1:5" x14ac:dyDescent="0.25">
      <c r="A43" t="s">
        <v>130</v>
      </c>
      <c r="B43" t="s">
        <v>33</v>
      </c>
      <c r="C43" t="s">
        <v>131</v>
      </c>
      <c r="D43" s="26" t="s">
        <v>132</v>
      </c>
      <c r="E43" t="s">
        <v>99</v>
      </c>
    </row>
    <row r="44" spans="1:5" x14ac:dyDescent="0.25">
      <c r="A44" t="s">
        <v>133</v>
      </c>
      <c r="B44" t="s">
        <v>33</v>
      </c>
      <c r="C44" t="s">
        <v>134</v>
      </c>
      <c r="D44" s="27" t="s">
        <v>135</v>
      </c>
      <c r="E44" t="s">
        <v>99</v>
      </c>
    </row>
    <row r="45" spans="1:5" x14ac:dyDescent="0.25">
      <c r="A45" t="s">
        <v>136</v>
      </c>
      <c r="B45" t="s">
        <v>33</v>
      </c>
      <c r="C45" t="s">
        <v>137</v>
      </c>
      <c r="D45" s="26" t="s">
        <v>138</v>
      </c>
      <c r="E45" t="s">
        <v>99</v>
      </c>
    </row>
    <row r="46" spans="1:5" x14ac:dyDescent="0.25">
      <c r="A46" t="s">
        <v>139</v>
      </c>
      <c r="B46" t="s">
        <v>33</v>
      </c>
      <c r="C46" t="s">
        <v>140</v>
      </c>
      <c r="D46" s="27" t="s">
        <v>141</v>
      </c>
      <c r="E46" t="s">
        <v>99</v>
      </c>
    </row>
    <row r="47" spans="1:5" x14ac:dyDescent="0.25">
      <c r="A47" t="s">
        <v>142</v>
      </c>
      <c r="B47" t="s">
        <v>33</v>
      </c>
      <c r="D47" s="26" t="s">
        <v>143</v>
      </c>
      <c r="E47" t="s">
        <v>99</v>
      </c>
    </row>
    <row r="48" spans="1:5" x14ac:dyDescent="0.25">
      <c r="A48" t="s">
        <v>144</v>
      </c>
      <c r="B48" t="s">
        <v>33</v>
      </c>
      <c r="D48" s="27" t="s">
        <v>145</v>
      </c>
      <c r="E48" t="s">
        <v>99</v>
      </c>
    </row>
    <row r="49" spans="1:5" x14ac:dyDescent="0.25">
      <c r="A49" t="s">
        <v>146</v>
      </c>
      <c r="B49" t="s">
        <v>33</v>
      </c>
      <c r="D49" s="26" t="s">
        <v>147</v>
      </c>
      <c r="E49" t="s">
        <v>99</v>
      </c>
    </row>
    <row r="50" spans="1:5" x14ac:dyDescent="0.25">
      <c r="A50" t="s">
        <v>148</v>
      </c>
      <c r="B50" t="s">
        <v>33</v>
      </c>
      <c r="D50" s="27" t="s">
        <v>149</v>
      </c>
      <c r="E50" t="s">
        <v>99</v>
      </c>
    </row>
    <row r="51" spans="1:5" x14ac:dyDescent="0.25">
      <c r="A51" t="s">
        <v>150</v>
      </c>
      <c r="B51" t="s">
        <v>33</v>
      </c>
      <c r="D51" s="26" t="s">
        <v>151</v>
      </c>
      <c r="E51" t="s">
        <v>99</v>
      </c>
    </row>
    <row r="52" spans="1:5" x14ac:dyDescent="0.25">
      <c r="A52" t="s">
        <v>152</v>
      </c>
      <c r="B52" t="s">
        <v>33</v>
      </c>
      <c r="D52" s="27" t="s">
        <v>153</v>
      </c>
      <c r="E52" t="s">
        <v>99</v>
      </c>
    </row>
    <row r="53" spans="1:5" x14ac:dyDescent="0.25">
      <c r="A53" t="s">
        <v>154</v>
      </c>
      <c r="B53" t="s">
        <v>33</v>
      </c>
      <c r="D53" s="26" t="s">
        <v>155</v>
      </c>
      <c r="E53" t="s">
        <v>99</v>
      </c>
    </row>
    <row r="54" spans="1:5" x14ac:dyDescent="0.25">
      <c r="A54" t="s">
        <v>156</v>
      </c>
      <c r="B54" t="s">
        <v>33</v>
      </c>
      <c r="D54" s="27" t="s">
        <v>157</v>
      </c>
      <c r="E54" t="s">
        <v>99</v>
      </c>
    </row>
    <row r="55" spans="1:5" x14ac:dyDescent="0.25">
      <c r="A55" t="s">
        <v>158</v>
      </c>
      <c r="B55" t="s">
        <v>33</v>
      </c>
      <c r="D55" s="26" t="s">
        <v>159</v>
      </c>
      <c r="E55" t="s">
        <v>99</v>
      </c>
    </row>
    <row r="56" spans="1:5" x14ac:dyDescent="0.25">
      <c r="A56" t="s">
        <v>160</v>
      </c>
      <c r="B56" t="s">
        <v>33</v>
      </c>
      <c r="D56" s="27" t="s">
        <v>161</v>
      </c>
      <c r="E56" t="s">
        <v>99</v>
      </c>
    </row>
    <row r="57" spans="1:5" x14ac:dyDescent="0.25">
      <c r="A57" t="s">
        <v>162</v>
      </c>
      <c r="B57" t="s">
        <v>33</v>
      </c>
      <c r="D57" s="26" t="s">
        <v>1872</v>
      </c>
      <c r="E57" t="s">
        <v>82</v>
      </c>
    </row>
    <row r="58" spans="1:5" x14ac:dyDescent="0.25">
      <c r="A58" t="s">
        <v>163</v>
      </c>
      <c r="B58" t="s">
        <v>33</v>
      </c>
      <c r="D58" s="27" t="s">
        <v>1083</v>
      </c>
      <c r="E58" t="s">
        <v>35</v>
      </c>
    </row>
    <row r="59" spans="1:5" x14ac:dyDescent="0.25">
      <c r="A59" t="s">
        <v>164</v>
      </c>
      <c r="B59" t="s">
        <v>33</v>
      </c>
      <c r="D59" s="26" t="s">
        <v>2959</v>
      </c>
      <c r="E59" t="s">
        <v>33</v>
      </c>
    </row>
    <row r="60" spans="1:5" x14ac:dyDescent="0.25">
      <c r="A60" t="s">
        <v>165</v>
      </c>
      <c r="B60" t="s">
        <v>82</v>
      </c>
      <c r="D60" s="27" t="s">
        <v>2960</v>
      </c>
      <c r="E60" t="s">
        <v>33</v>
      </c>
    </row>
    <row r="61" spans="1:5" x14ac:dyDescent="0.25">
      <c r="A61" t="s">
        <v>166</v>
      </c>
      <c r="B61" t="s">
        <v>82</v>
      </c>
    </row>
    <row r="62" spans="1:5" x14ac:dyDescent="0.25">
      <c r="A62" t="s">
        <v>167</v>
      </c>
      <c r="B62" t="s">
        <v>82</v>
      </c>
    </row>
    <row r="63" spans="1:5" x14ac:dyDescent="0.25">
      <c r="A63" t="s">
        <v>168</v>
      </c>
      <c r="B63" t="s">
        <v>82</v>
      </c>
    </row>
    <row r="64" spans="1:5" x14ac:dyDescent="0.25">
      <c r="A64" t="s">
        <v>169</v>
      </c>
      <c r="B64" t="s">
        <v>82</v>
      </c>
    </row>
    <row r="65" spans="1:3" x14ac:dyDescent="0.25">
      <c r="A65" t="s">
        <v>170</v>
      </c>
      <c r="B65" t="s">
        <v>82</v>
      </c>
    </row>
    <row r="66" spans="1:3" x14ac:dyDescent="0.25">
      <c r="A66" t="s">
        <v>171</v>
      </c>
      <c r="B66" t="s">
        <v>82</v>
      </c>
    </row>
    <row r="67" spans="1:3" x14ac:dyDescent="0.25">
      <c r="A67" t="s">
        <v>172</v>
      </c>
      <c r="B67" t="s">
        <v>82</v>
      </c>
    </row>
    <row r="68" spans="1:3" x14ac:dyDescent="0.25">
      <c r="A68" t="s">
        <v>173</v>
      </c>
      <c r="B68" t="s">
        <v>82</v>
      </c>
    </row>
    <row r="69" spans="1:3" x14ac:dyDescent="0.25">
      <c r="A69" t="s">
        <v>174</v>
      </c>
      <c r="B69" t="s">
        <v>82</v>
      </c>
    </row>
    <row r="70" spans="1:3" x14ac:dyDescent="0.25">
      <c r="A70" t="s">
        <v>175</v>
      </c>
      <c r="B70" t="s">
        <v>82</v>
      </c>
    </row>
    <row r="71" spans="1:3" x14ac:dyDescent="0.25">
      <c r="A71" t="s">
        <v>176</v>
      </c>
      <c r="B71" t="s">
        <v>82</v>
      </c>
    </row>
    <row r="72" spans="1:3" x14ac:dyDescent="0.25">
      <c r="A72" t="s">
        <v>177</v>
      </c>
      <c r="B72" t="s">
        <v>82</v>
      </c>
    </row>
    <row r="73" spans="1:3" x14ac:dyDescent="0.25">
      <c r="A73" t="s">
        <v>178</v>
      </c>
      <c r="B73" t="s">
        <v>82</v>
      </c>
    </row>
    <row r="74" spans="1:3" x14ac:dyDescent="0.25">
      <c r="A74" t="s">
        <v>179</v>
      </c>
      <c r="B74" t="s">
        <v>82</v>
      </c>
    </row>
    <row r="75" spans="1:3" x14ac:dyDescent="0.25">
      <c r="A75" t="s">
        <v>180</v>
      </c>
      <c r="B75" t="s">
        <v>82</v>
      </c>
      <c r="C75" t="s">
        <v>181</v>
      </c>
    </row>
    <row r="76" spans="1:3" x14ac:dyDescent="0.25">
      <c r="A76" t="s">
        <v>182</v>
      </c>
      <c r="B76" t="s">
        <v>82</v>
      </c>
    </row>
    <row r="77" spans="1:3" x14ac:dyDescent="0.25">
      <c r="A77" t="s">
        <v>183</v>
      </c>
      <c r="B77" t="s">
        <v>82</v>
      </c>
    </row>
    <row r="78" spans="1:3" x14ac:dyDescent="0.25">
      <c r="A78" t="s">
        <v>184</v>
      </c>
      <c r="B78" t="s">
        <v>82</v>
      </c>
    </row>
    <row r="79" spans="1:3" x14ac:dyDescent="0.25">
      <c r="A79" t="s">
        <v>185</v>
      </c>
      <c r="B79" t="s">
        <v>82</v>
      </c>
      <c r="C79" t="s">
        <v>186</v>
      </c>
    </row>
    <row r="80" spans="1:3" x14ac:dyDescent="0.25">
      <c r="A80" t="s">
        <v>187</v>
      </c>
      <c r="B80" t="s">
        <v>82</v>
      </c>
      <c r="C80" t="s">
        <v>188</v>
      </c>
    </row>
    <row r="81" spans="1:3" x14ac:dyDescent="0.25">
      <c r="A81" t="s">
        <v>189</v>
      </c>
      <c r="B81" t="s">
        <v>82</v>
      </c>
    </row>
    <row r="82" spans="1:3" x14ac:dyDescent="0.25">
      <c r="A82" t="s">
        <v>190</v>
      </c>
      <c r="B82" t="s">
        <v>82</v>
      </c>
    </row>
    <row r="83" spans="1:3" x14ac:dyDescent="0.25">
      <c r="A83" t="s">
        <v>191</v>
      </c>
      <c r="B83" t="s">
        <v>82</v>
      </c>
    </row>
    <row r="84" spans="1:3" x14ac:dyDescent="0.25">
      <c r="A84" t="s">
        <v>192</v>
      </c>
      <c r="B84" t="s">
        <v>82</v>
      </c>
    </row>
    <row r="85" spans="1:3" x14ac:dyDescent="0.25">
      <c r="A85" t="s">
        <v>193</v>
      </c>
      <c r="B85" t="s">
        <v>82</v>
      </c>
    </row>
    <row r="86" spans="1:3" x14ac:dyDescent="0.25">
      <c r="A86" t="s">
        <v>194</v>
      </c>
      <c r="B86" t="s">
        <v>82</v>
      </c>
    </row>
    <row r="87" spans="1:3" x14ac:dyDescent="0.25">
      <c r="A87" t="s">
        <v>195</v>
      </c>
      <c r="B87" t="s">
        <v>82</v>
      </c>
    </row>
    <row r="88" spans="1:3" x14ac:dyDescent="0.25">
      <c r="A88" t="s">
        <v>196</v>
      </c>
      <c r="B88" t="s">
        <v>82</v>
      </c>
    </row>
    <row r="89" spans="1:3" x14ac:dyDescent="0.25">
      <c r="A89" t="s">
        <v>197</v>
      </c>
      <c r="B89" t="s">
        <v>82</v>
      </c>
    </row>
    <row r="90" spans="1:3" x14ac:dyDescent="0.25">
      <c r="A90" t="s">
        <v>198</v>
      </c>
      <c r="B90" t="s">
        <v>82</v>
      </c>
    </row>
    <row r="91" spans="1:3" x14ac:dyDescent="0.25">
      <c r="A91" t="s">
        <v>199</v>
      </c>
      <c r="B91" t="s">
        <v>82</v>
      </c>
    </row>
    <row r="92" spans="1:3" x14ac:dyDescent="0.25">
      <c r="A92" t="s">
        <v>200</v>
      </c>
      <c r="B92" t="s">
        <v>82</v>
      </c>
    </row>
    <row r="93" spans="1:3" x14ac:dyDescent="0.25">
      <c r="A93" t="s">
        <v>201</v>
      </c>
      <c r="B93" t="s">
        <v>82</v>
      </c>
    </row>
    <row r="94" spans="1:3" x14ac:dyDescent="0.25">
      <c r="A94" t="s">
        <v>202</v>
      </c>
      <c r="B94" t="s">
        <v>82</v>
      </c>
    </row>
    <row r="95" spans="1:3" x14ac:dyDescent="0.25">
      <c r="A95" t="s">
        <v>203</v>
      </c>
      <c r="B95" t="s">
        <v>204</v>
      </c>
    </row>
    <row r="96" spans="1:3" x14ac:dyDescent="0.25">
      <c r="A96" t="s">
        <v>205</v>
      </c>
      <c r="B96" t="s">
        <v>204</v>
      </c>
      <c r="C96" t="s">
        <v>206</v>
      </c>
    </row>
    <row r="97" spans="1:2" x14ac:dyDescent="0.25">
      <c r="A97" t="s">
        <v>207</v>
      </c>
      <c r="B97" t="s">
        <v>204</v>
      </c>
    </row>
    <row r="98" spans="1:2" x14ac:dyDescent="0.25">
      <c r="A98" t="s">
        <v>208</v>
      </c>
      <c r="B98" t="s">
        <v>204</v>
      </c>
    </row>
    <row r="99" spans="1:2" x14ac:dyDescent="0.25">
      <c r="A99" t="s">
        <v>209</v>
      </c>
      <c r="B99" t="s">
        <v>204</v>
      </c>
    </row>
    <row r="100" spans="1:2" x14ac:dyDescent="0.25">
      <c r="A100" t="s">
        <v>210</v>
      </c>
      <c r="B100" t="s">
        <v>204</v>
      </c>
    </row>
    <row r="101" spans="1:2" x14ac:dyDescent="0.25">
      <c r="A101" t="s">
        <v>211</v>
      </c>
      <c r="B101" t="s">
        <v>204</v>
      </c>
    </row>
    <row r="102" spans="1:2" x14ac:dyDescent="0.25">
      <c r="A102" t="s">
        <v>212</v>
      </c>
      <c r="B102" t="s">
        <v>204</v>
      </c>
    </row>
    <row r="103" spans="1:2" x14ac:dyDescent="0.25">
      <c r="A103" t="s">
        <v>213</v>
      </c>
      <c r="B103" t="s">
        <v>204</v>
      </c>
    </row>
    <row r="104" spans="1:2" x14ac:dyDescent="0.25">
      <c r="A104" t="s">
        <v>214</v>
      </c>
      <c r="B104" t="s">
        <v>204</v>
      </c>
    </row>
    <row r="105" spans="1:2" x14ac:dyDescent="0.25">
      <c r="A105" t="s">
        <v>215</v>
      </c>
      <c r="B105" t="s">
        <v>204</v>
      </c>
    </row>
    <row r="106" spans="1:2" x14ac:dyDescent="0.25">
      <c r="A106" t="s">
        <v>216</v>
      </c>
      <c r="B106" t="s">
        <v>204</v>
      </c>
    </row>
    <row r="107" spans="1:2" x14ac:dyDescent="0.25">
      <c r="A107" t="s">
        <v>217</v>
      </c>
      <c r="B107" t="s">
        <v>204</v>
      </c>
    </row>
    <row r="108" spans="1:2" x14ac:dyDescent="0.25">
      <c r="A108" t="s">
        <v>218</v>
      </c>
      <c r="B108" t="s">
        <v>204</v>
      </c>
    </row>
    <row r="109" spans="1:2" x14ac:dyDescent="0.25">
      <c r="A109" t="s">
        <v>219</v>
      </c>
      <c r="B109" t="s">
        <v>219</v>
      </c>
    </row>
    <row r="110" spans="1:2" x14ac:dyDescent="0.25">
      <c r="A110" t="s">
        <v>150</v>
      </c>
      <c r="B110" t="s">
        <v>219</v>
      </c>
    </row>
    <row r="111" spans="1:2" x14ac:dyDescent="0.25">
      <c r="A111" t="s">
        <v>220</v>
      </c>
      <c r="B111" t="s">
        <v>219</v>
      </c>
    </row>
    <row r="112" spans="1:2" x14ac:dyDescent="0.25">
      <c r="A112" t="s">
        <v>221</v>
      </c>
      <c r="B112" t="s">
        <v>219</v>
      </c>
    </row>
    <row r="113" spans="1:2" x14ac:dyDescent="0.25">
      <c r="A113" t="s">
        <v>222</v>
      </c>
      <c r="B113" t="s">
        <v>79</v>
      </c>
    </row>
    <row r="114" spans="1:2" x14ac:dyDescent="0.25">
      <c r="A114" t="s">
        <v>223</v>
      </c>
      <c r="B114" t="s">
        <v>79</v>
      </c>
    </row>
    <row r="115" spans="1:2" x14ac:dyDescent="0.25">
      <c r="A115" t="s">
        <v>224</v>
      </c>
      <c r="B115" t="s">
        <v>79</v>
      </c>
    </row>
    <row r="116" spans="1:2" x14ac:dyDescent="0.25">
      <c r="A116" t="s">
        <v>225</v>
      </c>
      <c r="B116" t="s">
        <v>79</v>
      </c>
    </row>
    <row r="117" spans="1:2" x14ac:dyDescent="0.25">
      <c r="A117" t="s">
        <v>226</v>
      </c>
      <c r="B117" t="s">
        <v>79</v>
      </c>
    </row>
    <row r="118" spans="1:2" x14ac:dyDescent="0.25">
      <c r="A118" t="s">
        <v>227</v>
      </c>
      <c r="B118" t="s">
        <v>79</v>
      </c>
    </row>
    <row r="119" spans="1:2" x14ac:dyDescent="0.25">
      <c r="A119" t="s">
        <v>228</v>
      </c>
      <c r="B119" t="s">
        <v>79</v>
      </c>
    </row>
    <row r="120" spans="1:2" x14ac:dyDescent="0.25">
      <c r="A120" t="s">
        <v>229</v>
      </c>
      <c r="B120" t="s">
        <v>79</v>
      </c>
    </row>
    <row r="121" spans="1:2" x14ac:dyDescent="0.25">
      <c r="A121" t="s">
        <v>230</v>
      </c>
      <c r="B121" t="s">
        <v>79</v>
      </c>
    </row>
    <row r="122" spans="1:2" x14ac:dyDescent="0.25">
      <c r="A122" t="s">
        <v>231</v>
      </c>
      <c r="B122" t="s">
        <v>79</v>
      </c>
    </row>
    <row r="123" spans="1:2" x14ac:dyDescent="0.25">
      <c r="A123" t="s">
        <v>232</v>
      </c>
      <c r="B123" t="s">
        <v>79</v>
      </c>
    </row>
    <row r="124" spans="1:2" x14ac:dyDescent="0.25">
      <c r="A124" t="s">
        <v>233</v>
      </c>
      <c r="B124" t="s">
        <v>79</v>
      </c>
    </row>
    <row r="125" spans="1:2" x14ac:dyDescent="0.25">
      <c r="A125" t="s">
        <v>234</v>
      </c>
      <c r="B125" t="s">
        <v>79</v>
      </c>
    </row>
    <row r="126" spans="1:2" x14ac:dyDescent="0.25">
      <c r="A126" t="s">
        <v>235</v>
      </c>
      <c r="B126" t="s">
        <v>79</v>
      </c>
    </row>
    <row r="127" spans="1:2" x14ac:dyDescent="0.25">
      <c r="A127" t="s">
        <v>236</v>
      </c>
      <c r="B127" t="s">
        <v>79</v>
      </c>
    </row>
    <row r="128" spans="1:2" x14ac:dyDescent="0.25">
      <c r="A128" t="s">
        <v>237</v>
      </c>
      <c r="B128" t="s">
        <v>79</v>
      </c>
    </row>
    <row r="129" spans="1:3" x14ac:dyDescent="0.25">
      <c r="A129" t="s">
        <v>238</v>
      </c>
      <c r="B129" t="s">
        <v>79</v>
      </c>
    </row>
    <row r="130" spans="1:3" x14ac:dyDescent="0.25">
      <c r="A130" t="s">
        <v>239</v>
      </c>
      <c r="B130" t="s">
        <v>79</v>
      </c>
    </row>
    <row r="131" spans="1:3" x14ac:dyDescent="0.25">
      <c r="A131" t="s">
        <v>240</v>
      </c>
      <c r="B131" t="s">
        <v>79</v>
      </c>
    </row>
    <row r="132" spans="1:3" x14ac:dyDescent="0.25">
      <c r="A132" t="s">
        <v>241</v>
      </c>
      <c r="B132" t="s">
        <v>79</v>
      </c>
    </row>
    <row r="133" spans="1:3" x14ac:dyDescent="0.25">
      <c r="A133" t="s">
        <v>242</v>
      </c>
      <c r="B133" t="s">
        <v>79</v>
      </c>
    </row>
    <row r="134" spans="1:3" x14ac:dyDescent="0.25">
      <c r="A134" t="s">
        <v>243</v>
      </c>
      <c r="B134" t="s">
        <v>79</v>
      </c>
    </row>
    <row r="135" spans="1:3" x14ac:dyDescent="0.25">
      <c r="A135" t="s">
        <v>244</v>
      </c>
      <c r="B135" t="s">
        <v>79</v>
      </c>
    </row>
    <row r="136" spans="1:3" x14ac:dyDescent="0.25">
      <c r="A136" t="s">
        <v>245</v>
      </c>
      <c r="B136" t="s">
        <v>79</v>
      </c>
    </row>
    <row r="137" spans="1:3" x14ac:dyDescent="0.25">
      <c r="A137" t="s">
        <v>246</v>
      </c>
      <c r="B137" t="s">
        <v>79</v>
      </c>
    </row>
    <row r="138" spans="1:3" x14ac:dyDescent="0.25">
      <c r="A138" t="s">
        <v>247</v>
      </c>
      <c r="B138" t="s">
        <v>79</v>
      </c>
    </row>
    <row r="139" spans="1:3" x14ac:dyDescent="0.25">
      <c r="A139" t="s">
        <v>83</v>
      </c>
      <c r="B139" t="s">
        <v>79</v>
      </c>
    </row>
    <row r="140" spans="1:3" x14ac:dyDescent="0.25">
      <c r="A140" t="s">
        <v>248</v>
      </c>
      <c r="B140" t="s">
        <v>79</v>
      </c>
    </row>
    <row r="141" spans="1:3" x14ac:dyDescent="0.25">
      <c r="A141" t="s">
        <v>249</v>
      </c>
      <c r="B141" t="s">
        <v>79</v>
      </c>
    </row>
    <row r="142" spans="1:3" x14ac:dyDescent="0.25">
      <c r="A142" t="s">
        <v>250</v>
      </c>
      <c r="B142" t="s">
        <v>79</v>
      </c>
    </row>
    <row r="143" spans="1:3" x14ac:dyDescent="0.25">
      <c r="A143" t="s">
        <v>251</v>
      </c>
      <c r="B143" t="s">
        <v>79</v>
      </c>
    </row>
    <row r="144" spans="1:3" x14ac:dyDescent="0.25">
      <c r="A144" t="s">
        <v>252</v>
      </c>
      <c r="B144" t="s">
        <v>79</v>
      </c>
      <c r="C144" t="s">
        <v>253</v>
      </c>
    </row>
    <row r="145" spans="1:3" x14ac:dyDescent="0.25">
      <c r="A145" t="s">
        <v>254</v>
      </c>
      <c r="B145" t="s">
        <v>79</v>
      </c>
      <c r="C145" t="s">
        <v>255</v>
      </c>
    </row>
    <row r="146" spans="1:3" x14ac:dyDescent="0.25">
      <c r="A146" t="s">
        <v>256</v>
      </c>
      <c r="B146" t="s">
        <v>79</v>
      </c>
      <c r="C146" t="s">
        <v>257</v>
      </c>
    </row>
    <row r="147" spans="1:3" x14ac:dyDescent="0.25">
      <c r="A147" t="s">
        <v>258</v>
      </c>
      <c r="B147" t="s">
        <v>79</v>
      </c>
      <c r="C147" t="s">
        <v>259</v>
      </c>
    </row>
    <row r="148" spans="1:3" x14ac:dyDescent="0.25">
      <c r="A148" t="s">
        <v>260</v>
      </c>
      <c r="B148" t="s">
        <v>79</v>
      </c>
      <c r="C148" t="s">
        <v>261</v>
      </c>
    </row>
    <row r="149" spans="1:3" x14ac:dyDescent="0.25">
      <c r="A149" t="s">
        <v>262</v>
      </c>
      <c r="B149" t="s">
        <v>79</v>
      </c>
      <c r="C149" t="s">
        <v>263</v>
      </c>
    </row>
    <row r="150" spans="1:3" x14ac:dyDescent="0.25">
      <c r="A150" t="s">
        <v>115</v>
      </c>
      <c r="B150" t="s">
        <v>79</v>
      </c>
      <c r="C150" t="s">
        <v>116</v>
      </c>
    </row>
    <row r="151" spans="1:3" x14ac:dyDescent="0.25">
      <c r="A151" t="s">
        <v>264</v>
      </c>
      <c r="B151" t="s">
        <v>79</v>
      </c>
      <c r="C151" t="s">
        <v>265</v>
      </c>
    </row>
    <row r="152" spans="1:3" x14ac:dyDescent="0.25">
      <c r="A152" t="s">
        <v>266</v>
      </c>
      <c r="B152" t="s">
        <v>79</v>
      </c>
      <c r="C152" t="s">
        <v>267</v>
      </c>
    </row>
    <row r="153" spans="1:3" x14ac:dyDescent="0.25">
      <c r="A153" t="s">
        <v>268</v>
      </c>
      <c r="B153" t="s">
        <v>79</v>
      </c>
      <c r="C153" t="s">
        <v>269</v>
      </c>
    </row>
    <row r="154" spans="1:3" x14ac:dyDescent="0.25">
      <c r="A154" t="s">
        <v>270</v>
      </c>
      <c r="B154" t="s">
        <v>79</v>
      </c>
      <c r="C154" t="s">
        <v>271</v>
      </c>
    </row>
    <row r="155" spans="1:3" x14ac:dyDescent="0.25">
      <c r="A155" t="s">
        <v>272</v>
      </c>
      <c r="B155" t="s">
        <v>79</v>
      </c>
      <c r="C155" t="s">
        <v>273</v>
      </c>
    </row>
    <row r="156" spans="1:3" x14ac:dyDescent="0.25">
      <c r="A156" t="s">
        <v>274</v>
      </c>
      <c r="B156" t="s">
        <v>79</v>
      </c>
      <c r="C156" t="s">
        <v>275</v>
      </c>
    </row>
    <row r="157" spans="1:3" x14ac:dyDescent="0.25">
      <c r="A157" t="s">
        <v>276</v>
      </c>
      <c r="B157" t="s">
        <v>79</v>
      </c>
    </row>
    <row r="158" spans="1:3" x14ac:dyDescent="0.25">
      <c r="A158" t="s">
        <v>277</v>
      </c>
      <c r="B158" t="s">
        <v>79</v>
      </c>
    </row>
    <row r="159" spans="1:3" x14ac:dyDescent="0.25">
      <c r="A159" t="s">
        <v>278</v>
      </c>
      <c r="B159" t="s">
        <v>79</v>
      </c>
    </row>
    <row r="160" spans="1:3" x14ac:dyDescent="0.25">
      <c r="A160" t="s">
        <v>279</v>
      </c>
      <c r="B160" t="s">
        <v>79</v>
      </c>
    </row>
    <row r="161" spans="1:2" x14ac:dyDescent="0.25">
      <c r="A161" t="s">
        <v>280</v>
      </c>
      <c r="B161" t="s">
        <v>79</v>
      </c>
    </row>
    <row r="162" spans="1:2" x14ac:dyDescent="0.25">
      <c r="A162" t="s">
        <v>281</v>
      </c>
      <c r="B162" t="s">
        <v>79</v>
      </c>
    </row>
    <row r="163" spans="1:2" x14ac:dyDescent="0.25">
      <c r="A163" t="s">
        <v>282</v>
      </c>
      <c r="B163" t="s">
        <v>79</v>
      </c>
    </row>
    <row r="164" spans="1:2" x14ac:dyDescent="0.25">
      <c r="A164" t="s">
        <v>283</v>
      </c>
      <c r="B164" t="s">
        <v>79</v>
      </c>
    </row>
    <row r="165" spans="1:2" x14ac:dyDescent="0.25">
      <c r="A165" t="s">
        <v>284</v>
      </c>
      <c r="B165" t="s">
        <v>285</v>
      </c>
    </row>
    <row r="166" spans="1:2" x14ac:dyDescent="0.25">
      <c r="A166" t="s">
        <v>286</v>
      </c>
      <c r="B166" t="s">
        <v>285</v>
      </c>
    </row>
    <row r="167" spans="1:2" x14ac:dyDescent="0.25">
      <c r="A167" t="s">
        <v>287</v>
      </c>
      <c r="B167" t="s">
        <v>285</v>
      </c>
    </row>
    <row r="168" spans="1:2" x14ac:dyDescent="0.25">
      <c r="A168" t="s">
        <v>288</v>
      </c>
      <c r="B168" t="s">
        <v>285</v>
      </c>
    </row>
    <row r="169" spans="1:2" x14ac:dyDescent="0.25">
      <c r="A169" t="s">
        <v>289</v>
      </c>
      <c r="B169" t="s">
        <v>285</v>
      </c>
    </row>
    <row r="170" spans="1:2" x14ac:dyDescent="0.25">
      <c r="A170" t="s">
        <v>290</v>
      </c>
      <c r="B170" t="s">
        <v>285</v>
      </c>
    </row>
    <row r="171" spans="1:2" x14ac:dyDescent="0.25">
      <c r="A171" t="s">
        <v>291</v>
      </c>
      <c r="B171" t="s">
        <v>285</v>
      </c>
    </row>
    <row r="172" spans="1:2" x14ac:dyDescent="0.25">
      <c r="A172" t="s">
        <v>292</v>
      </c>
      <c r="B172" t="s">
        <v>285</v>
      </c>
    </row>
    <row r="173" spans="1:2" x14ac:dyDescent="0.25">
      <c r="A173" t="s">
        <v>293</v>
      </c>
      <c r="B173" t="s">
        <v>285</v>
      </c>
    </row>
    <row r="174" spans="1:2" x14ac:dyDescent="0.25">
      <c r="A174" t="s">
        <v>294</v>
      </c>
      <c r="B174" t="s">
        <v>285</v>
      </c>
    </row>
    <row r="175" spans="1:2" x14ac:dyDescent="0.25">
      <c r="A175" t="s">
        <v>295</v>
      </c>
      <c r="B175" t="s">
        <v>285</v>
      </c>
    </row>
    <row r="176" spans="1:2" x14ac:dyDescent="0.25">
      <c r="A176" t="s">
        <v>296</v>
      </c>
      <c r="B176" t="s">
        <v>285</v>
      </c>
    </row>
    <row r="177" spans="1:3" x14ac:dyDescent="0.25">
      <c r="A177" t="s">
        <v>297</v>
      </c>
      <c r="B177" t="s">
        <v>285</v>
      </c>
    </row>
    <row r="178" spans="1:3" x14ac:dyDescent="0.25">
      <c r="A178" t="s">
        <v>298</v>
      </c>
      <c r="B178" t="s">
        <v>285</v>
      </c>
    </row>
    <row r="179" spans="1:3" x14ac:dyDescent="0.25">
      <c r="A179" t="s">
        <v>299</v>
      </c>
      <c r="B179" t="s">
        <v>285</v>
      </c>
    </row>
    <row r="180" spans="1:3" x14ac:dyDescent="0.25">
      <c r="A180" t="s">
        <v>300</v>
      </c>
      <c r="B180" t="s">
        <v>285</v>
      </c>
    </row>
    <row r="181" spans="1:3" x14ac:dyDescent="0.25">
      <c r="A181" t="s">
        <v>301</v>
      </c>
      <c r="B181" t="s">
        <v>285</v>
      </c>
    </row>
    <row r="182" spans="1:3" x14ac:dyDescent="0.25">
      <c r="A182" t="s">
        <v>302</v>
      </c>
      <c r="B182" t="s">
        <v>285</v>
      </c>
    </row>
    <row r="183" spans="1:3" x14ac:dyDescent="0.25">
      <c r="A183" t="s">
        <v>303</v>
      </c>
      <c r="B183" t="s">
        <v>285</v>
      </c>
    </row>
    <row r="184" spans="1:3" x14ac:dyDescent="0.25">
      <c r="A184" t="s">
        <v>304</v>
      </c>
      <c r="B184" t="s">
        <v>285</v>
      </c>
    </row>
    <row r="185" spans="1:3" x14ac:dyDescent="0.25">
      <c r="A185" t="s">
        <v>305</v>
      </c>
      <c r="B185" t="s">
        <v>285</v>
      </c>
    </row>
    <row r="186" spans="1:3" x14ac:dyDescent="0.25">
      <c r="A186" t="s">
        <v>306</v>
      </c>
      <c r="B186" t="s">
        <v>285</v>
      </c>
    </row>
    <row r="187" spans="1:3" x14ac:dyDescent="0.25">
      <c r="A187" t="s">
        <v>307</v>
      </c>
      <c r="B187" t="s">
        <v>285</v>
      </c>
    </row>
    <row r="188" spans="1:3" x14ac:dyDescent="0.25">
      <c r="A188" t="s">
        <v>308</v>
      </c>
      <c r="B188" t="s">
        <v>285</v>
      </c>
      <c r="C188" t="s">
        <v>309</v>
      </c>
    </row>
    <row r="189" spans="1:3" x14ac:dyDescent="0.25">
      <c r="A189" t="s">
        <v>310</v>
      </c>
      <c r="B189" t="s">
        <v>285</v>
      </c>
      <c r="C189" t="s">
        <v>311</v>
      </c>
    </row>
    <row r="190" spans="1:3" x14ac:dyDescent="0.25">
      <c r="A190" t="s">
        <v>312</v>
      </c>
      <c r="B190" t="s">
        <v>285</v>
      </c>
      <c r="C190" t="s">
        <v>313</v>
      </c>
    </row>
    <row r="191" spans="1:3" x14ac:dyDescent="0.25">
      <c r="A191" t="s">
        <v>314</v>
      </c>
      <c r="B191" t="s">
        <v>285</v>
      </c>
      <c r="C191" t="s">
        <v>315</v>
      </c>
    </row>
    <row r="192" spans="1:3" x14ac:dyDescent="0.25">
      <c r="A192" t="s">
        <v>316</v>
      </c>
      <c r="B192" t="s">
        <v>285</v>
      </c>
      <c r="C192" t="s">
        <v>317</v>
      </c>
    </row>
    <row r="193" spans="1:3" x14ac:dyDescent="0.25">
      <c r="A193" t="s">
        <v>318</v>
      </c>
      <c r="B193" t="s">
        <v>285</v>
      </c>
      <c r="C193" t="s">
        <v>319</v>
      </c>
    </row>
    <row r="194" spans="1:3" x14ac:dyDescent="0.25">
      <c r="A194" t="s">
        <v>320</v>
      </c>
      <c r="B194" t="s">
        <v>285</v>
      </c>
    </row>
    <row r="195" spans="1:3" x14ac:dyDescent="0.25">
      <c r="A195" t="s">
        <v>321</v>
      </c>
      <c r="B195" t="s">
        <v>285</v>
      </c>
    </row>
    <row r="196" spans="1:3" x14ac:dyDescent="0.25">
      <c r="A196" t="s">
        <v>322</v>
      </c>
      <c r="B196" t="s">
        <v>285</v>
      </c>
    </row>
    <row r="197" spans="1:3" x14ac:dyDescent="0.25">
      <c r="A197" t="s">
        <v>323</v>
      </c>
      <c r="B197" t="s">
        <v>285</v>
      </c>
    </row>
    <row r="198" spans="1:3" x14ac:dyDescent="0.25">
      <c r="A198" t="s">
        <v>324</v>
      </c>
      <c r="B198" t="s">
        <v>285</v>
      </c>
    </row>
    <row r="199" spans="1:3" x14ac:dyDescent="0.25">
      <c r="A199" t="s">
        <v>325</v>
      </c>
      <c r="B199" t="s">
        <v>285</v>
      </c>
    </row>
    <row r="200" spans="1:3" x14ac:dyDescent="0.25">
      <c r="A200" t="s">
        <v>326</v>
      </c>
      <c r="B200" t="s">
        <v>285</v>
      </c>
    </row>
  </sheetData>
  <autoFilter ref="A2:E200" xr:uid="{5C0F8D15-1FE8-4641-978C-A9F20FF7178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F521-3B4F-4551-AD6B-935592666BF4}">
  <dimension ref="A1:B8"/>
  <sheetViews>
    <sheetView workbookViewId="0">
      <selection sqref="A1:C1"/>
    </sheetView>
  </sheetViews>
  <sheetFormatPr defaultRowHeight="15" x14ac:dyDescent="0.25"/>
  <cols>
    <col min="2" max="2" width="79.5703125" customWidth="1"/>
  </cols>
  <sheetData>
    <row r="1" spans="1:2" ht="30" x14ac:dyDescent="0.25">
      <c r="A1" s="25" t="s">
        <v>327</v>
      </c>
      <c r="B1" s="25" t="s">
        <v>328</v>
      </c>
    </row>
    <row r="2" spans="1:2" ht="30" x14ac:dyDescent="0.25">
      <c r="A2" s="19" t="s">
        <v>329</v>
      </c>
      <c r="B2" s="5" t="s">
        <v>330</v>
      </c>
    </row>
    <row r="3" spans="1:2" x14ac:dyDescent="0.25">
      <c r="A3" s="19" t="s">
        <v>331</v>
      </c>
      <c r="B3" s="5" t="s">
        <v>332</v>
      </c>
    </row>
    <row r="4" spans="1:2" ht="30" x14ac:dyDescent="0.25">
      <c r="A4" s="19" t="s">
        <v>333</v>
      </c>
      <c r="B4" s="5" t="s">
        <v>334</v>
      </c>
    </row>
    <row r="5" spans="1:2" x14ac:dyDescent="0.25">
      <c r="A5" s="19" t="s">
        <v>335</v>
      </c>
      <c r="B5" s="5" t="s">
        <v>336</v>
      </c>
    </row>
    <row r="6" spans="1:2" ht="45" x14ac:dyDescent="0.25">
      <c r="A6" s="19" t="s">
        <v>87</v>
      </c>
      <c r="B6" s="5" t="s">
        <v>337</v>
      </c>
    </row>
    <row r="7" spans="1:2" x14ac:dyDescent="0.25">
      <c r="A7" s="19" t="s">
        <v>338</v>
      </c>
      <c r="B7" s="5" t="s">
        <v>339</v>
      </c>
    </row>
    <row r="8" spans="1:2" ht="30" x14ac:dyDescent="0.25">
      <c r="A8" s="19" t="s">
        <v>340</v>
      </c>
      <c r="B8" s="5" t="s">
        <v>341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A787F-4944-47CF-8B49-424A2C6A9A9A}">
  <dimension ref="A1:DK803"/>
  <sheetViews>
    <sheetView workbookViewId="0">
      <selection activeCell="A2" sqref="A2:DK801"/>
    </sheetView>
  </sheetViews>
  <sheetFormatPr defaultRowHeight="15" x14ac:dyDescent="0.25"/>
  <cols>
    <col min="1" max="1" width="9.85546875" bestFit="1" customWidth="1"/>
    <col min="2" max="2" width="81.140625" bestFit="1" customWidth="1"/>
    <col min="3" max="3" width="22.7109375" bestFit="1" customWidth="1"/>
    <col min="4" max="4" width="16.42578125" bestFit="1" customWidth="1"/>
    <col min="5" max="5" width="75.85546875" bestFit="1" customWidth="1"/>
    <col min="6" max="6" width="66" bestFit="1" customWidth="1"/>
    <col min="7" max="7" width="28.42578125" bestFit="1" customWidth="1"/>
    <col min="8" max="8" width="27.85546875" bestFit="1" customWidth="1"/>
    <col min="9" max="9" width="21.85546875" bestFit="1" customWidth="1"/>
    <col min="10" max="10" width="34.140625" bestFit="1" customWidth="1"/>
    <col min="11" max="11" width="42.28515625" bestFit="1" customWidth="1"/>
    <col min="12" max="12" width="43" bestFit="1" customWidth="1"/>
    <col min="13" max="13" width="10.42578125" bestFit="1" customWidth="1"/>
    <col min="14" max="14" width="12.5703125" bestFit="1" customWidth="1"/>
    <col min="15" max="15" width="59" bestFit="1" customWidth="1"/>
    <col min="16" max="16" width="25.85546875" bestFit="1" customWidth="1"/>
    <col min="17" max="17" width="26.140625" bestFit="1" customWidth="1"/>
    <col min="18" max="18" width="14.7109375" bestFit="1" customWidth="1"/>
    <col min="19" max="19" width="14.42578125" bestFit="1" customWidth="1"/>
    <col min="20" max="20" width="17.5703125" bestFit="1" customWidth="1"/>
    <col min="21" max="21" width="14.5703125" bestFit="1" customWidth="1"/>
    <col min="22" max="22" width="22.140625" bestFit="1" customWidth="1"/>
    <col min="23" max="23" width="8" bestFit="1" customWidth="1"/>
    <col min="24" max="24" width="16.140625" bestFit="1" customWidth="1"/>
    <col min="25" max="25" width="18.28515625" bestFit="1" customWidth="1"/>
    <col min="26" max="26" width="81.140625" bestFit="1" customWidth="1"/>
    <col min="27" max="27" width="17.42578125" bestFit="1" customWidth="1"/>
    <col min="28" max="28" width="18.42578125" bestFit="1" customWidth="1"/>
    <col min="29" max="29" width="22" bestFit="1" customWidth="1"/>
    <col min="30" max="30" width="31.140625" bestFit="1" customWidth="1"/>
    <col min="31" max="31" width="29.85546875" bestFit="1" customWidth="1"/>
    <col min="32" max="32" width="14.85546875" bestFit="1" customWidth="1"/>
    <col min="33" max="33" width="37.5703125" bestFit="1" customWidth="1"/>
    <col min="34" max="34" width="23.140625" bestFit="1" customWidth="1"/>
    <col min="35" max="38" width="81.140625" bestFit="1" customWidth="1"/>
    <col min="39" max="39" width="18.42578125" bestFit="1" customWidth="1"/>
    <col min="40" max="40" width="27.42578125" bestFit="1" customWidth="1"/>
    <col min="41" max="41" width="28" bestFit="1" customWidth="1"/>
    <col min="42" max="42" width="20" bestFit="1" customWidth="1"/>
    <col min="43" max="43" width="19" bestFit="1" customWidth="1"/>
    <col min="44" max="44" width="20" bestFit="1" customWidth="1"/>
    <col min="45" max="45" width="19" bestFit="1" customWidth="1"/>
    <col min="46" max="46" width="15" bestFit="1" customWidth="1"/>
    <col min="47" max="47" width="59.28515625" bestFit="1" customWidth="1"/>
    <col min="48" max="48" width="24.28515625" bestFit="1" customWidth="1"/>
    <col min="49" max="49" width="20.28515625" bestFit="1" customWidth="1"/>
    <col min="50" max="50" width="25.42578125" bestFit="1" customWidth="1"/>
    <col min="51" max="51" width="19.5703125" bestFit="1" customWidth="1"/>
    <col min="52" max="52" width="23.5703125" bestFit="1" customWidth="1"/>
    <col min="53" max="53" width="17.28515625" bestFit="1" customWidth="1"/>
    <col min="54" max="54" width="24.7109375" bestFit="1" customWidth="1"/>
    <col min="55" max="55" width="28.140625" bestFit="1" customWidth="1"/>
    <col min="56" max="56" width="36.42578125" bestFit="1" customWidth="1"/>
    <col min="57" max="57" width="34.7109375" bestFit="1" customWidth="1"/>
    <col min="58" max="58" width="43.7109375" bestFit="1" customWidth="1"/>
    <col min="59" max="59" width="42.140625" bestFit="1" customWidth="1"/>
    <col min="60" max="60" width="23.28515625" bestFit="1" customWidth="1"/>
    <col min="61" max="61" width="20" bestFit="1" customWidth="1"/>
    <col min="62" max="62" width="22.140625" bestFit="1" customWidth="1"/>
    <col min="63" max="63" width="27.28515625" bestFit="1" customWidth="1"/>
    <col min="64" max="64" width="18.140625" bestFit="1" customWidth="1"/>
    <col min="65" max="65" width="25.5703125" bestFit="1" customWidth="1"/>
    <col min="66" max="66" width="19.140625" bestFit="1" customWidth="1"/>
    <col min="67" max="67" width="26.5703125" bestFit="1" customWidth="1"/>
    <col min="68" max="68" width="28.140625" bestFit="1" customWidth="1"/>
    <col min="69" max="69" width="38.28515625" bestFit="1" customWidth="1"/>
    <col min="70" max="70" width="36.7109375" bestFit="1" customWidth="1"/>
    <col min="71" max="71" width="46.7109375" bestFit="1" customWidth="1"/>
    <col min="72" max="72" width="45.140625" bestFit="1" customWidth="1"/>
    <col min="73" max="73" width="26.28515625" bestFit="1" customWidth="1"/>
    <col min="74" max="74" width="22.85546875" bestFit="1" customWidth="1"/>
    <col min="75" max="75" width="27.42578125" bestFit="1" customWidth="1"/>
    <col min="76" max="76" width="12.5703125" bestFit="1" customWidth="1"/>
    <col min="77" max="77" width="7.85546875" bestFit="1" customWidth="1"/>
    <col min="78" max="78" width="13.85546875" bestFit="1" customWidth="1"/>
    <col min="79" max="79" width="25.28515625" bestFit="1" customWidth="1"/>
    <col min="80" max="80" width="14.140625" bestFit="1" customWidth="1"/>
    <col min="81" max="81" width="27.42578125" bestFit="1" customWidth="1"/>
    <col min="82" max="82" width="12.5703125" bestFit="1" customWidth="1"/>
    <col min="83" max="83" width="29.5703125" bestFit="1" customWidth="1"/>
    <col min="84" max="84" width="11.42578125" bestFit="1" customWidth="1"/>
    <col min="85" max="85" width="7.140625" bestFit="1" customWidth="1"/>
    <col min="86" max="86" width="35" bestFit="1" customWidth="1"/>
    <col min="87" max="87" width="31.28515625" bestFit="1" customWidth="1"/>
    <col min="88" max="90" width="12.140625" bestFit="1" customWidth="1"/>
    <col min="91" max="91" width="11.140625" bestFit="1" customWidth="1"/>
    <col min="92" max="92" width="20.28515625" bestFit="1" customWidth="1"/>
    <col min="93" max="95" width="12.140625" bestFit="1" customWidth="1"/>
    <col min="96" max="96" width="11.7109375" bestFit="1" customWidth="1"/>
    <col min="97" max="99" width="12.140625" bestFit="1" customWidth="1"/>
    <col min="100" max="100" width="13.28515625" bestFit="1" customWidth="1"/>
    <col min="101" max="101" width="15.140625" bestFit="1" customWidth="1"/>
    <col min="102" max="102" width="22.5703125" bestFit="1" customWidth="1"/>
    <col min="103" max="103" width="16.28515625" bestFit="1" customWidth="1"/>
    <col min="104" max="104" width="56.140625" bestFit="1" customWidth="1"/>
    <col min="105" max="105" width="43.140625" bestFit="1" customWidth="1"/>
    <col min="106" max="106" width="28.5703125" bestFit="1" customWidth="1"/>
    <col min="107" max="107" width="15.5703125" bestFit="1" customWidth="1"/>
    <col min="108" max="108" width="19.7109375" bestFit="1" customWidth="1"/>
    <col min="109" max="109" width="33.42578125" bestFit="1" customWidth="1"/>
    <col min="110" max="110" width="15" bestFit="1" customWidth="1"/>
    <col min="111" max="111" width="25.5703125" bestFit="1" customWidth="1"/>
    <col min="112" max="112" width="23" bestFit="1" customWidth="1"/>
    <col min="113" max="113" width="15.5703125" bestFit="1" customWidth="1"/>
    <col min="114" max="114" width="17.7109375" bestFit="1" customWidth="1"/>
    <col min="115" max="116" width="32.85546875" bestFit="1" customWidth="1"/>
  </cols>
  <sheetData>
    <row r="1" spans="1:115" x14ac:dyDescent="0.25">
      <c r="A1" t="s">
        <v>342</v>
      </c>
      <c r="B1" t="s">
        <v>10</v>
      </c>
      <c r="C1" t="s">
        <v>13</v>
      </c>
      <c r="D1" t="s">
        <v>343</v>
      </c>
      <c r="E1" t="s">
        <v>12</v>
      </c>
      <c r="F1" t="s">
        <v>344</v>
      </c>
      <c r="G1" t="s">
        <v>345</v>
      </c>
      <c r="H1" t="s">
        <v>346</v>
      </c>
      <c r="I1" t="s">
        <v>347</v>
      </c>
      <c r="J1" t="s">
        <v>348</v>
      </c>
      <c r="K1" t="s">
        <v>349</v>
      </c>
      <c r="L1" t="s">
        <v>350</v>
      </c>
      <c r="M1" t="s">
        <v>351</v>
      </c>
      <c r="N1" t="s">
        <v>352</v>
      </c>
      <c r="O1" t="s">
        <v>353</v>
      </c>
      <c r="P1" t="s">
        <v>354</v>
      </c>
      <c r="Q1" t="s">
        <v>355</v>
      </c>
      <c r="R1" t="s">
        <v>356</v>
      </c>
      <c r="S1" t="s">
        <v>357</v>
      </c>
      <c r="T1" t="s">
        <v>358</v>
      </c>
      <c r="U1" t="s">
        <v>359</v>
      </c>
      <c r="V1" t="s">
        <v>327</v>
      </c>
      <c r="W1" t="s">
        <v>360</v>
      </c>
      <c r="X1" t="s">
        <v>361</v>
      </c>
      <c r="Y1" t="s">
        <v>362</v>
      </c>
      <c r="Z1" t="s">
        <v>363</v>
      </c>
      <c r="AA1" t="s">
        <v>22</v>
      </c>
      <c r="AB1" t="s">
        <v>364</v>
      </c>
      <c r="AC1" t="s">
        <v>365</v>
      </c>
      <c r="AD1" t="s">
        <v>366</v>
      </c>
      <c r="AE1" t="s">
        <v>367</v>
      </c>
      <c r="AF1" t="s">
        <v>368</v>
      </c>
      <c r="AG1" t="s">
        <v>369</v>
      </c>
      <c r="AH1" t="s">
        <v>370</v>
      </c>
      <c r="AI1" t="s">
        <v>371</v>
      </c>
      <c r="AJ1" t="s">
        <v>372</v>
      </c>
      <c r="AK1" t="s">
        <v>373</v>
      </c>
      <c r="AL1" t="s">
        <v>374</v>
      </c>
      <c r="AM1" t="s">
        <v>375</v>
      </c>
      <c r="AN1" t="s">
        <v>376</v>
      </c>
      <c r="AO1" t="s">
        <v>377</v>
      </c>
      <c r="AP1" t="s">
        <v>378</v>
      </c>
      <c r="AQ1" t="s">
        <v>379</v>
      </c>
      <c r="AR1" t="s">
        <v>380</v>
      </c>
      <c r="AS1" t="s">
        <v>381</v>
      </c>
      <c r="AT1" t="s">
        <v>382</v>
      </c>
      <c r="AU1" t="s">
        <v>383</v>
      </c>
      <c r="AV1" t="s">
        <v>384</v>
      </c>
      <c r="AW1" t="s">
        <v>385</v>
      </c>
      <c r="AX1" t="s">
        <v>386</v>
      </c>
      <c r="AY1" t="s">
        <v>387</v>
      </c>
      <c r="AZ1" t="s">
        <v>388</v>
      </c>
      <c r="BA1" t="s">
        <v>389</v>
      </c>
      <c r="BB1" t="s">
        <v>390</v>
      </c>
      <c r="BC1" t="s">
        <v>391</v>
      </c>
      <c r="BD1" t="s">
        <v>392</v>
      </c>
      <c r="BE1" t="s">
        <v>393</v>
      </c>
      <c r="BF1" t="s">
        <v>394</v>
      </c>
      <c r="BG1" t="s">
        <v>395</v>
      </c>
      <c r="BH1" t="s">
        <v>396</v>
      </c>
      <c r="BI1" t="s">
        <v>397</v>
      </c>
      <c r="BJ1" t="s">
        <v>398</v>
      </c>
      <c r="BK1" t="s">
        <v>399</v>
      </c>
      <c r="BL1" t="s">
        <v>400</v>
      </c>
      <c r="BM1" t="s">
        <v>401</v>
      </c>
      <c r="BN1" t="s">
        <v>402</v>
      </c>
      <c r="BO1" t="s">
        <v>403</v>
      </c>
      <c r="BP1" t="s">
        <v>404</v>
      </c>
      <c r="BQ1" t="s">
        <v>405</v>
      </c>
      <c r="BR1" t="s">
        <v>406</v>
      </c>
      <c r="BS1" t="s">
        <v>407</v>
      </c>
      <c r="BT1" t="s">
        <v>408</v>
      </c>
      <c r="BU1" t="s">
        <v>409</v>
      </c>
      <c r="BV1" t="s">
        <v>410</v>
      </c>
      <c r="BW1" t="s">
        <v>411</v>
      </c>
      <c r="BX1" t="s">
        <v>412</v>
      </c>
      <c r="BY1" t="s">
        <v>413</v>
      </c>
      <c r="BZ1" t="s">
        <v>414</v>
      </c>
      <c r="CA1" t="s">
        <v>415</v>
      </c>
      <c r="CB1" t="s">
        <v>416</v>
      </c>
      <c r="CC1" t="s">
        <v>417</v>
      </c>
      <c r="CD1" t="s">
        <v>418</v>
      </c>
      <c r="CE1" t="s">
        <v>419</v>
      </c>
      <c r="CF1" t="s">
        <v>420</v>
      </c>
      <c r="CG1" t="s">
        <v>421</v>
      </c>
      <c r="CH1" t="s">
        <v>2969</v>
      </c>
      <c r="CI1" t="s">
        <v>422</v>
      </c>
      <c r="CJ1" t="s">
        <v>423</v>
      </c>
      <c r="CK1" t="s">
        <v>424</v>
      </c>
      <c r="CL1" t="s">
        <v>425</v>
      </c>
      <c r="CM1" t="s">
        <v>426</v>
      </c>
      <c r="CN1" t="s">
        <v>427</v>
      </c>
      <c r="CO1" t="s">
        <v>428</v>
      </c>
      <c r="CP1" t="s">
        <v>429</v>
      </c>
      <c r="CQ1" t="s">
        <v>430</v>
      </c>
      <c r="CR1" t="s">
        <v>431</v>
      </c>
      <c r="CS1" t="s">
        <v>432</v>
      </c>
      <c r="CT1" t="s">
        <v>433</v>
      </c>
      <c r="CU1" t="s">
        <v>434</v>
      </c>
      <c r="CV1" t="s">
        <v>435</v>
      </c>
      <c r="CW1" t="s">
        <v>436</v>
      </c>
      <c r="CX1" t="s">
        <v>437</v>
      </c>
      <c r="CY1" t="s">
        <v>438</v>
      </c>
      <c r="CZ1" t="s">
        <v>439</v>
      </c>
      <c r="DA1" t="s">
        <v>440</v>
      </c>
      <c r="DB1" t="s">
        <v>441</v>
      </c>
      <c r="DC1" t="s">
        <v>442</v>
      </c>
      <c r="DD1" t="s">
        <v>443</v>
      </c>
      <c r="DE1" t="s">
        <v>444</v>
      </c>
      <c r="DF1" t="s">
        <v>445</v>
      </c>
      <c r="DG1" t="s">
        <v>446</v>
      </c>
      <c r="DH1" t="s">
        <v>447</v>
      </c>
      <c r="DI1" t="s">
        <v>448</v>
      </c>
      <c r="DJ1" t="s">
        <v>449</v>
      </c>
      <c r="DK1" t="s">
        <v>450</v>
      </c>
    </row>
    <row r="2" spans="1:115" x14ac:dyDescent="0.25">
      <c r="A2" s="28" t="s">
        <v>2</v>
      </c>
      <c r="B2" s="28" t="s">
        <v>451</v>
      </c>
      <c r="C2">
        <v>82587</v>
      </c>
      <c r="D2" s="28" t="s">
        <v>452</v>
      </c>
      <c r="E2" s="28" t="s">
        <v>453</v>
      </c>
      <c r="F2" s="28" t="s">
        <v>454</v>
      </c>
      <c r="G2" s="28" t="s">
        <v>455</v>
      </c>
      <c r="H2" s="28" t="s">
        <v>456</v>
      </c>
      <c r="I2" s="28" t="s">
        <v>457</v>
      </c>
      <c r="J2" s="28">
        <v>2920</v>
      </c>
      <c r="K2">
        <v>9.2943449423872018</v>
      </c>
      <c r="L2" s="28" t="s">
        <v>458</v>
      </c>
      <c r="M2">
        <v>0.1</v>
      </c>
      <c r="N2" s="28" t="s">
        <v>459</v>
      </c>
      <c r="O2" s="28" t="s">
        <v>460</v>
      </c>
      <c r="P2">
        <v>10</v>
      </c>
      <c r="Q2">
        <v>20</v>
      </c>
      <c r="R2">
        <v>1</v>
      </c>
      <c r="S2">
        <v>90900300</v>
      </c>
      <c r="T2" s="28" t="s">
        <v>461</v>
      </c>
      <c r="U2" s="28" t="s">
        <v>462</v>
      </c>
      <c r="V2" s="28" t="s">
        <v>335</v>
      </c>
      <c r="W2" s="28" t="s">
        <v>463</v>
      </c>
      <c r="X2" t="s">
        <v>2</v>
      </c>
      <c r="Y2" s="28" t="s">
        <v>463</v>
      </c>
      <c r="Z2">
        <v>0</v>
      </c>
      <c r="AA2" t="s">
        <v>464</v>
      </c>
      <c r="AB2" s="28" t="s">
        <v>465</v>
      </c>
      <c r="AC2" s="28" t="s">
        <v>466</v>
      </c>
      <c r="AD2">
        <v>0.375</v>
      </c>
      <c r="AE2">
        <v>0.60416666666666674</v>
      </c>
      <c r="AF2" s="28" t="s">
        <v>463</v>
      </c>
      <c r="AG2" s="28" t="s">
        <v>69</v>
      </c>
      <c r="AH2" s="28" t="s">
        <v>467</v>
      </c>
      <c r="AI2" s="28" t="s">
        <v>468</v>
      </c>
      <c r="AJ2" s="28" t="s">
        <v>469</v>
      </c>
      <c r="AK2" s="28"/>
      <c r="AL2" s="28"/>
      <c r="AM2" s="28">
        <v>1</v>
      </c>
      <c r="AN2">
        <v>2</v>
      </c>
      <c r="AP2" s="2">
        <v>46072</v>
      </c>
      <c r="AQ2" s="2">
        <v>46205</v>
      </c>
      <c r="AT2" s="28"/>
      <c r="AU2" s="28"/>
      <c r="AV2" s="28" t="s">
        <v>470</v>
      </c>
      <c r="AW2">
        <v>100</v>
      </c>
      <c r="AX2">
        <v>0.5</v>
      </c>
      <c r="AZ2">
        <v>0</v>
      </c>
      <c r="BA2">
        <v>0</v>
      </c>
      <c r="BC2" s="28"/>
      <c r="BI2">
        <v>1600</v>
      </c>
      <c r="BK2" t="s">
        <v>2</v>
      </c>
      <c r="BP2" s="28"/>
      <c r="BW2" s="28"/>
      <c r="BY2" s="28">
        <v>100</v>
      </c>
      <c r="BZ2">
        <v>100</v>
      </c>
      <c r="CA2">
        <v>0</v>
      </c>
      <c r="CB2" s="28">
        <v>100</v>
      </c>
      <c r="CC2">
        <v>1</v>
      </c>
      <c r="CE2">
        <v>2920</v>
      </c>
      <c r="CF2">
        <v>292</v>
      </c>
      <c r="CG2" s="28">
        <v>120</v>
      </c>
      <c r="CH2">
        <v>0</v>
      </c>
      <c r="CI2">
        <v>3212</v>
      </c>
      <c r="CJ2">
        <v>212.30594577494998</v>
      </c>
      <c r="CK2">
        <v>143.78872163937004</v>
      </c>
      <c r="CL2">
        <v>69.420911026507738</v>
      </c>
      <c r="CM2">
        <v>122.18796797213763</v>
      </c>
      <c r="CN2">
        <v>69.086628928876706</v>
      </c>
      <c r="CO2">
        <v>0</v>
      </c>
      <c r="CP2">
        <v>0</v>
      </c>
      <c r="CQ2">
        <v>93.868062452383569</v>
      </c>
      <c r="CR2">
        <v>0.86346000000000001</v>
      </c>
      <c r="CS2">
        <v>19404.733370716</v>
      </c>
      <c r="CT2" s="28">
        <v>0</v>
      </c>
      <c r="CU2">
        <v>19404.733370716</v>
      </c>
      <c r="CV2">
        <v>9.2943449423872018</v>
      </c>
      <c r="CW2">
        <v>203335</v>
      </c>
      <c r="CX2" s="28" t="s">
        <v>4424</v>
      </c>
      <c r="CY2" s="28" t="s">
        <v>4425</v>
      </c>
      <c r="CZ2" s="28" t="s">
        <v>4426</v>
      </c>
      <c r="DA2" s="28" t="s">
        <v>4427</v>
      </c>
      <c r="DB2" s="28" t="s">
        <v>3344</v>
      </c>
      <c r="DC2" s="28"/>
      <c r="DD2" s="28"/>
      <c r="DE2" s="28"/>
      <c r="DF2" s="28"/>
      <c r="DG2" s="28"/>
      <c r="DH2" s="28"/>
      <c r="DI2" s="28">
        <v>100</v>
      </c>
      <c r="DJ2" s="28" t="s">
        <v>471</v>
      </c>
      <c r="DK2" s="28" t="s">
        <v>472</v>
      </c>
    </row>
    <row r="3" spans="1:115" x14ac:dyDescent="0.25">
      <c r="A3" s="28" t="s">
        <v>2</v>
      </c>
      <c r="B3" s="28" t="s">
        <v>473</v>
      </c>
      <c r="C3">
        <v>82587</v>
      </c>
      <c r="D3" s="28" t="s">
        <v>452</v>
      </c>
      <c r="E3" s="28" t="s">
        <v>453</v>
      </c>
      <c r="F3" s="28" t="s">
        <v>474</v>
      </c>
      <c r="G3" s="28" t="s">
        <v>455</v>
      </c>
      <c r="H3" s="28" t="s">
        <v>475</v>
      </c>
      <c r="I3" s="28" t="s">
        <v>457</v>
      </c>
      <c r="J3" s="28">
        <v>2920</v>
      </c>
      <c r="K3">
        <v>10.223779436625922</v>
      </c>
      <c r="L3" s="28" t="s">
        <v>476</v>
      </c>
      <c r="M3">
        <v>0</v>
      </c>
      <c r="N3" s="28" t="s">
        <v>459</v>
      </c>
      <c r="O3" s="28" t="s">
        <v>477</v>
      </c>
      <c r="P3">
        <v>11</v>
      </c>
      <c r="Q3">
        <v>15</v>
      </c>
      <c r="R3">
        <v>1</v>
      </c>
      <c r="S3">
        <v>91200300</v>
      </c>
      <c r="T3" s="28" t="s">
        <v>461</v>
      </c>
      <c r="U3" s="28" t="s">
        <v>462</v>
      </c>
      <c r="V3" s="28" t="s">
        <v>335</v>
      </c>
      <c r="W3" s="28" t="s">
        <v>463</v>
      </c>
      <c r="X3" t="s">
        <v>2</v>
      </c>
      <c r="Y3" s="28" t="s">
        <v>463</v>
      </c>
      <c r="Z3">
        <v>0</v>
      </c>
      <c r="AA3" t="s">
        <v>478</v>
      </c>
      <c r="AB3" s="28" t="s">
        <v>465</v>
      </c>
      <c r="AC3" s="28" t="s">
        <v>479</v>
      </c>
      <c r="AD3">
        <v>0.375</v>
      </c>
      <c r="AE3">
        <v>0.60416666666666674</v>
      </c>
      <c r="AF3" s="28" t="s">
        <v>463</v>
      </c>
      <c r="AG3" s="28" t="s">
        <v>91</v>
      </c>
      <c r="AH3" s="28" t="s">
        <v>467</v>
      </c>
      <c r="AI3" s="28" t="s">
        <v>480</v>
      </c>
      <c r="AJ3" s="28" t="s">
        <v>469</v>
      </c>
      <c r="AK3" s="28"/>
      <c r="AL3" s="28"/>
      <c r="AM3" s="28">
        <v>1</v>
      </c>
      <c r="AN3">
        <v>2</v>
      </c>
      <c r="AP3" s="2">
        <v>46074</v>
      </c>
      <c r="AQ3" s="2">
        <v>46088</v>
      </c>
      <c r="AT3" s="28"/>
      <c r="AU3" s="28"/>
      <c r="AV3" s="28" t="s">
        <v>470</v>
      </c>
      <c r="AW3">
        <v>100</v>
      </c>
      <c r="AX3">
        <v>0.5</v>
      </c>
      <c r="AZ3">
        <v>0</v>
      </c>
      <c r="BA3">
        <v>0</v>
      </c>
      <c r="BC3" s="28"/>
      <c r="BI3">
        <v>1600</v>
      </c>
      <c r="BK3" t="s">
        <v>2</v>
      </c>
      <c r="BP3" s="28"/>
      <c r="BW3" s="28"/>
      <c r="BY3" s="28">
        <v>100</v>
      </c>
      <c r="BZ3">
        <v>100</v>
      </c>
      <c r="CA3">
        <v>0</v>
      </c>
      <c r="CB3" s="28">
        <v>100</v>
      </c>
      <c r="CC3">
        <v>1</v>
      </c>
      <c r="CE3">
        <v>2920</v>
      </c>
      <c r="CF3">
        <v>0</v>
      </c>
      <c r="CG3" s="28">
        <v>120</v>
      </c>
      <c r="CH3">
        <v>0</v>
      </c>
      <c r="CI3">
        <v>2920</v>
      </c>
      <c r="CJ3">
        <v>212.30594577494998</v>
      </c>
      <c r="CK3">
        <v>143.78872163937004</v>
      </c>
      <c r="CL3">
        <v>69.420911026507738</v>
      </c>
      <c r="CM3">
        <v>122.18796797213763</v>
      </c>
      <c r="CN3">
        <v>69.086628928876706</v>
      </c>
      <c r="CO3">
        <v>0</v>
      </c>
      <c r="CP3">
        <v>0</v>
      </c>
      <c r="CQ3">
        <v>93.868062452383569</v>
      </c>
      <c r="CR3">
        <v>0.86346000000000001</v>
      </c>
      <c r="CS3">
        <v>19404.733370716</v>
      </c>
      <c r="CT3" s="28">
        <v>0</v>
      </c>
      <c r="CU3">
        <v>19404.733370716</v>
      </c>
      <c r="CV3">
        <v>10.223779436625922</v>
      </c>
      <c r="CW3">
        <v>231142</v>
      </c>
      <c r="CX3" s="28"/>
      <c r="CY3" s="28"/>
      <c r="CZ3" s="28"/>
      <c r="DA3" s="28"/>
      <c r="DB3" s="28"/>
      <c r="DC3" s="28"/>
      <c r="DD3" s="28"/>
      <c r="DE3" s="28"/>
      <c r="DF3" s="28"/>
      <c r="DG3" s="28"/>
      <c r="DH3" s="28"/>
      <c r="DI3" s="28">
        <v>100</v>
      </c>
      <c r="DJ3" s="28" t="s">
        <v>471</v>
      </c>
      <c r="DK3" s="28" t="s">
        <v>472</v>
      </c>
    </row>
    <row r="4" spans="1:115" x14ac:dyDescent="0.25">
      <c r="A4" s="28" t="s">
        <v>2</v>
      </c>
      <c r="B4" s="28" t="s">
        <v>490</v>
      </c>
      <c r="C4">
        <v>89483</v>
      </c>
      <c r="D4" s="28" t="s">
        <v>491</v>
      </c>
      <c r="E4" s="28" t="s">
        <v>492</v>
      </c>
      <c r="F4" s="28" t="s">
        <v>493</v>
      </c>
      <c r="G4" s="28" t="s">
        <v>494</v>
      </c>
      <c r="H4" s="28" t="s">
        <v>495</v>
      </c>
      <c r="I4" s="28" t="s">
        <v>457</v>
      </c>
      <c r="J4" s="28">
        <v>3180</v>
      </c>
      <c r="K4">
        <v>12.116873015572027</v>
      </c>
      <c r="L4" s="28" t="s">
        <v>3273</v>
      </c>
      <c r="M4">
        <v>0</v>
      </c>
      <c r="N4" s="28" t="s">
        <v>459</v>
      </c>
      <c r="O4" s="28" t="s">
        <v>496</v>
      </c>
      <c r="P4">
        <v>13</v>
      </c>
      <c r="Q4">
        <v>15</v>
      </c>
      <c r="R4">
        <v>1</v>
      </c>
      <c r="S4">
        <v>90750721</v>
      </c>
      <c r="T4" s="28" t="s">
        <v>461</v>
      </c>
      <c r="U4" s="28" t="s">
        <v>462</v>
      </c>
      <c r="V4" s="28" t="s">
        <v>335</v>
      </c>
      <c r="W4" s="28" t="s">
        <v>463</v>
      </c>
      <c r="Y4" s="28" t="s">
        <v>463</v>
      </c>
      <c r="Z4">
        <v>0</v>
      </c>
      <c r="AA4">
        <v>17304</v>
      </c>
      <c r="AB4" s="28" t="s">
        <v>465</v>
      </c>
      <c r="AC4" s="28" t="s">
        <v>479</v>
      </c>
      <c r="AD4">
        <v>0.375</v>
      </c>
      <c r="AE4">
        <v>0.625</v>
      </c>
      <c r="AF4" s="28" t="s">
        <v>463</v>
      </c>
      <c r="AG4" s="28" t="s">
        <v>287</v>
      </c>
      <c r="AH4" s="28" t="s">
        <v>497</v>
      </c>
      <c r="AI4" s="28" t="s">
        <v>498</v>
      </c>
      <c r="AJ4" s="28" t="s">
        <v>499</v>
      </c>
      <c r="AK4" s="28"/>
      <c r="AL4" s="28"/>
      <c r="AM4" s="28">
        <v>1</v>
      </c>
      <c r="AN4">
        <v>2</v>
      </c>
      <c r="AP4" s="2">
        <v>46141</v>
      </c>
      <c r="AQ4" s="2">
        <v>46288</v>
      </c>
      <c r="AT4" s="28"/>
      <c r="AU4" s="28"/>
      <c r="AV4" s="28" t="s">
        <v>470</v>
      </c>
      <c r="AW4">
        <v>99</v>
      </c>
      <c r="AX4">
        <v>0.5</v>
      </c>
      <c r="BA4">
        <v>46</v>
      </c>
      <c r="BC4" s="28"/>
      <c r="BH4">
        <v>350</v>
      </c>
      <c r="BP4" s="28"/>
      <c r="BW4" s="28"/>
      <c r="BY4" s="28">
        <v>145</v>
      </c>
      <c r="BZ4">
        <v>99</v>
      </c>
      <c r="CA4">
        <v>46</v>
      </c>
      <c r="CB4" s="28">
        <v>100</v>
      </c>
      <c r="CC4">
        <v>0.99</v>
      </c>
      <c r="CE4">
        <v>3180</v>
      </c>
      <c r="CF4">
        <v>0</v>
      </c>
      <c r="CG4" s="28">
        <v>120</v>
      </c>
      <c r="CH4">
        <v>-538.46153846153845</v>
      </c>
      <c r="CI4">
        <v>2641.5384615384614</v>
      </c>
      <c r="CJ4">
        <v>212.30594577494998</v>
      </c>
      <c r="CK4">
        <v>143.78872163937004</v>
      </c>
      <c r="CL4">
        <v>69.420911026507738</v>
      </c>
      <c r="CM4">
        <v>122.18796797213763</v>
      </c>
      <c r="CN4">
        <v>69.086628928876706</v>
      </c>
      <c r="CO4">
        <v>0</v>
      </c>
      <c r="CP4">
        <v>0</v>
      </c>
      <c r="CQ4">
        <v>93.868062452383569</v>
      </c>
      <c r="CR4">
        <v>0.86346000000000001</v>
      </c>
      <c r="CS4">
        <v>20804.670967737169</v>
      </c>
      <c r="CT4" s="28">
        <v>0</v>
      </c>
      <c r="CU4">
        <v>20804.670967737169</v>
      </c>
      <c r="CV4">
        <v>12.116873015572027</v>
      </c>
      <c r="CW4" t="s">
        <v>500</v>
      </c>
      <c r="CX4" s="28" t="s">
        <v>3434</v>
      </c>
      <c r="CY4" s="28" t="s">
        <v>3435</v>
      </c>
      <c r="CZ4" s="28" t="s">
        <v>3436</v>
      </c>
      <c r="DA4" s="28" t="s">
        <v>3437</v>
      </c>
      <c r="DB4" s="28" t="s">
        <v>3344</v>
      </c>
      <c r="DC4" s="28"/>
      <c r="DD4" s="28"/>
      <c r="DE4" s="28"/>
      <c r="DF4" s="28"/>
      <c r="DG4" s="28"/>
      <c r="DH4" s="28"/>
      <c r="DI4" s="28">
        <v>100</v>
      </c>
      <c r="DJ4" s="28" t="s">
        <v>471</v>
      </c>
      <c r="DK4" s="28" t="s">
        <v>501</v>
      </c>
    </row>
    <row r="5" spans="1:115" x14ac:dyDescent="0.25">
      <c r="A5" s="28" t="s">
        <v>2</v>
      </c>
      <c r="B5" s="28" t="s">
        <v>490</v>
      </c>
      <c r="C5">
        <v>89483</v>
      </c>
      <c r="D5" s="28" t="s">
        <v>491</v>
      </c>
      <c r="E5" s="28" t="s">
        <v>492</v>
      </c>
      <c r="F5" s="28" t="s">
        <v>493</v>
      </c>
      <c r="G5" s="28" t="s">
        <v>494</v>
      </c>
      <c r="H5" s="28" t="s">
        <v>502</v>
      </c>
      <c r="I5" s="28" t="s">
        <v>457</v>
      </c>
      <c r="J5" s="28">
        <v>3180</v>
      </c>
      <c r="K5">
        <v>12.116873015572027</v>
      </c>
      <c r="L5" s="28" t="s">
        <v>3273</v>
      </c>
      <c r="M5">
        <v>0</v>
      </c>
      <c r="N5" s="28" t="s">
        <v>459</v>
      </c>
      <c r="O5" s="28" t="s">
        <v>503</v>
      </c>
      <c r="P5">
        <v>13</v>
      </c>
      <c r="Q5">
        <v>15</v>
      </c>
      <c r="R5">
        <v>1</v>
      </c>
      <c r="S5">
        <v>90840721</v>
      </c>
      <c r="T5" s="28" t="s">
        <v>461</v>
      </c>
      <c r="U5" s="28" t="s">
        <v>462</v>
      </c>
      <c r="V5" s="28" t="s">
        <v>335</v>
      </c>
      <c r="W5" s="28" t="s">
        <v>463</v>
      </c>
      <c r="Y5" s="28" t="s">
        <v>463</v>
      </c>
      <c r="Z5">
        <v>0</v>
      </c>
      <c r="AA5">
        <v>16662</v>
      </c>
      <c r="AB5" s="28" t="s">
        <v>465</v>
      </c>
      <c r="AC5" s="28" t="s">
        <v>504</v>
      </c>
      <c r="AD5">
        <v>0.375</v>
      </c>
      <c r="AE5">
        <v>0.625</v>
      </c>
      <c r="AF5" s="28" t="s">
        <v>463</v>
      </c>
      <c r="AG5" s="28" t="s">
        <v>292</v>
      </c>
      <c r="AH5" s="28" t="s">
        <v>497</v>
      </c>
      <c r="AI5" s="28" t="s">
        <v>505</v>
      </c>
      <c r="AJ5" s="28" t="s">
        <v>499</v>
      </c>
      <c r="AK5" s="28"/>
      <c r="AL5" s="28"/>
      <c r="AM5" s="28">
        <v>1</v>
      </c>
      <c r="AN5">
        <v>2</v>
      </c>
      <c r="AP5" s="2">
        <v>46143</v>
      </c>
      <c r="AQ5" s="2">
        <v>46290</v>
      </c>
      <c r="AT5" s="28"/>
      <c r="AU5" s="28"/>
      <c r="AV5" s="28" t="s">
        <v>470</v>
      </c>
      <c r="AW5">
        <v>99</v>
      </c>
      <c r="AX5">
        <v>0.5</v>
      </c>
      <c r="BA5">
        <v>46</v>
      </c>
      <c r="BC5" s="28"/>
      <c r="BH5">
        <v>350</v>
      </c>
      <c r="BP5" s="28"/>
      <c r="BW5" s="28"/>
      <c r="BY5" s="28">
        <v>145</v>
      </c>
      <c r="BZ5">
        <v>99</v>
      </c>
      <c r="CA5">
        <v>46</v>
      </c>
      <c r="CB5" s="28">
        <v>100</v>
      </c>
      <c r="CC5">
        <v>0.99</v>
      </c>
      <c r="CE5">
        <v>3180</v>
      </c>
      <c r="CF5">
        <v>0</v>
      </c>
      <c r="CG5" s="28">
        <v>120</v>
      </c>
      <c r="CH5">
        <v>-538.46153846153845</v>
      </c>
      <c r="CI5">
        <v>2641.5384615384614</v>
      </c>
      <c r="CJ5">
        <v>212.30594577494998</v>
      </c>
      <c r="CK5">
        <v>143.78872163937004</v>
      </c>
      <c r="CL5">
        <v>69.420911026507738</v>
      </c>
      <c r="CM5">
        <v>122.18796797213763</v>
      </c>
      <c r="CN5">
        <v>69.086628928876706</v>
      </c>
      <c r="CO5">
        <v>0</v>
      </c>
      <c r="CP5">
        <v>0</v>
      </c>
      <c r="CQ5">
        <v>93.868062452383569</v>
      </c>
      <c r="CR5">
        <v>0.86346000000000001</v>
      </c>
      <c r="CS5">
        <v>20804.670967737169</v>
      </c>
      <c r="CT5" s="28">
        <v>0</v>
      </c>
      <c r="CU5">
        <v>20804.670967737169</v>
      </c>
      <c r="CV5">
        <v>12.116873015572027</v>
      </c>
      <c r="CW5" t="s">
        <v>506</v>
      </c>
      <c r="CX5" s="28" t="s">
        <v>3438</v>
      </c>
      <c r="CY5" s="28" t="s">
        <v>3435</v>
      </c>
      <c r="CZ5" s="28" t="s">
        <v>3439</v>
      </c>
      <c r="DA5" s="28" t="s">
        <v>3440</v>
      </c>
      <c r="DB5" s="28" t="s">
        <v>3344</v>
      </c>
      <c r="DC5" s="28"/>
      <c r="DD5" s="28"/>
      <c r="DE5" s="28"/>
      <c r="DF5" s="28"/>
      <c r="DG5" s="28"/>
      <c r="DH5" s="28"/>
      <c r="DI5" s="28">
        <v>100</v>
      </c>
      <c r="DJ5" s="28" t="s">
        <v>471</v>
      </c>
      <c r="DK5" s="28" t="s">
        <v>507</v>
      </c>
    </row>
    <row r="6" spans="1:115" x14ac:dyDescent="0.25">
      <c r="A6" s="28" t="s">
        <v>2</v>
      </c>
      <c r="B6" s="28" t="s">
        <v>490</v>
      </c>
      <c r="C6">
        <v>89483</v>
      </c>
      <c r="D6" s="28" t="s">
        <v>491</v>
      </c>
      <c r="E6" s="28" t="s">
        <v>492</v>
      </c>
      <c r="F6" s="28" t="s">
        <v>493</v>
      </c>
      <c r="G6" s="28" t="s">
        <v>494</v>
      </c>
      <c r="H6" s="28" t="s">
        <v>508</v>
      </c>
      <c r="I6" s="28" t="s">
        <v>457</v>
      </c>
      <c r="J6" s="28">
        <v>3180</v>
      </c>
      <c r="K6">
        <v>12.116873015572027</v>
      </c>
      <c r="L6" s="28" t="s">
        <v>3273</v>
      </c>
      <c r="M6">
        <v>0</v>
      </c>
      <c r="N6" s="28" t="s">
        <v>459</v>
      </c>
      <c r="O6" s="28" t="s">
        <v>496</v>
      </c>
      <c r="P6">
        <v>13</v>
      </c>
      <c r="Q6">
        <v>15</v>
      </c>
      <c r="R6">
        <v>1</v>
      </c>
      <c r="S6">
        <v>90750721</v>
      </c>
      <c r="T6" s="28" t="s">
        <v>461</v>
      </c>
      <c r="U6" s="28" t="s">
        <v>462</v>
      </c>
      <c r="V6" s="28" t="s">
        <v>335</v>
      </c>
      <c r="W6" s="28" t="s">
        <v>463</v>
      </c>
      <c r="Y6" s="28" t="s">
        <v>463</v>
      </c>
      <c r="Z6">
        <v>0</v>
      </c>
      <c r="AA6">
        <v>16663</v>
      </c>
      <c r="AB6" s="28" t="s">
        <v>465</v>
      </c>
      <c r="AC6" s="28" t="s">
        <v>504</v>
      </c>
      <c r="AD6">
        <v>0.375</v>
      </c>
      <c r="AE6">
        <v>0.625</v>
      </c>
      <c r="AF6" s="28" t="s">
        <v>463</v>
      </c>
      <c r="AG6" s="28" t="s">
        <v>300</v>
      </c>
      <c r="AH6" s="28" t="s">
        <v>497</v>
      </c>
      <c r="AI6" s="28" t="s">
        <v>509</v>
      </c>
      <c r="AJ6" s="28" t="s">
        <v>499</v>
      </c>
      <c r="AK6" s="28"/>
      <c r="AL6" s="28"/>
      <c r="AM6" s="28">
        <v>1</v>
      </c>
      <c r="AN6">
        <v>2</v>
      </c>
      <c r="AP6" s="2">
        <v>46143</v>
      </c>
      <c r="AQ6" s="2">
        <v>46290</v>
      </c>
      <c r="AT6" s="28"/>
      <c r="AU6" s="28"/>
      <c r="AV6" s="28" t="s">
        <v>470</v>
      </c>
      <c r="AW6">
        <v>99</v>
      </c>
      <c r="AX6">
        <v>0.5</v>
      </c>
      <c r="BA6">
        <v>46</v>
      </c>
      <c r="BC6" s="28"/>
      <c r="BH6">
        <v>350</v>
      </c>
      <c r="BP6" s="28"/>
      <c r="BW6" s="28"/>
      <c r="BY6" s="28">
        <v>145</v>
      </c>
      <c r="BZ6">
        <v>99</v>
      </c>
      <c r="CA6">
        <v>46</v>
      </c>
      <c r="CB6" s="28">
        <v>100</v>
      </c>
      <c r="CC6">
        <v>0.99</v>
      </c>
      <c r="CE6">
        <v>3180</v>
      </c>
      <c r="CF6">
        <v>0</v>
      </c>
      <c r="CG6" s="28">
        <v>120</v>
      </c>
      <c r="CH6">
        <v>-538.46153846153845</v>
      </c>
      <c r="CI6">
        <v>2641.5384615384614</v>
      </c>
      <c r="CJ6">
        <v>212.30594577494998</v>
      </c>
      <c r="CK6">
        <v>143.78872163937004</v>
      </c>
      <c r="CL6">
        <v>69.420911026507738</v>
      </c>
      <c r="CM6">
        <v>122.18796797213763</v>
      </c>
      <c r="CN6">
        <v>69.086628928876706</v>
      </c>
      <c r="CO6">
        <v>0</v>
      </c>
      <c r="CP6">
        <v>0</v>
      </c>
      <c r="CQ6">
        <v>93.868062452383569</v>
      </c>
      <c r="CR6">
        <v>0.86346000000000001</v>
      </c>
      <c r="CS6">
        <v>20804.670967737169</v>
      </c>
      <c r="CT6" s="28">
        <v>0</v>
      </c>
      <c r="CU6">
        <v>20804.670967737169</v>
      </c>
      <c r="CV6">
        <v>12.116873015572027</v>
      </c>
      <c r="CW6" t="s">
        <v>510</v>
      </c>
      <c r="CX6" s="28" t="s">
        <v>3441</v>
      </c>
      <c r="CY6" s="28" t="s">
        <v>3435</v>
      </c>
      <c r="CZ6" s="28" t="s">
        <v>3442</v>
      </c>
      <c r="DA6" s="28" t="s">
        <v>3443</v>
      </c>
      <c r="DB6" s="28" t="s">
        <v>3344</v>
      </c>
      <c r="DC6" s="28"/>
      <c r="DD6" s="28"/>
      <c r="DE6" s="28"/>
      <c r="DF6" s="28"/>
      <c r="DG6" s="28"/>
      <c r="DH6" s="28"/>
      <c r="DI6" s="28">
        <v>100</v>
      </c>
      <c r="DJ6" s="28" t="s">
        <v>471</v>
      </c>
      <c r="DK6" s="28" t="s">
        <v>501</v>
      </c>
    </row>
    <row r="7" spans="1:115" x14ac:dyDescent="0.25">
      <c r="A7" s="28" t="s">
        <v>2</v>
      </c>
      <c r="B7" s="28" t="s">
        <v>490</v>
      </c>
      <c r="C7">
        <v>89483</v>
      </c>
      <c r="D7" s="28" t="s">
        <v>491</v>
      </c>
      <c r="E7" s="28" t="s">
        <v>492</v>
      </c>
      <c r="F7" s="28" t="s">
        <v>493</v>
      </c>
      <c r="G7" s="28" t="s">
        <v>494</v>
      </c>
      <c r="H7" s="28" t="s">
        <v>511</v>
      </c>
      <c r="I7" s="28" t="s">
        <v>457</v>
      </c>
      <c r="J7" s="28">
        <v>3180</v>
      </c>
      <c r="K7">
        <v>8.9019173196427914</v>
      </c>
      <c r="L7" s="28" t="s">
        <v>3274</v>
      </c>
      <c r="M7">
        <v>0.3</v>
      </c>
      <c r="N7" s="28" t="s">
        <v>459</v>
      </c>
      <c r="O7" s="28" t="s">
        <v>513</v>
      </c>
      <c r="P7">
        <v>9</v>
      </c>
      <c r="Q7">
        <v>15</v>
      </c>
      <c r="R7">
        <v>1</v>
      </c>
      <c r="S7">
        <v>90870721</v>
      </c>
      <c r="T7" s="28" t="s">
        <v>461</v>
      </c>
      <c r="U7" s="28" t="s">
        <v>462</v>
      </c>
      <c r="V7" s="28" t="s">
        <v>335</v>
      </c>
      <c r="W7" s="28" t="s">
        <v>463</v>
      </c>
      <c r="Y7" s="28" t="s">
        <v>463</v>
      </c>
      <c r="Z7">
        <v>0</v>
      </c>
      <c r="AA7">
        <v>16695</v>
      </c>
      <c r="AB7" s="28" t="s">
        <v>514</v>
      </c>
      <c r="AC7" s="28" t="s">
        <v>515</v>
      </c>
      <c r="AD7">
        <v>0.375</v>
      </c>
      <c r="AE7">
        <v>0.625</v>
      </c>
      <c r="AF7" s="28" t="s">
        <v>463</v>
      </c>
      <c r="AG7" s="28" t="s">
        <v>232</v>
      </c>
      <c r="AH7" s="28" t="s">
        <v>516</v>
      </c>
      <c r="AI7" s="28" t="s">
        <v>517</v>
      </c>
      <c r="AJ7" s="28" t="s">
        <v>499</v>
      </c>
      <c r="AK7" s="28"/>
      <c r="AL7" s="28"/>
      <c r="AM7" s="28">
        <v>1</v>
      </c>
      <c r="AN7">
        <v>4</v>
      </c>
      <c r="AP7" s="2">
        <v>46069</v>
      </c>
      <c r="AQ7" s="2">
        <v>46356</v>
      </c>
      <c r="AT7" s="28"/>
      <c r="AU7" s="28"/>
      <c r="AV7" s="28" t="s">
        <v>470</v>
      </c>
      <c r="AW7">
        <v>99</v>
      </c>
      <c r="AX7">
        <v>0.5</v>
      </c>
      <c r="BA7">
        <v>46</v>
      </c>
      <c r="BC7" s="28"/>
      <c r="BH7">
        <v>350</v>
      </c>
      <c r="BP7" s="28"/>
      <c r="BW7" s="28"/>
      <c r="BY7" s="28">
        <v>145</v>
      </c>
      <c r="BZ7">
        <v>99</v>
      </c>
      <c r="CA7">
        <v>46</v>
      </c>
      <c r="CB7" s="28">
        <v>100</v>
      </c>
      <c r="CC7">
        <v>0.99</v>
      </c>
      <c r="CE7">
        <v>3180</v>
      </c>
      <c r="CF7">
        <v>954</v>
      </c>
      <c r="CG7" s="28">
        <v>120</v>
      </c>
      <c r="CH7">
        <v>-538.46153846153845</v>
      </c>
      <c r="CI7">
        <v>3595.5384615384614</v>
      </c>
      <c r="CJ7">
        <v>212.30594577494998</v>
      </c>
      <c r="CK7">
        <v>143.78872163937004</v>
      </c>
      <c r="CL7">
        <v>69.420911026507738</v>
      </c>
      <c r="CM7">
        <v>122.18796797213763</v>
      </c>
      <c r="CN7">
        <v>69.086628928876706</v>
      </c>
      <c r="CO7">
        <v>0</v>
      </c>
      <c r="CP7">
        <v>0</v>
      </c>
      <c r="CQ7">
        <v>93.868062452383569</v>
      </c>
      <c r="CR7">
        <v>0.86346000000000001</v>
      </c>
      <c r="CS7">
        <v>20804.670967737169</v>
      </c>
      <c r="CT7" s="28">
        <v>0</v>
      </c>
      <c r="CU7">
        <v>20804.670967737169</v>
      </c>
      <c r="CV7">
        <v>8.9019173196427914</v>
      </c>
      <c r="CW7" t="s">
        <v>518</v>
      </c>
      <c r="CX7" s="28" t="s">
        <v>3444</v>
      </c>
      <c r="CY7" s="28" t="s">
        <v>3435</v>
      </c>
      <c r="CZ7" s="28" t="s">
        <v>3445</v>
      </c>
      <c r="DA7" s="28" t="s">
        <v>3446</v>
      </c>
      <c r="DB7" s="28" t="s">
        <v>3344</v>
      </c>
      <c r="DC7" s="28"/>
      <c r="DD7" s="28"/>
      <c r="DE7" s="28"/>
      <c r="DF7" s="28"/>
      <c r="DG7" s="28"/>
      <c r="DH7" s="28"/>
      <c r="DI7" s="28">
        <v>100</v>
      </c>
      <c r="DJ7" s="28" t="s">
        <v>471</v>
      </c>
      <c r="DK7" s="28" t="s">
        <v>519</v>
      </c>
    </row>
    <row r="8" spans="1:115" x14ac:dyDescent="0.25">
      <c r="A8" s="28" t="s">
        <v>2</v>
      </c>
      <c r="B8" s="28" t="s">
        <v>490</v>
      </c>
      <c r="C8">
        <v>89483</v>
      </c>
      <c r="D8" s="28" t="s">
        <v>491</v>
      </c>
      <c r="E8" s="28" t="s">
        <v>492</v>
      </c>
      <c r="F8" s="28" t="s">
        <v>493</v>
      </c>
      <c r="G8" s="28" t="s">
        <v>494</v>
      </c>
      <c r="H8" s="28" t="s">
        <v>520</v>
      </c>
      <c r="I8" s="28" t="s">
        <v>457</v>
      </c>
      <c r="J8" s="28">
        <v>3180</v>
      </c>
      <c r="K8">
        <v>12.116873015572027</v>
      </c>
      <c r="L8" s="28" t="s">
        <v>3273</v>
      </c>
      <c r="M8">
        <v>0</v>
      </c>
      <c r="N8" s="28" t="s">
        <v>459</v>
      </c>
      <c r="O8" s="28" t="s">
        <v>521</v>
      </c>
      <c r="P8">
        <v>13</v>
      </c>
      <c r="Q8">
        <v>15</v>
      </c>
      <c r="R8">
        <v>1</v>
      </c>
      <c r="S8">
        <v>90320451</v>
      </c>
      <c r="T8" s="28" t="s">
        <v>461</v>
      </c>
      <c r="U8" s="28" t="s">
        <v>462</v>
      </c>
      <c r="V8" s="28" t="s">
        <v>335</v>
      </c>
      <c r="W8" s="28" t="s">
        <v>463</v>
      </c>
      <c r="Y8" s="28" t="s">
        <v>463</v>
      </c>
      <c r="Z8">
        <v>0</v>
      </c>
      <c r="AA8">
        <v>16696</v>
      </c>
      <c r="AB8" s="28" t="s">
        <v>465</v>
      </c>
      <c r="AC8" s="28" t="s">
        <v>504</v>
      </c>
      <c r="AD8">
        <v>0.375</v>
      </c>
      <c r="AE8">
        <v>0.625</v>
      </c>
      <c r="AF8" s="28" t="s">
        <v>463</v>
      </c>
      <c r="AG8" s="28" t="s">
        <v>234</v>
      </c>
      <c r="AH8" s="28" t="s">
        <v>516</v>
      </c>
      <c r="AI8" s="28" t="s">
        <v>517</v>
      </c>
      <c r="AJ8" s="28" t="s">
        <v>499</v>
      </c>
      <c r="AK8" s="28"/>
      <c r="AL8" s="28"/>
      <c r="AM8" s="28">
        <v>1</v>
      </c>
      <c r="AN8">
        <v>2</v>
      </c>
      <c r="AP8" s="2">
        <v>46073</v>
      </c>
      <c r="AQ8" s="2">
        <v>46206</v>
      </c>
      <c r="AT8" s="28"/>
      <c r="AU8" s="28"/>
      <c r="AV8" s="28" t="s">
        <v>470</v>
      </c>
      <c r="AW8">
        <v>99</v>
      </c>
      <c r="AX8">
        <v>0.5</v>
      </c>
      <c r="BA8">
        <v>46</v>
      </c>
      <c r="BC8" s="28"/>
      <c r="BH8">
        <v>350</v>
      </c>
      <c r="BP8" s="28"/>
      <c r="BW8" s="28"/>
      <c r="BY8" s="28">
        <v>145</v>
      </c>
      <c r="BZ8">
        <v>99</v>
      </c>
      <c r="CA8">
        <v>46</v>
      </c>
      <c r="CB8" s="28">
        <v>100</v>
      </c>
      <c r="CC8">
        <v>0.99</v>
      </c>
      <c r="CE8">
        <v>3180</v>
      </c>
      <c r="CF8">
        <v>0</v>
      </c>
      <c r="CG8" s="28">
        <v>120</v>
      </c>
      <c r="CH8">
        <v>-538.46153846153845</v>
      </c>
      <c r="CI8">
        <v>2641.5384615384614</v>
      </c>
      <c r="CJ8">
        <v>212.30594577494998</v>
      </c>
      <c r="CK8">
        <v>143.78872163937004</v>
      </c>
      <c r="CL8">
        <v>69.420911026507738</v>
      </c>
      <c r="CM8">
        <v>122.18796797213763</v>
      </c>
      <c r="CN8">
        <v>69.086628928876706</v>
      </c>
      <c r="CO8">
        <v>0</v>
      </c>
      <c r="CP8">
        <v>0</v>
      </c>
      <c r="CQ8">
        <v>93.868062452383569</v>
      </c>
      <c r="CR8">
        <v>0.86346000000000001</v>
      </c>
      <c r="CS8">
        <v>20804.670967737169</v>
      </c>
      <c r="CT8" s="28">
        <v>0</v>
      </c>
      <c r="CU8">
        <v>20804.670967737169</v>
      </c>
      <c r="CV8">
        <v>12.116873015572027</v>
      </c>
      <c r="CW8" t="s">
        <v>522</v>
      </c>
      <c r="CX8" s="28" t="s">
        <v>3447</v>
      </c>
      <c r="CY8" s="28" t="s">
        <v>3435</v>
      </c>
      <c r="CZ8" s="28" t="s">
        <v>3448</v>
      </c>
      <c r="DA8" s="28" t="s">
        <v>3449</v>
      </c>
      <c r="DB8" s="28" t="s">
        <v>3344</v>
      </c>
      <c r="DC8" s="28"/>
      <c r="DD8" s="28"/>
      <c r="DE8" s="28"/>
      <c r="DF8" s="28"/>
      <c r="DG8" s="28"/>
      <c r="DH8" s="28"/>
      <c r="DI8" s="28">
        <v>100</v>
      </c>
      <c r="DJ8" s="28" t="s">
        <v>471</v>
      </c>
      <c r="DK8" s="28" t="s">
        <v>523</v>
      </c>
    </row>
    <row r="9" spans="1:115" x14ac:dyDescent="0.25">
      <c r="A9" s="28" t="s">
        <v>2</v>
      </c>
      <c r="B9" s="28" t="s">
        <v>490</v>
      </c>
      <c r="C9">
        <v>89483</v>
      </c>
      <c r="D9" s="28" t="s">
        <v>491</v>
      </c>
      <c r="E9" s="28" t="s">
        <v>492</v>
      </c>
      <c r="F9" s="28" t="s">
        <v>493</v>
      </c>
      <c r="G9" s="28" t="s">
        <v>494</v>
      </c>
      <c r="H9" s="28" t="s">
        <v>524</v>
      </c>
      <c r="I9" s="28" t="s">
        <v>457</v>
      </c>
      <c r="J9" s="28">
        <v>3180</v>
      </c>
      <c r="K9">
        <v>12.116873015572027</v>
      </c>
      <c r="L9" s="28" t="s">
        <v>3273</v>
      </c>
      <c r="M9">
        <v>0</v>
      </c>
      <c r="N9" s="28" t="s">
        <v>459</v>
      </c>
      <c r="O9" s="28" t="s">
        <v>521</v>
      </c>
      <c r="P9">
        <v>13</v>
      </c>
      <c r="Q9">
        <v>15</v>
      </c>
      <c r="R9">
        <v>1</v>
      </c>
      <c r="S9">
        <v>90550451</v>
      </c>
      <c r="T9" s="28" t="s">
        <v>461</v>
      </c>
      <c r="U9" s="28" t="s">
        <v>462</v>
      </c>
      <c r="V9" s="28" t="s">
        <v>335</v>
      </c>
      <c r="W9" s="28" t="s">
        <v>463</v>
      </c>
      <c r="Y9" s="28" t="s">
        <v>463</v>
      </c>
      <c r="Z9">
        <v>0</v>
      </c>
      <c r="AA9">
        <v>16697</v>
      </c>
      <c r="AB9" s="28" t="s">
        <v>465</v>
      </c>
      <c r="AC9" s="28" t="s">
        <v>525</v>
      </c>
      <c r="AD9">
        <v>0.375</v>
      </c>
      <c r="AE9">
        <v>0.625</v>
      </c>
      <c r="AF9" s="28" t="s">
        <v>463</v>
      </c>
      <c r="AG9" s="28" t="s">
        <v>249</v>
      </c>
      <c r="AH9" s="28" t="s">
        <v>516</v>
      </c>
      <c r="AI9" s="28" t="s">
        <v>517</v>
      </c>
      <c r="AJ9" s="28" t="s">
        <v>499</v>
      </c>
      <c r="AK9" s="28"/>
      <c r="AL9" s="28"/>
      <c r="AM9" s="28">
        <v>1</v>
      </c>
      <c r="AN9">
        <v>2</v>
      </c>
      <c r="AP9" s="2">
        <v>46070</v>
      </c>
      <c r="AQ9" s="2">
        <v>46203</v>
      </c>
      <c r="AT9" s="28"/>
      <c r="AU9" s="28"/>
      <c r="AV9" s="28" t="s">
        <v>470</v>
      </c>
      <c r="AW9">
        <v>99</v>
      </c>
      <c r="AX9">
        <v>0.5</v>
      </c>
      <c r="BA9">
        <v>46</v>
      </c>
      <c r="BC9" s="28"/>
      <c r="BH9">
        <v>350</v>
      </c>
      <c r="BP9" s="28"/>
      <c r="BW9" s="28"/>
      <c r="BY9" s="28">
        <v>145</v>
      </c>
      <c r="BZ9">
        <v>99</v>
      </c>
      <c r="CA9">
        <v>46</v>
      </c>
      <c r="CB9" s="28">
        <v>100</v>
      </c>
      <c r="CC9">
        <v>0.99</v>
      </c>
      <c r="CE9">
        <v>3180</v>
      </c>
      <c r="CF9">
        <v>0</v>
      </c>
      <c r="CG9" s="28">
        <v>120</v>
      </c>
      <c r="CH9">
        <v>-538.46153846153845</v>
      </c>
      <c r="CI9">
        <v>2641.5384615384614</v>
      </c>
      <c r="CJ9">
        <v>212.30594577494998</v>
      </c>
      <c r="CK9">
        <v>143.78872163937004</v>
      </c>
      <c r="CL9">
        <v>69.420911026507738</v>
      </c>
      <c r="CM9">
        <v>122.18796797213763</v>
      </c>
      <c r="CN9">
        <v>69.086628928876706</v>
      </c>
      <c r="CO9">
        <v>0</v>
      </c>
      <c r="CP9">
        <v>0</v>
      </c>
      <c r="CQ9">
        <v>93.868062452383569</v>
      </c>
      <c r="CR9">
        <v>0.86346000000000001</v>
      </c>
      <c r="CS9">
        <v>20804.670967737169</v>
      </c>
      <c r="CT9" s="28">
        <v>0</v>
      </c>
      <c r="CU9">
        <v>20804.670967737169</v>
      </c>
      <c r="CV9">
        <v>12.116873015572027</v>
      </c>
      <c r="CW9" t="s">
        <v>526</v>
      </c>
      <c r="CX9" s="28" t="s">
        <v>3450</v>
      </c>
      <c r="CY9" s="28" t="s">
        <v>3435</v>
      </c>
      <c r="CZ9" s="28" t="s">
        <v>3451</v>
      </c>
      <c r="DA9" s="28" t="s">
        <v>3452</v>
      </c>
      <c r="DB9" s="28" t="s">
        <v>3344</v>
      </c>
      <c r="DC9" s="28"/>
      <c r="DD9" s="28"/>
      <c r="DE9" s="28"/>
      <c r="DF9" s="28"/>
      <c r="DG9" s="28"/>
      <c r="DH9" s="28"/>
      <c r="DI9" s="28">
        <v>100</v>
      </c>
      <c r="DJ9" s="28" t="s">
        <v>471</v>
      </c>
      <c r="DK9" s="28" t="s">
        <v>523</v>
      </c>
    </row>
    <row r="10" spans="1:115" x14ac:dyDescent="0.25">
      <c r="A10" s="28" t="s">
        <v>2</v>
      </c>
      <c r="B10" s="28" t="s">
        <v>490</v>
      </c>
      <c r="C10">
        <v>89483</v>
      </c>
      <c r="D10" s="28" t="s">
        <v>491</v>
      </c>
      <c r="E10" s="28" t="s">
        <v>492</v>
      </c>
      <c r="F10" s="28" t="s">
        <v>493</v>
      </c>
      <c r="G10" s="28" t="s">
        <v>494</v>
      </c>
      <c r="H10" s="28" t="s">
        <v>527</v>
      </c>
      <c r="I10" s="28" t="s">
        <v>457</v>
      </c>
      <c r="J10" s="28">
        <v>3180</v>
      </c>
      <c r="K10">
        <v>12.220569773700833</v>
      </c>
      <c r="L10" s="28" t="s">
        <v>3275</v>
      </c>
      <c r="M10">
        <v>0</v>
      </c>
      <c r="N10" s="28" t="s">
        <v>459</v>
      </c>
      <c r="O10" s="28" t="s">
        <v>528</v>
      </c>
      <c r="P10">
        <v>13</v>
      </c>
      <c r="Q10">
        <v>15</v>
      </c>
      <c r="R10">
        <v>1</v>
      </c>
      <c r="S10">
        <v>90110721</v>
      </c>
      <c r="T10" s="28" t="s">
        <v>461</v>
      </c>
      <c r="U10" s="28" t="s">
        <v>462</v>
      </c>
      <c r="V10" s="28" t="s">
        <v>335</v>
      </c>
      <c r="W10" s="28" t="s">
        <v>463</v>
      </c>
      <c r="Y10" s="28" t="s">
        <v>463</v>
      </c>
      <c r="Z10">
        <v>0</v>
      </c>
      <c r="AA10">
        <v>16639</v>
      </c>
      <c r="AB10" s="28" t="s">
        <v>465</v>
      </c>
      <c r="AC10" s="28" t="s">
        <v>504</v>
      </c>
      <c r="AD10">
        <v>0.375</v>
      </c>
      <c r="AE10">
        <v>0.64583333333333326</v>
      </c>
      <c r="AF10" s="28" t="s">
        <v>463</v>
      </c>
      <c r="AG10" s="28" t="s">
        <v>211</v>
      </c>
      <c r="AH10" s="28" t="s">
        <v>529</v>
      </c>
      <c r="AI10" s="28" t="s">
        <v>498</v>
      </c>
      <c r="AJ10" s="28" t="s">
        <v>499</v>
      </c>
      <c r="AK10" s="28"/>
      <c r="AL10" s="28"/>
      <c r="AM10" s="28">
        <v>1</v>
      </c>
      <c r="AN10">
        <v>2</v>
      </c>
      <c r="AP10" s="2">
        <v>46143</v>
      </c>
      <c r="AQ10" s="2">
        <v>46290</v>
      </c>
      <c r="AT10" s="28"/>
      <c r="AU10" s="28"/>
      <c r="AV10" s="28" t="s">
        <v>470</v>
      </c>
      <c r="AW10">
        <v>100</v>
      </c>
      <c r="AX10">
        <v>0.5</v>
      </c>
      <c r="BA10">
        <v>46</v>
      </c>
      <c r="BC10" s="28"/>
      <c r="BH10">
        <v>350</v>
      </c>
      <c r="BP10" s="28"/>
      <c r="BW10" s="28"/>
      <c r="BY10" s="28">
        <v>146</v>
      </c>
      <c r="BZ10">
        <v>100</v>
      </c>
      <c r="CA10">
        <v>46</v>
      </c>
      <c r="CB10" s="28">
        <v>100</v>
      </c>
      <c r="CC10">
        <v>1</v>
      </c>
      <c r="CE10">
        <v>3180</v>
      </c>
      <c r="CF10">
        <v>0</v>
      </c>
      <c r="CG10" s="28">
        <v>120</v>
      </c>
      <c r="CH10">
        <v>-538.46153846153845</v>
      </c>
      <c r="CI10">
        <v>2641.5384615384614</v>
      </c>
      <c r="CJ10">
        <v>212.30594577494998</v>
      </c>
      <c r="CK10">
        <v>143.78872163937004</v>
      </c>
      <c r="CL10">
        <v>69.420911026507738</v>
      </c>
      <c r="CM10">
        <v>122.18796797213763</v>
      </c>
      <c r="CN10">
        <v>69.086628928876706</v>
      </c>
      <c r="CO10">
        <v>0</v>
      </c>
      <c r="CP10">
        <v>0</v>
      </c>
      <c r="CQ10">
        <v>93.868062452383569</v>
      </c>
      <c r="CR10">
        <v>0.86346000000000001</v>
      </c>
      <c r="CS10">
        <v>20982.718301444329</v>
      </c>
      <c r="CT10" s="28">
        <v>0</v>
      </c>
      <c r="CU10">
        <v>20982.718301444329</v>
      </c>
      <c r="CV10">
        <v>12.220569773700833</v>
      </c>
      <c r="CW10" t="s">
        <v>530</v>
      </c>
      <c r="CX10" s="28"/>
      <c r="CY10" s="28"/>
      <c r="CZ10" s="28"/>
      <c r="DA10" s="28"/>
      <c r="DB10" s="28"/>
      <c r="DC10" s="28"/>
      <c r="DD10" s="28"/>
      <c r="DE10" s="28"/>
      <c r="DF10" s="28"/>
      <c r="DG10" s="28"/>
      <c r="DH10" s="28"/>
      <c r="DI10" s="28">
        <v>100</v>
      </c>
      <c r="DJ10" s="28" t="s">
        <v>471</v>
      </c>
      <c r="DK10" s="28" t="s">
        <v>501</v>
      </c>
    </row>
    <row r="11" spans="1:115" x14ac:dyDescent="0.25">
      <c r="A11" s="28" t="s">
        <v>2</v>
      </c>
      <c r="B11" s="28" t="s">
        <v>490</v>
      </c>
      <c r="C11">
        <v>89483</v>
      </c>
      <c r="D11" s="28" t="s">
        <v>491</v>
      </c>
      <c r="E11" s="28" t="s">
        <v>492</v>
      </c>
      <c r="F11" s="28" t="s">
        <v>493</v>
      </c>
      <c r="G11" s="28" t="s">
        <v>494</v>
      </c>
      <c r="H11" s="28" t="s">
        <v>531</v>
      </c>
      <c r="I11" s="28" t="s">
        <v>457</v>
      </c>
      <c r="J11" s="28">
        <v>3180</v>
      </c>
      <c r="K11">
        <v>12.220569773700833</v>
      </c>
      <c r="L11" s="28" t="s">
        <v>3275</v>
      </c>
      <c r="M11">
        <v>0</v>
      </c>
      <c r="N11" s="28" t="s">
        <v>459</v>
      </c>
      <c r="O11" s="28" t="s">
        <v>528</v>
      </c>
      <c r="P11">
        <v>13</v>
      </c>
      <c r="Q11">
        <v>15</v>
      </c>
      <c r="R11">
        <v>1</v>
      </c>
      <c r="S11">
        <v>90010721</v>
      </c>
      <c r="T11" s="28" t="s">
        <v>461</v>
      </c>
      <c r="U11" s="28" t="s">
        <v>462</v>
      </c>
      <c r="V11" s="28" t="s">
        <v>335</v>
      </c>
      <c r="W11" s="28" t="s">
        <v>463</v>
      </c>
      <c r="Y11" s="28" t="s">
        <v>463</v>
      </c>
      <c r="Z11">
        <v>0</v>
      </c>
      <c r="AA11">
        <v>16640</v>
      </c>
      <c r="AB11" s="28" t="s">
        <v>465</v>
      </c>
      <c r="AC11" s="28" t="s">
        <v>525</v>
      </c>
      <c r="AD11">
        <v>0.375</v>
      </c>
      <c r="AE11">
        <v>0.64583333333333326</v>
      </c>
      <c r="AF11" s="28" t="s">
        <v>463</v>
      </c>
      <c r="AG11" s="28" t="s">
        <v>217</v>
      </c>
      <c r="AH11" s="28" t="s">
        <v>529</v>
      </c>
      <c r="AI11" s="28" t="s">
        <v>498</v>
      </c>
      <c r="AJ11" s="28" t="s">
        <v>499</v>
      </c>
      <c r="AK11" s="28"/>
      <c r="AL11" s="28"/>
      <c r="AM11" s="28">
        <v>1</v>
      </c>
      <c r="AN11">
        <v>2</v>
      </c>
      <c r="AP11" s="2">
        <v>46140</v>
      </c>
      <c r="AQ11" s="2">
        <v>46287</v>
      </c>
      <c r="AT11" s="28"/>
      <c r="AU11" s="28"/>
      <c r="AV11" s="28" t="s">
        <v>470</v>
      </c>
      <c r="AW11">
        <v>100</v>
      </c>
      <c r="AX11">
        <v>0.5</v>
      </c>
      <c r="BA11">
        <v>46</v>
      </c>
      <c r="BC11" s="28"/>
      <c r="BH11">
        <v>350</v>
      </c>
      <c r="BP11" s="28"/>
      <c r="BW11" s="28"/>
      <c r="BY11" s="28">
        <v>146</v>
      </c>
      <c r="BZ11">
        <v>100</v>
      </c>
      <c r="CA11">
        <v>46</v>
      </c>
      <c r="CB11" s="28">
        <v>100</v>
      </c>
      <c r="CC11">
        <v>1</v>
      </c>
      <c r="CE11">
        <v>3180</v>
      </c>
      <c r="CF11">
        <v>0</v>
      </c>
      <c r="CG11" s="28">
        <v>120</v>
      </c>
      <c r="CH11">
        <v>-538.46153846153845</v>
      </c>
      <c r="CI11">
        <v>2641.5384615384614</v>
      </c>
      <c r="CJ11">
        <v>212.30594577494998</v>
      </c>
      <c r="CK11">
        <v>143.78872163937004</v>
      </c>
      <c r="CL11">
        <v>69.420911026507738</v>
      </c>
      <c r="CM11">
        <v>122.18796797213763</v>
      </c>
      <c r="CN11">
        <v>69.086628928876706</v>
      </c>
      <c r="CO11">
        <v>0</v>
      </c>
      <c r="CP11">
        <v>0</v>
      </c>
      <c r="CQ11">
        <v>93.868062452383569</v>
      </c>
      <c r="CR11">
        <v>0.86346000000000001</v>
      </c>
      <c r="CS11">
        <v>20982.718301444329</v>
      </c>
      <c r="CT11" s="28">
        <v>0</v>
      </c>
      <c r="CU11">
        <v>20982.718301444329</v>
      </c>
      <c r="CV11">
        <v>12.220569773700833</v>
      </c>
      <c r="CW11" t="s">
        <v>532</v>
      </c>
      <c r="CX11" s="28"/>
      <c r="CY11" s="28"/>
      <c r="CZ11" s="28"/>
      <c r="DA11" s="28"/>
      <c r="DB11" s="28"/>
      <c r="DC11" s="28"/>
      <c r="DD11" s="28"/>
      <c r="DE11" s="28"/>
      <c r="DF11" s="28"/>
      <c r="DG11" s="28"/>
      <c r="DH11" s="28"/>
      <c r="DI11" s="28">
        <v>100</v>
      </c>
      <c r="DJ11" s="28" t="s">
        <v>471</v>
      </c>
      <c r="DK11" s="28" t="s">
        <v>501</v>
      </c>
    </row>
    <row r="12" spans="1:115" x14ac:dyDescent="0.25">
      <c r="A12" s="28" t="s">
        <v>2</v>
      </c>
      <c r="B12" s="28" t="s">
        <v>490</v>
      </c>
      <c r="C12">
        <v>89483</v>
      </c>
      <c r="D12" s="28" t="s">
        <v>491</v>
      </c>
      <c r="E12" s="28" t="s">
        <v>492</v>
      </c>
      <c r="F12" s="28" t="s">
        <v>493</v>
      </c>
      <c r="G12" s="28" t="s">
        <v>494</v>
      </c>
      <c r="H12" s="28" t="s">
        <v>533</v>
      </c>
      <c r="I12" s="28" t="s">
        <v>457</v>
      </c>
      <c r="J12" s="28">
        <v>3180</v>
      </c>
      <c r="K12">
        <v>11.886256391656056</v>
      </c>
      <c r="L12" s="28" t="s">
        <v>3276</v>
      </c>
      <c r="M12">
        <v>0</v>
      </c>
      <c r="N12" s="28" t="s">
        <v>459</v>
      </c>
      <c r="O12" s="28" t="s">
        <v>535</v>
      </c>
      <c r="P12">
        <v>12</v>
      </c>
      <c r="Q12">
        <v>15</v>
      </c>
      <c r="R12">
        <v>1</v>
      </c>
      <c r="S12">
        <v>90690721</v>
      </c>
      <c r="T12" s="28" t="s">
        <v>461</v>
      </c>
      <c r="U12" s="28" t="s">
        <v>462</v>
      </c>
      <c r="V12" s="28" t="s">
        <v>335</v>
      </c>
      <c r="W12" s="28" t="s">
        <v>463</v>
      </c>
      <c r="Y12" s="28" t="s">
        <v>463</v>
      </c>
      <c r="Z12">
        <v>0</v>
      </c>
      <c r="AA12">
        <v>16739</v>
      </c>
      <c r="AB12" s="28" t="s">
        <v>465</v>
      </c>
      <c r="AC12" s="28" t="s">
        <v>536</v>
      </c>
      <c r="AD12">
        <v>0.375</v>
      </c>
      <c r="AE12">
        <v>0.64583333333333326</v>
      </c>
      <c r="AF12" s="28" t="s">
        <v>463</v>
      </c>
      <c r="AG12" s="28" t="s">
        <v>202</v>
      </c>
      <c r="AH12" s="28" t="s">
        <v>537</v>
      </c>
      <c r="AI12" s="28" t="s">
        <v>538</v>
      </c>
      <c r="AJ12" s="28" t="s">
        <v>499</v>
      </c>
      <c r="AK12" s="28"/>
      <c r="AL12" s="28"/>
      <c r="AM12" s="28">
        <v>1</v>
      </c>
      <c r="AN12">
        <v>1</v>
      </c>
      <c r="AP12" s="2">
        <v>46308</v>
      </c>
      <c r="AQ12" s="2">
        <v>46358</v>
      </c>
      <c r="AT12" s="28"/>
      <c r="AU12" s="28"/>
      <c r="AV12" s="28" t="s">
        <v>470</v>
      </c>
      <c r="AW12">
        <v>96</v>
      </c>
      <c r="AX12">
        <v>0.5</v>
      </c>
      <c r="BA12">
        <v>48</v>
      </c>
      <c r="BC12" s="28"/>
      <c r="BH12">
        <v>350</v>
      </c>
      <c r="BP12" s="28"/>
      <c r="BW12" s="28"/>
      <c r="BY12" s="28">
        <v>144</v>
      </c>
      <c r="BZ12">
        <v>96</v>
      </c>
      <c r="CA12">
        <v>48</v>
      </c>
      <c r="CB12" s="28">
        <v>100</v>
      </c>
      <c r="CC12">
        <v>0.96</v>
      </c>
      <c r="CE12">
        <v>3180</v>
      </c>
      <c r="CF12">
        <v>0</v>
      </c>
      <c r="CG12" s="28">
        <v>120</v>
      </c>
      <c r="CH12">
        <v>-538.46153846153845</v>
      </c>
      <c r="CI12">
        <v>2641.5384615384614</v>
      </c>
      <c r="CJ12">
        <v>212.30594577494998</v>
      </c>
      <c r="CK12">
        <v>143.78872163937004</v>
      </c>
      <c r="CL12">
        <v>69.420911026507738</v>
      </c>
      <c r="CM12">
        <v>122.18796797213763</v>
      </c>
      <c r="CN12">
        <v>69.086628928876706</v>
      </c>
      <c r="CO12">
        <v>0</v>
      </c>
      <c r="CP12">
        <v>0</v>
      </c>
      <c r="CQ12">
        <v>93.868062452383569</v>
      </c>
      <c r="CR12">
        <v>0.86346000000000001</v>
      </c>
      <c r="CS12">
        <v>20408.702224473443</v>
      </c>
      <c r="CT12" s="28">
        <v>0</v>
      </c>
      <c r="CU12">
        <v>20408.702224473443</v>
      </c>
      <c r="CV12">
        <v>11.886256391656056</v>
      </c>
      <c r="CW12" t="s">
        <v>539</v>
      </c>
      <c r="CX12" s="28"/>
      <c r="CY12" s="28"/>
      <c r="CZ12" s="28"/>
      <c r="DA12" s="28"/>
      <c r="DB12" s="28"/>
      <c r="DC12" s="28"/>
      <c r="DD12" s="28"/>
      <c r="DE12" s="28"/>
      <c r="DF12" s="28"/>
      <c r="DG12" s="28"/>
      <c r="DH12" s="28"/>
      <c r="DI12" s="28">
        <v>100</v>
      </c>
      <c r="DJ12" s="28" t="s">
        <v>471</v>
      </c>
      <c r="DK12" s="28" t="s">
        <v>540</v>
      </c>
    </row>
    <row r="13" spans="1:115" x14ac:dyDescent="0.25">
      <c r="A13" s="28" t="s">
        <v>2</v>
      </c>
      <c r="B13" s="28" t="s">
        <v>490</v>
      </c>
      <c r="C13">
        <v>89483</v>
      </c>
      <c r="D13" s="28" t="s">
        <v>491</v>
      </c>
      <c r="E13" s="28" t="s">
        <v>492</v>
      </c>
      <c r="F13" s="28" t="s">
        <v>493</v>
      </c>
      <c r="G13" s="28" t="s">
        <v>494</v>
      </c>
      <c r="H13" s="28" t="s">
        <v>541</v>
      </c>
      <c r="I13" s="28" t="s">
        <v>457</v>
      </c>
      <c r="J13" s="28">
        <v>3180</v>
      </c>
      <c r="K13">
        <v>11.183602192412772</v>
      </c>
      <c r="L13" s="28" t="s">
        <v>3277</v>
      </c>
      <c r="M13">
        <v>0</v>
      </c>
      <c r="N13" s="28" t="s">
        <v>459</v>
      </c>
      <c r="O13" s="28" t="s">
        <v>543</v>
      </c>
      <c r="P13">
        <v>12</v>
      </c>
      <c r="Q13">
        <v>15</v>
      </c>
      <c r="R13">
        <v>1</v>
      </c>
      <c r="S13">
        <v>90661047</v>
      </c>
      <c r="T13" s="28" t="s">
        <v>461</v>
      </c>
      <c r="U13" s="28" t="s">
        <v>462</v>
      </c>
      <c r="V13" s="28" t="s">
        <v>335</v>
      </c>
      <c r="W13" s="28" t="s">
        <v>463</v>
      </c>
      <c r="Y13" s="28" t="s">
        <v>463</v>
      </c>
      <c r="Z13">
        <v>0</v>
      </c>
      <c r="AA13">
        <v>16740</v>
      </c>
      <c r="AB13" s="28" t="s">
        <v>465</v>
      </c>
      <c r="AC13" s="28" t="s">
        <v>515</v>
      </c>
      <c r="AD13">
        <v>0.35416666666666674</v>
      </c>
      <c r="AE13">
        <v>0.5625</v>
      </c>
      <c r="AF13" s="28" t="s">
        <v>463</v>
      </c>
      <c r="AG13" s="28" t="s">
        <v>178</v>
      </c>
      <c r="AH13" s="28" t="s">
        <v>537</v>
      </c>
      <c r="AI13" s="28" t="s">
        <v>517</v>
      </c>
      <c r="AJ13" s="28" t="s">
        <v>499</v>
      </c>
      <c r="AK13" s="28"/>
      <c r="AL13" s="28"/>
      <c r="AM13" s="28">
        <v>1</v>
      </c>
      <c r="AN13">
        <v>2</v>
      </c>
      <c r="AP13" s="2">
        <v>46069</v>
      </c>
      <c r="AQ13" s="2">
        <v>46202</v>
      </c>
      <c r="AT13" s="28"/>
      <c r="AU13" s="28"/>
      <c r="AV13" s="28" t="s">
        <v>470</v>
      </c>
      <c r="AW13">
        <v>90</v>
      </c>
      <c r="AX13">
        <v>0.5</v>
      </c>
      <c r="BA13">
        <v>46</v>
      </c>
      <c r="BC13" s="28"/>
      <c r="BH13">
        <v>350</v>
      </c>
      <c r="BP13" s="28"/>
      <c r="BW13" s="28"/>
      <c r="BY13" s="28">
        <v>136</v>
      </c>
      <c r="BZ13">
        <v>90</v>
      </c>
      <c r="CA13">
        <v>46</v>
      </c>
      <c r="CB13" s="28">
        <v>100</v>
      </c>
      <c r="CC13">
        <v>0.9</v>
      </c>
      <c r="CE13">
        <v>3180</v>
      </c>
      <c r="CF13">
        <v>0</v>
      </c>
      <c r="CG13" s="28">
        <v>120</v>
      </c>
      <c r="CH13">
        <v>-538.46153846153845</v>
      </c>
      <c r="CI13">
        <v>2641.5384615384614</v>
      </c>
      <c r="CJ13">
        <v>212.30594577494998</v>
      </c>
      <c r="CK13">
        <v>143.78872163937004</v>
      </c>
      <c r="CL13">
        <v>69.420911026507738</v>
      </c>
      <c r="CM13">
        <v>122.18796797213763</v>
      </c>
      <c r="CN13">
        <v>69.086628928876706</v>
      </c>
      <c r="CO13">
        <v>0</v>
      </c>
      <c r="CP13">
        <v>0</v>
      </c>
      <c r="CQ13">
        <v>93.868062452383569</v>
      </c>
      <c r="CR13">
        <v>0.86346000000000001</v>
      </c>
      <c r="CS13">
        <v>19202.24496437273</v>
      </c>
      <c r="CT13" s="28">
        <v>0</v>
      </c>
      <c r="CU13">
        <v>19202.24496437273</v>
      </c>
      <c r="CV13">
        <v>11.183602192412772</v>
      </c>
      <c r="CW13" t="s">
        <v>544</v>
      </c>
      <c r="CX13" s="28"/>
      <c r="CY13" s="28"/>
      <c r="CZ13" s="28"/>
      <c r="DA13" s="28"/>
      <c r="DB13" s="28"/>
      <c r="DC13" s="28"/>
      <c r="DD13" s="28"/>
      <c r="DE13" s="28"/>
      <c r="DF13" s="28"/>
      <c r="DG13" s="28"/>
      <c r="DH13" s="28"/>
      <c r="DI13" s="28">
        <v>100</v>
      </c>
      <c r="DJ13" s="28" t="s">
        <v>471</v>
      </c>
      <c r="DK13" s="28" t="s">
        <v>540</v>
      </c>
    </row>
    <row r="14" spans="1:115" x14ac:dyDescent="0.25">
      <c r="A14" s="28" t="s">
        <v>2</v>
      </c>
      <c r="B14" s="28" t="s">
        <v>490</v>
      </c>
      <c r="C14">
        <v>89483</v>
      </c>
      <c r="D14" s="28" t="s">
        <v>491</v>
      </c>
      <c r="E14" s="28" t="s">
        <v>492</v>
      </c>
      <c r="F14" s="28" t="s">
        <v>493</v>
      </c>
      <c r="G14" s="28" t="s">
        <v>494</v>
      </c>
      <c r="H14" s="28" t="s">
        <v>545</v>
      </c>
      <c r="I14" s="28" t="s">
        <v>457</v>
      </c>
      <c r="J14" s="28">
        <v>3180</v>
      </c>
      <c r="K14">
        <v>10.814924867566235</v>
      </c>
      <c r="L14" s="28" t="s">
        <v>3278</v>
      </c>
      <c r="M14">
        <v>0.1</v>
      </c>
      <c r="N14" s="28" t="s">
        <v>459</v>
      </c>
      <c r="O14" s="28" t="s">
        <v>513</v>
      </c>
      <c r="P14">
        <v>11</v>
      </c>
      <c r="Q14">
        <v>15</v>
      </c>
      <c r="R14">
        <v>1</v>
      </c>
      <c r="S14">
        <v>90400721</v>
      </c>
      <c r="T14" s="28" t="s">
        <v>461</v>
      </c>
      <c r="U14" s="28" t="s">
        <v>462</v>
      </c>
      <c r="V14" s="28" t="s">
        <v>335</v>
      </c>
      <c r="W14" s="28" t="s">
        <v>463</v>
      </c>
      <c r="Y14" s="28" t="s">
        <v>463</v>
      </c>
      <c r="Z14">
        <v>0</v>
      </c>
      <c r="AA14">
        <v>16698</v>
      </c>
      <c r="AB14" s="28" t="s">
        <v>514</v>
      </c>
      <c r="AC14" s="28" t="s">
        <v>466</v>
      </c>
      <c r="AD14">
        <v>0.375</v>
      </c>
      <c r="AE14">
        <v>0.625</v>
      </c>
      <c r="AF14" s="28" t="s">
        <v>463</v>
      </c>
      <c r="AG14" s="28" t="s">
        <v>239</v>
      </c>
      <c r="AH14" s="28" t="s">
        <v>546</v>
      </c>
      <c r="AI14" s="28" t="s">
        <v>517</v>
      </c>
      <c r="AJ14" s="28" t="s">
        <v>499</v>
      </c>
      <c r="AK14" s="28"/>
      <c r="AL14" s="28"/>
      <c r="AM14" s="28">
        <v>1</v>
      </c>
      <c r="AN14">
        <v>4</v>
      </c>
      <c r="AP14" s="2">
        <v>46072</v>
      </c>
      <c r="AQ14" s="2">
        <v>46359</v>
      </c>
      <c r="AT14" s="28"/>
      <c r="AU14" s="28"/>
      <c r="AV14" s="28" t="s">
        <v>470</v>
      </c>
      <c r="AW14">
        <v>99</v>
      </c>
      <c r="AX14">
        <v>0.5</v>
      </c>
      <c r="BA14">
        <v>46</v>
      </c>
      <c r="BC14" s="28"/>
      <c r="BH14">
        <v>350</v>
      </c>
      <c r="BP14" s="28"/>
      <c r="BW14" s="28"/>
      <c r="BY14" s="28">
        <v>145</v>
      </c>
      <c r="BZ14">
        <v>99</v>
      </c>
      <c r="CA14">
        <v>46</v>
      </c>
      <c r="CB14" s="28">
        <v>100</v>
      </c>
      <c r="CC14">
        <v>0.99</v>
      </c>
      <c r="CE14">
        <v>3180</v>
      </c>
      <c r="CF14">
        <v>318</v>
      </c>
      <c r="CG14" s="28">
        <v>120</v>
      </c>
      <c r="CH14">
        <v>-538.46153846153845</v>
      </c>
      <c r="CI14">
        <v>2959.5384615384614</v>
      </c>
      <c r="CJ14">
        <v>212.30594577494998</v>
      </c>
      <c r="CK14">
        <v>143.78872163937004</v>
      </c>
      <c r="CL14">
        <v>69.420911026507738</v>
      </c>
      <c r="CM14">
        <v>122.18796797213763</v>
      </c>
      <c r="CN14">
        <v>69.086628928876706</v>
      </c>
      <c r="CO14">
        <v>0</v>
      </c>
      <c r="CP14">
        <v>0</v>
      </c>
      <c r="CQ14">
        <v>93.868062452383569</v>
      </c>
      <c r="CR14">
        <v>0.86346000000000001</v>
      </c>
      <c r="CS14">
        <v>20804.670967737169</v>
      </c>
      <c r="CT14" s="28">
        <v>0</v>
      </c>
      <c r="CU14">
        <v>20804.670967737169</v>
      </c>
      <c r="CV14">
        <v>10.814924867566235</v>
      </c>
      <c r="CW14" t="s">
        <v>547</v>
      </c>
      <c r="CX14" s="28" t="s">
        <v>3453</v>
      </c>
      <c r="CY14" s="28" t="s">
        <v>3435</v>
      </c>
      <c r="CZ14" s="28" t="s">
        <v>3454</v>
      </c>
      <c r="DA14" s="28" t="s">
        <v>3455</v>
      </c>
      <c r="DB14" s="28" t="s">
        <v>3344</v>
      </c>
      <c r="DC14" s="28"/>
      <c r="DD14" s="28"/>
      <c r="DE14" s="28"/>
      <c r="DF14" s="28"/>
      <c r="DG14" s="28"/>
      <c r="DH14" s="28"/>
      <c r="DI14" s="28">
        <v>100</v>
      </c>
      <c r="DJ14" s="28" t="s">
        <v>471</v>
      </c>
      <c r="DK14" s="28" t="s">
        <v>519</v>
      </c>
    </row>
    <row r="15" spans="1:115" x14ac:dyDescent="0.25">
      <c r="A15" s="28" t="s">
        <v>2</v>
      </c>
      <c r="B15" s="28" t="s">
        <v>490</v>
      </c>
      <c r="C15">
        <v>89483</v>
      </c>
      <c r="D15" s="28" t="s">
        <v>491</v>
      </c>
      <c r="E15" s="28" t="s">
        <v>492</v>
      </c>
      <c r="F15" s="28" t="s">
        <v>493</v>
      </c>
      <c r="G15" s="28" t="s">
        <v>494</v>
      </c>
      <c r="H15" s="28" t="s">
        <v>548</v>
      </c>
      <c r="I15" s="28" t="s">
        <v>457</v>
      </c>
      <c r="J15" s="28">
        <v>3180</v>
      </c>
      <c r="K15">
        <v>8.9019173196427914</v>
      </c>
      <c r="L15" s="28" t="s">
        <v>3274</v>
      </c>
      <c r="M15">
        <v>0.3</v>
      </c>
      <c r="N15" s="28" t="s">
        <v>459</v>
      </c>
      <c r="O15" s="28" t="s">
        <v>513</v>
      </c>
      <c r="P15">
        <v>9</v>
      </c>
      <c r="Q15">
        <v>15</v>
      </c>
      <c r="R15">
        <v>1</v>
      </c>
      <c r="S15">
        <v>90710721</v>
      </c>
      <c r="T15" s="28" t="s">
        <v>461</v>
      </c>
      <c r="U15" s="28" t="s">
        <v>462</v>
      </c>
      <c r="V15" s="28" t="s">
        <v>335</v>
      </c>
      <c r="W15" s="28" t="s">
        <v>463</v>
      </c>
      <c r="Y15" s="28" t="s">
        <v>463</v>
      </c>
      <c r="Z15">
        <v>0</v>
      </c>
      <c r="AA15">
        <v>16699</v>
      </c>
      <c r="AB15" s="28" t="s">
        <v>514</v>
      </c>
      <c r="AC15" s="28" t="s">
        <v>466</v>
      </c>
      <c r="AD15">
        <v>0.375</v>
      </c>
      <c r="AE15">
        <v>0.625</v>
      </c>
      <c r="AF15" s="28" t="s">
        <v>463</v>
      </c>
      <c r="AG15" s="28" t="s">
        <v>245</v>
      </c>
      <c r="AH15" s="28" t="s">
        <v>546</v>
      </c>
      <c r="AI15" s="28" t="s">
        <v>517</v>
      </c>
      <c r="AJ15" s="28" t="s">
        <v>499</v>
      </c>
      <c r="AK15" s="28"/>
      <c r="AL15" s="28"/>
      <c r="AM15" s="28">
        <v>1</v>
      </c>
      <c r="AN15">
        <v>4</v>
      </c>
      <c r="AP15" s="2">
        <v>46072</v>
      </c>
      <c r="AQ15" s="2">
        <v>46359</v>
      </c>
      <c r="AT15" s="28"/>
      <c r="AU15" s="28"/>
      <c r="AV15" s="28" t="s">
        <v>470</v>
      </c>
      <c r="AW15">
        <v>99</v>
      </c>
      <c r="AX15">
        <v>0.5</v>
      </c>
      <c r="BA15">
        <v>46</v>
      </c>
      <c r="BC15" s="28"/>
      <c r="BH15">
        <v>350</v>
      </c>
      <c r="BP15" s="28"/>
      <c r="BW15" s="28"/>
      <c r="BY15" s="28">
        <v>145</v>
      </c>
      <c r="BZ15">
        <v>99</v>
      </c>
      <c r="CA15">
        <v>46</v>
      </c>
      <c r="CB15" s="28">
        <v>100</v>
      </c>
      <c r="CC15">
        <v>0.99</v>
      </c>
      <c r="CE15">
        <v>3180</v>
      </c>
      <c r="CF15">
        <v>954</v>
      </c>
      <c r="CG15" s="28">
        <v>120</v>
      </c>
      <c r="CH15">
        <v>-538.46153846153845</v>
      </c>
      <c r="CI15">
        <v>3595.5384615384614</v>
      </c>
      <c r="CJ15">
        <v>212.30594577494998</v>
      </c>
      <c r="CK15">
        <v>143.78872163937004</v>
      </c>
      <c r="CL15">
        <v>69.420911026507738</v>
      </c>
      <c r="CM15">
        <v>122.18796797213763</v>
      </c>
      <c r="CN15">
        <v>69.086628928876706</v>
      </c>
      <c r="CO15">
        <v>0</v>
      </c>
      <c r="CP15">
        <v>0</v>
      </c>
      <c r="CQ15">
        <v>93.868062452383569</v>
      </c>
      <c r="CR15">
        <v>0.86346000000000001</v>
      </c>
      <c r="CS15">
        <v>20804.670967737169</v>
      </c>
      <c r="CT15" s="28">
        <v>0</v>
      </c>
      <c r="CU15">
        <v>20804.670967737169</v>
      </c>
      <c r="CV15">
        <v>8.9019173196427914</v>
      </c>
      <c r="CW15" t="s">
        <v>549</v>
      </c>
      <c r="CX15" s="28" t="s">
        <v>3456</v>
      </c>
      <c r="CY15" s="28" t="s">
        <v>3435</v>
      </c>
      <c r="CZ15" s="28" t="s">
        <v>3457</v>
      </c>
      <c r="DA15" s="28" t="s">
        <v>3458</v>
      </c>
      <c r="DB15" s="28" t="s">
        <v>3344</v>
      </c>
      <c r="DC15" s="28"/>
      <c r="DD15" s="28"/>
      <c r="DE15" s="28"/>
      <c r="DF15" s="28"/>
      <c r="DG15" s="28"/>
      <c r="DH15" s="28"/>
      <c r="DI15" s="28">
        <v>100</v>
      </c>
      <c r="DJ15" s="28" t="s">
        <v>471</v>
      </c>
      <c r="DK15" s="28" t="s">
        <v>519</v>
      </c>
    </row>
    <row r="16" spans="1:115" x14ac:dyDescent="0.25">
      <c r="A16" s="28" t="s">
        <v>2</v>
      </c>
      <c r="B16" s="28" t="s">
        <v>490</v>
      </c>
      <c r="C16">
        <v>89483</v>
      </c>
      <c r="D16" s="28" t="s">
        <v>491</v>
      </c>
      <c r="E16" s="28" t="s">
        <v>492</v>
      </c>
      <c r="F16" s="28" t="s">
        <v>493</v>
      </c>
      <c r="G16" s="28" t="s">
        <v>494</v>
      </c>
      <c r="H16" s="28" t="s">
        <v>550</v>
      </c>
      <c r="I16" s="28" t="s">
        <v>457</v>
      </c>
      <c r="J16" s="28">
        <v>3180</v>
      </c>
      <c r="K16">
        <v>8.9019173196427914</v>
      </c>
      <c r="L16" s="28" t="s">
        <v>3274</v>
      </c>
      <c r="M16">
        <v>0.3</v>
      </c>
      <c r="N16" s="28" t="s">
        <v>459</v>
      </c>
      <c r="O16" s="28" t="s">
        <v>513</v>
      </c>
      <c r="P16">
        <v>9</v>
      </c>
      <c r="Q16">
        <v>15</v>
      </c>
      <c r="R16">
        <v>1</v>
      </c>
      <c r="S16">
        <v>90510721</v>
      </c>
      <c r="T16" s="28" t="s">
        <v>461</v>
      </c>
      <c r="U16" s="28" t="s">
        <v>462</v>
      </c>
      <c r="V16" s="28" t="s">
        <v>335</v>
      </c>
      <c r="W16" s="28" t="s">
        <v>463</v>
      </c>
      <c r="Y16" s="28" t="s">
        <v>463</v>
      </c>
      <c r="Z16">
        <v>0</v>
      </c>
      <c r="AA16">
        <v>16700</v>
      </c>
      <c r="AB16" s="28" t="s">
        <v>514</v>
      </c>
      <c r="AC16" s="28" t="s">
        <v>515</v>
      </c>
      <c r="AD16">
        <v>0.375</v>
      </c>
      <c r="AE16">
        <v>0.625</v>
      </c>
      <c r="AF16" s="28" t="s">
        <v>463</v>
      </c>
      <c r="AG16" s="28" t="s">
        <v>247</v>
      </c>
      <c r="AH16" s="28" t="s">
        <v>546</v>
      </c>
      <c r="AI16" s="28" t="s">
        <v>551</v>
      </c>
      <c r="AJ16" s="28" t="s">
        <v>499</v>
      </c>
      <c r="AK16" s="28"/>
      <c r="AL16" s="28"/>
      <c r="AM16" s="28">
        <v>1</v>
      </c>
      <c r="AN16">
        <v>4</v>
      </c>
      <c r="AP16" s="2">
        <v>46069</v>
      </c>
      <c r="AQ16" s="2">
        <v>46349</v>
      </c>
      <c r="AT16" s="28"/>
      <c r="AU16" s="28"/>
      <c r="AV16" s="28" t="s">
        <v>470</v>
      </c>
      <c r="AW16">
        <v>99</v>
      </c>
      <c r="AX16">
        <v>0.5</v>
      </c>
      <c r="BA16">
        <v>46</v>
      </c>
      <c r="BC16" s="28"/>
      <c r="BH16">
        <v>350</v>
      </c>
      <c r="BP16" s="28"/>
      <c r="BW16" s="28"/>
      <c r="BY16" s="28">
        <v>145</v>
      </c>
      <c r="BZ16">
        <v>99</v>
      </c>
      <c r="CA16">
        <v>46</v>
      </c>
      <c r="CB16" s="28">
        <v>100</v>
      </c>
      <c r="CC16">
        <v>0.99</v>
      </c>
      <c r="CE16">
        <v>3180</v>
      </c>
      <c r="CF16">
        <v>954</v>
      </c>
      <c r="CG16" s="28">
        <v>120</v>
      </c>
      <c r="CH16">
        <v>-538.46153846153845</v>
      </c>
      <c r="CI16">
        <v>3595.5384615384614</v>
      </c>
      <c r="CJ16">
        <v>212.30594577494998</v>
      </c>
      <c r="CK16">
        <v>143.78872163937004</v>
      </c>
      <c r="CL16">
        <v>69.420911026507738</v>
      </c>
      <c r="CM16">
        <v>122.18796797213763</v>
      </c>
      <c r="CN16">
        <v>69.086628928876706</v>
      </c>
      <c r="CO16">
        <v>0</v>
      </c>
      <c r="CP16">
        <v>0</v>
      </c>
      <c r="CQ16">
        <v>93.868062452383569</v>
      </c>
      <c r="CR16">
        <v>0.86346000000000001</v>
      </c>
      <c r="CS16">
        <v>20804.670967737169</v>
      </c>
      <c r="CT16" s="28">
        <v>0</v>
      </c>
      <c r="CU16">
        <v>20804.670967737169</v>
      </c>
      <c r="CV16">
        <v>8.9019173196427914</v>
      </c>
      <c r="CW16" t="s">
        <v>552</v>
      </c>
      <c r="CX16" s="28" t="s">
        <v>3459</v>
      </c>
      <c r="CY16" s="28" t="s">
        <v>3435</v>
      </c>
      <c r="CZ16" s="28" t="s">
        <v>3460</v>
      </c>
      <c r="DA16" s="28" t="s">
        <v>3461</v>
      </c>
      <c r="DB16" s="28" t="s">
        <v>3344</v>
      </c>
      <c r="DC16" s="28"/>
      <c r="DD16" s="28"/>
      <c r="DE16" s="28"/>
      <c r="DF16" s="28"/>
      <c r="DG16" s="28"/>
      <c r="DH16" s="28"/>
      <c r="DI16" s="28">
        <v>100</v>
      </c>
      <c r="DJ16" s="28" t="s">
        <v>471</v>
      </c>
      <c r="DK16" s="28" t="s">
        <v>519</v>
      </c>
    </row>
    <row r="17" spans="1:115" x14ac:dyDescent="0.25">
      <c r="A17" s="28" t="s">
        <v>2</v>
      </c>
      <c r="B17" s="28" t="s">
        <v>490</v>
      </c>
      <c r="C17">
        <v>89483</v>
      </c>
      <c r="D17" s="28" t="s">
        <v>491</v>
      </c>
      <c r="E17" s="28" t="s">
        <v>492</v>
      </c>
      <c r="F17" s="28" t="s">
        <v>493</v>
      </c>
      <c r="G17" s="28" t="s">
        <v>494</v>
      </c>
      <c r="H17" s="28" t="s">
        <v>553</v>
      </c>
      <c r="I17" s="28" t="s">
        <v>457</v>
      </c>
      <c r="J17" s="28">
        <v>3180</v>
      </c>
      <c r="K17">
        <v>8.9019173196427914</v>
      </c>
      <c r="L17" s="28" t="s">
        <v>3274</v>
      </c>
      <c r="M17">
        <v>0.3</v>
      </c>
      <c r="N17" s="28" t="s">
        <v>459</v>
      </c>
      <c r="O17" s="28" t="s">
        <v>513</v>
      </c>
      <c r="P17">
        <v>9</v>
      </c>
      <c r="Q17">
        <v>15</v>
      </c>
      <c r="R17">
        <v>1</v>
      </c>
      <c r="S17">
        <v>90510721</v>
      </c>
      <c r="T17" s="28" t="s">
        <v>461</v>
      </c>
      <c r="U17" s="28" t="s">
        <v>462</v>
      </c>
      <c r="V17" s="28" t="s">
        <v>335</v>
      </c>
      <c r="W17" s="28" t="s">
        <v>463</v>
      </c>
      <c r="Y17" s="28" t="s">
        <v>463</v>
      </c>
      <c r="Z17">
        <v>0</v>
      </c>
      <c r="AA17">
        <v>16701</v>
      </c>
      <c r="AB17" s="28" t="s">
        <v>514</v>
      </c>
      <c r="AC17" s="28" t="s">
        <v>515</v>
      </c>
      <c r="AD17">
        <v>0.375</v>
      </c>
      <c r="AE17">
        <v>0.625</v>
      </c>
      <c r="AF17" s="28" t="s">
        <v>463</v>
      </c>
      <c r="AG17" s="28" t="s">
        <v>247</v>
      </c>
      <c r="AH17" s="28" t="s">
        <v>546</v>
      </c>
      <c r="AI17" s="28" t="s">
        <v>554</v>
      </c>
      <c r="AJ17" s="28" t="s">
        <v>499</v>
      </c>
      <c r="AK17" s="28"/>
      <c r="AL17" s="28"/>
      <c r="AM17" s="28">
        <v>1</v>
      </c>
      <c r="AN17">
        <v>4</v>
      </c>
      <c r="AP17" s="2">
        <v>46076</v>
      </c>
      <c r="AQ17" s="2">
        <v>46356</v>
      </c>
      <c r="AT17" s="28"/>
      <c r="AU17" s="28"/>
      <c r="AV17" s="28" t="s">
        <v>470</v>
      </c>
      <c r="AW17">
        <v>99</v>
      </c>
      <c r="AX17">
        <v>0.5</v>
      </c>
      <c r="BA17">
        <v>46</v>
      </c>
      <c r="BC17" s="28"/>
      <c r="BH17">
        <v>350</v>
      </c>
      <c r="BP17" s="28"/>
      <c r="BW17" s="28"/>
      <c r="BY17" s="28">
        <v>145</v>
      </c>
      <c r="BZ17">
        <v>99</v>
      </c>
      <c r="CA17">
        <v>46</v>
      </c>
      <c r="CB17" s="28">
        <v>100</v>
      </c>
      <c r="CC17">
        <v>0.99</v>
      </c>
      <c r="CE17">
        <v>3180</v>
      </c>
      <c r="CF17">
        <v>954</v>
      </c>
      <c r="CG17" s="28">
        <v>120</v>
      </c>
      <c r="CH17">
        <v>-538.46153846153845</v>
      </c>
      <c r="CI17">
        <v>3595.5384615384614</v>
      </c>
      <c r="CJ17">
        <v>212.30594577494998</v>
      </c>
      <c r="CK17">
        <v>143.78872163937004</v>
      </c>
      <c r="CL17">
        <v>69.420911026507738</v>
      </c>
      <c r="CM17">
        <v>122.18796797213763</v>
      </c>
      <c r="CN17">
        <v>69.086628928876706</v>
      </c>
      <c r="CO17">
        <v>0</v>
      </c>
      <c r="CP17">
        <v>0</v>
      </c>
      <c r="CQ17">
        <v>93.868062452383569</v>
      </c>
      <c r="CR17">
        <v>0.86346000000000001</v>
      </c>
      <c r="CS17">
        <v>20804.670967737169</v>
      </c>
      <c r="CT17" s="28">
        <v>0</v>
      </c>
      <c r="CU17">
        <v>20804.670967737169</v>
      </c>
      <c r="CV17">
        <v>8.9019173196427914</v>
      </c>
      <c r="CW17" t="s">
        <v>555</v>
      </c>
      <c r="CX17" s="28" t="s">
        <v>3462</v>
      </c>
      <c r="CY17" s="28" t="s">
        <v>3435</v>
      </c>
      <c r="CZ17" s="28" t="s">
        <v>3463</v>
      </c>
      <c r="DA17" s="28" t="s">
        <v>3464</v>
      </c>
      <c r="DB17" s="28" t="s">
        <v>3344</v>
      </c>
      <c r="DC17" s="28"/>
      <c r="DD17" s="28"/>
      <c r="DE17" s="28"/>
      <c r="DF17" s="28"/>
      <c r="DG17" s="28"/>
      <c r="DH17" s="28"/>
      <c r="DI17" s="28">
        <v>100</v>
      </c>
      <c r="DJ17" s="28" t="s">
        <v>471</v>
      </c>
      <c r="DK17" s="28" t="s">
        <v>519</v>
      </c>
    </row>
    <row r="18" spans="1:115" x14ac:dyDescent="0.25">
      <c r="A18" s="28" t="s">
        <v>2</v>
      </c>
      <c r="B18" s="28" t="s">
        <v>490</v>
      </c>
      <c r="C18">
        <v>89483</v>
      </c>
      <c r="D18" s="28" t="s">
        <v>491</v>
      </c>
      <c r="E18" s="28" t="s">
        <v>492</v>
      </c>
      <c r="F18" s="28" t="s">
        <v>493</v>
      </c>
      <c r="G18" s="28" t="s">
        <v>494</v>
      </c>
      <c r="H18" s="28" t="s">
        <v>556</v>
      </c>
      <c r="I18" s="28" t="s">
        <v>457</v>
      </c>
      <c r="J18" s="28">
        <v>3180</v>
      </c>
      <c r="K18">
        <v>12.220569773700833</v>
      </c>
      <c r="L18" s="28" t="s">
        <v>3275</v>
      </c>
      <c r="M18">
        <v>0</v>
      </c>
      <c r="N18" s="28" t="s">
        <v>459</v>
      </c>
      <c r="O18" s="28" t="s">
        <v>513</v>
      </c>
      <c r="P18">
        <v>13</v>
      </c>
      <c r="Q18">
        <v>15</v>
      </c>
      <c r="R18">
        <v>1</v>
      </c>
      <c r="S18">
        <v>90590721</v>
      </c>
      <c r="T18" s="28" t="s">
        <v>461</v>
      </c>
      <c r="U18" s="28" t="s">
        <v>462</v>
      </c>
      <c r="V18" s="28" t="s">
        <v>335</v>
      </c>
      <c r="W18" s="28" t="s">
        <v>463</v>
      </c>
      <c r="Y18" s="28" t="s">
        <v>463</v>
      </c>
      <c r="Z18">
        <v>0</v>
      </c>
      <c r="AA18">
        <v>17176</v>
      </c>
      <c r="AB18" s="28" t="s">
        <v>465</v>
      </c>
      <c r="AC18" s="28" t="s">
        <v>525</v>
      </c>
      <c r="AD18">
        <v>0.375</v>
      </c>
      <c r="AE18">
        <v>0.5</v>
      </c>
      <c r="AF18" s="28" t="s">
        <v>463</v>
      </c>
      <c r="AG18" s="28" t="s">
        <v>276</v>
      </c>
      <c r="AH18" s="28" t="s">
        <v>546</v>
      </c>
      <c r="AI18" s="28" t="s">
        <v>551</v>
      </c>
      <c r="AJ18" s="28" t="s">
        <v>499</v>
      </c>
      <c r="AK18" s="28"/>
      <c r="AL18" s="28"/>
      <c r="AM18" s="28">
        <v>1</v>
      </c>
      <c r="AN18">
        <v>4</v>
      </c>
      <c r="AP18" s="2">
        <v>46070</v>
      </c>
      <c r="AQ18" s="2">
        <v>46357</v>
      </c>
      <c r="AT18" s="28"/>
      <c r="AU18" s="28"/>
      <c r="AV18" s="28" t="s">
        <v>470</v>
      </c>
      <c r="AW18">
        <v>100</v>
      </c>
      <c r="AX18">
        <v>0.5</v>
      </c>
      <c r="BA18">
        <v>46</v>
      </c>
      <c r="BC18" s="28"/>
      <c r="BH18">
        <v>350</v>
      </c>
      <c r="BP18" s="28"/>
      <c r="BW18" s="28"/>
      <c r="BY18" s="28">
        <v>146</v>
      </c>
      <c r="BZ18">
        <v>100</v>
      </c>
      <c r="CA18">
        <v>46</v>
      </c>
      <c r="CB18" s="28">
        <v>100</v>
      </c>
      <c r="CC18">
        <v>1</v>
      </c>
      <c r="CE18">
        <v>3180</v>
      </c>
      <c r="CF18">
        <v>0</v>
      </c>
      <c r="CG18" s="28">
        <v>120</v>
      </c>
      <c r="CH18">
        <v>-538.46153846153845</v>
      </c>
      <c r="CI18">
        <v>2641.5384615384614</v>
      </c>
      <c r="CJ18">
        <v>212.30594577494998</v>
      </c>
      <c r="CK18">
        <v>143.78872163937004</v>
      </c>
      <c r="CL18">
        <v>69.420911026507738</v>
      </c>
      <c r="CM18">
        <v>122.18796797213763</v>
      </c>
      <c r="CN18">
        <v>69.086628928876706</v>
      </c>
      <c r="CO18">
        <v>0</v>
      </c>
      <c r="CP18">
        <v>0</v>
      </c>
      <c r="CQ18">
        <v>93.868062452383569</v>
      </c>
      <c r="CR18">
        <v>0.86346000000000001</v>
      </c>
      <c r="CS18">
        <v>20982.718301444329</v>
      </c>
      <c r="CT18" s="28">
        <v>0</v>
      </c>
      <c r="CU18">
        <v>20982.718301444329</v>
      </c>
      <c r="CV18">
        <v>12.220569773700833</v>
      </c>
      <c r="CW18" t="s">
        <v>557</v>
      </c>
      <c r="CX18" s="28" t="s">
        <v>3465</v>
      </c>
      <c r="CY18" s="28" t="s">
        <v>3435</v>
      </c>
      <c r="CZ18" s="28" t="s">
        <v>3365</v>
      </c>
      <c r="DA18" s="28" t="s">
        <v>3466</v>
      </c>
      <c r="DB18" s="28" t="s">
        <v>3344</v>
      </c>
      <c r="DC18" s="28"/>
      <c r="DD18" s="28"/>
      <c r="DE18" s="28"/>
      <c r="DF18" s="28"/>
      <c r="DG18" s="28"/>
      <c r="DH18" s="28"/>
      <c r="DI18" s="28">
        <v>100</v>
      </c>
      <c r="DJ18" s="28" t="s">
        <v>471</v>
      </c>
      <c r="DK18" s="28" t="s">
        <v>519</v>
      </c>
    </row>
    <row r="19" spans="1:115" x14ac:dyDescent="0.25">
      <c r="A19" s="28" t="s">
        <v>2</v>
      </c>
      <c r="B19" s="28" t="s">
        <v>490</v>
      </c>
      <c r="C19">
        <v>89483</v>
      </c>
      <c r="D19" s="28" t="s">
        <v>491</v>
      </c>
      <c r="E19" s="28" t="s">
        <v>492</v>
      </c>
      <c r="F19" s="28" t="s">
        <v>493</v>
      </c>
      <c r="G19" s="28" t="s">
        <v>494</v>
      </c>
      <c r="H19" s="28" t="s">
        <v>558</v>
      </c>
      <c r="I19" s="28" t="s">
        <v>457</v>
      </c>
      <c r="J19" s="28">
        <v>3180</v>
      </c>
      <c r="K19">
        <v>12.220569773700833</v>
      </c>
      <c r="L19" s="28" t="s">
        <v>3275</v>
      </c>
      <c r="M19">
        <v>0</v>
      </c>
      <c r="N19" s="28" t="s">
        <v>459</v>
      </c>
      <c r="O19" s="28" t="s">
        <v>513</v>
      </c>
      <c r="P19">
        <v>13</v>
      </c>
      <c r="Q19">
        <v>15</v>
      </c>
      <c r="R19">
        <v>1</v>
      </c>
      <c r="S19">
        <v>90590721</v>
      </c>
      <c r="T19" s="28" t="s">
        <v>461</v>
      </c>
      <c r="U19" s="28" t="s">
        <v>462</v>
      </c>
      <c r="V19" s="28" t="s">
        <v>335</v>
      </c>
      <c r="W19" s="28" t="s">
        <v>463</v>
      </c>
      <c r="Y19" s="28" t="s">
        <v>463</v>
      </c>
      <c r="Z19">
        <v>0</v>
      </c>
      <c r="AA19">
        <v>17177</v>
      </c>
      <c r="AB19" s="28" t="s">
        <v>465</v>
      </c>
      <c r="AC19" s="28" t="s">
        <v>479</v>
      </c>
      <c r="AD19">
        <v>0.375</v>
      </c>
      <c r="AE19">
        <v>0.5</v>
      </c>
      <c r="AF19" s="28" t="s">
        <v>463</v>
      </c>
      <c r="AG19" s="28" t="s">
        <v>276</v>
      </c>
      <c r="AH19" s="28" t="s">
        <v>546</v>
      </c>
      <c r="AI19" s="28" t="s">
        <v>554</v>
      </c>
      <c r="AJ19" s="28" t="s">
        <v>499</v>
      </c>
      <c r="AK19" s="28"/>
      <c r="AL19" s="28"/>
      <c r="AM19" s="28">
        <v>1</v>
      </c>
      <c r="AN19">
        <v>4</v>
      </c>
      <c r="AP19" s="2">
        <v>46071</v>
      </c>
      <c r="AQ19" s="2">
        <v>46358</v>
      </c>
      <c r="AT19" s="28"/>
      <c r="AU19" s="28"/>
      <c r="AV19" s="28" t="s">
        <v>470</v>
      </c>
      <c r="AW19">
        <v>100</v>
      </c>
      <c r="AX19">
        <v>0.5</v>
      </c>
      <c r="BA19">
        <v>46</v>
      </c>
      <c r="BC19" s="28"/>
      <c r="BH19">
        <v>350</v>
      </c>
      <c r="BP19" s="28"/>
      <c r="BW19" s="28"/>
      <c r="BY19" s="28">
        <v>146</v>
      </c>
      <c r="BZ19">
        <v>100</v>
      </c>
      <c r="CA19">
        <v>46</v>
      </c>
      <c r="CB19" s="28">
        <v>100</v>
      </c>
      <c r="CC19">
        <v>1</v>
      </c>
      <c r="CE19">
        <v>3180</v>
      </c>
      <c r="CF19">
        <v>0</v>
      </c>
      <c r="CG19" s="28">
        <v>120</v>
      </c>
      <c r="CH19">
        <v>-538.46153846153845</v>
      </c>
      <c r="CI19">
        <v>2641.5384615384614</v>
      </c>
      <c r="CJ19">
        <v>212.30594577494998</v>
      </c>
      <c r="CK19">
        <v>143.78872163937004</v>
      </c>
      <c r="CL19">
        <v>69.420911026507738</v>
      </c>
      <c r="CM19">
        <v>122.18796797213763</v>
      </c>
      <c r="CN19">
        <v>69.086628928876706</v>
      </c>
      <c r="CO19">
        <v>0</v>
      </c>
      <c r="CP19">
        <v>0</v>
      </c>
      <c r="CQ19">
        <v>93.868062452383569</v>
      </c>
      <c r="CR19">
        <v>0.86346000000000001</v>
      </c>
      <c r="CS19">
        <v>20982.718301444329</v>
      </c>
      <c r="CT19" s="28">
        <v>0</v>
      </c>
      <c r="CU19">
        <v>20982.718301444329</v>
      </c>
      <c r="CV19">
        <v>12.220569773700833</v>
      </c>
      <c r="CW19" t="s">
        <v>559</v>
      </c>
      <c r="CX19" s="28" t="s">
        <v>3467</v>
      </c>
      <c r="CY19" s="28" t="s">
        <v>3435</v>
      </c>
      <c r="CZ19" s="28" t="s">
        <v>3468</v>
      </c>
      <c r="DA19" s="28" t="s">
        <v>3469</v>
      </c>
      <c r="DB19" s="28" t="s">
        <v>3344</v>
      </c>
      <c r="DC19" s="28"/>
      <c r="DD19" s="28"/>
      <c r="DE19" s="28"/>
      <c r="DF19" s="28"/>
      <c r="DG19" s="28"/>
      <c r="DH19" s="28"/>
      <c r="DI19" s="28">
        <v>100</v>
      </c>
      <c r="DJ19" s="28" t="s">
        <v>471</v>
      </c>
      <c r="DK19" s="28" t="s">
        <v>519</v>
      </c>
    </row>
    <row r="20" spans="1:115" x14ac:dyDescent="0.25">
      <c r="A20" s="28" t="s">
        <v>2</v>
      </c>
      <c r="B20" s="28" t="s">
        <v>490</v>
      </c>
      <c r="C20">
        <v>89483</v>
      </c>
      <c r="D20" s="28" t="s">
        <v>491</v>
      </c>
      <c r="E20" s="28" t="s">
        <v>492</v>
      </c>
      <c r="F20" s="28" t="s">
        <v>493</v>
      </c>
      <c r="G20" s="28" t="s">
        <v>494</v>
      </c>
      <c r="H20" s="28" t="s">
        <v>560</v>
      </c>
      <c r="I20" s="28" t="s">
        <v>457</v>
      </c>
      <c r="J20" s="28">
        <v>3180</v>
      </c>
      <c r="K20">
        <v>12.220569773700833</v>
      </c>
      <c r="L20" s="28" t="s">
        <v>3275</v>
      </c>
      <c r="M20">
        <v>0</v>
      </c>
      <c r="N20" s="28" t="s">
        <v>459</v>
      </c>
      <c r="O20" s="28" t="s">
        <v>521</v>
      </c>
      <c r="P20">
        <v>13</v>
      </c>
      <c r="Q20">
        <v>15</v>
      </c>
      <c r="R20">
        <v>1</v>
      </c>
      <c r="S20">
        <v>90230451</v>
      </c>
      <c r="T20" s="28" t="s">
        <v>461</v>
      </c>
      <c r="U20" s="28" t="s">
        <v>462</v>
      </c>
      <c r="V20" s="28" t="s">
        <v>335</v>
      </c>
      <c r="W20" s="28" t="s">
        <v>463</v>
      </c>
      <c r="Y20" s="28" t="s">
        <v>463</v>
      </c>
      <c r="Z20">
        <v>0</v>
      </c>
      <c r="AA20">
        <v>16711</v>
      </c>
      <c r="AB20" s="28" t="s">
        <v>465</v>
      </c>
      <c r="AC20" s="28" t="s">
        <v>466</v>
      </c>
      <c r="AD20">
        <v>0.375</v>
      </c>
      <c r="AE20">
        <v>0.625</v>
      </c>
      <c r="AF20" s="28" t="s">
        <v>463</v>
      </c>
      <c r="AG20" s="28" t="s">
        <v>246</v>
      </c>
      <c r="AH20" s="28" t="s">
        <v>516</v>
      </c>
      <c r="AI20" s="28" t="s">
        <v>561</v>
      </c>
      <c r="AJ20" s="28" t="s">
        <v>499</v>
      </c>
      <c r="AK20" s="28"/>
      <c r="AL20" s="28"/>
      <c r="AM20" s="28">
        <v>1</v>
      </c>
      <c r="AN20">
        <v>2</v>
      </c>
      <c r="AP20" s="2">
        <v>46072</v>
      </c>
      <c r="AQ20" s="2">
        <v>46205</v>
      </c>
      <c r="AT20" s="28"/>
      <c r="AU20" s="28"/>
      <c r="AV20" s="28" t="s">
        <v>470</v>
      </c>
      <c r="AW20">
        <v>100</v>
      </c>
      <c r="AX20">
        <v>0.5</v>
      </c>
      <c r="BA20">
        <v>46</v>
      </c>
      <c r="BC20" s="28"/>
      <c r="BH20">
        <v>350</v>
      </c>
      <c r="BP20" s="28"/>
      <c r="BW20" s="28"/>
      <c r="BY20" s="28">
        <v>146</v>
      </c>
      <c r="BZ20">
        <v>100</v>
      </c>
      <c r="CA20">
        <v>46</v>
      </c>
      <c r="CB20" s="28">
        <v>100</v>
      </c>
      <c r="CC20">
        <v>1</v>
      </c>
      <c r="CE20">
        <v>3180</v>
      </c>
      <c r="CF20">
        <v>0</v>
      </c>
      <c r="CG20" s="28">
        <v>120</v>
      </c>
      <c r="CH20">
        <v>-538.46153846153845</v>
      </c>
      <c r="CI20">
        <v>2641.5384615384614</v>
      </c>
      <c r="CJ20">
        <v>212.30594577494998</v>
      </c>
      <c r="CK20">
        <v>143.78872163937004</v>
      </c>
      <c r="CL20">
        <v>69.420911026507738</v>
      </c>
      <c r="CM20">
        <v>122.18796797213763</v>
      </c>
      <c r="CN20">
        <v>69.086628928876706</v>
      </c>
      <c r="CO20">
        <v>0</v>
      </c>
      <c r="CP20">
        <v>0</v>
      </c>
      <c r="CQ20">
        <v>93.868062452383569</v>
      </c>
      <c r="CR20">
        <v>0.86346000000000001</v>
      </c>
      <c r="CS20">
        <v>20982.718301444329</v>
      </c>
      <c r="CT20" s="28">
        <v>0</v>
      </c>
      <c r="CU20">
        <v>20982.718301444329</v>
      </c>
      <c r="CV20">
        <v>12.220569773700833</v>
      </c>
      <c r="CW20" t="s">
        <v>562</v>
      </c>
      <c r="CX20" s="28"/>
      <c r="CY20" s="28"/>
      <c r="CZ20" s="28"/>
      <c r="DA20" s="28"/>
      <c r="DB20" s="28"/>
      <c r="DC20" s="28"/>
      <c r="DD20" s="28"/>
      <c r="DE20" s="28"/>
      <c r="DF20" s="28"/>
      <c r="DG20" s="28"/>
      <c r="DH20" s="28"/>
      <c r="DI20" s="28">
        <v>100</v>
      </c>
      <c r="DJ20" s="28" t="s">
        <v>471</v>
      </c>
      <c r="DK20" s="28" t="s">
        <v>523</v>
      </c>
    </row>
    <row r="21" spans="1:115" x14ac:dyDescent="0.25">
      <c r="A21" s="28" t="s">
        <v>2</v>
      </c>
      <c r="B21" s="28" t="s">
        <v>490</v>
      </c>
      <c r="C21">
        <v>89483</v>
      </c>
      <c r="D21" s="28" t="s">
        <v>491</v>
      </c>
      <c r="E21" s="28" t="s">
        <v>492</v>
      </c>
      <c r="F21" s="28" t="s">
        <v>493</v>
      </c>
      <c r="G21" s="28" t="s">
        <v>494</v>
      </c>
      <c r="H21" s="28" t="s">
        <v>563</v>
      </c>
      <c r="I21" s="28" t="s">
        <v>457</v>
      </c>
      <c r="J21" s="28">
        <v>3180</v>
      </c>
      <c r="K21">
        <v>10.97620867615516</v>
      </c>
      <c r="L21" s="28" t="s">
        <v>642</v>
      </c>
      <c r="M21">
        <v>0</v>
      </c>
      <c r="N21" s="28" t="s">
        <v>459</v>
      </c>
      <c r="O21" s="28" t="s">
        <v>564</v>
      </c>
      <c r="P21">
        <v>11</v>
      </c>
      <c r="Q21">
        <v>15</v>
      </c>
      <c r="R21">
        <v>1</v>
      </c>
      <c r="S21">
        <v>90301047</v>
      </c>
      <c r="T21" s="28" t="s">
        <v>461</v>
      </c>
      <c r="U21" s="28" t="s">
        <v>462</v>
      </c>
      <c r="V21" s="28" t="s">
        <v>335</v>
      </c>
      <c r="W21" s="28" t="s">
        <v>463</v>
      </c>
      <c r="Y21" s="28" t="s">
        <v>463</v>
      </c>
      <c r="Z21">
        <v>0</v>
      </c>
      <c r="AA21">
        <v>16757</v>
      </c>
      <c r="AB21" s="28" t="s">
        <v>465</v>
      </c>
      <c r="AC21" s="28" t="s">
        <v>536</v>
      </c>
      <c r="AD21">
        <v>0.375</v>
      </c>
      <c r="AE21">
        <v>0.625</v>
      </c>
      <c r="AF21" s="28" t="s">
        <v>463</v>
      </c>
      <c r="AG21" s="28" t="s">
        <v>177</v>
      </c>
      <c r="AH21" s="28" t="s">
        <v>537</v>
      </c>
      <c r="AI21" s="28" t="s">
        <v>538</v>
      </c>
      <c r="AJ21" s="28" t="s">
        <v>499</v>
      </c>
      <c r="AK21" s="28"/>
      <c r="AL21" s="28"/>
      <c r="AM21" s="28">
        <v>1</v>
      </c>
      <c r="AN21">
        <v>1</v>
      </c>
      <c r="AP21" s="2">
        <v>46308</v>
      </c>
      <c r="AQ21" s="2">
        <v>46358</v>
      </c>
      <c r="AT21" s="28"/>
      <c r="AU21" s="28"/>
      <c r="AV21" s="28" t="s">
        <v>470</v>
      </c>
      <c r="AW21">
        <v>88</v>
      </c>
      <c r="AX21">
        <v>0.5</v>
      </c>
      <c r="BA21">
        <v>46</v>
      </c>
      <c r="BC21" s="28"/>
      <c r="BH21">
        <v>350</v>
      </c>
      <c r="BP21" s="28"/>
      <c r="BW21" s="28"/>
      <c r="BY21" s="28">
        <v>134</v>
      </c>
      <c r="BZ21">
        <v>88</v>
      </c>
      <c r="CA21">
        <v>46</v>
      </c>
      <c r="CB21" s="28">
        <v>100</v>
      </c>
      <c r="CC21">
        <v>0.88</v>
      </c>
      <c r="CE21">
        <v>3180</v>
      </c>
      <c r="CF21">
        <v>0</v>
      </c>
      <c r="CG21" s="28">
        <v>120</v>
      </c>
      <c r="CH21">
        <v>-538.46153846153845</v>
      </c>
      <c r="CI21">
        <v>2641.5384615384614</v>
      </c>
      <c r="CJ21">
        <v>212.30594577494998</v>
      </c>
      <c r="CK21">
        <v>143.78872163937004</v>
      </c>
      <c r="CL21">
        <v>69.420911026507738</v>
      </c>
      <c r="CM21">
        <v>122.18796797213763</v>
      </c>
      <c r="CN21">
        <v>69.086628928876706</v>
      </c>
      <c r="CO21">
        <v>0</v>
      </c>
      <c r="CP21">
        <v>0</v>
      </c>
      <c r="CQ21">
        <v>93.868062452383569</v>
      </c>
      <c r="CR21">
        <v>0.86346000000000001</v>
      </c>
      <c r="CS21">
        <v>18846.150296958411</v>
      </c>
      <c r="CT21" s="28">
        <v>0</v>
      </c>
      <c r="CU21">
        <v>18846.150296958411</v>
      </c>
      <c r="CV21">
        <v>10.97620867615516</v>
      </c>
      <c r="CW21" t="s">
        <v>539</v>
      </c>
      <c r="CX21" s="28"/>
      <c r="CY21" s="28"/>
      <c r="CZ21" s="28"/>
      <c r="DA21" s="28"/>
      <c r="DB21" s="28"/>
      <c r="DC21" s="28"/>
      <c r="DD21" s="28"/>
      <c r="DE21" s="28"/>
      <c r="DF21" s="28"/>
      <c r="DG21" s="28"/>
      <c r="DH21" s="28"/>
      <c r="DI21" s="28">
        <v>100</v>
      </c>
      <c r="DJ21" s="28" t="s">
        <v>471</v>
      </c>
      <c r="DK21" s="28" t="s">
        <v>540</v>
      </c>
    </row>
    <row r="22" spans="1:115" x14ac:dyDescent="0.25">
      <c r="A22" s="28" t="s">
        <v>2</v>
      </c>
      <c r="B22" s="28" t="s">
        <v>490</v>
      </c>
      <c r="C22">
        <v>89483</v>
      </c>
      <c r="D22" s="28" t="s">
        <v>491</v>
      </c>
      <c r="E22" s="28" t="s">
        <v>492</v>
      </c>
      <c r="F22" s="28" t="s">
        <v>493</v>
      </c>
      <c r="G22" s="28" t="s">
        <v>494</v>
      </c>
      <c r="H22" s="28" t="s">
        <v>565</v>
      </c>
      <c r="I22" s="28" t="s">
        <v>457</v>
      </c>
      <c r="J22" s="28">
        <v>3180</v>
      </c>
      <c r="K22">
        <v>12.116873015572027</v>
      </c>
      <c r="L22" s="28" t="s">
        <v>3273</v>
      </c>
      <c r="M22">
        <v>0</v>
      </c>
      <c r="N22" s="28" t="s">
        <v>459</v>
      </c>
      <c r="O22" s="28" t="s">
        <v>564</v>
      </c>
      <c r="P22">
        <v>13</v>
      </c>
      <c r="Q22">
        <v>15</v>
      </c>
      <c r="R22">
        <v>1</v>
      </c>
      <c r="S22">
        <v>90301047</v>
      </c>
      <c r="T22" s="28" t="s">
        <v>461</v>
      </c>
      <c r="U22" s="28" t="s">
        <v>462</v>
      </c>
      <c r="V22" s="28" t="s">
        <v>335</v>
      </c>
      <c r="W22" s="28" t="s">
        <v>463</v>
      </c>
      <c r="Y22" s="28" t="s">
        <v>463</v>
      </c>
      <c r="Z22">
        <v>0</v>
      </c>
      <c r="AA22">
        <v>16759</v>
      </c>
      <c r="AB22" s="28" t="s">
        <v>465</v>
      </c>
      <c r="AC22" s="28" t="s">
        <v>466</v>
      </c>
      <c r="AD22">
        <v>0.375</v>
      </c>
      <c r="AE22">
        <v>0.625</v>
      </c>
      <c r="AF22" s="28" t="s">
        <v>463</v>
      </c>
      <c r="AG22" s="28" t="s">
        <v>184</v>
      </c>
      <c r="AH22" s="28" t="s">
        <v>537</v>
      </c>
      <c r="AI22" s="28" t="s">
        <v>517</v>
      </c>
      <c r="AJ22" s="28" t="s">
        <v>499</v>
      </c>
      <c r="AK22" s="28"/>
      <c r="AL22" s="28"/>
      <c r="AM22" s="28">
        <v>1</v>
      </c>
      <c r="AN22">
        <v>2</v>
      </c>
      <c r="AP22" s="2">
        <v>46072</v>
      </c>
      <c r="AQ22" s="2">
        <v>46205</v>
      </c>
      <c r="AT22" s="28"/>
      <c r="AU22" s="28"/>
      <c r="AV22" s="28" t="s">
        <v>470</v>
      </c>
      <c r="AW22">
        <v>99</v>
      </c>
      <c r="AX22">
        <v>0.5</v>
      </c>
      <c r="BA22">
        <v>46</v>
      </c>
      <c r="BC22" s="28"/>
      <c r="BH22">
        <v>350</v>
      </c>
      <c r="BP22" s="28"/>
      <c r="BW22" s="28"/>
      <c r="BY22" s="28">
        <v>145</v>
      </c>
      <c r="BZ22">
        <v>99</v>
      </c>
      <c r="CA22">
        <v>46</v>
      </c>
      <c r="CB22" s="28">
        <v>100</v>
      </c>
      <c r="CC22">
        <v>0.99</v>
      </c>
      <c r="CE22">
        <v>3180</v>
      </c>
      <c r="CF22">
        <v>0</v>
      </c>
      <c r="CG22" s="28">
        <v>120</v>
      </c>
      <c r="CH22">
        <v>-538.46153846153845</v>
      </c>
      <c r="CI22">
        <v>2641.5384615384614</v>
      </c>
      <c r="CJ22">
        <v>212.30594577494998</v>
      </c>
      <c r="CK22">
        <v>143.78872163937004</v>
      </c>
      <c r="CL22">
        <v>69.420911026507738</v>
      </c>
      <c r="CM22">
        <v>122.18796797213763</v>
      </c>
      <c r="CN22">
        <v>69.086628928876706</v>
      </c>
      <c r="CO22">
        <v>0</v>
      </c>
      <c r="CP22">
        <v>0</v>
      </c>
      <c r="CQ22">
        <v>93.868062452383569</v>
      </c>
      <c r="CR22">
        <v>0.86346000000000001</v>
      </c>
      <c r="CS22">
        <v>20804.670967737169</v>
      </c>
      <c r="CT22" s="28">
        <v>0</v>
      </c>
      <c r="CU22">
        <v>20804.670967737169</v>
      </c>
      <c r="CV22">
        <v>12.116873015572027</v>
      </c>
      <c r="CW22" t="s">
        <v>566</v>
      </c>
      <c r="CX22" s="28" t="s">
        <v>3573</v>
      </c>
      <c r="CY22" s="28" t="s">
        <v>3435</v>
      </c>
      <c r="CZ22" s="28" t="s">
        <v>3574</v>
      </c>
      <c r="DA22" s="28" t="s">
        <v>3575</v>
      </c>
      <c r="DB22" s="28" t="s">
        <v>3344</v>
      </c>
      <c r="DC22" s="28"/>
      <c r="DD22" s="28"/>
      <c r="DE22" s="28"/>
      <c r="DF22" s="28"/>
      <c r="DG22" s="28"/>
      <c r="DH22" s="28"/>
      <c r="DI22" s="28">
        <v>100</v>
      </c>
      <c r="DJ22" s="28" t="s">
        <v>471</v>
      </c>
      <c r="DK22" s="28" t="s">
        <v>540</v>
      </c>
    </row>
    <row r="23" spans="1:115" x14ac:dyDescent="0.25">
      <c r="A23" s="28" t="s">
        <v>2</v>
      </c>
      <c r="B23" s="28" t="s">
        <v>490</v>
      </c>
      <c r="C23">
        <v>89483</v>
      </c>
      <c r="D23" s="28" t="s">
        <v>491</v>
      </c>
      <c r="E23" s="28" t="s">
        <v>492</v>
      </c>
      <c r="F23" s="28" t="s">
        <v>493</v>
      </c>
      <c r="G23" s="28" t="s">
        <v>494</v>
      </c>
      <c r="H23" s="28" t="s">
        <v>567</v>
      </c>
      <c r="I23" s="28" t="s">
        <v>457</v>
      </c>
      <c r="J23" s="28">
        <v>3180</v>
      </c>
      <c r="K23">
        <v>10.97620867615516</v>
      </c>
      <c r="L23" s="28" t="s">
        <v>642</v>
      </c>
      <c r="M23">
        <v>0</v>
      </c>
      <c r="N23" s="28" t="s">
        <v>459</v>
      </c>
      <c r="O23" s="28" t="s">
        <v>568</v>
      </c>
      <c r="P23">
        <v>11</v>
      </c>
      <c r="Q23">
        <v>15</v>
      </c>
      <c r="R23">
        <v>1</v>
      </c>
      <c r="S23">
        <v>90210721</v>
      </c>
      <c r="T23" s="28" t="s">
        <v>461</v>
      </c>
      <c r="U23" s="28" t="s">
        <v>462</v>
      </c>
      <c r="V23" s="28" t="s">
        <v>335</v>
      </c>
      <c r="W23" s="28" t="s">
        <v>463</v>
      </c>
      <c r="Y23" s="28" t="s">
        <v>463</v>
      </c>
      <c r="Z23">
        <v>0</v>
      </c>
      <c r="AA23">
        <v>16770</v>
      </c>
      <c r="AB23" s="28" t="s">
        <v>465</v>
      </c>
      <c r="AC23" s="28" t="s">
        <v>569</v>
      </c>
      <c r="AD23">
        <v>0.375</v>
      </c>
      <c r="AE23">
        <v>0.625</v>
      </c>
      <c r="AF23" s="28" t="s">
        <v>463</v>
      </c>
      <c r="AG23" s="28" t="s">
        <v>165</v>
      </c>
      <c r="AH23" s="28" t="s">
        <v>570</v>
      </c>
      <c r="AI23" s="28" t="s">
        <v>538</v>
      </c>
      <c r="AJ23" s="28" t="s">
        <v>499</v>
      </c>
      <c r="AK23" s="28"/>
      <c r="AL23" s="28"/>
      <c r="AM23" s="28">
        <v>1</v>
      </c>
      <c r="AN23">
        <v>1</v>
      </c>
      <c r="AP23" s="2">
        <v>46309</v>
      </c>
      <c r="AQ23" s="2">
        <v>46359</v>
      </c>
      <c r="AT23" s="28"/>
      <c r="AU23" s="28"/>
      <c r="AV23" s="28" t="s">
        <v>470</v>
      </c>
      <c r="AW23">
        <v>88</v>
      </c>
      <c r="AX23">
        <v>0.5</v>
      </c>
      <c r="BA23">
        <v>46</v>
      </c>
      <c r="BC23" s="28"/>
      <c r="BH23">
        <v>350</v>
      </c>
      <c r="BP23" s="28"/>
      <c r="BW23" s="28"/>
      <c r="BY23" s="28">
        <v>134</v>
      </c>
      <c r="BZ23">
        <v>88</v>
      </c>
      <c r="CA23">
        <v>46</v>
      </c>
      <c r="CB23" s="28">
        <v>100</v>
      </c>
      <c r="CC23">
        <v>0.88</v>
      </c>
      <c r="CE23">
        <v>3180</v>
      </c>
      <c r="CF23">
        <v>0</v>
      </c>
      <c r="CG23" s="28">
        <v>120</v>
      </c>
      <c r="CH23">
        <v>-538.46153846153845</v>
      </c>
      <c r="CI23">
        <v>2641.5384615384614</v>
      </c>
      <c r="CJ23">
        <v>212.30594577494998</v>
      </c>
      <c r="CK23">
        <v>143.78872163937004</v>
      </c>
      <c r="CL23">
        <v>69.420911026507738</v>
      </c>
      <c r="CM23">
        <v>122.18796797213763</v>
      </c>
      <c r="CN23">
        <v>69.086628928876706</v>
      </c>
      <c r="CO23">
        <v>0</v>
      </c>
      <c r="CP23">
        <v>0</v>
      </c>
      <c r="CQ23">
        <v>93.868062452383569</v>
      </c>
      <c r="CR23">
        <v>0.86346000000000001</v>
      </c>
      <c r="CS23">
        <v>18846.150296958411</v>
      </c>
      <c r="CT23" s="28">
        <v>0</v>
      </c>
      <c r="CU23">
        <v>18846.150296958411</v>
      </c>
      <c r="CV23">
        <v>10.97620867615516</v>
      </c>
      <c r="CW23" t="s">
        <v>539</v>
      </c>
      <c r="CX23" s="28"/>
      <c r="CY23" s="28"/>
      <c r="CZ23" s="28"/>
      <c r="DA23" s="28"/>
      <c r="DB23" s="28"/>
      <c r="DC23" s="28"/>
      <c r="DD23" s="28"/>
      <c r="DE23" s="28"/>
      <c r="DF23" s="28"/>
      <c r="DG23" s="28"/>
      <c r="DH23" s="28"/>
      <c r="DI23" s="28">
        <v>100</v>
      </c>
      <c r="DJ23" s="28" t="s">
        <v>471</v>
      </c>
      <c r="DK23" s="28" t="s">
        <v>540</v>
      </c>
    </row>
    <row r="24" spans="1:115" x14ac:dyDescent="0.25">
      <c r="A24" s="28" t="s">
        <v>2</v>
      </c>
      <c r="B24" s="28" t="s">
        <v>490</v>
      </c>
      <c r="C24">
        <v>89483</v>
      </c>
      <c r="D24" s="28" t="s">
        <v>491</v>
      </c>
      <c r="E24" s="28" t="s">
        <v>492</v>
      </c>
      <c r="F24" s="28" t="s">
        <v>493</v>
      </c>
      <c r="G24" s="28" t="s">
        <v>494</v>
      </c>
      <c r="H24" s="28" t="s">
        <v>571</v>
      </c>
      <c r="I24" s="28" t="s">
        <v>457</v>
      </c>
      <c r="J24" s="28">
        <v>3180</v>
      </c>
      <c r="K24">
        <v>9.7968239834477355</v>
      </c>
      <c r="L24" s="28" t="s">
        <v>2533</v>
      </c>
      <c r="M24">
        <v>0.1</v>
      </c>
      <c r="N24" s="28" t="s">
        <v>459</v>
      </c>
      <c r="O24" s="28" t="s">
        <v>564</v>
      </c>
      <c r="P24">
        <v>10</v>
      </c>
      <c r="Q24">
        <v>15</v>
      </c>
      <c r="R24">
        <v>1</v>
      </c>
      <c r="S24">
        <v>90961047</v>
      </c>
      <c r="T24" s="28" t="s">
        <v>461</v>
      </c>
      <c r="U24" s="28" t="s">
        <v>462</v>
      </c>
      <c r="V24" s="28" t="s">
        <v>335</v>
      </c>
      <c r="W24" s="28" t="s">
        <v>463</v>
      </c>
      <c r="Y24" s="28" t="s">
        <v>463</v>
      </c>
      <c r="Z24">
        <v>0</v>
      </c>
      <c r="AA24">
        <v>16786</v>
      </c>
      <c r="AB24" s="28" t="s">
        <v>465</v>
      </c>
      <c r="AC24" s="28" t="s">
        <v>572</v>
      </c>
      <c r="AD24">
        <v>0.375</v>
      </c>
      <c r="AE24">
        <v>0.625</v>
      </c>
      <c r="AF24" s="28" t="s">
        <v>463</v>
      </c>
      <c r="AG24" s="28" t="s">
        <v>168</v>
      </c>
      <c r="AH24" s="28" t="s">
        <v>537</v>
      </c>
      <c r="AI24" s="28" t="s">
        <v>538</v>
      </c>
      <c r="AJ24" s="28" t="s">
        <v>499</v>
      </c>
      <c r="AK24" s="28"/>
      <c r="AL24" s="28"/>
      <c r="AM24" s="28">
        <v>1</v>
      </c>
      <c r="AN24">
        <v>1</v>
      </c>
      <c r="AP24" s="2">
        <v>46310</v>
      </c>
      <c r="AQ24" s="2">
        <v>46360</v>
      </c>
      <c r="AT24" s="28"/>
      <c r="AU24" s="28"/>
      <c r="AV24" s="28" t="s">
        <v>470</v>
      </c>
      <c r="AW24">
        <v>88</v>
      </c>
      <c r="AX24">
        <v>0.5</v>
      </c>
      <c r="BA24">
        <v>46</v>
      </c>
      <c r="BC24" s="28"/>
      <c r="BH24">
        <v>350</v>
      </c>
      <c r="BP24" s="28"/>
      <c r="BW24" s="28"/>
      <c r="BY24" s="28">
        <v>134</v>
      </c>
      <c r="BZ24">
        <v>88</v>
      </c>
      <c r="CA24">
        <v>46</v>
      </c>
      <c r="CB24" s="28">
        <v>100</v>
      </c>
      <c r="CC24">
        <v>0.88</v>
      </c>
      <c r="CE24">
        <v>3180</v>
      </c>
      <c r="CF24">
        <v>318</v>
      </c>
      <c r="CG24" s="28">
        <v>120</v>
      </c>
      <c r="CH24">
        <v>-538.46153846153845</v>
      </c>
      <c r="CI24">
        <v>2959.5384615384614</v>
      </c>
      <c r="CJ24">
        <v>212.30594577494998</v>
      </c>
      <c r="CK24">
        <v>143.78872163937004</v>
      </c>
      <c r="CL24">
        <v>69.420911026507738</v>
      </c>
      <c r="CM24">
        <v>122.18796797213763</v>
      </c>
      <c r="CN24">
        <v>69.086628928876706</v>
      </c>
      <c r="CO24">
        <v>0</v>
      </c>
      <c r="CP24">
        <v>0</v>
      </c>
      <c r="CQ24">
        <v>93.868062452383569</v>
      </c>
      <c r="CR24">
        <v>0.86346000000000001</v>
      </c>
      <c r="CS24">
        <v>18846.150296958411</v>
      </c>
      <c r="CT24" s="28">
        <v>0</v>
      </c>
      <c r="CU24">
        <v>18846.150296958411</v>
      </c>
      <c r="CV24">
        <v>9.7968239834477355</v>
      </c>
      <c r="CW24" t="s">
        <v>539</v>
      </c>
      <c r="CX24" s="28"/>
      <c r="CY24" s="28"/>
      <c r="CZ24" s="28"/>
      <c r="DA24" s="28"/>
      <c r="DB24" s="28"/>
      <c r="DC24" s="28"/>
      <c r="DD24" s="28"/>
      <c r="DE24" s="28"/>
      <c r="DF24" s="28"/>
      <c r="DG24" s="28"/>
      <c r="DH24" s="28"/>
      <c r="DI24" s="28">
        <v>100</v>
      </c>
      <c r="DJ24" s="28" t="s">
        <v>471</v>
      </c>
      <c r="DK24" s="28" t="s">
        <v>540</v>
      </c>
    </row>
    <row r="25" spans="1:115" x14ac:dyDescent="0.25">
      <c r="A25" s="28" t="s">
        <v>2</v>
      </c>
      <c r="B25" s="28" t="s">
        <v>490</v>
      </c>
      <c r="C25">
        <v>89483</v>
      </c>
      <c r="D25" s="28" t="s">
        <v>491</v>
      </c>
      <c r="E25" s="28" t="s">
        <v>492</v>
      </c>
      <c r="F25" s="28" t="s">
        <v>493</v>
      </c>
      <c r="G25" s="28" t="s">
        <v>494</v>
      </c>
      <c r="H25" s="28" t="s">
        <v>573</v>
      </c>
      <c r="I25" s="28" t="s">
        <v>457</v>
      </c>
      <c r="J25" s="28">
        <v>3180</v>
      </c>
      <c r="K25">
        <v>12.220569773700833</v>
      </c>
      <c r="L25" s="28" t="s">
        <v>3275</v>
      </c>
      <c r="M25">
        <v>0</v>
      </c>
      <c r="N25" s="28" t="s">
        <v>459</v>
      </c>
      <c r="O25" s="28" t="s">
        <v>574</v>
      </c>
      <c r="P25">
        <v>13</v>
      </c>
      <c r="Q25">
        <v>15</v>
      </c>
      <c r="R25">
        <v>1</v>
      </c>
      <c r="S25">
        <v>92630721</v>
      </c>
      <c r="T25" s="28" t="s">
        <v>461</v>
      </c>
      <c r="U25" s="28" t="s">
        <v>462</v>
      </c>
      <c r="V25" s="28" t="s">
        <v>335</v>
      </c>
      <c r="W25" s="28" t="s">
        <v>463</v>
      </c>
      <c r="Y25" s="28" t="s">
        <v>463</v>
      </c>
      <c r="Z25">
        <v>0</v>
      </c>
      <c r="AA25">
        <v>16627</v>
      </c>
      <c r="AB25" s="28" t="s">
        <v>465</v>
      </c>
      <c r="AC25" s="28" t="s">
        <v>466</v>
      </c>
      <c r="AD25">
        <v>0.375</v>
      </c>
      <c r="AE25">
        <v>0.63541666666666674</v>
      </c>
      <c r="AF25" s="28" t="s">
        <v>463</v>
      </c>
      <c r="AG25" s="28" t="s">
        <v>46</v>
      </c>
      <c r="AH25" s="28" t="s">
        <v>467</v>
      </c>
      <c r="AI25" s="28" t="s">
        <v>575</v>
      </c>
      <c r="AJ25" s="28" t="s">
        <v>499</v>
      </c>
      <c r="AK25" s="28"/>
      <c r="AL25" s="28"/>
      <c r="AM25" s="28">
        <v>1</v>
      </c>
      <c r="AN25">
        <v>2</v>
      </c>
      <c r="AP25" s="2">
        <v>46226</v>
      </c>
      <c r="AQ25" s="2">
        <v>46359</v>
      </c>
      <c r="AT25" s="28"/>
      <c r="AU25" s="28"/>
      <c r="AV25" s="28" t="s">
        <v>470</v>
      </c>
      <c r="AW25">
        <v>100</v>
      </c>
      <c r="AX25">
        <v>0.5</v>
      </c>
      <c r="BA25">
        <v>46</v>
      </c>
      <c r="BC25" s="28"/>
      <c r="BH25">
        <v>350</v>
      </c>
      <c r="BP25" s="28"/>
      <c r="BW25" s="28"/>
      <c r="BY25" s="28">
        <v>146</v>
      </c>
      <c r="BZ25">
        <v>100</v>
      </c>
      <c r="CA25">
        <v>46</v>
      </c>
      <c r="CB25" s="28">
        <v>100</v>
      </c>
      <c r="CC25">
        <v>1</v>
      </c>
      <c r="CE25">
        <v>3180</v>
      </c>
      <c r="CF25">
        <v>0</v>
      </c>
      <c r="CG25" s="28">
        <v>120</v>
      </c>
      <c r="CH25">
        <v>-538.46153846153845</v>
      </c>
      <c r="CI25">
        <v>2641.5384615384614</v>
      </c>
      <c r="CJ25">
        <v>212.30594577494998</v>
      </c>
      <c r="CK25">
        <v>143.78872163937004</v>
      </c>
      <c r="CL25">
        <v>69.420911026507738</v>
      </c>
      <c r="CM25">
        <v>122.18796797213763</v>
      </c>
      <c r="CN25">
        <v>69.086628928876706</v>
      </c>
      <c r="CO25">
        <v>0</v>
      </c>
      <c r="CP25">
        <v>0</v>
      </c>
      <c r="CQ25">
        <v>93.868062452383569</v>
      </c>
      <c r="CR25">
        <v>0.86346000000000001</v>
      </c>
      <c r="CS25">
        <v>20982.718301444329</v>
      </c>
      <c r="CT25" s="28">
        <v>0</v>
      </c>
      <c r="CU25">
        <v>20982.718301444329</v>
      </c>
      <c r="CV25">
        <v>12.220569773700833</v>
      </c>
      <c r="CW25" t="s">
        <v>539</v>
      </c>
      <c r="CX25" s="28"/>
      <c r="CY25" s="28"/>
      <c r="CZ25" s="28"/>
      <c r="DA25" s="28"/>
      <c r="DB25" s="28"/>
      <c r="DC25" s="28"/>
      <c r="DD25" s="28"/>
      <c r="DE25" s="28"/>
      <c r="DF25" s="28"/>
      <c r="DG25" s="28"/>
      <c r="DH25" s="28"/>
      <c r="DI25" s="28">
        <v>100</v>
      </c>
      <c r="DJ25" s="28" t="s">
        <v>471</v>
      </c>
      <c r="DK25" s="28" t="s">
        <v>576</v>
      </c>
    </row>
    <row r="26" spans="1:115" x14ac:dyDescent="0.25">
      <c r="A26" s="28" t="s">
        <v>2</v>
      </c>
      <c r="B26" s="28" t="s">
        <v>490</v>
      </c>
      <c r="C26">
        <v>89483</v>
      </c>
      <c r="D26" s="28" t="s">
        <v>491</v>
      </c>
      <c r="E26" s="28" t="s">
        <v>492</v>
      </c>
      <c r="F26" s="28" t="s">
        <v>493</v>
      </c>
      <c r="G26" s="28" t="s">
        <v>494</v>
      </c>
      <c r="H26" s="28" t="s">
        <v>577</v>
      </c>
      <c r="I26" s="28" t="s">
        <v>457</v>
      </c>
      <c r="J26" s="28">
        <v>3180</v>
      </c>
      <c r="K26">
        <v>10.97620867615516</v>
      </c>
      <c r="L26" s="28" t="s">
        <v>642</v>
      </c>
      <c r="M26">
        <v>0</v>
      </c>
      <c r="N26" s="28" t="s">
        <v>459</v>
      </c>
      <c r="O26" s="28" t="s">
        <v>564</v>
      </c>
      <c r="P26">
        <v>11</v>
      </c>
      <c r="Q26">
        <v>15</v>
      </c>
      <c r="R26">
        <v>1</v>
      </c>
      <c r="S26">
        <v>90301047</v>
      </c>
      <c r="T26" s="28" t="s">
        <v>461</v>
      </c>
      <c r="U26" s="28" t="s">
        <v>462</v>
      </c>
      <c r="V26" s="28" t="s">
        <v>335</v>
      </c>
      <c r="W26" s="28" t="s">
        <v>463</v>
      </c>
      <c r="Y26" s="28" t="s">
        <v>463</v>
      </c>
      <c r="Z26">
        <v>0</v>
      </c>
      <c r="AA26">
        <v>16771</v>
      </c>
      <c r="AB26" s="28" t="s">
        <v>465</v>
      </c>
      <c r="AC26" s="28" t="s">
        <v>536</v>
      </c>
      <c r="AD26">
        <v>0.375</v>
      </c>
      <c r="AE26">
        <v>0.625</v>
      </c>
      <c r="AF26" s="28" t="s">
        <v>463</v>
      </c>
      <c r="AG26" s="28" t="s">
        <v>169</v>
      </c>
      <c r="AH26" s="28" t="s">
        <v>537</v>
      </c>
      <c r="AI26" s="28" t="s">
        <v>538</v>
      </c>
      <c r="AJ26" s="28" t="s">
        <v>499</v>
      </c>
      <c r="AK26" s="28"/>
      <c r="AL26" s="28"/>
      <c r="AM26" s="28">
        <v>1</v>
      </c>
      <c r="AN26">
        <v>1</v>
      </c>
      <c r="AP26" s="2">
        <v>46308</v>
      </c>
      <c r="AQ26" s="2">
        <v>46358</v>
      </c>
      <c r="AT26" s="28"/>
      <c r="AU26" s="28"/>
      <c r="AV26" s="28" t="s">
        <v>470</v>
      </c>
      <c r="AW26">
        <v>88</v>
      </c>
      <c r="AX26">
        <v>0.5</v>
      </c>
      <c r="BA26">
        <v>46</v>
      </c>
      <c r="BC26" s="28"/>
      <c r="BH26">
        <v>350</v>
      </c>
      <c r="BP26" s="28"/>
      <c r="BW26" s="28"/>
      <c r="BY26" s="28">
        <v>134</v>
      </c>
      <c r="BZ26">
        <v>88</v>
      </c>
      <c r="CA26">
        <v>46</v>
      </c>
      <c r="CB26" s="28">
        <v>100</v>
      </c>
      <c r="CC26">
        <v>0.88</v>
      </c>
      <c r="CE26">
        <v>3180</v>
      </c>
      <c r="CF26">
        <v>0</v>
      </c>
      <c r="CG26" s="28">
        <v>120</v>
      </c>
      <c r="CH26">
        <v>-538.46153846153845</v>
      </c>
      <c r="CI26">
        <v>2641.5384615384614</v>
      </c>
      <c r="CJ26">
        <v>212.30594577494998</v>
      </c>
      <c r="CK26">
        <v>143.78872163937004</v>
      </c>
      <c r="CL26">
        <v>69.420911026507738</v>
      </c>
      <c r="CM26">
        <v>122.18796797213763</v>
      </c>
      <c r="CN26">
        <v>69.086628928876706</v>
      </c>
      <c r="CO26">
        <v>0</v>
      </c>
      <c r="CP26">
        <v>0</v>
      </c>
      <c r="CQ26">
        <v>93.868062452383569</v>
      </c>
      <c r="CR26">
        <v>0.86346000000000001</v>
      </c>
      <c r="CS26">
        <v>18846.150296958411</v>
      </c>
      <c r="CT26" s="28">
        <v>0</v>
      </c>
      <c r="CU26">
        <v>18846.150296958411</v>
      </c>
      <c r="CV26">
        <v>10.97620867615516</v>
      </c>
      <c r="CW26" t="s">
        <v>539</v>
      </c>
      <c r="CX26" s="28"/>
      <c r="CY26" s="28"/>
      <c r="CZ26" s="28"/>
      <c r="DA26" s="28"/>
      <c r="DB26" s="28"/>
      <c r="DC26" s="28"/>
      <c r="DD26" s="28"/>
      <c r="DE26" s="28"/>
      <c r="DF26" s="28"/>
      <c r="DG26" s="28"/>
      <c r="DH26" s="28"/>
      <c r="DI26" s="28">
        <v>100</v>
      </c>
      <c r="DJ26" s="28" t="s">
        <v>471</v>
      </c>
      <c r="DK26" s="28" t="s">
        <v>540</v>
      </c>
    </row>
    <row r="27" spans="1:115" x14ac:dyDescent="0.25">
      <c r="A27" s="28" t="s">
        <v>2</v>
      </c>
      <c r="B27" s="28" t="s">
        <v>490</v>
      </c>
      <c r="C27">
        <v>89483</v>
      </c>
      <c r="D27" s="28" t="s">
        <v>491</v>
      </c>
      <c r="E27" s="28" t="s">
        <v>492</v>
      </c>
      <c r="F27" s="28" t="s">
        <v>493</v>
      </c>
      <c r="G27" s="28" t="s">
        <v>494</v>
      </c>
      <c r="H27" s="28" t="s">
        <v>578</v>
      </c>
      <c r="I27" s="28" t="s">
        <v>457</v>
      </c>
      <c r="J27" s="28">
        <v>3180</v>
      </c>
      <c r="K27">
        <v>10.814924867566235</v>
      </c>
      <c r="L27" s="28" t="s">
        <v>3278</v>
      </c>
      <c r="M27">
        <v>0.1</v>
      </c>
      <c r="N27" s="28" t="s">
        <v>459</v>
      </c>
      <c r="O27" s="28" t="s">
        <v>521</v>
      </c>
      <c r="P27">
        <v>11</v>
      </c>
      <c r="Q27">
        <v>15</v>
      </c>
      <c r="R27">
        <v>1</v>
      </c>
      <c r="S27">
        <v>90230451</v>
      </c>
      <c r="T27" s="28" t="s">
        <v>461</v>
      </c>
      <c r="U27" s="28" t="s">
        <v>462</v>
      </c>
      <c r="V27" s="28" t="s">
        <v>335</v>
      </c>
      <c r="W27" s="28" t="s">
        <v>463</v>
      </c>
      <c r="Y27" s="28" t="s">
        <v>463</v>
      </c>
      <c r="Z27">
        <v>0</v>
      </c>
      <c r="AA27">
        <v>16726</v>
      </c>
      <c r="AB27" s="28" t="s">
        <v>465</v>
      </c>
      <c r="AC27" s="28" t="s">
        <v>466</v>
      </c>
      <c r="AD27">
        <v>0.375</v>
      </c>
      <c r="AE27">
        <v>0.625</v>
      </c>
      <c r="AF27" s="28" t="s">
        <v>463</v>
      </c>
      <c r="AG27" s="28" t="s">
        <v>236</v>
      </c>
      <c r="AH27" s="28" t="s">
        <v>516</v>
      </c>
      <c r="AI27" s="28" t="s">
        <v>579</v>
      </c>
      <c r="AJ27" s="28" t="s">
        <v>499</v>
      </c>
      <c r="AK27" s="28"/>
      <c r="AL27" s="28"/>
      <c r="AM27" s="28">
        <v>1</v>
      </c>
      <c r="AN27">
        <v>2</v>
      </c>
      <c r="AP27" s="2">
        <v>46226</v>
      </c>
      <c r="AQ27" s="2">
        <v>46359</v>
      </c>
      <c r="AT27" s="28"/>
      <c r="AU27" s="28"/>
      <c r="AV27" s="28" t="s">
        <v>470</v>
      </c>
      <c r="AW27">
        <v>99</v>
      </c>
      <c r="AX27">
        <v>0.5</v>
      </c>
      <c r="BA27">
        <v>46</v>
      </c>
      <c r="BC27" s="28"/>
      <c r="BH27">
        <v>350</v>
      </c>
      <c r="BP27" s="28"/>
      <c r="BW27" s="28"/>
      <c r="BY27" s="28">
        <v>145</v>
      </c>
      <c r="BZ27">
        <v>99</v>
      </c>
      <c r="CA27">
        <v>46</v>
      </c>
      <c r="CB27" s="28">
        <v>100</v>
      </c>
      <c r="CC27">
        <v>0.99</v>
      </c>
      <c r="CE27">
        <v>3180</v>
      </c>
      <c r="CF27">
        <v>318</v>
      </c>
      <c r="CG27" s="28">
        <v>120</v>
      </c>
      <c r="CH27">
        <v>-538.46153846153845</v>
      </c>
      <c r="CI27">
        <v>2959.5384615384614</v>
      </c>
      <c r="CJ27">
        <v>212.30594577494998</v>
      </c>
      <c r="CK27">
        <v>143.78872163937004</v>
      </c>
      <c r="CL27">
        <v>69.420911026507738</v>
      </c>
      <c r="CM27">
        <v>122.18796797213763</v>
      </c>
      <c r="CN27">
        <v>69.086628928876706</v>
      </c>
      <c r="CO27">
        <v>0</v>
      </c>
      <c r="CP27">
        <v>0</v>
      </c>
      <c r="CQ27">
        <v>93.868062452383569</v>
      </c>
      <c r="CR27">
        <v>0.86346000000000001</v>
      </c>
      <c r="CS27">
        <v>20804.670967737169</v>
      </c>
      <c r="CT27" s="28">
        <v>0</v>
      </c>
      <c r="CU27">
        <v>20804.670967737169</v>
      </c>
      <c r="CV27">
        <v>10.814924867566235</v>
      </c>
      <c r="CW27" t="s">
        <v>637</v>
      </c>
      <c r="CX27" s="28"/>
      <c r="CY27" s="28"/>
      <c r="CZ27" s="28"/>
      <c r="DA27" s="28"/>
      <c r="DB27" s="28"/>
      <c r="DC27" s="28"/>
      <c r="DD27" s="28"/>
      <c r="DE27" s="28"/>
      <c r="DF27" s="28"/>
      <c r="DG27" s="28"/>
      <c r="DH27" s="28"/>
      <c r="DI27" s="28">
        <v>100</v>
      </c>
      <c r="DJ27" s="28" t="s">
        <v>471</v>
      </c>
      <c r="DK27" s="28" t="s">
        <v>523</v>
      </c>
    </row>
    <row r="28" spans="1:115" x14ac:dyDescent="0.25">
      <c r="A28" s="28" t="s">
        <v>2</v>
      </c>
      <c r="B28" s="28" t="s">
        <v>490</v>
      </c>
      <c r="C28">
        <v>89483</v>
      </c>
      <c r="D28" s="28" t="s">
        <v>491</v>
      </c>
      <c r="E28" s="28" t="s">
        <v>492</v>
      </c>
      <c r="F28" s="28" t="s">
        <v>493</v>
      </c>
      <c r="G28" s="28" t="s">
        <v>494</v>
      </c>
      <c r="H28" s="28" t="s">
        <v>580</v>
      </c>
      <c r="I28" s="28" t="s">
        <v>457</v>
      </c>
      <c r="J28" s="28">
        <v>3180</v>
      </c>
      <c r="K28">
        <v>12.220569773700833</v>
      </c>
      <c r="L28" s="28" t="s">
        <v>3275</v>
      </c>
      <c r="M28">
        <v>0</v>
      </c>
      <c r="N28" s="28" t="s">
        <v>459</v>
      </c>
      <c r="O28" s="28" t="s">
        <v>581</v>
      </c>
      <c r="P28">
        <v>13</v>
      </c>
      <c r="Q28">
        <v>15</v>
      </c>
      <c r="R28">
        <v>1</v>
      </c>
      <c r="S28">
        <v>90890721</v>
      </c>
      <c r="T28" s="28" t="s">
        <v>461</v>
      </c>
      <c r="U28" s="28" t="s">
        <v>462</v>
      </c>
      <c r="V28" s="28" t="s">
        <v>335</v>
      </c>
      <c r="W28" s="28" t="s">
        <v>463</v>
      </c>
      <c r="Y28" s="28" t="s">
        <v>463</v>
      </c>
      <c r="Z28">
        <v>0</v>
      </c>
      <c r="AA28">
        <v>16628</v>
      </c>
      <c r="AB28" s="28" t="s">
        <v>465</v>
      </c>
      <c r="AC28" s="28" t="s">
        <v>479</v>
      </c>
      <c r="AD28">
        <v>0.375</v>
      </c>
      <c r="AE28">
        <v>0.63541666666666674</v>
      </c>
      <c r="AF28" s="28" t="s">
        <v>463</v>
      </c>
      <c r="AG28" s="28" t="s">
        <v>48</v>
      </c>
      <c r="AH28" s="28" t="s">
        <v>582</v>
      </c>
      <c r="AI28" s="28" t="s">
        <v>575</v>
      </c>
      <c r="AJ28" s="28" t="s">
        <v>499</v>
      </c>
      <c r="AK28" s="28"/>
      <c r="AL28" s="28"/>
      <c r="AM28" s="28">
        <v>1</v>
      </c>
      <c r="AN28">
        <v>2</v>
      </c>
      <c r="AP28" s="2">
        <v>46225</v>
      </c>
      <c r="AQ28" s="2">
        <v>46358</v>
      </c>
      <c r="AT28" s="28"/>
      <c r="AU28" s="28"/>
      <c r="AV28" s="28" t="s">
        <v>470</v>
      </c>
      <c r="AW28">
        <v>100</v>
      </c>
      <c r="AX28">
        <v>0.5</v>
      </c>
      <c r="BA28">
        <v>46</v>
      </c>
      <c r="BC28" s="28"/>
      <c r="BH28">
        <v>350</v>
      </c>
      <c r="BP28" s="28"/>
      <c r="BW28" s="28"/>
      <c r="BY28" s="28">
        <v>146</v>
      </c>
      <c r="BZ28">
        <v>100</v>
      </c>
      <c r="CA28">
        <v>46</v>
      </c>
      <c r="CB28" s="28">
        <v>100</v>
      </c>
      <c r="CC28">
        <v>1</v>
      </c>
      <c r="CE28">
        <v>3180</v>
      </c>
      <c r="CF28">
        <v>0</v>
      </c>
      <c r="CG28" s="28">
        <v>120</v>
      </c>
      <c r="CH28">
        <v>-538.46153846153845</v>
      </c>
      <c r="CI28">
        <v>2641.5384615384614</v>
      </c>
      <c r="CJ28">
        <v>212.30594577494998</v>
      </c>
      <c r="CK28">
        <v>143.78872163937004</v>
      </c>
      <c r="CL28">
        <v>69.420911026507738</v>
      </c>
      <c r="CM28">
        <v>122.18796797213763</v>
      </c>
      <c r="CN28">
        <v>69.086628928876706</v>
      </c>
      <c r="CO28">
        <v>0</v>
      </c>
      <c r="CP28">
        <v>0</v>
      </c>
      <c r="CQ28">
        <v>93.868062452383569</v>
      </c>
      <c r="CR28">
        <v>0.86346000000000001</v>
      </c>
      <c r="CS28">
        <v>20982.718301444329</v>
      </c>
      <c r="CT28" s="28">
        <v>0</v>
      </c>
      <c r="CU28">
        <v>20982.718301444329</v>
      </c>
      <c r="CV28">
        <v>12.220569773700833</v>
      </c>
      <c r="CW28" t="s">
        <v>539</v>
      </c>
      <c r="CX28" s="28"/>
      <c r="CY28" s="28"/>
      <c r="CZ28" s="28"/>
      <c r="DA28" s="28"/>
      <c r="DB28" s="28"/>
      <c r="DC28" s="28"/>
      <c r="DD28" s="28"/>
      <c r="DE28" s="28"/>
      <c r="DF28" s="28"/>
      <c r="DG28" s="28"/>
      <c r="DH28" s="28"/>
      <c r="DI28" s="28">
        <v>100</v>
      </c>
      <c r="DJ28" s="28" t="s">
        <v>471</v>
      </c>
      <c r="DK28" s="28" t="s">
        <v>519</v>
      </c>
    </row>
    <row r="29" spans="1:115" x14ac:dyDescent="0.25">
      <c r="A29" s="28" t="s">
        <v>2</v>
      </c>
      <c r="B29" s="28" t="s">
        <v>490</v>
      </c>
      <c r="C29">
        <v>89483</v>
      </c>
      <c r="D29" s="28" t="s">
        <v>491</v>
      </c>
      <c r="E29" s="28" t="s">
        <v>492</v>
      </c>
      <c r="F29" s="28" t="s">
        <v>493</v>
      </c>
      <c r="G29" s="28" t="s">
        <v>494</v>
      </c>
      <c r="H29" s="28" t="s">
        <v>583</v>
      </c>
      <c r="I29" s="28" t="s">
        <v>457</v>
      </c>
      <c r="J29" s="28">
        <v>3180</v>
      </c>
      <c r="K29">
        <v>10.97620867615516</v>
      </c>
      <c r="L29" s="28" t="s">
        <v>642</v>
      </c>
      <c r="M29">
        <v>0</v>
      </c>
      <c r="N29" s="28" t="s">
        <v>459</v>
      </c>
      <c r="O29" s="28" t="s">
        <v>543</v>
      </c>
      <c r="P29">
        <v>11</v>
      </c>
      <c r="Q29">
        <v>15</v>
      </c>
      <c r="R29">
        <v>1</v>
      </c>
      <c r="S29">
        <v>90371047</v>
      </c>
      <c r="T29" s="28" t="s">
        <v>461</v>
      </c>
      <c r="U29" s="28" t="s">
        <v>462</v>
      </c>
      <c r="V29" s="28" t="s">
        <v>335</v>
      </c>
      <c r="W29" s="28" t="s">
        <v>463</v>
      </c>
      <c r="Y29" s="28" t="s">
        <v>463</v>
      </c>
      <c r="Z29">
        <v>0</v>
      </c>
      <c r="AA29">
        <v>16772</v>
      </c>
      <c r="AB29" s="28" t="s">
        <v>465</v>
      </c>
      <c r="AC29" s="28" t="s">
        <v>584</v>
      </c>
      <c r="AD29">
        <v>0.375</v>
      </c>
      <c r="AE29">
        <v>0.625</v>
      </c>
      <c r="AF29" s="28" t="s">
        <v>463</v>
      </c>
      <c r="AG29" s="28" t="s">
        <v>174</v>
      </c>
      <c r="AH29" s="28" t="s">
        <v>537</v>
      </c>
      <c r="AI29" s="28" t="s">
        <v>538</v>
      </c>
      <c r="AJ29" s="28" t="s">
        <v>499</v>
      </c>
      <c r="AK29" s="28"/>
      <c r="AL29" s="28"/>
      <c r="AM29" s="28">
        <v>1</v>
      </c>
      <c r="AN29">
        <v>1</v>
      </c>
      <c r="AP29" s="2">
        <v>46308</v>
      </c>
      <c r="AQ29" s="2">
        <v>46359</v>
      </c>
      <c r="AT29" s="28"/>
      <c r="AU29" s="28"/>
      <c r="AV29" s="28" t="s">
        <v>470</v>
      </c>
      <c r="AW29">
        <v>88</v>
      </c>
      <c r="AX29">
        <v>0.5</v>
      </c>
      <c r="BA29">
        <v>46</v>
      </c>
      <c r="BC29" s="28"/>
      <c r="BH29">
        <v>350</v>
      </c>
      <c r="BP29" s="28"/>
      <c r="BW29" s="28"/>
      <c r="BY29" s="28">
        <v>134</v>
      </c>
      <c r="BZ29">
        <v>88</v>
      </c>
      <c r="CA29">
        <v>46</v>
      </c>
      <c r="CB29" s="28">
        <v>100</v>
      </c>
      <c r="CC29">
        <v>0.88</v>
      </c>
      <c r="CE29">
        <v>3180</v>
      </c>
      <c r="CF29">
        <v>0</v>
      </c>
      <c r="CG29" s="28">
        <v>120</v>
      </c>
      <c r="CH29">
        <v>-538.46153846153845</v>
      </c>
      <c r="CI29">
        <v>2641.5384615384614</v>
      </c>
      <c r="CJ29">
        <v>212.30594577494998</v>
      </c>
      <c r="CK29">
        <v>143.78872163937004</v>
      </c>
      <c r="CL29">
        <v>69.420911026507738</v>
      </c>
      <c r="CM29">
        <v>122.18796797213763</v>
      </c>
      <c r="CN29">
        <v>69.086628928876706</v>
      </c>
      <c r="CO29">
        <v>0</v>
      </c>
      <c r="CP29">
        <v>0</v>
      </c>
      <c r="CQ29">
        <v>93.868062452383569</v>
      </c>
      <c r="CR29">
        <v>0.86346000000000001</v>
      </c>
      <c r="CS29">
        <v>18846.150296958411</v>
      </c>
      <c r="CT29" s="28">
        <v>0</v>
      </c>
      <c r="CU29">
        <v>18846.150296958411</v>
      </c>
      <c r="CV29">
        <v>10.97620867615516</v>
      </c>
      <c r="CW29" t="s">
        <v>539</v>
      </c>
      <c r="CX29" s="28"/>
      <c r="CY29" s="28"/>
      <c r="CZ29" s="28"/>
      <c r="DA29" s="28"/>
      <c r="DB29" s="28"/>
      <c r="DC29" s="28"/>
      <c r="DD29" s="28"/>
      <c r="DE29" s="28"/>
      <c r="DF29" s="28"/>
      <c r="DG29" s="28"/>
      <c r="DH29" s="28"/>
      <c r="DI29" s="28">
        <v>100</v>
      </c>
      <c r="DJ29" s="28" t="s">
        <v>471</v>
      </c>
      <c r="DK29" s="28" t="s">
        <v>540</v>
      </c>
    </row>
    <row r="30" spans="1:115" x14ac:dyDescent="0.25">
      <c r="A30" s="28" t="s">
        <v>2</v>
      </c>
      <c r="B30" s="28" t="s">
        <v>490</v>
      </c>
      <c r="C30">
        <v>89483</v>
      </c>
      <c r="D30" s="28" t="s">
        <v>491</v>
      </c>
      <c r="E30" s="28" t="s">
        <v>492</v>
      </c>
      <c r="F30" s="28" t="s">
        <v>493</v>
      </c>
      <c r="G30" s="28" t="s">
        <v>494</v>
      </c>
      <c r="H30" s="28" t="s">
        <v>585</v>
      </c>
      <c r="I30" s="28" t="s">
        <v>457</v>
      </c>
      <c r="J30" s="28">
        <v>3180</v>
      </c>
      <c r="K30">
        <v>10.942181241001441</v>
      </c>
      <c r="L30" s="28" t="s">
        <v>3323</v>
      </c>
      <c r="M30">
        <v>0</v>
      </c>
      <c r="N30" s="28" t="s">
        <v>459</v>
      </c>
      <c r="O30" s="28" t="s">
        <v>586</v>
      </c>
      <c r="P30">
        <v>11</v>
      </c>
      <c r="Q30">
        <v>12</v>
      </c>
      <c r="R30">
        <v>1</v>
      </c>
      <c r="S30">
        <v>90430721</v>
      </c>
      <c r="T30" s="28" t="s">
        <v>461</v>
      </c>
      <c r="U30" s="28" t="s">
        <v>462</v>
      </c>
      <c r="V30" s="28" t="s">
        <v>335</v>
      </c>
      <c r="W30" s="28" t="s">
        <v>463</v>
      </c>
      <c r="Y30" s="28" t="s">
        <v>463</v>
      </c>
      <c r="Z30">
        <v>0</v>
      </c>
      <c r="AA30">
        <v>16629</v>
      </c>
      <c r="AB30" s="28" t="s">
        <v>465</v>
      </c>
      <c r="AC30" s="28" t="s">
        <v>466</v>
      </c>
      <c r="AD30">
        <v>0.375</v>
      </c>
      <c r="AE30">
        <v>0.60416666666666674</v>
      </c>
      <c r="AF30" s="28" t="s">
        <v>463</v>
      </c>
      <c r="AG30" s="28" t="s">
        <v>61</v>
      </c>
      <c r="AH30" s="28" t="s">
        <v>467</v>
      </c>
      <c r="AI30" s="28" t="s">
        <v>575</v>
      </c>
      <c r="AJ30" s="28" t="s">
        <v>499</v>
      </c>
      <c r="AK30" s="28"/>
      <c r="AL30" s="28"/>
      <c r="AM30" s="28">
        <v>1</v>
      </c>
      <c r="AN30">
        <v>2</v>
      </c>
      <c r="AP30" s="2">
        <v>46226</v>
      </c>
      <c r="AQ30" s="2">
        <v>46359</v>
      </c>
      <c r="AT30" s="28"/>
      <c r="AU30" s="28"/>
      <c r="AV30" s="28" t="s">
        <v>470</v>
      </c>
      <c r="AW30">
        <v>90</v>
      </c>
      <c r="AX30">
        <v>0.5</v>
      </c>
      <c r="BA30">
        <v>40</v>
      </c>
      <c r="BC30" s="28"/>
      <c r="BH30">
        <v>350</v>
      </c>
      <c r="BP30" s="28"/>
      <c r="BW30" s="28"/>
      <c r="BY30" s="28">
        <v>130</v>
      </c>
      <c r="BZ30">
        <v>90</v>
      </c>
      <c r="CA30">
        <v>40</v>
      </c>
      <c r="CB30" s="28">
        <v>100</v>
      </c>
      <c r="CC30">
        <v>0.9</v>
      </c>
      <c r="CE30">
        <v>3180</v>
      </c>
      <c r="CF30">
        <v>0</v>
      </c>
      <c r="CG30" s="28">
        <v>120</v>
      </c>
      <c r="CH30">
        <v>-538.46153846153845</v>
      </c>
      <c r="CI30">
        <v>2641.5384615384614</v>
      </c>
      <c r="CJ30">
        <v>212.30594577494998</v>
      </c>
      <c r="CK30">
        <v>143.78872163937004</v>
      </c>
      <c r="CL30">
        <v>69.420911026507738</v>
      </c>
      <c r="CM30">
        <v>122.18796797213763</v>
      </c>
      <c r="CN30">
        <v>69.086628928876706</v>
      </c>
      <c r="CO30">
        <v>0</v>
      </c>
      <c r="CP30">
        <v>0</v>
      </c>
      <c r="CQ30">
        <v>93.868062452383569</v>
      </c>
      <c r="CR30">
        <v>0.86346000000000001</v>
      </c>
      <c r="CS30">
        <v>18787.725190799469</v>
      </c>
      <c r="CT30" s="28">
        <v>0</v>
      </c>
      <c r="CU30">
        <v>18787.725190799469</v>
      </c>
      <c r="CV30">
        <v>10.942181241001441</v>
      </c>
      <c r="CW30" t="s">
        <v>539</v>
      </c>
      <c r="CX30" s="28"/>
      <c r="CY30" s="28"/>
      <c r="CZ30" s="28"/>
      <c r="DA30" s="28"/>
      <c r="DB30" s="28"/>
      <c r="DC30" s="28"/>
      <c r="DD30" s="28"/>
      <c r="DE30" s="28"/>
      <c r="DF30" s="28"/>
      <c r="DG30" s="28"/>
      <c r="DH30" s="28"/>
      <c r="DI30" s="28">
        <v>100</v>
      </c>
      <c r="DJ30" s="28" t="s">
        <v>471</v>
      </c>
      <c r="DK30" s="28" t="s">
        <v>519</v>
      </c>
    </row>
    <row r="31" spans="1:115" x14ac:dyDescent="0.25">
      <c r="A31" s="28" t="s">
        <v>2</v>
      </c>
      <c r="B31" s="28" t="s">
        <v>490</v>
      </c>
      <c r="C31">
        <v>89483</v>
      </c>
      <c r="D31" s="28" t="s">
        <v>491</v>
      </c>
      <c r="E31" s="28" t="s">
        <v>492</v>
      </c>
      <c r="F31" s="28" t="s">
        <v>493</v>
      </c>
      <c r="G31" s="28" t="s">
        <v>494</v>
      </c>
      <c r="H31" s="28" t="s">
        <v>587</v>
      </c>
      <c r="I31" s="28" t="s">
        <v>457</v>
      </c>
      <c r="J31" s="28">
        <v>3180</v>
      </c>
      <c r="K31">
        <v>10.97620867615516</v>
      </c>
      <c r="L31" s="28" t="s">
        <v>642</v>
      </c>
      <c r="M31">
        <v>0</v>
      </c>
      <c r="N31" s="28" t="s">
        <v>459</v>
      </c>
      <c r="O31" s="28" t="s">
        <v>543</v>
      </c>
      <c r="P31">
        <v>11</v>
      </c>
      <c r="Q31">
        <v>15</v>
      </c>
      <c r="R31">
        <v>1</v>
      </c>
      <c r="S31">
        <v>90541047</v>
      </c>
      <c r="T31" s="28" t="s">
        <v>461</v>
      </c>
      <c r="U31" s="28" t="s">
        <v>462</v>
      </c>
      <c r="V31" s="28" t="s">
        <v>335</v>
      </c>
      <c r="W31" s="28" t="s">
        <v>463</v>
      </c>
      <c r="Y31" s="28" t="s">
        <v>463</v>
      </c>
      <c r="Z31">
        <v>0</v>
      </c>
      <c r="AA31">
        <v>16773</v>
      </c>
      <c r="AB31" s="28" t="s">
        <v>465</v>
      </c>
      <c r="AC31" s="28" t="s">
        <v>584</v>
      </c>
      <c r="AD31">
        <v>0.375</v>
      </c>
      <c r="AE31">
        <v>0.625</v>
      </c>
      <c r="AF31" s="28" t="s">
        <v>463</v>
      </c>
      <c r="AG31" s="28" t="s">
        <v>182</v>
      </c>
      <c r="AH31" s="28" t="s">
        <v>588</v>
      </c>
      <c r="AI31" s="28" t="s">
        <v>538</v>
      </c>
      <c r="AJ31" s="28" t="s">
        <v>499</v>
      </c>
      <c r="AK31" s="28"/>
      <c r="AL31" s="28"/>
      <c r="AM31" s="28">
        <v>1</v>
      </c>
      <c r="AN31">
        <v>1</v>
      </c>
      <c r="AP31" s="2">
        <v>46308</v>
      </c>
      <c r="AQ31" s="2">
        <v>46359</v>
      </c>
      <c r="AT31" s="28"/>
      <c r="AU31" s="28"/>
      <c r="AV31" s="28" t="s">
        <v>470</v>
      </c>
      <c r="AW31">
        <v>88</v>
      </c>
      <c r="AX31">
        <v>0.5</v>
      </c>
      <c r="BA31">
        <v>46</v>
      </c>
      <c r="BC31" s="28"/>
      <c r="BH31">
        <v>350</v>
      </c>
      <c r="BP31" s="28"/>
      <c r="BW31" s="28"/>
      <c r="BY31" s="28">
        <v>134</v>
      </c>
      <c r="BZ31">
        <v>88</v>
      </c>
      <c r="CA31">
        <v>46</v>
      </c>
      <c r="CB31" s="28">
        <v>100</v>
      </c>
      <c r="CC31">
        <v>0.88</v>
      </c>
      <c r="CE31">
        <v>3180</v>
      </c>
      <c r="CF31">
        <v>0</v>
      </c>
      <c r="CG31" s="28">
        <v>120</v>
      </c>
      <c r="CH31">
        <v>-538.46153846153845</v>
      </c>
      <c r="CI31">
        <v>2641.5384615384614</v>
      </c>
      <c r="CJ31">
        <v>212.30594577494998</v>
      </c>
      <c r="CK31">
        <v>143.78872163937004</v>
      </c>
      <c r="CL31">
        <v>69.420911026507738</v>
      </c>
      <c r="CM31">
        <v>122.18796797213763</v>
      </c>
      <c r="CN31">
        <v>69.086628928876706</v>
      </c>
      <c r="CO31">
        <v>0</v>
      </c>
      <c r="CP31">
        <v>0</v>
      </c>
      <c r="CQ31">
        <v>93.868062452383569</v>
      </c>
      <c r="CR31">
        <v>0.86346000000000001</v>
      </c>
      <c r="CS31">
        <v>18846.150296958411</v>
      </c>
      <c r="CT31" s="28">
        <v>0</v>
      </c>
      <c r="CU31">
        <v>18846.150296958411</v>
      </c>
      <c r="CV31">
        <v>10.97620867615516</v>
      </c>
      <c r="CW31" t="s">
        <v>539</v>
      </c>
      <c r="CX31" s="28"/>
      <c r="CY31" s="28"/>
      <c r="CZ31" s="28"/>
      <c r="DA31" s="28"/>
      <c r="DB31" s="28"/>
      <c r="DC31" s="28"/>
      <c r="DD31" s="28"/>
      <c r="DE31" s="28"/>
      <c r="DF31" s="28"/>
      <c r="DG31" s="28"/>
      <c r="DH31" s="28"/>
      <c r="DI31" s="28">
        <v>100</v>
      </c>
      <c r="DJ31" s="28" t="s">
        <v>471</v>
      </c>
      <c r="DK31" s="28" t="s">
        <v>540</v>
      </c>
    </row>
    <row r="32" spans="1:115" x14ac:dyDescent="0.25">
      <c r="A32" s="28" t="s">
        <v>2</v>
      </c>
      <c r="B32" s="28" t="s">
        <v>490</v>
      </c>
      <c r="C32">
        <v>89483</v>
      </c>
      <c r="D32" s="28" t="s">
        <v>491</v>
      </c>
      <c r="E32" s="28" t="s">
        <v>492</v>
      </c>
      <c r="F32" s="28" t="s">
        <v>493</v>
      </c>
      <c r="G32" s="28" t="s">
        <v>494</v>
      </c>
      <c r="H32" s="28" t="s">
        <v>589</v>
      </c>
      <c r="I32" s="28" t="s">
        <v>457</v>
      </c>
      <c r="J32" s="28">
        <v>3180</v>
      </c>
      <c r="K32">
        <v>12.116873015572027</v>
      </c>
      <c r="L32" s="28" t="s">
        <v>3273</v>
      </c>
      <c r="M32">
        <v>0</v>
      </c>
      <c r="N32" s="28" t="s">
        <v>459</v>
      </c>
      <c r="O32" s="28" t="s">
        <v>564</v>
      </c>
      <c r="P32">
        <v>13</v>
      </c>
      <c r="Q32">
        <v>15</v>
      </c>
      <c r="R32">
        <v>1</v>
      </c>
      <c r="S32">
        <v>90301047</v>
      </c>
      <c r="T32" s="28" t="s">
        <v>461</v>
      </c>
      <c r="U32" s="28" t="s">
        <v>462</v>
      </c>
      <c r="V32" s="28" t="s">
        <v>335</v>
      </c>
      <c r="W32" s="28" t="s">
        <v>463</v>
      </c>
      <c r="Y32" s="28" t="s">
        <v>463</v>
      </c>
      <c r="Z32">
        <v>0</v>
      </c>
      <c r="AA32">
        <v>16774</v>
      </c>
      <c r="AB32" s="28" t="s">
        <v>465</v>
      </c>
      <c r="AC32" s="28" t="s">
        <v>466</v>
      </c>
      <c r="AD32">
        <v>0.375</v>
      </c>
      <c r="AE32">
        <v>0.625</v>
      </c>
      <c r="AF32" s="28" t="s">
        <v>463</v>
      </c>
      <c r="AG32" s="28" t="s">
        <v>184</v>
      </c>
      <c r="AH32" s="28" t="s">
        <v>537</v>
      </c>
      <c r="AI32" s="28" t="s">
        <v>575</v>
      </c>
      <c r="AJ32" s="28" t="s">
        <v>499</v>
      </c>
      <c r="AK32" s="28"/>
      <c r="AL32" s="28"/>
      <c r="AM32" s="28">
        <v>1</v>
      </c>
      <c r="AN32">
        <v>2</v>
      </c>
      <c r="AP32" s="2">
        <v>46226</v>
      </c>
      <c r="AQ32" s="2">
        <v>46359</v>
      </c>
      <c r="AT32" s="28"/>
      <c r="AU32" s="28"/>
      <c r="AV32" s="28" t="s">
        <v>470</v>
      </c>
      <c r="AW32">
        <v>99</v>
      </c>
      <c r="AX32">
        <v>0.5</v>
      </c>
      <c r="BA32">
        <v>46</v>
      </c>
      <c r="BC32" s="28"/>
      <c r="BH32">
        <v>350</v>
      </c>
      <c r="BP32" s="28"/>
      <c r="BW32" s="28"/>
      <c r="BY32" s="28">
        <v>145</v>
      </c>
      <c r="BZ32">
        <v>99</v>
      </c>
      <c r="CA32">
        <v>46</v>
      </c>
      <c r="CB32" s="28">
        <v>100</v>
      </c>
      <c r="CC32">
        <v>0.99</v>
      </c>
      <c r="CE32">
        <v>3180</v>
      </c>
      <c r="CF32">
        <v>0</v>
      </c>
      <c r="CG32" s="28">
        <v>120</v>
      </c>
      <c r="CH32">
        <v>-538.46153846153845</v>
      </c>
      <c r="CI32">
        <v>2641.5384615384614</v>
      </c>
      <c r="CJ32">
        <v>212.30594577494998</v>
      </c>
      <c r="CK32">
        <v>143.78872163937004</v>
      </c>
      <c r="CL32">
        <v>69.420911026507738</v>
      </c>
      <c r="CM32">
        <v>122.18796797213763</v>
      </c>
      <c r="CN32">
        <v>69.086628928876706</v>
      </c>
      <c r="CO32">
        <v>0</v>
      </c>
      <c r="CP32">
        <v>0</v>
      </c>
      <c r="CQ32">
        <v>93.868062452383569</v>
      </c>
      <c r="CR32">
        <v>0.86346000000000001</v>
      </c>
      <c r="CS32">
        <v>20804.670967737169</v>
      </c>
      <c r="CT32" s="28">
        <v>0</v>
      </c>
      <c r="CU32">
        <v>20804.670967737169</v>
      </c>
      <c r="CV32">
        <v>12.116873015572027</v>
      </c>
      <c r="CW32" t="s">
        <v>539</v>
      </c>
      <c r="CX32" s="28"/>
      <c r="CY32" s="28"/>
      <c r="CZ32" s="28"/>
      <c r="DA32" s="28"/>
      <c r="DB32" s="28"/>
      <c r="DC32" s="28"/>
      <c r="DD32" s="28"/>
      <c r="DE32" s="28"/>
      <c r="DF32" s="28"/>
      <c r="DG32" s="28"/>
      <c r="DH32" s="28"/>
      <c r="DI32" s="28">
        <v>100</v>
      </c>
      <c r="DJ32" s="28" t="s">
        <v>471</v>
      </c>
      <c r="DK32" s="28" t="s">
        <v>540</v>
      </c>
    </row>
    <row r="33" spans="1:115" x14ac:dyDescent="0.25">
      <c r="A33" s="28" t="s">
        <v>2</v>
      </c>
      <c r="B33" s="28" t="s">
        <v>490</v>
      </c>
      <c r="C33">
        <v>89483</v>
      </c>
      <c r="D33" s="28" t="s">
        <v>491</v>
      </c>
      <c r="E33" s="28" t="s">
        <v>492</v>
      </c>
      <c r="F33" s="28" t="s">
        <v>493</v>
      </c>
      <c r="G33" s="28" t="s">
        <v>494</v>
      </c>
      <c r="H33" s="28" t="s">
        <v>590</v>
      </c>
      <c r="I33" s="28" t="s">
        <v>457</v>
      </c>
      <c r="J33" s="28">
        <v>3180</v>
      </c>
      <c r="K33">
        <v>10.97620867615516</v>
      </c>
      <c r="L33" s="28" t="s">
        <v>642</v>
      </c>
      <c r="M33">
        <v>0</v>
      </c>
      <c r="N33" s="28" t="s">
        <v>459</v>
      </c>
      <c r="O33" s="28" t="s">
        <v>591</v>
      </c>
      <c r="P33">
        <v>11</v>
      </c>
      <c r="Q33">
        <v>15</v>
      </c>
      <c r="R33">
        <v>1</v>
      </c>
      <c r="S33">
        <v>90781047</v>
      </c>
      <c r="T33" s="28" t="s">
        <v>461</v>
      </c>
      <c r="U33" s="28" t="s">
        <v>462</v>
      </c>
      <c r="V33" s="28" t="s">
        <v>335</v>
      </c>
      <c r="W33" s="28" t="s">
        <v>463</v>
      </c>
      <c r="Y33" s="28" t="s">
        <v>463</v>
      </c>
      <c r="Z33">
        <v>0</v>
      </c>
      <c r="AA33">
        <v>16775</v>
      </c>
      <c r="AB33" s="28" t="s">
        <v>465</v>
      </c>
      <c r="AC33" s="28" t="s">
        <v>592</v>
      </c>
      <c r="AD33">
        <v>0.375</v>
      </c>
      <c r="AE33">
        <v>0.625</v>
      </c>
      <c r="AF33" s="28" t="s">
        <v>463</v>
      </c>
      <c r="AG33" s="28" t="s">
        <v>189</v>
      </c>
      <c r="AH33" s="28" t="s">
        <v>588</v>
      </c>
      <c r="AI33" s="28" t="s">
        <v>538</v>
      </c>
      <c r="AJ33" s="28" t="s">
        <v>499</v>
      </c>
      <c r="AK33" s="28"/>
      <c r="AL33" s="28"/>
      <c r="AM33" s="28">
        <v>1</v>
      </c>
      <c r="AN33">
        <v>1</v>
      </c>
      <c r="AP33" s="2">
        <v>46307</v>
      </c>
      <c r="AQ33" s="2">
        <v>46357</v>
      </c>
      <c r="AT33" s="28"/>
      <c r="AU33" s="28"/>
      <c r="AV33" s="28" t="s">
        <v>470</v>
      </c>
      <c r="AW33">
        <v>88</v>
      </c>
      <c r="AX33">
        <v>0.5</v>
      </c>
      <c r="BA33">
        <v>46</v>
      </c>
      <c r="BC33" s="28"/>
      <c r="BH33">
        <v>350</v>
      </c>
      <c r="BP33" s="28"/>
      <c r="BW33" s="28"/>
      <c r="BY33" s="28">
        <v>134</v>
      </c>
      <c r="BZ33">
        <v>88</v>
      </c>
      <c r="CA33">
        <v>46</v>
      </c>
      <c r="CB33" s="28">
        <v>100</v>
      </c>
      <c r="CC33">
        <v>0.88</v>
      </c>
      <c r="CE33">
        <v>3180</v>
      </c>
      <c r="CF33">
        <v>0</v>
      </c>
      <c r="CG33" s="28">
        <v>120</v>
      </c>
      <c r="CH33">
        <v>-538.46153846153845</v>
      </c>
      <c r="CI33">
        <v>2641.5384615384614</v>
      </c>
      <c r="CJ33">
        <v>212.30594577494998</v>
      </c>
      <c r="CK33">
        <v>143.78872163937004</v>
      </c>
      <c r="CL33">
        <v>69.420911026507738</v>
      </c>
      <c r="CM33">
        <v>122.18796797213763</v>
      </c>
      <c r="CN33">
        <v>69.086628928876706</v>
      </c>
      <c r="CO33">
        <v>0</v>
      </c>
      <c r="CP33">
        <v>0</v>
      </c>
      <c r="CQ33">
        <v>93.868062452383569</v>
      </c>
      <c r="CR33">
        <v>0.86346000000000001</v>
      </c>
      <c r="CS33">
        <v>18846.150296958411</v>
      </c>
      <c r="CT33" s="28">
        <v>0</v>
      </c>
      <c r="CU33">
        <v>18846.150296958411</v>
      </c>
      <c r="CV33">
        <v>10.97620867615516</v>
      </c>
      <c r="CW33" t="s">
        <v>539</v>
      </c>
      <c r="CX33" s="28"/>
      <c r="CY33" s="28"/>
      <c r="CZ33" s="28"/>
      <c r="DA33" s="28"/>
      <c r="DB33" s="28"/>
      <c r="DC33" s="28"/>
      <c r="DD33" s="28"/>
      <c r="DE33" s="28"/>
      <c r="DF33" s="28"/>
      <c r="DG33" s="28"/>
      <c r="DH33" s="28"/>
      <c r="DI33" s="28">
        <v>100</v>
      </c>
      <c r="DJ33" s="28" t="s">
        <v>471</v>
      </c>
      <c r="DK33" s="28" t="s">
        <v>507</v>
      </c>
    </row>
    <row r="34" spans="1:115" x14ac:dyDescent="0.25">
      <c r="A34" s="28" t="s">
        <v>2</v>
      </c>
      <c r="B34" s="28" t="s">
        <v>490</v>
      </c>
      <c r="C34">
        <v>89483</v>
      </c>
      <c r="D34" s="28" t="s">
        <v>491</v>
      </c>
      <c r="E34" s="28" t="s">
        <v>492</v>
      </c>
      <c r="F34" s="28" t="s">
        <v>493</v>
      </c>
      <c r="G34" s="28" t="s">
        <v>494</v>
      </c>
      <c r="H34" s="28" t="s">
        <v>593</v>
      </c>
      <c r="I34" s="28" t="s">
        <v>457</v>
      </c>
      <c r="J34" s="28">
        <v>3180</v>
      </c>
      <c r="K34">
        <v>11.183602192412772</v>
      </c>
      <c r="L34" s="28" t="s">
        <v>3277</v>
      </c>
      <c r="M34">
        <v>0</v>
      </c>
      <c r="N34" s="28" t="s">
        <v>459</v>
      </c>
      <c r="O34" s="28" t="s">
        <v>586</v>
      </c>
      <c r="P34">
        <v>12</v>
      </c>
      <c r="Q34">
        <v>15</v>
      </c>
      <c r="R34">
        <v>1</v>
      </c>
      <c r="S34">
        <v>90600721</v>
      </c>
      <c r="T34" s="28" t="s">
        <v>461</v>
      </c>
      <c r="U34" s="28" t="s">
        <v>462</v>
      </c>
      <c r="V34" s="28" t="s">
        <v>335</v>
      </c>
      <c r="W34" s="28" t="s">
        <v>463</v>
      </c>
      <c r="Y34" s="28" t="s">
        <v>463</v>
      </c>
      <c r="Z34">
        <v>0</v>
      </c>
      <c r="AA34">
        <v>16630</v>
      </c>
      <c r="AB34" s="28" t="s">
        <v>465</v>
      </c>
      <c r="AC34" s="28" t="s">
        <v>504</v>
      </c>
      <c r="AD34">
        <v>0.375</v>
      </c>
      <c r="AE34">
        <v>0.60416666666666674</v>
      </c>
      <c r="AF34" s="28" t="s">
        <v>463</v>
      </c>
      <c r="AG34" s="28" t="s">
        <v>152</v>
      </c>
      <c r="AH34" s="28" t="s">
        <v>582</v>
      </c>
      <c r="AI34" s="28" t="s">
        <v>575</v>
      </c>
      <c r="AJ34" s="28" t="s">
        <v>499</v>
      </c>
      <c r="AK34" s="28"/>
      <c r="AL34" s="28"/>
      <c r="AM34" s="28">
        <v>1</v>
      </c>
      <c r="AN34">
        <v>2</v>
      </c>
      <c r="AP34" s="2">
        <v>46227</v>
      </c>
      <c r="AQ34" s="2">
        <v>46360</v>
      </c>
      <c r="AT34" s="28"/>
      <c r="AU34" s="28"/>
      <c r="AV34" s="28" t="s">
        <v>470</v>
      </c>
      <c r="AW34">
        <v>90</v>
      </c>
      <c r="AX34">
        <v>0.5</v>
      </c>
      <c r="BA34">
        <v>46</v>
      </c>
      <c r="BC34" s="28"/>
      <c r="BH34">
        <v>350</v>
      </c>
      <c r="BP34" s="28"/>
      <c r="BW34" s="28"/>
      <c r="BY34" s="28">
        <v>136</v>
      </c>
      <c r="BZ34">
        <v>90</v>
      </c>
      <c r="CA34">
        <v>46</v>
      </c>
      <c r="CB34" s="28">
        <v>100</v>
      </c>
      <c r="CC34">
        <v>0.9</v>
      </c>
      <c r="CE34">
        <v>3180</v>
      </c>
      <c r="CF34">
        <v>0</v>
      </c>
      <c r="CG34" s="28">
        <v>120</v>
      </c>
      <c r="CH34">
        <v>-538.46153846153845</v>
      </c>
      <c r="CI34">
        <v>2641.5384615384614</v>
      </c>
      <c r="CJ34">
        <v>212.30594577494998</v>
      </c>
      <c r="CK34">
        <v>143.78872163937004</v>
      </c>
      <c r="CL34">
        <v>69.420911026507738</v>
      </c>
      <c r="CM34">
        <v>122.18796797213763</v>
      </c>
      <c r="CN34">
        <v>69.086628928876706</v>
      </c>
      <c r="CO34">
        <v>0</v>
      </c>
      <c r="CP34">
        <v>0</v>
      </c>
      <c r="CQ34">
        <v>93.868062452383569</v>
      </c>
      <c r="CR34">
        <v>0.86346000000000001</v>
      </c>
      <c r="CS34">
        <v>19202.24496437273</v>
      </c>
      <c r="CT34" s="28">
        <v>0</v>
      </c>
      <c r="CU34">
        <v>19202.24496437273</v>
      </c>
      <c r="CV34">
        <v>11.183602192412772</v>
      </c>
      <c r="CW34" t="s">
        <v>539</v>
      </c>
      <c r="CX34" s="28"/>
      <c r="CY34" s="28"/>
      <c r="CZ34" s="28"/>
      <c r="DA34" s="28"/>
      <c r="DB34" s="28"/>
      <c r="DC34" s="28"/>
      <c r="DD34" s="28"/>
      <c r="DE34" s="28"/>
      <c r="DF34" s="28"/>
      <c r="DG34" s="28"/>
      <c r="DH34" s="28"/>
      <c r="DI34" s="28">
        <v>100</v>
      </c>
      <c r="DJ34" s="28" t="s">
        <v>471</v>
      </c>
      <c r="DK34" s="28" t="s">
        <v>519</v>
      </c>
    </row>
    <row r="35" spans="1:115" x14ac:dyDescent="0.25">
      <c r="A35" s="28" t="s">
        <v>2</v>
      </c>
      <c r="B35" s="28" t="s">
        <v>490</v>
      </c>
      <c r="C35">
        <v>89483</v>
      </c>
      <c r="D35" s="28" t="s">
        <v>491</v>
      </c>
      <c r="E35" s="28" t="s">
        <v>492</v>
      </c>
      <c r="F35" s="28" t="s">
        <v>493</v>
      </c>
      <c r="G35" s="28" t="s">
        <v>494</v>
      </c>
      <c r="H35" s="28" t="s">
        <v>594</v>
      </c>
      <c r="I35" s="28" t="s">
        <v>457</v>
      </c>
      <c r="J35" s="28">
        <v>3180</v>
      </c>
      <c r="K35">
        <v>10.97620867615516</v>
      </c>
      <c r="L35" s="28" t="s">
        <v>642</v>
      </c>
      <c r="M35">
        <v>0</v>
      </c>
      <c r="N35" s="28" t="s">
        <v>459</v>
      </c>
      <c r="O35" s="28" t="s">
        <v>535</v>
      </c>
      <c r="P35">
        <v>11</v>
      </c>
      <c r="Q35">
        <v>15</v>
      </c>
      <c r="R35">
        <v>1</v>
      </c>
      <c r="S35">
        <v>90690721</v>
      </c>
      <c r="T35" s="28" t="s">
        <v>461</v>
      </c>
      <c r="U35" s="28" t="s">
        <v>462</v>
      </c>
      <c r="V35" s="28" t="s">
        <v>335</v>
      </c>
      <c r="W35" s="28" t="s">
        <v>463</v>
      </c>
      <c r="Y35" s="28" t="s">
        <v>463</v>
      </c>
      <c r="Z35">
        <v>0</v>
      </c>
      <c r="AA35">
        <v>16776</v>
      </c>
      <c r="AB35" s="28" t="s">
        <v>465</v>
      </c>
      <c r="AC35" s="28" t="s">
        <v>569</v>
      </c>
      <c r="AD35">
        <v>0.375</v>
      </c>
      <c r="AE35">
        <v>0.625</v>
      </c>
      <c r="AF35" s="28" t="s">
        <v>463</v>
      </c>
      <c r="AG35" s="28" t="s">
        <v>191</v>
      </c>
      <c r="AH35" s="28" t="s">
        <v>570</v>
      </c>
      <c r="AI35" s="28" t="s">
        <v>538</v>
      </c>
      <c r="AJ35" s="28" t="s">
        <v>499</v>
      </c>
      <c r="AK35" s="28"/>
      <c r="AL35" s="28"/>
      <c r="AM35" s="28">
        <v>1</v>
      </c>
      <c r="AN35">
        <v>1</v>
      </c>
      <c r="AP35" s="2">
        <v>46309</v>
      </c>
      <c r="AQ35" s="2">
        <v>46359</v>
      </c>
      <c r="AT35" s="28"/>
      <c r="AU35" s="28"/>
      <c r="AV35" s="28" t="s">
        <v>470</v>
      </c>
      <c r="AW35">
        <v>88</v>
      </c>
      <c r="AX35">
        <v>0.5</v>
      </c>
      <c r="BA35">
        <v>46</v>
      </c>
      <c r="BC35" s="28"/>
      <c r="BH35">
        <v>350</v>
      </c>
      <c r="BP35" s="28"/>
      <c r="BW35" s="28"/>
      <c r="BY35" s="28">
        <v>134</v>
      </c>
      <c r="BZ35">
        <v>88</v>
      </c>
      <c r="CA35">
        <v>46</v>
      </c>
      <c r="CB35" s="28">
        <v>100</v>
      </c>
      <c r="CC35">
        <v>0.88</v>
      </c>
      <c r="CE35">
        <v>3180</v>
      </c>
      <c r="CF35">
        <v>0</v>
      </c>
      <c r="CG35" s="28">
        <v>120</v>
      </c>
      <c r="CH35">
        <v>-538.46153846153845</v>
      </c>
      <c r="CI35">
        <v>2641.5384615384614</v>
      </c>
      <c r="CJ35">
        <v>212.30594577494998</v>
      </c>
      <c r="CK35">
        <v>143.78872163937004</v>
      </c>
      <c r="CL35">
        <v>69.420911026507738</v>
      </c>
      <c r="CM35">
        <v>122.18796797213763</v>
      </c>
      <c r="CN35">
        <v>69.086628928876706</v>
      </c>
      <c r="CO35">
        <v>0</v>
      </c>
      <c r="CP35">
        <v>0</v>
      </c>
      <c r="CQ35">
        <v>93.868062452383569</v>
      </c>
      <c r="CR35">
        <v>0.86346000000000001</v>
      </c>
      <c r="CS35">
        <v>18846.150296958411</v>
      </c>
      <c r="CT35" s="28">
        <v>0</v>
      </c>
      <c r="CU35">
        <v>18846.150296958411</v>
      </c>
      <c r="CV35">
        <v>10.97620867615516</v>
      </c>
      <c r="CW35" t="s">
        <v>539</v>
      </c>
      <c r="CX35" s="28"/>
      <c r="CY35" s="28"/>
      <c r="CZ35" s="28"/>
      <c r="DA35" s="28"/>
      <c r="DB35" s="28"/>
      <c r="DC35" s="28"/>
      <c r="DD35" s="28"/>
      <c r="DE35" s="28"/>
      <c r="DF35" s="28"/>
      <c r="DG35" s="28"/>
      <c r="DH35" s="28"/>
      <c r="DI35" s="28">
        <v>100</v>
      </c>
      <c r="DJ35" s="28" t="s">
        <v>471</v>
      </c>
      <c r="DK35" s="28" t="s">
        <v>540</v>
      </c>
    </row>
    <row r="36" spans="1:115" x14ac:dyDescent="0.25">
      <c r="A36" s="28" t="s">
        <v>2</v>
      </c>
      <c r="B36" s="28" t="s">
        <v>490</v>
      </c>
      <c r="C36">
        <v>89483</v>
      </c>
      <c r="D36" s="28" t="s">
        <v>491</v>
      </c>
      <c r="E36" s="28" t="s">
        <v>492</v>
      </c>
      <c r="F36" s="28" t="s">
        <v>493</v>
      </c>
      <c r="G36" s="28" t="s">
        <v>494</v>
      </c>
      <c r="H36" s="28" t="s">
        <v>595</v>
      </c>
      <c r="I36" s="28" t="s">
        <v>457</v>
      </c>
      <c r="J36" s="28">
        <v>3180</v>
      </c>
      <c r="K36">
        <v>12.220569773700833</v>
      </c>
      <c r="L36" s="28" t="s">
        <v>3275</v>
      </c>
      <c r="M36">
        <v>0</v>
      </c>
      <c r="N36" s="28" t="s">
        <v>459</v>
      </c>
      <c r="O36" s="28" t="s">
        <v>513</v>
      </c>
      <c r="P36">
        <v>13</v>
      </c>
      <c r="Q36">
        <v>15</v>
      </c>
      <c r="R36">
        <v>1</v>
      </c>
      <c r="S36">
        <v>90590721</v>
      </c>
      <c r="T36" s="28" t="s">
        <v>461</v>
      </c>
      <c r="U36" s="28" t="s">
        <v>462</v>
      </c>
      <c r="V36" s="28" t="s">
        <v>335</v>
      </c>
      <c r="W36" s="28" t="s">
        <v>463</v>
      </c>
      <c r="Y36" s="28" t="s">
        <v>463</v>
      </c>
      <c r="Z36">
        <v>0</v>
      </c>
      <c r="AA36">
        <v>17183</v>
      </c>
      <c r="AB36" s="28" t="s">
        <v>465</v>
      </c>
      <c r="AC36" s="28" t="s">
        <v>466</v>
      </c>
      <c r="AD36">
        <v>0.375</v>
      </c>
      <c r="AE36">
        <v>0.5</v>
      </c>
      <c r="AF36" s="28" t="s">
        <v>463</v>
      </c>
      <c r="AG36" s="28" t="s">
        <v>276</v>
      </c>
      <c r="AH36" s="28" t="s">
        <v>546</v>
      </c>
      <c r="AI36" s="28" t="s">
        <v>596</v>
      </c>
      <c r="AJ36" s="28" t="s">
        <v>499</v>
      </c>
      <c r="AK36" s="28"/>
      <c r="AL36" s="28"/>
      <c r="AM36" s="28">
        <v>1</v>
      </c>
      <c r="AN36">
        <v>4</v>
      </c>
      <c r="AP36" s="2">
        <v>46072</v>
      </c>
      <c r="AQ36" s="2">
        <v>46359</v>
      </c>
      <c r="AT36" s="28"/>
      <c r="AU36" s="28"/>
      <c r="AV36" s="28" t="s">
        <v>470</v>
      </c>
      <c r="AW36">
        <v>100</v>
      </c>
      <c r="AX36">
        <v>0.5</v>
      </c>
      <c r="BA36">
        <v>46</v>
      </c>
      <c r="BC36" s="28"/>
      <c r="BH36">
        <v>350</v>
      </c>
      <c r="BP36" s="28"/>
      <c r="BW36" s="28"/>
      <c r="BY36" s="28">
        <v>146</v>
      </c>
      <c r="BZ36">
        <v>100</v>
      </c>
      <c r="CA36">
        <v>46</v>
      </c>
      <c r="CB36" s="28">
        <v>100</v>
      </c>
      <c r="CC36">
        <v>1</v>
      </c>
      <c r="CE36">
        <v>3180</v>
      </c>
      <c r="CF36">
        <v>0</v>
      </c>
      <c r="CG36" s="28">
        <v>120</v>
      </c>
      <c r="CH36">
        <v>-538.46153846153845</v>
      </c>
      <c r="CI36">
        <v>2641.5384615384614</v>
      </c>
      <c r="CJ36">
        <v>212.30594577494998</v>
      </c>
      <c r="CK36">
        <v>143.78872163937004</v>
      </c>
      <c r="CL36">
        <v>69.420911026507738</v>
      </c>
      <c r="CM36">
        <v>122.18796797213763</v>
      </c>
      <c r="CN36">
        <v>69.086628928876706</v>
      </c>
      <c r="CO36">
        <v>0</v>
      </c>
      <c r="CP36">
        <v>0</v>
      </c>
      <c r="CQ36">
        <v>93.868062452383569</v>
      </c>
      <c r="CR36">
        <v>0.86346000000000001</v>
      </c>
      <c r="CS36">
        <v>20982.718301444329</v>
      </c>
      <c r="CT36" s="28">
        <v>0</v>
      </c>
      <c r="CU36">
        <v>20982.718301444329</v>
      </c>
      <c r="CV36">
        <v>12.220569773700833</v>
      </c>
      <c r="CW36" t="s">
        <v>597</v>
      </c>
      <c r="CX36" s="28" t="s">
        <v>3651</v>
      </c>
      <c r="CY36" s="28" t="s">
        <v>3435</v>
      </c>
      <c r="CZ36" s="28" t="s">
        <v>3652</v>
      </c>
      <c r="DA36" s="28" t="s">
        <v>3455</v>
      </c>
      <c r="DB36" s="28" t="s">
        <v>3344</v>
      </c>
      <c r="DC36" s="28"/>
      <c r="DD36" s="28"/>
      <c r="DE36" s="28"/>
      <c r="DF36" s="28"/>
      <c r="DG36" s="28"/>
      <c r="DH36" s="28"/>
      <c r="DI36" s="28">
        <v>100</v>
      </c>
      <c r="DJ36" s="28" t="s">
        <v>471</v>
      </c>
      <c r="DK36" s="28" t="s">
        <v>519</v>
      </c>
    </row>
    <row r="37" spans="1:115" x14ac:dyDescent="0.25">
      <c r="A37" s="28" t="s">
        <v>2</v>
      </c>
      <c r="B37" s="28" t="s">
        <v>598</v>
      </c>
      <c r="C37">
        <v>82430</v>
      </c>
      <c r="D37" s="28" t="s">
        <v>599</v>
      </c>
      <c r="E37" s="28" t="s">
        <v>600</v>
      </c>
      <c r="F37" s="28" t="s">
        <v>601</v>
      </c>
      <c r="G37" s="28" t="s">
        <v>602</v>
      </c>
      <c r="H37" s="28" t="s">
        <v>603</v>
      </c>
      <c r="I37" s="28" t="s">
        <v>457</v>
      </c>
      <c r="J37" s="28">
        <v>2680</v>
      </c>
      <c r="K37">
        <v>12.409008448690583</v>
      </c>
      <c r="L37" s="28" t="s">
        <v>3298</v>
      </c>
      <c r="M37">
        <v>0</v>
      </c>
      <c r="N37" s="28" t="s">
        <v>459</v>
      </c>
      <c r="O37" s="28" t="s">
        <v>604</v>
      </c>
      <c r="P37">
        <v>13</v>
      </c>
      <c r="Q37">
        <v>15</v>
      </c>
      <c r="R37">
        <v>1</v>
      </c>
      <c r="S37">
        <v>90011414</v>
      </c>
      <c r="T37" s="28" t="s">
        <v>605</v>
      </c>
      <c r="U37" s="28" t="s">
        <v>462</v>
      </c>
      <c r="V37" s="28" t="s">
        <v>335</v>
      </c>
      <c r="W37" s="28" t="s">
        <v>463</v>
      </c>
      <c r="Y37" s="28" t="s">
        <v>463</v>
      </c>
      <c r="Z37">
        <v>0</v>
      </c>
      <c r="AA37">
        <v>16675</v>
      </c>
      <c r="AB37" s="28" t="s">
        <v>465</v>
      </c>
      <c r="AC37" s="28" t="s">
        <v>504</v>
      </c>
      <c r="AD37">
        <v>0.375</v>
      </c>
      <c r="AE37">
        <v>0.625</v>
      </c>
      <c r="AF37" s="28" t="s">
        <v>463</v>
      </c>
      <c r="AG37" s="28" t="s">
        <v>316</v>
      </c>
      <c r="AH37" s="28" t="s">
        <v>497</v>
      </c>
      <c r="AI37" s="28" t="s">
        <v>606</v>
      </c>
      <c r="AJ37" s="28" t="s">
        <v>607</v>
      </c>
      <c r="AK37" s="28" t="s">
        <v>608</v>
      </c>
      <c r="AL37" s="28"/>
      <c r="AM37" s="28">
        <v>1</v>
      </c>
      <c r="AN37">
        <v>2</v>
      </c>
      <c r="AP37" s="2">
        <v>46073</v>
      </c>
      <c r="AQ37" s="2">
        <v>46206</v>
      </c>
      <c r="AT37" s="28"/>
      <c r="AU37" s="28"/>
      <c r="AV37" s="28" t="s">
        <v>470</v>
      </c>
      <c r="AW37">
        <v>99</v>
      </c>
      <c r="AX37">
        <v>0.5</v>
      </c>
      <c r="BC37" s="28"/>
      <c r="BD37">
        <v>10</v>
      </c>
      <c r="BH37">
        <v>125</v>
      </c>
      <c r="BI37">
        <v>1500</v>
      </c>
      <c r="BP37" s="28"/>
      <c r="BW37" s="28"/>
      <c r="BY37" s="28">
        <v>109</v>
      </c>
      <c r="BZ37">
        <v>99</v>
      </c>
      <c r="CA37">
        <v>10</v>
      </c>
      <c r="CB37" s="28">
        <v>100</v>
      </c>
      <c r="CC37">
        <v>0.99</v>
      </c>
      <c r="CE37">
        <v>2680</v>
      </c>
      <c r="CF37">
        <v>0</v>
      </c>
      <c r="CG37" s="28">
        <v>120</v>
      </c>
      <c r="CH37">
        <v>-192.30769230769229</v>
      </c>
      <c r="CI37">
        <v>2487.6923076923076</v>
      </c>
      <c r="CJ37">
        <v>212.30594577494998</v>
      </c>
      <c r="CK37">
        <v>143.78872163937004</v>
      </c>
      <c r="CL37">
        <v>69.420911026507738</v>
      </c>
      <c r="CM37">
        <v>122.18796797213763</v>
      </c>
      <c r="CN37">
        <v>69.086628928876706</v>
      </c>
      <c r="CO37">
        <v>0</v>
      </c>
      <c r="CP37">
        <v>0</v>
      </c>
      <c r="CQ37">
        <v>93.868062452383569</v>
      </c>
      <c r="CR37">
        <v>0.86346000000000001</v>
      </c>
      <c r="CS37">
        <v>20065.366661532677</v>
      </c>
      <c r="CT37" s="28">
        <v>0</v>
      </c>
      <c r="CU37">
        <v>20065.366661532677</v>
      </c>
      <c r="CV37">
        <v>12.409008448690583</v>
      </c>
      <c r="CW37" t="s">
        <v>609</v>
      </c>
      <c r="CX37" s="28"/>
      <c r="CY37" s="28"/>
      <c r="CZ37" s="28"/>
      <c r="DA37" s="28"/>
      <c r="DB37" s="28"/>
      <c r="DC37" s="28"/>
      <c r="DD37" s="28"/>
      <c r="DE37" s="28"/>
      <c r="DF37" s="28"/>
      <c r="DG37" s="28"/>
      <c r="DH37" s="28"/>
      <c r="DI37" s="28">
        <v>100</v>
      </c>
      <c r="DJ37" s="28" t="s">
        <v>471</v>
      </c>
      <c r="DK37" s="28" t="s">
        <v>610</v>
      </c>
    </row>
    <row r="38" spans="1:115" x14ac:dyDescent="0.25">
      <c r="A38" s="28" t="s">
        <v>2</v>
      </c>
      <c r="B38" s="28" t="s">
        <v>598</v>
      </c>
      <c r="C38">
        <v>82430</v>
      </c>
      <c r="D38" s="28" t="s">
        <v>599</v>
      </c>
      <c r="E38" s="28" t="s">
        <v>600</v>
      </c>
      <c r="F38" s="28" t="s">
        <v>601</v>
      </c>
      <c r="G38" s="28" t="s">
        <v>602</v>
      </c>
      <c r="H38" s="28" t="s">
        <v>611</v>
      </c>
      <c r="I38" s="28" t="s">
        <v>457</v>
      </c>
      <c r="J38" s="28">
        <v>2680</v>
      </c>
      <c r="K38">
        <v>12.409008448690583</v>
      </c>
      <c r="L38" s="28" t="s">
        <v>3298</v>
      </c>
      <c r="M38">
        <v>0</v>
      </c>
      <c r="N38" s="28" t="s">
        <v>459</v>
      </c>
      <c r="O38" s="28" t="s">
        <v>604</v>
      </c>
      <c r="P38">
        <v>13</v>
      </c>
      <c r="Q38">
        <v>15</v>
      </c>
      <c r="R38">
        <v>1</v>
      </c>
      <c r="S38">
        <v>90011414</v>
      </c>
      <c r="T38" s="28" t="s">
        <v>605</v>
      </c>
      <c r="U38" s="28" t="s">
        <v>462</v>
      </c>
      <c r="V38" s="28" t="s">
        <v>335</v>
      </c>
      <c r="W38" s="28" t="s">
        <v>463</v>
      </c>
      <c r="Y38" s="28" t="s">
        <v>463</v>
      </c>
      <c r="Z38">
        <v>0</v>
      </c>
      <c r="AA38">
        <v>16676</v>
      </c>
      <c r="AB38" s="28" t="s">
        <v>465</v>
      </c>
      <c r="AC38" s="28" t="s">
        <v>466</v>
      </c>
      <c r="AD38">
        <v>0.375</v>
      </c>
      <c r="AE38">
        <v>0.625</v>
      </c>
      <c r="AF38" s="28" t="s">
        <v>463</v>
      </c>
      <c r="AG38" s="28" t="s">
        <v>304</v>
      </c>
      <c r="AH38" s="28" t="s">
        <v>529</v>
      </c>
      <c r="AI38" s="28" t="s">
        <v>606</v>
      </c>
      <c r="AJ38" s="28" t="s">
        <v>607</v>
      </c>
      <c r="AK38" s="28" t="s">
        <v>608</v>
      </c>
      <c r="AL38" s="28"/>
      <c r="AM38" s="28">
        <v>1</v>
      </c>
      <c r="AN38">
        <v>2</v>
      </c>
      <c r="AP38" s="2">
        <v>46072</v>
      </c>
      <c r="AQ38" s="2">
        <v>46205</v>
      </c>
      <c r="AT38" s="28"/>
      <c r="AU38" s="28"/>
      <c r="AV38" s="28" t="s">
        <v>470</v>
      </c>
      <c r="AW38">
        <v>99</v>
      </c>
      <c r="AX38">
        <v>0.5</v>
      </c>
      <c r="BC38" s="28"/>
      <c r="BD38">
        <v>10</v>
      </c>
      <c r="BH38">
        <v>125</v>
      </c>
      <c r="BI38">
        <v>1500</v>
      </c>
      <c r="BP38" s="28"/>
      <c r="BW38" s="28"/>
      <c r="BY38" s="28">
        <v>109</v>
      </c>
      <c r="BZ38">
        <v>99</v>
      </c>
      <c r="CA38">
        <v>10</v>
      </c>
      <c r="CB38" s="28">
        <v>100</v>
      </c>
      <c r="CC38">
        <v>0.99</v>
      </c>
      <c r="CE38">
        <v>2680</v>
      </c>
      <c r="CF38">
        <v>0</v>
      </c>
      <c r="CG38" s="28">
        <v>120</v>
      </c>
      <c r="CH38">
        <v>-192.30769230769229</v>
      </c>
      <c r="CI38">
        <v>2487.6923076923076</v>
      </c>
      <c r="CJ38">
        <v>212.30594577494998</v>
      </c>
      <c r="CK38">
        <v>143.78872163937004</v>
      </c>
      <c r="CL38">
        <v>69.420911026507738</v>
      </c>
      <c r="CM38">
        <v>122.18796797213763</v>
      </c>
      <c r="CN38">
        <v>69.086628928876706</v>
      </c>
      <c r="CO38">
        <v>0</v>
      </c>
      <c r="CP38">
        <v>0</v>
      </c>
      <c r="CQ38">
        <v>93.868062452383569</v>
      </c>
      <c r="CR38">
        <v>0.86346000000000001</v>
      </c>
      <c r="CS38">
        <v>20065.366661532677</v>
      </c>
      <c r="CT38" s="28">
        <v>0</v>
      </c>
      <c r="CU38">
        <v>20065.366661532677</v>
      </c>
      <c r="CV38">
        <v>12.409008448690583</v>
      </c>
      <c r="CW38" t="s">
        <v>612</v>
      </c>
      <c r="CX38" s="28"/>
      <c r="CY38" s="28"/>
      <c r="CZ38" s="28"/>
      <c r="DA38" s="28"/>
      <c r="DB38" s="28"/>
      <c r="DC38" s="28"/>
      <c r="DD38" s="28"/>
      <c r="DE38" s="28"/>
      <c r="DF38" s="28"/>
      <c r="DG38" s="28"/>
      <c r="DH38" s="28"/>
      <c r="DI38" s="28">
        <v>100</v>
      </c>
      <c r="DJ38" s="28" t="s">
        <v>471</v>
      </c>
      <c r="DK38" s="28" t="s">
        <v>613</v>
      </c>
    </row>
    <row r="39" spans="1:115" x14ac:dyDescent="0.25">
      <c r="A39" s="28" t="s">
        <v>2</v>
      </c>
      <c r="B39" s="28" t="s">
        <v>598</v>
      </c>
      <c r="C39">
        <v>82430</v>
      </c>
      <c r="D39" s="28" t="s">
        <v>599</v>
      </c>
      <c r="E39" s="28" t="s">
        <v>600</v>
      </c>
      <c r="F39" s="28" t="s">
        <v>601</v>
      </c>
      <c r="G39" s="28" t="s">
        <v>602</v>
      </c>
      <c r="H39" s="28" t="s">
        <v>614</v>
      </c>
      <c r="I39" s="28" t="s">
        <v>457</v>
      </c>
      <c r="J39" s="28">
        <v>2680</v>
      </c>
      <c r="K39">
        <v>12.409008448690583</v>
      </c>
      <c r="L39" s="28" t="s">
        <v>3298</v>
      </c>
      <c r="M39">
        <v>0</v>
      </c>
      <c r="N39" s="28" t="s">
        <v>459</v>
      </c>
      <c r="O39" s="28" t="s">
        <v>615</v>
      </c>
      <c r="P39">
        <v>13</v>
      </c>
      <c r="Q39">
        <v>15</v>
      </c>
      <c r="R39">
        <v>1</v>
      </c>
      <c r="S39">
        <v>90011414</v>
      </c>
      <c r="T39" s="28" t="s">
        <v>605</v>
      </c>
      <c r="U39" s="28" t="s">
        <v>462</v>
      </c>
      <c r="V39" s="28" t="s">
        <v>335</v>
      </c>
      <c r="W39" s="28" t="s">
        <v>463</v>
      </c>
      <c r="Y39" s="28" t="s">
        <v>463</v>
      </c>
      <c r="Z39">
        <v>0</v>
      </c>
      <c r="AA39">
        <v>16677</v>
      </c>
      <c r="AB39" s="28" t="s">
        <v>465</v>
      </c>
      <c r="AC39" s="28" t="s">
        <v>479</v>
      </c>
      <c r="AD39">
        <v>0.375</v>
      </c>
      <c r="AE39">
        <v>0.625</v>
      </c>
      <c r="AF39" s="28" t="s">
        <v>463</v>
      </c>
      <c r="AG39" s="28" t="s">
        <v>307</v>
      </c>
      <c r="AH39" s="28" t="s">
        <v>616</v>
      </c>
      <c r="AI39" s="28" t="s">
        <v>606</v>
      </c>
      <c r="AJ39" s="28" t="s">
        <v>607</v>
      </c>
      <c r="AK39" s="28" t="s">
        <v>608</v>
      </c>
      <c r="AL39" s="28"/>
      <c r="AM39" s="28">
        <v>1</v>
      </c>
      <c r="AN39">
        <v>2</v>
      </c>
      <c r="AP39" s="2">
        <v>46071</v>
      </c>
      <c r="AQ39" s="2">
        <v>46204</v>
      </c>
      <c r="AT39" s="28"/>
      <c r="AU39" s="28"/>
      <c r="AV39" s="28" t="s">
        <v>470</v>
      </c>
      <c r="AW39">
        <v>99</v>
      </c>
      <c r="AX39">
        <v>0.5</v>
      </c>
      <c r="BC39" s="28"/>
      <c r="BD39">
        <v>10</v>
      </c>
      <c r="BH39">
        <v>125</v>
      </c>
      <c r="BI39">
        <v>1500</v>
      </c>
      <c r="BP39" s="28"/>
      <c r="BW39" s="28"/>
      <c r="BY39" s="28">
        <v>109</v>
      </c>
      <c r="BZ39">
        <v>99</v>
      </c>
      <c r="CA39">
        <v>10</v>
      </c>
      <c r="CB39" s="28">
        <v>100</v>
      </c>
      <c r="CC39">
        <v>0.99</v>
      </c>
      <c r="CE39">
        <v>2680</v>
      </c>
      <c r="CF39">
        <v>0</v>
      </c>
      <c r="CG39" s="28">
        <v>120</v>
      </c>
      <c r="CH39">
        <v>-192.30769230769229</v>
      </c>
      <c r="CI39">
        <v>2487.6923076923076</v>
      </c>
      <c r="CJ39">
        <v>212.30594577494998</v>
      </c>
      <c r="CK39">
        <v>143.78872163937004</v>
      </c>
      <c r="CL39">
        <v>69.420911026507738</v>
      </c>
      <c r="CM39">
        <v>122.18796797213763</v>
      </c>
      <c r="CN39">
        <v>69.086628928876706</v>
      </c>
      <c r="CO39">
        <v>0</v>
      </c>
      <c r="CP39">
        <v>0</v>
      </c>
      <c r="CQ39">
        <v>93.868062452383569</v>
      </c>
      <c r="CR39">
        <v>0.86346000000000001</v>
      </c>
      <c r="CS39">
        <v>20065.366661532677</v>
      </c>
      <c r="CT39" s="28">
        <v>0</v>
      </c>
      <c r="CU39">
        <v>20065.366661532677</v>
      </c>
      <c r="CV39">
        <v>12.409008448690583</v>
      </c>
      <c r="CW39" t="s">
        <v>617</v>
      </c>
      <c r="CX39" s="28"/>
      <c r="CY39" s="28"/>
      <c r="CZ39" s="28"/>
      <c r="DA39" s="28"/>
      <c r="DB39" s="28"/>
      <c r="DC39" s="28"/>
      <c r="DD39" s="28"/>
      <c r="DE39" s="28"/>
      <c r="DF39" s="28"/>
      <c r="DG39" s="28"/>
      <c r="DH39" s="28"/>
      <c r="DI39" s="28">
        <v>100</v>
      </c>
      <c r="DJ39" s="28" t="s">
        <v>471</v>
      </c>
      <c r="DK39" s="28" t="s">
        <v>613</v>
      </c>
    </row>
    <row r="40" spans="1:115" x14ac:dyDescent="0.25">
      <c r="A40" s="28" t="s">
        <v>2</v>
      </c>
      <c r="B40" s="28" t="s">
        <v>598</v>
      </c>
      <c r="C40">
        <v>82430</v>
      </c>
      <c r="D40" s="28" t="s">
        <v>599</v>
      </c>
      <c r="E40" s="28" t="s">
        <v>600</v>
      </c>
      <c r="F40" s="28" t="s">
        <v>601</v>
      </c>
      <c r="G40" s="28" t="s">
        <v>602</v>
      </c>
      <c r="H40" s="28" t="s">
        <v>3331</v>
      </c>
      <c r="I40" s="28" t="s">
        <v>457</v>
      </c>
      <c r="J40" s="28">
        <v>2680</v>
      </c>
      <c r="K40">
        <v>12.409008448690583</v>
      </c>
      <c r="L40" s="28" t="s">
        <v>3298</v>
      </c>
      <c r="M40">
        <v>0</v>
      </c>
      <c r="N40" s="28" t="s">
        <v>459</v>
      </c>
      <c r="O40" s="28" t="s">
        <v>604</v>
      </c>
      <c r="P40">
        <v>13</v>
      </c>
      <c r="Q40">
        <v>15</v>
      </c>
      <c r="R40">
        <v>1</v>
      </c>
      <c r="S40">
        <v>90011414</v>
      </c>
      <c r="T40" s="28" t="s">
        <v>605</v>
      </c>
      <c r="U40" s="28" t="s">
        <v>462</v>
      </c>
      <c r="V40" s="28" t="s">
        <v>335</v>
      </c>
      <c r="W40" s="28" t="s">
        <v>463</v>
      </c>
      <c r="Y40" s="28" t="s">
        <v>463</v>
      </c>
      <c r="Z40">
        <v>0</v>
      </c>
      <c r="AA40">
        <v>17370</v>
      </c>
      <c r="AB40" s="28" t="s">
        <v>465</v>
      </c>
      <c r="AC40" s="28" t="s">
        <v>504</v>
      </c>
      <c r="AD40">
        <v>0.375</v>
      </c>
      <c r="AE40">
        <v>0.625</v>
      </c>
      <c r="AF40" s="28" t="s">
        <v>463</v>
      </c>
      <c r="AG40" s="28" t="s">
        <v>316</v>
      </c>
      <c r="AH40" s="28" t="s">
        <v>497</v>
      </c>
      <c r="AI40" s="28"/>
      <c r="AJ40" s="28" t="s">
        <v>607</v>
      </c>
      <c r="AK40" s="28" t="s">
        <v>608</v>
      </c>
      <c r="AL40" s="28"/>
      <c r="AM40" s="28">
        <v>1</v>
      </c>
      <c r="AN40">
        <v>2</v>
      </c>
      <c r="AP40" s="2">
        <v>46220</v>
      </c>
      <c r="AQ40" s="2">
        <v>46374</v>
      </c>
      <c r="AT40" s="28"/>
      <c r="AU40" s="28"/>
      <c r="AV40" s="28" t="s">
        <v>470</v>
      </c>
      <c r="AW40">
        <v>99</v>
      </c>
      <c r="AX40">
        <v>0.5</v>
      </c>
      <c r="BC40" s="28"/>
      <c r="BD40">
        <v>10</v>
      </c>
      <c r="BH40">
        <v>125</v>
      </c>
      <c r="BI40">
        <v>1500</v>
      </c>
      <c r="BP40" s="28"/>
      <c r="BW40" s="28"/>
      <c r="BY40" s="28">
        <v>109</v>
      </c>
      <c r="BZ40">
        <v>99</v>
      </c>
      <c r="CA40">
        <v>10</v>
      </c>
      <c r="CB40" s="28">
        <v>100</v>
      </c>
      <c r="CC40">
        <v>0.99</v>
      </c>
      <c r="CE40">
        <v>2680</v>
      </c>
      <c r="CF40">
        <v>0</v>
      </c>
      <c r="CG40" s="28">
        <v>120</v>
      </c>
      <c r="CH40">
        <v>-192.30769230769229</v>
      </c>
      <c r="CI40">
        <v>2487.6923076923076</v>
      </c>
      <c r="CJ40">
        <v>212.30594577494998</v>
      </c>
      <c r="CK40">
        <v>143.78872163937004</v>
      </c>
      <c r="CL40">
        <v>69.420911026507738</v>
      </c>
      <c r="CM40">
        <v>122.18796797213763</v>
      </c>
      <c r="CN40">
        <v>69.086628928876706</v>
      </c>
      <c r="CO40">
        <v>0</v>
      </c>
      <c r="CP40">
        <v>0</v>
      </c>
      <c r="CQ40">
        <v>93.868062452383569</v>
      </c>
      <c r="CR40">
        <v>0.86346000000000001</v>
      </c>
      <c r="CS40">
        <v>20065.366661532677</v>
      </c>
      <c r="CT40" s="28">
        <v>0</v>
      </c>
      <c r="CU40">
        <v>20065.366661532677</v>
      </c>
      <c r="CV40">
        <v>12.409008448690583</v>
      </c>
      <c r="CW40" t="s">
        <v>637</v>
      </c>
      <c r="CX40" s="28"/>
      <c r="CY40" s="28"/>
      <c r="CZ40" s="28"/>
      <c r="DA40" s="28"/>
      <c r="DB40" s="28"/>
      <c r="DC40" s="28"/>
      <c r="DD40" s="28"/>
      <c r="DE40" s="28"/>
      <c r="DF40" s="28"/>
      <c r="DG40" s="28"/>
      <c r="DH40" s="28"/>
      <c r="DI40" s="28">
        <v>100</v>
      </c>
      <c r="DJ40" s="28" t="s">
        <v>471</v>
      </c>
      <c r="DK40" s="28" t="s">
        <v>610</v>
      </c>
    </row>
    <row r="41" spans="1:115" x14ac:dyDescent="0.25">
      <c r="A41" s="28" t="s">
        <v>2</v>
      </c>
      <c r="B41" s="28" t="s">
        <v>618</v>
      </c>
      <c r="C41">
        <v>82501</v>
      </c>
      <c r="D41" s="28" t="s">
        <v>619</v>
      </c>
      <c r="E41" s="28" t="s">
        <v>620</v>
      </c>
      <c r="F41" s="28" t="s">
        <v>621</v>
      </c>
      <c r="G41" s="28" t="s">
        <v>622</v>
      </c>
      <c r="H41" s="28" t="s">
        <v>623</v>
      </c>
      <c r="I41" s="28" t="s">
        <v>457</v>
      </c>
      <c r="J41" s="28">
        <v>3180</v>
      </c>
      <c r="K41">
        <v>10.276628789123478</v>
      </c>
      <c r="L41" s="28" t="s">
        <v>2973</v>
      </c>
      <c r="M41">
        <v>0</v>
      </c>
      <c r="N41" s="28" t="s">
        <v>459</v>
      </c>
      <c r="O41" s="28" t="s">
        <v>624</v>
      </c>
      <c r="P41">
        <v>11</v>
      </c>
      <c r="Q41">
        <v>12</v>
      </c>
      <c r="R41">
        <v>1</v>
      </c>
      <c r="S41">
        <v>90320687</v>
      </c>
      <c r="T41" s="28" t="s">
        <v>605</v>
      </c>
      <c r="U41" s="28" t="s">
        <v>462</v>
      </c>
      <c r="V41" s="28" t="s">
        <v>335</v>
      </c>
      <c r="W41" s="28" t="s">
        <v>463</v>
      </c>
      <c r="Y41" s="28" t="s">
        <v>463</v>
      </c>
      <c r="Z41">
        <v>0</v>
      </c>
      <c r="AA41">
        <v>17184</v>
      </c>
      <c r="AB41" s="28" t="s">
        <v>465</v>
      </c>
      <c r="AC41" s="28" t="s">
        <v>466</v>
      </c>
      <c r="AD41">
        <v>0.375</v>
      </c>
      <c r="AE41">
        <v>0.5</v>
      </c>
      <c r="AF41" s="28" t="s">
        <v>463</v>
      </c>
      <c r="AG41" s="28" t="s">
        <v>223</v>
      </c>
      <c r="AH41" s="28" t="s">
        <v>516</v>
      </c>
      <c r="AI41" s="28" t="s">
        <v>625</v>
      </c>
      <c r="AJ41" s="28" t="s">
        <v>626</v>
      </c>
      <c r="AK41" s="28"/>
      <c r="AL41" s="28"/>
      <c r="AM41" s="28">
        <v>1</v>
      </c>
      <c r="AN41">
        <v>4</v>
      </c>
      <c r="AP41" s="2">
        <v>46072</v>
      </c>
      <c r="AQ41" s="2">
        <v>46359</v>
      </c>
      <c r="AT41" s="28"/>
      <c r="AU41" s="28"/>
      <c r="AV41" s="28" t="s">
        <v>470</v>
      </c>
      <c r="AW41">
        <v>100</v>
      </c>
      <c r="AX41">
        <v>0.5</v>
      </c>
      <c r="BA41">
        <v>20</v>
      </c>
      <c r="BC41" s="28"/>
      <c r="BH41">
        <v>200</v>
      </c>
      <c r="BP41" s="28"/>
      <c r="BW41" s="28"/>
      <c r="BY41" s="28">
        <v>120</v>
      </c>
      <c r="BZ41">
        <v>100</v>
      </c>
      <c r="CA41">
        <v>20</v>
      </c>
      <c r="CB41" s="28">
        <v>100</v>
      </c>
      <c r="CC41">
        <v>1</v>
      </c>
      <c r="CE41">
        <v>3180</v>
      </c>
      <c r="CF41">
        <v>0</v>
      </c>
      <c r="CG41" s="28">
        <v>120</v>
      </c>
      <c r="CH41">
        <v>-307.69230769230768</v>
      </c>
      <c r="CI41">
        <v>2872.3076923076924</v>
      </c>
      <c r="CJ41">
        <v>212.30594577494998</v>
      </c>
      <c r="CK41">
        <v>143.78872163937004</v>
      </c>
      <c r="CL41">
        <v>69.420911026507738</v>
      </c>
      <c r="CM41">
        <v>122.18796797213763</v>
      </c>
      <c r="CN41">
        <v>69.086628928876706</v>
      </c>
      <c r="CO41">
        <v>0</v>
      </c>
      <c r="CP41">
        <v>0</v>
      </c>
      <c r="CQ41">
        <v>93.868062452383569</v>
      </c>
      <c r="CR41">
        <v>0.86346000000000001</v>
      </c>
      <c r="CS41">
        <v>19186.465949293535</v>
      </c>
      <c r="CT41" s="28">
        <v>0</v>
      </c>
      <c r="CU41">
        <v>19186.465949293535</v>
      </c>
      <c r="CV41">
        <v>10.276628789123478</v>
      </c>
      <c r="CW41" t="s">
        <v>627</v>
      </c>
      <c r="CX41" s="28" t="s">
        <v>3677</v>
      </c>
      <c r="CY41" s="28" t="s">
        <v>3678</v>
      </c>
      <c r="CZ41" s="28" t="s">
        <v>3679</v>
      </c>
      <c r="DA41" s="28" t="s">
        <v>3680</v>
      </c>
      <c r="DB41" s="28" t="s">
        <v>3344</v>
      </c>
      <c r="DC41" s="28"/>
      <c r="DD41" s="28"/>
      <c r="DE41" s="28"/>
      <c r="DF41" s="28"/>
      <c r="DG41" s="28"/>
      <c r="DH41" s="28"/>
      <c r="DI41" s="28">
        <v>100</v>
      </c>
      <c r="DJ41" s="28" t="s">
        <v>471</v>
      </c>
      <c r="DK41" s="28"/>
    </row>
    <row r="42" spans="1:115" x14ac:dyDescent="0.25">
      <c r="A42" s="28" t="s">
        <v>2</v>
      </c>
      <c r="B42" s="28" t="s">
        <v>618</v>
      </c>
      <c r="C42">
        <v>82501</v>
      </c>
      <c r="D42" s="28" t="s">
        <v>619</v>
      </c>
      <c r="E42" s="28" t="s">
        <v>620</v>
      </c>
      <c r="F42" s="28" t="s">
        <v>621</v>
      </c>
      <c r="G42" s="28" t="s">
        <v>622</v>
      </c>
      <c r="H42" s="28" t="s">
        <v>628</v>
      </c>
      <c r="I42" s="28" t="s">
        <v>457</v>
      </c>
      <c r="J42" s="28">
        <v>3180</v>
      </c>
      <c r="K42">
        <v>10.646669651088541</v>
      </c>
      <c r="L42" s="28" t="s">
        <v>2974</v>
      </c>
      <c r="M42">
        <v>0</v>
      </c>
      <c r="N42" s="28" t="s">
        <v>459</v>
      </c>
      <c r="O42" s="28" t="s">
        <v>629</v>
      </c>
      <c r="P42">
        <v>11</v>
      </c>
      <c r="Q42">
        <v>15</v>
      </c>
      <c r="R42">
        <v>1</v>
      </c>
      <c r="S42">
        <v>90330688</v>
      </c>
      <c r="T42" s="28" t="s">
        <v>605</v>
      </c>
      <c r="U42" s="28" t="s">
        <v>462</v>
      </c>
      <c r="V42" s="28" t="s">
        <v>335</v>
      </c>
      <c r="W42" s="28" t="s">
        <v>463</v>
      </c>
      <c r="Y42" s="28" t="s">
        <v>463</v>
      </c>
      <c r="Z42">
        <v>0</v>
      </c>
      <c r="AA42">
        <v>16543</v>
      </c>
      <c r="AB42" s="28"/>
      <c r="AC42" s="28" t="s">
        <v>630</v>
      </c>
      <c r="AD42">
        <v>0.375</v>
      </c>
      <c r="AE42">
        <v>0.625</v>
      </c>
      <c r="AF42" s="28" t="s">
        <v>463</v>
      </c>
      <c r="AG42" s="28" t="s">
        <v>235</v>
      </c>
      <c r="AH42" s="28" t="s">
        <v>516</v>
      </c>
      <c r="AI42" s="28" t="s">
        <v>2975</v>
      </c>
      <c r="AJ42" s="28" t="s">
        <v>626</v>
      </c>
      <c r="AK42" s="28"/>
      <c r="AL42" s="28"/>
      <c r="AM42" s="28">
        <v>1</v>
      </c>
      <c r="AN42">
        <v>3</v>
      </c>
      <c r="AP42" s="2">
        <v>46079</v>
      </c>
      <c r="AQ42" s="2">
        <v>46290</v>
      </c>
      <c r="AT42" s="28"/>
      <c r="AU42" s="28"/>
      <c r="AV42" s="28" t="s">
        <v>470</v>
      </c>
      <c r="AW42">
        <v>100</v>
      </c>
      <c r="AX42">
        <v>0.5</v>
      </c>
      <c r="BA42">
        <v>30</v>
      </c>
      <c r="BC42" s="28"/>
      <c r="BH42">
        <v>200</v>
      </c>
      <c r="BP42" s="28"/>
      <c r="BW42" s="28"/>
      <c r="BY42" s="28">
        <v>130</v>
      </c>
      <c r="BZ42">
        <v>100</v>
      </c>
      <c r="CA42">
        <v>30</v>
      </c>
      <c r="CB42" s="28">
        <v>100</v>
      </c>
      <c r="CC42">
        <v>1</v>
      </c>
      <c r="CE42">
        <v>3180</v>
      </c>
      <c r="CF42">
        <v>0</v>
      </c>
      <c r="CG42" s="28">
        <v>120</v>
      </c>
      <c r="CH42">
        <v>-307.69230769230768</v>
      </c>
      <c r="CI42">
        <v>2872.3076923076924</v>
      </c>
      <c r="CJ42">
        <v>212.30594577494998</v>
      </c>
      <c r="CK42">
        <v>143.78872163937004</v>
      </c>
      <c r="CL42">
        <v>69.420911026507738</v>
      </c>
      <c r="CM42">
        <v>122.18796797213763</v>
      </c>
      <c r="CN42">
        <v>69.086628928876706</v>
      </c>
      <c r="CO42">
        <v>0</v>
      </c>
      <c r="CP42">
        <v>0</v>
      </c>
      <c r="CQ42">
        <v>93.868062452383569</v>
      </c>
      <c r="CR42">
        <v>0.86346000000000001</v>
      </c>
      <c r="CS42">
        <v>19877.332238582301</v>
      </c>
      <c r="CT42" s="28">
        <v>0</v>
      </c>
      <c r="CU42">
        <v>19877.332238582301</v>
      </c>
      <c r="CV42">
        <v>10.646669651088541</v>
      </c>
      <c r="CW42" t="s">
        <v>631</v>
      </c>
      <c r="CX42" s="28" t="s">
        <v>3681</v>
      </c>
      <c r="CY42" s="28" t="s">
        <v>3678</v>
      </c>
      <c r="CZ42" s="28" t="s">
        <v>3682</v>
      </c>
      <c r="DA42" s="28" t="s">
        <v>3683</v>
      </c>
      <c r="DB42" s="28" t="s">
        <v>3344</v>
      </c>
      <c r="DC42" s="28"/>
      <c r="DD42" s="28"/>
      <c r="DE42" s="28"/>
      <c r="DF42" s="28"/>
      <c r="DG42" s="28"/>
      <c r="DH42" s="28"/>
      <c r="DI42" s="28">
        <v>100</v>
      </c>
      <c r="DJ42" s="28" t="s">
        <v>471</v>
      </c>
      <c r="DK42" s="28"/>
    </row>
    <row r="43" spans="1:115" x14ac:dyDescent="0.25">
      <c r="A43" s="28" t="s">
        <v>2</v>
      </c>
      <c r="B43" s="28" t="s">
        <v>618</v>
      </c>
      <c r="C43">
        <v>82501</v>
      </c>
      <c r="D43" s="28" t="s">
        <v>619</v>
      </c>
      <c r="E43" s="28" t="s">
        <v>620</v>
      </c>
      <c r="F43" s="28" t="s">
        <v>621</v>
      </c>
      <c r="G43" s="28" t="s">
        <v>622</v>
      </c>
      <c r="H43" s="28" t="s">
        <v>635</v>
      </c>
      <c r="I43" s="28" t="s">
        <v>457</v>
      </c>
      <c r="J43" s="28">
        <v>3180</v>
      </c>
      <c r="K43">
        <v>13.236955684843959</v>
      </c>
      <c r="L43" s="28" t="s">
        <v>3028</v>
      </c>
      <c r="M43">
        <v>0</v>
      </c>
      <c r="N43" s="28" t="s">
        <v>459</v>
      </c>
      <c r="O43" s="28" t="s">
        <v>636</v>
      </c>
      <c r="P43">
        <v>14</v>
      </c>
      <c r="Q43">
        <v>16</v>
      </c>
      <c r="R43">
        <v>1</v>
      </c>
      <c r="S43">
        <v>90210688</v>
      </c>
      <c r="T43" s="28" t="s">
        <v>605</v>
      </c>
      <c r="U43" s="28" t="s">
        <v>462</v>
      </c>
      <c r="V43" s="28" t="s">
        <v>335</v>
      </c>
      <c r="W43" s="28" t="s">
        <v>463</v>
      </c>
      <c r="Y43" s="28" t="s">
        <v>463</v>
      </c>
      <c r="Z43">
        <v>0</v>
      </c>
      <c r="AA43">
        <v>16510</v>
      </c>
      <c r="AB43" s="28" t="s">
        <v>465</v>
      </c>
      <c r="AC43" s="28" t="s">
        <v>572</v>
      </c>
      <c r="AD43">
        <v>0.375</v>
      </c>
      <c r="AE43">
        <v>0.64583333333333326</v>
      </c>
      <c r="AF43" s="28" t="s">
        <v>463</v>
      </c>
      <c r="AG43" s="28" t="s">
        <v>165</v>
      </c>
      <c r="AH43" s="28" t="s">
        <v>570</v>
      </c>
      <c r="AI43" s="28" t="s">
        <v>633</v>
      </c>
      <c r="AJ43" s="28" t="s">
        <v>626</v>
      </c>
      <c r="AK43" s="28"/>
      <c r="AL43" s="28"/>
      <c r="AM43" s="28">
        <v>1</v>
      </c>
      <c r="AN43">
        <v>1</v>
      </c>
      <c r="AP43" s="2">
        <v>46310</v>
      </c>
      <c r="AQ43" s="2">
        <v>46360</v>
      </c>
      <c r="AT43" s="28"/>
      <c r="AU43" s="28"/>
      <c r="AV43" s="28" t="s">
        <v>470</v>
      </c>
      <c r="AW43">
        <v>100</v>
      </c>
      <c r="AX43">
        <v>0.5</v>
      </c>
      <c r="BA43">
        <v>100</v>
      </c>
      <c r="BC43" s="28"/>
      <c r="BH43">
        <v>200</v>
      </c>
      <c r="BP43" s="28"/>
      <c r="BW43" s="28"/>
      <c r="BY43" s="28">
        <v>200</v>
      </c>
      <c r="BZ43">
        <v>100</v>
      </c>
      <c r="CA43">
        <v>100</v>
      </c>
      <c r="CB43" s="28">
        <v>100</v>
      </c>
      <c r="CC43">
        <v>1</v>
      </c>
      <c r="CE43">
        <v>3180</v>
      </c>
      <c r="CF43">
        <v>0</v>
      </c>
      <c r="CG43" s="28">
        <v>120</v>
      </c>
      <c r="CH43">
        <v>-307.69230769230768</v>
      </c>
      <c r="CI43">
        <v>2872.3076923076924</v>
      </c>
      <c r="CJ43">
        <v>212.30594577494998</v>
      </c>
      <c r="CK43">
        <v>143.78872163937004</v>
      </c>
      <c r="CL43">
        <v>69.420911026507738</v>
      </c>
      <c r="CM43">
        <v>122.18796797213763</v>
      </c>
      <c r="CN43">
        <v>69.086628928876706</v>
      </c>
      <c r="CO43">
        <v>0</v>
      </c>
      <c r="CP43">
        <v>0</v>
      </c>
      <c r="CQ43">
        <v>93.868062452383569</v>
      </c>
      <c r="CR43">
        <v>0.86346000000000001</v>
      </c>
      <c r="CS43">
        <v>24713.39626360367</v>
      </c>
      <c r="CT43" s="28">
        <v>0</v>
      </c>
      <c r="CU43">
        <v>24713.39626360367</v>
      </c>
      <c r="CV43">
        <v>13.236955684843959</v>
      </c>
      <c r="CW43" t="s">
        <v>637</v>
      </c>
      <c r="CX43" s="28"/>
      <c r="CY43" s="28"/>
      <c r="CZ43" s="28"/>
      <c r="DA43" s="28"/>
      <c r="DB43" s="28"/>
      <c r="DC43" s="28"/>
      <c r="DD43" s="28"/>
      <c r="DE43" s="28"/>
      <c r="DF43" s="28"/>
      <c r="DG43" s="28"/>
      <c r="DH43" s="28"/>
      <c r="DI43" s="28">
        <v>100</v>
      </c>
      <c r="DJ43" s="28" t="s">
        <v>471</v>
      </c>
      <c r="DK43" s="28"/>
    </row>
    <row r="44" spans="1:115" x14ac:dyDescent="0.25">
      <c r="A44" s="28" t="s">
        <v>2</v>
      </c>
      <c r="B44" s="28" t="s">
        <v>618</v>
      </c>
      <c r="C44">
        <v>82501</v>
      </c>
      <c r="D44" s="28" t="s">
        <v>619</v>
      </c>
      <c r="E44" s="28" t="s">
        <v>620</v>
      </c>
      <c r="F44" s="28" t="s">
        <v>621</v>
      </c>
      <c r="G44" s="28" t="s">
        <v>622</v>
      </c>
      <c r="H44" s="28" t="s">
        <v>638</v>
      </c>
      <c r="I44" s="28" t="s">
        <v>457</v>
      </c>
      <c r="J44" s="28">
        <v>3180</v>
      </c>
      <c r="K44">
        <v>13.236955684843959</v>
      </c>
      <c r="L44" s="28" t="s">
        <v>3029</v>
      </c>
      <c r="M44">
        <v>0</v>
      </c>
      <c r="N44" s="28" t="s">
        <v>459</v>
      </c>
      <c r="O44" s="28" t="s">
        <v>639</v>
      </c>
      <c r="P44">
        <v>14</v>
      </c>
      <c r="Q44">
        <v>18</v>
      </c>
      <c r="R44">
        <v>1</v>
      </c>
      <c r="S44">
        <v>90290658</v>
      </c>
      <c r="T44" s="28" t="s">
        <v>605</v>
      </c>
      <c r="U44" s="28" t="s">
        <v>462</v>
      </c>
      <c r="V44" s="28" t="s">
        <v>335</v>
      </c>
      <c r="W44" s="28" t="s">
        <v>463</v>
      </c>
      <c r="Y44" s="28" t="s">
        <v>463</v>
      </c>
      <c r="Z44">
        <v>0</v>
      </c>
      <c r="AA44">
        <v>16567</v>
      </c>
      <c r="AB44" s="28" t="s">
        <v>465</v>
      </c>
      <c r="AC44" s="28" t="s">
        <v>515</v>
      </c>
      <c r="AD44">
        <v>0.375</v>
      </c>
      <c r="AE44">
        <v>0.64583333333333326</v>
      </c>
      <c r="AF44" s="28" t="s">
        <v>463</v>
      </c>
      <c r="AG44" s="28" t="s">
        <v>46</v>
      </c>
      <c r="AH44" s="28" t="s">
        <v>467</v>
      </c>
      <c r="AI44" s="28" t="s">
        <v>640</v>
      </c>
      <c r="AJ44" s="28" t="s">
        <v>626</v>
      </c>
      <c r="AK44" s="28"/>
      <c r="AL44" s="28"/>
      <c r="AM44" s="28">
        <v>1</v>
      </c>
      <c r="AN44">
        <v>1</v>
      </c>
      <c r="AP44" s="2">
        <v>46223</v>
      </c>
      <c r="AQ44" s="2">
        <v>46286</v>
      </c>
      <c r="AT44" s="28"/>
      <c r="AU44" s="28"/>
      <c r="AV44" s="28" t="s">
        <v>470</v>
      </c>
      <c r="AW44">
        <v>100</v>
      </c>
      <c r="AX44">
        <v>0.5</v>
      </c>
      <c r="BA44">
        <v>100</v>
      </c>
      <c r="BC44" s="28"/>
      <c r="BH44">
        <v>200</v>
      </c>
      <c r="BP44" s="28"/>
      <c r="BW44" s="28"/>
      <c r="BY44" s="28">
        <v>200</v>
      </c>
      <c r="BZ44">
        <v>100</v>
      </c>
      <c r="CA44">
        <v>100</v>
      </c>
      <c r="CB44" s="28">
        <v>100</v>
      </c>
      <c r="CC44">
        <v>1</v>
      </c>
      <c r="CE44">
        <v>3180</v>
      </c>
      <c r="CF44">
        <v>0</v>
      </c>
      <c r="CG44" s="28">
        <v>120</v>
      </c>
      <c r="CH44">
        <v>-307.69230769230768</v>
      </c>
      <c r="CI44">
        <v>2872.3076923076924</v>
      </c>
      <c r="CJ44">
        <v>212.30594577494998</v>
      </c>
      <c r="CK44">
        <v>143.78872163937004</v>
      </c>
      <c r="CL44">
        <v>69.420911026507738</v>
      </c>
      <c r="CM44">
        <v>122.18796797213763</v>
      </c>
      <c r="CN44">
        <v>69.086628928876706</v>
      </c>
      <c r="CO44">
        <v>0</v>
      </c>
      <c r="CP44">
        <v>0</v>
      </c>
      <c r="CQ44">
        <v>93.868062452383569</v>
      </c>
      <c r="CR44">
        <v>0.86346000000000001</v>
      </c>
      <c r="CS44">
        <v>24713.39626360367</v>
      </c>
      <c r="CT44" s="28">
        <v>0</v>
      </c>
      <c r="CU44">
        <v>24713.39626360367</v>
      </c>
      <c r="CV44">
        <v>13.236955684843959</v>
      </c>
      <c r="CW44" t="s">
        <v>637</v>
      </c>
      <c r="CX44" s="28"/>
      <c r="CY44" s="28"/>
      <c r="CZ44" s="28"/>
      <c r="DA44" s="28"/>
      <c r="DB44" s="28"/>
      <c r="DC44" s="28"/>
      <c r="DD44" s="28"/>
      <c r="DE44" s="28"/>
      <c r="DF44" s="28"/>
      <c r="DG44" s="28"/>
      <c r="DH44" s="28"/>
      <c r="DI44" s="28">
        <v>100</v>
      </c>
      <c r="DJ44" s="28" t="s">
        <v>471</v>
      </c>
      <c r="DK44" s="28"/>
    </row>
    <row r="45" spans="1:115" x14ac:dyDescent="0.25">
      <c r="A45" s="28" t="s">
        <v>2</v>
      </c>
      <c r="B45" s="28" t="s">
        <v>618</v>
      </c>
      <c r="C45">
        <v>82501</v>
      </c>
      <c r="D45" s="28" t="s">
        <v>619</v>
      </c>
      <c r="E45" s="28" t="s">
        <v>620</v>
      </c>
      <c r="F45" s="28" t="s">
        <v>621</v>
      </c>
      <c r="G45" s="28" t="s">
        <v>622</v>
      </c>
      <c r="H45" s="28" t="s">
        <v>641</v>
      </c>
      <c r="I45" s="28" t="s">
        <v>457</v>
      </c>
      <c r="J45" s="28">
        <v>3180</v>
      </c>
      <c r="K45">
        <v>11.386751375018658</v>
      </c>
      <c r="L45" s="28" t="s">
        <v>3030</v>
      </c>
      <c r="M45">
        <v>0</v>
      </c>
      <c r="N45" s="28" t="s">
        <v>459</v>
      </c>
      <c r="O45" s="28" t="s">
        <v>624</v>
      </c>
      <c r="P45">
        <v>12</v>
      </c>
      <c r="Q45">
        <v>15</v>
      </c>
      <c r="R45">
        <v>1</v>
      </c>
      <c r="S45">
        <v>90320687</v>
      </c>
      <c r="T45" s="28" t="s">
        <v>605</v>
      </c>
      <c r="U45" s="28" t="s">
        <v>462</v>
      </c>
      <c r="V45" s="28" t="s">
        <v>335</v>
      </c>
      <c r="W45" s="28" t="s">
        <v>463</v>
      </c>
      <c r="Y45" s="28" t="s">
        <v>463</v>
      </c>
      <c r="Z45">
        <v>0</v>
      </c>
      <c r="AA45">
        <v>16552</v>
      </c>
      <c r="AB45" s="28" t="s">
        <v>465</v>
      </c>
      <c r="AC45" s="28" t="s">
        <v>504</v>
      </c>
      <c r="AD45">
        <v>0.375</v>
      </c>
      <c r="AE45">
        <v>0.625</v>
      </c>
      <c r="AF45" s="28" t="s">
        <v>463</v>
      </c>
      <c r="AG45" s="28" t="s">
        <v>234</v>
      </c>
      <c r="AH45" s="28" t="s">
        <v>516</v>
      </c>
      <c r="AI45" s="28" t="s">
        <v>633</v>
      </c>
      <c r="AJ45" s="28" t="s">
        <v>626</v>
      </c>
      <c r="AK45" s="28"/>
      <c r="AL45" s="28"/>
      <c r="AM45" s="28">
        <v>1</v>
      </c>
      <c r="AN45">
        <v>2</v>
      </c>
      <c r="AP45" s="2">
        <v>46227</v>
      </c>
      <c r="AQ45" s="2">
        <v>46360</v>
      </c>
      <c r="AT45" s="28"/>
      <c r="AU45" s="28"/>
      <c r="AV45" s="28" t="s">
        <v>470</v>
      </c>
      <c r="AW45">
        <v>100</v>
      </c>
      <c r="AX45">
        <v>0.5</v>
      </c>
      <c r="BA45">
        <v>50</v>
      </c>
      <c r="BC45" s="28"/>
      <c r="BH45">
        <v>200</v>
      </c>
      <c r="BP45" s="28"/>
      <c r="BW45" s="28"/>
      <c r="BY45" s="28">
        <v>150</v>
      </c>
      <c r="BZ45">
        <v>100</v>
      </c>
      <c r="CA45">
        <v>50</v>
      </c>
      <c r="CB45" s="28">
        <v>100</v>
      </c>
      <c r="CC45">
        <v>1</v>
      </c>
      <c r="CE45">
        <v>3180</v>
      </c>
      <c r="CF45">
        <v>0</v>
      </c>
      <c r="CG45" s="28">
        <v>120</v>
      </c>
      <c r="CH45">
        <v>-307.69230769230768</v>
      </c>
      <c r="CI45">
        <v>2872.3076923076924</v>
      </c>
      <c r="CJ45">
        <v>212.30594577494998</v>
      </c>
      <c r="CK45">
        <v>143.78872163937004</v>
      </c>
      <c r="CL45">
        <v>69.420911026507738</v>
      </c>
      <c r="CM45">
        <v>122.18796797213763</v>
      </c>
      <c r="CN45">
        <v>69.086628928876706</v>
      </c>
      <c r="CO45">
        <v>0</v>
      </c>
      <c r="CP45">
        <v>0</v>
      </c>
      <c r="CQ45">
        <v>93.868062452383569</v>
      </c>
      <c r="CR45">
        <v>0.86346000000000001</v>
      </c>
      <c r="CS45">
        <v>21259.064817159837</v>
      </c>
      <c r="CT45" s="28">
        <v>0</v>
      </c>
      <c r="CU45">
        <v>21259.064817159837</v>
      </c>
      <c r="CV45">
        <v>11.386751375018658</v>
      </c>
      <c r="CW45" t="s">
        <v>637</v>
      </c>
      <c r="CX45" s="28"/>
      <c r="CY45" s="28"/>
      <c r="CZ45" s="28"/>
      <c r="DA45" s="28"/>
      <c r="DB45" s="28"/>
      <c r="DC45" s="28"/>
      <c r="DD45" s="28"/>
      <c r="DE45" s="28"/>
      <c r="DF45" s="28"/>
      <c r="DG45" s="28"/>
      <c r="DH45" s="28"/>
      <c r="DI45" s="28">
        <v>100</v>
      </c>
      <c r="DJ45" s="28" t="s">
        <v>471</v>
      </c>
      <c r="DK45" s="28"/>
    </row>
    <row r="46" spans="1:115" x14ac:dyDescent="0.25">
      <c r="A46" s="28" t="s">
        <v>2</v>
      </c>
      <c r="B46" s="28" t="s">
        <v>618</v>
      </c>
      <c r="C46">
        <v>82501</v>
      </c>
      <c r="D46" s="28" t="s">
        <v>619</v>
      </c>
      <c r="E46" s="28" t="s">
        <v>620</v>
      </c>
      <c r="F46" s="28" t="s">
        <v>621</v>
      </c>
      <c r="G46" s="28" t="s">
        <v>622</v>
      </c>
      <c r="H46" s="28" t="s">
        <v>643</v>
      </c>
      <c r="I46" s="28" t="s">
        <v>457</v>
      </c>
      <c r="J46" s="28">
        <v>3180</v>
      </c>
      <c r="K46">
        <v>13.236955684843959</v>
      </c>
      <c r="L46" s="28" t="s">
        <v>3031</v>
      </c>
      <c r="M46">
        <v>0</v>
      </c>
      <c r="N46" s="28" t="s">
        <v>459</v>
      </c>
      <c r="O46" s="28" t="s">
        <v>644</v>
      </c>
      <c r="P46">
        <v>14</v>
      </c>
      <c r="Q46">
        <v>15</v>
      </c>
      <c r="R46">
        <v>1</v>
      </c>
      <c r="S46">
        <v>90370688</v>
      </c>
      <c r="T46" s="28" t="s">
        <v>605</v>
      </c>
      <c r="U46" s="28" t="s">
        <v>462</v>
      </c>
      <c r="V46" s="28" t="s">
        <v>335</v>
      </c>
      <c r="W46" s="28" t="s">
        <v>463</v>
      </c>
      <c r="Y46" s="28" t="s">
        <v>463</v>
      </c>
      <c r="Z46">
        <v>0</v>
      </c>
      <c r="AA46">
        <v>16511</v>
      </c>
      <c r="AB46" s="28" t="s">
        <v>465</v>
      </c>
      <c r="AC46" s="28" t="s">
        <v>536</v>
      </c>
      <c r="AD46">
        <v>0.375</v>
      </c>
      <c r="AE46">
        <v>0.64583333333333326</v>
      </c>
      <c r="AF46" s="28" t="s">
        <v>463</v>
      </c>
      <c r="AG46" s="28" t="s">
        <v>174</v>
      </c>
      <c r="AH46" s="28" t="s">
        <v>537</v>
      </c>
      <c r="AI46" s="28" t="s">
        <v>633</v>
      </c>
      <c r="AJ46" s="28" t="s">
        <v>626</v>
      </c>
      <c r="AK46" s="28"/>
      <c r="AL46" s="28"/>
      <c r="AM46" s="28">
        <v>1</v>
      </c>
      <c r="AN46">
        <v>1</v>
      </c>
      <c r="AP46" s="2">
        <v>46308</v>
      </c>
      <c r="AQ46" s="2">
        <v>46358</v>
      </c>
      <c r="AT46" s="28"/>
      <c r="AU46" s="28"/>
      <c r="AV46" s="28" t="s">
        <v>470</v>
      </c>
      <c r="AW46">
        <v>100</v>
      </c>
      <c r="AX46">
        <v>0.5</v>
      </c>
      <c r="BA46">
        <v>100</v>
      </c>
      <c r="BC46" s="28"/>
      <c r="BH46">
        <v>200</v>
      </c>
      <c r="BP46" s="28"/>
      <c r="BW46" s="28"/>
      <c r="BY46" s="28">
        <v>200</v>
      </c>
      <c r="BZ46">
        <v>100</v>
      </c>
      <c r="CA46">
        <v>100</v>
      </c>
      <c r="CB46" s="28">
        <v>100</v>
      </c>
      <c r="CC46">
        <v>1</v>
      </c>
      <c r="CE46">
        <v>3180</v>
      </c>
      <c r="CF46">
        <v>0</v>
      </c>
      <c r="CG46" s="28">
        <v>120</v>
      </c>
      <c r="CH46">
        <v>-307.69230769230768</v>
      </c>
      <c r="CI46">
        <v>2872.3076923076924</v>
      </c>
      <c r="CJ46">
        <v>212.30594577494998</v>
      </c>
      <c r="CK46">
        <v>143.78872163937004</v>
      </c>
      <c r="CL46">
        <v>69.420911026507738</v>
      </c>
      <c r="CM46">
        <v>122.18796797213763</v>
      </c>
      <c r="CN46">
        <v>69.086628928876706</v>
      </c>
      <c r="CO46">
        <v>0</v>
      </c>
      <c r="CP46">
        <v>0</v>
      </c>
      <c r="CQ46">
        <v>93.868062452383569</v>
      </c>
      <c r="CR46">
        <v>0.86346000000000001</v>
      </c>
      <c r="CS46">
        <v>24713.39626360367</v>
      </c>
      <c r="CT46" s="28">
        <v>0</v>
      </c>
      <c r="CU46">
        <v>24713.39626360367</v>
      </c>
      <c r="CV46">
        <v>13.236955684843959</v>
      </c>
      <c r="CW46" t="s">
        <v>637</v>
      </c>
      <c r="CX46" s="28"/>
      <c r="CY46" s="28"/>
      <c r="CZ46" s="28"/>
      <c r="DA46" s="28"/>
      <c r="DB46" s="28"/>
      <c r="DC46" s="28"/>
      <c r="DD46" s="28"/>
      <c r="DE46" s="28"/>
      <c r="DF46" s="28"/>
      <c r="DG46" s="28"/>
      <c r="DH46" s="28"/>
      <c r="DI46" s="28">
        <v>100</v>
      </c>
      <c r="DJ46" s="28" t="s">
        <v>471</v>
      </c>
      <c r="DK46" s="28"/>
    </row>
    <row r="47" spans="1:115" x14ac:dyDescent="0.25">
      <c r="A47" s="28" t="s">
        <v>2</v>
      </c>
      <c r="B47" s="28" t="s">
        <v>618</v>
      </c>
      <c r="C47">
        <v>82501</v>
      </c>
      <c r="D47" s="28" t="s">
        <v>619</v>
      </c>
      <c r="E47" s="28" t="s">
        <v>620</v>
      </c>
      <c r="F47" s="28" t="s">
        <v>621</v>
      </c>
      <c r="G47" s="28" t="s">
        <v>622</v>
      </c>
      <c r="H47" s="28" t="s">
        <v>645</v>
      </c>
      <c r="I47" s="28" t="s">
        <v>457</v>
      </c>
      <c r="J47" s="28">
        <v>3180</v>
      </c>
      <c r="K47">
        <v>11.386751375018658</v>
      </c>
      <c r="L47" s="28" t="s">
        <v>3030</v>
      </c>
      <c r="M47">
        <v>0</v>
      </c>
      <c r="N47" s="28" t="s">
        <v>459</v>
      </c>
      <c r="O47" s="28" t="s">
        <v>624</v>
      </c>
      <c r="P47">
        <v>12</v>
      </c>
      <c r="Q47">
        <v>15</v>
      </c>
      <c r="R47">
        <v>1</v>
      </c>
      <c r="S47">
        <v>90480688</v>
      </c>
      <c r="T47" s="28" t="s">
        <v>605</v>
      </c>
      <c r="U47" s="28" t="s">
        <v>462</v>
      </c>
      <c r="V47" s="28" t="s">
        <v>335</v>
      </c>
      <c r="W47" s="28" t="s">
        <v>463</v>
      </c>
      <c r="Y47" s="28" t="s">
        <v>463</v>
      </c>
      <c r="Z47">
        <v>0</v>
      </c>
      <c r="AA47">
        <v>16553</v>
      </c>
      <c r="AB47" s="28" t="s">
        <v>465</v>
      </c>
      <c r="AC47" s="28" t="s">
        <v>466</v>
      </c>
      <c r="AD47">
        <v>0.375</v>
      </c>
      <c r="AE47">
        <v>0.625</v>
      </c>
      <c r="AF47" s="28" t="s">
        <v>463</v>
      </c>
      <c r="AG47" s="28" t="s">
        <v>246</v>
      </c>
      <c r="AH47" s="28" t="s">
        <v>516</v>
      </c>
      <c r="AI47" s="28" t="s">
        <v>633</v>
      </c>
      <c r="AJ47" s="28" t="s">
        <v>626</v>
      </c>
      <c r="AK47" s="28"/>
      <c r="AL47" s="28"/>
      <c r="AM47" s="28">
        <v>1</v>
      </c>
      <c r="AN47">
        <v>2</v>
      </c>
      <c r="AP47" s="2">
        <v>46310</v>
      </c>
      <c r="AQ47" s="2">
        <v>46359</v>
      </c>
      <c r="AT47" s="28"/>
      <c r="AU47" s="28"/>
      <c r="AV47" s="28" t="s">
        <v>470</v>
      </c>
      <c r="AW47">
        <v>100</v>
      </c>
      <c r="AX47">
        <v>0.5</v>
      </c>
      <c r="BA47">
        <v>50</v>
      </c>
      <c r="BC47" s="28"/>
      <c r="BH47">
        <v>200</v>
      </c>
      <c r="BP47" s="28"/>
      <c r="BW47" s="28"/>
      <c r="BY47" s="28">
        <v>150</v>
      </c>
      <c r="BZ47">
        <v>100</v>
      </c>
      <c r="CA47">
        <v>50</v>
      </c>
      <c r="CB47" s="28">
        <v>100</v>
      </c>
      <c r="CC47">
        <v>1</v>
      </c>
      <c r="CE47">
        <v>3180</v>
      </c>
      <c r="CF47">
        <v>0</v>
      </c>
      <c r="CG47" s="28">
        <v>120</v>
      </c>
      <c r="CH47">
        <v>-307.69230769230768</v>
      </c>
      <c r="CI47">
        <v>2872.3076923076924</v>
      </c>
      <c r="CJ47">
        <v>212.30594577494998</v>
      </c>
      <c r="CK47">
        <v>143.78872163937004</v>
      </c>
      <c r="CL47">
        <v>69.420911026507738</v>
      </c>
      <c r="CM47">
        <v>122.18796797213763</v>
      </c>
      <c r="CN47">
        <v>69.086628928876706</v>
      </c>
      <c r="CO47">
        <v>0</v>
      </c>
      <c r="CP47">
        <v>0</v>
      </c>
      <c r="CQ47">
        <v>93.868062452383569</v>
      </c>
      <c r="CR47">
        <v>0.86346000000000001</v>
      </c>
      <c r="CS47">
        <v>21259.064817159837</v>
      </c>
      <c r="CT47" s="28">
        <v>0</v>
      </c>
      <c r="CU47">
        <v>21259.064817159837</v>
      </c>
      <c r="CV47">
        <v>11.386751375018658</v>
      </c>
      <c r="CW47" t="s">
        <v>637</v>
      </c>
      <c r="CX47" s="28"/>
      <c r="CY47" s="28"/>
      <c r="CZ47" s="28"/>
      <c r="DA47" s="28"/>
      <c r="DB47" s="28"/>
      <c r="DC47" s="28"/>
      <c r="DD47" s="28"/>
      <c r="DE47" s="28"/>
      <c r="DF47" s="28"/>
      <c r="DG47" s="28"/>
      <c r="DH47" s="28"/>
      <c r="DI47" s="28">
        <v>100</v>
      </c>
      <c r="DJ47" s="28" t="s">
        <v>471</v>
      </c>
      <c r="DK47" s="28"/>
    </row>
    <row r="48" spans="1:115" x14ac:dyDescent="0.25">
      <c r="A48" s="28" t="s">
        <v>2</v>
      </c>
      <c r="B48" s="28" t="s">
        <v>618</v>
      </c>
      <c r="C48">
        <v>82501</v>
      </c>
      <c r="D48" s="28" t="s">
        <v>619</v>
      </c>
      <c r="E48" s="28" t="s">
        <v>620</v>
      </c>
      <c r="F48" s="28" t="s">
        <v>621</v>
      </c>
      <c r="G48" s="28" t="s">
        <v>622</v>
      </c>
      <c r="H48" s="28" t="s">
        <v>646</v>
      </c>
      <c r="I48" s="28" t="s">
        <v>457</v>
      </c>
      <c r="J48" s="28">
        <v>3180</v>
      </c>
      <c r="K48">
        <v>9.5365470651933553</v>
      </c>
      <c r="L48" s="28" t="s">
        <v>3032</v>
      </c>
      <c r="M48">
        <v>0</v>
      </c>
      <c r="N48" s="28" t="s">
        <v>459</v>
      </c>
      <c r="O48" s="28" t="s">
        <v>647</v>
      </c>
      <c r="P48">
        <v>10</v>
      </c>
      <c r="Q48">
        <v>15</v>
      </c>
      <c r="R48">
        <v>1</v>
      </c>
      <c r="S48">
        <v>90540688</v>
      </c>
      <c r="T48" s="28" t="s">
        <v>605</v>
      </c>
      <c r="U48" s="28" t="s">
        <v>462</v>
      </c>
      <c r="V48" s="28" t="s">
        <v>335</v>
      </c>
      <c r="W48" s="28" t="s">
        <v>463</v>
      </c>
      <c r="Y48" s="28" t="s">
        <v>463</v>
      </c>
      <c r="Z48">
        <v>0</v>
      </c>
      <c r="AA48">
        <v>16512</v>
      </c>
      <c r="AB48" s="28" t="s">
        <v>465</v>
      </c>
      <c r="AC48" s="28" t="s">
        <v>569</v>
      </c>
      <c r="AD48">
        <v>0.375</v>
      </c>
      <c r="AE48">
        <v>0.64583333333333326</v>
      </c>
      <c r="AF48" s="28" t="s">
        <v>463</v>
      </c>
      <c r="AG48" s="28" t="s">
        <v>182</v>
      </c>
      <c r="AH48" s="28" t="s">
        <v>588</v>
      </c>
      <c r="AI48" s="28" t="s">
        <v>633</v>
      </c>
      <c r="AJ48" s="28" t="s">
        <v>626</v>
      </c>
      <c r="AK48" s="28"/>
      <c r="AL48" s="28"/>
      <c r="AM48" s="28">
        <v>1</v>
      </c>
      <c r="AN48">
        <v>1</v>
      </c>
      <c r="AP48" s="2">
        <v>46309</v>
      </c>
      <c r="AQ48" s="2">
        <v>46359</v>
      </c>
      <c r="AT48" s="28"/>
      <c r="AU48" s="28"/>
      <c r="AV48" s="28" t="s">
        <v>470</v>
      </c>
      <c r="AW48">
        <v>100</v>
      </c>
      <c r="AX48">
        <v>0.5</v>
      </c>
      <c r="BC48" s="28"/>
      <c r="BH48">
        <v>200</v>
      </c>
      <c r="BP48" s="28"/>
      <c r="BW48" s="28"/>
      <c r="BY48" s="28">
        <v>100</v>
      </c>
      <c r="BZ48">
        <v>100</v>
      </c>
      <c r="CA48">
        <v>0</v>
      </c>
      <c r="CB48" s="28">
        <v>100</v>
      </c>
      <c r="CC48">
        <v>1</v>
      </c>
      <c r="CE48">
        <v>3180</v>
      </c>
      <c r="CF48">
        <v>0</v>
      </c>
      <c r="CG48" s="28">
        <v>120</v>
      </c>
      <c r="CH48">
        <v>-307.69230769230768</v>
      </c>
      <c r="CI48">
        <v>2872.3076923076924</v>
      </c>
      <c r="CJ48">
        <v>212.30594577494998</v>
      </c>
      <c r="CK48">
        <v>143.78872163937004</v>
      </c>
      <c r="CL48">
        <v>69.420911026507738</v>
      </c>
      <c r="CM48">
        <v>122.18796797213763</v>
      </c>
      <c r="CN48">
        <v>69.086628928876706</v>
      </c>
      <c r="CO48">
        <v>0</v>
      </c>
      <c r="CP48">
        <v>0</v>
      </c>
      <c r="CQ48">
        <v>93.868062452383569</v>
      </c>
      <c r="CR48">
        <v>0.86346000000000001</v>
      </c>
      <c r="CS48">
        <v>17804.733370716</v>
      </c>
      <c r="CT48" s="28">
        <v>0</v>
      </c>
      <c r="CU48">
        <v>17804.733370716</v>
      </c>
      <c r="CV48">
        <v>9.5365470651933553</v>
      </c>
      <c r="CW48" t="s">
        <v>637</v>
      </c>
      <c r="CX48" s="28"/>
      <c r="CY48" s="28"/>
      <c r="CZ48" s="28"/>
      <c r="DA48" s="28"/>
      <c r="DB48" s="28"/>
      <c r="DC48" s="28"/>
      <c r="DD48" s="28"/>
      <c r="DE48" s="28"/>
      <c r="DF48" s="28"/>
      <c r="DG48" s="28"/>
      <c r="DH48" s="28"/>
      <c r="DI48" s="28">
        <v>100</v>
      </c>
      <c r="DJ48" s="28" t="s">
        <v>471</v>
      </c>
      <c r="DK48" s="28"/>
    </row>
    <row r="49" spans="1:115" x14ac:dyDescent="0.25">
      <c r="A49" s="28" t="s">
        <v>2</v>
      </c>
      <c r="B49" s="28" t="s">
        <v>618</v>
      </c>
      <c r="C49">
        <v>82501</v>
      </c>
      <c r="D49" s="28" t="s">
        <v>619</v>
      </c>
      <c r="E49" s="28" t="s">
        <v>620</v>
      </c>
      <c r="F49" s="28" t="s">
        <v>621</v>
      </c>
      <c r="G49" s="28" t="s">
        <v>622</v>
      </c>
      <c r="H49" s="28" t="s">
        <v>648</v>
      </c>
      <c r="I49" s="28" t="s">
        <v>457</v>
      </c>
      <c r="J49" s="28">
        <v>3180</v>
      </c>
      <c r="K49">
        <v>13.236955684843959</v>
      </c>
      <c r="L49" s="28" t="s">
        <v>3031</v>
      </c>
      <c r="M49">
        <v>0</v>
      </c>
      <c r="N49" s="28" t="s">
        <v>459</v>
      </c>
      <c r="O49" s="28" t="s">
        <v>649</v>
      </c>
      <c r="P49">
        <v>14</v>
      </c>
      <c r="Q49">
        <v>15</v>
      </c>
      <c r="R49">
        <v>1</v>
      </c>
      <c r="S49">
        <v>90620688</v>
      </c>
      <c r="T49" s="28" t="s">
        <v>605</v>
      </c>
      <c r="U49" s="28" t="s">
        <v>462</v>
      </c>
      <c r="V49" s="28" t="s">
        <v>335</v>
      </c>
      <c r="W49" s="28" t="s">
        <v>463</v>
      </c>
      <c r="Y49" s="28" t="s">
        <v>463</v>
      </c>
      <c r="Z49">
        <v>0</v>
      </c>
      <c r="AA49">
        <v>16513</v>
      </c>
      <c r="AB49" s="28" t="s">
        <v>465</v>
      </c>
      <c r="AC49" s="28" t="s">
        <v>569</v>
      </c>
      <c r="AD49">
        <v>0.375</v>
      </c>
      <c r="AE49">
        <v>0.64583333333333326</v>
      </c>
      <c r="AF49" s="28" t="s">
        <v>463</v>
      </c>
      <c r="AG49" s="28" t="s">
        <v>195</v>
      </c>
      <c r="AH49" s="28" t="s">
        <v>570</v>
      </c>
      <c r="AI49" s="28" t="s">
        <v>633</v>
      </c>
      <c r="AJ49" s="28" t="s">
        <v>626</v>
      </c>
      <c r="AK49" s="28"/>
      <c r="AL49" s="28"/>
      <c r="AM49" s="28">
        <v>1</v>
      </c>
      <c r="AN49">
        <v>1</v>
      </c>
      <c r="AP49" s="2">
        <v>46309</v>
      </c>
      <c r="AQ49" s="2">
        <v>46359</v>
      </c>
      <c r="AT49" s="28"/>
      <c r="AU49" s="28"/>
      <c r="AV49" s="28" t="s">
        <v>470</v>
      </c>
      <c r="AW49">
        <v>100</v>
      </c>
      <c r="AX49">
        <v>0.5</v>
      </c>
      <c r="BA49">
        <v>100</v>
      </c>
      <c r="BC49" s="28"/>
      <c r="BH49">
        <v>200</v>
      </c>
      <c r="BP49" s="28"/>
      <c r="BW49" s="28"/>
      <c r="BY49" s="28">
        <v>200</v>
      </c>
      <c r="BZ49">
        <v>100</v>
      </c>
      <c r="CA49">
        <v>100</v>
      </c>
      <c r="CB49" s="28">
        <v>100</v>
      </c>
      <c r="CC49">
        <v>1</v>
      </c>
      <c r="CE49">
        <v>3180</v>
      </c>
      <c r="CF49">
        <v>0</v>
      </c>
      <c r="CG49" s="28">
        <v>120</v>
      </c>
      <c r="CH49">
        <v>-307.69230769230768</v>
      </c>
      <c r="CI49">
        <v>2872.3076923076924</v>
      </c>
      <c r="CJ49">
        <v>212.30594577494998</v>
      </c>
      <c r="CK49">
        <v>143.78872163937004</v>
      </c>
      <c r="CL49">
        <v>69.420911026507738</v>
      </c>
      <c r="CM49">
        <v>122.18796797213763</v>
      </c>
      <c r="CN49">
        <v>69.086628928876706</v>
      </c>
      <c r="CO49">
        <v>0</v>
      </c>
      <c r="CP49">
        <v>0</v>
      </c>
      <c r="CQ49">
        <v>93.868062452383569</v>
      </c>
      <c r="CR49">
        <v>0.86346000000000001</v>
      </c>
      <c r="CS49">
        <v>24713.39626360367</v>
      </c>
      <c r="CT49" s="28">
        <v>0</v>
      </c>
      <c r="CU49">
        <v>24713.39626360367</v>
      </c>
      <c r="CV49">
        <v>13.236955684843959</v>
      </c>
      <c r="CW49" t="s">
        <v>637</v>
      </c>
      <c r="CX49" s="28"/>
      <c r="CY49" s="28"/>
      <c r="CZ49" s="28"/>
      <c r="DA49" s="28"/>
      <c r="DB49" s="28"/>
      <c r="DC49" s="28"/>
      <c r="DD49" s="28"/>
      <c r="DE49" s="28"/>
      <c r="DF49" s="28"/>
      <c r="DG49" s="28"/>
      <c r="DH49" s="28"/>
      <c r="DI49" s="28">
        <v>100</v>
      </c>
      <c r="DJ49" s="28" t="s">
        <v>471</v>
      </c>
      <c r="DK49" s="28"/>
    </row>
    <row r="50" spans="1:115" x14ac:dyDescent="0.25">
      <c r="A50" s="28" t="s">
        <v>2</v>
      </c>
      <c r="B50" s="28" t="s">
        <v>618</v>
      </c>
      <c r="C50">
        <v>82501</v>
      </c>
      <c r="D50" s="28" t="s">
        <v>619</v>
      </c>
      <c r="E50" s="28" t="s">
        <v>620</v>
      </c>
      <c r="F50" s="28" t="s">
        <v>621</v>
      </c>
      <c r="G50" s="28" t="s">
        <v>622</v>
      </c>
      <c r="H50" s="28" t="s">
        <v>650</v>
      </c>
      <c r="I50" s="28" t="s">
        <v>457</v>
      </c>
      <c r="J50" s="28">
        <v>3180</v>
      </c>
      <c r="K50">
        <v>9.5365470651933553</v>
      </c>
      <c r="L50" s="28" t="s">
        <v>3032</v>
      </c>
      <c r="M50">
        <v>0</v>
      </c>
      <c r="N50" s="28" t="s">
        <v>459</v>
      </c>
      <c r="O50" s="28" t="s">
        <v>651</v>
      </c>
      <c r="P50">
        <v>10</v>
      </c>
      <c r="Q50">
        <v>15</v>
      </c>
      <c r="R50">
        <v>1</v>
      </c>
      <c r="S50">
        <v>93510688</v>
      </c>
      <c r="T50" s="28" t="s">
        <v>605</v>
      </c>
      <c r="U50" s="28" t="s">
        <v>462</v>
      </c>
      <c r="V50" s="28" t="s">
        <v>335</v>
      </c>
      <c r="W50" s="28" t="s">
        <v>463</v>
      </c>
      <c r="Y50" s="28" t="s">
        <v>463</v>
      </c>
      <c r="Z50">
        <v>0</v>
      </c>
      <c r="AA50">
        <v>16514</v>
      </c>
      <c r="AB50" s="28" t="s">
        <v>465</v>
      </c>
      <c r="AC50" s="28" t="s">
        <v>536</v>
      </c>
      <c r="AD50">
        <v>0.375</v>
      </c>
      <c r="AE50">
        <v>0.64583333333333326</v>
      </c>
      <c r="AF50" s="28" t="s">
        <v>463</v>
      </c>
      <c r="AG50" s="28" t="s">
        <v>197</v>
      </c>
      <c r="AH50" s="28" t="s">
        <v>588</v>
      </c>
      <c r="AI50" s="28" t="s">
        <v>633</v>
      </c>
      <c r="AJ50" s="28" t="s">
        <v>626</v>
      </c>
      <c r="AK50" s="28"/>
      <c r="AL50" s="28"/>
      <c r="AM50" s="28">
        <v>1</v>
      </c>
      <c r="AN50">
        <v>1</v>
      </c>
      <c r="AP50" s="2">
        <v>46308</v>
      </c>
      <c r="AQ50" s="2">
        <v>46358</v>
      </c>
      <c r="AT50" s="28"/>
      <c r="AU50" s="28"/>
      <c r="AV50" s="28" t="s">
        <v>470</v>
      </c>
      <c r="AW50">
        <v>100</v>
      </c>
      <c r="AX50">
        <v>0.5</v>
      </c>
      <c r="BC50" s="28"/>
      <c r="BH50">
        <v>200</v>
      </c>
      <c r="BP50" s="28"/>
      <c r="BW50" s="28"/>
      <c r="BY50" s="28">
        <v>100</v>
      </c>
      <c r="BZ50">
        <v>100</v>
      </c>
      <c r="CA50">
        <v>0</v>
      </c>
      <c r="CB50" s="28">
        <v>100</v>
      </c>
      <c r="CC50">
        <v>1</v>
      </c>
      <c r="CE50">
        <v>3180</v>
      </c>
      <c r="CF50">
        <v>0</v>
      </c>
      <c r="CG50" s="28">
        <v>120</v>
      </c>
      <c r="CH50">
        <v>-307.69230769230768</v>
      </c>
      <c r="CI50">
        <v>2872.3076923076924</v>
      </c>
      <c r="CJ50">
        <v>212.30594577494998</v>
      </c>
      <c r="CK50">
        <v>143.78872163937004</v>
      </c>
      <c r="CL50">
        <v>69.420911026507738</v>
      </c>
      <c r="CM50">
        <v>122.18796797213763</v>
      </c>
      <c r="CN50">
        <v>69.086628928876706</v>
      </c>
      <c r="CO50">
        <v>0</v>
      </c>
      <c r="CP50">
        <v>0</v>
      </c>
      <c r="CQ50">
        <v>93.868062452383569</v>
      </c>
      <c r="CR50">
        <v>0.86346000000000001</v>
      </c>
      <c r="CS50">
        <v>17804.733370716</v>
      </c>
      <c r="CT50" s="28">
        <v>0</v>
      </c>
      <c r="CU50">
        <v>17804.733370716</v>
      </c>
      <c r="CV50">
        <v>9.5365470651933553</v>
      </c>
      <c r="CW50" t="s">
        <v>637</v>
      </c>
      <c r="CX50" s="28"/>
      <c r="CY50" s="28"/>
      <c r="CZ50" s="28"/>
      <c r="DA50" s="28"/>
      <c r="DB50" s="28"/>
      <c r="DC50" s="28"/>
      <c r="DD50" s="28"/>
      <c r="DE50" s="28"/>
      <c r="DF50" s="28"/>
      <c r="DG50" s="28"/>
      <c r="DH50" s="28"/>
      <c r="DI50" s="28">
        <v>100</v>
      </c>
      <c r="DJ50" s="28" t="s">
        <v>471</v>
      </c>
      <c r="DK50" s="28"/>
    </row>
    <row r="51" spans="1:115" x14ac:dyDescent="0.25">
      <c r="A51" s="28" t="s">
        <v>2</v>
      </c>
      <c r="B51" s="28" t="s">
        <v>618</v>
      </c>
      <c r="C51">
        <v>82501</v>
      </c>
      <c r="D51" s="28" t="s">
        <v>619</v>
      </c>
      <c r="E51" s="28" t="s">
        <v>620</v>
      </c>
      <c r="F51" s="28" t="s">
        <v>621</v>
      </c>
      <c r="G51" s="28" t="s">
        <v>622</v>
      </c>
      <c r="H51" s="28" t="s">
        <v>3034</v>
      </c>
      <c r="I51" s="28" t="s">
        <v>457</v>
      </c>
      <c r="J51" s="28">
        <v>3180</v>
      </c>
      <c r="K51">
        <v>7.9921725055616193</v>
      </c>
      <c r="L51" s="28" t="s">
        <v>3035</v>
      </c>
      <c r="M51">
        <v>0.3</v>
      </c>
      <c r="N51" s="28" t="s">
        <v>459</v>
      </c>
      <c r="O51" s="28" t="s">
        <v>629</v>
      </c>
      <c r="P51">
        <v>8</v>
      </c>
      <c r="Q51">
        <v>16</v>
      </c>
      <c r="R51">
        <v>1</v>
      </c>
      <c r="S51">
        <v>90330688</v>
      </c>
      <c r="T51" s="28" t="s">
        <v>605</v>
      </c>
      <c r="U51" s="28" t="s">
        <v>462</v>
      </c>
      <c r="V51" s="28" t="s">
        <v>335</v>
      </c>
      <c r="W51" s="28" t="s">
        <v>463</v>
      </c>
      <c r="Y51" s="28" t="s">
        <v>463</v>
      </c>
      <c r="Z51">
        <v>0</v>
      </c>
      <c r="AA51">
        <v>17385</v>
      </c>
      <c r="AB51" s="28" t="s">
        <v>514</v>
      </c>
      <c r="AC51" s="28"/>
      <c r="AD51">
        <v>0.375</v>
      </c>
      <c r="AE51">
        <v>0.625</v>
      </c>
      <c r="AF51" s="28" t="s">
        <v>463</v>
      </c>
      <c r="AG51" s="28" t="s">
        <v>233</v>
      </c>
      <c r="AH51" s="28" t="s">
        <v>516</v>
      </c>
      <c r="AI51" s="28"/>
      <c r="AJ51" s="28" t="s">
        <v>626</v>
      </c>
      <c r="AK51" s="28"/>
      <c r="AL51" s="28"/>
      <c r="AM51" s="28">
        <v>1</v>
      </c>
      <c r="AN51">
        <v>3</v>
      </c>
      <c r="AP51" s="2">
        <v>46079</v>
      </c>
      <c r="AQ51" s="2">
        <v>46290</v>
      </c>
      <c r="AT51" s="28"/>
      <c r="AU51" s="28"/>
      <c r="AV51" s="28" t="s">
        <v>470</v>
      </c>
      <c r="AW51">
        <v>100</v>
      </c>
      <c r="AX51">
        <v>0.5</v>
      </c>
      <c r="BA51">
        <v>30</v>
      </c>
      <c r="BC51" s="28"/>
      <c r="BH51">
        <v>200</v>
      </c>
      <c r="BP51" s="28"/>
      <c r="BW51" s="28"/>
      <c r="BY51" s="28">
        <v>130</v>
      </c>
      <c r="BZ51">
        <v>100</v>
      </c>
      <c r="CA51">
        <v>30</v>
      </c>
      <c r="CB51" s="28">
        <v>100</v>
      </c>
      <c r="CC51">
        <v>1</v>
      </c>
      <c r="CE51">
        <v>3180</v>
      </c>
      <c r="CF51">
        <v>954</v>
      </c>
      <c r="CG51" s="28">
        <v>120</v>
      </c>
      <c r="CH51">
        <v>-307.69230769230768</v>
      </c>
      <c r="CI51">
        <v>3826.3076923076928</v>
      </c>
      <c r="CJ51">
        <v>212.30594577494998</v>
      </c>
      <c r="CK51">
        <v>143.78872163937004</v>
      </c>
      <c r="CL51">
        <v>69.420911026507738</v>
      </c>
      <c r="CM51">
        <v>122.18796797213763</v>
      </c>
      <c r="CN51">
        <v>69.086628928876706</v>
      </c>
      <c r="CO51">
        <v>0</v>
      </c>
      <c r="CP51">
        <v>0</v>
      </c>
      <c r="CQ51">
        <v>93.868062452383569</v>
      </c>
      <c r="CR51">
        <v>0.86346000000000001</v>
      </c>
      <c r="CS51">
        <v>19877.332238582301</v>
      </c>
      <c r="CT51" s="28">
        <v>0</v>
      </c>
      <c r="CU51">
        <v>19877.332238582301</v>
      </c>
      <c r="CV51">
        <v>7.9921725055616193</v>
      </c>
      <c r="CW51" t="s">
        <v>3036</v>
      </c>
      <c r="CX51" s="28" t="s">
        <v>3883</v>
      </c>
      <c r="CY51" s="28" t="s">
        <v>3678</v>
      </c>
      <c r="CZ51" s="28" t="s">
        <v>3884</v>
      </c>
      <c r="DA51" s="28" t="s">
        <v>3885</v>
      </c>
      <c r="DB51" s="28" t="s">
        <v>3344</v>
      </c>
      <c r="DC51" s="28"/>
      <c r="DD51" s="28"/>
      <c r="DE51" s="28"/>
      <c r="DF51" s="28"/>
      <c r="DG51" s="28"/>
      <c r="DH51" s="28"/>
      <c r="DI51" s="28">
        <v>100</v>
      </c>
      <c r="DJ51" s="28" t="s">
        <v>471</v>
      </c>
      <c r="DK51" s="28"/>
    </row>
    <row r="52" spans="1:115" x14ac:dyDescent="0.25">
      <c r="A52" s="28" t="s">
        <v>2</v>
      </c>
      <c r="B52" s="28" t="s">
        <v>652</v>
      </c>
      <c r="C52">
        <v>59728</v>
      </c>
      <c r="D52" s="28" t="s">
        <v>653</v>
      </c>
      <c r="E52" s="28" t="s">
        <v>654</v>
      </c>
      <c r="F52" s="28" t="s">
        <v>655</v>
      </c>
      <c r="G52" s="28" t="s">
        <v>656</v>
      </c>
      <c r="H52" s="28" t="s">
        <v>657</v>
      </c>
      <c r="I52" s="28" t="s">
        <v>457</v>
      </c>
      <c r="J52" s="28">
        <v>3770</v>
      </c>
      <c r="K52">
        <v>9.2029450121739931</v>
      </c>
      <c r="L52" s="28" t="s">
        <v>3304</v>
      </c>
      <c r="M52">
        <v>0</v>
      </c>
      <c r="N52" s="28" t="s">
        <v>459</v>
      </c>
      <c r="O52" s="28" t="s">
        <v>658</v>
      </c>
      <c r="P52">
        <v>10</v>
      </c>
      <c r="Q52">
        <v>12</v>
      </c>
      <c r="R52">
        <v>1</v>
      </c>
      <c r="S52">
        <v>90640641</v>
      </c>
      <c r="T52" s="28" t="s">
        <v>605</v>
      </c>
      <c r="U52" s="28" t="s">
        <v>659</v>
      </c>
      <c r="V52" s="28" t="s">
        <v>335</v>
      </c>
      <c r="W52" s="28" t="s">
        <v>463</v>
      </c>
      <c r="Y52" s="28" t="s">
        <v>660</v>
      </c>
      <c r="Z52">
        <v>35</v>
      </c>
      <c r="AA52">
        <v>17215</v>
      </c>
      <c r="AB52" s="28" t="s">
        <v>465</v>
      </c>
      <c r="AC52" s="28" t="s">
        <v>479</v>
      </c>
      <c r="AD52">
        <v>0.375</v>
      </c>
      <c r="AE52">
        <v>0.5625</v>
      </c>
      <c r="AF52" s="28" t="s">
        <v>463</v>
      </c>
      <c r="AG52" s="28" t="s">
        <v>197</v>
      </c>
      <c r="AH52" s="28" t="s">
        <v>588</v>
      </c>
      <c r="AI52" s="28" t="s">
        <v>661</v>
      </c>
      <c r="AJ52" s="28" t="s">
        <v>662</v>
      </c>
      <c r="AK52" s="28"/>
      <c r="AL52" s="28"/>
      <c r="AM52" s="28">
        <v>1</v>
      </c>
      <c r="AN52">
        <v>3</v>
      </c>
      <c r="AP52" s="2">
        <v>46071</v>
      </c>
      <c r="AQ52" s="2">
        <v>46288</v>
      </c>
      <c r="AT52" s="28"/>
      <c r="AU52" s="28"/>
      <c r="AV52" s="28" t="s">
        <v>470</v>
      </c>
      <c r="AW52">
        <v>112</v>
      </c>
      <c r="AX52">
        <v>0.5</v>
      </c>
      <c r="BC52" s="28"/>
      <c r="BH52">
        <v>175</v>
      </c>
      <c r="BI52">
        <v>1000</v>
      </c>
      <c r="BP52" s="28"/>
      <c r="BW52" s="28"/>
      <c r="BY52" s="28">
        <v>112</v>
      </c>
      <c r="BZ52">
        <v>112</v>
      </c>
      <c r="CA52">
        <v>0</v>
      </c>
      <c r="CB52" s="28">
        <v>120</v>
      </c>
      <c r="CC52">
        <v>0.93333333333333324</v>
      </c>
      <c r="CE52">
        <v>3770</v>
      </c>
      <c r="CF52">
        <v>0</v>
      </c>
      <c r="CG52" s="28">
        <v>240</v>
      </c>
      <c r="CH52">
        <v>-269.23076923076923</v>
      </c>
      <c r="CI52">
        <v>3500.7692307692309</v>
      </c>
      <c r="CJ52">
        <v>212.30594577494998</v>
      </c>
      <c r="CK52">
        <v>143.78872163937004</v>
      </c>
      <c r="CL52">
        <v>69.420911026507738</v>
      </c>
      <c r="CM52">
        <v>122.18796797213763</v>
      </c>
      <c r="CN52">
        <v>69.086628928876706</v>
      </c>
      <c r="CO52">
        <v>0</v>
      </c>
      <c r="CP52">
        <v>0</v>
      </c>
      <c r="CQ52">
        <v>93.868062452383569</v>
      </c>
      <c r="CR52">
        <v>0.86346000000000001</v>
      </c>
      <c r="CS52">
        <v>20941.301375201921</v>
      </c>
      <c r="CT52" s="28">
        <v>0</v>
      </c>
      <c r="CU52">
        <v>20941.301375201921</v>
      </c>
      <c r="CV52">
        <v>9.2029450121739931</v>
      </c>
      <c r="CW52" t="s">
        <v>663</v>
      </c>
      <c r="CX52" s="28"/>
      <c r="CY52" s="28"/>
      <c r="CZ52" s="28"/>
      <c r="DA52" s="28"/>
      <c r="DB52" s="28"/>
      <c r="DC52" s="28"/>
      <c r="DD52" s="28"/>
      <c r="DE52" s="28"/>
      <c r="DF52" s="28"/>
      <c r="DG52" s="28"/>
      <c r="DH52" s="28"/>
      <c r="DI52" s="28">
        <v>120</v>
      </c>
      <c r="DJ52" s="28" t="s">
        <v>471</v>
      </c>
      <c r="DK52" s="28" t="s">
        <v>664</v>
      </c>
    </row>
    <row r="53" spans="1:115" x14ac:dyDescent="0.25">
      <c r="A53" s="28" t="s">
        <v>2</v>
      </c>
      <c r="B53" s="28" t="s">
        <v>652</v>
      </c>
      <c r="C53">
        <v>59728</v>
      </c>
      <c r="D53" s="28" t="s">
        <v>653</v>
      </c>
      <c r="E53" s="28" t="s">
        <v>654</v>
      </c>
      <c r="F53" s="28" t="s">
        <v>655</v>
      </c>
      <c r="G53" s="28" t="s">
        <v>656</v>
      </c>
      <c r="H53" s="28" t="s">
        <v>665</v>
      </c>
      <c r="I53" s="28" t="s">
        <v>457</v>
      </c>
      <c r="J53" s="28">
        <v>3770</v>
      </c>
      <c r="K53">
        <v>8.3082269247592482</v>
      </c>
      <c r="L53" s="28" t="s">
        <v>3305</v>
      </c>
      <c r="M53">
        <v>0.1</v>
      </c>
      <c r="N53" s="28" t="s">
        <v>459</v>
      </c>
      <c r="O53" s="28" t="s">
        <v>666</v>
      </c>
      <c r="P53">
        <v>9</v>
      </c>
      <c r="Q53">
        <v>12</v>
      </c>
      <c r="R53">
        <v>1</v>
      </c>
      <c r="S53">
        <v>90590641</v>
      </c>
      <c r="T53" s="28" t="s">
        <v>605</v>
      </c>
      <c r="U53" s="28" t="s">
        <v>659</v>
      </c>
      <c r="V53" s="28" t="s">
        <v>335</v>
      </c>
      <c r="W53" s="28" t="s">
        <v>463</v>
      </c>
      <c r="Y53" s="28" t="s">
        <v>660</v>
      </c>
      <c r="Z53">
        <v>35</v>
      </c>
      <c r="AA53">
        <v>17221</v>
      </c>
      <c r="AB53" s="28" t="s">
        <v>465</v>
      </c>
      <c r="AC53" s="28" t="s">
        <v>525</v>
      </c>
      <c r="AD53">
        <v>0.375</v>
      </c>
      <c r="AE53">
        <v>0.5625</v>
      </c>
      <c r="AF53" s="28" t="s">
        <v>463</v>
      </c>
      <c r="AG53" s="28" t="s">
        <v>239</v>
      </c>
      <c r="AH53" s="28" t="s">
        <v>546</v>
      </c>
      <c r="AI53" s="28" t="s">
        <v>661</v>
      </c>
      <c r="AJ53" s="28" t="s">
        <v>662</v>
      </c>
      <c r="AK53" s="28"/>
      <c r="AL53" s="28"/>
      <c r="AM53" s="28">
        <v>1</v>
      </c>
      <c r="AN53">
        <v>3</v>
      </c>
      <c r="AP53" s="2">
        <v>46070</v>
      </c>
      <c r="AQ53" s="2">
        <v>46287</v>
      </c>
      <c r="AT53" s="28"/>
      <c r="AU53" s="28"/>
      <c r="AV53" s="28" t="s">
        <v>470</v>
      </c>
      <c r="AW53">
        <v>112</v>
      </c>
      <c r="AX53">
        <v>0.5</v>
      </c>
      <c r="BC53" s="28"/>
      <c r="BH53">
        <v>175</v>
      </c>
      <c r="BI53">
        <v>1000</v>
      </c>
      <c r="BP53" s="28"/>
      <c r="BW53" s="28"/>
      <c r="BY53" s="28">
        <v>112</v>
      </c>
      <c r="BZ53">
        <v>112</v>
      </c>
      <c r="CA53">
        <v>0</v>
      </c>
      <c r="CB53" s="28">
        <v>120</v>
      </c>
      <c r="CC53">
        <v>0.93333333333333324</v>
      </c>
      <c r="CE53">
        <v>3770</v>
      </c>
      <c r="CF53">
        <v>377</v>
      </c>
      <c r="CG53" s="28">
        <v>240</v>
      </c>
      <c r="CH53">
        <v>-269.23076923076923</v>
      </c>
      <c r="CI53">
        <v>3877.7692307692305</v>
      </c>
      <c r="CJ53">
        <v>212.30594577494998</v>
      </c>
      <c r="CK53">
        <v>143.78872163937004</v>
      </c>
      <c r="CL53">
        <v>69.420911026507738</v>
      </c>
      <c r="CM53">
        <v>122.18796797213763</v>
      </c>
      <c r="CN53">
        <v>69.086628928876706</v>
      </c>
      <c r="CO53">
        <v>0</v>
      </c>
      <c r="CP53">
        <v>0</v>
      </c>
      <c r="CQ53">
        <v>93.868062452383569</v>
      </c>
      <c r="CR53">
        <v>0.86346000000000001</v>
      </c>
      <c r="CS53">
        <v>20941.301375201921</v>
      </c>
      <c r="CT53" s="28">
        <v>0</v>
      </c>
      <c r="CU53">
        <v>20941.301375201921</v>
      </c>
      <c r="CV53">
        <v>8.3082269247592482</v>
      </c>
      <c r="CW53" t="s">
        <v>667</v>
      </c>
      <c r="CX53" s="28"/>
      <c r="CY53" s="28"/>
      <c r="CZ53" s="28"/>
      <c r="DA53" s="28"/>
      <c r="DB53" s="28"/>
      <c r="DC53" s="28"/>
      <c r="DD53" s="28"/>
      <c r="DE53" s="28"/>
      <c r="DF53" s="28"/>
      <c r="DG53" s="28"/>
      <c r="DH53" s="28"/>
      <c r="DI53" s="28">
        <v>120</v>
      </c>
      <c r="DJ53" s="28" t="s">
        <v>471</v>
      </c>
      <c r="DK53" s="28" t="s">
        <v>668</v>
      </c>
    </row>
    <row r="54" spans="1:115" x14ac:dyDescent="0.25">
      <c r="A54" s="28" t="s">
        <v>2</v>
      </c>
      <c r="B54" s="28" t="s">
        <v>652</v>
      </c>
      <c r="C54">
        <v>59728</v>
      </c>
      <c r="D54" s="28" t="s">
        <v>653</v>
      </c>
      <c r="E54" s="28" t="s">
        <v>654</v>
      </c>
      <c r="F54" s="28" t="s">
        <v>655</v>
      </c>
      <c r="G54" s="28" t="s">
        <v>656</v>
      </c>
      <c r="H54" s="28" t="s">
        <v>669</v>
      </c>
      <c r="I54" s="28" t="s">
        <v>457</v>
      </c>
      <c r="J54" s="28">
        <v>3770</v>
      </c>
      <c r="K54">
        <v>9.2029450121739931</v>
      </c>
      <c r="L54" s="28" t="s">
        <v>3304</v>
      </c>
      <c r="M54">
        <v>0</v>
      </c>
      <c r="N54" s="28" t="s">
        <v>459</v>
      </c>
      <c r="O54" s="28" t="s">
        <v>670</v>
      </c>
      <c r="P54">
        <v>10</v>
      </c>
      <c r="Q54">
        <v>12</v>
      </c>
      <c r="R54">
        <v>1</v>
      </c>
      <c r="S54">
        <v>90650710</v>
      </c>
      <c r="T54" s="28" t="s">
        <v>605</v>
      </c>
      <c r="U54" s="28" t="s">
        <v>659</v>
      </c>
      <c r="V54" s="28" t="s">
        <v>335</v>
      </c>
      <c r="W54" s="28" t="s">
        <v>463</v>
      </c>
      <c r="Y54" s="28" t="s">
        <v>660</v>
      </c>
      <c r="Z54">
        <v>35</v>
      </c>
      <c r="AA54">
        <v>17216</v>
      </c>
      <c r="AB54" s="28" t="s">
        <v>465</v>
      </c>
      <c r="AC54" s="28" t="s">
        <v>671</v>
      </c>
      <c r="AD54">
        <v>0.375</v>
      </c>
      <c r="AE54">
        <v>0.5625</v>
      </c>
      <c r="AF54" s="28" t="s">
        <v>463</v>
      </c>
      <c r="AG54" s="28" t="s">
        <v>202</v>
      </c>
      <c r="AH54" s="28" t="s">
        <v>537</v>
      </c>
      <c r="AI54" s="28" t="s">
        <v>661</v>
      </c>
      <c r="AJ54" s="28" t="s">
        <v>662</v>
      </c>
      <c r="AK54" s="28"/>
      <c r="AL54" s="28"/>
      <c r="AM54" s="28">
        <v>1</v>
      </c>
      <c r="AN54">
        <v>3</v>
      </c>
      <c r="AP54" s="2">
        <v>46071</v>
      </c>
      <c r="AQ54" s="2">
        <v>46288</v>
      </c>
      <c r="AT54" s="28"/>
      <c r="AU54" s="28"/>
      <c r="AV54" s="28" t="s">
        <v>470</v>
      </c>
      <c r="AW54">
        <v>112</v>
      </c>
      <c r="AX54">
        <v>0.5</v>
      </c>
      <c r="BC54" s="28"/>
      <c r="BH54">
        <v>175</v>
      </c>
      <c r="BI54">
        <v>1000</v>
      </c>
      <c r="BP54" s="28"/>
      <c r="BW54" s="28"/>
      <c r="BY54" s="28">
        <v>112</v>
      </c>
      <c r="BZ54">
        <v>112</v>
      </c>
      <c r="CA54">
        <v>0</v>
      </c>
      <c r="CB54" s="28">
        <v>120</v>
      </c>
      <c r="CC54">
        <v>0.93333333333333324</v>
      </c>
      <c r="CE54">
        <v>3770</v>
      </c>
      <c r="CF54">
        <v>0</v>
      </c>
      <c r="CG54" s="28">
        <v>240</v>
      </c>
      <c r="CH54">
        <v>-269.23076923076923</v>
      </c>
      <c r="CI54">
        <v>3500.7692307692309</v>
      </c>
      <c r="CJ54">
        <v>212.30594577494998</v>
      </c>
      <c r="CK54">
        <v>143.78872163937004</v>
      </c>
      <c r="CL54">
        <v>69.420911026507738</v>
      </c>
      <c r="CM54">
        <v>122.18796797213763</v>
      </c>
      <c r="CN54">
        <v>69.086628928876706</v>
      </c>
      <c r="CO54">
        <v>0</v>
      </c>
      <c r="CP54">
        <v>0</v>
      </c>
      <c r="CQ54">
        <v>93.868062452383569</v>
      </c>
      <c r="CR54">
        <v>0.86346000000000001</v>
      </c>
      <c r="CS54">
        <v>20941.301375201921</v>
      </c>
      <c r="CT54" s="28">
        <v>0</v>
      </c>
      <c r="CU54">
        <v>20941.301375201921</v>
      </c>
      <c r="CV54">
        <v>9.2029450121739931</v>
      </c>
      <c r="CW54" t="s">
        <v>672</v>
      </c>
      <c r="CX54" s="28" t="s">
        <v>3600</v>
      </c>
      <c r="CY54" s="28" t="s">
        <v>3601</v>
      </c>
      <c r="CZ54" s="28" t="s">
        <v>3602</v>
      </c>
      <c r="DA54" s="28" t="s">
        <v>3603</v>
      </c>
      <c r="DB54" s="28" t="s">
        <v>3344</v>
      </c>
      <c r="DC54" s="28"/>
      <c r="DD54" s="28"/>
      <c r="DE54" s="28"/>
      <c r="DF54" s="28"/>
      <c r="DG54" s="28"/>
      <c r="DH54" s="28"/>
      <c r="DI54" s="28">
        <v>120</v>
      </c>
      <c r="DJ54" s="28" t="s">
        <v>471</v>
      </c>
      <c r="DK54" s="28" t="s">
        <v>664</v>
      </c>
    </row>
    <row r="55" spans="1:115" x14ac:dyDescent="0.25">
      <c r="A55" s="28" t="s">
        <v>2</v>
      </c>
      <c r="B55" s="28" t="s">
        <v>652</v>
      </c>
      <c r="C55">
        <v>59728</v>
      </c>
      <c r="D55" s="28" t="s">
        <v>653</v>
      </c>
      <c r="E55" s="28" t="s">
        <v>654</v>
      </c>
      <c r="F55" s="28" t="s">
        <v>655</v>
      </c>
      <c r="G55" s="28" t="s">
        <v>656</v>
      </c>
      <c r="H55" s="28" t="s">
        <v>673</v>
      </c>
      <c r="I55" s="28" t="s">
        <v>457</v>
      </c>
      <c r="J55" s="28">
        <v>3770</v>
      </c>
      <c r="K55">
        <v>9.2029450121739931</v>
      </c>
      <c r="L55" s="28" t="s">
        <v>3304</v>
      </c>
      <c r="M55">
        <v>0</v>
      </c>
      <c r="N55" s="28" t="s">
        <v>459</v>
      </c>
      <c r="O55" s="28" t="s">
        <v>670</v>
      </c>
      <c r="P55">
        <v>10</v>
      </c>
      <c r="Q55">
        <v>12</v>
      </c>
      <c r="R55">
        <v>1</v>
      </c>
      <c r="S55">
        <v>90720641</v>
      </c>
      <c r="T55" s="28" t="s">
        <v>605</v>
      </c>
      <c r="U55" s="28" t="s">
        <v>659</v>
      </c>
      <c r="V55" s="28" t="s">
        <v>335</v>
      </c>
      <c r="W55" s="28" t="s">
        <v>463</v>
      </c>
      <c r="Y55" s="28" t="s">
        <v>660</v>
      </c>
      <c r="Z55">
        <v>35</v>
      </c>
      <c r="AA55">
        <v>17217</v>
      </c>
      <c r="AB55" s="28" t="s">
        <v>465</v>
      </c>
      <c r="AC55" s="28" t="s">
        <v>674</v>
      </c>
      <c r="AD55">
        <v>0.375</v>
      </c>
      <c r="AE55">
        <v>0.5625</v>
      </c>
      <c r="AF55" s="28" t="s">
        <v>463</v>
      </c>
      <c r="AG55" s="28" t="s">
        <v>172</v>
      </c>
      <c r="AH55" s="28" t="s">
        <v>570</v>
      </c>
      <c r="AI55" s="28" t="s">
        <v>661</v>
      </c>
      <c r="AJ55" s="28" t="s">
        <v>662</v>
      </c>
      <c r="AK55" s="28"/>
      <c r="AL55" s="28"/>
      <c r="AM55" s="28">
        <v>1</v>
      </c>
      <c r="AN55">
        <v>3</v>
      </c>
      <c r="AP55" s="2">
        <v>46072</v>
      </c>
      <c r="AQ55" s="2">
        <v>46289</v>
      </c>
      <c r="AT55" s="28"/>
      <c r="AU55" s="28"/>
      <c r="AV55" s="28" t="s">
        <v>470</v>
      </c>
      <c r="AW55">
        <v>112</v>
      </c>
      <c r="AX55">
        <v>0.5</v>
      </c>
      <c r="BC55" s="28"/>
      <c r="BH55">
        <v>175</v>
      </c>
      <c r="BI55">
        <v>1000</v>
      </c>
      <c r="BP55" s="28"/>
      <c r="BW55" s="28"/>
      <c r="BY55" s="28">
        <v>112</v>
      </c>
      <c r="BZ55">
        <v>112</v>
      </c>
      <c r="CA55">
        <v>0</v>
      </c>
      <c r="CB55" s="28">
        <v>120</v>
      </c>
      <c r="CC55">
        <v>0.93333333333333324</v>
      </c>
      <c r="CE55">
        <v>3770</v>
      </c>
      <c r="CF55">
        <v>0</v>
      </c>
      <c r="CG55" s="28">
        <v>240</v>
      </c>
      <c r="CH55">
        <v>-269.23076923076923</v>
      </c>
      <c r="CI55">
        <v>3500.7692307692309</v>
      </c>
      <c r="CJ55">
        <v>212.30594577494998</v>
      </c>
      <c r="CK55">
        <v>143.78872163937004</v>
      </c>
      <c r="CL55">
        <v>69.420911026507738</v>
      </c>
      <c r="CM55">
        <v>122.18796797213763</v>
      </c>
      <c r="CN55">
        <v>69.086628928876706</v>
      </c>
      <c r="CO55">
        <v>0</v>
      </c>
      <c r="CP55">
        <v>0</v>
      </c>
      <c r="CQ55">
        <v>93.868062452383569</v>
      </c>
      <c r="CR55">
        <v>0.86346000000000001</v>
      </c>
      <c r="CS55">
        <v>20941.301375201921</v>
      </c>
      <c r="CT55" s="28">
        <v>0</v>
      </c>
      <c r="CU55">
        <v>20941.301375201921</v>
      </c>
      <c r="CV55">
        <v>9.2029450121739931</v>
      </c>
      <c r="CW55" t="s">
        <v>675</v>
      </c>
      <c r="CX55" s="28" t="s">
        <v>3604</v>
      </c>
      <c r="CY55" s="28" t="s">
        <v>3601</v>
      </c>
      <c r="CZ55" s="28" t="s">
        <v>3605</v>
      </c>
      <c r="DA55" s="28" t="s">
        <v>3606</v>
      </c>
      <c r="DB55" s="28" t="s">
        <v>3344</v>
      </c>
      <c r="DC55" s="28"/>
      <c r="DD55" s="28"/>
      <c r="DE55" s="28"/>
      <c r="DF55" s="28"/>
      <c r="DG55" s="28"/>
      <c r="DH55" s="28"/>
      <c r="DI55" s="28">
        <v>120</v>
      </c>
      <c r="DJ55" s="28" t="s">
        <v>471</v>
      </c>
      <c r="DK55" s="28" t="s">
        <v>664</v>
      </c>
    </row>
    <row r="56" spans="1:115" x14ac:dyDescent="0.25">
      <c r="A56" s="28" t="s">
        <v>2</v>
      </c>
      <c r="B56" s="28" t="s">
        <v>652</v>
      </c>
      <c r="C56">
        <v>59728</v>
      </c>
      <c r="D56" s="28" t="s">
        <v>653</v>
      </c>
      <c r="E56" s="28" t="s">
        <v>654</v>
      </c>
      <c r="F56" s="28" t="s">
        <v>655</v>
      </c>
      <c r="G56" s="28" t="s">
        <v>656</v>
      </c>
      <c r="H56" s="28" t="s">
        <v>676</v>
      </c>
      <c r="I56" s="28" t="s">
        <v>457</v>
      </c>
      <c r="J56" s="28">
        <v>3770</v>
      </c>
      <c r="K56">
        <v>8.3082269247592482</v>
      </c>
      <c r="L56" s="28" t="s">
        <v>3305</v>
      </c>
      <c r="M56">
        <v>0.1</v>
      </c>
      <c r="N56" s="28" t="s">
        <v>459</v>
      </c>
      <c r="O56" s="28" t="s">
        <v>670</v>
      </c>
      <c r="P56">
        <v>9</v>
      </c>
      <c r="Q56">
        <v>12</v>
      </c>
      <c r="R56">
        <v>1</v>
      </c>
      <c r="S56">
        <v>90390641</v>
      </c>
      <c r="T56" s="28" t="s">
        <v>605</v>
      </c>
      <c r="U56" s="28" t="s">
        <v>659</v>
      </c>
      <c r="V56" s="28" t="s">
        <v>335</v>
      </c>
      <c r="W56" s="28" t="s">
        <v>463</v>
      </c>
      <c r="Y56" s="28" t="s">
        <v>660</v>
      </c>
      <c r="Z56">
        <v>35</v>
      </c>
      <c r="AA56">
        <v>17218</v>
      </c>
      <c r="AB56" s="28" t="s">
        <v>465</v>
      </c>
      <c r="AC56" s="28" t="s">
        <v>466</v>
      </c>
      <c r="AD56">
        <v>0.375</v>
      </c>
      <c r="AE56">
        <v>0.5625</v>
      </c>
      <c r="AF56" s="28" t="s">
        <v>463</v>
      </c>
      <c r="AG56" s="28" t="s">
        <v>175</v>
      </c>
      <c r="AH56" s="28" t="s">
        <v>570</v>
      </c>
      <c r="AI56" s="28" t="s">
        <v>661</v>
      </c>
      <c r="AJ56" s="28" t="s">
        <v>662</v>
      </c>
      <c r="AK56" s="28"/>
      <c r="AL56" s="28"/>
      <c r="AM56" s="28">
        <v>1</v>
      </c>
      <c r="AN56">
        <v>3</v>
      </c>
      <c r="AP56" s="2">
        <v>46072</v>
      </c>
      <c r="AQ56" s="2">
        <v>46289</v>
      </c>
      <c r="AT56" s="28"/>
      <c r="AU56" s="28"/>
      <c r="AV56" s="28" t="s">
        <v>470</v>
      </c>
      <c r="AW56">
        <v>112</v>
      </c>
      <c r="AX56">
        <v>0.5</v>
      </c>
      <c r="BC56" s="28"/>
      <c r="BH56">
        <v>175</v>
      </c>
      <c r="BI56">
        <v>1000</v>
      </c>
      <c r="BP56" s="28"/>
      <c r="BW56" s="28"/>
      <c r="BY56" s="28">
        <v>112</v>
      </c>
      <c r="BZ56">
        <v>112</v>
      </c>
      <c r="CA56">
        <v>0</v>
      </c>
      <c r="CB56" s="28">
        <v>120</v>
      </c>
      <c r="CC56">
        <v>0.93333333333333324</v>
      </c>
      <c r="CE56">
        <v>3770</v>
      </c>
      <c r="CF56">
        <v>377</v>
      </c>
      <c r="CG56" s="28">
        <v>240</v>
      </c>
      <c r="CH56">
        <v>-269.23076923076923</v>
      </c>
      <c r="CI56">
        <v>3877.7692307692305</v>
      </c>
      <c r="CJ56">
        <v>212.30594577494998</v>
      </c>
      <c r="CK56">
        <v>143.78872163937004</v>
      </c>
      <c r="CL56">
        <v>69.420911026507738</v>
      </c>
      <c r="CM56">
        <v>122.18796797213763</v>
      </c>
      <c r="CN56">
        <v>69.086628928876706</v>
      </c>
      <c r="CO56">
        <v>0</v>
      </c>
      <c r="CP56">
        <v>0</v>
      </c>
      <c r="CQ56">
        <v>93.868062452383569</v>
      </c>
      <c r="CR56">
        <v>0.86346000000000001</v>
      </c>
      <c r="CS56">
        <v>20941.301375201921</v>
      </c>
      <c r="CT56" s="28">
        <v>0</v>
      </c>
      <c r="CU56">
        <v>20941.301375201921</v>
      </c>
      <c r="CV56">
        <v>8.3082269247592482</v>
      </c>
      <c r="CW56" t="s">
        <v>677</v>
      </c>
      <c r="CX56" s="28" t="s">
        <v>3607</v>
      </c>
      <c r="CY56" s="28" t="s">
        <v>3601</v>
      </c>
      <c r="CZ56" s="28" t="s">
        <v>3608</v>
      </c>
      <c r="DA56" s="28" t="s">
        <v>3606</v>
      </c>
      <c r="DB56" s="28" t="s">
        <v>3344</v>
      </c>
      <c r="DC56" s="28"/>
      <c r="DD56" s="28"/>
      <c r="DE56" s="28"/>
      <c r="DF56" s="28"/>
      <c r="DG56" s="28"/>
      <c r="DH56" s="28"/>
      <c r="DI56" s="28">
        <v>120</v>
      </c>
      <c r="DJ56" s="28" t="s">
        <v>471</v>
      </c>
      <c r="DK56" s="28" t="s">
        <v>664</v>
      </c>
    </row>
    <row r="57" spans="1:115" x14ac:dyDescent="0.25">
      <c r="A57" s="28" t="s">
        <v>2</v>
      </c>
      <c r="B57" s="28" t="s">
        <v>652</v>
      </c>
      <c r="C57">
        <v>59728</v>
      </c>
      <c r="D57" s="28" t="s">
        <v>653</v>
      </c>
      <c r="E57" s="28" t="s">
        <v>654</v>
      </c>
      <c r="F57" s="28" t="s">
        <v>655</v>
      </c>
      <c r="G57" s="28" t="s">
        <v>656</v>
      </c>
      <c r="H57" s="28" t="s">
        <v>678</v>
      </c>
      <c r="I57" s="28" t="s">
        <v>457</v>
      </c>
      <c r="J57" s="28">
        <v>3770</v>
      </c>
      <c r="K57">
        <v>9.2029450121739931</v>
      </c>
      <c r="L57" s="28" t="s">
        <v>3304</v>
      </c>
      <c r="M57">
        <v>0</v>
      </c>
      <c r="N57" s="28" t="s">
        <v>459</v>
      </c>
      <c r="O57" s="28" t="s">
        <v>679</v>
      </c>
      <c r="P57">
        <v>10</v>
      </c>
      <c r="Q57">
        <v>12</v>
      </c>
      <c r="R57">
        <v>1</v>
      </c>
      <c r="S57">
        <v>90690641</v>
      </c>
      <c r="T57" s="28" t="s">
        <v>605</v>
      </c>
      <c r="U57" s="28" t="s">
        <v>659</v>
      </c>
      <c r="V57" s="28" t="s">
        <v>335</v>
      </c>
      <c r="W57" s="28" t="s">
        <v>463</v>
      </c>
      <c r="Y57" s="28" t="s">
        <v>660</v>
      </c>
      <c r="Z57">
        <v>35</v>
      </c>
      <c r="AA57">
        <v>17219</v>
      </c>
      <c r="AB57" s="28" t="s">
        <v>465</v>
      </c>
      <c r="AC57" s="28" t="s">
        <v>479</v>
      </c>
      <c r="AD57">
        <v>0.375</v>
      </c>
      <c r="AE57">
        <v>0.5625</v>
      </c>
      <c r="AF57" s="28" t="s">
        <v>463</v>
      </c>
      <c r="AG57" s="28" t="s">
        <v>191</v>
      </c>
      <c r="AH57" s="28" t="s">
        <v>570</v>
      </c>
      <c r="AI57" s="28" t="s">
        <v>661</v>
      </c>
      <c r="AJ57" s="28" t="s">
        <v>662</v>
      </c>
      <c r="AK57" s="28"/>
      <c r="AL57" s="28"/>
      <c r="AM57" s="28">
        <v>1</v>
      </c>
      <c r="AN57">
        <v>3</v>
      </c>
      <c r="AP57" s="2">
        <v>46071</v>
      </c>
      <c r="AQ57" s="2">
        <v>46288</v>
      </c>
      <c r="AT57" s="28"/>
      <c r="AU57" s="28"/>
      <c r="AV57" s="28" t="s">
        <v>470</v>
      </c>
      <c r="AW57">
        <v>112</v>
      </c>
      <c r="AX57">
        <v>0.5</v>
      </c>
      <c r="BC57" s="28"/>
      <c r="BH57">
        <v>175</v>
      </c>
      <c r="BI57">
        <v>1000</v>
      </c>
      <c r="BP57" s="28"/>
      <c r="BW57" s="28"/>
      <c r="BY57" s="28">
        <v>112</v>
      </c>
      <c r="BZ57">
        <v>112</v>
      </c>
      <c r="CA57">
        <v>0</v>
      </c>
      <c r="CB57" s="28">
        <v>120</v>
      </c>
      <c r="CC57">
        <v>0.93333333333333324</v>
      </c>
      <c r="CE57">
        <v>3770</v>
      </c>
      <c r="CF57">
        <v>0</v>
      </c>
      <c r="CG57" s="28">
        <v>240</v>
      </c>
      <c r="CH57">
        <v>-269.23076923076923</v>
      </c>
      <c r="CI57">
        <v>3500.7692307692309</v>
      </c>
      <c r="CJ57">
        <v>212.30594577494998</v>
      </c>
      <c r="CK57">
        <v>143.78872163937004</v>
      </c>
      <c r="CL57">
        <v>69.420911026507738</v>
      </c>
      <c r="CM57">
        <v>122.18796797213763</v>
      </c>
      <c r="CN57">
        <v>69.086628928876706</v>
      </c>
      <c r="CO57">
        <v>0</v>
      </c>
      <c r="CP57">
        <v>0</v>
      </c>
      <c r="CQ57">
        <v>93.868062452383569</v>
      </c>
      <c r="CR57">
        <v>0.86346000000000001</v>
      </c>
      <c r="CS57">
        <v>20941.301375201921</v>
      </c>
      <c r="CT57" s="28">
        <v>0</v>
      </c>
      <c r="CU57">
        <v>20941.301375201921</v>
      </c>
      <c r="CV57">
        <v>9.2029450121739931</v>
      </c>
      <c r="CW57" t="s">
        <v>680</v>
      </c>
      <c r="CX57" s="28"/>
      <c r="CY57" s="28"/>
      <c r="CZ57" s="28"/>
      <c r="DA57" s="28"/>
      <c r="DB57" s="28"/>
      <c r="DC57" s="28"/>
      <c r="DD57" s="28"/>
      <c r="DE57" s="28"/>
      <c r="DF57" s="28"/>
      <c r="DG57" s="28"/>
      <c r="DH57" s="28"/>
      <c r="DI57" s="28">
        <v>120</v>
      </c>
      <c r="DJ57" s="28" t="s">
        <v>471</v>
      </c>
      <c r="DK57" s="28" t="s">
        <v>664</v>
      </c>
    </row>
    <row r="58" spans="1:115" x14ac:dyDescent="0.25">
      <c r="A58" s="28" t="s">
        <v>2</v>
      </c>
      <c r="B58" s="28" t="s">
        <v>652</v>
      </c>
      <c r="C58">
        <v>59728</v>
      </c>
      <c r="D58" s="28" t="s">
        <v>653</v>
      </c>
      <c r="E58" s="28" t="s">
        <v>654</v>
      </c>
      <c r="F58" s="28" t="s">
        <v>655</v>
      </c>
      <c r="G58" s="28" t="s">
        <v>656</v>
      </c>
      <c r="H58" s="28" t="s">
        <v>681</v>
      </c>
      <c r="I58" s="28" t="s">
        <v>457</v>
      </c>
      <c r="J58" s="28">
        <v>3770</v>
      </c>
      <c r="K58">
        <v>9.2029450121739931</v>
      </c>
      <c r="L58" s="28" t="s">
        <v>3304</v>
      </c>
      <c r="M58">
        <v>0</v>
      </c>
      <c r="N58" s="28" t="s">
        <v>459</v>
      </c>
      <c r="O58" s="28" t="s">
        <v>682</v>
      </c>
      <c r="P58">
        <v>10</v>
      </c>
      <c r="Q58">
        <v>12</v>
      </c>
      <c r="R58">
        <v>1</v>
      </c>
      <c r="S58">
        <v>90540641</v>
      </c>
      <c r="T58" s="28" t="s">
        <v>605</v>
      </c>
      <c r="U58" s="28" t="s">
        <v>659</v>
      </c>
      <c r="V58" s="28" t="s">
        <v>335</v>
      </c>
      <c r="W58" s="28" t="s">
        <v>463</v>
      </c>
      <c r="Y58" s="28" t="s">
        <v>660</v>
      </c>
      <c r="Z58">
        <v>35</v>
      </c>
      <c r="AA58">
        <v>17220</v>
      </c>
      <c r="AB58" s="28" t="s">
        <v>465</v>
      </c>
      <c r="AC58" s="28" t="s">
        <v>479</v>
      </c>
      <c r="AD58">
        <v>0.375</v>
      </c>
      <c r="AE58">
        <v>0.5625</v>
      </c>
      <c r="AF58" s="28" t="s">
        <v>463</v>
      </c>
      <c r="AG58" s="28" t="s">
        <v>178</v>
      </c>
      <c r="AH58" s="28" t="s">
        <v>537</v>
      </c>
      <c r="AI58" s="28" t="s">
        <v>661</v>
      </c>
      <c r="AJ58" s="28" t="s">
        <v>662</v>
      </c>
      <c r="AK58" s="28"/>
      <c r="AL58" s="28"/>
      <c r="AM58" s="28">
        <v>1</v>
      </c>
      <c r="AN58">
        <v>3</v>
      </c>
      <c r="AP58" s="2">
        <v>46071</v>
      </c>
      <c r="AQ58" s="2">
        <v>46288</v>
      </c>
      <c r="AT58" s="28"/>
      <c r="AU58" s="28"/>
      <c r="AV58" s="28" t="s">
        <v>470</v>
      </c>
      <c r="AW58">
        <v>112</v>
      </c>
      <c r="AX58">
        <v>0.5</v>
      </c>
      <c r="BC58" s="28"/>
      <c r="BH58">
        <v>175</v>
      </c>
      <c r="BI58">
        <v>1000</v>
      </c>
      <c r="BP58" s="28"/>
      <c r="BW58" s="28"/>
      <c r="BY58" s="28">
        <v>112</v>
      </c>
      <c r="BZ58">
        <v>112</v>
      </c>
      <c r="CA58">
        <v>0</v>
      </c>
      <c r="CB58" s="28">
        <v>120</v>
      </c>
      <c r="CC58">
        <v>0.93333333333333324</v>
      </c>
      <c r="CE58">
        <v>3770</v>
      </c>
      <c r="CF58">
        <v>0</v>
      </c>
      <c r="CG58" s="28">
        <v>240</v>
      </c>
      <c r="CH58">
        <v>-269.23076923076923</v>
      </c>
      <c r="CI58">
        <v>3500.7692307692309</v>
      </c>
      <c r="CJ58">
        <v>212.30594577494998</v>
      </c>
      <c r="CK58">
        <v>143.78872163937004</v>
      </c>
      <c r="CL58">
        <v>69.420911026507738</v>
      </c>
      <c r="CM58">
        <v>122.18796797213763</v>
      </c>
      <c r="CN58">
        <v>69.086628928876706</v>
      </c>
      <c r="CO58">
        <v>0</v>
      </c>
      <c r="CP58">
        <v>0</v>
      </c>
      <c r="CQ58">
        <v>93.868062452383569</v>
      </c>
      <c r="CR58">
        <v>0.86346000000000001</v>
      </c>
      <c r="CS58">
        <v>20941.301375201921</v>
      </c>
      <c r="CT58" s="28">
        <v>0</v>
      </c>
      <c r="CU58">
        <v>20941.301375201921</v>
      </c>
      <c r="CV58">
        <v>9.2029450121739931</v>
      </c>
      <c r="CW58" t="s">
        <v>683</v>
      </c>
      <c r="CX58" s="28"/>
      <c r="CY58" s="28"/>
      <c r="CZ58" s="28"/>
      <c r="DA58" s="28"/>
      <c r="DB58" s="28"/>
      <c r="DC58" s="28"/>
      <c r="DD58" s="28"/>
      <c r="DE58" s="28"/>
      <c r="DF58" s="28"/>
      <c r="DG58" s="28"/>
      <c r="DH58" s="28"/>
      <c r="DI58" s="28">
        <v>120</v>
      </c>
      <c r="DJ58" s="28" t="s">
        <v>471</v>
      </c>
      <c r="DK58" s="28" t="s">
        <v>664</v>
      </c>
    </row>
    <row r="59" spans="1:115" x14ac:dyDescent="0.25">
      <c r="A59" s="28" t="s">
        <v>2</v>
      </c>
      <c r="B59" s="28" t="s">
        <v>652</v>
      </c>
      <c r="C59">
        <v>59728</v>
      </c>
      <c r="D59" s="28" t="s">
        <v>653</v>
      </c>
      <c r="E59" s="28" t="s">
        <v>654</v>
      </c>
      <c r="F59" s="28" t="s">
        <v>655</v>
      </c>
      <c r="G59" s="28" t="s">
        <v>656</v>
      </c>
      <c r="H59" s="28" t="s">
        <v>4784</v>
      </c>
      <c r="I59" s="28" t="s">
        <v>457</v>
      </c>
      <c r="J59" s="28">
        <v>3770</v>
      </c>
      <c r="K59">
        <v>6.9557409114981557</v>
      </c>
      <c r="L59" s="28" t="s">
        <v>4785</v>
      </c>
      <c r="M59">
        <v>0.3</v>
      </c>
      <c r="N59" s="28" t="s">
        <v>459</v>
      </c>
      <c r="O59" s="28" t="s">
        <v>666</v>
      </c>
      <c r="P59">
        <v>7</v>
      </c>
      <c r="Q59">
        <v>12</v>
      </c>
      <c r="R59">
        <v>1</v>
      </c>
      <c r="S59">
        <v>90590641</v>
      </c>
      <c r="T59" s="28" t="s">
        <v>605</v>
      </c>
      <c r="U59" s="28" t="s">
        <v>659</v>
      </c>
      <c r="V59" s="28" t="s">
        <v>335</v>
      </c>
      <c r="W59" s="28" t="s">
        <v>463</v>
      </c>
      <c r="Y59" s="28" t="s">
        <v>660</v>
      </c>
      <c r="Z59">
        <v>35</v>
      </c>
      <c r="AA59">
        <v>17434</v>
      </c>
      <c r="AB59" s="28" t="s">
        <v>465</v>
      </c>
      <c r="AC59" s="28" t="s">
        <v>479</v>
      </c>
      <c r="AD59">
        <v>0.375</v>
      </c>
      <c r="AE59">
        <v>0.625</v>
      </c>
      <c r="AF59" s="28" t="s">
        <v>463</v>
      </c>
      <c r="AG59" s="28" t="s">
        <v>245</v>
      </c>
      <c r="AH59" s="28" t="s">
        <v>546</v>
      </c>
      <c r="AI59" s="28"/>
      <c r="AJ59" s="28" t="s">
        <v>662</v>
      </c>
      <c r="AK59" s="28"/>
      <c r="AL59" s="28"/>
      <c r="AM59" s="28">
        <v>1</v>
      </c>
      <c r="AN59">
        <v>2</v>
      </c>
      <c r="AP59" s="2">
        <v>46225</v>
      </c>
      <c r="AQ59" s="2">
        <v>46351</v>
      </c>
      <c r="AT59" s="28"/>
      <c r="AU59" s="28"/>
      <c r="AV59" s="28" t="s">
        <v>470</v>
      </c>
      <c r="AW59">
        <v>112</v>
      </c>
      <c r="AX59">
        <v>0.5</v>
      </c>
      <c r="BC59" s="28"/>
      <c r="BH59">
        <v>175</v>
      </c>
      <c r="BI59">
        <v>1000</v>
      </c>
      <c r="BP59" s="28"/>
      <c r="BW59" s="28"/>
      <c r="BY59" s="28">
        <v>112</v>
      </c>
      <c r="BZ59">
        <v>112</v>
      </c>
      <c r="CA59">
        <v>0</v>
      </c>
      <c r="CB59" s="28">
        <v>120</v>
      </c>
      <c r="CC59">
        <v>0.93333333333333324</v>
      </c>
      <c r="CE59">
        <v>3770</v>
      </c>
      <c r="CF59">
        <v>1131</v>
      </c>
      <c r="CG59" s="28">
        <v>240</v>
      </c>
      <c r="CH59">
        <v>-269.23076923076923</v>
      </c>
      <c r="CI59">
        <v>4631.7692307692305</v>
      </c>
      <c r="CJ59">
        <v>212.30594577494998</v>
      </c>
      <c r="CK59">
        <v>143.78872163937004</v>
      </c>
      <c r="CL59">
        <v>69.420911026507738</v>
      </c>
      <c r="CM59">
        <v>122.18796797213763</v>
      </c>
      <c r="CN59">
        <v>69.086628928876706</v>
      </c>
      <c r="CO59">
        <v>0</v>
      </c>
      <c r="CP59">
        <v>0</v>
      </c>
      <c r="CQ59">
        <v>93.868062452383569</v>
      </c>
      <c r="CR59">
        <v>0.86346000000000001</v>
      </c>
      <c r="CS59">
        <v>20941.301375201921</v>
      </c>
      <c r="CT59" s="28">
        <v>0</v>
      </c>
      <c r="CU59">
        <v>20941.301375201921</v>
      </c>
      <c r="CV59">
        <v>6.9557409114981557</v>
      </c>
      <c r="CW59" t="s">
        <v>4786</v>
      </c>
      <c r="CX59" s="28"/>
      <c r="CY59" s="28"/>
      <c r="CZ59" s="28"/>
      <c r="DA59" s="28"/>
      <c r="DB59" s="28"/>
      <c r="DC59" s="28"/>
      <c r="DD59" s="28"/>
      <c r="DE59" s="28"/>
      <c r="DF59" s="28"/>
      <c r="DG59" s="28"/>
      <c r="DH59" s="28"/>
      <c r="DI59" s="28">
        <v>120</v>
      </c>
      <c r="DJ59" s="28" t="s">
        <v>471</v>
      </c>
      <c r="DK59" s="28"/>
    </row>
    <row r="60" spans="1:115" x14ac:dyDescent="0.25">
      <c r="A60" s="28" t="s">
        <v>2</v>
      </c>
      <c r="B60" s="28" t="s">
        <v>684</v>
      </c>
      <c r="C60">
        <v>89487</v>
      </c>
      <c r="D60" s="28" t="s">
        <v>685</v>
      </c>
      <c r="E60" s="28" t="s">
        <v>686</v>
      </c>
      <c r="F60" s="28" t="s">
        <v>687</v>
      </c>
      <c r="G60" s="28" t="s">
        <v>688</v>
      </c>
      <c r="H60" s="28" t="s">
        <v>689</v>
      </c>
      <c r="I60" s="28" t="s">
        <v>457</v>
      </c>
      <c r="J60" s="28">
        <v>2600</v>
      </c>
      <c r="K60">
        <v>13.525090090734333</v>
      </c>
      <c r="L60" s="28" t="s">
        <v>3159</v>
      </c>
      <c r="M60">
        <v>0</v>
      </c>
      <c r="N60" s="28" t="s">
        <v>459</v>
      </c>
      <c r="O60" s="28" t="s">
        <v>690</v>
      </c>
      <c r="P60">
        <v>14</v>
      </c>
      <c r="Q60">
        <v>15</v>
      </c>
      <c r="R60">
        <v>1</v>
      </c>
      <c r="S60">
        <v>90330794</v>
      </c>
      <c r="T60" s="28" t="s">
        <v>461</v>
      </c>
      <c r="U60" s="28" t="s">
        <v>462</v>
      </c>
      <c r="V60" s="28" t="s">
        <v>329</v>
      </c>
      <c r="W60" s="28" t="s">
        <v>463</v>
      </c>
      <c r="Y60" s="28" t="s">
        <v>463</v>
      </c>
      <c r="Z60">
        <v>0</v>
      </c>
      <c r="AA60">
        <v>17085</v>
      </c>
      <c r="AB60" s="28" t="s">
        <v>465</v>
      </c>
      <c r="AC60" s="28" t="s">
        <v>466</v>
      </c>
      <c r="AD60">
        <v>0.375</v>
      </c>
      <c r="AE60">
        <v>0.54166666666666674</v>
      </c>
      <c r="AF60" s="28" t="s">
        <v>660</v>
      </c>
      <c r="AG60" s="28" t="s">
        <v>235</v>
      </c>
      <c r="AH60" s="28" t="s">
        <v>516</v>
      </c>
      <c r="AI60" s="28"/>
      <c r="AJ60" s="28" t="s">
        <v>691</v>
      </c>
      <c r="AK60" s="28"/>
      <c r="AL60" s="28"/>
      <c r="AM60" s="28">
        <v>1</v>
      </c>
      <c r="AN60">
        <v>2</v>
      </c>
      <c r="AP60" s="2">
        <v>46072</v>
      </c>
      <c r="AQ60" s="2">
        <v>46205</v>
      </c>
      <c r="AT60" s="28"/>
      <c r="AU60" s="28"/>
      <c r="AV60" s="28" t="s">
        <v>470</v>
      </c>
      <c r="AW60">
        <v>99</v>
      </c>
      <c r="AX60">
        <v>0.5</v>
      </c>
      <c r="BB60">
        <v>55</v>
      </c>
      <c r="BC60" s="28" t="s">
        <v>692</v>
      </c>
      <c r="BH60">
        <v>180</v>
      </c>
      <c r="BP60" s="28"/>
      <c r="BW60" s="28"/>
      <c r="BY60" s="28">
        <v>154</v>
      </c>
      <c r="BZ60">
        <v>99</v>
      </c>
      <c r="CA60">
        <v>55</v>
      </c>
      <c r="CB60" s="28">
        <v>100</v>
      </c>
      <c r="CC60">
        <v>0.99</v>
      </c>
      <c r="CE60">
        <v>2600</v>
      </c>
      <c r="CF60">
        <v>0</v>
      </c>
      <c r="CG60" s="28">
        <v>120</v>
      </c>
      <c r="CH60">
        <v>-276.92307692307691</v>
      </c>
      <c r="CI60">
        <v>2323.0769230769229</v>
      </c>
      <c r="CJ60">
        <v>212.30594577494998</v>
      </c>
      <c r="CK60">
        <v>143.78872163937004</v>
      </c>
      <c r="CL60">
        <v>69.420911026507738</v>
      </c>
      <c r="CM60">
        <v>122.18796797213763</v>
      </c>
      <c r="CN60">
        <v>69.086628928876706</v>
      </c>
      <c r="CO60">
        <v>50.84</v>
      </c>
      <c r="CP60">
        <v>0</v>
      </c>
      <c r="CQ60">
        <v>93.868062452383569</v>
      </c>
      <c r="CR60">
        <v>0.86346000000000001</v>
      </c>
      <c r="CS60">
        <v>20422.886037008841</v>
      </c>
      <c r="CT60" s="28">
        <v>0</v>
      </c>
      <c r="CU60">
        <v>20422.886037008841</v>
      </c>
      <c r="CV60">
        <v>13.525090090734333</v>
      </c>
      <c r="CW60">
        <v>210469</v>
      </c>
      <c r="CX60" s="28"/>
      <c r="CY60" s="28"/>
      <c r="CZ60" s="28"/>
      <c r="DA60" s="28"/>
      <c r="DB60" s="28"/>
      <c r="DC60" s="28"/>
      <c r="DD60" s="28"/>
      <c r="DE60" s="28"/>
      <c r="DF60" s="28"/>
      <c r="DG60" s="28"/>
      <c r="DH60" s="28"/>
      <c r="DI60" s="28">
        <v>100</v>
      </c>
      <c r="DJ60" s="28" t="s">
        <v>471</v>
      </c>
      <c r="DK60" s="28"/>
    </row>
    <row r="61" spans="1:115" x14ac:dyDescent="0.25">
      <c r="A61" s="28" t="s">
        <v>2</v>
      </c>
      <c r="B61" s="28" t="s">
        <v>684</v>
      </c>
      <c r="C61">
        <v>89487</v>
      </c>
      <c r="D61" s="28" t="s">
        <v>685</v>
      </c>
      <c r="E61" s="28" t="s">
        <v>686</v>
      </c>
      <c r="F61" s="28" t="s">
        <v>687</v>
      </c>
      <c r="G61" s="28" t="s">
        <v>688</v>
      </c>
      <c r="H61" s="28" t="s">
        <v>693</v>
      </c>
      <c r="I61" s="28" t="s">
        <v>457</v>
      </c>
      <c r="J61" s="28">
        <v>2600</v>
      </c>
      <c r="K61">
        <v>13.525090090734333</v>
      </c>
      <c r="L61" s="28" t="s">
        <v>3160</v>
      </c>
      <c r="M61">
        <v>0</v>
      </c>
      <c r="N61" s="28" t="s">
        <v>459</v>
      </c>
      <c r="O61" s="28" t="s">
        <v>690</v>
      </c>
      <c r="P61">
        <v>14</v>
      </c>
      <c r="Q61">
        <v>10</v>
      </c>
      <c r="R61">
        <v>1</v>
      </c>
      <c r="S61">
        <v>90330794</v>
      </c>
      <c r="T61" s="28" t="s">
        <v>461</v>
      </c>
      <c r="U61" s="28" t="s">
        <v>462</v>
      </c>
      <c r="V61" s="28" t="s">
        <v>329</v>
      </c>
      <c r="W61" s="28" t="s">
        <v>463</v>
      </c>
      <c r="Y61" s="28" t="s">
        <v>463</v>
      </c>
      <c r="Z61">
        <v>0</v>
      </c>
      <c r="AA61">
        <v>17086</v>
      </c>
      <c r="AB61" s="28" t="s">
        <v>465</v>
      </c>
      <c r="AC61" s="28" t="s">
        <v>525</v>
      </c>
      <c r="AD61">
        <v>0.375</v>
      </c>
      <c r="AE61">
        <v>0.54166666666666674</v>
      </c>
      <c r="AF61" s="28" t="s">
        <v>660</v>
      </c>
      <c r="AG61" s="28" t="s">
        <v>235</v>
      </c>
      <c r="AH61" s="28" t="s">
        <v>516</v>
      </c>
      <c r="AI61" s="28"/>
      <c r="AJ61" s="28" t="s">
        <v>691</v>
      </c>
      <c r="AK61" s="28"/>
      <c r="AL61" s="28"/>
      <c r="AM61" s="28">
        <v>1</v>
      </c>
      <c r="AN61">
        <v>2</v>
      </c>
      <c r="AP61" s="2">
        <v>46070</v>
      </c>
      <c r="AQ61" s="2">
        <v>46203</v>
      </c>
      <c r="AT61" s="28"/>
      <c r="AU61" s="28"/>
      <c r="AV61" s="28" t="s">
        <v>470</v>
      </c>
      <c r="AW61">
        <v>99</v>
      </c>
      <c r="AX61">
        <v>0.5</v>
      </c>
      <c r="BB61">
        <v>55</v>
      </c>
      <c r="BC61" s="28" t="s">
        <v>692</v>
      </c>
      <c r="BH61">
        <v>180</v>
      </c>
      <c r="BP61" s="28"/>
      <c r="BW61" s="28"/>
      <c r="BY61" s="28">
        <v>154</v>
      </c>
      <c r="BZ61">
        <v>99</v>
      </c>
      <c r="CA61">
        <v>55</v>
      </c>
      <c r="CB61" s="28">
        <v>100</v>
      </c>
      <c r="CC61">
        <v>0.99</v>
      </c>
      <c r="CE61">
        <v>2600</v>
      </c>
      <c r="CF61">
        <v>0</v>
      </c>
      <c r="CG61" s="28">
        <v>120</v>
      </c>
      <c r="CH61">
        <v>-276.92307692307691</v>
      </c>
      <c r="CI61">
        <v>2323.0769230769229</v>
      </c>
      <c r="CJ61">
        <v>212.30594577494998</v>
      </c>
      <c r="CK61">
        <v>143.78872163937004</v>
      </c>
      <c r="CL61">
        <v>69.420911026507738</v>
      </c>
      <c r="CM61">
        <v>122.18796797213763</v>
      </c>
      <c r="CN61">
        <v>69.086628928876706</v>
      </c>
      <c r="CO61">
        <v>50.84</v>
      </c>
      <c r="CP61">
        <v>0</v>
      </c>
      <c r="CQ61">
        <v>93.868062452383569</v>
      </c>
      <c r="CR61">
        <v>0.86346000000000001</v>
      </c>
      <c r="CS61">
        <v>20422.886037008841</v>
      </c>
      <c r="CT61" s="28">
        <v>0</v>
      </c>
      <c r="CU61">
        <v>20422.886037008841</v>
      </c>
      <c r="CV61">
        <v>13.525090090734333</v>
      </c>
      <c r="CW61">
        <v>210471</v>
      </c>
      <c r="CX61" s="28"/>
      <c r="CY61" s="28"/>
      <c r="CZ61" s="28"/>
      <c r="DA61" s="28"/>
      <c r="DB61" s="28"/>
      <c r="DC61" s="28"/>
      <c r="DD61" s="28"/>
      <c r="DE61" s="28"/>
      <c r="DF61" s="28"/>
      <c r="DG61" s="28"/>
      <c r="DH61" s="28"/>
      <c r="DI61" s="28">
        <v>100</v>
      </c>
      <c r="DJ61" s="28" t="s">
        <v>471</v>
      </c>
      <c r="DK61" s="28"/>
    </row>
    <row r="62" spans="1:115" x14ac:dyDescent="0.25">
      <c r="A62" s="28" t="s">
        <v>2</v>
      </c>
      <c r="B62" s="28" t="s">
        <v>684</v>
      </c>
      <c r="C62">
        <v>89487</v>
      </c>
      <c r="D62" s="28" t="s">
        <v>685</v>
      </c>
      <c r="E62" s="28" t="s">
        <v>686</v>
      </c>
      <c r="F62" s="28" t="s">
        <v>687</v>
      </c>
      <c r="G62" s="28" t="s">
        <v>688</v>
      </c>
      <c r="H62" s="28" t="s">
        <v>694</v>
      </c>
      <c r="I62" s="28" t="s">
        <v>457</v>
      </c>
      <c r="J62" s="28">
        <v>2600</v>
      </c>
      <c r="K62">
        <v>13.525090090734333</v>
      </c>
      <c r="L62" s="28" t="s">
        <v>3158</v>
      </c>
      <c r="M62">
        <v>0</v>
      </c>
      <c r="N62" s="28" t="s">
        <v>459</v>
      </c>
      <c r="O62" s="28" t="s">
        <v>695</v>
      </c>
      <c r="P62">
        <v>14</v>
      </c>
      <c r="Q62">
        <v>16</v>
      </c>
      <c r="R62">
        <v>1</v>
      </c>
      <c r="S62">
        <v>90751147</v>
      </c>
      <c r="T62" s="28" t="s">
        <v>461</v>
      </c>
      <c r="U62" s="28" t="s">
        <v>462</v>
      </c>
      <c r="V62" s="28" t="s">
        <v>335</v>
      </c>
      <c r="W62" s="28" t="s">
        <v>463</v>
      </c>
      <c r="Y62" s="28" t="s">
        <v>463</v>
      </c>
      <c r="Z62">
        <v>0</v>
      </c>
      <c r="AA62">
        <v>17123</v>
      </c>
      <c r="AB62" s="28" t="s">
        <v>465</v>
      </c>
      <c r="AC62" s="28" t="s">
        <v>466</v>
      </c>
      <c r="AD62">
        <v>0.375</v>
      </c>
      <c r="AE62">
        <v>0.625</v>
      </c>
      <c r="AF62" s="28" t="s">
        <v>463</v>
      </c>
      <c r="AG62" s="28" t="s">
        <v>300</v>
      </c>
      <c r="AH62" s="28" t="s">
        <v>497</v>
      </c>
      <c r="AI62" s="28"/>
      <c r="AJ62" s="28" t="s">
        <v>691</v>
      </c>
      <c r="AK62" s="28"/>
      <c r="AL62" s="28"/>
      <c r="AM62" s="28">
        <v>1</v>
      </c>
      <c r="AN62">
        <v>2</v>
      </c>
      <c r="AP62" s="2">
        <v>46072</v>
      </c>
      <c r="AQ62" s="2">
        <v>46205</v>
      </c>
      <c r="AT62" s="28"/>
      <c r="AU62" s="28"/>
      <c r="AV62" s="28" t="s">
        <v>470</v>
      </c>
      <c r="AW62">
        <v>99</v>
      </c>
      <c r="AX62">
        <v>0.5</v>
      </c>
      <c r="BB62">
        <v>55</v>
      </c>
      <c r="BC62" s="28" t="s">
        <v>692</v>
      </c>
      <c r="BH62">
        <v>180</v>
      </c>
      <c r="BP62" s="28"/>
      <c r="BW62" s="28"/>
      <c r="BY62" s="28">
        <v>154</v>
      </c>
      <c r="BZ62">
        <v>99</v>
      </c>
      <c r="CA62">
        <v>55</v>
      </c>
      <c r="CB62" s="28">
        <v>100</v>
      </c>
      <c r="CC62">
        <v>0.99</v>
      </c>
      <c r="CE62">
        <v>2600</v>
      </c>
      <c r="CF62">
        <v>0</v>
      </c>
      <c r="CG62" s="28">
        <v>120</v>
      </c>
      <c r="CH62">
        <v>-276.92307692307691</v>
      </c>
      <c r="CI62">
        <v>2323.0769230769229</v>
      </c>
      <c r="CJ62">
        <v>212.30594577494998</v>
      </c>
      <c r="CK62">
        <v>143.78872163937004</v>
      </c>
      <c r="CL62">
        <v>69.420911026507738</v>
      </c>
      <c r="CM62">
        <v>122.18796797213763</v>
      </c>
      <c r="CN62">
        <v>69.086628928876706</v>
      </c>
      <c r="CO62">
        <v>50.84</v>
      </c>
      <c r="CP62">
        <v>0</v>
      </c>
      <c r="CQ62">
        <v>93.868062452383569</v>
      </c>
      <c r="CR62">
        <v>0.86346000000000001</v>
      </c>
      <c r="CS62">
        <v>20422.886037008841</v>
      </c>
      <c r="CT62" s="28">
        <v>0</v>
      </c>
      <c r="CU62">
        <v>20422.886037008841</v>
      </c>
      <c r="CV62">
        <v>13.525090090734333</v>
      </c>
      <c r="CW62">
        <v>228212</v>
      </c>
      <c r="CX62" s="28" t="s">
        <v>4053</v>
      </c>
      <c r="CY62" s="28" t="s">
        <v>4054</v>
      </c>
      <c r="CZ62" s="28" t="s">
        <v>4055</v>
      </c>
      <c r="DA62" s="28" t="s">
        <v>4056</v>
      </c>
      <c r="DB62" s="28" t="s">
        <v>3344</v>
      </c>
      <c r="DC62" s="28"/>
      <c r="DD62" s="28"/>
      <c r="DE62" s="28"/>
      <c r="DF62" s="28"/>
      <c r="DG62" s="28"/>
      <c r="DH62" s="28"/>
      <c r="DI62" s="28">
        <v>100</v>
      </c>
      <c r="DJ62" s="28" t="s">
        <v>471</v>
      </c>
      <c r="DK62" s="28"/>
    </row>
    <row r="63" spans="1:115" x14ac:dyDescent="0.25">
      <c r="A63" s="28" t="s">
        <v>2</v>
      </c>
      <c r="B63" s="28" t="s">
        <v>684</v>
      </c>
      <c r="C63">
        <v>89487</v>
      </c>
      <c r="D63" s="28" t="s">
        <v>685</v>
      </c>
      <c r="E63" s="28" t="s">
        <v>686</v>
      </c>
      <c r="F63" s="28" t="s">
        <v>687</v>
      </c>
      <c r="G63" s="28" t="s">
        <v>688</v>
      </c>
      <c r="H63" s="28" t="s">
        <v>696</v>
      </c>
      <c r="I63" s="28" t="s">
        <v>457</v>
      </c>
      <c r="J63" s="28">
        <v>2600</v>
      </c>
      <c r="K63">
        <v>13.525090090734333</v>
      </c>
      <c r="L63" s="28" t="s">
        <v>3159</v>
      </c>
      <c r="M63">
        <v>0</v>
      </c>
      <c r="N63" s="28" t="s">
        <v>459</v>
      </c>
      <c r="O63" s="28" t="s">
        <v>690</v>
      </c>
      <c r="P63">
        <v>14</v>
      </c>
      <c r="Q63">
        <v>15</v>
      </c>
      <c r="R63">
        <v>1</v>
      </c>
      <c r="S63">
        <v>90330794</v>
      </c>
      <c r="T63" s="28" t="s">
        <v>461</v>
      </c>
      <c r="U63" s="28" t="s">
        <v>462</v>
      </c>
      <c r="V63" s="28" t="s">
        <v>335</v>
      </c>
      <c r="W63" s="28" t="s">
        <v>463</v>
      </c>
      <c r="Y63" s="28" t="s">
        <v>463</v>
      </c>
      <c r="Z63">
        <v>0</v>
      </c>
      <c r="AA63">
        <v>17087</v>
      </c>
      <c r="AB63" s="28" t="s">
        <v>465</v>
      </c>
      <c r="AC63" s="28" t="s">
        <v>466</v>
      </c>
      <c r="AD63">
        <v>0.375</v>
      </c>
      <c r="AE63">
        <v>0.625</v>
      </c>
      <c r="AF63" s="28" t="s">
        <v>463</v>
      </c>
      <c r="AG63" s="28" t="s">
        <v>246</v>
      </c>
      <c r="AH63" s="28" t="s">
        <v>516</v>
      </c>
      <c r="AI63" s="28"/>
      <c r="AJ63" s="28" t="s">
        <v>691</v>
      </c>
      <c r="AK63" s="28"/>
      <c r="AL63" s="28"/>
      <c r="AM63" s="28">
        <v>1</v>
      </c>
      <c r="AN63">
        <v>2</v>
      </c>
      <c r="AP63" s="2">
        <v>46072</v>
      </c>
      <c r="AQ63" s="2">
        <v>46205</v>
      </c>
      <c r="AT63" s="28"/>
      <c r="AU63" s="28"/>
      <c r="AV63" s="28" t="s">
        <v>470</v>
      </c>
      <c r="AW63">
        <v>99</v>
      </c>
      <c r="AX63">
        <v>0.5</v>
      </c>
      <c r="BB63">
        <v>55</v>
      </c>
      <c r="BC63" s="28" t="s">
        <v>692</v>
      </c>
      <c r="BH63">
        <v>180</v>
      </c>
      <c r="BP63" s="28"/>
      <c r="BW63" s="28"/>
      <c r="BY63" s="28">
        <v>154</v>
      </c>
      <c r="BZ63">
        <v>99</v>
      </c>
      <c r="CA63">
        <v>55</v>
      </c>
      <c r="CB63" s="28">
        <v>100</v>
      </c>
      <c r="CC63">
        <v>0.99</v>
      </c>
      <c r="CE63">
        <v>2600</v>
      </c>
      <c r="CF63">
        <v>0</v>
      </c>
      <c r="CG63" s="28">
        <v>120</v>
      </c>
      <c r="CH63">
        <v>-276.92307692307691</v>
      </c>
      <c r="CI63">
        <v>2323.0769230769229</v>
      </c>
      <c r="CJ63">
        <v>212.30594577494998</v>
      </c>
      <c r="CK63">
        <v>143.78872163937004</v>
      </c>
      <c r="CL63">
        <v>69.420911026507738</v>
      </c>
      <c r="CM63">
        <v>122.18796797213763</v>
      </c>
      <c r="CN63">
        <v>69.086628928876706</v>
      </c>
      <c r="CO63">
        <v>50.84</v>
      </c>
      <c r="CP63">
        <v>0</v>
      </c>
      <c r="CQ63">
        <v>93.868062452383569</v>
      </c>
      <c r="CR63">
        <v>0.86346000000000001</v>
      </c>
      <c r="CS63">
        <v>20422.886037008841</v>
      </c>
      <c r="CT63" s="28">
        <v>0</v>
      </c>
      <c r="CU63">
        <v>20422.886037008841</v>
      </c>
      <c r="CV63">
        <v>13.525090090734333</v>
      </c>
      <c r="CW63">
        <v>210470</v>
      </c>
      <c r="CX63" s="28"/>
      <c r="CY63" s="28"/>
      <c r="CZ63" s="28"/>
      <c r="DA63" s="28"/>
      <c r="DB63" s="28"/>
      <c r="DC63" s="28"/>
      <c r="DD63" s="28"/>
      <c r="DE63" s="28"/>
      <c r="DF63" s="28"/>
      <c r="DG63" s="28"/>
      <c r="DH63" s="28"/>
      <c r="DI63" s="28">
        <v>100</v>
      </c>
      <c r="DJ63" s="28" t="s">
        <v>471</v>
      </c>
      <c r="DK63" s="28"/>
    </row>
    <row r="64" spans="1:115" x14ac:dyDescent="0.25">
      <c r="A64" s="28" t="s">
        <v>2</v>
      </c>
      <c r="B64" s="28" t="s">
        <v>684</v>
      </c>
      <c r="C64">
        <v>89487</v>
      </c>
      <c r="D64" s="28" t="s">
        <v>685</v>
      </c>
      <c r="E64" s="28" t="s">
        <v>686</v>
      </c>
      <c r="F64" s="28" t="s">
        <v>687</v>
      </c>
      <c r="G64" s="28" t="s">
        <v>688</v>
      </c>
      <c r="H64" s="28" t="s">
        <v>697</v>
      </c>
      <c r="I64" s="28" t="s">
        <v>457</v>
      </c>
      <c r="J64" s="28">
        <v>2600</v>
      </c>
      <c r="K64">
        <v>13.525090090734333</v>
      </c>
      <c r="L64" s="28" t="s">
        <v>3158</v>
      </c>
      <c r="M64">
        <v>0</v>
      </c>
      <c r="N64" s="28" t="s">
        <v>459</v>
      </c>
      <c r="O64" s="28" t="s">
        <v>698</v>
      </c>
      <c r="P64">
        <v>14</v>
      </c>
      <c r="Q64">
        <v>16</v>
      </c>
      <c r="R64">
        <v>1</v>
      </c>
      <c r="S64">
        <v>90771031</v>
      </c>
      <c r="T64" s="28" t="s">
        <v>461</v>
      </c>
      <c r="U64" s="28" t="s">
        <v>462</v>
      </c>
      <c r="V64" s="28" t="s">
        <v>335</v>
      </c>
      <c r="W64" s="28" t="s">
        <v>463</v>
      </c>
      <c r="Y64" s="28" t="s">
        <v>463</v>
      </c>
      <c r="Z64">
        <v>0</v>
      </c>
      <c r="AA64">
        <v>17124</v>
      </c>
      <c r="AB64" s="28" t="s">
        <v>465</v>
      </c>
      <c r="AC64" s="28" t="s">
        <v>515</v>
      </c>
      <c r="AD64">
        <v>0.375</v>
      </c>
      <c r="AE64">
        <v>0.625</v>
      </c>
      <c r="AF64" s="28" t="s">
        <v>463</v>
      </c>
      <c r="AG64" s="28" t="s">
        <v>288</v>
      </c>
      <c r="AH64" s="28" t="s">
        <v>616</v>
      </c>
      <c r="AI64" s="28"/>
      <c r="AJ64" s="28" t="s">
        <v>691</v>
      </c>
      <c r="AK64" s="28"/>
      <c r="AL64" s="28"/>
      <c r="AM64" s="28">
        <v>1</v>
      </c>
      <c r="AN64">
        <v>2</v>
      </c>
      <c r="AP64" s="2">
        <v>46069</v>
      </c>
      <c r="AQ64" s="2">
        <v>46202</v>
      </c>
      <c r="AT64" s="28"/>
      <c r="AU64" s="28"/>
      <c r="AV64" s="28" t="s">
        <v>470</v>
      </c>
      <c r="AW64">
        <v>99</v>
      </c>
      <c r="AX64">
        <v>0.5</v>
      </c>
      <c r="BB64">
        <v>55</v>
      </c>
      <c r="BC64" s="28" t="s">
        <v>692</v>
      </c>
      <c r="BH64">
        <v>180</v>
      </c>
      <c r="BP64" s="28"/>
      <c r="BW64" s="28"/>
      <c r="BY64" s="28">
        <v>154</v>
      </c>
      <c r="BZ64">
        <v>99</v>
      </c>
      <c r="CA64">
        <v>55</v>
      </c>
      <c r="CB64" s="28">
        <v>100</v>
      </c>
      <c r="CC64">
        <v>0.99</v>
      </c>
      <c r="CE64">
        <v>2600</v>
      </c>
      <c r="CF64">
        <v>0</v>
      </c>
      <c r="CG64" s="28">
        <v>120</v>
      </c>
      <c r="CH64">
        <v>-276.92307692307691</v>
      </c>
      <c r="CI64">
        <v>2323.0769230769229</v>
      </c>
      <c r="CJ64">
        <v>212.30594577494998</v>
      </c>
      <c r="CK64">
        <v>143.78872163937004</v>
      </c>
      <c r="CL64">
        <v>69.420911026507738</v>
      </c>
      <c r="CM64">
        <v>122.18796797213763</v>
      </c>
      <c r="CN64">
        <v>69.086628928876706</v>
      </c>
      <c r="CO64">
        <v>50.84</v>
      </c>
      <c r="CP64">
        <v>0</v>
      </c>
      <c r="CQ64">
        <v>93.868062452383569</v>
      </c>
      <c r="CR64">
        <v>0.86346000000000001</v>
      </c>
      <c r="CS64">
        <v>20422.886037008841</v>
      </c>
      <c r="CT64" s="28">
        <v>0</v>
      </c>
      <c r="CU64">
        <v>20422.886037008841</v>
      </c>
      <c r="CV64">
        <v>13.525090090734333</v>
      </c>
      <c r="CW64">
        <v>202900</v>
      </c>
      <c r="CX64" s="28" t="s">
        <v>4057</v>
      </c>
      <c r="CY64" s="28" t="s">
        <v>4054</v>
      </c>
      <c r="CZ64" s="28" t="s">
        <v>4058</v>
      </c>
      <c r="DA64" s="28" t="s">
        <v>4059</v>
      </c>
      <c r="DB64" s="28" t="s">
        <v>3344</v>
      </c>
      <c r="DC64" s="28"/>
      <c r="DD64" s="28"/>
      <c r="DE64" s="28"/>
      <c r="DF64" s="28"/>
      <c r="DG64" s="28"/>
      <c r="DH64" s="28"/>
      <c r="DI64" s="28">
        <v>100</v>
      </c>
      <c r="DJ64" s="28" t="s">
        <v>471</v>
      </c>
      <c r="DK64" s="28"/>
    </row>
    <row r="65" spans="1:115" x14ac:dyDescent="0.25">
      <c r="A65" s="28" t="s">
        <v>2</v>
      </c>
      <c r="B65" s="28" t="s">
        <v>684</v>
      </c>
      <c r="C65">
        <v>89487</v>
      </c>
      <c r="D65" s="28" t="s">
        <v>685</v>
      </c>
      <c r="E65" s="28" t="s">
        <v>686</v>
      </c>
      <c r="F65" s="28" t="s">
        <v>687</v>
      </c>
      <c r="G65" s="28" t="s">
        <v>688</v>
      </c>
      <c r="H65" s="28" t="s">
        <v>699</v>
      </c>
      <c r="I65" s="28" t="s">
        <v>457</v>
      </c>
      <c r="J65" s="28">
        <v>2600</v>
      </c>
      <c r="K65">
        <v>13.525090090734333</v>
      </c>
      <c r="L65" s="28" t="s">
        <v>3158</v>
      </c>
      <c r="M65">
        <v>0</v>
      </c>
      <c r="N65" s="28" t="s">
        <v>459</v>
      </c>
      <c r="O65" s="28" t="s">
        <v>700</v>
      </c>
      <c r="P65">
        <v>14</v>
      </c>
      <c r="Q65">
        <v>16</v>
      </c>
      <c r="R65">
        <v>1</v>
      </c>
      <c r="S65">
        <v>93470732</v>
      </c>
      <c r="T65" s="28" t="s">
        <v>461</v>
      </c>
      <c r="U65" s="28" t="s">
        <v>462</v>
      </c>
      <c r="V65" s="28" t="s">
        <v>335</v>
      </c>
      <c r="W65" s="28" t="s">
        <v>463</v>
      </c>
      <c r="Y65" s="28" t="s">
        <v>463</v>
      </c>
      <c r="Z65">
        <v>0</v>
      </c>
      <c r="AA65">
        <v>17125</v>
      </c>
      <c r="AB65" s="28" t="s">
        <v>465</v>
      </c>
      <c r="AC65" s="28" t="s">
        <v>466</v>
      </c>
      <c r="AD65">
        <v>0.375</v>
      </c>
      <c r="AE65">
        <v>0.625</v>
      </c>
      <c r="AF65" s="28" t="s">
        <v>463</v>
      </c>
      <c r="AG65" s="28" t="s">
        <v>294</v>
      </c>
      <c r="AH65" s="28" t="s">
        <v>616</v>
      </c>
      <c r="AI65" s="28" t="s">
        <v>701</v>
      </c>
      <c r="AJ65" s="28" t="s">
        <v>691</v>
      </c>
      <c r="AK65" s="28"/>
      <c r="AL65" s="28"/>
      <c r="AM65" s="28">
        <v>1</v>
      </c>
      <c r="AN65">
        <v>2</v>
      </c>
      <c r="AP65" s="2">
        <v>46072</v>
      </c>
      <c r="AQ65" s="2">
        <v>46205</v>
      </c>
      <c r="AT65" s="28"/>
      <c r="AU65" s="28"/>
      <c r="AV65" s="28" t="s">
        <v>470</v>
      </c>
      <c r="AW65">
        <v>99</v>
      </c>
      <c r="AX65">
        <v>0.5</v>
      </c>
      <c r="BB65">
        <v>55</v>
      </c>
      <c r="BC65" s="28" t="s">
        <v>692</v>
      </c>
      <c r="BH65">
        <v>180</v>
      </c>
      <c r="BP65" s="28"/>
      <c r="BW65" s="28"/>
      <c r="BY65" s="28">
        <v>154</v>
      </c>
      <c r="BZ65">
        <v>99</v>
      </c>
      <c r="CA65">
        <v>55</v>
      </c>
      <c r="CB65" s="28">
        <v>100</v>
      </c>
      <c r="CC65">
        <v>0.99</v>
      </c>
      <c r="CE65">
        <v>2600</v>
      </c>
      <c r="CF65">
        <v>0</v>
      </c>
      <c r="CG65" s="28">
        <v>120</v>
      </c>
      <c r="CH65">
        <v>-276.92307692307691</v>
      </c>
      <c r="CI65">
        <v>2323.0769230769229</v>
      </c>
      <c r="CJ65">
        <v>212.30594577494998</v>
      </c>
      <c r="CK65">
        <v>143.78872163937004</v>
      </c>
      <c r="CL65">
        <v>69.420911026507738</v>
      </c>
      <c r="CM65">
        <v>122.18796797213763</v>
      </c>
      <c r="CN65">
        <v>69.086628928876706</v>
      </c>
      <c r="CO65">
        <v>50.84</v>
      </c>
      <c r="CP65">
        <v>0</v>
      </c>
      <c r="CQ65">
        <v>93.868062452383569</v>
      </c>
      <c r="CR65">
        <v>0.86346000000000001</v>
      </c>
      <c r="CS65">
        <v>20422.886037008841</v>
      </c>
      <c r="CT65" s="28">
        <v>0</v>
      </c>
      <c r="CU65">
        <v>20422.886037008841</v>
      </c>
      <c r="CV65">
        <v>13.525090090734333</v>
      </c>
      <c r="CW65">
        <v>228222</v>
      </c>
      <c r="CX65" s="28"/>
      <c r="CY65" s="28"/>
      <c r="CZ65" s="28"/>
      <c r="DA65" s="28"/>
      <c r="DB65" s="28"/>
      <c r="DC65" s="28"/>
      <c r="DD65" s="28"/>
      <c r="DE65" s="28"/>
      <c r="DF65" s="28"/>
      <c r="DG65" s="28"/>
      <c r="DH65" s="28"/>
      <c r="DI65" s="28">
        <v>100</v>
      </c>
      <c r="DJ65" s="28" t="s">
        <v>471</v>
      </c>
      <c r="DK65" s="28"/>
    </row>
    <row r="66" spans="1:115" x14ac:dyDescent="0.25">
      <c r="A66" s="28" t="s">
        <v>2</v>
      </c>
      <c r="B66" s="28" t="s">
        <v>684</v>
      </c>
      <c r="C66">
        <v>89487</v>
      </c>
      <c r="D66" s="28" t="s">
        <v>685</v>
      </c>
      <c r="E66" s="28" t="s">
        <v>686</v>
      </c>
      <c r="F66" s="28" t="s">
        <v>687</v>
      </c>
      <c r="G66" s="28" t="s">
        <v>688</v>
      </c>
      <c r="H66" s="28" t="s">
        <v>702</v>
      </c>
      <c r="I66" s="28" t="s">
        <v>457</v>
      </c>
      <c r="J66" s="28">
        <v>2600</v>
      </c>
      <c r="K66">
        <v>13.525090090734333</v>
      </c>
      <c r="L66" s="28" t="s">
        <v>3158</v>
      </c>
      <c r="M66">
        <v>0</v>
      </c>
      <c r="N66" s="28" t="s">
        <v>459</v>
      </c>
      <c r="O66" s="28" t="s">
        <v>703</v>
      </c>
      <c r="P66">
        <v>14</v>
      </c>
      <c r="Q66">
        <v>16</v>
      </c>
      <c r="R66">
        <v>1</v>
      </c>
      <c r="S66">
        <v>90841031</v>
      </c>
      <c r="T66" s="28" t="s">
        <v>461</v>
      </c>
      <c r="U66" s="28" t="s">
        <v>462</v>
      </c>
      <c r="V66" s="28" t="s">
        <v>335</v>
      </c>
      <c r="W66" s="28" t="s">
        <v>463</v>
      </c>
      <c r="Y66" s="28" t="s">
        <v>463</v>
      </c>
      <c r="Z66">
        <v>0</v>
      </c>
      <c r="AA66">
        <v>17126</v>
      </c>
      <c r="AB66" s="28" t="s">
        <v>465</v>
      </c>
      <c r="AC66" s="28" t="s">
        <v>466</v>
      </c>
      <c r="AD66">
        <v>0.375</v>
      </c>
      <c r="AE66">
        <v>0.625</v>
      </c>
      <c r="AF66" s="28" t="s">
        <v>463</v>
      </c>
      <c r="AG66" s="28" t="s">
        <v>326</v>
      </c>
      <c r="AH66" s="28" t="s">
        <v>616</v>
      </c>
      <c r="AI66" s="28"/>
      <c r="AJ66" s="28" t="s">
        <v>691</v>
      </c>
      <c r="AK66" s="28"/>
      <c r="AL66" s="28"/>
      <c r="AM66" s="28">
        <v>1</v>
      </c>
      <c r="AN66">
        <v>2</v>
      </c>
      <c r="AP66" s="2">
        <v>46072</v>
      </c>
      <c r="AQ66" s="2">
        <v>46205</v>
      </c>
      <c r="AT66" s="28"/>
      <c r="AU66" s="28"/>
      <c r="AV66" s="28" t="s">
        <v>470</v>
      </c>
      <c r="AW66">
        <v>99</v>
      </c>
      <c r="AX66">
        <v>0.5</v>
      </c>
      <c r="BB66">
        <v>55</v>
      </c>
      <c r="BC66" s="28" t="s">
        <v>692</v>
      </c>
      <c r="BH66">
        <v>180</v>
      </c>
      <c r="BP66" s="28"/>
      <c r="BW66" s="28"/>
      <c r="BY66" s="28">
        <v>154</v>
      </c>
      <c r="BZ66">
        <v>99</v>
      </c>
      <c r="CA66">
        <v>55</v>
      </c>
      <c r="CB66" s="28">
        <v>100</v>
      </c>
      <c r="CC66">
        <v>0.99</v>
      </c>
      <c r="CE66">
        <v>2600</v>
      </c>
      <c r="CF66">
        <v>0</v>
      </c>
      <c r="CG66" s="28">
        <v>120</v>
      </c>
      <c r="CH66">
        <v>-276.92307692307691</v>
      </c>
      <c r="CI66">
        <v>2323.0769230769229</v>
      </c>
      <c r="CJ66">
        <v>212.30594577494998</v>
      </c>
      <c r="CK66">
        <v>143.78872163937004</v>
      </c>
      <c r="CL66">
        <v>69.420911026507738</v>
      </c>
      <c r="CM66">
        <v>122.18796797213763</v>
      </c>
      <c r="CN66">
        <v>69.086628928876706</v>
      </c>
      <c r="CO66">
        <v>50.84</v>
      </c>
      <c r="CP66">
        <v>0</v>
      </c>
      <c r="CQ66">
        <v>93.868062452383569</v>
      </c>
      <c r="CR66">
        <v>0.86346000000000001</v>
      </c>
      <c r="CS66">
        <v>20422.886037008841</v>
      </c>
      <c r="CT66" s="28">
        <v>0</v>
      </c>
      <c r="CU66">
        <v>20422.886037008841</v>
      </c>
      <c r="CV66">
        <v>13.525090090734333</v>
      </c>
      <c r="CW66">
        <v>202903</v>
      </c>
      <c r="CX66" s="28"/>
      <c r="CY66" s="28"/>
      <c r="CZ66" s="28"/>
      <c r="DA66" s="28"/>
      <c r="DB66" s="28"/>
      <c r="DC66" s="28"/>
      <c r="DD66" s="28"/>
      <c r="DE66" s="28"/>
      <c r="DF66" s="28"/>
      <c r="DG66" s="28"/>
      <c r="DH66" s="28"/>
      <c r="DI66" s="28">
        <v>100</v>
      </c>
      <c r="DJ66" s="28" t="s">
        <v>471</v>
      </c>
      <c r="DK66" s="28"/>
    </row>
    <row r="67" spans="1:115" x14ac:dyDescent="0.25">
      <c r="A67" s="28" t="s">
        <v>2</v>
      </c>
      <c r="B67" s="28" t="s">
        <v>704</v>
      </c>
      <c r="C67">
        <v>82451</v>
      </c>
      <c r="D67" s="28" t="s">
        <v>705</v>
      </c>
      <c r="E67" s="28" t="s">
        <v>706</v>
      </c>
      <c r="F67" s="28" t="s">
        <v>707</v>
      </c>
      <c r="G67" s="28" t="s">
        <v>602</v>
      </c>
      <c r="H67" s="28" t="s">
        <v>708</v>
      </c>
      <c r="I67" s="28" t="s">
        <v>457</v>
      </c>
      <c r="J67" s="28">
        <v>3180</v>
      </c>
      <c r="K67">
        <v>6.7769037990702605</v>
      </c>
      <c r="L67" s="28" t="s">
        <v>3313</v>
      </c>
      <c r="M67">
        <v>0.3</v>
      </c>
      <c r="N67" s="28" t="s">
        <v>459</v>
      </c>
      <c r="O67" s="28" t="s">
        <v>709</v>
      </c>
      <c r="P67">
        <v>7</v>
      </c>
      <c r="Q67">
        <v>15</v>
      </c>
      <c r="R67">
        <v>1</v>
      </c>
      <c r="S67">
        <v>90250642</v>
      </c>
      <c r="T67" s="28" t="s">
        <v>461</v>
      </c>
      <c r="U67" s="28" t="s">
        <v>462</v>
      </c>
      <c r="V67" s="28" t="s">
        <v>335</v>
      </c>
      <c r="W67" s="28" t="s">
        <v>463</v>
      </c>
      <c r="Y67" s="28" t="s">
        <v>463</v>
      </c>
      <c r="Z67">
        <v>0</v>
      </c>
      <c r="AA67">
        <v>16720</v>
      </c>
      <c r="AB67" s="28" t="s">
        <v>465</v>
      </c>
      <c r="AC67" s="28" t="s">
        <v>515</v>
      </c>
      <c r="AD67">
        <v>0.375</v>
      </c>
      <c r="AE67">
        <v>0.60416666666666674</v>
      </c>
      <c r="AF67" s="28" t="s">
        <v>463</v>
      </c>
      <c r="AG67" s="28" t="s">
        <v>227</v>
      </c>
      <c r="AH67" s="28" t="s">
        <v>710</v>
      </c>
      <c r="AI67" s="28"/>
      <c r="AJ67" s="28" t="s">
        <v>711</v>
      </c>
      <c r="AK67" s="28"/>
      <c r="AL67" s="28"/>
      <c r="AM67" s="28">
        <v>1</v>
      </c>
      <c r="AN67">
        <v>2</v>
      </c>
      <c r="AP67" s="2">
        <v>46069</v>
      </c>
      <c r="AQ67" s="2">
        <v>46202</v>
      </c>
      <c r="AT67" s="28"/>
      <c r="AU67" s="28"/>
      <c r="AV67" s="28" t="s">
        <v>470</v>
      </c>
      <c r="AW67">
        <v>90</v>
      </c>
      <c r="AX67">
        <v>0.5</v>
      </c>
      <c r="BC67" s="28"/>
      <c r="BH67">
        <v>175</v>
      </c>
      <c r="BI67">
        <v>1000</v>
      </c>
      <c r="BP67" s="28"/>
      <c r="BW67" s="28"/>
      <c r="BY67" s="28">
        <v>90</v>
      </c>
      <c r="BZ67">
        <v>90</v>
      </c>
      <c r="CA67">
        <v>0</v>
      </c>
      <c r="CB67" s="28">
        <v>100</v>
      </c>
      <c r="CC67">
        <v>0.9</v>
      </c>
      <c r="CE67">
        <v>3180</v>
      </c>
      <c r="CF67">
        <v>954</v>
      </c>
      <c r="CG67" s="28">
        <v>120</v>
      </c>
      <c r="CH67">
        <v>-269.23076923076923</v>
      </c>
      <c r="CI67">
        <v>3864.7692307692314</v>
      </c>
      <c r="CJ67">
        <v>212.30594577494998</v>
      </c>
      <c r="CK67">
        <v>143.78872163937004</v>
      </c>
      <c r="CL67">
        <v>69.420911026507738</v>
      </c>
      <c r="CM67">
        <v>122.18796797213763</v>
      </c>
      <c r="CN67">
        <v>69.086628928876706</v>
      </c>
      <c r="CO67">
        <v>0</v>
      </c>
      <c r="CP67">
        <v>0</v>
      </c>
      <c r="CQ67">
        <v>93.868062452383569</v>
      </c>
      <c r="CR67">
        <v>0.86346000000000001</v>
      </c>
      <c r="CS67">
        <v>17024.260033644401</v>
      </c>
      <c r="CT67" s="28">
        <v>0</v>
      </c>
      <c r="CU67">
        <v>17024.260033644401</v>
      </c>
      <c r="CV67">
        <v>6.7769037990702605</v>
      </c>
      <c r="CW67" t="s">
        <v>712</v>
      </c>
      <c r="CX67" s="28"/>
      <c r="CY67" s="28"/>
      <c r="CZ67" s="28"/>
      <c r="DA67" s="28"/>
      <c r="DB67" s="28"/>
      <c r="DC67" s="28"/>
      <c r="DD67" s="28"/>
      <c r="DE67" s="28"/>
      <c r="DF67" s="28"/>
      <c r="DG67" s="28"/>
      <c r="DH67" s="28"/>
      <c r="DI67" s="28">
        <v>100</v>
      </c>
      <c r="DJ67" s="28" t="s">
        <v>471</v>
      </c>
      <c r="DK67" s="28" t="s">
        <v>713</v>
      </c>
    </row>
    <row r="68" spans="1:115" x14ac:dyDescent="0.25">
      <c r="A68" s="28" t="s">
        <v>2</v>
      </c>
      <c r="B68" s="28" t="s">
        <v>704</v>
      </c>
      <c r="C68">
        <v>82451</v>
      </c>
      <c r="D68" s="28" t="s">
        <v>705</v>
      </c>
      <c r="E68" s="28" t="s">
        <v>706</v>
      </c>
      <c r="F68" s="28" t="s">
        <v>707</v>
      </c>
      <c r="G68" s="28" t="s">
        <v>602</v>
      </c>
      <c r="H68" s="28" t="s">
        <v>714</v>
      </c>
      <c r="I68" s="28" t="s">
        <v>457</v>
      </c>
      <c r="J68" s="28">
        <v>3180</v>
      </c>
      <c r="K68">
        <v>8.1118120901722026</v>
      </c>
      <c r="L68" s="28" t="s">
        <v>3314</v>
      </c>
      <c r="M68">
        <v>0.1</v>
      </c>
      <c r="N68" s="28" t="s">
        <v>459</v>
      </c>
      <c r="O68" s="28" t="s">
        <v>709</v>
      </c>
      <c r="P68">
        <v>9</v>
      </c>
      <c r="Q68">
        <v>15</v>
      </c>
      <c r="R68">
        <v>1</v>
      </c>
      <c r="S68">
        <v>90250642</v>
      </c>
      <c r="T68" s="28" t="s">
        <v>461</v>
      </c>
      <c r="U68" s="28" t="s">
        <v>462</v>
      </c>
      <c r="V68" s="28" t="s">
        <v>335</v>
      </c>
      <c r="W68" s="28" t="s">
        <v>463</v>
      </c>
      <c r="Y68" s="28" t="s">
        <v>463</v>
      </c>
      <c r="Z68">
        <v>0</v>
      </c>
      <c r="AA68">
        <v>16722</v>
      </c>
      <c r="AB68" s="28" t="s">
        <v>465</v>
      </c>
      <c r="AC68" s="28" t="s">
        <v>515</v>
      </c>
      <c r="AD68">
        <v>0.375</v>
      </c>
      <c r="AE68">
        <v>0.60416666666666674</v>
      </c>
      <c r="AF68" s="28" t="s">
        <v>463</v>
      </c>
      <c r="AG68" s="28" t="s">
        <v>231</v>
      </c>
      <c r="AH68" s="28" t="s">
        <v>710</v>
      </c>
      <c r="AI68" s="28"/>
      <c r="AJ68" s="28" t="s">
        <v>711</v>
      </c>
      <c r="AK68" s="28"/>
      <c r="AL68" s="28"/>
      <c r="AM68" s="28">
        <v>1</v>
      </c>
      <c r="AN68">
        <v>2</v>
      </c>
      <c r="AP68" s="2">
        <v>46069</v>
      </c>
      <c r="AQ68" s="2">
        <v>46202</v>
      </c>
      <c r="AT68" s="28"/>
      <c r="AU68" s="28"/>
      <c r="AV68" s="28" t="s">
        <v>470</v>
      </c>
      <c r="AW68">
        <v>90</v>
      </c>
      <c r="AX68">
        <v>0.5</v>
      </c>
      <c r="BC68" s="28"/>
      <c r="BH68">
        <v>175</v>
      </c>
      <c r="BI68">
        <v>1000</v>
      </c>
      <c r="BP68" s="28"/>
      <c r="BW68" s="28"/>
      <c r="BY68" s="28">
        <v>90</v>
      </c>
      <c r="BZ68">
        <v>90</v>
      </c>
      <c r="CA68">
        <v>0</v>
      </c>
      <c r="CB68" s="28">
        <v>100</v>
      </c>
      <c r="CC68">
        <v>0.9</v>
      </c>
      <c r="CE68">
        <v>3180</v>
      </c>
      <c r="CF68">
        <v>318</v>
      </c>
      <c r="CG68" s="28">
        <v>120</v>
      </c>
      <c r="CH68">
        <v>-269.23076923076923</v>
      </c>
      <c r="CI68">
        <v>3228.7692307692309</v>
      </c>
      <c r="CJ68">
        <v>212.30594577494998</v>
      </c>
      <c r="CK68">
        <v>143.78872163937004</v>
      </c>
      <c r="CL68">
        <v>69.420911026507738</v>
      </c>
      <c r="CM68">
        <v>122.18796797213763</v>
      </c>
      <c r="CN68">
        <v>69.086628928876706</v>
      </c>
      <c r="CO68">
        <v>0</v>
      </c>
      <c r="CP68">
        <v>0</v>
      </c>
      <c r="CQ68">
        <v>93.868062452383569</v>
      </c>
      <c r="CR68">
        <v>0.86346000000000001</v>
      </c>
      <c r="CS68">
        <v>17024.260033644401</v>
      </c>
      <c r="CT68" s="28">
        <v>0</v>
      </c>
      <c r="CU68">
        <v>17024.260033644401</v>
      </c>
      <c r="CV68">
        <v>8.1118120901722026</v>
      </c>
      <c r="CW68" t="s">
        <v>715</v>
      </c>
      <c r="CX68" s="28"/>
      <c r="CY68" s="28"/>
      <c r="CZ68" s="28"/>
      <c r="DA68" s="28"/>
      <c r="DB68" s="28"/>
      <c r="DC68" s="28"/>
      <c r="DD68" s="28"/>
      <c r="DE68" s="28"/>
      <c r="DF68" s="28"/>
      <c r="DG68" s="28"/>
      <c r="DH68" s="28"/>
      <c r="DI68" s="28">
        <v>100</v>
      </c>
      <c r="DJ68" s="28" t="s">
        <v>471</v>
      </c>
      <c r="DK68" s="28" t="s">
        <v>713</v>
      </c>
    </row>
    <row r="69" spans="1:115" x14ac:dyDescent="0.25">
      <c r="A69" s="28" t="s">
        <v>2</v>
      </c>
      <c r="B69" s="28" t="s">
        <v>704</v>
      </c>
      <c r="C69">
        <v>82451</v>
      </c>
      <c r="D69" s="28" t="s">
        <v>705</v>
      </c>
      <c r="E69" s="28" t="s">
        <v>706</v>
      </c>
      <c r="F69" s="28" t="s">
        <v>707</v>
      </c>
      <c r="G69" s="28" t="s">
        <v>602</v>
      </c>
      <c r="H69" s="28" t="s">
        <v>716</v>
      </c>
      <c r="I69" s="28" t="s">
        <v>457</v>
      </c>
      <c r="J69" s="28">
        <v>3180</v>
      </c>
      <c r="K69">
        <v>7.4147868464666367</v>
      </c>
      <c r="L69" s="28" t="s">
        <v>3099</v>
      </c>
      <c r="M69">
        <v>0.3</v>
      </c>
      <c r="N69" s="28" t="s">
        <v>459</v>
      </c>
      <c r="O69" s="28" t="s">
        <v>666</v>
      </c>
      <c r="P69">
        <v>8</v>
      </c>
      <c r="Q69">
        <v>15</v>
      </c>
      <c r="R69">
        <v>1</v>
      </c>
      <c r="S69">
        <v>90590641</v>
      </c>
      <c r="T69" s="28" t="s">
        <v>461</v>
      </c>
      <c r="U69" s="28" t="s">
        <v>462</v>
      </c>
      <c r="V69" s="28" t="s">
        <v>335</v>
      </c>
      <c r="W69" s="28" t="s">
        <v>463</v>
      </c>
      <c r="Y69" s="28" t="s">
        <v>463</v>
      </c>
      <c r="Z69">
        <v>0</v>
      </c>
      <c r="AA69">
        <v>16724</v>
      </c>
      <c r="AB69" s="28" t="s">
        <v>514</v>
      </c>
      <c r="AC69" s="28" t="s">
        <v>515</v>
      </c>
      <c r="AD69">
        <v>0.375</v>
      </c>
      <c r="AE69">
        <v>0.625</v>
      </c>
      <c r="AF69" s="28" t="s">
        <v>463</v>
      </c>
      <c r="AG69" s="28" t="s">
        <v>247</v>
      </c>
      <c r="AH69" s="28" t="s">
        <v>546</v>
      </c>
      <c r="AI69" s="28"/>
      <c r="AJ69" s="28" t="s">
        <v>711</v>
      </c>
      <c r="AK69" s="28"/>
      <c r="AL69" s="28"/>
      <c r="AM69" s="28">
        <v>1</v>
      </c>
      <c r="AN69">
        <v>4</v>
      </c>
      <c r="AP69" s="2">
        <v>46069</v>
      </c>
      <c r="AQ69" s="2">
        <v>46356</v>
      </c>
      <c r="AT69" s="28"/>
      <c r="AU69" s="28"/>
      <c r="AV69" s="28" t="s">
        <v>470</v>
      </c>
      <c r="AW69">
        <v>99</v>
      </c>
      <c r="AX69">
        <v>0.5</v>
      </c>
      <c r="BC69" s="28"/>
      <c r="BH69">
        <v>175</v>
      </c>
      <c r="BI69">
        <v>1000</v>
      </c>
      <c r="BP69" s="28"/>
      <c r="BW69" s="28"/>
      <c r="BY69" s="28">
        <v>99</v>
      </c>
      <c r="BZ69">
        <v>99</v>
      </c>
      <c r="CA69">
        <v>0</v>
      </c>
      <c r="CB69" s="28">
        <v>100</v>
      </c>
      <c r="CC69">
        <v>0.99</v>
      </c>
      <c r="CE69">
        <v>3180</v>
      </c>
      <c r="CF69">
        <v>954</v>
      </c>
      <c r="CG69" s="28">
        <v>120</v>
      </c>
      <c r="CH69">
        <v>-269.23076923076923</v>
      </c>
      <c r="CI69">
        <v>3864.7692307692314</v>
      </c>
      <c r="CJ69">
        <v>212.30594577494998</v>
      </c>
      <c r="CK69">
        <v>143.78872163937004</v>
      </c>
      <c r="CL69">
        <v>69.420911026507738</v>
      </c>
      <c r="CM69">
        <v>122.18796797213763</v>
      </c>
      <c r="CN69">
        <v>69.086628928876706</v>
      </c>
      <c r="CO69">
        <v>0</v>
      </c>
      <c r="CP69">
        <v>0</v>
      </c>
      <c r="CQ69">
        <v>93.868062452383569</v>
      </c>
      <c r="CR69">
        <v>0.86346000000000001</v>
      </c>
      <c r="CS69">
        <v>18626.68603700884</v>
      </c>
      <c r="CT69" s="28">
        <v>0</v>
      </c>
      <c r="CU69">
        <v>18626.68603700884</v>
      </c>
      <c r="CV69">
        <v>7.4147868464666367</v>
      </c>
      <c r="CW69" t="s">
        <v>717</v>
      </c>
      <c r="CX69" s="28"/>
      <c r="CY69" s="28"/>
      <c r="CZ69" s="28"/>
      <c r="DA69" s="28"/>
      <c r="DB69" s="28"/>
      <c r="DC69" s="28"/>
      <c r="DD69" s="28"/>
      <c r="DE69" s="28"/>
      <c r="DF69" s="28"/>
      <c r="DG69" s="28"/>
      <c r="DH69" s="28"/>
      <c r="DI69" s="28">
        <v>100</v>
      </c>
      <c r="DJ69" s="28" t="s">
        <v>471</v>
      </c>
      <c r="DK69" s="28" t="s">
        <v>668</v>
      </c>
    </row>
    <row r="70" spans="1:115" x14ac:dyDescent="0.25">
      <c r="A70" s="28" t="s">
        <v>2</v>
      </c>
      <c r="B70" s="28" t="s">
        <v>718</v>
      </c>
      <c r="C70">
        <v>59669</v>
      </c>
      <c r="D70" s="28" t="s">
        <v>719</v>
      </c>
      <c r="E70" s="28" t="s">
        <v>720</v>
      </c>
      <c r="F70" s="28" t="s">
        <v>721</v>
      </c>
      <c r="G70" s="28" t="s">
        <v>602</v>
      </c>
      <c r="H70" s="28" t="s">
        <v>722</v>
      </c>
      <c r="I70" s="28" t="s">
        <v>457</v>
      </c>
      <c r="J70" s="28">
        <v>3560</v>
      </c>
      <c r="K70">
        <v>8.6176756159040284</v>
      </c>
      <c r="L70" s="28" t="s">
        <v>723</v>
      </c>
      <c r="M70">
        <v>0</v>
      </c>
      <c r="N70" s="28" t="s">
        <v>459</v>
      </c>
      <c r="O70" s="28" t="s">
        <v>724</v>
      </c>
      <c r="P70">
        <v>9</v>
      </c>
      <c r="Q70">
        <v>12</v>
      </c>
      <c r="R70">
        <v>1</v>
      </c>
      <c r="S70">
        <v>90010818</v>
      </c>
      <c r="T70" s="28" t="s">
        <v>461</v>
      </c>
      <c r="U70" s="28" t="s">
        <v>659</v>
      </c>
      <c r="V70" s="28" t="s">
        <v>335</v>
      </c>
      <c r="W70" s="28" t="s">
        <v>463</v>
      </c>
      <c r="Y70" s="28" t="s">
        <v>463</v>
      </c>
      <c r="Z70">
        <v>0</v>
      </c>
      <c r="AA70">
        <v>16652</v>
      </c>
      <c r="AB70" s="28" t="s">
        <v>465</v>
      </c>
      <c r="AC70" s="28" t="s">
        <v>525</v>
      </c>
      <c r="AD70">
        <v>0.5625</v>
      </c>
      <c r="AE70">
        <v>0.72916666666666674</v>
      </c>
      <c r="AF70" s="28" t="s">
        <v>463</v>
      </c>
      <c r="AG70" s="28" t="s">
        <v>217</v>
      </c>
      <c r="AH70" s="28" t="s">
        <v>529</v>
      </c>
      <c r="AI70" s="28"/>
      <c r="AJ70" s="28" t="s">
        <v>725</v>
      </c>
      <c r="AK70" s="28"/>
      <c r="AL70" s="28"/>
      <c r="AM70" s="28">
        <v>1</v>
      </c>
      <c r="AN70">
        <v>3</v>
      </c>
      <c r="AP70" s="2">
        <v>46070</v>
      </c>
      <c r="AQ70" s="2">
        <v>46287</v>
      </c>
      <c r="AT70" s="28"/>
      <c r="AU70" s="28"/>
      <c r="AV70" s="28" t="s">
        <v>470</v>
      </c>
      <c r="AW70">
        <v>112</v>
      </c>
      <c r="AX70">
        <v>0.5</v>
      </c>
      <c r="AY70">
        <v>0</v>
      </c>
      <c r="BC70" s="28"/>
      <c r="BP70" s="28"/>
      <c r="BW70" s="28"/>
      <c r="BY70" s="28">
        <v>112</v>
      </c>
      <c r="BZ70">
        <v>112</v>
      </c>
      <c r="CA70">
        <v>0</v>
      </c>
      <c r="CB70" s="28">
        <v>120</v>
      </c>
      <c r="CC70">
        <v>0.93333333333333324</v>
      </c>
      <c r="CE70">
        <v>3560</v>
      </c>
      <c r="CF70">
        <v>0</v>
      </c>
      <c r="CG70" s="28">
        <v>240</v>
      </c>
      <c r="CH70">
        <v>0</v>
      </c>
      <c r="CI70">
        <v>3560</v>
      </c>
      <c r="CJ70">
        <v>212.30594577494998</v>
      </c>
      <c r="CK70">
        <v>143.78872163937004</v>
      </c>
      <c r="CL70">
        <v>69.420911026507738</v>
      </c>
      <c r="CM70">
        <v>122.18796797213763</v>
      </c>
      <c r="CN70">
        <v>69.086628928876706</v>
      </c>
      <c r="CO70">
        <v>0</v>
      </c>
      <c r="CP70">
        <v>0</v>
      </c>
      <c r="CQ70">
        <v>93.868062452383569</v>
      </c>
      <c r="CR70">
        <v>0.86346000000000001</v>
      </c>
      <c r="CS70">
        <v>19941.301375201921</v>
      </c>
      <c r="CT70" s="28">
        <v>0</v>
      </c>
      <c r="CU70">
        <v>19941.301375201921</v>
      </c>
      <c r="CV70">
        <v>8.6176756159040284</v>
      </c>
      <c r="CW70" t="s">
        <v>726</v>
      </c>
      <c r="CX70" s="28"/>
      <c r="CY70" s="28"/>
      <c r="CZ70" s="28"/>
      <c r="DA70" s="28"/>
      <c r="DB70" s="28"/>
      <c r="DC70" s="28"/>
      <c r="DD70" s="28"/>
      <c r="DE70" s="28"/>
      <c r="DF70" s="28"/>
      <c r="DG70" s="28"/>
      <c r="DH70" s="28"/>
      <c r="DI70" s="28">
        <v>120</v>
      </c>
      <c r="DJ70" s="28" t="s">
        <v>471</v>
      </c>
      <c r="DK70" s="28" t="s">
        <v>727</v>
      </c>
    </row>
    <row r="71" spans="1:115" x14ac:dyDescent="0.25">
      <c r="A71" s="28" t="s">
        <v>2</v>
      </c>
      <c r="B71" s="28" t="s">
        <v>718</v>
      </c>
      <c r="C71">
        <v>59669</v>
      </c>
      <c r="D71" s="28" t="s">
        <v>719</v>
      </c>
      <c r="E71" s="28" t="s">
        <v>720</v>
      </c>
      <c r="F71" s="28" t="s">
        <v>721</v>
      </c>
      <c r="G71" s="28" t="s">
        <v>602</v>
      </c>
      <c r="H71" s="28" t="s">
        <v>728</v>
      </c>
      <c r="I71" s="28" t="s">
        <v>457</v>
      </c>
      <c r="J71" s="28">
        <v>3560</v>
      </c>
      <c r="K71">
        <v>13.429753458749904</v>
      </c>
      <c r="L71" s="28" t="s">
        <v>3315</v>
      </c>
      <c r="M71">
        <v>0</v>
      </c>
      <c r="N71" s="28" t="s">
        <v>459</v>
      </c>
      <c r="O71" s="28" t="s">
        <v>729</v>
      </c>
      <c r="P71">
        <v>14</v>
      </c>
      <c r="Q71">
        <v>18</v>
      </c>
      <c r="R71">
        <v>1</v>
      </c>
      <c r="S71">
        <v>90530818</v>
      </c>
      <c r="T71" s="28" t="s">
        <v>461</v>
      </c>
      <c r="U71" s="28" t="s">
        <v>659</v>
      </c>
      <c r="V71" s="28" t="s">
        <v>335</v>
      </c>
      <c r="W71" s="28" t="s">
        <v>463</v>
      </c>
      <c r="Y71" s="28" t="s">
        <v>463</v>
      </c>
      <c r="Z71">
        <v>0</v>
      </c>
      <c r="AA71">
        <v>16620</v>
      </c>
      <c r="AB71" s="28" t="s">
        <v>465</v>
      </c>
      <c r="AC71" s="28" t="s">
        <v>479</v>
      </c>
      <c r="AD71">
        <v>0.54166666666666674</v>
      </c>
      <c r="AE71">
        <v>0.70833333333333326</v>
      </c>
      <c r="AF71" s="28" t="s">
        <v>463</v>
      </c>
      <c r="AG71" s="28" t="s">
        <v>83</v>
      </c>
      <c r="AH71" s="28" t="s">
        <v>582</v>
      </c>
      <c r="AI71" s="28" t="s">
        <v>730</v>
      </c>
      <c r="AJ71" s="28" t="s">
        <v>725</v>
      </c>
      <c r="AK71" s="28"/>
      <c r="AL71" s="28"/>
      <c r="AM71" s="28">
        <v>1</v>
      </c>
      <c r="AN71">
        <v>3</v>
      </c>
      <c r="AP71" s="2">
        <v>46071</v>
      </c>
      <c r="AQ71" s="2">
        <v>46288</v>
      </c>
      <c r="AT71" s="28"/>
      <c r="AU71" s="28"/>
      <c r="AV71" s="28" t="s">
        <v>470</v>
      </c>
      <c r="AW71">
        <v>112</v>
      </c>
      <c r="AX71">
        <v>0.5</v>
      </c>
      <c r="AY71">
        <v>36</v>
      </c>
      <c r="BA71">
        <v>42</v>
      </c>
      <c r="BC71" s="28"/>
      <c r="BD71">
        <v>4</v>
      </c>
      <c r="BH71">
        <v>265</v>
      </c>
      <c r="BI71">
        <v>1800</v>
      </c>
      <c r="BP71" s="28"/>
      <c r="BW71" s="28"/>
      <c r="BY71" s="28">
        <v>194</v>
      </c>
      <c r="BZ71">
        <v>112</v>
      </c>
      <c r="CA71">
        <v>82</v>
      </c>
      <c r="CB71" s="28">
        <v>120</v>
      </c>
      <c r="CC71">
        <v>0.93333333333333324</v>
      </c>
      <c r="CE71">
        <v>3560</v>
      </c>
      <c r="CF71">
        <v>0</v>
      </c>
      <c r="CG71" s="28">
        <v>240</v>
      </c>
      <c r="CH71">
        <v>-407.69230769230768</v>
      </c>
      <c r="CI71">
        <v>3152.3076923076924</v>
      </c>
      <c r="CJ71">
        <v>212.30594577494998</v>
      </c>
      <c r="CK71">
        <v>143.78872163937004</v>
      </c>
      <c r="CL71">
        <v>69.420911026507738</v>
      </c>
      <c r="CM71">
        <v>122.18796797213763</v>
      </c>
      <c r="CN71">
        <v>69.086628928876706</v>
      </c>
      <c r="CO71">
        <v>0</v>
      </c>
      <c r="CP71">
        <v>0</v>
      </c>
      <c r="CQ71">
        <v>93.868062452383569</v>
      </c>
      <c r="CR71">
        <v>0.86346000000000001</v>
      </c>
      <c r="CS71">
        <v>27517.564836978552</v>
      </c>
      <c r="CT71" s="28">
        <v>0</v>
      </c>
      <c r="CU71">
        <v>27517.564836978552</v>
      </c>
      <c r="CV71">
        <v>13.429753458749904</v>
      </c>
      <c r="CW71" t="s">
        <v>731</v>
      </c>
      <c r="CX71" s="28"/>
      <c r="CY71" s="28"/>
      <c r="CZ71" s="28"/>
      <c r="DA71" s="28"/>
      <c r="DB71" s="28"/>
      <c r="DC71" s="28"/>
      <c r="DD71" s="28"/>
      <c r="DE71" s="28"/>
      <c r="DF71" s="28"/>
      <c r="DG71" s="28"/>
      <c r="DH71" s="28"/>
      <c r="DI71" s="28">
        <v>120</v>
      </c>
      <c r="DJ71" s="28" t="s">
        <v>471</v>
      </c>
      <c r="DK71" s="28" t="s">
        <v>732</v>
      </c>
    </row>
    <row r="72" spans="1:115" x14ac:dyDescent="0.25">
      <c r="A72" s="28" t="s">
        <v>2</v>
      </c>
      <c r="B72" s="28" t="s">
        <v>718</v>
      </c>
      <c r="C72">
        <v>59669</v>
      </c>
      <c r="D72" s="28" t="s">
        <v>719</v>
      </c>
      <c r="E72" s="28" t="s">
        <v>720</v>
      </c>
      <c r="F72" s="28" t="s">
        <v>721</v>
      </c>
      <c r="G72" s="28" t="s">
        <v>602</v>
      </c>
      <c r="H72" s="28" t="s">
        <v>733</v>
      </c>
      <c r="I72" s="28" t="s">
        <v>457</v>
      </c>
      <c r="J72" s="28">
        <v>3560</v>
      </c>
      <c r="K72">
        <v>12.926513423856042</v>
      </c>
      <c r="L72" s="28" t="s">
        <v>734</v>
      </c>
      <c r="M72">
        <v>0</v>
      </c>
      <c r="N72" s="28" t="s">
        <v>459</v>
      </c>
      <c r="O72" s="28" t="s">
        <v>591</v>
      </c>
      <c r="P72">
        <v>13</v>
      </c>
      <c r="Q72">
        <v>14</v>
      </c>
      <c r="R72">
        <v>1</v>
      </c>
      <c r="S72">
        <v>90780818</v>
      </c>
      <c r="T72" s="28" t="s">
        <v>461</v>
      </c>
      <c r="U72" s="28" t="s">
        <v>659</v>
      </c>
      <c r="V72" s="28" t="s">
        <v>335</v>
      </c>
      <c r="W72" s="28" t="s">
        <v>463</v>
      </c>
      <c r="Y72" s="28" t="s">
        <v>463</v>
      </c>
      <c r="Z72">
        <v>0</v>
      </c>
      <c r="AA72">
        <v>16766</v>
      </c>
      <c r="AB72" s="28" t="s">
        <v>465</v>
      </c>
      <c r="AC72" s="28" t="s">
        <v>466</v>
      </c>
      <c r="AD72">
        <v>0.375</v>
      </c>
      <c r="AE72">
        <v>0.64583333333333326</v>
      </c>
      <c r="AF72" s="28" t="s">
        <v>463</v>
      </c>
      <c r="AG72" s="28" t="s">
        <v>185</v>
      </c>
      <c r="AH72" s="28" t="s">
        <v>537</v>
      </c>
      <c r="AI72" s="28" t="s">
        <v>735</v>
      </c>
      <c r="AJ72" s="28" t="s">
        <v>725</v>
      </c>
      <c r="AK72" s="28"/>
      <c r="AL72" s="28"/>
      <c r="AM72" s="28">
        <v>1</v>
      </c>
      <c r="AN72">
        <v>2</v>
      </c>
      <c r="AP72" s="2">
        <v>46072</v>
      </c>
      <c r="AQ72" s="2">
        <v>46205</v>
      </c>
      <c r="AT72" s="28"/>
      <c r="AU72" s="28"/>
      <c r="AV72" s="28" t="s">
        <v>470</v>
      </c>
      <c r="AW72">
        <v>168</v>
      </c>
      <c r="AX72">
        <v>0.5</v>
      </c>
      <c r="BC72" s="28"/>
      <c r="BP72" s="28"/>
      <c r="BW72" s="28"/>
      <c r="BY72" s="28">
        <v>168</v>
      </c>
      <c r="BZ72">
        <v>168</v>
      </c>
      <c r="CA72">
        <v>0</v>
      </c>
      <c r="CB72" s="28">
        <v>120</v>
      </c>
      <c r="CC72">
        <v>1.4</v>
      </c>
      <c r="CE72">
        <v>3560</v>
      </c>
      <c r="CF72">
        <v>0</v>
      </c>
      <c r="CG72" s="28">
        <v>240</v>
      </c>
      <c r="CH72">
        <v>0</v>
      </c>
      <c r="CI72">
        <v>3560</v>
      </c>
      <c r="CJ72">
        <v>212.30594577494998</v>
      </c>
      <c r="CK72">
        <v>143.78872163937004</v>
      </c>
      <c r="CL72">
        <v>69.420911026507738</v>
      </c>
      <c r="CM72">
        <v>122.18796797213763</v>
      </c>
      <c r="CN72">
        <v>69.086628928876706</v>
      </c>
      <c r="CO72">
        <v>0</v>
      </c>
      <c r="CP72">
        <v>0</v>
      </c>
      <c r="CQ72">
        <v>93.868062452383569</v>
      </c>
      <c r="CR72">
        <v>0.86346000000000001</v>
      </c>
      <c r="CS72">
        <v>29911.95206280288</v>
      </c>
      <c r="CT72" s="28">
        <v>0</v>
      </c>
      <c r="CU72">
        <v>29911.95206280288</v>
      </c>
      <c r="CV72">
        <v>12.926513423856042</v>
      </c>
      <c r="CW72" t="s">
        <v>736</v>
      </c>
      <c r="CX72" s="28"/>
      <c r="CY72" s="28"/>
      <c r="CZ72" s="28"/>
      <c r="DA72" s="28"/>
      <c r="DB72" s="28"/>
      <c r="DC72" s="28"/>
      <c r="DD72" s="28"/>
      <c r="DE72" s="28"/>
      <c r="DF72" s="28"/>
      <c r="DG72" s="28"/>
      <c r="DH72" s="28"/>
      <c r="DI72" s="28">
        <v>120</v>
      </c>
      <c r="DJ72" s="28" t="s">
        <v>471</v>
      </c>
      <c r="DK72" s="28" t="s">
        <v>732</v>
      </c>
    </row>
    <row r="73" spans="1:115" x14ac:dyDescent="0.25">
      <c r="A73" s="28" t="s">
        <v>2</v>
      </c>
      <c r="B73" s="28" t="s">
        <v>718</v>
      </c>
      <c r="C73">
        <v>59669</v>
      </c>
      <c r="D73" s="28" t="s">
        <v>719</v>
      </c>
      <c r="E73" s="28" t="s">
        <v>720</v>
      </c>
      <c r="F73" s="28" t="s">
        <v>721</v>
      </c>
      <c r="G73" s="28" t="s">
        <v>602</v>
      </c>
      <c r="H73" s="28" t="s">
        <v>737</v>
      </c>
      <c r="I73" s="28" t="s">
        <v>457</v>
      </c>
      <c r="J73" s="28">
        <v>3560</v>
      </c>
      <c r="K73">
        <v>12.926513423856042</v>
      </c>
      <c r="L73" s="28" t="s">
        <v>734</v>
      </c>
      <c r="M73">
        <v>0</v>
      </c>
      <c r="N73" s="28" t="s">
        <v>459</v>
      </c>
      <c r="O73" s="28" t="s">
        <v>591</v>
      </c>
      <c r="P73">
        <v>13</v>
      </c>
      <c r="Q73">
        <v>14</v>
      </c>
      <c r="R73">
        <v>1</v>
      </c>
      <c r="S73">
        <v>90540818</v>
      </c>
      <c r="T73" s="28" t="s">
        <v>461</v>
      </c>
      <c r="U73" s="28" t="s">
        <v>659</v>
      </c>
      <c r="V73" s="28" t="s">
        <v>335</v>
      </c>
      <c r="W73" s="28" t="s">
        <v>463</v>
      </c>
      <c r="Y73" s="28" t="s">
        <v>463</v>
      </c>
      <c r="Z73">
        <v>0</v>
      </c>
      <c r="AA73">
        <v>16767</v>
      </c>
      <c r="AB73" s="28" t="s">
        <v>465</v>
      </c>
      <c r="AC73" s="28" t="s">
        <v>738</v>
      </c>
      <c r="AD73">
        <v>0.75</v>
      </c>
      <c r="AE73">
        <v>0.875</v>
      </c>
      <c r="AF73" s="28" t="s">
        <v>463</v>
      </c>
      <c r="AG73" s="28" t="s">
        <v>182</v>
      </c>
      <c r="AH73" s="28" t="s">
        <v>588</v>
      </c>
      <c r="AI73" s="28" t="s">
        <v>739</v>
      </c>
      <c r="AJ73" s="28" t="s">
        <v>725</v>
      </c>
      <c r="AK73" s="28"/>
      <c r="AL73" s="28"/>
      <c r="AM73" s="28">
        <v>1</v>
      </c>
      <c r="AN73">
        <v>3</v>
      </c>
      <c r="AP73" s="2">
        <v>46070</v>
      </c>
      <c r="AQ73" s="2">
        <v>46289</v>
      </c>
      <c r="AT73" s="28"/>
      <c r="AU73" s="28"/>
      <c r="AV73" s="28" t="s">
        <v>470</v>
      </c>
      <c r="AW73">
        <v>168</v>
      </c>
      <c r="AX73">
        <v>0.5</v>
      </c>
      <c r="BC73" s="28"/>
      <c r="BP73" s="28"/>
      <c r="BW73" s="28"/>
      <c r="BY73" s="28">
        <v>168</v>
      </c>
      <c r="BZ73">
        <v>168</v>
      </c>
      <c r="CA73">
        <v>0</v>
      </c>
      <c r="CB73" s="28">
        <v>120</v>
      </c>
      <c r="CC73">
        <v>1.4</v>
      </c>
      <c r="CE73">
        <v>3560</v>
      </c>
      <c r="CF73">
        <v>0</v>
      </c>
      <c r="CG73" s="28">
        <v>240</v>
      </c>
      <c r="CH73">
        <v>0</v>
      </c>
      <c r="CI73">
        <v>3560</v>
      </c>
      <c r="CJ73">
        <v>212.30594577494998</v>
      </c>
      <c r="CK73">
        <v>143.78872163937004</v>
      </c>
      <c r="CL73">
        <v>69.420911026507738</v>
      </c>
      <c r="CM73">
        <v>122.18796797213763</v>
      </c>
      <c r="CN73">
        <v>69.086628928876706</v>
      </c>
      <c r="CO73">
        <v>0</v>
      </c>
      <c r="CP73">
        <v>0</v>
      </c>
      <c r="CQ73">
        <v>93.868062452383569</v>
      </c>
      <c r="CR73">
        <v>0.86346000000000001</v>
      </c>
      <c r="CS73">
        <v>29911.95206280288</v>
      </c>
      <c r="CT73" s="28">
        <v>0</v>
      </c>
      <c r="CU73">
        <v>29911.95206280288</v>
      </c>
      <c r="CV73">
        <v>12.926513423856042</v>
      </c>
      <c r="CW73" t="s">
        <v>740</v>
      </c>
      <c r="CX73" s="28"/>
      <c r="CY73" s="28"/>
      <c r="CZ73" s="28"/>
      <c r="DA73" s="28"/>
      <c r="DB73" s="28"/>
      <c r="DC73" s="28"/>
      <c r="DD73" s="28"/>
      <c r="DE73" s="28"/>
      <c r="DF73" s="28"/>
      <c r="DG73" s="28"/>
      <c r="DH73" s="28"/>
      <c r="DI73" s="28">
        <v>120</v>
      </c>
      <c r="DJ73" s="28" t="s">
        <v>471</v>
      </c>
      <c r="DK73" s="28" t="s">
        <v>732</v>
      </c>
    </row>
    <row r="74" spans="1:115" x14ac:dyDescent="0.25">
      <c r="A74" s="28" t="s">
        <v>2</v>
      </c>
      <c r="B74" s="28" t="s">
        <v>718</v>
      </c>
      <c r="C74">
        <v>59669</v>
      </c>
      <c r="D74" s="28" t="s">
        <v>719</v>
      </c>
      <c r="E74" s="28" t="s">
        <v>720</v>
      </c>
      <c r="F74" s="28" t="s">
        <v>721</v>
      </c>
      <c r="G74" s="28" t="s">
        <v>602</v>
      </c>
      <c r="H74" s="28" t="s">
        <v>741</v>
      </c>
      <c r="I74" s="28" t="s">
        <v>457</v>
      </c>
      <c r="J74" s="28">
        <v>3560</v>
      </c>
      <c r="K74">
        <v>12.926513423856042</v>
      </c>
      <c r="L74" s="28" t="s">
        <v>734</v>
      </c>
      <c r="M74">
        <v>0</v>
      </c>
      <c r="N74" s="28" t="s">
        <v>459</v>
      </c>
      <c r="O74" s="28" t="s">
        <v>591</v>
      </c>
      <c r="P74">
        <v>13</v>
      </c>
      <c r="Q74">
        <v>14</v>
      </c>
      <c r="R74">
        <v>1</v>
      </c>
      <c r="S74">
        <v>90780818</v>
      </c>
      <c r="T74" s="28" t="s">
        <v>461</v>
      </c>
      <c r="U74" s="28" t="s">
        <v>659</v>
      </c>
      <c r="V74" s="28" t="s">
        <v>335</v>
      </c>
      <c r="W74" s="28" t="s">
        <v>463</v>
      </c>
      <c r="Y74" s="28" t="s">
        <v>463</v>
      </c>
      <c r="Z74">
        <v>0</v>
      </c>
      <c r="AA74">
        <v>16768</v>
      </c>
      <c r="AB74" s="28" t="s">
        <v>465</v>
      </c>
      <c r="AC74" s="28" t="s">
        <v>742</v>
      </c>
      <c r="AD74">
        <v>0.75</v>
      </c>
      <c r="AE74">
        <v>0.875</v>
      </c>
      <c r="AF74" s="28" t="s">
        <v>463</v>
      </c>
      <c r="AG74" s="28" t="s">
        <v>189</v>
      </c>
      <c r="AH74" s="28" t="s">
        <v>588</v>
      </c>
      <c r="AI74" s="28" t="s">
        <v>739</v>
      </c>
      <c r="AJ74" s="28" t="s">
        <v>725</v>
      </c>
      <c r="AK74" s="28"/>
      <c r="AL74" s="28"/>
      <c r="AM74" s="28">
        <v>1</v>
      </c>
      <c r="AN74">
        <v>3</v>
      </c>
      <c r="AP74" s="2">
        <v>46069</v>
      </c>
      <c r="AQ74" s="2">
        <v>46288</v>
      </c>
      <c r="AT74" s="28"/>
      <c r="AU74" s="28"/>
      <c r="AV74" s="28" t="s">
        <v>470</v>
      </c>
      <c r="AW74">
        <v>168</v>
      </c>
      <c r="AX74">
        <v>0.5</v>
      </c>
      <c r="BC74" s="28"/>
      <c r="BP74" s="28"/>
      <c r="BW74" s="28"/>
      <c r="BY74" s="28">
        <v>168</v>
      </c>
      <c r="BZ74">
        <v>168</v>
      </c>
      <c r="CA74">
        <v>0</v>
      </c>
      <c r="CB74" s="28">
        <v>120</v>
      </c>
      <c r="CC74">
        <v>1.4</v>
      </c>
      <c r="CE74">
        <v>3560</v>
      </c>
      <c r="CF74">
        <v>0</v>
      </c>
      <c r="CG74" s="28">
        <v>240</v>
      </c>
      <c r="CH74">
        <v>0</v>
      </c>
      <c r="CI74">
        <v>3560</v>
      </c>
      <c r="CJ74">
        <v>212.30594577494998</v>
      </c>
      <c r="CK74">
        <v>143.78872163937004</v>
      </c>
      <c r="CL74">
        <v>69.420911026507738</v>
      </c>
      <c r="CM74">
        <v>122.18796797213763</v>
      </c>
      <c r="CN74">
        <v>69.086628928876706</v>
      </c>
      <c r="CO74">
        <v>0</v>
      </c>
      <c r="CP74">
        <v>0</v>
      </c>
      <c r="CQ74">
        <v>93.868062452383569</v>
      </c>
      <c r="CR74">
        <v>0.86346000000000001</v>
      </c>
      <c r="CS74">
        <v>29911.95206280288</v>
      </c>
      <c r="CT74" s="28">
        <v>0</v>
      </c>
      <c r="CU74">
        <v>29911.95206280288</v>
      </c>
      <c r="CV74">
        <v>12.926513423856042</v>
      </c>
      <c r="CW74" t="s">
        <v>743</v>
      </c>
      <c r="CX74" s="28"/>
      <c r="CY74" s="28"/>
      <c r="CZ74" s="28"/>
      <c r="DA74" s="28"/>
      <c r="DB74" s="28"/>
      <c r="DC74" s="28"/>
      <c r="DD74" s="28"/>
      <c r="DE74" s="28"/>
      <c r="DF74" s="28"/>
      <c r="DG74" s="28"/>
      <c r="DH74" s="28"/>
      <c r="DI74" s="28">
        <v>120</v>
      </c>
      <c r="DJ74" s="28" t="s">
        <v>471</v>
      </c>
      <c r="DK74" s="28" t="s">
        <v>732</v>
      </c>
    </row>
    <row r="75" spans="1:115" x14ac:dyDescent="0.25">
      <c r="A75" s="28" t="s">
        <v>2</v>
      </c>
      <c r="B75" s="28" t="s">
        <v>718</v>
      </c>
      <c r="C75">
        <v>59669</v>
      </c>
      <c r="D75" s="28" t="s">
        <v>719</v>
      </c>
      <c r="E75" s="28" t="s">
        <v>720</v>
      </c>
      <c r="F75" s="28" t="s">
        <v>721</v>
      </c>
      <c r="G75" s="28" t="s">
        <v>602</v>
      </c>
      <c r="H75" s="28" t="s">
        <v>744</v>
      </c>
      <c r="I75" s="28" t="s">
        <v>457</v>
      </c>
      <c r="J75" s="28">
        <v>3560</v>
      </c>
      <c r="K75">
        <v>11.478040528804099</v>
      </c>
      <c r="L75" s="28" t="s">
        <v>3316</v>
      </c>
      <c r="M75">
        <v>0</v>
      </c>
      <c r="N75" s="28" t="s">
        <v>459</v>
      </c>
      <c r="O75" s="28" t="s">
        <v>745</v>
      </c>
      <c r="P75">
        <v>12</v>
      </c>
      <c r="Q75">
        <v>18</v>
      </c>
      <c r="R75">
        <v>1</v>
      </c>
      <c r="S75">
        <v>91200818</v>
      </c>
      <c r="T75" s="28" t="s">
        <v>461</v>
      </c>
      <c r="U75" s="28" t="s">
        <v>659</v>
      </c>
      <c r="V75" s="28" t="s">
        <v>335</v>
      </c>
      <c r="W75" s="28" t="s">
        <v>463</v>
      </c>
      <c r="Y75" s="28" t="s">
        <v>463</v>
      </c>
      <c r="Z75">
        <v>0</v>
      </c>
      <c r="AA75">
        <v>16621</v>
      </c>
      <c r="AB75" s="28" t="s">
        <v>465</v>
      </c>
      <c r="AC75" s="28" t="s">
        <v>466</v>
      </c>
      <c r="AD75">
        <v>0.375</v>
      </c>
      <c r="AE75">
        <v>0.54166666666666674</v>
      </c>
      <c r="AF75" s="28" t="s">
        <v>463</v>
      </c>
      <c r="AG75" s="28" t="s">
        <v>32</v>
      </c>
      <c r="AH75" s="28" t="s">
        <v>467</v>
      </c>
      <c r="AI75" s="28"/>
      <c r="AJ75" s="28" t="s">
        <v>725</v>
      </c>
      <c r="AK75" s="28"/>
      <c r="AL75" s="28"/>
      <c r="AM75" s="28">
        <v>1</v>
      </c>
      <c r="AN75">
        <v>3</v>
      </c>
      <c r="AP75" s="2">
        <v>46072</v>
      </c>
      <c r="AQ75" s="2">
        <v>46289</v>
      </c>
      <c r="AT75" s="28"/>
      <c r="AU75" s="28"/>
      <c r="AV75" s="28" t="s">
        <v>470</v>
      </c>
      <c r="AW75">
        <v>112</v>
      </c>
      <c r="AX75">
        <v>0.5</v>
      </c>
      <c r="BC75" s="28"/>
      <c r="BD75">
        <v>4</v>
      </c>
      <c r="BH75">
        <v>300</v>
      </c>
      <c r="BI75">
        <v>2800</v>
      </c>
      <c r="BP75" s="28"/>
      <c r="BW75" s="28"/>
      <c r="BY75" s="28">
        <v>116</v>
      </c>
      <c r="BZ75">
        <v>112</v>
      </c>
      <c r="CA75">
        <v>4</v>
      </c>
      <c r="CB75" s="28">
        <v>120</v>
      </c>
      <c r="CC75">
        <v>0.93333333333333324</v>
      </c>
      <c r="CE75">
        <v>3560</v>
      </c>
      <c r="CF75">
        <v>0</v>
      </c>
      <c r="CG75" s="28">
        <v>240</v>
      </c>
      <c r="CH75">
        <v>-461.53846153846155</v>
      </c>
      <c r="CI75">
        <v>3098.4615384615386</v>
      </c>
      <c r="CJ75">
        <v>212.30594577494998</v>
      </c>
      <c r="CK75">
        <v>143.78872163937004</v>
      </c>
      <c r="CL75">
        <v>69.420911026507738</v>
      </c>
      <c r="CM75">
        <v>122.18796797213763</v>
      </c>
      <c r="CN75">
        <v>69.086628928876706</v>
      </c>
      <c r="CO75">
        <v>0</v>
      </c>
      <c r="CP75">
        <v>0</v>
      </c>
      <c r="CQ75">
        <v>93.868062452383569</v>
      </c>
      <c r="CR75">
        <v>0.86346000000000001</v>
      </c>
      <c r="CS75">
        <v>23116.773625011458</v>
      </c>
      <c r="CT75" s="28">
        <v>0</v>
      </c>
      <c r="CU75">
        <v>23116.773625011458</v>
      </c>
      <c r="CV75">
        <v>11.478040528804099</v>
      </c>
      <c r="CW75" t="s">
        <v>746</v>
      </c>
      <c r="CX75" s="28"/>
      <c r="CY75" s="28"/>
      <c r="CZ75" s="28"/>
      <c r="DA75" s="28"/>
      <c r="DB75" s="28"/>
      <c r="DC75" s="28"/>
      <c r="DD75" s="28"/>
      <c r="DE75" s="28"/>
      <c r="DF75" s="28"/>
      <c r="DG75" s="28"/>
      <c r="DH75" s="28"/>
      <c r="DI75" s="28">
        <v>120</v>
      </c>
      <c r="DJ75" s="28" t="s">
        <v>471</v>
      </c>
      <c r="DK75" s="28" t="s">
        <v>732</v>
      </c>
    </row>
    <row r="76" spans="1:115" x14ac:dyDescent="0.25">
      <c r="A76" s="28" t="s">
        <v>2</v>
      </c>
      <c r="B76" s="28" t="s">
        <v>718</v>
      </c>
      <c r="C76">
        <v>59669</v>
      </c>
      <c r="D76" s="28" t="s">
        <v>719</v>
      </c>
      <c r="E76" s="28" t="s">
        <v>720</v>
      </c>
      <c r="F76" s="28" t="s">
        <v>721</v>
      </c>
      <c r="G76" s="28" t="s">
        <v>602</v>
      </c>
      <c r="H76" s="28" t="s">
        <v>747</v>
      </c>
      <c r="I76" s="28" t="s">
        <v>457</v>
      </c>
      <c r="J76" s="28">
        <v>3560</v>
      </c>
      <c r="K76">
        <v>11.478040528804099</v>
      </c>
      <c r="L76" s="28" t="s">
        <v>3316</v>
      </c>
      <c r="M76">
        <v>0</v>
      </c>
      <c r="N76" s="28" t="s">
        <v>459</v>
      </c>
      <c r="O76" s="28" t="s">
        <v>745</v>
      </c>
      <c r="P76">
        <v>12</v>
      </c>
      <c r="Q76">
        <v>18</v>
      </c>
      <c r="R76">
        <v>1</v>
      </c>
      <c r="S76">
        <v>91200818</v>
      </c>
      <c r="T76" s="28" t="s">
        <v>461</v>
      </c>
      <c r="U76" s="28" t="s">
        <v>659</v>
      </c>
      <c r="V76" s="28" t="s">
        <v>335</v>
      </c>
      <c r="W76" s="28" t="s">
        <v>463</v>
      </c>
      <c r="Y76" s="28" t="s">
        <v>463</v>
      </c>
      <c r="Z76">
        <v>0</v>
      </c>
      <c r="AA76">
        <v>16622</v>
      </c>
      <c r="AB76" s="28" t="s">
        <v>465</v>
      </c>
      <c r="AC76" s="28" t="s">
        <v>525</v>
      </c>
      <c r="AD76">
        <v>0.54166666666666674</v>
      </c>
      <c r="AE76">
        <v>0.70833333333333326</v>
      </c>
      <c r="AF76" s="28" t="s">
        <v>463</v>
      </c>
      <c r="AG76" s="28" t="s">
        <v>46</v>
      </c>
      <c r="AH76" s="28" t="s">
        <v>467</v>
      </c>
      <c r="AI76" s="28" t="s">
        <v>748</v>
      </c>
      <c r="AJ76" s="28" t="s">
        <v>725</v>
      </c>
      <c r="AK76" s="28"/>
      <c r="AL76" s="28"/>
      <c r="AM76" s="28">
        <v>1</v>
      </c>
      <c r="AN76">
        <v>3</v>
      </c>
      <c r="AP76" s="2">
        <v>46070</v>
      </c>
      <c r="AQ76" s="2">
        <v>46287</v>
      </c>
      <c r="AT76" s="28"/>
      <c r="AU76" s="28"/>
      <c r="AV76" s="28" t="s">
        <v>470</v>
      </c>
      <c r="AW76">
        <v>112</v>
      </c>
      <c r="AX76">
        <v>0.5</v>
      </c>
      <c r="BC76" s="28"/>
      <c r="BD76">
        <v>4</v>
      </c>
      <c r="BH76">
        <v>300</v>
      </c>
      <c r="BI76">
        <v>2800</v>
      </c>
      <c r="BP76" s="28"/>
      <c r="BW76" s="28"/>
      <c r="BY76" s="28">
        <v>116</v>
      </c>
      <c r="BZ76">
        <v>112</v>
      </c>
      <c r="CA76">
        <v>4</v>
      </c>
      <c r="CB76" s="28">
        <v>120</v>
      </c>
      <c r="CC76">
        <v>0.93333333333333324</v>
      </c>
      <c r="CE76">
        <v>3560</v>
      </c>
      <c r="CF76">
        <v>0</v>
      </c>
      <c r="CG76" s="28">
        <v>240</v>
      </c>
      <c r="CH76">
        <v>-461.53846153846155</v>
      </c>
      <c r="CI76">
        <v>3098.4615384615386</v>
      </c>
      <c r="CJ76">
        <v>212.30594577494998</v>
      </c>
      <c r="CK76">
        <v>143.78872163937004</v>
      </c>
      <c r="CL76">
        <v>69.420911026507738</v>
      </c>
      <c r="CM76">
        <v>122.18796797213763</v>
      </c>
      <c r="CN76">
        <v>69.086628928876706</v>
      </c>
      <c r="CO76">
        <v>0</v>
      </c>
      <c r="CP76">
        <v>0</v>
      </c>
      <c r="CQ76">
        <v>93.868062452383569</v>
      </c>
      <c r="CR76">
        <v>0.86346000000000001</v>
      </c>
      <c r="CS76">
        <v>23116.773625011458</v>
      </c>
      <c r="CT76" s="28">
        <v>0</v>
      </c>
      <c r="CU76">
        <v>23116.773625011458</v>
      </c>
      <c r="CV76">
        <v>11.478040528804099</v>
      </c>
      <c r="CW76" t="s">
        <v>749</v>
      </c>
      <c r="CX76" s="28"/>
      <c r="CY76" s="28"/>
      <c r="CZ76" s="28"/>
      <c r="DA76" s="28"/>
      <c r="DB76" s="28"/>
      <c r="DC76" s="28"/>
      <c r="DD76" s="28"/>
      <c r="DE76" s="28"/>
      <c r="DF76" s="28"/>
      <c r="DG76" s="28"/>
      <c r="DH76" s="28"/>
      <c r="DI76" s="28">
        <v>120</v>
      </c>
      <c r="DJ76" s="28" t="s">
        <v>471</v>
      </c>
      <c r="DK76" s="28" t="s">
        <v>732</v>
      </c>
    </row>
    <row r="77" spans="1:115" x14ac:dyDescent="0.25">
      <c r="A77" s="28" t="s">
        <v>2</v>
      </c>
      <c r="B77" s="28" t="s">
        <v>718</v>
      </c>
      <c r="C77">
        <v>59669</v>
      </c>
      <c r="D77" s="28" t="s">
        <v>719</v>
      </c>
      <c r="E77" s="28" t="s">
        <v>720</v>
      </c>
      <c r="F77" s="28" t="s">
        <v>721</v>
      </c>
      <c r="G77" s="28" t="s">
        <v>602</v>
      </c>
      <c r="H77" s="28" t="s">
        <v>750</v>
      </c>
      <c r="I77" s="28" t="s">
        <v>457</v>
      </c>
      <c r="J77" s="28">
        <v>3560</v>
      </c>
      <c r="K77">
        <v>11.478040528804099</v>
      </c>
      <c r="L77" s="28" t="s">
        <v>3316</v>
      </c>
      <c r="M77">
        <v>0</v>
      </c>
      <c r="N77" s="28" t="s">
        <v>459</v>
      </c>
      <c r="O77" s="28" t="s">
        <v>745</v>
      </c>
      <c r="P77">
        <v>12</v>
      </c>
      <c r="Q77">
        <v>18</v>
      </c>
      <c r="R77">
        <v>1</v>
      </c>
      <c r="S77">
        <v>91200818</v>
      </c>
      <c r="T77" s="28" t="s">
        <v>461</v>
      </c>
      <c r="U77" s="28" t="s">
        <v>659</v>
      </c>
      <c r="V77" s="28" t="s">
        <v>335</v>
      </c>
      <c r="W77" s="28" t="s">
        <v>463</v>
      </c>
      <c r="Y77" s="28" t="s">
        <v>463</v>
      </c>
      <c r="Z77">
        <v>0</v>
      </c>
      <c r="AA77">
        <v>16623</v>
      </c>
      <c r="AB77" s="28" t="s">
        <v>465</v>
      </c>
      <c r="AC77" s="28" t="s">
        <v>504</v>
      </c>
      <c r="AD77">
        <v>0.54166666666666674</v>
      </c>
      <c r="AE77">
        <v>0.70833333333333326</v>
      </c>
      <c r="AF77" s="28" t="s">
        <v>463</v>
      </c>
      <c r="AG77" s="28" t="s">
        <v>46</v>
      </c>
      <c r="AH77" s="28" t="s">
        <v>467</v>
      </c>
      <c r="AI77" s="28" t="s">
        <v>751</v>
      </c>
      <c r="AJ77" s="28" t="s">
        <v>725</v>
      </c>
      <c r="AK77" s="28"/>
      <c r="AL77" s="28"/>
      <c r="AM77" s="28">
        <v>1</v>
      </c>
      <c r="AN77">
        <v>3</v>
      </c>
      <c r="AP77" s="2">
        <v>46073</v>
      </c>
      <c r="AQ77" s="2">
        <v>46290</v>
      </c>
      <c r="AT77" s="28"/>
      <c r="AU77" s="28"/>
      <c r="AV77" s="28" t="s">
        <v>470</v>
      </c>
      <c r="AW77">
        <v>112</v>
      </c>
      <c r="AX77">
        <v>0.5</v>
      </c>
      <c r="BC77" s="28"/>
      <c r="BD77">
        <v>4</v>
      </c>
      <c r="BH77">
        <v>300</v>
      </c>
      <c r="BI77">
        <v>2800</v>
      </c>
      <c r="BP77" s="28"/>
      <c r="BW77" s="28"/>
      <c r="BY77" s="28">
        <v>116</v>
      </c>
      <c r="BZ77">
        <v>112</v>
      </c>
      <c r="CA77">
        <v>4</v>
      </c>
      <c r="CB77" s="28">
        <v>120</v>
      </c>
      <c r="CC77">
        <v>0.93333333333333324</v>
      </c>
      <c r="CE77">
        <v>3560</v>
      </c>
      <c r="CF77">
        <v>0</v>
      </c>
      <c r="CG77" s="28">
        <v>240</v>
      </c>
      <c r="CH77">
        <v>-461.53846153846155</v>
      </c>
      <c r="CI77">
        <v>3098.4615384615386</v>
      </c>
      <c r="CJ77">
        <v>212.30594577494998</v>
      </c>
      <c r="CK77">
        <v>143.78872163937004</v>
      </c>
      <c r="CL77">
        <v>69.420911026507738</v>
      </c>
      <c r="CM77">
        <v>122.18796797213763</v>
      </c>
      <c r="CN77">
        <v>69.086628928876706</v>
      </c>
      <c r="CO77">
        <v>0</v>
      </c>
      <c r="CP77">
        <v>0</v>
      </c>
      <c r="CQ77">
        <v>93.868062452383569</v>
      </c>
      <c r="CR77">
        <v>0.86346000000000001</v>
      </c>
      <c r="CS77">
        <v>23116.773625011458</v>
      </c>
      <c r="CT77" s="28">
        <v>0</v>
      </c>
      <c r="CU77">
        <v>23116.773625011458</v>
      </c>
      <c r="CV77">
        <v>11.478040528804099</v>
      </c>
      <c r="CW77" t="s">
        <v>752</v>
      </c>
      <c r="CX77" s="28"/>
      <c r="CY77" s="28"/>
      <c r="CZ77" s="28"/>
      <c r="DA77" s="28"/>
      <c r="DB77" s="28"/>
      <c r="DC77" s="28"/>
      <c r="DD77" s="28"/>
      <c r="DE77" s="28"/>
      <c r="DF77" s="28"/>
      <c r="DG77" s="28"/>
      <c r="DH77" s="28"/>
      <c r="DI77" s="28">
        <v>120</v>
      </c>
      <c r="DJ77" s="28" t="s">
        <v>471</v>
      </c>
      <c r="DK77" s="28" t="s">
        <v>732</v>
      </c>
    </row>
    <row r="78" spans="1:115" x14ac:dyDescent="0.25">
      <c r="A78" s="28" t="s">
        <v>2</v>
      </c>
      <c r="B78" s="28" t="s">
        <v>718</v>
      </c>
      <c r="C78">
        <v>59669</v>
      </c>
      <c r="D78" s="28" t="s">
        <v>719</v>
      </c>
      <c r="E78" s="28" t="s">
        <v>720</v>
      </c>
      <c r="F78" s="28" t="s">
        <v>721</v>
      </c>
      <c r="G78" s="28" t="s">
        <v>602</v>
      </c>
      <c r="H78" s="28" t="s">
        <v>753</v>
      </c>
      <c r="I78" s="28" t="s">
        <v>457</v>
      </c>
      <c r="J78" s="28">
        <v>3560</v>
      </c>
      <c r="K78">
        <v>11.478040528804099</v>
      </c>
      <c r="L78" s="28" t="s">
        <v>3316</v>
      </c>
      <c r="M78">
        <v>0</v>
      </c>
      <c r="N78" s="28" t="s">
        <v>459</v>
      </c>
      <c r="O78" s="28" t="s">
        <v>745</v>
      </c>
      <c r="P78">
        <v>12</v>
      </c>
      <c r="Q78">
        <v>18</v>
      </c>
      <c r="R78">
        <v>1</v>
      </c>
      <c r="S78">
        <v>91200818</v>
      </c>
      <c r="T78" s="28" t="s">
        <v>461</v>
      </c>
      <c r="U78" s="28" t="s">
        <v>659</v>
      </c>
      <c r="V78" s="28" t="s">
        <v>335</v>
      </c>
      <c r="W78" s="28" t="s">
        <v>463</v>
      </c>
      <c r="Y78" s="28" t="s">
        <v>463</v>
      </c>
      <c r="Z78">
        <v>0</v>
      </c>
      <c r="AA78">
        <v>16624</v>
      </c>
      <c r="AB78" s="28" t="s">
        <v>465</v>
      </c>
      <c r="AC78" s="28" t="s">
        <v>479</v>
      </c>
      <c r="AD78">
        <v>0.5</v>
      </c>
      <c r="AE78">
        <v>0.66666666666666674</v>
      </c>
      <c r="AF78" s="28" t="s">
        <v>463</v>
      </c>
      <c r="AG78" s="28" t="s">
        <v>91</v>
      </c>
      <c r="AH78" s="28" t="s">
        <v>467</v>
      </c>
      <c r="AI78" s="28"/>
      <c r="AJ78" s="28" t="s">
        <v>725</v>
      </c>
      <c r="AK78" s="28"/>
      <c r="AL78" s="28"/>
      <c r="AM78" s="28">
        <v>1</v>
      </c>
      <c r="AN78">
        <v>3</v>
      </c>
      <c r="AP78" s="2">
        <v>46071</v>
      </c>
      <c r="AQ78" s="2">
        <v>46288</v>
      </c>
      <c r="AT78" s="28"/>
      <c r="AU78" s="28"/>
      <c r="AV78" s="28" t="s">
        <v>470</v>
      </c>
      <c r="AW78">
        <v>112</v>
      </c>
      <c r="AX78">
        <v>0.5</v>
      </c>
      <c r="BC78" s="28"/>
      <c r="BD78">
        <v>4</v>
      </c>
      <c r="BH78">
        <v>300</v>
      </c>
      <c r="BI78">
        <v>2800</v>
      </c>
      <c r="BP78" s="28"/>
      <c r="BW78" s="28"/>
      <c r="BY78" s="28">
        <v>116</v>
      </c>
      <c r="BZ78">
        <v>112</v>
      </c>
      <c r="CA78">
        <v>4</v>
      </c>
      <c r="CB78" s="28">
        <v>120</v>
      </c>
      <c r="CC78">
        <v>0.93333333333333324</v>
      </c>
      <c r="CE78">
        <v>3560</v>
      </c>
      <c r="CF78">
        <v>0</v>
      </c>
      <c r="CG78" s="28">
        <v>240</v>
      </c>
      <c r="CH78">
        <v>-461.53846153846155</v>
      </c>
      <c r="CI78">
        <v>3098.4615384615386</v>
      </c>
      <c r="CJ78">
        <v>212.30594577494998</v>
      </c>
      <c r="CK78">
        <v>143.78872163937004</v>
      </c>
      <c r="CL78">
        <v>69.420911026507738</v>
      </c>
      <c r="CM78">
        <v>122.18796797213763</v>
      </c>
      <c r="CN78">
        <v>69.086628928876706</v>
      </c>
      <c r="CO78">
        <v>0</v>
      </c>
      <c r="CP78">
        <v>0</v>
      </c>
      <c r="CQ78">
        <v>93.868062452383569</v>
      </c>
      <c r="CR78">
        <v>0.86346000000000001</v>
      </c>
      <c r="CS78">
        <v>23116.773625011458</v>
      </c>
      <c r="CT78" s="28">
        <v>0</v>
      </c>
      <c r="CU78">
        <v>23116.773625011458</v>
      </c>
      <c r="CV78">
        <v>11.478040528804099</v>
      </c>
      <c r="CW78" t="s">
        <v>754</v>
      </c>
      <c r="CX78" s="28"/>
      <c r="CY78" s="28"/>
      <c r="CZ78" s="28"/>
      <c r="DA78" s="28"/>
      <c r="DB78" s="28"/>
      <c r="DC78" s="28"/>
      <c r="DD78" s="28"/>
      <c r="DE78" s="28"/>
      <c r="DF78" s="28"/>
      <c r="DG78" s="28"/>
      <c r="DH78" s="28"/>
      <c r="DI78" s="28">
        <v>120</v>
      </c>
      <c r="DJ78" s="28" t="s">
        <v>471</v>
      </c>
      <c r="DK78" s="28" t="s">
        <v>732</v>
      </c>
    </row>
    <row r="79" spans="1:115" x14ac:dyDescent="0.25">
      <c r="A79" s="28" t="s">
        <v>2</v>
      </c>
      <c r="B79" s="28" t="s">
        <v>755</v>
      </c>
      <c r="C79">
        <v>82470</v>
      </c>
      <c r="D79" s="28" t="s">
        <v>756</v>
      </c>
      <c r="E79" s="28" t="s">
        <v>757</v>
      </c>
      <c r="F79" s="28" t="s">
        <v>758</v>
      </c>
      <c r="G79" s="28" t="s">
        <v>759</v>
      </c>
      <c r="H79" s="28" t="s">
        <v>760</v>
      </c>
      <c r="I79" s="28" t="s">
        <v>457</v>
      </c>
      <c r="J79" s="28">
        <v>2600</v>
      </c>
      <c r="K79">
        <v>10.49207502202907</v>
      </c>
      <c r="L79" s="28" t="s">
        <v>3183</v>
      </c>
      <c r="M79">
        <v>0</v>
      </c>
      <c r="N79" s="28" t="s">
        <v>459</v>
      </c>
      <c r="O79" s="28" t="s">
        <v>761</v>
      </c>
      <c r="P79">
        <v>11</v>
      </c>
      <c r="Q79">
        <v>12</v>
      </c>
      <c r="R79">
        <v>1</v>
      </c>
      <c r="S79">
        <v>90191309</v>
      </c>
      <c r="T79" s="28" t="s">
        <v>461</v>
      </c>
      <c r="U79" s="28" t="s">
        <v>462</v>
      </c>
      <c r="V79" s="28" t="s">
        <v>329</v>
      </c>
      <c r="W79" s="28" t="s">
        <v>463</v>
      </c>
      <c r="Y79" s="28" t="s">
        <v>463</v>
      </c>
      <c r="Z79">
        <v>0</v>
      </c>
      <c r="AA79">
        <v>17129</v>
      </c>
      <c r="AB79" s="28" t="s">
        <v>465</v>
      </c>
      <c r="AC79" s="28" t="s">
        <v>466</v>
      </c>
      <c r="AD79">
        <v>0.375</v>
      </c>
      <c r="AE79">
        <v>0.625</v>
      </c>
      <c r="AF79" s="28" t="s">
        <v>660</v>
      </c>
      <c r="AG79" s="28" t="s">
        <v>300</v>
      </c>
      <c r="AH79" s="28" t="s">
        <v>497</v>
      </c>
      <c r="AI79" s="28"/>
      <c r="AJ79" s="28" t="s">
        <v>762</v>
      </c>
      <c r="AK79" s="28"/>
      <c r="AL79" s="28"/>
      <c r="AM79" s="28">
        <v>1</v>
      </c>
      <c r="AN79">
        <v>2</v>
      </c>
      <c r="AP79" s="2">
        <v>46072</v>
      </c>
      <c r="AQ79" s="2">
        <v>46205</v>
      </c>
      <c r="AT79" s="28"/>
      <c r="AU79" s="28"/>
      <c r="AV79" s="28" t="s">
        <v>470</v>
      </c>
      <c r="AW79">
        <v>99</v>
      </c>
      <c r="AX79">
        <v>0.5</v>
      </c>
      <c r="BC79" s="28"/>
      <c r="BH79">
        <v>10</v>
      </c>
      <c r="BP79" s="28"/>
      <c r="BW79" s="28"/>
      <c r="BY79" s="28">
        <v>99</v>
      </c>
      <c r="BZ79">
        <v>99</v>
      </c>
      <c r="CA79">
        <v>0</v>
      </c>
      <c r="CB79" s="28">
        <v>100</v>
      </c>
      <c r="CC79">
        <v>0.99</v>
      </c>
      <c r="CE79">
        <v>2600</v>
      </c>
      <c r="CF79">
        <v>0</v>
      </c>
      <c r="CG79" s="28">
        <v>120</v>
      </c>
      <c r="CH79">
        <v>-15.384615384615383</v>
      </c>
      <c r="CI79">
        <v>2584.6153846153848</v>
      </c>
      <c r="CJ79">
        <v>212.30594577494998</v>
      </c>
      <c r="CK79">
        <v>143.78872163937004</v>
      </c>
      <c r="CL79">
        <v>69.420911026507738</v>
      </c>
      <c r="CM79">
        <v>122.18796797213763</v>
      </c>
      <c r="CN79">
        <v>69.086628928876706</v>
      </c>
      <c r="CO79">
        <v>0</v>
      </c>
      <c r="CP79">
        <v>0</v>
      </c>
      <c r="CQ79">
        <v>93.868062452383569</v>
      </c>
      <c r="CR79">
        <v>0.86346000000000001</v>
      </c>
      <c r="CS79">
        <v>17626.68603700884</v>
      </c>
      <c r="CT79" s="28">
        <v>0</v>
      </c>
      <c r="CU79">
        <v>17626.68603700884</v>
      </c>
      <c r="CV79">
        <v>10.49207502202907</v>
      </c>
      <c r="CW79">
        <v>215615</v>
      </c>
      <c r="CX79" s="28"/>
      <c r="CY79" s="28"/>
      <c r="CZ79" s="28"/>
      <c r="DA79" s="28"/>
      <c r="DB79" s="28"/>
      <c r="DC79" s="28"/>
      <c r="DD79" s="28"/>
      <c r="DE79" s="28"/>
      <c r="DF79" s="28"/>
      <c r="DG79" s="28"/>
      <c r="DH79" s="28"/>
      <c r="DI79" s="28">
        <v>100</v>
      </c>
      <c r="DJ79" s="28" t="s">
        <v>471</v>
      </c>
      <c r="DK79" s="28"/>
    </row>
    <row r="80" spans="1:115" x14ac:dyDescent="0.25">
      <c r="A80" s="28" t="s">
        <v>2</v>
      </c>
      <c r="B80" s="28" t="s">
        <v>755</v>
      </c>
      <c r="C80">
        <v>82470</v>
      </c>
      <c r="D80" s="28" t="s">
        <v>756</v>
      </c>
      <c r="E80" s="28" t="s">
        <v>757</v>
      </c>
      <c r="F80" s="28" t="s">
        <v>758</v>
      </c>
      <c r="G80" s="28" t="s">
        <v>759</v>
      </c>
      <c r="H80" s="28" t="s">
        <v>763</v>
      </c>
      <c r="I80" s="28" t="s">
        <v>457</v>
      </c>
      <c r="J80" s="28">
        <v>2600</v>
      </c>
      <c r="K80">
        <v>10.49207502202907</v>
      </c>
      <c r="L80" s="28" t="s">
        <v>3183</v>
      </c>
      <c r="M80">
        <v>0</v>
      </c>
      <c r="N80" s="28" t="s">
        <v>459</v>
      </c>
      <c r="O80" s="28" t="s">
        <v>761</v>
      </c>
      <c r="P80">
        <v>11</v>
      </c>
      <c r="Q80">
        <v>12</v>
      </c>
      <c r="R80">
        <v>1</v>
      </c>
      <c r="S80">
        <v>90191309</v>
      </c>
      <c r="T80" s="28" t="s">
        <v>461</v>
      </c>
      <c r="U80" s="28" t="s">
        <v>462</v>
      </c>
      <c r="V80" s="28" t="s">
        <v>329</v>
      </c>
      <c r="W80" s="28" t="s">
        <v>463</v>
      </c>
      <c r="Y80" s="28" t="s">
        <v>463</v>
      </c>
      <c r="Z80">
        <v>0</v>
      </c>
      <c r="AA80">
        <v>17130</v>
      </c>
      <c r="AB80" s="28" t="s">
        <v>465</v>
      </c>
      <c r="AC80" s="28" t="s">
        <v>504</v>
      </c>
      <c r="AD80">
        <v>0.375</v>
      </c>
      <c r="AE80">
        <v>0.54166666666666674</v>
      </c>
      <c r="AF80" s="28" t="s">
        <v>660</v>
      </c>
      <c r="AG80" s="28" t="s">
        <v>288</v>
      </c>
      <c r="AH80" s="28" t="s">
        <v>616</v>
      </c>
      <c r="AI80" s="28"/>
      <c r="AJ80" s="28" t="s">
        <v>762</v>
      </c>
      <c r="AK80" s="28"/>
      <c r="AL80" s="28"/>
      <c r="AM80" s="28">
        <v>1</v>
      </c>
      <c r="AN80">
        <v>2</v>
      </c>
      <c r="AP80" s="2">
        <v>46073</v>
      </c>
      <c r="AQ80" s="2">
        <v>46206</v>
      </c>
      <c r="AT80" s="28"/>
      <c r="AU80" s="28"/>
      <c r="AV80" s="28" t="s">
        <v>470</v>
      </c>
      <c r="AW80">
        <v>99</v>
      </c>
      <c r="AX80">
        <v>0.5</v>
      </c>
      <c r="BC80" s="28"/>
      <c r="BH80">
        <v>10</v>
      </c>
      <c r="BP80" s="28"/>
      <c r="BW80" s="28"/>
      <c r="BY80" s="28">
        <v>99</v>
      </c>
      <c r="BZ80">
        <v>99</v>
      </c>
      <c r="CA80">
        <v>0</v>
      </c>
      <c r="CB80" s="28">
        <v>100</v>
      </c>
      <c r="CC80">
        <v>0.99</v>
      </c>
      <c r="CE80">
        <v>2600</v>
      </c>
      <c r="CF80">
        <v>0</v>
      </c>
      <c r="CG80" s="28">
        <v>120</v>
      </c>
      <c r="CH80">
        <v>-15.384615384615383</v>
      </c>
      <c r="CI80">
        <v>2584.6153846153848</v>
      </c>
      <c r="CJ80">
        <v>212.30594577494998</v>
      </c>
      <c r="CK80">
        <v>143.78872163937004</v>
      </c>
      <c r="CL80">
        <v>69.420911026507738</v>
      </c>
      <c r="CM80">
        <v>122.18796797213763</v>
      </c>
      <c r="CN80">
        <v>69.086628928876706</v>
      </c>
      <c r="CO80">
        <v>0</v>
      </c>
      <c r="CP80">
        <v>0</v>
      </c>
      <c r="CQ80">
        <v>93.868062452383569</v>
      </c>
      <c r="CR80">
        <v>0.86346000000000001</v>
      </c>
      <c r="CS80">
        <v>17626.68603700884</v>
      </c>
      <c r="CT80" s="28">
        <v>0</v>
      </c>
      <c r="CU80">
        <v>17626.68603700884</v>
      </c>
      <c r="CV80">
        <v>10.49207502202907</v>
      </c>
      <c r="CW80">
        <v>215619</v>
      </c>
      <c r="CX80" s="28"/>
      <c r="CY80" s="28"/>
      <c r="CZ80" s="28"/>
      <c r="DA80" s="28"/>
      <c r="DB80" s="28"/>
      <c r="DC80" s="28"/>
      <c r="DD80" s="28"/>
      <c r="DE80" s="28"/>
      <c r="DF80" s="28"/>
      <c r="DG80" s="28"/>
      <c r="DH80" s="28"/>
      <c r="DI80" s="28">
        <v>100</v>
      </c>
      <c r="DJ80" s="28" t="s">
        <v>471</v>
      </c>
      <c r="DK80" s="28"/>
    </row>
    <row r="81" spans="1:115" x14ac:dyDescent="0.25">
      <c r="A81" s="28" t="s">
        <v>2</v>
      </c>
      <c r="B81" s="28" t="s">
        <v>755</v>
      </c>
      <c r="C81">
        <v>82470</v>
      </c>
      <c r="D81" s="28" t="s">
        <v>756</v>
      </c>
      <c r="E81" s="28" t="s">
        <v>757</v>
      </c>
      <c r="F81" s="28" t="s">
        <v>758</v>
      </c>
      <c r="G81" s="28" t="s">
        <v>759</v>
      </c>
      <c r="H81" s="28" t="s">
        <v>764</v>
      </c>
      <c r="I81" s="28" t="s">
        <v>457</v>
      </c>
      <c r="J81" s="28">
        <v>2600</v>
      </c>
      <c r="K81">
        <v>10.49207502202907</v>
      </c>
      <c r="L81" s="28" t="s">
        <v>3183</v>
      </c>
      <c r="M81">
        <v>0</v>
      </c>
      <c r="N81" s="28" t="s">
        <v>459</v>
      </c>
      <c r="O81" s="28" t="s">
        <v>761</v>
      </c>
      <c r="P81">
        <v>11</v>
      </c>
      <c r="Q81">
        <v>12</v>
      </c>
      <c r="R81">
        <v>1</v>
      </c>
      <c r="S81">
        <v>90191309</v>
      </c>
      <c r="T81" s="28" t="s">
        <v>461</v>
      </c>
      <c r="U81" s="28" t="s">
        <v>462</v>
      </c>
      <c r="V81" s="28" t="s">
        <v>335</v>
      </c>
      <c r="W81" s="28" t="s">
        <v>463</v>
      </c>
      <c r="Y81" s="28" t="s">
        <v>463</v>
      </c>
      <c r="Z81">
        <v>0</v>
      </c>
      <c r="AA81">
        <v>17128</v>
      </c>
      <c r="AB81" s="28" t="s">
        <v>465</v>
      </c>
      <c r="AC81" s="28" t="s">
        <v>466</v>
      </c>
      <c r="AD81">
        <v>0.375</v>
      </c>
      <c r="AE81">
        <v>0.625</v>
      </c>
      <c r="AF81" s="28" t="s">
        <v>463</v>
      </c>
      <c r="AG81" s="28" t="s">
        <v>287</v>
      </c>
      <c r="AH81" s="28" t="s">
        <v>497</v>
      </c>
      <c r="AI81" s="28"/>
      <c r="AJ81" s="28" t="s">
        <v>762</v>
      </c>
      <c r="AK81" s="28"/>
      <c r="AL81" s="28"/>
      <c r="AM81" s="28">
        <v>1</v>
      </c>
      <c r="AN81">
        <v>2</v>
      </c>
      <c r="AP81" s="2">
        <v>46072</v>
      </c>
      <c r="AQ81" s="2">
        <v>46205</v>
      </c>
      <c r="AT81" s="28"/>
      <c r="AU81" s="28"/>
      <c r="AV81" s="28" t="s">
        <v>470</v>
      </c>
      <c r="AW81">
        <v>99</v>
      </c>
      <c r="AX81">
        <v>0.5</v>
      </c>
      <c r="BC81" s="28"/>
      <c r="BH81">
        <v>10</v>
      </c>
      <c r="BP81" s="28"/>
      <c r="BW81" s="28"/>
      <c r="BY81" s="28">
        <v>99</v>
      </c>
      <c r="BZ81">
        <v>99</v>
      </c>
      <c r="CA81">
        <v>0</v>
      </c>
      <c r="CB81" s="28">
        <v>100</v>
      </c>
      <c r="CC81">
        <v>0.99</v>
      </c>
      <c r="CE81">
        <v>2600</v>
      </c>
      <c r="CF81">
        <v>0</v>
      </c>
      <c r="CG81" s="28">
        <v>120</v>
      </c>
      <c r="CH81">
        <v>-15.384615384615383</v>
      </c>
      <c r="CI81">
        <v>2584.6153846153848</v>
      </c>
      <c r="CJ81">
        <v>212.30594577494998</v>
      </c>
      <c r="CK81">
        <v>143.78872163937004</v>
      </c>
      <c r="CL81">
        <v>69.420911026507738</v>
      </c>
      <c r="CM81">
        <v>122.18796797213763</v>
      </c>
      <c r="CN81">
        <v>69.086628928876706</v>
      </c>
      <c r="CO81">
        <v>0</v>
      </c>
      <c r="CP81">
        <v>0</v>
      </c>
      <c r="CQ81">
        <v>93.868062452383569</v>
      </c>
      <c r="CR81">
        <v>0.86346000000000001</v>
      </c>
      <c r="CS81">
        <v>17626.68603700884</v>
      </c>
      <c r="CT81" s="28">
        <v>0</v>
      </c>
      <c r="CU81">
        <v>17626.68603700884</v>
      </c>
      <c r="CV81">
        <v>10.49207502202907</v>
      </c>
      <c r="CW81">
        <v>215609</v>
      </c>
      <c r="CX81" s="28"/>
      <c r="CY81" s="28"/>
      <c r="CZ81" s="28"/>
      <c r="DA81" s="28"/>
      <c r="DB81" s="28"/>
      <c r="DC81" s="28"/>
      <c r="DD81" s="28"/>
      <c r="DE81" s="28"/>
      <c r="DF81" s="28"/>
      <c r="DG81" s="28"/>
      <c r="DH81" s="28"/>
      <c r="DI81" s="28">
        <v>100</v>
      </c>
      <c r="DJ81" s="28" t="s">
        <v>471</v>
      </c>
      <c r="DK81" s="28"/>
    </row>
    <row r="82" spans="1:115" x14ac:dyDescent="0.25">
      <c r="A82" s="28" t="s">
        <v>2</v>
      </c>
      <c r="B82" s="28" t="s">
        <v>755</v>
      </c>
      <c r="C82">
        <v>82470</v>
      </c>
      <c r="D82" s="28" t="s">
        <v>756</v>
      </c>
      <c r="E82" s="28" t="s">
        <v>757</v>
      </c>
      <c r="F82" s="28" t="s">
        <v>758</v>
      </c>
      <c r="G82" s="28" t="s">
        <v>759</v>
      </c>
      <c r="H82" s="28" t="s">
        <v>765</v>
      </c>
      <c r="I82" s="28" t="s">
        <v>457</v>
      </c>
      <c r="J82" s="28">
        <v>2600</v>
      </c>
      <c r="K82">
        <v>7.630600016021142</v>
      </c>
      <c r="L82" s="28" t="s">
        <v>3184</v>
      </c>
      <c r="M82">
        <v>0</v>
      </c>
      <c r="N82" s="28" t="s">
        <v>459</v>
      </c>
      <c r="O82" s="28" t="s">
        <v>766</v>
      </c>
      <c r="P82">
        <v>8</v>
      </c>
      <c r="Q82">
        <v>15</v>
      </c>
      <c r="R82">
        <v>1</v>
      </c>
      <c r="S82">
        <v>90591205</v>
      </c>
      <c r="T82" s="28" t="s">
        <v>461</v>
      </c>
      <c r="U82" s="28" t="s">
        <v>462</v>
      </c>
      <c r="V82" s="28" t="s">
        <v>335</v>
      </c>
      <c r="W82" s="28" t="s">
        <v>463</v>
      </c>
      <c r="Y82" s="28" t="s">
        <v>463</v>
      </c>
      <c r="Z82">
        <v>0</v>
      </c>
      <c r="AA82">
        <v>17190</v>
      </c>
      <c r="AB82" s="28" t="s">
        <v>465</v>
      </c>
      <c r="AC82" s="28" t="s">
        <v>515</v>
      </c>
      <c r="AD82">
        <v>0.375</v>
      </c>
      <c r="AE82">
        <v>0.54166666666666674</v>
      </c>
      <c r="AF82" s="28" t="s">
        <v>463</v>
      </c>
      <c r="AG82" s="28" t="s">
        <v>276</v>
      </c>
      <c r="AH82" s="28" t="s">
        <v>546</v>
      </c>
      <c r="AI82" s="28"/>
      <c r="AJ82" s="28" t="s">
        <v>762</v>
      </c>
      <c r="AK82" s="28"/>
      <c r="AL82" s="28"/>
      <c r="AM82" s="28">
        <v>1</v>
      </c>
      <c r="AN82">
        <v>2</v>
      </c>
      <c r="AP82" s="2">
        <v>46069</v>
      </c>
      <c r="AQ82" s="2">
        <v>46202</v>
      </c>
      <c r="AT82" s="28"/>
      <c r="AU82" s="28"/>
      <c r="AV82" s="28" t="s">
        <v>470</v>
      </c>
      <c r="AW82">
        <v>72</v>
      </c>
      <c r="AX82">
        <v>0.5</v>
      </c>
      <c r="BC82" s="28"/>
      <c r="BH82">
        <v>10</v>
      </c>
      <c r="BP82" s="28"/>
      <c r="BW82" s="28"/>
      <c r="BY82" s="28">
        <v>72</v>
      </c>
      <c r="BZ82">
        <v>72</v>
      </c>
      <c r="CA82">
        <v>0</v>
      </c>
      <c r="CB82" s="28">
        <v>100</v>
      </c>
      <c r="CC82">
        <v>0.72</v>
      </c>
      <c r="CE82">
        <v>2600</v>
      </c>
      <c r="CF82">
        <v>0</v>
      </c>
      <c r="CG82" s="28">
        <v>120</v>
      </c>
      <c r="CH82">
        <v>-15.384615384615383</v>
      </c>
      <c r="CI82">
        <v>2584.6153846153848</v>
      </c>
      <c r="CJ82">
        <v>212.30594577494998</v>
      </c>
      <c r="CK82">
        <v>143.78872163937004</v>
      </c>
      <c r="CL82">
        <v>69.420911026507738</v>
      </c>
      <c r="CM82">
        <v>122.18796797213763</v>
      </c>
      <c r="CN82">
        <v>69.086628928876706</v>
      </c>
      <c r="CO82">
        <v>0</v>
      </c>
      <c r="CP82">
        <v>0</v>
      </c>
      <c r="CQ82">
        <v>93.868062452383569</v>
      </c>
      <c r="CR82">
        <v>0.86346000000000001</v>
      </c>
      <c r="CS82">
        <v>12819.40802691552</v>
      </c>
      <c r="CT82" s="28">
        <v>0</v>
      </c>
      <c r="CU82">
        <v>12819.40802691552</v>
      </c>
      <c r="CV82">
        <v>7.630600016021142</v>
      </c>
      <c r="CW82">
        <v>225465</v>
      </c>
      <c r="CX82" s="28"/>
      <c r="CY82" s="28"/>
      <c r="CZ82" s="28"/>
      <c r="DA82" s="28"/>
      <c r="DB82" s="28"/>
      <c r="DC82" s="28"/>
      <c r="DD82" s="28"/>
      <c r="DE82" s="28"/>
      <c r="DF82" s="28"/>
      <c r="DG82" s="28"/>
      <c r="DH82" s="28"/>
      <c r="DI82" s="28">
        <v>100</v>
      </c>
      <c r="DJ82" s="28" t="s">
        <v>471</v>
      </c>
      <c r="DK82" s="28"/>
    </row>
    <row r="83" spans="1:115" x14ac:dyDescent="0.25">
      <c r="A83" s="28" t="s">
        <v>2</v>
      </c>
      <c r="B83" s="28" t="s">
        <v>767</v>
      </c>
      <c r="C83">
        <v>82411</v>
      </c>
      <c r="D83" s="28" t="s">
        <v>768</v>
      </c>
      <c r="E83" s="28" t="s">
        <v>769</v>
      </c>
      <c r="F83" s="28" t="s">
        <v>770</v>
      </c>
      <c r="G83" s="28" t="s">
        <v>485</v>
      </c>
      <c r="H83" s="28" t="s">
        <v>771</v>
      </c>
      <c r="I83" s="28" t="s">
        <v>457</v>
      </c>
      <c r="J83" s="28">
        <v>3200</v>
      </c>
      <c r="K83">
        <v>7.8677566817127715</v>
      </c>
      <c r="L83" s="28" t="s">
        <v>3259</v>
      </c>
      <c r="M83">
        <v>0.1</v>
      </c>
      <c r="N83" s="28" t="s">
        <v>459</v>
      </c>
      <c r="O83" s="28" t="s">
        <v>460</v>
      </c>
      <c r="P83">
        <v>8</v>
      </c>
      <c r="Q83">
        <v>18</v>
      </c>
      <c r="R83">
        <v>1</v>
      </c>
      <c r="S83">
        <v>90900300</v>
      </c>
      <c r="T83" s="28" t="s">
        <v>461</v>
      </c>
      <c r="U83" s="28" t="s">
        <v>462</v>
      </c>
      <c r="V83" s="28" t="s">
        <v>335</v>
      </c>
      <c r="W83" s="28" t="s">
        <v>463</v>
      </c>
      <c r="X83" t="s">
        <v>2</v>
      </c>
      <c r="Y83" s="28" t="s">
        <v>463</v>
      </c>
      <c r="Z83">
        <v>0</v>
      </c>
      <c r="AA83" t="s">
        <v>772</v>
      </c>
      <c r="AB83" s="28" t="s">
        <v>465</v>
      </c>
      <c r="AC83" s="28" t="s">
        <v>479</v>
      </c>
      <c r="AD83">
        <v>0.375</v>
      </c>
      <c r="AE83">
        <v>0.60416666666666674</v>
      </c>
      <c r="AF83" s="28" t="s">
        <v>463</v>
      </c>
      <c r="AG83" s="28" t="s">
        <v>69</v>
      </c>
      <c r="AH83" s="28" t="s">
        <v>467</v>
      </c>
      <c r="AI83" s="28" t="s">
        <v>773</v>
      </c>
      <c r="AJ83" s="28" t="s">
        <v>774</v>
      </c>
      <c r="AK83" s="28"/>
      <c r="AL83" s="28" t="s">
        <v>775</v>
      </c>
      <c r="AM83" s="28">
        <v>1</v>
      </c>
      <c r="AN83">
        <v>2</v>
      </c>
      <c r="AP83" s="2">
        <v>46071</v>
      </c>
      <c r="AQ83" s="2">
        <v>46029</v>
      </c>
      <c r="AT83" s="28"/>
      <c r="AU83" s="28"/>
      <c r="AV83" s="28" t="s">
        <v>470</v>
      </c>
      <c r="AW83">
        <v>100</v>
      </c>
      <c r="AX83">
        <v>0.5</v>
      </c>
      <c r="BC83" s="28"/>
      <c r="BH83">
        <v>25</v>
      </c>
      <c r="BK83" t="s">
        <v>2</v>
      </c>
      <c r="BP83" s="28"/>
      <c r="BW83" s="28"/>
      <c r="BY83" s="28">
        <v>100</v>
      </c>
      <c r="BZ83">
        <v>100</v>
      </c>
      <c r="CA83">
        <v>0</v>
      </c>
      <c r="CB83" s="28">
        <v>100</v>
      </c>
      <c r="CC83">
        <v>1</v>
      </c>
      <c r="CE83">
        <v>3200</v>
      </c>
      <c r="CF83">
        <v>320</v>
      </c>
      <c r="CG83" s="28">
        <v>120</v>
      </c>
      <c r="CH83">
        <v>-38.46153846153846</v>
      </c>
      <c r="CI83">
        <v>3481.5384615384614</v>
      </c>
      <c r="CJ83">
        <v>212.30594577494998</v>
      </c>
      <c r="CK83">
        <v>143.78872163937004</v>
      </c>
      <c r="CL83">
        <v>69.420911026507738</v>
      </c>
      <c r="CM83">
        <v>122.18796797213763</v>
      </c>
      <c r="CN83">
        <v>69.086628928876706</v>
      </c>
      <c r="CO83">
        <v>0</v>
      </c>
      <c r="CP83">
        <v>0</v>
      </c>
      <c r="CQ83">
        <v>93.868062452383569</v>
      </c>
      <c r="CR83">
        <v>0.86346000000000001</v>
      </c>
      <c r="CS83">
        <v>17804.733370716</v>
      </c>
      <c r="CT83" s="28">
        <v>0</v>
      </c>
      <c r="CU83">
        <v>17804.733370716</v>
      </c>
      <c r="CV83">
        <v>7.8677566817127715</v>
      </c>
      <c r="CW83">
        <v>207807</v>
      </c>
      <c r="CX83" s="28" t="s">
        <v>4432</v>
      </c>
      <c r="CY83" s="28" t="s">
        <v>4433</v>
      </c>
      <c r="CZ83" s="28" t="s">
        <v>4434</v>
      </c>
      <c r="DA83" s="28" t="s">
        <v>4435</v>
      </c>
      <c r="DB83" s="28" t="s">
        <v>3344</v>
      </c>
      <c r="DC83" s="28"/>
      <c r="DD83" s="28"/>
      <c r="DE83" s="28"/>
      <c r="DF83" s="28"/>
      <c r="DG83" s="28"/>
      <c r="DH83" s="28"/>
      <c r="DI83" s="28">
        <v>100</v>
      </c>
      <c r="DJ83" s="28" t="s">
        <v>471</v>
      </c>
      <c r="DK83" s="28" t="s">
        <v>472</v>
      </c>
    </row>
    <row r="84" spans="1:115" x14ac:dyDescent="0.25">
      <c r="A84" s="28" t="s">
        <v>2</v>
      </c>
      <c r="B84" s="28" t="s">
        <v>776</v>
      </c>
      <c r="C84">
        <v>82411</v>
      </c>
      <c r="D84" s="28" t="s">
        <v>768</v>
      </c>
      <c r="E84" s="28" t="s">
        <v>769</v>
      </c>
      <c r="F84" s="28" t="s">
        <v>777</v>
      </c>
      <c r="G84" s="28" t="s">
        <v>485</v>
      </c>
      <c r="H84" s="28" t="s">
        <v>778</v>
      </c>
      <c r="I84" s="28" t="s">
        <v>457</v>
      </c>
      <c r="J84" s="28">
        <v>3200</v>
      </c>
      <c r="K84">
        <v>8.6641038300321167</v>
      </c>
      <c r="L84" s="28" t="s">
        <v>3260</v>
      </c>
      <c r="M84">
        <v>0</v>
      </c>
      <c r="N84" s="28" t="s">
        <v>459</v>
      </c>
      <c r="O84" s="28" t="s">
        <v>779</v>
      </c>
      <c r="P84">
        <v>9</v>
      </c>
      <c r="Q84">
        <v>16</v>
      </c>
      <c r="R84">
        <v>1</v>
      </c>
      <c r="S84">
        <v>90550304</v>
      </c>
      <c r="T84" s="28" t="s">
        <v>461</v>
      </c>
      <c r="U84" s="28" t="s">
        <v>462</v>
      </c>
      <c r="V84" s="28" t="s">
        <v>335</v>
      </c>
      <c r="W84" s="28" t="s">
        <v>463</v>
      </c>
      <c r="X84" t="s">
        <v>2</v>
      </c>
      <c r="Y84" s="28" t="s">
        <v>463</v>
      </c>
      <c r="Z84">
        <v>0</v>
      </c>
      <c r="AA84" t="s">
        <v>3261</v>
      </c>
      <c r="AB84" s="28" t="s">
        <v>465</v>
      </c>
      <c r="AC84" s="28" t="s">
        <v>504</v>
      </c>
      <c r="AD84">
        <v>0.375</v>
      </c>
      <c r="AE84">
        <v>0.625</v>
      </c>
      <c r="AF84" s="28" t="s">
        <v>463</v>
      </c>
      <c r="AG84" s="28" t="s">
        <v>249</v>
      </c>
      <c r="AH84" s="28" t="s">
        <v>516</v>
      </c>
      <c r="AI84" s="28"/>
      <c r="AJ84" s="28" t="s">
        <v>774</v>
      </c>
      <c r="AK84" s="28"/>
      <c r="AL84" s="28"/>
      <c r="AM84" s="28">
        <v>1</v>
      </c>
      <c r="AN84">
        <v>2</v>
      </c>
      <c r="AP84" s="2">
        <v>46073</v>
      </c>
      <c r="AQ84" s="2">
        <v>46088</v>
      </c>
      <c r="AT84" s="28"/>
      <c r="AU84" s="28"/>
      <c r="AV84" s="28" t="s">
        <v>470</v>
      </c>
      <c r="AW84">
        <v>100</v>
      </c>
      <c r="AX84">
        <v>0.5</v>
      </c>
      <c r="BC84" s="28"/>
      <c r="BH84">
        <v>25</v>
      </c>
      <c r="BK84" t="s">
        <v>2</v>
      </c>
      <c r="BP84" s="28"/>
      <c r="BW84" s="28"/>
      <c r="BY84" s="28">
        <v>100</v>
      </c>
      <c r="BZ84">
        <v>100</v>
      </c>
      <c r="CA84">
        <v>0</v>
      </c>
      <c r="CB84" s="28">
        <v>100</v>
      </c>
      <c r="CC84">
        <v>1</v>
      </c>
      <c r="CE84">
        <v>3200</v>
      </c>
      <c r="CF84">
        <v>0</v>
      </c>
      <c r="CG84" s="28">
        <v>120</v>
      </c>
      <c r="CH84">
        <v>-38.46153846153846</v>
      </c>
      <c r="CI84">
        <v>3161.5384615384614</v>
      </c>
      <c r="CJ84">
        <v>212.30594577494998</v>
      </c>
      <c r="CK84">
        <v>143.78872163937004</v>
      </c>
      <c r="CL84">
        <v>69.420911026507738</v>
      </c>
      <c r="CM84">
        <v>122.18796797213763</v>
      </c>
      <c r="CN84">
        <v>69.086628928876706</v>
      </c>
      <c r="CO84">
        <v>0</v>
      </c>
      <c r="CP84">
        <v>0</v>
      </c>
      <c r="CQ84">
        <v>93.868062452383569</v>
      </c>
      <c r="CR84">
        <v>0.86346000000000001</v>
      </c>
      <c r="CS84">
        <v>17804.733370716</v>
      </c>
      <c r="CT84" s="28">
        <v>0</v>
      </c>
      <c r="CU84">
        <v>17804.733370716</v>
      </c>
      <c r="CV84">
        <v>8.6641038300321167</v>
      </c>
      <c r="CW84">
        <v>231145</v>
      </c>
      <c r="CX84" s="28" t="s">
        <v>4436</v>
      </c>
      <c r="CY84" s="28" t="s">
        <v>4433</v>
      </c>
      <c r="CZ84" s="28" t="s">
        <v>4437</v>
      </c>
      <c r="DA84" s="28" t="s">
        <v>4438</v>
      </c>
      <c r="DB84" s="28" t="s">
        <v>3789</v>
      </c>
      <c r="DC84" s="28"/>
      <c r="DD84" s="28"/>
      <c r="DE84" s="28"/>
      <c r="DF84" s="28"/>
      <c r="DG84" s="28"/>
      <c r="DH84" s="28"/>
      <c r="DI84" s="28">
        <v>100</v>
      </c>
      <c r="DJ84" s="28" t="s">
        <v>471</v>
      </c>
      <c r="DK84" s="28" t="s">
        <v>780</v>
      </c>
    </row>
    <row r="85" spans="1:115" x14ac:dyDescent="0.25">
      <c r="A85" s="28" t="s">
        <v>2</v>
      </c>
      <c r="B85" s="28" t="s">
        <v>781</v>
      </c>
      <c r="C85">
        <v>82411</v>
      </c>
      <c r="D85" s="28" t="s">
        <v>768</v>
      </c>
      <c r="E85" s="28" t="s">
        <v>769</v>
      </c>
      <c r="F85" s="28" t="s">
        <v>782</v>
      </c>
      <c r="G85" s="28" t="s">
        <v>485</v>
      </c>
      <c r="H85" s="28" t="s">
        <v>783</v>
      </c>
      <c r="I85" s="28" t="s">
        <v>457</v>
      </c>
      <c r="J85" s="28">
        <v>3200</v>
      </c>
      <c r="K85">
        <v>7.8677566817127715</v>
      </c>
      <c r="L85" s="28" t="s">
        <v>3262</v>
      </c>
      <c r="M85">
        <v>0.1</v>
      </c>
      <c r="N85" s="28" t="s">
        <v>459</v>
      </c>
      <c r="O85" s="28" t="s">
        <v>460</v>
      </c>
      <c r="P85">
        <v>8</v>
      </c>
      <c r="Q85">
        <v>14</v>
      </c>
      <c r="R85">
        <v>1</v>
      </c>
      <c r="S85">
        <v>90900300</v>
      </c>
      <c r="T85" s="28" t="s">
        <v>461</v>
      </c>
      <c r="U85" s="28" t="s">
        <v>462</v>
      </c>
      <c r="V85" s="28" t="s">
        <v>335</v>
      </c>
      <c r="W85" s="28" t="s">
        <v>463</v>
      </c>
      <c r="X85" t="s">
        <v>2</v>
      </c>
      <c r="Y85" s="28" t="s">
        <v>463</v>
      </c>
      <c r="Z85">
        <v>0</v>
      </c>
      <c r="AA85" t="s">
        <v>784</v>
      </c>
      <c r="AB85" s="28" t="s">
        <v>465</v>
      </c>
      <c r="AC85" s="28" t="s">
        <v>479</v>
      </c>
      <c r="AD85">
        <v>0.375</v>
      </c>
      <c r="AE85">
        <v>0.60416666666666674</v>
      </c>
      <c r="AF85" s="28" t="s">
        <v>463</v>
      </c>
      <c r="AG85" s="28" t="s">
        <v>69</v>
      </c>
      <c r="AH85" s="28" t="s">
        <v>467</v>
      </c>
      <c r="AI85" s="28" t="s">
        <v>785</v>
      </c>
      <c r="AJ85" s="28" t="s">
        <v>774</v>
      </c>
      <c r="AK85" s="28"/>
      <c r="AL85" s="28" t="s">
        <v>786</v>
      </c>
      <c r="AM85" s="28">
        <v>1</v>
      </c>
      <c r="AN85">
        <v>2</v>
      </c>
      <c r="AP85" s="2">
        <v>46071</v>
      </c>
      <c r="AQ85" s="2">
        <v>46029</v>
      </c>
      <c r="AT85" s="28"/>
      <c r="AU85" s="28"/>
      <c r="AV85" s="28" t="s">
        <v>470</v>
      </c>
      <c r="AW85">
        <v>100</v>
      </c>
      <c r="AX85">
        <v>0.5</v>
      </c>
      <c r="BC85" s="28"/>
      <c r="BH85">
        <v>25</v>
      </c>
      <c r="BK85" t="s">
        <v>2</v>
      </c>
      <c r="BP85" s="28"/>
      <c r="BW85" s="28"/>
      <c r="BY85" s="28">
        <v>100</v>
      </c>
      <c r="BZ85">
        <v>100</v>
      </c>
      <c r="CA85">
        <v>0</v>
      </c>
      <c r="CB85" s="28">
        <v>100</v>
      </c>
      <c r="CC85">
        <v>1</v>
      </c>
      <c r="CE85">
        <v>3200</v>
      </c>
      <c r="CF85">
        <v>320</v>
      </c>
      <c r="CG85" s="28">
        <v>120</v>
      </c>
      <c r="CH85">
        <v>-38.46153846153846</v>
      </c>
      <c r="CI85">
        <v>3481.5384615384614</v>
      </c>
      <c r="CJ85">
        <v>212.30594577494998</v>
      </c>
      <c r="CK85">
        <v>143.78872163937004</v>
      </c>
      <c r="CL85">
        <v>69.420911026507738</v>
      </c>
      <c r="CM85">
        <v>122.18796797213763</v>
      </c>
      <c r="CN85">
        <v>69.086628928876706</v>
      </c>
      <c r="CO85">
        <v>0</v>
      </c>
      <c r="CP85">
        <v>0</v>
      </c>
      <c r="CQ85">
        <v>93.868062452383569</v>
      </c>
      <c r="CR85">
        <v>0.86346000000000001</v>
      </c>
      <c r="CS85">
        <v>17804.733370716</v>
      </c>
      <c r="CT85" s="28">
        <v>0</v>
      </c>
      <c r="CU85">
        <v>17804.733370716</v>
      </c>
      <c r="CV85">
        <v>7.8677566817127715</v>
      </c>
      <c r="CW85">
        <v>211522</v>
      </c>
      <c r="CX85" s="28"/>
      <c r="CY85" s="28"/>
      <c r="CZ85" s="28"/>
      <c r="DA85" s="28"/>
      <c r="DB85" s="28"/>
      <c r="DC85" s="28"/>
      <c r="DD85" s="28"/>
      <c r="DE85" s="28"/>
      <c r="DF85" s="28"/>
      <c r="DG85" s="28"/>
      <c r="DH85" s="28"/>
      <c r="DI85" s="28">
        <v>100</v>
      </c>
      <c r="DJ85" s="28" t="s">
        <v>471</v>
      </c>
      <c r="DK85" s="28" t="s">
        <v>472</v>
      </c>
    </row>
    <row r="86" spans="1:115" x14ac:dyDescent="0.25">
      <c r="A86" s="28" t="s">
        <v>2</v>
      </c>
      <c r="B86" s="28" t="s">
        <v>787</v>
      </c>
      <c r="C86">
        <v>82460</v>
      </c>
      <c r="D86" s="28" t="s">
        <v>788</v>
      </c>
      <c r="E86" s="28" t="s">
        <v>789</v>
      </c>
      <c r="F86" s="28" t="s">
        <v>790</v>
      </c>
      <c r="G86" s="28" t="s">
        <v>791</v>
      </c>
      <c r="H86" s="28" t="s">
        <v>3219</v>
      </c>
      <c r="I86" s="28" t="s">
        <v>457</v>
      </c>
      <c r="J86" s="28">
        <v>2680</v>
      </c>
      <c r="K86">
        <v>14.083893193734916</v>
      </c>
      <c r="L86" s="28" t="s">
        <v>1602</v>
      </c>
      <c r="M86">
        <v>0</v>
      </c>
      <c r="N86" s="28" t="s">
        <v>459</v>
      </c>
      <c r="O86" s="28" t="s">
        <v>792</v>
      </c>
      <c r="P86">
        <v>15</v>
      </c>
      <c r="Q86">
        <v>15</v>
      </c>
      <c r="R86">
        <v>1</v>
      </c>
      <c r="S86">
        <v>90591031</v>
      </c>
      <c r="T86" s="28" t="s">
        <v>461</v>
      </c>
      <c r="U86" s="28" t="s">
        <v>462</v>
      </c>
      <c r="V86" s="28" t="s">
        <v>335</v>
      </c>
      <c r="W86" s="28" t="s">
        <v>463</v>
      </c>
      <c r="Y86" s="28" t="s">
        <v>463</v>
      </c>
      <c r="Z86">
        <v>0</v>
      </c>
      <c r="AA86">
        <v>17097</v>
      </c>
      <c r="AB86" s="28" t="s">
        <v>465</v>
      </c>
      <c r="AC86" s="28" t="s">
        <v>466</v>
      </c>
      <c r="AD86">
        <v>0.375</v>
      </c>
      <c r="AE86">
        <v>0.5</v>
      </c>
      <c r="AF86" s="28" t="s">
        <v>463</v>
      </c>
      <c r="AG86" s="28" t="s">
        <v>222</v>
      </c>
      <c r="AH86" s="28" t="s">
        <v>546</v>
      </c>
      <c r="AI86" s="28" t="s">
        <v>793</v>
      </c>
      <c r="AJ86" s="28" t="s">
        <v>762</v>
      </c>
      <c r="AK86" s="28"/>
      <c r="AL86" s="28"/>
      <c r="AM86" s="28">
        <v>1</v>
      </c>
      <c r="AN86">
        <v>4</v>
      </c>
      <c r="AP86" s="2">
        <v>46073</v>
      </c>
      <c r="AQ86" s="2">
        <v>46360</v>
      </c>
      <c r="AT86" s="28"/>
      <c r="AU86" s="28"/>
      <c r="AV86" s="28" t="s">
        <v>470</v>
      </c>
      <c r="AW86">
        <v>108</v>
      </c>
      <c r="AX86">
        <v>0.5</v>
      </c>
      <c r="BC86" s="28"/>
      <c r="BD86">
        <v>35</v>
      </c>
      <c r="BH86">
        <v>115</v>
      </c>
      <c r="BI86">
        <v>400</v>
      </c>
      <c r="BP86" s="28"/>
      <c r="BW86" s="28"/>
      <c r="BY86" s="28">
        <v>143</v>
      </c>
      <c r="BZ86">
        <v>108</v>
      </c>
      <c r="CA86">
        <v>35</v>
      </c>
      <c r="CB86" s="28">
        <v>100</v>
      </c>
      <c r="CC86">
        <v>1.08</v>
      </c>
      <c r="CE86">
        <v>2680</v>
      </c>
      <c r="CF86">
        <v>0</v>
      </c>
      <c r="CG86" s="28">
        <v>120</v>
      </c>
      <c r="CH86">
        <v>-176.92307692307691</v>
      </c>
      <c r="CI86">
        <v>2503.0769230769229</v>
      </c>
      <c r="CJ86">
        <v>212.30594577494998</v>
      </c>
      <c r="CK86">
        <v>143.78872163937004</v>
      </c>
      <c r="CL86">
        <v>69.420911026507738</v>
      </c>
      <c r="CM86">
        <v>122.18796797213763</v>
      </c>
      <c r="CN86">
        <v>69.086628928876706</v>
      </c>
      <c r="CO86">
        <v>0</v>
      </c>
      <c r="CP86">
        <v>0</v>
      </c>
      <c r="CQ86">
        <v>93.868062452383569</v>
      </c>
      <c r="CR86">
        <v>0.86346000000000001</v>
      </c>
      <c r="CS86">
        <v>22914.494226206705</v>
      </c>
      <c r="CT86" s="28">
        <v>0</v>
      </c>
      <c r="CU86">
        <v>22914.494226206705</v>
      </c>
      <c r="CV86">
        <v>14.083893193734916</v>
      </c>
      <c r="CW86">
        <v>209176</v>
      </c>
      <c r="CX86" s="28"/>
      <c r="CY86" s="28"/>
      <c r="CZ86" s="28"/>
      <c r="DA86" s="28"/>
      <c r="DB86" s="28"/>
      <c r="DC86" s="28"/>
      <c r="DD86" s="28"/>
      <c r="DE86" s="28"/>
      <c r="DF86" s="28"/>
      <c r="DG86" s="28"/>
      <c r="DH86" s="28"/>
      <c r="DI86" s="28">
        <v>100</v>
      </c>
      <c r="DJ86" s="28" t="s">
        <v>471</v>
      </c>
      <c r="DK86" s="28"/>
    </row>
    <row r="87" spans="1:115" x14ac:dyDescent="0.25">
      <c r="A87" s="28" t="s">
        <v>2</v>
      </c>
      <c r="B87" s="28" t="s">
        <v>787</v>
      </c>
      <c r="C87">
        <v>82460</v>
      </c>
      <c r="D87" s="28" t="s">
        <v>788</v>
      </c>
      <c r="E87" s="28" t="s">
        <v>789</v>
      </c>
      <c r="F87" s="28" t="s">
        <v>790</v>
      </c>
      <c r="G87" s="28" t="s">
        <v>791</v>
      </c>
      <c r="H87" s="28" t="s">
        <v>794</v>
      </c>
      <c r="I87" s="28" t="s">
        <v>457</v>
      </c>
      <c r="J87" s="28">
        <v>2680</v>
      </c>
      <c r="K87">
        <v>9.7589890582487211</v>
      </c>
      <c r="L87" s="28" t="s">
        <v>3220</v>
      </c>
      <c r="M87">
        <v>0</v>
      </c>
      <c r="N87" s="28" t="s">
        <v>459</v>
      </c>
      <c r="O87" s="28" t="s">
        <v>795</v>
      </c>
      <c r="P87">
        <v>10</v>
      </c>
      <c r="Q87">
        <v>15</v>
      </c>
      <c r="R87">
        <v>1</v>
      </c>
      <c r="S87">
        <v>92510732</v>
      </c>
      <c r="T87" s="28" t="s">
        <v>461</v>
      </c>
      <c r="U87" s="28" t="s">
        <v>462</v>
      </c>
      <c r="V87" s="28" t="s">
        <v>335</v>
      </c>
      <c r="W87" s="28" t="s">
        <v>463</v>
      </c>
      <c r="Y87" s="28" t="s">
        <v>463</v>
      </c>
      <c r="Z87">
        <v>0</v>
      </c>
      <c r="AA87">
        <v>16987</v>
      </c>
      <c r="AB87" s="28" t="s">
        <v>465</v>
      </c>
      <c r="AC87" s="28" t="s">
        <v>479</v>
      </c>
      <c r="AD87">
        <v>0.375</v>
      </c>
      <c r="AE87">
        <v>0.58333333333333326</v>
      </c>
      <c r="AF87" s="28" t="s">
        <v>463</v>
      </c>
      <c r="AG87" s="28" t="s">
        <v>40</v>
      </c>
      <c r="AH87" s="28" t="s">
        <v>467</v>
      </c>
      <c r="AI87" s="28" t="s">
        <v>796</v>
      </c>
      <c r="AJ87" s="28" t="s">
        <v>762</v>
      </c>
      <c r="AK87" s="28"/>
      <c r="AL87" s="28"/>
      <c r="AM87" s="28">
        <v>1</v>
      </c>
      <c r="AN87">
        <v>2</v>
      </c>
      <c r="AP87" s="2">
        <v>46071</v>
      </c>
      <c r="AQ87" s="2">
        <v>46204</v>
      </c>
      <c r="AT87" s="28"/>
      <c r="AU87" s="28"/>
      <c r="AV87" s="28" t="s">
        <v>470</v>
      </c>
      <c r="AW87">
        <v>90</v>
      </c>
      <c r="AX87">
        <v>0.5</v>
      </c>
      <c r="BC87" s="28"/>
      <c r="BH87">
        <v>100</v>
      </c>
      <c r="BP87" s="28"/>
      <c r="BW87" s="28"/>
      <c r="BY87" s="28">
        <v>90</v>
      </c>
      <c r="BZ87">
        <v>90</v>
      </c>
      <c r="CA87">
        <v>0</v>
      </c>
      <c r="CB87" s="28">
        <v>100</v>
      </c>
      <c r="CC87">
        <v>0.9</v>
      </c>
      <c r="CE87">
        <v>2680</v>
      </c>
      <c r="CF87">
        <v>0</v>
      </c>
      <c r="CG87" s="28">
        <v>120</v>
      </c>
      <c r="CH87">
        <v>-153.84615384615384</v>
      </c>
      <c r="CI87">
        <v>2526.1538461538462</v>
      </c>
      <c r="CJ87">
        <v>212.30594577494998</v>
      </c>
      <c r="CK87">
        <v>143.78872163937004</v>
      </c>
      <c r="CL87">
        <v>69.420911026507738</v>
      </c>
      <c r="CM87">
        <v>122.18796797213763</v>
      </c>
      <c r="CN87">
        <v>69.086628928876706</v>
      </c>
      <c r="CO87">
        <v>0</v>
      </c>
      <c r="CP87">
        <v>0</v>
      </c>
      <c r="CQ87">
        <v>93.868062452383569</v>
      </c>
      <c r="CR87">
        <v>0.86346000000000001</v>
      </c>
      <c r="CS87">
        <v>16024.260033644399</v>
      </c>
      <c r="CT87" s="28">
        <v>0</v>
      </c>
      <c r="CU87">
        <v>16024.260033644399</v>
      </c>
      <c r="CV87">
        <v>9.7589890582487211</v>
      </c>
      <c r="CW87">
        <v>229496</v>
      </c>
      <c r="CX87" s="28"/>
      <c r="CY87" s="28"/>
      <c r="CZ87" s="28"/>
      <c r="DA87" s="28"/>
      <c r="DB87" s="28"/>
      <c r="DC87" s="28"/>
      <c r="DD87" s="28"/>
      <c r="DE87" s="28"/>
      <c r="DF87" s="28"/>
      <c r="DG87" s="28"/>
      <c r="DH87" s="28"/>
      <c r="DI87" s="28">
        <v>100</v>
      </c>
      <c r="DJ87" s="28" t="s">
        <v>471</v>
      </c>
      <c r="DK87" s="28"/>
    </row>
    <row r="88" spans="1:115" x14ac:dyDescent="0.25">
      <c r="A88" s="28" t="s">
        <v>2</v>
      </c>
      <c r="B88" s="28" t="s">
        <v>787</v>
      </c>
      <c r="C88">
        <v>82460</v>
      </c>
      <c r="D88" s="28" t="s">
        <v>788</v>
      </c>
      <c r="E88" s="28" t="s">
        <v>789</v>
      </c>
      <c r="F88" s="28" t="s">
        <v>790</v>
      </c>
      <c r="G88" s="28" t="s">
        <v>791</v>
      </c>
      <c r="H88" s="28" t="s">
        <v>797</v>
      </c>
      <c r="I88" s="28" t="s">
        <v>457</v>
      </c>
      <c r="J88" s="28">
        <v>2680</v>
      </c>
      <c r="K88">
        <v>9.7589890582487211</v>
      </c>
      <c r="L88" s="28" t="s">
        <v>3222</v>
      </c>
      <c r="M88">
        <v>0</v>
      </c>
      <c r="N88" s="28" t="s">
        <v>459</v>
      </c>
      <c r="O88" s="28" t="s">
        <v>795</v>
      </c>
      <c r="P88">
        <v>10</v>
      </c>
      <c r="Q88">
        <v>12</v>
      </c>
      <c r="R88">
        <v>1</v>
      </c>
      <c r="S88">
        <v>92510732</v>
      </c>
      <c r="T88" s="28" t="s">
        <v>461</v>
      </c>
      <c r="U88" s="28" t="s">
        <v>462</v>
      </c>
      <c r="V88" s="28" t="s">
        <v>335</v>
      </c>
      <c r="W88" s="28" t="s">
        <v>463</v>
      </c>
      <c r="Y88" s="28" t="s">
        <v>463</v>
      </c>
      <c r="Z88">
        <v>0</v>
      </c>
      <c r="AA88">
        <v>16991</v>
      </c>
      <c r="AB88" s="28" t="s">
        <v>465</v>
      </c>
      <c r="AC88" s="28" t="s">
        <v>525</v>
      </c>
      <c r="AD88">
        <v>0.375</v>
      </c>
      <c r="AE88">
        <v>0.58333333333333326</v>
      </c>
      <c r="AF88" s="28" t="s">
        <v>463</v>
      </c>
      <c r="AG88" s="28" t="s">
        <v>112</v>
      </c>
      <c r="AH88" s="28" t="s">
        <v>467</v>
      </c>
      <c r="AI88" s="28" t="s">
        <v>798</v>
      </c>
      <c r="AJ88" s="28" t="s">
        <v>762</v>
      </c>
      <c r="AK88" s="28"/>
      <c r="AL88" s="28"/>
      <c r="AM88" s="28">
        <v>1</v>
      </c>
      <c r="AN88">
        <v>2</v>
      </c>
      <c r="AP88" s="2">
        <v>46224</v>
      </c>
      <c r="AQ88" s="2">
        <v>46357</v>
      </c>
      <c r="AT88" s="28"/>
      <c r="AU88" s="28"/>
      <c r="AV88" s="28" t="s">
        <v>470</v>
      </c>
      <c r="AW88">
        <v>90</v>
      </c>
      <c r="AX88">
        <v>0.5</v>
      </c>
      <c r="BC88" s="28"/>
      <c r="BH88">
        <v>100</v>
      </c>
      <c r="BP88" s="28"/>
      <c r="BW88" s="28"/>
      <c r="BY88" s="28">
        <v>90</v>
      </c>
      <c r="BZ88">
        <v>90</v>
      </c>
      <c r="CA88">
        <v>0</v>
      </c>
      <c r="CB88" s="28">
        <v>100</v>
      </c>
      <c r="CC88">
        <v>0.9</v>
      </c>
      <c r="CE88">
        <v>2680</v>
      </c>
      <c r="CF88">
        <v>0</v>
      </c>
      <c r="CG88" s="28">
        <v>120</v>
      </c>
      <c r="CH88">
        <v>-153.84615384615384</v>
      </c>
      <c r="CI88">
        <v>2526.1538461538462</v>
      </c>
      <c r="CJ88">
        <v>212.30594577494998</v>
      </c>
      <c r="CK88">
        <v>143.78872163937004</v>
      </c>
      <c r="CL88">
        <v>69.420911026507738</v>
      </c>
      <c r="CM88">
        <v>122.18796797213763</v>
      </c>
      <c r="CN88">
        <v>69.086628928876706</v>
      </c>
      <c r="CO88">
        <v>0</v>
      </c>
      <c r="CP88">
        <v>0</v>
      </c>
      <c r="CQ88">
        <v>93.868062452383569</v>
      </c>
      <c r="CR88">
        <v>0.86346000000000001</v>
      </c>
      <c r="CS88">
        <v>16024.260033644399</v>
      </c>
      <c r="CT88" s="28">
        <v>0</v>
      </c>
      <c r="CU88">
        <v>16024.260033644399</v>
      </c>
      <c r="CV88">
        <v>9.7589890582487211</v>
      </c>
      <c r="CX88" s="28"/>
      <c r="CY88" s="28"/>
      <c r="CZ88" s="28"/>
      <c r="DA88" s="28"/>
      <c r="DB88" s="28"/>
      <c r="DC88" s="28"/>
      <c r="DD88" s="28"/>
      <c r="DE88" s="28"/>
      <c r="DF88" s="28"/>
      <c r="DG88" s="28"/>
      <c r="DH88" s="28"/>
      <c r="DI88" s="28">
        <v>100</v>
      </c>
      <c r="DJ88" s="28" t="s">
        <v>471</v>
      </c>
      <c r="DK88" s="28"/>
    </row>
    <row r="89" spans="1:115" x14ac:dyDescent="0.25">
      <c r="A89" s="28" t="s">
        <v>2</v>
      </c>
      <c r="B89" s="28" t="s">
        <v>799</v>
      </c>
      <c r="C89">
        <v>43757</v>
      </c>
      <c r="D89" s="28" t="s">
        <v>800</v>
      </c>
      <c r="E89" s="28" t="s">
        <v>801</v>
      </c>
      <c r="F89" s="28" t="s">
        <v>802</v>
      </c>
      <c r="G89" s="28" t="s">
        <v>759</v>
      </c>
      <c r="H89" s="28" t="s">
        <v>803</v>
      </c>
      <c r="I89" s="28" t="s">
        <v>457</v>
      </c>
      <c r="J89" s="28">
        <v>4320</v>
      </c>
      <c r="K89">
        <v>7.4186389044650003</v>
      </c>
      <c r="L89" s="28" t="s">
        <v>2593</v>
      </c>
      <c r="M89">
        <v>0</v>
      </c>
      <c r="N89" s="28" t="s">
        <v>459</v>
      </c>
      <c r="O89" s="28" t="s">
        <v>804</v>
      </c>
      <c r="P89">
        <v>8</v>
      </c>
      <c r="Q89">
        <v>12</v>
      </c>
      <c r="R89">
        <v>1</v>
      </c>
      <c r="S89">
        <v>90670718</v>
      </c>
      <c r="T89" s="28" t="s">
        <v>605</v>
      </c>
      <c r="U89" s="28" t="s">
        <v>659</v>
      </c>
      <c r="V89" s="28" t="s">
        <v>335</v>
      </c>
      <c r="W89" s="28" t="s">
        <v>463</v>
      </c>
      <c r="Y89" s="28" t="s">
        <v>463</v>
      </c>
      <c r="Z89">
        <v>0</v>
      </c>
      <c r="AA89">
        <v>16935</v>
      </c>
      <c r="AB89" s="28" t="s">
        <v>465</v>
      </c>
      <c r="AC89" s="28" t="s">
        <v>515</v>
      </c>
      <c r="AD89">
        <v>0.375</v>
      </c>
      <c r="AE89">
        <v>0.54166666666666674</v>
      </c>
      <c r="AF89" s="28" t="s">
        <v>463</v>
      </c>
      <c r="AG89" s="28" t="s">
        <v>61</v>
      </c>
      <c r="AH89" s="28" t="s">
        <v>467</v>
      </c>
      <c r="AI89" s="28" t="s">
        <v>805</v>
      </c>
      <c r="AJ89" s="28" t="s">
        <v>469</v>
      </c>
      <c r="AK89" s="28"/>
      <c r="AL89" s="28"/>
      <c r="AM89" s="28">
        <v>1</v>
      </c>
      <c r="AN89">
        <v>3</v>
      </c>
      <c r="AP89" s="2">
        <v>46072</v>
      </c>
      <c r="AQ89" s="2">
        <v>46289</v>
      </c>
      <c r="AT89" s="28"/>
      <c r="AU89" s="28"/>
      <c r="AV89" s="28" t="s">
        <v>470</v>
      </c>
      <c r="AW89">
        <v>112</v>
      </c>
      <c r="AX89">
        <v>0.5</v>
      </c>
      <c r="BC89" s="28"/>
      <c r="BH89">
        <v>120</v>
      </c>
      <c r="BP89" s="28"/>
      <c r="BW89" s="28"/>
      <c r="BY89" s="28">
        <v>112</v>
      </c>
      <c r="BZ89">
        <v>112</v>
      </c>
      <c r="CA89">
        <v>0</v>
      </c>
      <c r="CB89" s="28">
        <v>120</v>
      </c>
      <c r="CC89">
        <v>0.93333333333333324</v>
      </c>
      <c r="CE89">
        <v>4320</v>
      </c>
      <c r="CF89">
        <v>0</v>
      </c>
      <c r="CG89" s="28">
        <v>240</v>
      </c>
      <c r="CH89">
        <v>-184.61538461538461</v>
      </c>
      <c r="CI89">
        <v>4135.3846153846152</v>
      </c>
      <c r="CJ89">
        <v>212.30594577494998</v>
      </c>
      <c r="CK89">
        <v>143.78872163937004</v>
      </c>
      <c r="CL89">
        <v>69.420911026507738</v>
      </c>
      <c r="CM89">
        <v>122.18796797213763</v>
      </c>
      <c r="CN89">
        <v>69.086628928876706</v>
      </c>
      <c r="CO89">
        <v>0</v>
      </c>
      <c r="CP89">
        <v>0</v>
      </c>
      <c r="CQ89">
        <v>93.868062452383569</v>
      </c>
      <c r="CR89">
        <v>0.86346000000000001</v>
      </c>
      <c r="CS89">
        <v>19941.301375201921</v>
      </c>
      <c r="CT89" s="28">
        <v>0</v>
      </c>
      <c r="CU89">
        <v>19941.301375201921</v>
      </c>
      <c r="CV89">
        <v>7.4186389044650003</v>
      </c>
      <c r="CW89">
        <v>214843</v>
      </c>
      <c r="CX89" s="28"/>
      <c r="CY89" s="28"/>
      <c r="CZ89" s="28"/>
      <c r="DA89" s="28"/>
      <c r="DB89" s="28"/>
      <c r="DC89" s="28"/>
      <c r="DD89" s="28"/>
      <c r="DE89" s="28"/>
      <c r="DF89" s="28"/>
      <c r="DG89" s="28"/>
      <c r="DH89" s="28"/>
      <c r="DI89" s="28">
        <v>120</v>
      </c>
      <c r="DJ89" s="28" t="s">
        <v>471</v>
      </c>
      <c r="DK89" s="28"/>
    </row>
    <row r="90" spans="1:115" x14ac:dyDescent="0.25">
      <c r="A90" s="28" t="s">
        <v>2</v>
      </c>
      <c r="B90" s="28" t="s">
        <v>806</v>
      </c>
      <c r="C90">
        <v>41643</v>
      </c>
      <c r="D90" s="28" t="s">
        <v>807</v>
      </c>
      <c r="E90" s="28" t="s">
        <v>808</v>
      </c>
      <c r="F90" s="28" t="s">
        <v>809</v>
      </c>
      <c r="G90" s="28" t="s">
        <v>602</v>
      </c>
      <c r="H90" s="28" t="s">
        <v>810</v>
      </c>
      <c r="I90" s="28" t="s">
        <v>457</v>
      </c>
      <c r="J90" s="28">
        <v>5710</v>
      </c>
      <c r="K90">
        <v>13.950260262803042</v>
      </c>
      <c r="L90" s="28" t="s">
        <v>3264</v>
      </c>
      <c r="M90">
        <v>0</v>
      </c>
      <c r="N90" s="28" t="s">
        <v>459</v>
      </c>
      <c r="O90" s="28" t="s">
        <v>811</v>
      </c>
      <c r="P90">
        <v>14</v>
      </c>
      <c r="Q90">
        <v>16</v>
      </c>
      <c r="R90">
        <v>1</v>
      </c>
      <c r="S90">
        <v>90590018</v>
      </c>
      <c r="T90" s="28" t="s">
        <v>605</v>
      </c>
      <c r="U90" s="28" t="s">
        <v>812</v>
      </c>
      <c r="V90" s="28" t="s">
        <v>333</v>
      </c>
      <c r="W90" s="28" t="s">
        <v>463</v>
      </c>
      <c r="Y90" s="28" t="s">
        <v>660</v>
      </c>
      <c r="Z90">
        <v>70</v>
      </c>
      <c r="AA90">
        <v>17173</v>
      </c>
      <c r="AB90" s="28"/>
      <c r="AC90" s="28" t="s">
        <v>630</v>
      </c>
      <c r="AD90">
        <v>0.33333333333333326</v>
      </c>
      <c r="AE90">
        <v>0.60416666666666674</v>
      </c>
      <c r="AF90" s="28" t="s">
        <v>463</v>
      </c>
      <c r="AG90" s="28" t="s">
        <v>276</v>
      </c>
      <c r="AH90" s="28" t="s">
        <v>546</v>
      </c>
      <c r="AI90" s="28" t="s">
        <v>813</v>
      </c>
      <c r="AJ90" s="28" t="s">
        <v>814</v>
      </c>
      <c r="AK90" s="28"/>
      <c r="AL90" s="28" t="s">
        <v>815</v>
      </c>
      <c r="AM90" s="28">
        <v>2</v>
      </c>
      <c r="AN90">
        <v>3</v>
      </c>
      <c r="AO90">
        <v>2</v>
      </c>
      <c r="AP90" s="2">
        <v>46125</v>
      </c>
      <c r="AQ90" s="2">
        <v>46297</v>
      </c>
      <c r="AR90">
        <v>46398</v>
      </c>
      <c r="AS90">
        <v>46584</v>
      </c>
      <c r="AT90" s="28"/>
      <c r="AU90" s="28"/>
      <c r="AV90" s="28" t="s">
        <v>470</v>
      </c>
      <c r="AW90">
        <v>144</v>
      </c>
      <c r="AX90">
        <v>0.5</v>
      </c>
      <c r="AY90">
        <v>6</v>
      </c>
      <c r="BA90">
        <v>4</v>
      </c>
      <c r="BC90" s="28"/>
      <c r="BH90">
        <v>320</v>
      </c>
      <c r="BJ90">
        <v>96</v>
      </c>
      <c r="BK90">
        <v>0.5</v>
      </c>
      <c r="BL90">
        <v>4</v>
      </c>
      <c r="BP90" s="28"/>
      <c r="BU90">
        <v>215</v>
      </c>
      <c r="BW90" s="28"/>
      <c r="BY90" s="28">
        <v>254</v>
      </c>
      <c r="BZ90">
        <v>240</v>
      </c>
      <c r="CA90">
        <v>14</v>
      </c>
      <c r="CB90" s="28">
        <v>240</v>
      </c>
      <c r="CC90">
        <v>1</v>
      </c>
      <c r="CE90">
        <v>5710</v>
      </c>
      <c r="CF90">
        <v>0</v>
      </c>
      <c r="CG90" s="28">
        <v>480</v>
      </c>
      <c r="CH90">
        <v>-833</v>
      </c>
      <c r="CI90">
        <v>4877</v>
      </c>
      <c r="CJ90">
        <v>212.30594577494998</v>
      </c>
      <c r="CK90">
        <v>143.78872163937004</v>
      </c>
      <c r="CL90">
        <v>69.420911026507738</v>
      </c>
      <c r="CM90">
        <v>122.18796797213763</v>
      </c>
      <c r="CN90">
        <v>69.086628928876706</v>
      </c>
      <c r="CO90">
        <v>0</v>
      </c>
      <c r="CP90">
        <v>0</v>
      </c>
      <c r="CQ90">
        <v>93.868062452383569</v>
      </c>
      <c r="CR90">
        <v>0.86346000000000001</v>
      </c>
      <c r="CS90">
        <v>26331.688035705592</v>
      </c>
      <c r="CT90" s="28">
        <v>17891.334510393193</v>
      </c>
      <c r="CU90">
        <v>44223.022546098786</v>
      </c>
      <c r="CV90">
        <v>13.950260262803042</v>
      </c>
      <c r="CW90" t="s">
        <v>816</v>
      </c>
      <c r="CX90" s="28" t="s">
        <v>3345</v>
      </c>
      <c r="CY90" s="28" t="s">
        <v>3341</v>
      </c>
      <c r="CZ90" s="28" t="s">
        <v>3346</v>
      </c>
      <c r="DA90" s="28" t="s">
        <v>3347</v>
      </c>
      <c r="DB90" s="28" t="s">
        <v>3344</v>
      </c>
      <c r="DC90" s="28"/>
      <c r="DD90" s="28"/>
      <c r="DE90" s="28"/>
      <c r="DF90" s="28"/>
      <c r="DG90" s="28"/>
      <c r="DH90" s="28"/>
      <c r="DI90" s="28">
        <v>240</v>
      </c>
      <c r="DJ90" s="28" t="s">
        <v>471</v>
      </c>
      <c r="DK90" s="28" t="s">
        <v>613</v>
      </c>
    </row>
    <row r="91" spans="1:115" x14ac:dyDescent="0.25">
      <c r="A91" s="28" t="s">
        <v>2</v>
      </c>
      <c r="B91" s="28" t="s">
        <v>806</v>
      </c>
      <c r="C91">
        <v>41643</v>
      </c>
      <c r="D91" s="28" t="s">
        <v>807</v>
      </c>
      <c r="E91" s="28" t="s">
        <v>808</v>
      </c>
      <c r="F91" s="28" t="s">
        <v>809</v>
      </c>
      <c r="G91" s="28" t="s">
        <v>602</v>
      </c>
      <c r="H91" s="28" t="s">
        <v>817</v>
      </c>
      <c r="I91" s="28" t="s">
        <v>457</v>
      </c>
      <c r="J91" s="28">
        <v>5710</v>
      </c>
      <c r="K91">
        <v>14.913775140454929</v>
      </c>
      <c r="L91" s="28" t="s">
        <v>3263</v>
      </c>
      <c r="M91">
        <v>0</v>
      </c>
      <c r="N91" s="28" t="s">
        <v>459</v>
      </c>
      <c r="O91" s="28" t="s">
        <v>818</v>
      </c>
      <c r="P91">
        <v>15</v>
      </c>
      <c r="Q91">
        <v>18</v>
      </c>
      <c r="R91">
        <v>1</v>
      </c>
      <c r="S91">
        <v>90241414</v>
      </c>
      <c r="T91" s="28" t="s">
        <v>605</v>
      </c>
      <c r="U91" s="28" t="s">
        <v>812</v>
      </c>
      <c r="V91" s="28" t="s">
        <v>335</v>
      </c>
      <c r="W91" s="28" t="s">
        <v>463</v>
      </c>
      <c r="Y91" s="28" t="s">
        <v>660</v>
      </c>
      <c r="Z91">
        <v>70</v>
      </c>
      <c r="AA91">
        <v>16568</v>
      </c>
      <c r="AB91" s="28" t="s">
        <v>465</v>
      </c>
      <c r="AC91" s="28" t="s">
        <v>479</v>
      </c>
      <c r="AD91">
        <v>0.375</v>
      </c>
      <c r="AE91">
        <v>0.66666666666666674</v>
      </c>
      <c r="AF91" s="28" t="s">
        <v>463</v>
      </c>
      <c r="AG91" s="28" t="s">
        <v>83</v>
      </c>
      <c r="AH91" s="28" t="s">
        <v>582</v>
      </c>
      <c r="AI91" s="28" t="s">
        <v>819</v>
      </c>
      <c r="AJ91" s="28" t="s">
        <v>814</v>
      </c>
      <c r="AK91" s="28"/>
      <c r="AL91" s="28"/>
      <c r="AM91" s="28">
        <v>2</v>
      </c>
      <c r="AN91">
        <v>3</v>
      </c>
      <c r="AO91">
        <v>2</v>
      </c>
      <c r="AP91" s="2">
        <v>46071</v>
      </c>
      <c r="AQ91" s="2">
        <v>46288</v>
      </c>
      <c r="AR91">
        <v>46435</v>
      </c>
      <c r="AS91">
        <v>46568</v>
      </c>
      <c r="AT91" s="28"/>
      <c r="AU91" s="28"/>
      <c r="AV91" s="28" t="s">
        <v>470</v>
      </c>
      <c r="AW91">
        <v>182</v>
      </c>
      <c r="AX91">
        <v>0.5</v>
      </c>
      <c r="BC91" s="28"/>
      <c r="BH91">
        <v>100</v>
      </c>
      <c r="BJ91">
        <v>117</v>
      </c>
      <c r="BK91">
        <v>0.5</v>
      </c>
      <c r="BP91" s="28"/>
      <c r="BW91" s="28"/>
      <c r="BY91" s="28">
        <v>299</v>
      </c>
      <c r="BZ91">
        <v>299</v>
      </c>
      <c r="CA91">
        <v>0</v>
      </c>
      <c r="CB91" s="28">
        <v>240</v>
      </c>
      <c r="CC91">
        <v>1.2458333333333331</v>
      </c>
      <c r="CE91">
        <v>5710</v>
      </c>
      <c r="CF91">
        <v>0</v>
      </c>
      <c r="CG91" s="28">
        <v>480</v>
      </c>
      <c r="CH91">
        <v>-153.84615384615384</v>
      </c>
      <c r="CI91">
        <v>5556.1538461538457</v>
      </c>
      <c r="CJ91">
        <v>212.30594577494998</v>
      </c>
      <c r="CK91">
        <v>143.78872163937004</v>
      </c>
      <c r="CL91">
        <v>69.420911026507738</v>
      </c>
      <c r="CM91">
        <v>122.18796797213763</v>
      </c>
      <c r="CN91">
        <v>69.086628928876706</v>
      </c>
      <c r="CO91">
        <v>0</v>
      </c>
      <c r="CP91">
        <v>0</v>
      </c>
      <c r="CQ91">
        <v>93.868062452383569</v>
      </c>
      <c r="CR91">
        <v>0.86346000000000001</v>
      </c>
      <c r="CS91">
        <v>32404.614734703118</v>
      </c>
      <c r="CT91" s="28">
        <v>21456.484185049852</v>
      </c>
      <c r="CU91">
        <v>53861.098919752971</v>
      </c>
      <c r="CV91">
        <v>14.913775140454929</v>
      </c>
      <c r="CW91" t="s">
        <v>820</v>
      </c>
      <c r="CX91" s="28" t="s">
        <v>3340</v>
      </c>
      <c r="CY91" s="28" t="s">
        <v>3341</v>
      </c>
      <c r="CZ91" s="28" t="s">
        <v>3342</v>
      </c>
      <c r="DA91" s="28" t="s">
        <v>3343</v>
      </c>
      <c r="DB91" s="28" t="s">
        <v>3344</v>
      </c>
      <c r="DC91" s="28"/>
      <c r="DD91" s="28"/>
      <c r="DE91" s="28"/>
      <c r="DF91" s="28"/>
      <c r="DG91" s="28"/>
      <c r="DH91" s="28"/>
      <c r="DI91" s="28">
        <v>240</v>
      </c>
      <c r="DJ91" s="28" t="s">
        <v>471</v>
      </c>
      <c r="DK91" s="28" t="s">
        <v>613</v>
      </c>
    </row>
    <row r="92" spans="1:115" x14ac:dyDescent="0.25">
      <c r="A92" s="28" t="s">
        <v>2</v>
      </c>
      <c r="B92" s="28" t="s">
        <v>821</v>
      </c>
      <c r="C92">
        <v>26821</v>
      </c>
      <c r="D92" s="28" t="s">
        <v>822</v>
      </c>
      <c r="E92" s="28" t="s">
        <v>823</v>
      </c>
      <c r="F92" s="28" t="s">
        <v>824</v>
      </c>
      <c r="G92" s="28" t="s">
        <v>825</v>
      </c>
      <c r="H92" s="28" t="s">
        <v>826</v>
      </c>
      <c r="I92" s="28" t="s">
        <v>457</v>
      </c>
      <c r="J92" s="28">
        <v>7020</v>
      </c>
      <c r="K92">
        <v>9.3569673003856888</v>
      </c>
      <c r="L92" s="28" t="s">
        <v>827</v>
      </c>
      <c r="M92">
        <v>0</v>
      </c>
      <c r="N92" s="28" t="s">
        <v>459</v>
      </c>
      <c r="O92" s="28" t="s">
        <v>828</v>
      </c>
      <c r="P92">
        <v>10</v>
      </c>
      <c r="Q92">
        <v>25</v>
      </c>
      <c r="R92">
        <v>1</v>
      </c>
      <c r="S92">
        <v>92680790</v>
      </c>
      <c r="T92" s="28" t="s">
        <v>461</v>
      </c>
      <c r="U92" s="28" t="s">
        <v>812</v>
      </c>
      <c r="V92" s="28" t="s">
        <v>335</v>
      </c>
      <c r="W92" s="28" t="s">
        <v>660</v>
      </c>
      <c r="X92">
        <v>26899</v>
      </c>
      <c r="Y92" s="28" t="s">
        <v>660</v>
      </c>
      <c r="Z92">
        <v>70</v>
      </c>
      <c r="AA92">
        <v>16784</v>
      </c>
      <c r="AB92" s="28" t="s">
        <v>465</v>
      </c>
      <c r="AC92" s="28" t="s">
        <v>466</v>
      </c>
      <c r="AD92">
        <v>0.54166666666666674</v>
      </c>
      <c r="AE92">
        <v>0.70833333333333326</v>
      </c>
      <c r="AF92" s="28" t="s">
        <v>463</v>
      </c>
      <c r="AG92" s="28" t="s">
        <v>183</v>
      </c>
      <c r="AH92" s="28" t="s">
        <v>570</v>
      </c>
      <c r="AI92" s="28"/>
      <c r="AJ92" s="28" t="s">
        <v>829</v>
      </c>
      <c r="AK92" s="28"/>
      <c r="AL92" s="28"/>
      <c r="AM92" s="28">
        <v>2</v>
      </c>
      <c r="AN92">
        <v>3</v>
      </c>
      <c r="AO92">
        <v>3</v>
      </c>
      <c r="AP92" s="2">
        <v>46072</v>
      </c>
      <c r="AQ92" s="2">
        <v>46289</v>
      </c>
      <c r="AR92">
        <v>46436</v>
      </c>
      <c r="AS92">
        <v>46653</v>
      </c>
      <c r="AT92" s="28"/>
      <c r="AU92" s="28"/>
      <c r="AV92" s="28" t="s">
        <v>470</v>
      </c>
      <c r="AW92">
        <v>112</v>
      </c>
      <c r="AX92">
        <v>0.5</v>
      </c>
      <c r="BC92" s="28"/>
      <c r="BI92">
        <v>1700</v>
      </c>
      <c r="BJ92">
        <v>112</v>
      </c>
      <c r="BK92">
        <v>0.5</v>
      </c>
      <c r="BP92" s="28"/>
      <c r="BV92">
        <v>500</v>
      </c>
      <c r="BW92" s="28"/>
      <c r="BY92" s="28">
        <v>224</v>
      </c>
      <c r="BZ92">
        <v>224</v>
      </c>
      <c r="CA92">
        <v>0</v>
      </c>
      <c r="CB92" s="28">
        <v>240</v>
      </c>
      <c r="CC92">
        <v>0.93333333333333324</v>
      </c>
      <c r="CE92">
        <v>7020</v>
      </c>
      <c r="CF92">
        <v>0</v>
      </c>
      <c r="CG92" s="28">
        <v>480</v>
      </c>
      <c r="CH92">
        <v>0</v>
      </c>
      <c r="CI92">
        <v>7020</v>
      </c>
      <c r="CJ92">
        <v>212.30594577494998</v>
      </c>
      <c r="CK92">
        <v>143.78872163937004</v>
      </c>
      <c r="CL92">
        <v>69.420911026507738</v>
      </c>
      <c r="CM92">
        <v>122.18796797213763</v>
      </c>
      <c r="CN92">
        <v>69.086628928876706</v>
      </c>
      <c r="CO92">
        <v>0</v>
      </c>
      <c r="CP92">
        <v>0</v>
      </c>
      <c r="CQ92">
        <v>93.868062452383569</v>
      </c>
      <c r="CR92">
        <v>0.86346000000000001</v>
      </c>
      <c r="CS92">
        <v>21641.301375201921</v>
      </c>
      <c r="CT92" s="28">
        <v>21054.540416457981</v>
      </c>
      <c r="CU92">
        <v>42695.841791659899</v>
      </c>
      <c r="CV92">
        <v>9.3569673003856888</v>
      </c>
      <c r="CW92" t="s">
        <v>830</v>
      </c>
      <c r="CX92" s="28" t="s">
        <v>3668</v>
      </c>
      <c r="CY92" s="28" t="s">
        <v>3631</v>
      </c>
      <c r="CZ92" s="28" t="s">
        <v>3669</v>
      </c>
      <c r="DA92" s="28" t="s">
        <v>3670</v>
      </c>
      <c r="DB92" s="28" t="s">
        <v>3344</v>
      </c>
      <c r="DC92" s="28"/>
      <c r="DD92" s="28"/>
      <c r="DE92" s="28"/>
      <c r="DF92" s="28"/>
      <c r="DG92" s="28"/>
      <c r="DH92" s="28"/>
      <c r="DI92" s="28">
        <v>240</v>
      </c>
      <c r="DJ92" s="28" t="s">
        <v>831</v>
      </c>
      <c r="DK92" s="28" t="s">
        <v>832</v>
      </c>
    </row>
    <row r="93" spans="1:115" x14ac:dyDescent="0.25">
      <c r="A93" s="28" t="s">
        <v>2</v>
      </c>
      <c r="B93" s="28" t="s">
        <v>821</v>
      </c>
      <c r="C93">
        <v>26821</v>
      </c>
      <c r="D93" s="28" t="s">
        <v>822</v>
      </c>
      <c r="E93" s="28" t="s">
        <v>823</v>
      </c>
      <c r="F93" s="28" t="s">
        <v>824</v>
      </c>
      <c r="G93" s="28" t="s">
        <v>825</v>
      </c>
      <c r="H93" s="28" t="s">
        <v>836</v>
      </c>
      <c r="I93" s="28" t="s">
        <v>457</v>
      </c>
      <c r="J93" s="28">
        <v>7020</v>
      </c>
      <c r="K93">
        <v>8.926329562055642</v>
      </c>
      <c r="L93" s="28" t="s">
        <v>837</v>
      </c>
      <c r="M93">
        <v>0</v>
      </c>
      <c r="N93" s="28" t="s">
        <v>459</v>
      </c>
      <c r="O93" s="28" t="s">
        <v>838</v>
      </c>
      <c r="P93">
        <v>9</v>
      </c>
      <c r="Q93">
        <v>15</v>
      </c>
      <c r="R93">
        <v>1</v>
      </c>
      <c r="S93">
        <v>90331198</v>
      </c>
      <c r="T93" s="28" t="s">
        <v>461</v>
      </c>
      <c r="U93" s="28" t="s">
        <v>812</v>
      </c>
      <c r="V93" s="28" t="s">
        <v>335</v>
      </c>
      <c r="W93" s="28" t="s">
        <v>660</v>
      </c>
      <c r="X93">
        <v>26899</v>
      </c>
      <c r="Y93" s="28" t="s">
        <v>660</v>
      </c>
      <c r="Z93">
        <v>70</v>
      </c>
      <c r="AA93">
        <v>16729</v>
      </c>
      <c r="AB93" s="28" t="s">
        <v>465</v>
      </c>
      <c r="AC93" s="28" t="s">
        <v>479</v>
      </c>
      <c r="AD93">
        <v>0.375</v>
      </c>
      <c r="AE93">
        <v>0.54166666666666674</v>
      </c>
      <c r="AF93" s="28" t="s">
        <v>463</v>
      </c>
      <c r="AG93" s="28" t="s">
        <v>249</v>
      </c>
      <c r="AH93" s="28" t="s">
        <v>516</v>
      </c>
      <c r="AI93" s="28"/>
      <c r="AJ93" s="28" t="s">
        <v>829</v>
      </c>
      <c r="AK93" s="28"/>
      <c r="AL93" s="28"/>
      <c r="AM93" s="28">
        <v>2</v>
      </c>
      <c r="AN93">
        <v>3</v>
      </c>
      <c r="AO93">
        <v>3</v>
      </c>
      <c r="AP93" s="2">
        <v>46071</v>
      </c>
      <c r="AQ93" s="2">
        <v>46288</v>
      </c>
      <c r="AR93">
        <v>46435</v>
      </c>
      <c r="AS93">
        <v>46652</v>
      </c>
      <c r="AT93" s="28"/>
      <c r="AU93" s="28"/>
      <c r="AV93" s="28" t="s">
        <v>470</v>
      </c>
      <c r="AW93">
        <v>112</v>
      </c>
      <c r="AX93">
        <v>0.5</v>
      </c>
      <c r="BC93" s="28"/>
      <c r="BI93">
        <v>250</v>
      </c>
      <c r="BJ93">
        <v>112</v>
      </c>
      <c r="BK93">
        <v>0.5</v>
      </c>
      <c r="BP93" s="28"/>
      <c r="BW93" s="28"/>
      <c r="BY93" s="28">
        <v>224</v>
      </c>
      <c r="BZ93">
        <v>224</v>
      </c>
      <c r="CA93">
        <v>0</v>
      </c>
      <c r="CB93" s="28">
        <v>240</v>
      </c>
      <c r="CC93">
        <v>0.93333333333333324</v>
      </c>
      <c r="CE93">
        <v>7020</v>
      </c>
      <c r="CF93">
        <v>0</v>
      </c>
      <c r="CG93" s="28">
        <v>480</v>
      </c>
      <c r="CH93">
        <v>0</v>
      </c>
      <c r="CI93">
        <v>7020</v>
      </c>
      <c r="CJ93">
        <v>212.30594577494998</v>
      </c>
      <c r="CK93">
        <v>143.78872163937004</v>
      </c>
      <c r="CL93">
        <v>69.420911026507738</v>
      </c>
      <c r="CM93">
        <v>122.18796797213763</v>
      </c>
      <c r="CN93">
        <v>69.086628928876706</v>
      </c>
      <c r="CO93">
        <v>0</v>
      </c>
      <c r="CP93">
        <v>0</v>
      </c>
      <c r="CQ93">
        <v>93.868062452383569</v>
      </c>
      <c r="CR93">
        <v>0.86346000000000001</v>
      </c>
      <c r="CS93">
        <v>20191.301375201921</v>
      </c>
      <c r="CT93" s="28">
        <v>20539.540416457981</v>
      </c>
      <c r="CU93">
        <v>40730.841791659899</v>
      </c>
      <c r="CV93">
        <v>8.926329562055642</v>
      </c>
      <c r="CW93" t="s">
        <v>839</v>
      </c>
      <c r="CX93" s="28"/>
      <c r="CY93" s="28"/>
      <c r="CZ93" s="28"/>
      <c r="DA93" s="28"/>
      <c r="DB93" s="28"/>
      <c r="DC93" s="28"/>
      <c r="DD93" s="28"/>
      <c r="DE93" s="28"/>
      <c r="DF93" s="28"/>
      <c r="DG93" s="28"/>
      <c r="DH93" s="28"/>
      <c r="DI93" s="28">
        <v>240</v>
      </c>
      <c r="DJ93" s="28" t="s">
        <v>831</v>
      </c>
      <c r="DK93" s="28" t="s">
        <v>832</v>
      </c>
    </row>
    <row r="94" spans="1:115" x14ac:dyDescent="0.25">
      <c r="A94" s="28" t="s">
        <v>2</v>
      </c>
      <c r="B94" s="28" t="s">
        <v>821</v>
      </c>
      <c r="C94">
        <v>26821</v>
      </c>
      <c r="D94" s="28" t="s">
        <v>822</v>
      </c>
      <c r="E94" s="28" t="s">
        <v>823</v>
      </c>
      <c r="F94" s="28" t="s">
        <v>824</v>
      </c>
      <c r="G94" s="28" t="s">
        <v>825</v>
      </c>
      <c r="H94" s="28" t="s">
        <v>3318</v>
      </c>
      <c r="I94" s="28" t="s">
        <v>457</v>
      </c>
      <c r="J94" s="28">
        <v>7020</v>
      </c>
      <c r="K94">
        <v>8.9592026718518287</v>
      </c>
      <c r="L94" s="28" t="s">
        <v>833</v>
      </c>
      <c r="M94">
        <v>0</v>
      </c>
      <c r="N94" s="28" t="s">
        <v>459</v>
      </c>
      <c r="O94" s="28" t="s">
        <v>834</v>
      </c>
      <c r="P94">
        <v>9</v>
      </c>
      <c r="Q94">
        <v>20</v>
      </c>
      <c r="R94">
        <v>1</v>
      </c>
      <c r="S94">
        <v>90600790</v>
      </c>
      <c r="T94" s="28" t="s">
        <v>461</v>
      </c>
      <c r="U94" s="28" t="s">
        <v>812</v>
      </c>
      <c r="V94" s="28" t="s">
        <v>840</v>
      </c>
      <c r="W94" s="28" t="s">
        <v>660</v>
      </c>
      <c r="X94">
        <v>26899</v>
      </c>
      <c r="Y94" s="28" t="s">
        <v>660</v>
      </c>
      <c r="Z94">
        <v>70</v>
      </c>
      <c r="AA94">
        <v>16625</v>
      </c>
      <c r="AB94" s="28" t="s">
        <v>465</v>
      </c>
      <c r="AC94" s="28" t="s">
        <v>504</v>
      </c>
      <c r="AD94">
        <v>0.375</v>
      </c>
      <c r="AE94">
        <v>0.54166666666666674</v>
      </c>
      <c r="AF94" s="28" t="s">
        <v>463</v>
      </c>
      <c r="AG94" s="28" t="s">
        <v>152</v>
      </c>
      <c r="AH94" s="28" t="s">
        <v>582</v>
      </c>
      <c r="AI94" s="28"/>
      <c r="AJ94" s="28" t="s">
        <v>841</v>
      </c>
      <c r="AK94" s="28"/>
      <c r="AL94" s="28" t="s">
        <v>842</v>
      </c>
      <c r="AM94" s="28">
        <v>2</v>
      </c>
      <c r="AN94">
        <v>3</v>
      </c>
      <c r="AO94">
        <v>3</v>
      </c>
      <c r="AP94" s="2">
        <v>46073</v>
      </c>
      <c r="AQ94" s="2">
        <v>46290</v>
      </c>
      <c r="AR94">
        <v>46437</v>
      </c>
      <c r="AS94">
        <v>46654</v>
      </c>
      <c r="AT94" s="28"/>
      <c r="AU94" s="28"/>
      <c r="AV94" s="28" t="s">
        <v>470</v>
      </c>
      <c r="AW94">
        <v>112</v>
      </c>
      <c r="AX94">
        <v>0.5</v>
      </c>
      <c r="BC94" s="28"/>
      <c r="BI94">
        <v>400</v>
      </c>
      <c r="BJ94">
        <v>112</v>
      </c>
      <c r="BK94">
        <v>0.5</v>
      </c>
      <c r="BP94" s="28"/>
      <c r="BW94" s="28"/>
      <c r="BY94" s="28">
        <v>224</v>
      </c>
      <c r="BZ94">
        <v>224</v>
      </c>
      <c r="CA94">
        <v>0</v>
      </c>
      <c r="CB94" s="28">
        <v>240</v>
      </c>
      <c r="CC94">
        <v>0.93333333333333324</v>
      </c>
      <c r="CE94">
        <v>7020</v>
      </c>
      <c r="CF94">
        <v>0</v>
      </c>
      <c r="CG94" s="28">
        <v>480</v>
      </c>
      <c r="CH94">
        <v>0</v>
      </c>
      <c r="CI94">
        <v>7020</v>
      </c>
      <c r="CJ94">
        <v>212.30594577494998</v>
      </c>
      <c r="CK94">
        <v>143.78872163937004</v>
      </c>
      <c r="CL94">
        <v>69.420911026507738</v>
      </c>
      <c r="CM94">
        <v>122.18796797213763</v>
      </c>
      <c r="CN94">
        <v>69.086628928876706</v>
      </c>
      <c r="CO94">
        <v>0</v>
      </c>
      <c r="CP94">
        <v>0</v>
      </c>
      <c r="CQ94">
        <v>93.868062452383569</v>
      </c>
      <c r="CR94">
        <v>0.86346000000000001</v>
      </c>
      <c r="CS94">
        <v>20341.301375201921</v>
      </c>
      <c r="CT94" s="28">
        <v>20539.540416457981</v>
      </c>
      <c r="CU94">
        <v>40880.841791659899</v>
      </c>
      <c r="CV94">
        <v>8.9592026718518287</v>
      </c>
      <c r="CW94" t="s">
        <v>843</v>
      </c>
      <c r="CX94" s="28" t="s">
        <v>3630</v>
      </c>
      <c r="CY94" s="28" t="s">
        <v>3631</v>
      </c>
      <c r="CZ94" s="28" t="s">
        <v>3632</v>
      </c>
      <c r="DA94" s="28" t="s">
        <v>3633</v>
      </c>
      <c r="DB94" s="28" t="s">
        <v>3344</v>
      </c>
      <c r="DC94" s="28"/>
      <c r="DD94" s="28"/>
      <c r="DE94" s="28"/>
      <c r="DF94" s="28"/>
      <c r="DG94" s="28"/>
      <c r="DH94" s="28"/>
      <c r="DI94" s="28">
        <v>240</v>
      </c>
      <c r="DJ94" s="28" t="s">
        <v>831</v>
      </c>
      <c r="DK94" s="28" t="s">
        <v>832</v>
      </c>
    </row>
    <row r="95" spans="1:115" x14ac:dyDescent="0.25">
      <c r="A95" s="28" t="s">
        <v>2</v>
      </c>
      <c r="B95" s="28" t="s">
        <v>821</v>
      </c>
      <c r="C95">
        <v>26821</v>
      </c>
      <c r="D95" s="28" t="s">
        <v>822</v>
      </c>
      <c r="E95" s="28" t="s">
        <v>823</v>
      </c>
      <c r="F95" s="28" t="s">
        <v>824</v>
      </c>
      <c r="G95" s="28" t="s">
        <v>825</v>
      </c>
      <c r="H95" s="28" t="s">
        <v>2960</v>
      </c>
      <c r="I95" s="28" t="s">
        <v>457</v>
      </c>
      <c r="J95" s="28">
        <v>7020</v>
      </c>
      <c r="K95">
        <v>8.9592026718518287</v>
      </c>
      <c r="L95" s="28" t="s">
        <v>833</v>
      </c>
      <c r="M95">
        <v>0</v>
      </c>
      <c r="N95" s="28" t="s">
        <v>459</v>
      </c>
      <c r="O95" s="28" t="s">
        <v>834</v>
      </c>
      <c r="P95">
        <v>9</v>
      </c>
      <c r="Q95">
        <v>20</v>
      </c>
      <c r="R95">
        <v>1</v>
      </c>
      <c r="S95">
        <v>90600790</v>
      </c>
      <c r="T95" s="28" t="s">
        <v>461</v>
      </c>
      <c r="U95" s="28" t="s">
        <v>812</v>
      </c>
      <c r="V95" s="28" t="s">
        <v>840</v>
      </c>
      <c r="W95" s="28" t="s">
        <v>660</v>
      </c>
      <c r="X95">
        <v>26899</v>
      </c>
      <c r="Y95" s="28" t="s">
        <v>660</v>
      </c>
      <c r="Z95">
        <v>70</v>
      </c>
      <c r="AA95">
        <v>17347</v>
      </c>
      <c r="AB95" s="28" t="s">
        <v>465</v>
      </c>
      <c r="AC95" s="28" t="s">
        <v>504</v>
      </c>
      <c r="AD95">
        <v>0.375</v>
      </c>
      <c r="AE95">
        <v>0.54166666666666674</v>
      </c>
      <c r="AF95" s="28" t="s">
        <v>463</v>
      </c>
      <c r="AG95" s="28" t="s">
        <v>152</v>
      </c>
      <c r="AH95" s="28" t="s">
        <v>582</v>
      </c>
      <c r="AI95" s="28" t="s">
        <v>2961</v>
      </c>
      <c r="AJ95" s="28" t="s">
        <v>841</v>
      </c>
      <c r="AK95" s="28"/>
      <c r="AL95" s="28" t="s">
        <v>2962</v>
      </c>
      <c r="AM95" s="28">
        <v>2</v>
      </c>
      <c r="AN95">
        <v>3</v>
      </c>
      <c r="AO95">
        <v>3</v>
      </c>
      <c r="AP95" s="2">
        <v>46073</v>
      </c>
      <c r="AQ95" s="2">
        <v>46290</v>
      </c>
      <c r="AR95">
        <v>46437</v>
      </c>
      <c r="AS95">
        <v>46654</v>
      </c>
      <c r="AT95" s="28"/>
      <c r="AU95" s="28"/>
      <c r="AV95" s="28" t="s">
        <v>470</v>
      </c>
      <c r="AW95">
        <v>112</v>
      </c>
      <c r="AX95">
        <v>0.5</v>
      </c>
      <c r="BC95" s="28"/>
      <c r="BI95">
        <v>400</v>
      </c>
      <c r="BJ95">
        <v>112</v>
      </c>
      <c r="BK95">
        <v>0.5</v>
      </c>
      <c r="BP95" s="28"/>
      <c r="BW95" s="28"/>
      <c r="BY95" s="28">
        <v>224</v>
      </c>
      <c r="BZ95">
        <v>224</v>
      </c>
      <c r="CA95">
        <v>0</v>
      </c>
      <c r="CB95" s="28">
        <v>240</v>
      </c>
      <c r="CC95">
        <v>0.93333333333333324</v>
      </c>
      <c r="CE95">
        <v>7020</v>
      </c>
      <c r="CF95">
        <v>0</v>
      </c>
      <c r="CG95" s="28">
        <v>480</v>
      </c>
      <c r="CH95">
        <v>0</v>
      </c>
      <c r="CI95">
        <v>7020</v>
      </c>
      <c r="CJ95">
        <v>212.30594577494998</v>
      </c>
      <c r="CK95">
        <v>143.78872163937004</v>
      </c>
      <c r="CL95">
        <v>69.420911026507738</v>
      </c>
      <c r="CM95">
        <v>122.18796797213763</v>
      </c>
      <c r="CN95">
        <v>69.086628928876706</v>
      </c>
      <c r="CO95">
        <v>0</v>
      </c>
      <c r="CP95">
        <v>0</v>
      </c>
      <c r="CQ95">
        <v>93.868062452383569</v>
      </c>
      <c r="CR95">
        <v>0.86346000000000001</v>
      </c>
      <c r="CS95">
        <v>20341.301375201921</v>
      </c>
      <c r="CT95" s="28">
        <v>20539.540416457981</v>
      </c>
      <c r="CU95">
        <v>40880.841791659899</v>
      </c>
      <c r="CV95">
        <v>8.9592026718518287</v>
      </c>
      <c r="CW95" t="s">
        <v>835</v>
      </c>
      <c r="CX95" s="28"/>
      <c r="CY95" s="28"/>
      <c r="CZ95" s="28"/>
      <c r="DA95" s="28"/>
      <c r="DB95" s="28"/>
      <c r="DC95" s="28"/>
      <c r="DD95" s="28"/>
      <c r="DE95" s="28"/>
      <c r="DF95" s="28"/>
      <c r="DG95" s="28"/>
      <c r="DH95" s="28"/>
      <c r="DI95" s="28">
        <v>240</v>
      </c>
      <c r="DJ95" s="28" t="s">
        <v>831</v>
      </c>
      <c r="DK95" s="28" t="s">
        <v>832</v>
      </c>
    </row>
    <row r="96" spans="1:115" x14ac:dyDescent="0.25">
      <c r="A96" s="28" t="s">
        <v>2</v>
      </c>
      <c r="B96" s="28" t="s">
        <v>821</v>
      </c>
      <c r="C96">
        <v>26821</v>
      </c>
      <c r="D96" s="28" t="s">
        <v>822</v>
      </c>
      <c r="E96" s="28" t="s">
        <v>823</v>
      </c>
      <c r="F96" s="28" t="s">
        <v>824</v>
      </c>
      <c r="G96" s="28" t="s">
        <v>825</v>
      </c>
      <c r="H96" s="28" t="s">
        <v>3336</v>
      </c>
      <c r="I96" s="28" t="s">
        <v>457</v>
      </c>
      <c r="J96" s="28">
        <v>7020</v>
      </c>
      <c r="K96">
        <v>8.9592026718518287</v>
      </c>
      <c r="L96" s="28" t="s">
        <v>833</v>
      </c>
      <c r="M96">
        <v>0</v>
      </c>
      <c r="N96" s="28" t="s">
        <v>459</v>
      </c>
      <c r="O96" s="28" t="s">
        <v>846</v>
      </c>
      <c r="P96">
        <v>9</v>
      </c>
      <c r="Q96">
        <v>20</v>
      </c>
      <c r="R96">
        <v>1</v>
      </c>
      <c r="S96">
        <v>95580790</v>
      </c>
      <c r="T96" s="28" t="s">
        <v>461</v>
      </c>
      <c r="U96" s="28" t="s">
        <v>812</v>
      </c>
      <c r="V96" s="28" t="s">
        <v>840</v>
      </c>
      <c r="W96" s="28" t="s">
        <v>660</v>
      </c>
      <c r="X96">
        <v>26899</v>
      </c>
      <c r="Y96" s="28" t="s">
        <v>660</v>
      </c>
      <c r="Z96">
        <v>70</v>
      </c>
      <c r="AA96">
        <v>17391</v>
      </c>
      <c r="AB96" s="28" t="s">
        <v>465</v>
      </c>
      <c r="AC96" s="28" t="s">
        <v>479</v>
      </c>
      <c r="AD96">
        <v>0.41666666666666674</v>
      </c>
      <c r="AE96">
        <v>0.5</v>
      </c>
      <c r="AF96" s="28" t="s">
        <v>463</v>
      </c>
      <c r="AG96" s="28" t="s">
        <v>200</v>
      </c>
      <c r="AH96" s="28" t="s">
        <v>588</v>
      </c>
      <c r="AI96" s="28"/>
      <c r="AJ96" s="28" t="s">
        <v>841</v>
      </c>
      <c r="AK96" s="28"/>
      <c r="AL96" s="28" t="s">
        <v>847</v>
      </c>
      <c r="AM96" s="28">
        <v>2</v>
      </c>
      <c r="AN96">
        <v>3</v>
      </c>
      <c r="AO96">
        <v>3</v>
      </c>
      <c r="AP96" s="2">
        <v>46071</v>
      </c>
      <c r="AQ96" s="2">
        <v>46288</v>
      </c>
      <c r="AR96">
        <v>46435</v>
      </c>
      <c r="AS96">
        <v>46652</v>
      </c>
      <c r="AT96" s="28"/>
      <c r="AU96" s="28"/>
      <c r="AV96" s="28" t="s">
        <v>470</v>
      </c>
      <c r="AW96">
        <v>112</v>
      </c>
      <c r="AX96">
        <v>0.5</v>
      </c>
      <c r="BC96" s="28"/>
      <c r="BI96">
        <v>400</v>
      </c>
      <c r="BJ96">
        <v>112</v>
      </c>
      <c r="BK96">
        <v>0.5</v>
      </c>
      <c r="BP96" s="28"/>
      <c r="BW96" s="28"/>
      <c r="BY96" s="28">
        <v>224</v>
      </c>
      <c r="BZ96">
        <v>224</v>
      </c>
      <c r="CA96">
        <v>0</v>
      </c>
      <c r="CB96" s="28">
        <v>240</v>
      </c>
      <c r="CC96">
        <v>0.93333333333333324</v>
      </c>
      <c r="CE96">
        <v>7020</v>
      </c>
      <c r="CF96">
        <v>0</v>
      </c>
      <c r="CG96" s="28">
        <v>480</v>
      </c>
      <c r="CH96">
        <v>0</v>
      </c>
      <c r="CI96">
        <v>7020</v>
      </c>
      <c r="CJ96">
        <v>212.30594577494998</v>
      </c>
      <c r="CK96">
        <v>143.78872163937004</v>
      </c>
      <c r="CL96">
        <v>69.420911026507738</v>
      </c>
      <c r="CM96">
        <v>122.18796797213763</v>
      </c>
      <c r="CN96">
        <v>69.086628928876706</v>
      </c>
      <c r="CO96">
        <v>0</v>
      </c>
      <c r="CP96">
        <v>0</v>
      </c>
      <c r="CQ96">
        <v>93.868062452383569</v>
      </c>
      <c r="CR96">
        <v>0.86346000000000001</v>
      </c>
      <c r="CS96">
        <v>20341.301375201921</v>
      </c>
      <c r="CT96" s="28">
        <v>20539.540416457981</v>
      </c>
      <c r="CU96">
        <v>40880.841791659899</v>
      </c>
      <c r="CV96">
        <v>8.9592026718518287</v>
      </c>
      <c r="CX96" s="28"/>
      <c r="CY96" s="28"/>
      <c r="CZ96" s="28"/>
      <c r="DA96" s="28"/>
      <c r="DB96" s="28"/>
      <c r="DC96" s="28"/>
      <c r="DD96" s="28"/>
      <c r="DE96" s="28"/>
      <c r="DF96" s="28"/>
      <c r="DG96" s="28"/>
      <c r="DH96" s="28"/>
      <c r="DI96" s="28">
        <v>240</v>
      </c>
      <c r="DJ96" s="28" t="s">
        <v>831</v>
      </c>
      <c r="DK96" s="28"/>
    </row>
    <row r="97" spans="1:115" x14ac:dyDescent="0.25">
      <c r="A97" s="28" t="s">
        <v>2</v>
      </c>
      <c r="B97" s="28" t="s">
        <v>844</v>
      </c>
      <c r="C97">
        <v>26820</v>
      </c>
      <c r="D97" s="28" t="s">
        <v>822</v>
      </c>
      <c r="E97" s="28" t="s">
        <v>823</v>
      </c>
      <c r="F97" s="28" t="s">
        <v>824</v>
      </c>
      <c r="G97" s="28" t="s">
        <v>825</v>
      </c>
      <c r="H97" s="28" t="s">
        <v>3319</v>
      </c>
      <c r="I97" s="28" t="s">
        <v>457</v>
      </c>
      <c r="J97" s="28">
        <v>3510</v>
      </c>
      <c r="K97">
        <v>8.0435379069615127</v>
      </c>
      <c r="L97" s="28" t="s">
        <v>845</v>
      </c>
      <c r="M97">
        <v>0</v>
      </c>
      <c r="N97" s="28" t="s">
        <v>459</v>
      </c>
      <c r="O97" s="28" t="s">
        <v>846</v>
      </c>
      <c r="P97">
        <v>9</v>
      </c>
      <c r="Q97">
        <v>25</v>
      </c>
      <c r="R97">
        <v>1</v>
      </c>
      <c r="S97">
        <v>95580790</v>
      </c>
      <c r="T97" s="28" t="s">
        <v>605</v>
      </c>
      <c r="U97" s="28" t="s">
        <v>659</v>
      </c>
      <c r="V97" s="28" t="s">
        <v>840</v>
      </c>
      <c r="W97" s="28" t="s">
        <v>463</v>
      </c>
      <c r="Y97" s="28" t="s">
        <v>660</v>
      </c>
      <c r="Z97">
        <v>35</v>
      </c>
      <c r="AA97">
        <v>16769</v>
      </c>
      <c r="AB97" s="28" t="s">
        <v>465</v>
      </c>
      <c r="AC97" s="28" t="s">
        <v>479</v>
      </c>
      <c r="AD97">
        <v>0.41666666666666674</v>
      </c>
      <c r="AE97">
        <v>0.5</v>
      </c>
      <c r="AF97" s="28" t="s">
        <v>463</v>
      </c>
      <c r="AG97" s="28" t="s">
        <v>200</v>
      </c>
      <c r="AH97" s="28" t="s">
        <v>588</v>
      </c>
      <c r="AI97" s="28"/>
      <c r="AJ97" s="28" t="s">
        <v>841</v>
      </c>
      <c r="AK97" s="28"/>
      <c r="AL97" s="28" t="s">
        <v>847</v>
      </c>
      <c r="AM97" s="28">
        <v>1</v>
      </c>
      <c r="AN97">
        <v>3</v>
      </c>
      <c r="AP97" s="2">
        <v>46071</v>
      </c>
      <c r="AQ97" s="2">
        <v>46288</v>
      </c>
      <c r="AT97" s="28"/>
      <c r="AU97" s="28"/>
      <c r="AV97" s="28" t="s">
        <v>470</v>
      </c>
      <c r="AW97">
        <v>98</v>
      </c>
      <c r="AX97">
        <v>0.5</v>
      </c>
      <c r="BA97">
        <v>8</v>
      </c>
      <c r="BC97" s="28"/>
      <c r="BI97">
        <v>350</v>
      </c>
      <c r="BP97" s="28"/>
      <c r="BW97" s="28"/>
      <c r="BY97" s="28">
        <v>106</v>
      </c>
      <c r="BZ97">
        <v>98</v>
      </c>
      <c r="CA97">
        <v>8</v>
      </c>
      <c r="CB97" s="28">
        <v>120</v>
      </c>
      <c r="CC97">
        <v>0.81666666666666676</v>
      </c>
      <c r="CE97">
        <v>3510</v>
      </c>
      <c r="CF97">
        <v>0</v>
      </c>
      <c r="CG97" s="28">
        <v>240</v>
      </c>
      <c r="CH97">
        <v>0</v>
      </c>
      <c r="CI97">
        <v>3510</v>
      </c>
      <c r="CJ97">
        <v>212.30594577494998</v>
      </c>
      <c r="CK97">
        <v>143.78872163937004</v>
      </c>
      <c r="CL97">
        <v>69.420911026507738</v>
      </c>
      <c r="CM97">
        <v>122.18796797213763</v>
      </c>
      <c r="CN97">
        <v>69.086628928876706</v>
      </c>
      <c r="CO97">
        <v>0</v>
      </c>
      <c r="CP97">
        <v>0</v>
      </c>
      <c r="CQ97">
        <v>93.868062452383569</v>
      </c>
      <c r="CR97">
        <v>0.86346000000000001</v>
      </c>
      <c r="CS97">
        <v>18351.331734732692</v>
      </c>
      <c r="CT97" s="28">
        <v>0</v>
      </c>
      <c r="CU97">
        <v>18351.331734732692</v>
      </c>
      <c r="CV97">
        <v>8.0435379069615127</v>
      </c>
      <c r="CW97" t="s">
        <v>848</v>
      </c>
      <c r="CX97" s="28" t="s">
        <v>3634</v>
      </c>
      <c r="CY97" s="28" t="s">
        <v>3631</v>
      </c>
      <c r="CZ97" s="28" t="s">
        <v>3635</v>
      </c>
      <c r="DA97" s="28" t="s">
        <v>3636</v>
      </c>
      <c r="DB97" s="28" t="s">
        <v>3344</v>
      </c>
      <c r="DC97" s="28"/>
      <c r="DD97" s="28"/>
      <c r="DE97" s="28"/>
      <c r="DF97" s="28"/>
      <c r="DG97" s="28"/>
      <c r="DH97" s="28"/>
      <c r="DI97" s="28">
        <v>120</v>
      </c>
      <c r="DJ97" s="28" t="s">
        <v>831</v>
      </c>
      <c r="DK97" s="28" t="s">
        <v>849</v>
      </c>
    </row>
    <row r="98" spans="1:115" x14ac:dyDescent="0.25">
      <c r="A98" s="28" t="s">
        <v>2</v>
      </c>
      <c r="B98" s="28" t="s">
        <v>844</v>
      </c>
      <c r="C98">
        <v>26820</v>
      </c>
      <c r="D98" s="28" t="s">
        <v>822</v>
      </c>
      <c r="E98" s="28" t="s">
        <v>823</v>
      </c>
      <c r="F98" s="28" t="s">
        <v>824</v>
      </c>
      <c r="G98" s="28" t="s">
        <v>825</v>
      </c>
      <c r="H98" s="28" t="s">
        <v>95</v>
      </c>
      <c r="I98" s="28" t="s">
        <v>457</v>
      </c>
      <c r="J98" s="28">
        <v>3510</v>
      </c>
      <c r="K98">
        <v>2.3723828608548971</v>
      </c>
      <c r="L98" s="28" t="s">
        <v>3325</v>
      </c>
      <c r="M98">
        <v>0</v>
      </c>
      <c r="N98" s="28" t="s">
        <v>459</v>
      </c>
      <c r="O98" s="28" t="s">
        <v>850</v>
      </c>
      <c r="P98">
        <v>3</v>
      </c>
      <c r="Q98">
        <v>10</v>
      </c>
      <c r="R98">
        <v>1</v>
      </c>
      <c r="S98">
        <v>90370790</v>
      </c>
      <c r="T98" s="28" t="s">
        <v>605</v>
      </c>
      <c r="U98" s="28" t="s">
        <v>659</v>
      </c>
      <c r="V98" s="28" t="s">
        <v>840</v>
      </c>
      <c r="W98" s="28" t="s">
        <v>463</v>
      </c>
      <c r="Y98" s="28" t="s">
        <v>660</v>
      </c>
      <c r="Z98">
        <v>35</v>
      </c>
      <c r="AA98">
        <v>16778</v>
      </c>
      <c r="AB98" s="28" t="s">
        <v>465</v>
      </c>
      <c r="AC98" s="28" t="s">
        <v>630</v>
      </c>
      <c r="AD98">
        <v>0.375</v>
      </c>
      <c r="AE98">
        <v>0.625</v>
      </c>
      <c r="AF98" s="28" t="s">
        <v>463</v>
      </c>
      <c r="AG98" s="28" t="s">
        <v>174</v>
      </c>
      <c r="AH98" s="28" t="s">
        <v>537</v>
      </c>
      <c r="AI98" s="28" t="s">
        <v>851</v>
      </c>
      <c r="AJ98" s="28" t="s">
        <v>841</v>
      </c>
      <c r="AK98" s="28" t="s">
        <v>852</v>
      </c>
      <c r="AL98" s="28" t="s">
        <v>853</v>
      </c>
      <c r="AM98" s="28">
        <v>1</v>
      </c>
      <c r="AN98">
        <v>3</v>
      </c>
      <c r="AP98" s="2">
        <v>46069</v>
      </c>
      <c r="AQ98" s="2">
        <v>46290</v>
      </c>
      <c r="AT98" s="28"/>
      <c r="AU98" s="28"/>
      <c r="AV98" s="28" t="s">
        <v>470</v>
      </c>
      <c r="AW98">
        <v>30</v>
      </c>
      <c r="AX98">
        <v>0.5</v>
      </c>
      <c r="BC98" s="28"/>
      <c r="BH98">
        <v>30</v>
      </c>
      <c r="BP98" s="28"/>
      <c r="BW98" s="28"/>
      <c r="BY98" s="28">
        <v>30</v>
      </c>
      <c r="BZ98">
        <v>30</v>
      </c>
      <c r="CA98">
        <v>0</v>
      </c>
      <c r="CB98" s="28">
        <v>120</v>
      </c>
      <c r="CC98">
        <v>0.25</v>
      </c>
      <c r="CE98">
        <v>3510</v>
      </c>
      <c r="CF98">
        <v>0</v>
      </c>
      <c r="CG98" s="28">
        <v>240</v>
      </c>
      <c r="CH98">
        <v>-46.153846153846153</v>
      </c>
      <c r="CI98">
        <v>3463.8461538461538</v>
      </c>
      <c r="CJ98">
        <v>212.30594577494998</v>
      </c>
      <c r="CK98">
        <v>143.78872163937004</v>
      </c>
      <c r="CL98">
        <v>69.420911026507738</v>
      </c>
      <c r="CM98">
        <v>122.18796797213763</v>
      </c>
      <c r="CN98">
        <v>69.086628928876706</v>
      </c>
      <c r="CO98">
        <v>0</v>
      </c>
      <c r="CP98">
        <v>0</v>
      </c>
      <c r="CQ98">
        <v>93.868062452383569</v>
      </c>
      <c r="CR98">
        <v>0.86346000000000001</v>
      </c>
      <c r="CS98">
        <v>5341.4200112148001</v>
      </c>
      <c r="CT98" s="28">
        <v>0</v>
      </c>
      <c r="CU98">
        <v>5341.4200112148001</v>
      </c>
      <c r="CV98">
        <v>2.3723828608548971</v>
      </c>
      <c r="CW98" t="s">
        <v>854</v>
      </c>
      <c r="CX98" s="28"/>
      <c r="CY98" s="28"/>
      <c r="CZ98" s="28"/>
      <c r="DA98" s="28"/>
      <c r="DB98" s="28"/>
      <c r="DC98" s="28"/>
      <c r="DD98" s="28"/>
      <c r="DE98" s="28"/>
      <c r="DF98" s="28"/>
      <c r="DG98" s="28"/>
      <c r="DH98" s="28"/>
      <c r="DI98" s="28">
        <v>120</v>
      </c>
      <c r="DJ98" s="28" t="s">
        <v>831</v>
      </c>
      <c r="DK98" s="28" t="s">
        <v>849</v>
      </c>
    </row>
    <row r="99" spans="1:115" x14ac:dyDescent="0.25">
      <c r="A99" s="28" t="s">
        <v>2</v>
      </c>
      <c r="B99" s="28" t="s">
        <v>855</v>
      </c>
      <c r="C99">
        <v>58157</v>
      </c>
      <c r="D99" s="28" t="s">
        <v>856</v>
      </c>
      <c r="E99" s="28" t="s">
        <v>857</v>
      </c>
      <c r="F99" s="28" t="s">
        <v>858</v>
      </c>
      <c r="G99" s="28" t="s">
        <v>825</v>
      </c>
      <c r="H99" s="28" t="s">
        <v>859</v>
      </c>
      <c r="I99" s="28" t="s">
        <v>457</v>
      </c>
      <c r="J99" s="28">
        <v>4580</v>
      </c>
      <c r="K99">
        <v>14.2858321346193</v>
      </c>
      <c r="L99" s="28" t="s">
        <v>860</v>
      </c>
      <c r="M99">
        <v>0</v>
      </c>
      <c r="N99" s="28" t="s">
        <v>459</v>
      </c>
      <c r="O99" s="28" t="s">
        <v>861</v>
      </c>
      <c r="P99">
        <v>15</v>
      </c>
      <c r="Q99">
        <v>50</v>
      </c>
      <c r="R99">
        <v>1</v>
      </c>
      <c r="S99">
        <v>90850666</v>
      </c>
      <c r="T99" s="28" t="s">
        <v>461</v>
      </c>
      <c r="U99" s="28" t="s">
        <v>812</v>
      </c>
      <c r="V99" s="28" t="s">
        <v>335</v>
      </c>
      <c r="W99" s="28" t="s">
        <v>463</v>
      </c>
      <c r="Y99" s="28" t="s">
        <v>660</v>
      </c>
      <c r="Z99" t="s">
        <v>2970</v>
      </c>
      <c r="AA99">
        <v>16570</v>
      </c>
      <c r="AB99" s="28" t="s">
        <v>465</v>
      </c>
      <c r="AC99" s="28" t="s">
        <v>525</v>
      </c>
      <c r="AD99">
        <v>0.58333333333333326</v>
      </c>
      <c r="AE99">
        <v>0.75</v>
      </c>
      <c r="AF99" s="28" t="s">
        <v>463</v>
      </c>
      <c r="AG99" s="28" t="s">
        <v>164</v>
      </c>
      <c r="AH99" s="28" t="s">
        <v>862</v>
      </c>
      <c r="AI99" s="28"/>
      <c r="AJ99" s="28" t="s">
        <v>863</v>
      </c>
      <c r="AK99" s="28"/>
      <c r="AL99" s="28"/>
      <c r="AM99" s="28">
        <v>2</v>
      </c>
      <c r="AN99">
        <v>3</v>
      </c>
      <c r="AO99">
        <v>3</v>
      </c>
      <c r="AP99" s="2">
        <v>46070</v>
      </c>
      <c r="AQ99" s="2">
        <v>46287</v>
      </c>
      <c r="AR99">
        <v>46434</v>
      </c>
      <c r="AS99">
        <v>46651</v>
      </c>
      <c r="AT99" s="28"/>
      <c r="AU99" s="28"/>
      <c r="AV99" s="28" t="s">
        <v>470</v>
      </c>
      <c r="AW99">
        <v>112</v>
      </c>
      <c r="AX99">
        <v>0.5</v>
      </c>
      <c r="AY99">
        <v>3</v>
      </c>
      <c r="AZ99">
        <v>3</v>
      </c>
      <c r="BC99" s="28"/>
      <c r="BI99">
        <v>434.08</v>
      </c>
      <c r="BJ99">
        <v>112</v>
      </c>
      <c r="BK99">
        <v>0.5</v>
      </c>
      <c r="BL99">
        <v>3</v>
      </c>
      <c r="BM99">
        <v>3</v>
      </c>
      <c r="BP99" s="28"/>
      <c r="BV99">
        <v>434.08</v>
      </c>
      <c r="BW99" s="28"/>
      <c r="BY99" s="28">
        <v>236</v>
      </c>
      <c r="BZ99">
        <v>224</v>
      </c>
      <c r="CA99">
        <v>12</v>
      </c>
      <c r="CB99" s="28">
        <v>240</v>
      </c>
      <c r="CC99">
        <v>0.93333333333333324</v>
      </c>
      <c r="CE99">
        <v>4580</v>
      </c>
      <c r="CF99">
        <v>0</v>
      </c>
      <c r="CG99" s="28">
        <v>480</v>
      </c>
      <c r="CH99">
        <v>0</v>
      </c>
      <c r="CI99">
        <v>4580</v>
      </c>
      <c r="CJ99">
        <v>212.30594577494998</v>
      </c>
      <c r="CK99">
        <v>143.78872163937004</v>
      </c>
      <c r="CL99">
        <v>69.420911026507738</v>
      </c>
      <c r="CM99">
        <v>122.18796797213763</v>
      </c>
      <c r="CN99">
        <v>69.086628928876706</v>
      </c>
      <c r="CO99">
        <v>0</v>
      </c>
      <c r="CP99">
        <v>0</v>
      </c>
      <c r="CQ99">
        <v>93.868062452383569</v>
      </c>
      <c r="CR99">
        <v>0.86346000000000001</v>
      </c>
      <c r="CS99">
        <v>20950.208012197854</v>
      </c>
      <c r="CT99" s="28">
        <v>21578.714252563794</v>
      </c>
      <c r="CU99">
        <v>42528.922264761655</v>
      </c>
      <c r="CV99">
        <v>14.2858321346193</v>
      </c>
      <c r="CW99" t="s">
        <v>864</v>
      </c>
      <c r="CX99" s="28" t="s">
        <v>3348</v>
      </c>
      <c r="CY99" s="28" t="s">
        <v>3349</v>
      </c>
      <c r="CZ99" s="28" t="s">
        <v>3350</v>
      </c>
      <c r="DA99" s="28" t="s">
        <v>3351</v>
      </c>
      <c r="DB99" s="28" t="s">
        <v>3344</v>
      </c>
      <c r="DC99" s="28"/>
      <c r="DD99" s="28"/>
      <c r="DE99" s="28"/>
      <c r="DF99" s="28"/>
      <c r="DG99" s="28"/>
      <c r="DH99" s="28"/>
      <c r="DI99" s="28">
        <v>240</v>
      </c>
      <c r="DJ99" s="28" t="s">
        <v>471</v>
      </c>
      <c r="DK99" s="28" t="s">
        <v>861</v>
      </c>
    </row>
    <row r="100" spans="1:115" x14ac:dyDescent="0.25">
      <c r="A100" s="28" t="s">
        <v>2</v>
      </c>
      <c r="B100" s="28" t="s">
        <v>855</v>
      </c>
      <c r="C100">
        <v>58157</v>
      </c>
      <c r="D100" s="28" t="s">
        <v>856</v>
      </c>
      <c r="E100" s="28" t="s">
        <v>857</v>
      </c>
      <c r="F100" s="28" t="s">
        <v>858</v>
      </c>
      <c r="G100" s="28" t="s">
        <v>825</v>
      </c>
      <c r="H100" s="28" t="s">
        <v>865</v>
      </c>
      <c r="I100" s="28" t="s">
        <v>457</v>
      </c>
      <c r="J100" s="28">
        <v>4580</v>
      </c>
      <c r="K100">
        <v>13.980874004535741</v>
      </c>
      <c r="L100" s="28" t="s">
        <v>866</v>
      </c>
      <c r="M100">
        <v>0</v>
      </c>
      <c r="N100" s="28" t="s">
        <v>459</v>
      </c>
      <c r="O100" s="28" t="s">
        <v>867</v>
      </c>
      <c r="P100">
        <v>14</v>
      </c>
      <c r="Q100">
        <v>24</v>
      </c>
      <c r="R100">
        <v>1</v>
      </c>
      <c r="S100">
        <v>90231006</v>
      </c>
      <c r="T100" s="28" t="s">
        <v>461</v>
      </c>
      <c r="U100" s="28" t="s">
        <v>812</v>
      </c>
      <c r="V100" s="28" t="s">
        <v>335</v>
      </c>
      <c r="W100" s="28" t="s">
        <v>463</v>
      </c>
      <c r="Y100" s="28" t="s">
        <v>660</v>
      </c>
      <c r="Z100" t="s">
        <v>2970</v>
      </c>
      <c r="AA100">
        <v>17174</v>
      </c>
      <c r="AB100" s="28" t="s">
        <v>465</v>
      </c>
      <c r="AC100" s="28" t="s">
        <v>479</v>
      </c>
      <c r="AD100">
        <v>0.54166666666666674</v>
      </c>
      <c r="AE100">
        <v>0.6875</v>
      </c>
      <c r="AF100" s="28" t="s">
        <v>463</v>
      </c>
      <c r="AG100" s="28" t="s">
        <v>223</v>
      </c>
      <c r="AH100" s="28" t="s">
        <v>516</v>
      </c>
      <c r="AI100" s="28"/>
      <c r="AJ100" s="28" t="s">
        <v>863</v>
      </c>
      <c r="AK100" s="28"/>
      <c r="AL100" s="28"/>
      <c r="AM100" s="28">
        <v>2</v>
      </c>
      <c r="AN100">
        <v>4</v>
      </c>
      <c r="AO100">
        <v>3</v>
      </c>
      <c r="AP100" s="2">
        <v>46071</v>
      </c>
      <c r="AQ100" s="2">
        <v>46358</v>
      </c>
      <c r="AR100">
        <v>46435</v>
      </c>
      <c r="AS100">
        <v>46652</v>
      </c>
      <c r="AT100" s="28"/>
      <c r="AU100" s="28"/>
      <c r="AV100" s="28" t="s">
        <v>470</v>
      </c>
      <c r="AW100">
        <v>126</v>
      </c>
      <c r="AX100">
        <v>0.5</v>
      </c>
      <c r="AY100">
        <v>0</v>
      </c>
      <c r="BC100" s="28"/>
      <c r="BI100">
        <v>700</v>
      </c>
      <c r="BJ100">
        <v>98</v>
      </c>
      <c r="BK100">
        <v>0.5</v>
      </c>
      <c r="BP100" s="28"/>
      <c r="BV100">
        <v>500</v>
      </c>
      <c r="BW100" s="28"/>
      <c r="BY100" s="28">
        <v>224</v>
      </c>
      <c r="BZ100">
        <v>224</v>
      </c>
      <c r="CA100">
        <v>0</v>
      </c>
      <c r="CB100" s="28">
        <v>240</v>
      </c>
      <c r="CC100">
        <v>0.93333333333333324</v>
      </c>
      <c r="CE100">
        <v>4580</v>
      </c>
      <c r="CF100">
        <v>0</v>
      </c>
      <c r="CG100" s="28">
        <v>480</v>
      </c>
      <c r="CH100">
        <v>0</v>
      </c>
      <c r="CI100">
        <v>4580</v>
      </c>
      <c r="CJ100">
        <v>212.30594577494998</v>
      </c>
      <c r="CK100">
        <v>143.78872163937004</v>
      </c>
      <c r="CL100">
        <v>69.420911026507738</v>
      </c>
      <c r="CM100">
        <v>122.18796797213763</v>
      </c>
      <c r="CN100">
        <v>69.086628928876706</v>
      </c>
      <c r="CO100">
        <v>0</v>
      </c>
      <c r="CP100">
        <v>0</v>
      </c>
      <c r="CQ100">
        <v>93.868062452383569</v>
      </c>
      <c r="CR100">
        <v>0.86346000000000001</v>
      </c>
      <c r="CS100">
        <v>23133.964047102163</v>
      </c>
      <c r="CT100" s="28">
        <v>18487.09786440073</v>
      </c>
      <c r="CU100">
        <v>41621.061911502897</v>
      </c>
      <c r="CV100">
        <v>13.980874004535741</v>
      </c>
      <c r="CW100" t="s">
        <v>868</v>
      </c>
      <c r="CX100" s="28"/>
      <c r="CY100" s="28"/>
      <c r="CZ100" s="28"/>
      <c r="DA100" s="28"/>
      <c r="DB100" s="28"/>
      <c r="DC100" s="28"/>
      <c r="DD100" s="28"/>
      <c r="DE100" s="28"/>
      <c r="DF100" s="28"/>
      <c r="DG100" s="28"/>
      <c r="DH100" s="28"/>
      <c r="DI100" s="28">
        <v>240</v>
      </c>
      <c r="DJ100" s="28" t="s">
        <v>471</v>
      </c>
      <c r="DK100" s="28" t="s">
        <v>861</v>
      </c>
    </row>
    <row r="101" spans="1:115" x14ac:dyDescent="0.25">
      <c r="A101" s="28" t="s">
        <v>2</v>
      </c>
      <c r="B101" s="28" t="s">
        <v>855</v>
      </c>
      <c r="C101">
        <v>58157</v>
      </c>
      <c r="D101" s="28" t="s">
        <v>856</v>
      </c>
      <c r="E101" s="28" t="s">
        <v>857</v>
      </c>
      <c r="F101" s="28" t="s">
        <v>858</v>
      </c>
      <c r="G101" s="28" t="s">
        <v>825</v>
      </c>
      <c r="H101" s="28" t="s">
        <v>869</v>
      </c>
      <c r="I101" s="28" t="s">
        <v>457</v>
      </c>
      <c r="J101" s="28">
        <v>4580</v>
      </c>
      <c r="K101">
        <v>13.53619285124069</v>
      </c>
      <c r="L101" s="28" t="s">
        <v>870</v>
      </c>
      <c r="M101">
        <v>0</v>
      </c>
      <c r="N101" s="28" t="s">
        <v>459</v>
      </c>
      <c r="O101" s="28" t="s">
        <v>867</v>
      </c>
      <c r="P101">
        <v>14</v>
      </c>
      <c r="Q101">
        <v>25</v>
      </c>
      <c r="R101">
        <v>1</v>
      </c>
      <c r="S101">
        <v>90551006</v>
      </c>
      <c r="T101" s="28" t="s">
        <v>461</v>
      </c>
      <c r="U101" s="28" t="s">
        <v>812</v>
      </c>
      <c r="V101" s="28" t="s">
        <v>335</v>
      </c>
      <c r="W101" s="28" t="s">
        <v>463</v>
      </c>
      <c r="Y101" s="28" t="s">
        <v>660</v>
      </c>
      <c r="Z101" t="s">
        <v>2970</v>
      </c>
      <c r="AA101">
        <v>16688</v>
      </c>
      <c r="AB101" s="28" t="s">
        <v>514</v>
      </c>
      <c r="AC101" s="28" t="s">
        <v>466</v>
      </c>
      <c r="AD101">
        <v>0.375</v>
      </c>
      <c r="AE101">
        <v>0.625</v>
      </c>
      <c r="AF101" s="28" t="s">
        <v>463</v>
      </c>
      <c r="AG101" s="28" t="s">
        <v>234</v>
      </c>
      <c r="AH101" s="28" t="s">
        <v>516</v>
      </c>
      <c r="AI101" s="28"/>
      <c r="AJ101" s="28" t="s">
        <v>863</v>
      </c>
      <c r="AK101" s="28"/>
      <c r="AL101" s="28"/>
      <c r="AM101" s="28">
        <v>2</v>
      </c>
      <c r="AN101">
        <v>4</v>
      </c>
      <c r="AO101">
        <v>3</v>
      </c>
      <c r="AP101" s="2">
        <v>46072</v>
      </c>
      <c r="AQ101" s="2">
        <v>46359</v>
      </c>
      <c r="AR101">
        <v>46436</v>
      </c>
      <c r="AS101">
        <v>46653</v>
      </c>
      <c r="AT101" s="28"/>
      <c r="AU101" s="28"/>
      <c r="AV101" s="28" t="s">
        <v>470</v>
      </c>
      <c r="AW101">
        <v>99</v>
      </c>
      <c r="AX101">
        <v>0.5</v>
      </c>
      <c r="AY101">
        <v>0</v>
      </c>
      <c r="BC101" s="28"/>
      <c r="BD101">
        <v>42.5</v>
      </c>
      <c r="BI101">
        <v>800</v>
      </c>
      <c r="BJ101">
        <v>77</v>
      </c>
      <c r="BK101">
        <v>0.5</v>
      </c>
      <c r="BP101" s="28"/>
      <c r="BQ101">
        <v>32.5</v>
      </c>
      <c r="BV101">
        <v>600</v>
      </c>
      <c r="BW101" s="28"/>
      <c r="BY101" s="28">
        <v>251</v>
      </c>
      <c r="BZ101">
        <v>176</v>
      </c>
      <c r="CA101">
        <v>75</v>
      </c>
      <c r="CB101" s="28">
        <v>240</v>
      </c>
      <c r="CC101">
        <v>0.73333333333333328</v>
      </c>
      <c r="CE101">
        <v>4580</v>
      </c>
      <c r="CF101">
        <v>0</v>
      </c>
      <c r="CG101" s="28">
        <v>480</v>
      </c>
      <c r="CH101">
        <v>0</v>
      </c>
      <c r="CI101">
        <v>4580</v>
      </c>
      <c r="CJ101">
        <v>212.30594577494998</v>
      </c>
      <c r="CK101">
        <v>143.78872163937004</v>
      </c>
      <c r="CL101">
        <v>69.420911026507738</v>
      </c>
      <c r="CM101">
        <v>122.18796797213763</v>
      </c>
      <c r="CN101">
        <v>69.086628928876706</v>
      </c>
      <c r="CO101">
        <v>0</v>
      </c>
      <c r="CP101">
        <v>0</v>
      </c>
      <c r="CQ101">
        <v>93.868062452383569</v>
      </c>
      <c r="CR101">
        <v>0.86346000000000001</v>
      </c>
      <c r="CS101">
        <v>22416.07869123514</v>
      </c>
      <c r="CT101" s="28">
        <v>17881.1674269084</v>
      </c>
      <c r="CU101">
        <v>40297.246118143536</v>
      </c>
      <c r="CV101">
        <v>13.53619285124069</v>
      </c>
      <c r="CW101" t="s">
        <v>871</v>
      </c>
      <c r="CX101" s="28"/>
      <c r="CY101" s="28"/>
      <c r="CZ101" s="28"/>
      <c r="DA101" s="28"/>
      <c r="DB101" s="28"/>
      <c r="DC101" s="28"/>
      <c r="DD101" s="28"/>
      <c r="DE101" s="28"/>
      <c r="DF101" s="28"/>
      <c r="DG101" s="28"/>
      <c r="DH101" s="28"/>
      <c r="DI101" s="28">
        <v>240</v>
      </c>
      <c r="DJ101" s="28" t="s">
        <v>471</v>
      </c>
      <c r="DK101" s="28" t="s">
        <v>861</v>
      </c>
    </row>
    <row r="102" spans="1:115" x14ac:dyDescent="0.25">
      <c r="A102" s="28" t="s">
        <v>2</v>
      </c>
      <c r="B102" s="28" t="s">
        <v>855</v>
      </c>
      <c r="C102">
        <v>58157</v>
      </c>
      <c r="D102" s="28" t="s">
        <v>856</v>
      </c>
      <c r="E102" s="28" t="s">
        <v>857</v>
      </c>
      <c r="F102" s="28" t="s">
        <v>858</v>
      </c>
      <c r="G102" s="28" t="s">
        <v>825</v>
      </c>
      <c r="H102" s="28" t="s">
        <v>872</v>
      </c>
      <c r="I102" s="28" t="s">
        <v>457</v>
      </c>
      <c r="J102" s="28">
        <v>4580</v>
      </c>
      <c r="K102">
        <v>14.075190390211588</v>
      </c>
      <c r="L102" s="28" t="s">
        <v>873</v>
      </c>
      <c r="M102">
        <v>0</v>
      </c>
      <c r="N102" s="28" t="s">
        <v>459</v>
      </c>
      <c r="O102" s="28" t="s">
        <v>867</v>
      </c>
      <c r="P102">
        <v>15</v>
      </c>
      <c r="Q102">
        <v>25</v>
      </c>
      <c r="R102">
        <v>1</v>
      </c>
      <c r="S102">
        <v>90331006</v>
      </c>
      <c r="T102" s="28" t="s">
        <v>461</v>
      </c>
      <c r="U102" s="28" t="s">
        <v>812</v>
      </c>
      <c r="V102" s="28" t="s">
        <v>335</v>
      </c>
      <c r="W102" s="28" t="s">
        <v>463</v>
      </c>
      <c r="Y102" s="28" t="s">
        <v>660</v>
      </c>
      <c r="Z102" t="s">
        <v>2970</v>
      </c>
      <c r="AA102">
        <v>16689</v>
      </c>
      <c r="AB102" s="28" t="s">
        <v>465</v>
      </c>
      <c r="AC102" s="28" t="s">
        <v>525</v>
      </c>
      <c r="AD102">
        <v>0.52083333333333326</v>
      </c>
      <c r="AE102">
        <v>0.6875</v>
      </c>
      <c r="AF102" s="28" t="s">
        <v>463</v>
      </c>
      <c r="AG102" s="28" t="s">
        <v>235</v>
      </c>
      <c r="AH102" s="28" t="s">
        <v>516</v>
      </c>
      <c r="AI102" s="28"/>
      <c r="AJ102" s="28" t="s">
        <v>863</v>
      </c>
      <c r="AK102" s="28"/>
      <c r="AL102" s="28"/>
      <c r="AM102" s="28">
        <v>2</v>
      </c>
      <c r="AN102">
        <v>3</v>
      </c>
      <c r="AO102">
        <v>3</v>
      </c>
      <c r="AP102" s="2">
        <v>46070</v>
      </c>
      <c r="AQ102" s="2">
        <v>46287</v>
      </c>
      <c r="AR102">
        <v>46434</v>
      </c>
      <c r="AS102">
        <v>46651</v>
      </c>
      <c r="AT102" s="28"/>
      <c r="AU102" s="28"/>
      <c r="AV102" s="28" t="s">
        <v>470</v>
      </c>
      <c r="AW102">
        <v>112</v>
      </c>
      <c r="AX102">
        <v>0.5</v>
      </c>
      <c r="AY102">
        <v>0</v>
      </c>
      <c r="BC102" s="28"/>
      <c r="BI102">
        <v>700</v>
      </c>
      <c r="BJ102">
        <v>112</v>
      </c>
      <c r="BK102">
        <v>0.5</v>
      </c>
      <c r="BP102" s="28"/>
      <c r="BV102">
        <v>700</v>
      </c>
      <c r="BW102" s="28"/>
      <c r="BY102" s="28">
        <v>224</v>
      </c>
      <c r="BZ102">
        <v>224</v>
      </c>
      <c r="CA102">
        <v>0</v>
      </c>
      <c r="CB102" s="28">
        <v>240</v>
      </c>
      <c r="CC102">
        <v>0.93333333333333324</v>
      </c>
      <c r="CE102">
        <v>4580</v>
      </c>
      <c r="CF102">
        <v>0</v>
      </c>
      <c r="CG102" s="28">
        <v>480</v>
      </c>
      <c r="CH102">
        <v>0</v>
      </c>
      <c r="CI102">
        <v>4580</v>
      </c>
      <c r="CJ102">
        <v>212.30594577494998</v>
      </c>
      <c r="CK102">
        <v>143.78872163937004</v>
      </c>
      <c r="CL102">
        <v>69.420911026507738</v>
      </c>
      <c r="CM102">
        <v>122.18796797213763</v>
      </c>
      <c r="CN102">
        <v>69.086628928876706</v>
      </c>
      <c r="CO102">
        <v>0</v>
      </c>
      <c r="CP102">
        <v>0</v>
      </c>
      <c r="CQ102">
        <v>93.868062452383569</v>
      </c>
      <c r="CR102">
        <v>0.86346000000000001</v>
      </c>
      <c r="CS102">
        <v>20641.301375201921</v>
      </c>
      <c r="CT102" s="28">
        <v>21260.540416457981</v>
      </c>
      <c r="CU102">
        <v>41901.841791659899</v>
      </c>
      <c r="CV102">
        <v>14.075190390211588</v>
      </c>
      <c r="CW102" t="s">
        <v>874</v>
      </c>
      <c r="CX102" s="28"/>
      <c r="CY102" s="28"/>
      <c r="CZ102" s="28"/>
      <c r="DA102" s="28"/>
      <c r="DB102" s="28"/>
      <c r="DC102" s="28"/>
      <c r="DD102" s="28"/>
      <c r="DE102" s="28"/>
      <c r="DF102" s="28"/>
      <c r="DG102" s="28"/>
      <c r="DH102" s="28"/>
      <c r="DI102" s="28">
        <v>240</v>
      </c>
      <c r="DJ102" s="28" t="s">
        <v>471</v>
      </c>
      <c r="DK102" s="28" t="s">
        <v>861</v>
      </c>
    </row>
    <row r="103" spans="1:115" x14ac:dyDescent="0.25">
      <c r="A103" s="28" t="s">
        <v>2</v>
      </c>
      <c r="B103" s="28" t="s">
        <v>855</v>
      </c>
      <c r="C103">
        <v>58157</v>
      </c>
      <c r="D103" s="28" t="s">
        <v>856</v>
      </c>
      <c r="E103" s="28" t="s">
        <v>857</v>
      </c>
      <c r="F103" s="28" t="s">
        <v>858</v>
      </c>
      <c r="G103" s="28" t="s">
        <v>825</v>
      </c>
      <c r="H103" s="28" t="s">
        <v>875</v>
      </c>
      <c r="I103" s="28" t="s">
        <v>457</v>
      </c>
      <c r="J103" s="28">
        <v>4580</v>
      </c>
      <c r="K103">
        <v>10.955527195777838</v>
      </c>
      <c r="L103" s="28" t="s">
        <v>876</v>
      </c>
      <c r="M103">
        <v>0</v>
      </c>
      <c r="N103" s="28" t="s">
        <v>459</v>
      </c>
      <c r="O103" s="28" t="s">
        <v>877</v>
      </c>
      <c r="P103">
        <v>11</v>
      </c>
      <c r="Q103">
        <v>20</v>
      </c>
      <c r="R103">
        <v>1</v>
      </c>
      <c r="S103">
        <v>90481006</v>
      </c>
      <c r="T103" s="28" t="s">
        <v>461</v>
      </c>
      <c r="U103" s="28" t="s">
        <v>812</v>
      </c>
      <c r="V103" s="28" t="s">
        <v>335</v>
      </c>
      <c r="W103" s="28" t="s">
        <v>463</v>
      </c>
      <c r="Y103" s="28" t="s">
        <v>660</v>
      </c>
      <c r="Z103" t="s">
        <v>2970</v>
      </c>
      <c r="AA103">
        <v>16691</v>
      </c>
      <c r="AB103" s="28" t="s">
        <v>465</v>
      </c>
      <c r="AC103" s="28" t="s">
        <v>479</v>
      </c>
      <c r="AD103">
        <v>0.54166666666666674</v>
      </c>
      <c r="AE103">
        <v>0.6875</v>
      </c>
      <c r="AF103" s="28" t="s">
        <v>463</v>
      </c>
      <c r="AG103" s="28" t="s">
        <v>246</v>
      </c>
      <c r="AH103" s="28" t="s">
        <v>516</v>
      </c>
      <c r="AI103" s="28" t="s">
        <v>878</v>
      </c>
      <c r="AJ103" s="28" t="s">
        <v>863</v>
      </c>
      <c r="AK103" s="28"/>
      <c r="AL103" s="28"/>
      <c r="AM103" s="28">
        <v>2</v>
      </c>
      <c r="AN103">
        <v>4</v>
      </c>
      <c r="AO103">
        <v>3</v>
      </c>
      <c r="AP103" s="2">
        <v>46071</v>
      </c>
      <c r="AQ103" s="2">
        <v>46358</v>
      </c>
      <c r="AR103">
        <v>46435</v>
      </c>
      <c r="AS103">
        <v>46652</v>
      </c>
      <c r="AT103" s="28"/>
      <c r="AU103" s="28"/>
      <c r="AV103" s="28" t="s">
        <v>470</v>
      </c>
      <c r="AW103">
        <v>126</v>
      </c>
      <c r="AX103">
        <v>0.5</v>
      </c>
      <c r="AY103">
        <v>37</v>
      </c>
      <c r="AZ103">
        <v>35</v>
      </c>
      <c r="BC103" s="28"/>
      <c r="BI103">
        <v>1150</v>
      </c>
      <c r="BJ103">
        <v>1</v>
      </c>
      <c r="BK103">
        <v>0.5</v>
      </c>
      <c r="BL103">
        <v>28</v>
      </c>
      <c r="BP103" s="28"/>
      <c r="BW103" s="28"/>
      <c r="BY103" s="28">
        <v>227</v>
      </c>
      <c r="BZ103">
        <v>127</v>
      </c>
      <c r="CA103">
        <v>100</v>
      </c>
      <c r="CB103" s="28">
        <v>240</v>
      </c>
      <c r="CC103">
        <v>0.52916666666666667</v>
      </c>
      <c r="CE103">
        <v>4580</v>
      </c>
      <c r="CF103">
        <v>0</v>
      </c>
      <c r="CG103" s="28">
        <v>480</v>
      </c>
      <c r="CH103">
        <v>0</v>
      </c>
      <c r="CI103">
        <v>4580</v>
      </c>
      <c r="CJ103">
        <v>212.30594577494998</v>
      </c>
      <c r="CK103">
        <v>143.78872163937004</v>
      </c>
      <c r="CL103">
        <v>69.420911026507738</v>
      </c>
      <c r="CM103">
        <v>122.18796797213763</v>
      </c>
      <c r="CN103">
        <v>69.086628928876706</v>
      </c>
      <c r="CO103">
        <v>0</v>
      </c>
      <c r="CP103">
        <v>0</v>
      </c>
      <c r="CQ103">
        <v>93.868062452383569</v>
      </c>
      <c r="CR103">
        <v>0.86346000000000001</v>
      </c>
      <c r="CS103">
        <v>30429.11663410777</v>
      </c>
      <c r="CT103" s="28">
        <v>2185.4878277228581</v>
      </c>
      <c r="CU103">
        <v>32614.604461830622</v>
      </c>
      <c r="CV103">
        <v>10.955527195777838</v>
      </c>
      <c r="CW103" t="s">
        <v>879</v>
      </c>
      <c r="CX103" s="28"/>
      <c r="CY103" s="28"/>
      <c r="CZ103" s="28"/>
      <c r="DA103" s="28"/>
      <c r="DB103" s="28"/>
      <c r="DC103" s="28"/>
      <c r="DD103" s="28"/>
      <c r="DE103" s="28"/>
      <c r="DF103" s="28"/>
      <c r="DG103" s="28"/>
      <c r="DH103" s="28"/>
      <c r="DI103" s="28">
        <v>240</v>
      </c>
      <c r="DJ103" s="28" t="s">
        <v>471</v>
      </c>
      <c r="DK103" s="28" t="s">
        <v>849</v>
      </c>
    </row>
    <row r="104" spans="1:115" x14ac:dyDescent="0.25">
      <c r="A104" s="28" t="s">
        <v>2</v>
      </c>
      <c r="B104" s="28" t="s">
        <v>855</v>
      </c>
      <c r="C104">
        <v>58157</v>
      </c>
      <c r="D104" s="28" t="s">
        <v>856</v>
      </c>
      <c r="E104" s="28" t="s">
        <v>857</v>
      </c>
      <c r="F104" s="28" t="s">
        <v>858</v>
      </c>
      <c r="G104" s="28" t="s">
        <v>825</v>
      </c>
      <c r="H104" s="28" t="s">
        <v>880</v>
      </c>
      <c r="I104" s="28" t="s">
        <v>457</v>
      </c>
      <c r="J104" s="28">
        <v>4580</v>
      </c>
      <c r="K104">
        <v>13.980874004535741</v>
      </c>
      <c r="L104" s="28" t="s">
        <v>881</v>
      </c>
      <c r="M104">
        <v>0</v>
      </c>
      <c r="N104" s="28" t="s">
        <v>459</v>
      </c>
      <c r="O104" s="28" t="s">
        <v>867</v>
      </c>
      <c r="P104">
        <v>14</v>
      </c>
      <c r="Q104">
        <v>25</v>
      </c>
      <c r="R104">
        <v>1</v>
      </c>
      <c r="S104">
        <v>90551006</v>
      </c>
      <c r="T104" s="28" t="s">
        <v>461</v>
      </c>
      <c r="U104" s="28" t="s">
        <v>812</v>
      </c>
      <c r="V104" s="28" t="s">
        <v>335</v>
      </c>
      <c r="W104" s="28" t="s">
        <v>463</v>
      </c>
      <c r="Y104" s="28" t="s">
        <v>660</v>
      </c>
      <c r="Z104" t="s">
        <v>2970</v>
      </c>
      <c r="AA104">
        <v>16692</v>
      </c>
      <c r="AB104" s="28" t="s">
        <v>465</v>
      </c>
      <c r="AC104" s="28" t="s">
        <v>479</v>
      </c>
      <c r="AD104">
        <v>0.54166666666666674</v>
      </c>
      <c r="AE104">
        <v>0.6875</v>
      </c>
      <c r="AF104" s="28" t="s">
        <v>463</v>
      </c>
      <c r="AG104" s="28" t="s">
        <v>249</v>
      </c>
      <c r="AH104" s="28" t="s">
        <v>516</v>
      </c>
      <c r="AI104" s="28"/>
      <c r="AJ104" s="28" t="s">
        <v>863</v>
      </c>
      <c r="AK104" s="28"/>
      <c r="AL104" s="28"/>
      <c r="AM104" s="28">
        <v>2</v>
      </c>
      <c r="AN104">
        <v>4</v>
      </c>
      <c r="AO104">
        <v>3</v>
      </c>
      <c r="AP104" s="2">
        <v>46071</v>
      </c>
      <c r="AQ104" s="2">
        <v>46358</v>
      </c>
      <c r="AR104">
        <v>46435</v>
      </c>
      <c r="AS104">
        <v>46652</v>
      </c>
      <c r="AT104" s="28"/>
      <c r="AU104" s="28"/>
      <c r="AV104" s="28" t="s">
        <v>470</v>
      </c>
      <c r="AW104">
        <v>126</v>
      </c>
      <c r="AX104">
        <v>0.5</v>
      </c>
      <c r="BC104" s="28"/>
      <c r="BI104">
        <v>700</v>
      </c>
      <c r="BJ104">
        <v>98</v>
      </c>
      <c r="BK104">
        <v>0.5</v>
      </c>
      <c r="BP104" s="28"/>
      <c r="BV104">
        <v>500</v>
      </c>
      <c r="BW104" s="28"/>
      <c r="BY104" s="28">
        <v>224</v>
      </c>
      <c r="BZ104">
        <v>224</v>
      </c>
      <c r="CA104">
        <v>0</v>
      </c>
      <c r="CB104" s="28">
        <v>240</v>
      </c>
      <c r="CC104">
        <v>0.93333333333333324</v>
      </c>
      <c r="CE104">
        <v>4580</v>
      </c>
      <c r="CF104">
        <v>0</v>
      </c>
      <c r="CG104" s="28">
        <v>480</v>
      </c>
      <c r="CH104">
        <v>0</v>
      </c>
      <c r="CI104">
        <v>4580</v>
      </c>
      <c r="CJ104">
        <v>212.30594577494998</v>
      </c>
      <c r="CK104">
        <v>143.78872163937004</v>
      </c>
      <c r="CL104">
        <v>69.420911026507738</v>
      </c>
      <c r="CM104">
        <v>122.18796797213763</v>
      </c>
      <c r="CN104">
        <v>69.086628928876706</v>
      </c>
      <c r="CO104">
        <v>0</v>
      </c>
      <c r="CP104">
        <v>0</v>
      </c>
      <c r="CQ104">
        <v>93.868062452383569</v>
      </c>
      <c r="CR104">
        <v>0.86346000000000001</v>
      </c>
      <c r="CS104">
        <v>23133.964047102163</v>
      </c>
      <c r="CT104" s="28">
        <v>18487.09786440073</v>
      </c>
      <c r="CU104">
        <v>41621.061911502897</v>
      </c>
      <c r="CV104">
        <v>13.980874004535741</v>
      </c>
      <c r="CW104" t="s">
        <v>882</v>
      </c>
      <c r="CX104" s="28"/>
      <c r="CY104" s="28"/>
      <c r="CZ104" s="28"/>
      <c r="DA104" s="28"/>
      <c r="DB104" s="28"/>
      <c r="DC104" s="28"/>
      <c r="DD104" s="28"/>
      <c r="DE104" s="28"/>
      <c r="DF104" s="28"/>
      <c r="DG104" s="28"/>
      <c r="DH104" s="28"/>
      <c r="DI104" s="28">
        <v>240</v>
      </c>
      <c r="DJ104" s="28" t="s">
        <v>471</v>
      </c>
      <c r="DK104" s="28" t="s">
        <v>861</v>
      </c>
    </row>
    <row r="105" spans="1:115" x14ac:dyDescent="0.25">
      <c r="A105" s="28" t="s">
        <v>2</v>
      </c>
      <c r="B105" s="28" t="s">
        <v>855</v>
      </c>
      <c r="C105">
        <v>58157</v>
      </c>
      <c r="D105" s="28" t="s">
        <v>856</v>
      </c>
      <c r="E105" s="28" t="s">
        <v>857</v>
      </c>
      <c r="F105" s="28" t="s">
        <v>858</v>
      </c>
      <c r="G105" s="28" t="s">
        <v>825</v>
      </c>
      <c r="H105" s="28" t="s">
        <v>886</v>
      </c>
      <c r="I105" s="28" t="s">
        <v>457</v>
      </c>
      <c r="J105" s="28">
        <v>4580</v>
      </c>
      <c r="K105">
        <v>14.87567089847553</v>
      </c>
      <c r="L105" s="28" t="s">
        <v>837</v>
      </c>
      <c r="M105">
        <v>0</v>
      </c>
      <c r="N105" s="28" t="s">
        <v>459</v>
      </c>
      <c r="O105" s="28" t="s">
        <v>861</v>
      </c>
      <c r="P105">
        <v>15</v>
      </c>
      <c r="Q105">
        <v>25</v>
      </c>
      <c r="R105">
        <v>1</v>
      </c>
      <c r="S105">
        <v>90850666</v>
      </c>
      <c r="T105" s="28" t="s">
        <v>461</v>
      </c>
      <c r="U105" s="28" t="s">
        <v>812</v>
      </c>
      <c r="V105" s="28" t="s">
        <v>335</v>
      </c>
      <c r="W105" s="28" t="s">
        <v>463</v>
      </c>
      <c r="Y105" s="28" t="s">
        <v>660</v>
      </c>
      <c r="Z105" t="s">
        <v>2970</v>
      </c>
      <c r="AA105">
        <v>16572</v>
      </c>
      <c r="AB105" s="28" t="s">
        <v>465</v>
      </c>
      <c r="AC105" s="28" t="s">
        <v>525</v>
      </c>
      <c r="AD105">
        <v>0.58333333333333326</v>
      </c>
      <c r="AE105">
        <v>0.75</v>
      </c>
      <c r="AF105" s="28" t="s">
        <v>463</v>
      </c>
      <c r="AG105" s="28" t="s">
        <v>36</v>
      </c>
      <c r="AH105" s="28" t="s">
        <v>582</v>
      </c>
      <c r="AI105" s="28"/>
      <c r="AJ105" s="28" t="s">
        <v>863</v>
      </c>
      <c r="AK105" s="28"/>
      <c r="AL105" s="28"/>
      <c r="AM105" s="28">
        <v>2</v>
      </c>
      <c r="AN105">
        <v>3</v>
      </c>
      <c r="AO105">
        <v>3</v>
      </c>
      <c r="AP105" s="2">
        <v>46070</v>
      </c>
      <c r="AQ105" s="2">
        <v>46287</v>
      </c>
      <c r="AR105">
        <v>46434</v>
      </c>
      <c r="AS105">
        <v>46651</v>
      </c>
      <c r="AT105" s="28"/>
      <c r="AU105" s="28"/>
      <c r="AV105" s="28" t="s">
        <v>470</v>
      </c>
      <c r="AW105">
        <v>112</v>
      </c>
      <c r="AX105">
        <v>0.5</v>
      </c>
      <c r="AY105">
        <v>3</v>
      </c>
      <c r="AZ105">
        <v>3</v>
      </c>
      <c r="BC105" s="28"/>
      <c r="BI105">
        <v>1299.08</v>
      </c>
      <c r="BJ105">
        <v>112</v>
      </c>
      <c r="BK105">
        <v>0.5</v>
      </c>
      <c r="BL105">
        <v>3</v>
      </c>
      <c r="BM105">
        <v>3</v>
      </c>
      <c r="BP105" s="28"/>
      <c r="BV105">
        <v>1299.08</v>
      </c>
      <c r="BW105" s="28"/>
      <c r="BY105" s="28">
        <v>236</v>
      </c>
      <c r="BZ105">
        <v>224</v>
      </c>
      <c r="CA105">
        <v>12</v>
      </c>
      <c r="CB105" s="28">
        <v>240</v>
      </c>
      <c r="CC105">
        <v>0.93333333333333324</v>
      </c>
      <c r="CE105">
        <v>4580</v>
      </c>
      <c r="CF105">
        <v>0</v>
      </c>
      <c r="CG105" s="28">
        <v>480</v>
      </c>
      <c r="CH105">
        <v>0</v>
      </c>
      <c r="CI105">
        <v>4580</v>
      </c>
      <c r="CJ105">
        <v>212.30594577494998</v>
      </c>
      <c r="CK105">
        <v>143.78872163937004</v>
      </c>
      <c r="CL105">
        <v>69.420911026507738</v>
      </c>
      <c r="CM105">
        <v>122.18796797213763</v>
      </c>
      <c r="CN105">
        <v>69.086628928876706</v>
      </c>
      <c r="CO105">
        <v>0</v>
      </c>
      <c r="CP105">
        <v>0</v>
      </c>
      <c r="CQ105">
        <v>93.868062452383569</v>
      </c>
      <c r="CR105">
        <v>0.86346000000000001</v>
      </c>
      <c r="CS105">
        <v>21815.208012197854</v>
      </c>
      <c r="CT105" s="28">
        <v>22469.664252563791</v>
      </c>
      <c r="CU105">
        <v>44284.872264761645</v>
      </c>
      <c r="CV105">
        <v>14.87567089847553</v>
      </c>
      <c r="CW105" t="s">
        <v>887</v>
      </c>
      <c r="CX105" s="28" t="s">
        <v>3352</v>
      </c>
      <c r="CY105" s="28" t="s">
        <v>3349</v>
      </c>
      <c r="CZ105" s="28" t="s">
        <v>3353</v>
      </c>
      <c r="DA105" s="28" t="s">
        <v>3354</v>
      </c>
      <c r="DB105" s="28" t="s">
        <v>3344</v>
      </c>
      <c r="DC105" s="28"/>
      <c r="DD105" s="28"/>
      <c r="DE105" s="28"/>
      <c r="DF105" s="28"/>
      <c r="DG105" s="28"/>
      <c r="DH105" s="28"/>
      <c r="DI105" s="28">
        <v>240</v>
      </c>
      <c r="DJ105" s="28" t="s">
        <v>471</v>
      </c>
      <c r="DK105" s="28" t="s">
        <v>861</v>
      </c>
    </row>
    <row r="106" spans="1:115" x14ac:dyDescent="0.25">
      <c r="A106" s="28" t="s">
        <v>2</v>
      </c>
      <c r="B106" s="28" t="s">
        <v>855</v>
      </c>
      <c r="C106">
        <v>58157</v>
      </c>
      <c r="D106" s="28" t="s">
        <v>856</v>
      </c>
      <c r="E106" s="28" t="s">
        <v>857</v>
      </c>
      <c r="F106" s="28" t="s">
        <v>858</v>
      </c>
      <c r="G106" s="28" t="s">
        <v>825</v>
      </c>
      <c r="H106" s="28" t="s">
        <v>888</v>
      </c>
      <c r="I106" s="28" t="s">
        <v>457</v>
      </c>
      <c r="J106" s="28">
        <v>4580</v>
      </c>
      <c r="K106">
        <v>14.737246309963606</v>
      </c>
      <c r="L106" s="28" t="s">
        <v>889</v>
      </c>
      <c r="M106">
        <v>0</v>
      </c>
      <c r="N106" s="28" t="s">
        <v>459</v>
      </c>
      <c r="O106" s="28" t="s">
        <v>861</v>
      </c>
      <c r="P106">
        <v>15</v>
      </c>
      <c r="Q106">
        <v>25</v>
      </c>
      <c r="R106">
        <v>1</v>
      </c>
      <c r="S106">
        <v>90850666</v>
      </c>
      <c r="T106" s="28" t="s">
        <v>461</v>
      </c>
      <c r="U106" s="28" t="s">
        <v>812</v>
      </c>
      <c r="V106" s="28" t="s">
        <v>335</v>
      </c>
      <c r="W106" s="28" t="s">
        <v>463</v>
      </c>
      <c r="Y106" s="28" t="s">
        <v>660</v>
      </c>
      <c r="Z106" t="s">
        <v>2970</v>
      </c>
      <c r="AA106">
        <v>16573</v>
      </c>
      <c r="AB106" s="28" t="s">
        <v>465</v>
      </c>
      <c r="AC106" s="28" t="s">
        <v>515</v>
      </c>
      <c r="AD106">
        <v>0.58333333333333326</v>
      </c>
      <c r="AE106">
        <v>0.75</v>
      </c>
      <c r="AF106" s="28" t="s">
        <v>463</v>
      </c>
      <c r="AG106" s="28" t="s">
        <v>48</v>
      </c>
      <c r="AH106" s="28" t="s">
        <v>582</v>
      </c>
      <c r="AI106" s="28"/>
      <c r="AJ106" s="28" t="s">
        <v>863</v>
      </c>
      <c r="AK106" s="28"/>
      <c r="AL106" s="28"/>
      <c r="AM106" s="28">
        <v>2</v>
      </c>
      <c r="AN106">
        <v>3</v>
      </c>
      <c r="AO106">
        <v>3</v>
      </c>
      <c r="AP106" s="2">
        <v>46069</v>
      </c>
      <c r="AQ106" s="2">
        <v>46286</v>
      </c>
      <c r="AR106">
        <v>46433</v>
      </c>
      <c r="AS106">
        <v>46650</v>
      </c>
      <c r="AT106" s="28"/>
      <c r="AU106" s="28"/>
      <c r="AV106" s="28" t="s">
        <v>470</v>
      </c>
      <c r="AW106">
        <v>112</v>
      </c>
      <c r="AX106">
        <v>0.5</v>
      </c>
      <c r="AY106">
        <v>3</v>
      </c>
      <c r="AZ106">
        <v>3</v>
      </c>
      <c r="BC106" s="28"/>
      <c r="BI106">
        <v>1096.08</v>
      </c>
      <c r="BJ106">
        <v>112</v>
      </c>
      <c r="BK106">
        <v>0.5</v>
      </c>
      <c r="BL106">
        <v>3</v>
      </c>
      <c r="BM106">
        <v>3</v>
      </c>
      <c r="BP106" s="28"/>
      <c r="BV106">
        <v>1096.08</v>
      </c>
      <c r="BW106" s="28"/>
      <c r="BY106" s="28">
        <v>236</v>
      </c>
      <c r="BZ106">
        <v>224</v>
      </c>
      <c r="CA106">
        <v>12</v>
      </c>
      <c r="CB106" s="28">
        <v>240</v>
      </c>
      <c r="CC106">
        <v>0.93333333333333324</v>
      </c>
      <c r="CE106">
        <v>4580</v>
      </c>
      <c r="CF106">
        <v>0</v>
      </c>
      <c r="CG106" s="28">
        <v>480</v>
      </c>
      <c r="CH106">
        <v>0</v>
      </c>
      <c r="CI106">
        <v>4580</v>
      </c>
      <c r="CJ106">
        <v>212.30594577494998</v>
      </c>
      <c r="CK106">
        <v>143.78872163937004</v>
      </c>
      <c r="CL106">
        <v>69.420911026507738</v>
      </c>
      <c r="CM106">
        <v>122.18796797213763</v>
      </c>
      <c r="CN106">
        <v>69.086628928876706</v>
      </c>
      <c r="CO106">
        <v>0</v>
      </c>
      <c r="CP106">
        <v>0</v>
      </c>
      <c r="CQ106">
        <v>93.868062452383569</v>
      </c>
      <c r="CR106">
        <v>0.86346000000000001</v>
      </c>
      <c r="CS106">
        <v>21612.208012197854</v>
      </c>
      <c r="CT106" s="28">
        <v>22260.574252563791</v>
      </c>
      <c r="CU106">
        <v>43872.782264761656</v>
      </c>
      <c r="CV106">
        <v>14.737246309963606</v>
      </c>
      <c r="CW106" t="s">
        <v>890</v>
      </c>
      <c r="CX106" s="28" t="s">
        <v>3355</v>
      </c>
      <c r="CY106" s="28" t="s">
        <v>3349</v>
      </c>
      <c r="CZ106" s="28" t="s">
        <v>3356</v>
      </c>
      <c r="DA106" s="28" t="s">
        <v>3357</v>
      </c>
      <c r="DB106" s="28" t="s">
        <v>3344</v>
      </c>
      <c r="DC106" s="28"/>
      <c r="DD106" s="28"/>
      <c r="DE106" s="28"/>
      <c r="DF106" s="28"/>
      <c r="DG106" s="28"/>
      <c r="DH106" s="28"/>
      <c r="DI106" s="28">
        <v>240</v>
      </c>
      <c r="DJ106" s="28" t="s">
        <v>471</v>
      </c>
      <c r="DK106" s="28" t="s">
        <v>861</v>
      </c>
    </row>
    <row r="107" spans="1:115" x14ac:dyDescent="0.25">
      <c r="A107" s="28" t="s">
        <v>2</v>
      </c>
      <c r="B107" s="28" t="s">
        <v>855</v>
      </c>
      <c r="C107">
        <v>58157</v>
      </c>
      <c r="D107" s="28" t="s">
        <v>856</v>
      </c>
      <c r="E107" s="28" t="s">
        <v>857</v>
      </c>
      <c r="F107" s="28" t="s">
        <v>858</v>
      </c>
      <c r="G107" s="28" t="s">
        <v>825</v>
      </c>
      <c r="H107" s="28" t="s">
        <v>891</v>
      </c>
      <c r="I107" s="28" t="s">
        <v>457</v>
      </c>
      <c r="J107" s="28">
        <v>4580</v>
      </c>
      <c r="K107">
        <v>14.162652045620201</v>
      </c>
      <c r="L107" s="28" t="s">
        <v>892</v>
      </c>
      <c r="M107">
        <v>0</v>
      </c>
      <c r="N107" s="28" t="s">
        <v>459</v>
      </c>
      <c r="O107" s="28" t="s">
        <v>893</v>
      </c>
      <c r="P107">
        <v>15</v>
      </c>
      <c r="Q107">
        <v>25</v>
      </c>
      <c r="R107">
        <v>1</v>
      </c>
      <c r="S107">
        <v>90570666</v>
      </c>
      <c r="T107" s="28" t="s">
        <v>461</v>
      </c>
      <c r="U107" s="28" t="s">
        <v>812</v>
      </c>
      <c r="V107" s="28" t="s">
        <v>335</v>
      </c>
      <c r="W107" s="28" t="s">
        <v>463</v>
      </c>
      <c r="Y107" s="28" t="s">
        <v>660</v>
      </c>
      <c r="Z107" t="s">
        <v>2970</v>
      </c>
      <c r="AA107">
        <v>16574</v>
      </c>
      <c r="AB107" s="28" t="s">
        <v>465</v>
      </c>
      <c r="AC107" s="28" t="s">
        <v>466</v>
      </c>
      <c r="AD107">
        <v>0.375</v>
      </c>
      <c r="AE107">
        <v>0.54166666666666674</v>
      </c>
      <c r="AF107" s="28" t="s">
        <v>463</v>
      </c>
      <c r="AG107" s="28" t="s">
        <v>144</v>
      </c>
      <c r="AH107" s="28" t="s">
        <v>582</v>
      </c>
      <c r="AI107" s="28" t="s">
        <v>894</v>
      </c>
      <c r="AJ107" s="28" t="s">
        <v>863</v>
      </c>
      <c r="AK107" s="28"/>
      <c r="AL107" s="28"/>
      <c r="AM107" s="28">
        <v>2</v>
      </c>
      <c r="AN107">
        <v>3</v>
      </c>
      <c r="AO107">
        <v>3</v>
      </c>
      <c r="AP107" s="2">
        <v>46072</v>
      </c>
      <c r="AQ107" s="2">
        <v>46289</v>
      </c>
      <c r="AR107">
        <v>46436</v>
      </c>
      <c r="AS107">
        <v>46653</v>
      </c>
      <c r="AT107" s="28"/>
      <c r="AU107" s="28"/>
      <c r="AV107" s="28" t="s">
        <v>470</v>
      </c>
      <c r="AW107">
        <v>112</v>
      </c>
      <c r="AX107">
        <v>0.5</v>
      </c>
      <c r="AY107">
        <v>3</v>
      </c>
      <c r="BC107" s="28"/>
      <c r="BI107">
        <v>620</v>
      </c>
      <c r="BJ107">
        <v>112</v>
      </c>
      <c r="BK107">
        <v>0.5</v>
      </c>
      <c r="BL107">
        <v>3</v>
      </c>
      <c r="BP107" s="28"/>
      <c r="BV107">
        <v>620</v>
      </c>
      <c r="BW107" s="28"/>
      <c r="BY107" s="28">
        <v>230</v>
      </c>
      <c r="BZ107">
        <v>224</v>
      </c>
      <c r="CA107">
        <v>6</v>
      </c>
      <c r="CB107" s="28">
        <v>240</v>
      </c>
      <c r="CC107">
        <v>0.93333333333333324</v>
      </c>
      <c r="CE107">
        <v>4580</v>
      </c>
      <c r="CF107">
        <v>0</v>
      </c>
      <c r="CG107" s="28">
        <v>480</v>
      </c>
      <c r="CH107">
        <v>0</v>
      </c>
      <c r="CI107">
        <v>4580</v>
      </c>
      <c r="CJ107">
        <v>212.30594577494998</v>
      </c>
      <c r="CK107">
        <v>143.78872163937004</v>
      </c>
      <c r="CL107">
        <v>69.420911026507738</v>
      </c>
      <c r="CM107">
        <v>122.18796797213763</v>
      </c>
      <c r="CN107">
        <v>69.086628928876706</v>
      </c>
      <c r="CO107">
        <v>0</v>
      </c>
      <c r="CP107">
        <v>0</v>
      </c>
      <c r="CQ107">
        <v>93.868062452383569</v>
      </c>
      <c r="CR107">
        <v>0.86346000000000001</v>
      </c>
      <c r="CS107">
        <v>20769.564108281444</v>
      </c>
      <c r="CT107" s="28">
        <v>21392.651031529887</v>
      </c>
      <c r="CU107">
        <v>42162.215139811335</v>
      </c>
      <c r="CV107">
        <v>14.162652045620201</v>
      </c>
      <c r="CW107" t="s">
        <v>895</v>
      </c>
      <c r="CX107" s="28"/>
      <c r="CY107" s="28"/>
      <c r="CZ107" s="28"/>
      <c r="DA107" s="28"/>
      <c r="DB107" s="28"/>
      <c r="DC107" s="28"/>
      <c r="DD107" s="28"/>
      <c r="DE107" s="28"/>
      <c r="DF107" s="28"/>
      <c r="DG107" s="28"/>
      <c r="DH107" s="28"/>
      <c r="DI107" s="28">
        <v>240</v>
      </c>
      <c r="DJ107" s="28" t="s">
        <v>471</v>
      </c>
      <c r="DK107" s="28" t="s">
        <v>861</v>
      </c>
    </row>
    <row r="108" spans="1:115" x14ac:dyDescent="0.25">
      <c r="A108" s="28" t="s">
        <v>2</v>
      </c>
      <c r="B108" s="28" t="s">
        <v>855</v>
      </c>
      <c r="C108">
        <v>58157</v>
      </c>
      <c r="D108" s="28" t="s">
        <v>856</v>
      </c>
      <c r="E108" s="28" t="s">
        <v>857</v>
      </c>
      <c r="F108" s="28" t="s">
        <v>858</v>
      </c>
      <c r="G108" s="28" t="s">
        <v>825</v>
      </c>
      <c r="H108" s="28" t="s">
        <v>896</v>
      </c>
      <c r="I108" s="28" t="s">
        <v>457</v>
      </c>
      <c r="J108" s="28">
        <v>4580</v>
      </c>
      <c r="K108">
        <v>14.625712979446195</v>
      </c>
      <c r="L108" s="28" t="s">
        <v>4782</v>
      </c>
      <c r="M108">
        <v>0</v>
      </c>
      <c r="N108" s="28" t="s">
        <v>459</v>
      </c>
      <c r="O108" s="28" t="s">
        <v>861</v>
      </c>
      <c r="P108">
        <v>15</v>
      </c>
      <c r="Q108">
        <v>25</v>
      </c>
      <c r="R108">
        <v>1</v>
      </c>
      <c r="S108">
        <v>90850666</v>
      </c>
      <c r="T108" s="28" t="s">
        <v>461</v>
      </c>
      <c r="U108" s="28" t="s">
        <v>812</v>
      </c>
      <c r="V108" s="28" t="s">
        <v>335</v>
      </c>
      <c r="W108" s="28" t="s">
        <v>463</v>
      </c>
      <c r="Y108" s="28" t="s">
        <v>660</v>
      </c>
      <c r="Z108" t="s">
        <v>2970</v>
      </c>
      <c r="AA108">
        <v>16575</v>
      </c>
      <c r="AB108" s="28" t="s">
        <v>465</v>
      </c>
      <c r="AC108" s="28" t="s">
        <v>515</v>
      </c>
      <c r="AD108">
        <v>0.58333333333333326</v>
      </c>
      <c r="AE108">
        <v>0.75</v>
      </c>
      <c r="AF108" s="28" t="s">
        <v>463</v>
      </c>
      <c r="AG108" s="28" t="s">
        <v>83</v>
      </c>
      <c r="AH108" s="28" t="s">
        <v>582</v>
      </c>
      <c r="AI108" s="28"/>
      <c r="AJ108" s="28" t="s">
        <v>863</v>
      </c>
      <c r="AK108" s="28"/>
      <c r="AL108" s="28"/>
      <c r="AM108" s="28">
        <v>2</v>
      </c>
      <c r="AN108">
        <v>3</v>
      </c>
      <c r="AO108">
        <v>3</v>
      </c>
      <c r="AP108" s="2">
        <v>46069</v>
      </c>
      <c r="AQ108" s="2">
        <v>46286</v>
      </c>
      <c r="AR108">
        <v>46433</v>
      </c>
      <c r="AS108">
        <v>46650</v>
      </c>
      <c r="AT108" s="28"/>
      <c r="AU108" s="28"/>
      <c r="AV108" s="28" t="s">
        <v>470</v>
      </c>
      <c r="AW108">
        <v>112</v>
      </c>
      <c r="AX108">
        <v>0.5</v>
      </c>
      <c r="AY108">
        <v>3</v>
      </c>
      <c r="BC108" s="28"/>
      <c r="BI108">
        <v>1299.08</v>
      </c>
      <c r="BJ108">
        <v>112</v>
      </c>
      <c r="BK108">
        <v>0.5</v>
      </c>
      <c r="BL108">
        <v>3</v>
      </c>
      <c r="BP108" s="28"/>
      <c r="BV108">
        <v>1299.08</v>
      </c>
      <c r="BW108" s="28"/>
      <c r="BY108" s="28">
        <v>230</v>
      </c>
      <c r="BZ108">
        <v>224</v>
      </c>
      <c r="CA108">
        <v>6</v>
      </c>
      <c r="CB108" s="28">
        <v>240</v>
      </c>
      <c r="CC108">
        <v>0.93333333333333324</v>
      </c>
      <c r="CE108">
        <v>4580</v>
      </c>
      <c r="CF108">
        <v>0</v>
      </c>
      <c r="CG108" s="28">
        <v>480</v>
      </c>
      <c r="CH108">
        <v>0</v>
      </c>
      <c r="CI108">
        <v>4580</v>
      </c>
      <c r="CJ108">
        <v>212.30594577494998</v>
      </c>
      <c r="CK108">
        <v>143.78872163937004</v>
      </c>
      <c r="CL108">
        <v>69.420911026507738</v>
      </c>
      <c r="CM108">
        <v>122.18796797213763</v>
      </c>
      <c r="CN108">
        <v>69.086628928876706</v>
      </c>
      <c r="CO108">
        <v>0</v>
      </c>
      <c r="CP108">
        <v>0</v>
      </c>
      <c r="CQ108">
        <v>93.868062452383569</v>
      </c>
      <c r="CR108">
        <v>0.86346000000000001</v>
      </c>
      <c r="CS108">
        <v>21448.644108281442</v>
      </c>
      <c r="CT108" s="28">
        <v>22092.103431529889</v>
      </c>
      <c r="CU108">
        <v>43540.747539811331</v>
      </c>
      <c r="CV108">
        <v>14.625712979446195</v>
      </c>
      <c r="CW108" t="s">
        <v>897</v>
      </c>
      <c r="CX108" s="28" t="s">
        <v>3358</v>
      </c>
      <c r="CY108" s="28" t="s">
        <v>3349</v>
      </c>
      <c r="CZ108" s="28" t="s">
        <v>3359</v>
      </c>
      <c r="DA108" s="28" t="s">
        <v>3360</v>
      </c>
      <c r="DB108" s="28" t="s">
        <v>3344</v>
      </c>
      <c r="DC108" s="28"/>
      <c r="DD108" s="28"/>
      <c r="DE108" s="28"/>
      <c r="DF108" s="28"/>
      <c r="DG108" s="28"/>
      <c r="DH108" s="28"/>
      <c r="DI108" s="28">
        <v>240</v>
      </c>
      <c r="DJ108" s="28" t="s">
        <v>471</v>
      </c>
      <c r="DK108" s="28" t="s">
        <v>861</v>
      </c>
    </row>
    <row r="109" spans="1:115" x14ac:dyDescent="0.25">
      <c r="A109" s="28" t="s">
        <v>2</v>
      </c>
      <c r="B109" s="28" t="s">
        <v>855</v>
      </c>
      <c r="C109">
        <v>58157</v>
      </c>
      <c r="D109" s="28" t="s">
        <v>856</v>
      </c>
      <c r="E109" s="28" t="s">
        <v>857</v>
      </c>
      <c r="F109" s="28" t="s">
        <v>858</v>
      </c>
      <c r="G109" s="28" t="s">
        <v>825</v>
      </c>
      <c r="H109" s="28" t="s">
        <v>898</v>
      </c>
      <c r="I109" s="28" t="s">
        <v>457</v>
      </c>
      <c r="J109" s="28">
        <v>4580</v>
      </c>
      <c r="K109">
        <v>10.49547259584018</v>
      </c>
      <c r="L109" s="28" t="s">
        <v>899</v>
      </c>
      <c r="M109">
        <v>0</v>
      </c>
      <c r="N109" s="28" t="s">
        <v>459</v>
      </c>
      <c r="O109" s="28" t="s">
        <v>877</v>
      </c>
      <c r="P109">
        <v>11</v>
      </c>
      <c r="Q109">
        <v>20</v>
      </c>
      <c r="R109">
        <v>1</v>
      </c>
      <c r="S109">
        <v>90590666</v>
      </c>
      <c r="T109" s="28" t="s">
        <v>461</v>
      </c>
      <c r="U109" s="28" t="s">
        <v>812</v>
      </c>
      <c r="V109" s="28" t="s">
        <v>335</v>
      </c>
      <c r="W109" s="28" t="s">
        <v>463</v>
      </c>
      <c r="Y109" s="28" t="s">
        <v>660</v>
      </c>
      <c r="Z109" t="s">
        <v>2970</v>
      </c>
      <c r="AA109">
        <v>16693</v>
      </c>
      <c r="AB109" s="28" t="s">
        <v>465</v>
      </c>
      <c r="AC109" s="28" t="s">
        <v>515</v>
      </c>
      <c r="AD109">
        <v>0.375</v>
      </c>
      <c r="AE109">
        <v>0.54166666666666674</v>
      </c>
      <c r="AF109" s="28" t="s">
        <v>463</v>
      </c>
      <c r="AG109" s="28" t="s">
        <v>222</v>
      </c>
      <c r="AH109" s="28" t="s">
        <v>546</v>
      </c>
      <c r="AI109" s="28" t="s">
        <v>900</v>
      </c>
      <c r="AJ109" s="28" t="s">
        <v>863</v>
      </c>
      <c r="AK109" s="28"/>
      <c r="AL109" s="28"/>
      <c r="AM109" s="28">
        <v>2</v>
      </c>
      <c r="AN109">
        <v>4</v>
      </c>
      <c r="AO109">
        <v>3</v>
      </c>
      <c r="AP109" s="2">
        <v>46069</v>
      </c>
      <c r="AQ109" s="2">
        <v>46356</v>
      </c>
      <c r="AR109">
        <v>46433</v>
      </c>
      <c r="AS109">
        <v>46650</v>
      </c>
      <c r="AT109" s="28"/>
      <c r="AU109" s="28"/>
      <c r="AV109" s="28" t="s">
        <v>470</v>
      </c>
      <c r="AW109">
        <v>72</v>
      </c>
      <c r="AX109">
        <v>0.5</v>
      </c>
      <c r="AY109">
        <v>18</v>
      </c>
      <c r="AZ109">
        <v>35</v>
      </c>
      <c r="BC109" s="28"/>
      <c r="BD109">
        <v>1.5</v>
      </c>
      <c r="BE109">
        <v>110</v>
      </c>
      <c r="BI109">
        <v>1150</v>
      </c>
      <c r="BJ109">
        <v>56</v>
      </c>
      <c r="BK109">
        <v>0.5</v>
      </c>
      <c r="BL109">
        <v>14</v>
      </c>
      <c r="BP109" s="28"/>
      <c r="BQ109">
        <v>1.5</v>
      </c>
      <c r="BR109">
        <v>110</v>
      </c>
      <c r="BW109" s="28"/>
      <c r="BY109" s="28">
        <v>198</v>
      </c>
      <c r="BZ109">
        <v>128</v>
      </c>
      <c r="CA109">
        <v>70</v>
      </c>
      <c r="CB109" s="28">
        <v>240</v>
      </c>
      <c r="CC109">
        <v>0.53333333333333333</v>
      </c>
      <c r="CE109">
        <v>4580</v>
      </c>
      <c r="CF109">
        <v>0</v>
      </c>
      <c r="CG109" s="28">
        <v>480</v>
      </c>
      <c r="CH109">
        <v>0</v>
      </c>
      <c r="CI109">
        <v>4580</v>
      </c>
      <c r="CJ109">
        <v>212.30594577494998</v>
      </c>
      <c r="CK109">
        <v>143.78872163937004</v>
      </c>
      <c r="CL109">
        <v>69.420911026507738</v>
      </c>
      <c r="CM109">
        <v>122.18796797213763</v>
      </c>
      <c r="CN109">
        <v>69.086628928876706</v>
      </c>
      <c r="CO109">
        <v>0</v>
      </c>
      <c r="CP109">
        <v>0</v>
      </c>
      <c r="CQ109">
        <v>93.868062452383569</v>
      </c>
      <c r="CR109">
        <v>0.86346000000000001</v>
      </c>
      <c r="CS109">
        <v>19731.345998096051</v>
      </c>
      <c r="CT109" s="28">
        <v>11513.675919720166</v>
      </c>
      <c r="CU109">
        <v>31245.021917816215</v>
      </c>
      <c r="CV109">
        <v>10.49547259584018</v>
      </c>
      <c r="CW109" t="s">
        <v>901</v>
      </c>
      <c r="CX109" s="28" t="s">
        <v>3361</v>
      </c>
      <c r="CY109" s="28" t="s">
        <v>3349</v>
      </c>
      <c r="CZ109" s="28" t="s">
        <v>3362</v>
      </c>
      <c r="DA109" s="28" t="s">
        <v>3363</v>
      </c>
      <c r="DB109" s="28" t="s">
        <v>3344</v>
      </c>
      <c r="DC109" s="28"/>
      <c r="DD109" s="28"/>
      <c r="DE109" s="28"/>
      <c r="DF109" s="28"/>
      <c r="DG109" s="28"/>
      <c r="DH109" s="28"/>
      <c r="DI109" s="28">
        <v>240</v>
      </c>
      <c r="DJ109" s="28" t="s">
        <v>471</v>
      </c>
      <c r="DK109" s="28" t="s">
        <v>849</v>
      </c>
    </row>
    <row r="110" spans="1:115" x14ac:dyDescent="0.25">
      <c r="A110" s="28" t="s">
        <v>2</v>
      </c>
      <c r="B110" s="28" t="s">
        <v>855</v>
      </c>
      <c r="C110">
        <v>58157</v>
      </c>
      <c r="D110" s="28" t="s">
        <v>856</v>
      </c>
      <c r="E110" s="28" t="s">
        <v>857</v>
      </c>
      <c r="F110" s="28" t="s">
        <v>858</v>
      </c>
      <c r="G110" s="28" t="s">
        <v>825</v>
      </c>
      <c r="H110" s="28" t="s">
        <v>902</v>
      </c>
      <c r="I110" s="28" t="s">
        <v>457</v>
      </c>
      <c r="J110" s="28">
        <v>4580</v>
      </c>
      <c r="K110">
        <v>14.515285943851346</v>
      </c>
      <c r="L110" s="28" t="s">
        <v>903</v>
      </c>
      <c r="M110">
        <v>0.3</v>
      </c>
      <c r="N110" s="28" t="s">
        <v>459</v>
      </c>
      <c r="O110" s="28" t="s">
        <v>877</v>
      </c>
      <c r="P110">
        <v>15</v>
      </c>
      <c r="Q110">
        <v>20</v>
      </c>
      <c r="R110">
        <v>1</v>
      </c>
      <c r="S110">
        <v>90590666</v>
      </c>
      <c r="T110" s="28" t="s">
        <v>461</v>
      </c>
      <c r="U110" s="28" t="s">
        <v>812</v>
      </c>
      <c r="V110" s="28" t="s">
        <v>335</v>
      </c>
      <c r="W110" s="28" t="s">
        <v>463</v>
      </c>
      <c r="Y110" s="28" t="s">
        <v>660</v>
      </c>
      <c r="Z110" t="s">
        <v>2970</v>
      </c>
      <c r="AA110">
        <v>16694</v>
      </c>
      <c r="AB110" s="28" t="s">
        <v>465</v>
      </c>
      <c r="AC110" s="28" t="s">
        <v>479</v>
      </c>
      <c r="AD110">
        <v>0.375</v>
      </c>
      <c r="AE110">
        <v>0.54166666666666674</v>
      </c>
      <c r="AF110" s="28" t="s">
        <v>463</v>
      </c>
      <c r="AG110" s="28" t="s">
        <v>240</v>
      </c>
      <c r="AH110" s="28" t="s">
        <v>546</v>
      </c>
      <c r="AI110" s="28"/>
      <c r="AJ110" s="28" t="s">
        <v>863</v>
      </c>
      <c r="AK110" s="28"/>
      <c r="AL110" s="28"/>
      <c r="AM110" s="28">
        <v>2</v>
      </c>
      <c r="AN110">
        <v>4</v>
      </c>
      <c r="AO110">
        <v>3</v>
      </c>
      <c r="AP110" s="2">
        <v>46071</v>
      </c>
      <c r="AQ110" s="2">
        <v>46358</v>
      </c>
      <c r="AR110">
        <v>46435</v>
      </c>
      <c r="AS110">
        <v>46652</v>
      </c>
      <c r="AT110" s="28"/>
      <c r="AU110" s="28"/>
      <c r="AV110" s="28" t="s">
        <v>470</v>
      </c>
      <c r="AW110">
        <v>144</v>
      </c>
      <c r="AX110">
        <v>0.5</v>
      </c>
      <c r="AY110">
        <v>37</v>
      </c>
      <c r="AZ110">
        <v>35</v>
      </c>
      <c r="BC110" s="28"/>
      <c r="BI110">
        <v>1150</v>
      </c>
      <c r="BJ110">
        <v>112</v>
      </c>
      <c r="BK110">
        <v>0.5</v>
      </c>
      <c r="BL110">
        <v>28</v>
      </c>
      <c r="BP110" s="28"/>
      <c r="BW110" s="28"/>
      <c r="BY110" s="28">
        <v>356</v>
      </c>
      <c r="BZ110">
        <v>256</v>
      </c>
      <c r="CA110">
        <v>100</v>
      </c>
      <c r="CB110" s="28">
        <v>240</v>
      </c>
      <c r="CC110">
        <v>1.0666666666666669</v>
      </c>
      <c r="CE110">
        <v>4580</v>
      </c>
      <c r="CF110">
        <v>1374</v>
      </c>
      <c r="CG110" s="28">
        <v>480</v>
      </c>
      <c r="CH110">
        <v>0</v>
      </c>
      <c r="CI110">
        <v>5954</v>
      </c>
      <c r="CJ110">
        <v>212.30594577494998</v>
      </c>
      <c r="CK110">
        <v>143.78872163937004</v>
      </c>
      <c r="CL110">
        <v>69.420911026507738</v>
      </c>
      <c r="CM110">
        <v>122.18796797213763</v>
      </c>
      <c r="CN110">
        <v>69.086628928876706</v>
      </c>
      <c r="CO110">
        <v>0</v>
      </c>
      <c r="CP110">
        <v>0</v>
      </c>
      <c r="CQ110">
        <v>93.868062452383569</v>
      </c>
      <c r="CR110">
        <v>0.86346000000000001</v>
      </c>
      <c r="CS110">
        <v>33633.96864083664</v>
      </c>
      <c r="CT110" s="28">
        <v>22541.639490462465</v>
      </c>
      <c r="CU110">
        <v>56175.608131299101</v>
      </c>
      <c r="CV110">
        <v>14.515285943851346</v>
      </c>
      <c r="CW110" t="s">
        <v>904</v>
      </c>
      <c r="CX110" s="28"/>
      <c r="CY110" s="28"/>
      <c r="CZ110" s="28"/>
      <c r="DA110" s="28"/>
      <c r="DB110" s="28"/>
      <c r="DC110" s="28"/>
      <c r="DD110" s="28"/>
      <c r="DE110" s="28"/>
      <c r="DF110" s="28"/>
      <c r="DG110" s="28"/>
      <c r="DH110" s="28"/>
      <c r="DI110" s="28">
        <v>240</v>
      </c>
      <c r="DJ110" s="28" t="s">
        <v>471</v>
      </c>
      <c r="DK110" s="28" t="s">
        <v>849</v>
      </c>
    </row>
    <row r="111" spans="1:115" x14ac:dyDescent="0.25">
      <c r="A111" s="28" t="s">
        <v>2</v>
      </c>
      <c r="B111" s="28" t="s">
        <v>855</v>
      </c>
      <c r="C111">
        <v>58157</v>
      </c>
      <c r="D111" s="28" t="s">
        <v>856</v>
      </c>
      <c r="E111" s="28" t="s">
        <v>857</v>
      </c>
      <c r="F111" s="28" t="s">
        <v>858</v>
      </c>
      <c r="G111" s="28" t="s">
        <v>825</v>
      </c>
      <c r="H111" s="28" t="s">
        <v>905</v>
      </c>
      <c r="I111" s="28" t="s">
        <v>457</v>
      </c>
      <c r="J111" s="28">
        <v>4580</v>
      </c>
      <c r="K111">
        <v>18.514488897297657</v>
      </c>
      <c r="L111" s="28" t="s">
        <v>906</v>
      </c>
      <c r="M111">
        <v>0</v>
      </c>
      <c r="N111" s="28" t="s">
        <v>459</v>
      </c>
      <c r="O111" s="28" t="s">
        <v>877</v>
      </c>
      <c r="P111">
        <v>19</v>
      </c>
      <c r="Q111">
        <v>20</v>
      </c>
      <c r="R111">
        <v>1</v>
      </c>
      <c r="S111">
        <v>90590666</v>
      </c>
      <c r="T111" s="28" t="s">
        <v>461</v>
      </c>
      <c r="U111" s="28" t="s">
        <v>812</v>
      </c>
      <c r="V111" s="28" t="s">
        <v>335</v>
      </c>
      <c r="W111" s="28" t="s">
        <v>463</v>
      </c>
      <c r="Y111" s="28" t="s">
        <v>660</v>
      </c>
      <c r="Z111" t="s">
        <v>2970</v>
      </c>
      <c r="AA111">
        <v>17175</v>
      </c>
      <c r="AB111" s="28" t="s">
        <v>465</v>
      </c>
      <c r="AC111" s="28" t="s">
        <v>525</v>
      </c>
      <c r="AD111">
        <v>0.375</v>
      </c>
      <c r="AE111">
        <v>0.54166666666666674</v>
      </c>
      <c r="AF111" s="28" t="s">
        <v>463</v>
      </c>
      <c r="AG111" s="28" t="s">
        <v>276</v>
      </c>
      <c r="AH111" s="28" t="s">
        <v>546</v>
      </c>
      <c r="AI111" s="28" t="s">
        <v>907</v>
      </c>
      <c r="AJ111" s="28" t="s">
        <v>863</v>
      </c>
      <c r="AK111" s="28"/>
      <c r="AL111" s="28"/>
      <c r="AM111" s="28">
        <v>2</v>
      </c>
      <c r="AN111">
        <v>4</v>
      </c>
      <c r="AO111">
        <v>3</v>
      </c>
      <c r="AP111" s="2">
        <v>46070</v>
      </c>
      <c r="AQ111" s="2">
        <v>46357</v>
      </c>
      <c r="AR111">
        <v>46434</v>
      </c>
      <c r="AS111">
        <v>46651</v>
      </c>
      <c r="AT111" s="28"/>
      <c r="AU111" s="28"/>
      <c r="AV111" s="28" t="s">
        <v>470</v>
      </c>
      <c r="AW111">
        <v>144</v>
      </c>
      <c r="AX111">
        <v>0.5</v>
      </c>
      <c r="AY111">
        <v>30</v>
      </c>
      <c r="AZ111">
        <v>35</v>
      </c>
      <c r="BC111" s="28"/>
      <c r="BI111">
        <v>1150</v>
      </c>
      <c r="BJ111">
        <v>112</v>
      </c>
      <c r="BK111">
        <v>0.5</v>
      </c>
      <c r="BL111">
        <v>20</v>
      </c>
      <c r="BP111" s="28"/>
      <c r="BW111" s="28"/>
      <c r="BY111" s="28">
        <v>341</v>
      </c>
      <c r="BZ111">
        <v>256</v>
      </c>
      <c r="CA111">
        <v>85</v>
      </c>
      <c r="CB111" s="28">
        <v>240</v>
      </c>
      <c r="CC111">
        <v>1.0666666666666669</v>
      </c>
      <c r="CE111">
        <v>4580</v>
      </c>
      <c r="CF111">
        <v>0</v>
      </c>
      <c r="CG111" s="28">
        <v>480</v>
      </c>
      <c r="CH111">
        <v>0</v>
      </c>
      <c r="CI111">
        <v>4580</v>
      </c>
      <c r="CJ111">
        <v>212.30594577494998</v>
      </c>
      <c r="CK111">
        <v>143.78872163937004</v>
      </c>
      <c r="CL111">
        <v>69.420911026507738</v>
      </c>
      <c r="CM111">
        <v>122.18796797213763</v>
      </c>
      <c r="CN111">
        <v>69.086628928876706</v>
      </c>
      <c r="CO111">
        <v>0</v>
      </c>
      <c r="CP111">
        <v>0</v>
      </c>
      <c r="CQ111">
        <v>93.868062452383569</v>
      </c>
      <c r="CR111">
        <v>0.86346000000000001</v>
      </c>
      <c r="CS111">
        <v>33148.022263651088</v>
      </c>
      <c r="CT111" s="28">
        <v>21969.61118360404</v>
      </c>
      <c r="CU111">
        <v>55117.633447255117</v>
      </c>
      <c r="CV111">
        <v>18.514488897297657</v>
      </c>
      <c r="CW111" t="s">
        <v>908</v>
      </c>
      <c r="CX111" s="28" t="s">
        <v>3364</v>
      </c>
      <c r="CY111" s="28" t="s">
        <v>3349</v>
      </c>
      <c r="CZ111" s="28" t="s">
        <v>3365</v>
      </c>
      <c r="DA111" s="28" t="s">
        <v>3366</v>
      </c>
      <c r="DB111" s="28" t="s">
        <v>3344</v>
      </c>
      <c r="DC111" s="28"/>
      <c r="DD111" s="28"/>
      <c r="DE111" s="28"/>
      <c r="DF111" s="28"/>
      <c r="DG111" s="28"/>
      <c r="DH111" s="28"/>
      <c r="DI111" s="28">
        <v>240</v>
      </c>
      <c r="DJ111" s="28" t="s">
        <v>471</v>
      </c>
      <c r="DK111" s="28" t="s">
        <v>849</v>
      </c>
    </row>
    <row r="112" spans="1:115" x14ac:dyDescent="0.25">
      <c r="A112" s="28" t="s">
        <v>2</v>
      </c>
      <c r="B112" s="28" t="s">
        <v>855</v>
      </c>
      <c r="C112">
        <v>58157</v>
      </c>
      <c r="D112" s="28" t="s">
        <v>856</v>
      </c>
      <c r="E112" s="28" t="s">
        <v>857</v>
      </c>
      <c r="F112" s="28" t="s">
        <v>858</v>
      </c>
      <c r="G112" s="28" t="s">
        <v>825</v>
      </c>
      <c r="H112" s="28" t="s">
        <v>909</v>
      </c>
      <c r="I112" s="28" t="s">
        <v>457</v>
      </c>
      <c r="J112" s="28">
        <v>4580</v>
      </c>
      <c r="K112">
        <v>8.7669576914275194</v>
      </c>
      <c r="L112" s="28" t="s">
        <v>1019</v>
      </c>
      <c r="M112">
        <v>0</v>
      </c>
      <c r="N112" s="28" t="s">
        <v>459</v>
      </c>
      <c r="O112" s="28" t="s">
        <v>911</v>
      </c>
      <c r="P112">
        <v>9</v>
      </c>
      <c r="Q112">
        <v>15</v>
      </c>
      <c r="R112">
        <v>1</v>
      </c>
      <c r="S112">
        <v>92510585</v>
      </c>
      <c r="T112" s="28" t="s">
        <v>461</v>
      </c>
      <c r="U112" s="28" t="s">
        <v>812</v>
      </c>
      <c r="V112" s="28" t="s">
        <v>335</v>
      </c>
      <c r="W112" s="28" t="s">
        <v>463</v>
      </c>
      <c r="Y112" s="28" t="s">
        <v>660</v>
      </c>
      <c r="Z112" t="s">
        <v>2970</v>
      </c>
      <c r="AA112">
        <v>16577</v>
      </c>
      <c r="AB112" s="28" t="s">
        <v>465</v>
      </c>
      <c r="AC112" s="28" t="s">
        <v>479</v>
      </c>
      <c r="AD112">
        <v>0.54166666666666674</v>
      </c>
      <c r="AE112">
        <v>0.70833333333333326</v>
      </c>
      <c r="AF112" s="28" t="s">
        <v>463</v>
      </c>
      <c r="AG112" s="28" t="s">
        <v>163</v>
      </c>
      <c r="AH112" s="28" t="s">
        <v>467</v>
      </c>
      <c r="AI112" s="28" t="s">
        <v>912</v>
      </c>
      <c r="AJ112" s="28" t="s">
        <v>863</v>
      </c>
      <c r="AK112" s="28"/>
      <c r="AL112" s="28"/>
      <c r="AM112" s="28">
        <v>2</v>
      </c>
      <c r="AN112">
        <v>3</v>
      </c>
      <c r="AO112">
        <v>3</v>
      </c>
      <c r="AP112" s="2">
        <v>46071</v>
      </c>
      <c r="AQ112" s="2">
        <v>46288</v>
      </c>
      <c r="AR112">
        <v>46435</v>
      </c>
      <c r="AS112">
        <v>46652</v>
      </c>
      <c r="AT112" s="28"/>
      <c r="AU112" s="28"/>
      <c r="AV112" s="28" t="s">
        <v>470</v>
      </c>
      <c r="AW112">
        <v>61</v>
      </c>
      <c r="AX112">
        <v>0.5</v>
      </c>
      <c r="AY112">
        <v>28</v>
      </c>
      <c r="BC112" s="28"/>
      <c r="BH112">
        <v>50</v>
      </c>
      <c r="BI112">
        <v>600</v>
      </c>
      <c r="BJ112">
        <v>61</v>
      </c>
      <c r="BK112">
        <v>0.5</v>
      </c>
      <c r="BP112" s="28"/>
      <c r="BU112">
        <v>50</v>
      </c>
      <c r="BV112">
        <v>600</v>
      </c>
      <c r="BW112" s="28"/>
      <c r="BY112" s="28">
        <v>150</v>
      </c>
      <c r="BZ112">
        <v>122</v>
      </c>
      <c r="CA112">
        <v>28</v>
      </c>
      <c r="CB112" s="28">
        <v>240</v>
      </c>
      <c r="CC112">
        <v>0.5083333333333333</v>
      </c>
      <c r="CE112">
        <v>4580</v>
      </c>
      <c r="CF112">
        <v>0</v>
      </c>
      <c r="CG112" s="28">
        <v>480</v>
      </c>
      <c r="CH112">
        <v>-156.15384615384616</v>
      </c>
      <c r="CI112">
        <v>4423.8461538461543</v>
      </c>
      <c r="CJ112">
        <v>212.30594577494998</v>
      </c>
      <c r="CK112">
        <v>143.78872163937004</v>
      </c>
      <c r="CL112">
        <v>69.420911026507738</v>
      </c>
      <c r="CM112">
        <v>122.18796797213763</v>
      </c>
      <c r="CN112">
        <v>69.086628928876706</v>
      </c>
      <c r="CO112">
        <v>0</v>
      </c>
      <c r="CP112">
        <v>0</v>
      </c>
      <c r="CQ112">
        <v>93.868062452383569</v>
      </c>
      <c r="CR112">
        <v>0.86346000000000001</v>
      </c>
      <c r="CS112">
        <v>13404.672864878976</v>
      </c>
      <c r="CT112" s="28">
        <v>11804.713976820864</v>
      </c>
      <c r="CU112">
        <v>25209.386841699841</v>
      </c>
      <c r="CV112">
        <v>8.7669576914275194</v>
      </c>
      <c r="CW112" t="s">
        <v>913</v>
      </c>
      <c r="CX112" s="28" t="s">
        <v>3367</v>
      </c>
      <c r="CY112" s="28" t="s">
        <v>3349</v>
      </c>
      <c r="CZ112" s="28" t="s">
        <v>3368</v>
      </c>
      <c r="DA112" s="28" t="s">
        <v>3369</v>
      </c>
      <c r="DB112" s="28" t="s">
        <v>3344</v>
      </c>
      <c r="DC112" s="28"/>
      <c r="DD112" s="28"/>
      <c r="DE112" s="28"/>
      <c r="DF112" s="28"/>
      <c r="DG112" s="28"/>
      <c r="DH112" s="28"/>
      <c r="DI112" s="28">
        <v>240</v>
      </c>
      <c r="DJ112" s="28" t="s">
        <v>471</v>
      </c>
      <c r="DK112" s="28" t="s">
        <v>861</v>
      </c>
    </row>
    <row r="113" spans="1:115" x14ac:dyDescent="0.25">
      <c r="A113" s="28" t="s">
        <v>2</v>
      </c>
      <c r="B113" s="28" t="s">
        <v>855</v>
      </c>
      <c r="C113">
        <v>58157</v>
      </c>
      <c r="D113" s="28" t="s">
        <v>856</v>
      </c>
      <c r="E113" s="28" t="s">
        <v>857</v>
      </c>
      <c r="F113" s="28" t="s">
        <v>858</v>
      </c>
      <c r="G113" s="28" t="s">
        <v>825</v>
      </c>
      <c r="H113" s="28" t="s">
        <v>914</v>
      </c>
      <c r="I113" s="28" t="s">
        <v>457</v>
      </c>
      <c r="J113" s="28">
        <v>4580</v>
      </c>
      <c r="K113">
        <v>13.27780920134971</v>
      </c>
      <c r="L113" s="28" t="s">
        <v>915</v>
      </c>
      <c r="M113">
        <v>0.1</v>
      </c>
      <c r="N113" s="28" t="s">
        <v>459</v>
      </c>
      <c r="O113" s="28" t="s">
        <v>916</v>
      </c>
      <c r="P113">
        <v>14</v>
      </c>
      <c r="Q113">
        <v>15</v>
      </c>
      <c r="R113">
        <v>1</v>
      </c>
      <c r="S113">
        <v>90440790</v>
      </c>
      <c r="T113" s="28" t="s">
        <v>461</v>
      </c>
      <c r="U113" s="28" t="s">
        <v>812</v>
      </c>
      <c r="V113" s="28" t="s">
        <v>335</v>
      </c>
      <c r="W113" s="28" t="s">
        <v>463</v>
      </c>
      <c r="Y113" s="28" t="s">
        <v>660</v>
      </c>
      <c r="Z113" t="s">
        <v>2970</v>
      </c>
      <c r="AA113">
        <v>16731</v>
      </c>
      <c r="AB113" s="28" t="s">
        <v>465</v>
      </c>
      <c r="AC113" s="28" t="s">
        <v>674</v>
      </c>
      <c r="AD113">
        <v>0.55208333333333326</v>
      </c>
      <c r="AE113">
        <v>0.71875</v>
      </c>
      <c r="AF113" s="28" t="s">
        <v>463</v>
      </c>
      <c r="AG113" s="28" t="s">
        <v>175</v>
      </c>
      <c r="AH113" s="28" t="s">
        <v>570</v>
      </c>
      <c r="AI113" s="28"/>
      <c r="AJ113" s="28" t="s">
        <v>863</v>
      </c>
      <c r="AK113" s="28"/>
      <c r="AL113" s="28"/>
      <c r="AM113" s="28">
        <v>2</v>
      </c>
      <c r="AN113">
        <v>3</v>
      </c>
      <c r="AO113">
        <v>3</v>
      </c>
      <c r="AP113" s="2">
        <v>46072</v>
      </c>
      <c r="AQ113" s="2">
        <v>46289</v>
      </c>
      <c r="AR113">
        <v>46436</v>
      </c>
      <c r="AS113">
        <v>46653</v>
      </c>
      <c r="AT113" s="28"/>
      <c r="AU113" s="28"/>
      <c r="AV113" s="28" t="s">
        <v>470</v>
      </c>
      <c r="AW113">
        <v>112</v>
      </c>
      <c r="AX113">
        <v>0.5</v>
      </c>
      <c r="BC113" s="28"/>
      <c r="BI113">
        <v>3000</v>
      </c>
      <c r="BJ113">
        <v>112</v>
      </c>
      <c r="BK113">
        <v>0.5</v>
      </c>
      <c r="BP113" s="28"/>
      <c r="BW113" s="28"/>
      <c r="BY113" s="28">
        <v>224</v>
      </c>
      <c r="BZ113">
        <v>224</v>
      </c>
      <c r="CA113">
        <v>0</v>
      </c>
      <c r="CB113" s="28">
        <v>240</v>
      </c>
      <c r="CC113">
        <v>0.93333333333333324</v>
      </c>
      <c r="CE113">
        <v>4580</v>
      </c>
      <c r="CF113">
        <v>458</v>
      </c>
      <c r="CG113" s="28">
        <v>480</v>
      </c>
      <c r="CH113">
        <v>0</v>
      </c>
      <c r="CI113">
        <v>5038</v>
      </c>
      <c r="CJ113">
        <v>212.30594577494998</v>
      </c>
      <c r="CK113">
        <v>143.78872163937004</v>
      </c>
      <c r="CL113">
        <v>69.420911026507738</v>
      </c>
      <c r="CM113">
        <v>122.18796797213763</v>
      </c>
      <c r="CN113">
        <v>69.086628928876706</v>
      </c>
      <c r="CO113">
        <v>0</v>
      </c>
      <c r="CP113">
        <v>0</v>
      </c>
      <c r="CQ113">
        <v>93.868062452383569</v>
      </c>
      <c r="CR113">
        <v>0.86346000000000001</v>
      </c>
      <c r="CS113">
        <v>22941.301375201921</v>
      </c>
      <c r="CT113" s="28">
        <v>20539.540416457981</v>
      </c>
      <c r="CU113">
        <v>43480.841791659899</v>
      </c>
      <c r="CV113">
        <v>13.27780920134971</v>
      </c>
      <c r="CW113" t="s">
        <v>917</v>
      </c>
      <c r="CX113" s="28" t="s">
        <v>3370</v>
      </c>
      <c r="CY113" s="28" t="s">
        <v>3349</v>
      </c>
      <c r="CZ113" s="28" t="s">
        <v>3371</v>
      </c>
      <c r="DA113" s="28" t="s">
        <v>3372</v>
      </c>
      <c r="DB113" s="28" t="s">
        <v>3344</v>
      </c>
      <c r="DC113" s="28"/>
      <c r="DD113" s="28"/>
      <c r="DE113" s="28"/>
      <c r="DF113" s="28"/>
      <c r="DG113" s="28"/>
      <c r="DH113" s="28"/>
      <c r="DI113" s="28">
        <v>240</v>
      </c>
      <c r="DJ113" s="28" t="s">
        <v>471</v>
      </c>
      <c r="DK113" s="28" t="s">
        <v>918</v>
      </c>
    </row>
    <row r="114" spans="1:115" x14ac:dyDescent="0.25">
      <c r="A114" s="28" t="s">
        <v>2</v>
      </c>
      <c r="B114" s="28" t="s">
        <v>855</v>
      </c>
      <c r="C114">
        <v>58157</v>
      </c>
      <c r="D114" s="28" t="s">
        <v>856</v>
      </c>
      <c r="E114" s="28" t="s">
        <v>857</v>
      </c>
      <c r="F114" s="28" t="s">
        <v>858</v>
      </c>
      <c r="G114" s="28" t="s">
        <v>825</v>
      </c>
      <c r="H114" s="28" t="s">
        <v>919</v>
      </c>
      <c r="I114" s="28" t="s">
        <v>457</v>
      </c>
      <c r="J114" s="28">
        <v>4580</v>
      </c>
      <c r="K114">
        <v>13.732227676069837</v>
      </c>
      <c r="L114" s="28" t="s">
        <v>920</v>
      </c>
      <c r="M114">
        <v>0</v>
      </c>
      <c r="N114" s="28" t="s">
        <v>459</v>
      </c>
      <c r="O114" s="28" t="s">
        <v>828</v>
      </c>
      <c r="P114">
        <v>14</v>
      </c>
      <c r="Q114">
        <v>25</v>
      </c>
      <c r="R114">
        <v>1</v>
      </c>
      <c r="S114">
        <v>92680790</v>
      </c>
      <c r="T114" s="28" t="s">
        <v>461</v>
      </c>
      <c r="U114" s="28" t="s">
        <v>812</v>
      </c>
      <c r="V114" s="28" t="s">
        <v>335</v>
      </c>
      <c r="W114" s="28" t="s">
        <v>463</v>
      </c>
      <c r="Y114" s="28" t="s">
        <v>660</v>
      </c>
      <c r="Z114" t="s">
        <v>2970</v>
      </c>
      <c r="AA114">
        <v>16781</v>
      </c>
      <c r="AB114" s="28" t="s">
        <v>465</v>
      </c>
      <c r="AC114" s="28" t="s">
        <v>479</v>
      </c>
      <c r="AD114">
        <v>0.54166666666666674</v>
      </c>
      <c r="AE114">
        <v>0.70833333333333326</v>
      </c>
      <c r="AF114" s="28" t="s">
        <v>463</v>
      </c>
      <c r="AG114" s="28" t="s">
        <v>180</v>
      </c>
      <c r="AH114" s="28" t="s">
        <v>570</v>
      </c>
      <c r="AI114" s="28"/>
      <c r="AJ114" s="28" t="s">
        <v>863</v>
      </c>
      <c r="AK114" s="28"/>
      <c r="AL114" s="28"/>
      <c r="AM114" s="28">
        <v>2</v>
      </c>
      <c r="AN114">
        <v>3</v>
      </c>
      <c r="AO114">
        <v>3</v>
      </c>
      <c r="AP114" s="2">
        <v>46071</v>
      </c>
      <c r="AQ114" s="2">
        <v>46288</v>
      </c>
      <c r="AR114">
        <v>46435</v>
      </c>
      <c r="AS114">
        <v>46652</v>
      </c>
      <c r="AT114" s="28"/>
      <c r="AU114" s="28"/>
      <c r="AV114" s="28" t="s">
        <v>470</v>
      </c>
      <c r="AW114">
        <v>112</v>
      </c>
      <c r="AX114">
        <v>0.5</v>
      </c>
      <c r="BC114" s="28"/>
      <c r="BI114">
        <v>400</v>
      </c>
      <c r="BJ114">
        <v>112</v>
      </c>
      <c r="BK114">
        <v>0.5</v>
      </c>
      <c r="BP114" s="28"/>
      <c r="BW114" s="28"/>
      <c r="BY114" s="28">
        <v>224</v>
      </c>
      <c r="BZ114">
        <v>224</v>
      </c>
      <c r="CA114">
        <v>0</v>
      </c>
      <c r="CB114" s="28">
        <v>240</v>
      </c>
      <c r="CC114">
        <v>0.93333333333333324</v>
      </c>
      <c r="CE114">
        <v>4580</v>
      </c>
      <c r="CF114">
        <v>0</v>
      </c>
      <c r="CG114" s="28">
        <v>480</v>
      </c>
      <c r="CH114">
        <v>0</v>
      </c>
      <c r="CI114">
        <v>4580</v>
      </c>
      <c r="CJ114">
        <v>212.30594577494998</v>
      </c>
      <c r="CK114">
        <v>143.78872163937004</v>
      </c>
      <c r="CL114">
        <v>69.420911026507738</v>
      </c>
      <c r="CM114">
        <v>122.18796797213763</v>
      </c>
      <c r="CN114">
        <v>69.086628928876706</v>
      </c>
      <c r="CO114">
        <v>0</v>
      </c>
      <c r="CP114">
        <v>0</v>
      </c>
      <c r="CQ114">
        <v>93.868062452383569</v>
      </c>
      <c r="CR114">
        <v>0.86346000000000001</v>
      </c>
      <c r="CS114">
        <v>20341.301375201921</v>
      </c>
      <c r="CT114" s="28">
        <v>20539.540416457981</v>
      </c>
      <c r="CU114">
        <v>40880.841791659899</v>
      </c>
      <c r="CV114">
        <v>13.732227676069837</v>
      </c>
      <c r="CW114" t="s">
        <v>921</v>
      </c>
      <c r="CX114" s="28" t="s">
        <v>3373</v>
      </c>
      <c r="CY114" s="28" t="s">
        <v>3349</v>
      </c>
      <c r="CZ114" s="28" t="s">
        <v>3374</v>
      </c>
      <c r="DA114" s="28" t="s">
        <v>3375</v>
      </c>
      <c r="DB114" s="28" t="s">
        <v>3344</v>
      </c>
      <c r="DC114" s="28"/>
      <c r="DD114" s="28"/>
      <c r="DE114" s="28"/>
      <c r="DF114" s="28"/>
      <c r="DG114" s="28"/>
      <c r="DH114" s="28"/>
      <c r="DI114" s="28">
        <v>240</v>
      </c>
      <c r="DJ114" s="28" t="s">
        <v>471</v>
      </c>
      <c r="DK114" s="28" t="s">
        <v>832</v>
      </c>
    </row>
    <row r="115" spans="1:115" x14ac:dyDescent="0.25">
      <c r="A115" s="28" t="s">
        <v>2</v>
      </c>
      <c r="B115" s="28" t="s">
        <v>855</v>
      </c>
      <c r="C115">
        <v>58157</v>
      </c>
      <c r="D115" s="28" t="s">
        <v>856</v>
      </c>
      <c r="E115" s="28" t="s">
        <v>857</v>
      </c>
      <c r="F115" s="28" t="s">
        <v>858</v>
      </c>
      <c r="G115" s="28" t="s">
        <v>825</v>
      </c>
      <c r="H115" s="28" t="s">
        <v>922</v>
      </c>
      <c r="I115" s="28" t="s">
        <v>457</v>
      </c>
      <c r="J115" s="28">
        <v>4580</v>
      </c>
      <c r="K115">
        <v>13.732227676069837</v>
      </c>
      <c r="L115" s="28" t="s">
        <v>920</v>
      </c>
      <c r="M115">
        <v>0</v>
      </c>
      <c r="N115" s="28" t="s">
        <v>459</v>
      </c>
      <c r="O115" s="28" t="s">
        <v>828</v>
      </c>
      <c r="P115">
        <v>14</v>
      </c>
      <c r="Q115">
        <v>25</v>
      </c>
      <c r="R115">
        <v>1</v>
      </c>
      <c r="S115">
        <v>92680790</v>
      </c>
      <c r="T115" s="28" t="s">
        <v>461</v>
      </c>
      <c r="U115" s="28" t="s">
        <v>812</v>
      </c>
      <c r="V115" s="28" t="s">
        <v>335</v>
      </c>
      <c r="W115" s="28" t="s">
        <v>463</v>
      </c>
      <c r="Y115" s="28" t="s">
        <v>660</v>
      </c>
      <c r="Z115" t="s">
        <v>2970</v>
      </c>
      <c r="AA115">
        <v>16782</v>
      </c>
      <c r="AB115" s="28" t="s">
        <v>465</v>
      </c>
      <c r="AC115" s="28" t="s">
        <v>674</v>
      </c>
      <c r="AD115">
        <v>0.54166666666666674</v>
      </c>
      <c r="AE115">
        <v>0.70833333333333326</v>
      </c>
      <c r="AF115" s="28" t="s">
        <v>463</v>
      </c>
      <c r="AG115" s="28" t="s">
        <v>183</v>
      </c>
      <c r="AH115" s="28" t="s">
        <v>570</v>
      </c>
      <c r="AI115" s="28"/>
      <c r="AJ115" s="28" t="s">
        <v>863</v>
      </c>
      <c r="AK115" s="28"/>
      <c r="AL115" s="28"/>
      <c r="AM115" s="28">
        <v>2</v>
      </c>
      <c r="AN115">
        <v>3</v>
      </c>
      <c r="AO115">
        <v>3</v>
      </c>
      <c r="AP115" s="2">
        <v>46072</v>
      </c>
      <c r="AQ115" s="2">
        <v>46289</v>
      </c>
      <c r="AR115">
        <v>46436</v>
      </c>
      <c r="AS115">
        <v>46653</v>
      </c>
      <c r="AT115" s="28"/>
      <c r="AU115" s="28"/>
      <c r="AV115" s="28" t="s">
        <v>470</v>
      </c>
      <c r="AW115">
        <v>112</v>
      </c>
      <c r="AX115">
        <v>0.5</v>
      </c>
      <c r="BC115" s="28"/>
      <c r="BI115">
        <v>400</v>
      </c>
      <c r="BJ115">
        <v>112</v>
      </c>
      <c r="BK115">
        <v>0.5</v>
      </c>
      <c r="BP115" s="28"/>
      <c r="BW115" s="28"/>
      <c r="BY115" s="28">
        <v>224</v>
      </c>
      <c r="BZ115">
        <v>224</v>
      </c>
      <c r="CA115">
        <v>0</v>
      </c>
      <c r="CB115" s="28">
        <v>240</v>
      </c>
      <c r="CC115">
        <v>0.93333333333333324</v>
      </c>
      <c r="CE115">
        <v>4580</v>
      </c>
      <c r="CF115">
        <v>0</v>
      </c>
      <c r="CG115" s="28">
        <v>480</v>
      </c>
      <c r="CH115">
        <v>0</v>
      </c>
      <c r="CI115">
        <v>4580</v>
      </c>
      <c r="CJ115">
        <v>212.30594577494998</v>
      </c>
      <c r="CK115">
        <v>143.78872163937004</v>
      </c>
      <c r="CL115">
        <v>69.420911026507738</v>
      </c>
      <c r="CM115">
        <v>122.18796797213763</v>
      </c>
      <c r="CN115">
        <v>69.086628928876706</v>
      </c>
      <c r="CO115">
        <v>0</v>
      </c>
      <c r="CP115">
        <v>0</v>
      </c>
      <c r="CQ115">
        <v>93.868062452383569</v>
      </c>
      <c r="CR115">
        <v>0.86346000000000001</v>
      </c>
      <c r="CS115">
        <v>20341.301375201921</v>
      </c>
      <c r="CT115" s="28">
        <v>20539.540416457981</v>
      </c>
      <c r="CU115">
        <v>40880.841791659899</v>
      </c>
      <c r="CV115">
        <v>13.732227676069837</v>
      </c>
      <c r="CW115" t="s">
        <v>923</v>
      </c>
      <c r="CX115" s="28" t="s">
        <v>3376</v>
      </c>
      <c r="CY115" s="28" t="s">
        <v>3349</v>
      </c>
      <c r="CZ115" s="28" t="s">
        <v>3377</v>
      </c>
      <c r="DA115" s="28" t="s">
        <v>3378</v>
      </c>
      <c r="DB115" s="28" t="s">
        <v>3344</v>
      </c>
      <c r="DC115" s="28"/>
      <c r="DD115" s="28"/>
      <c r="DE115" s="28"/>
      <c r="DF115" s="28"/>
      <c r="DG115" s="28"/>
      <c r="DH115" s="28"/>
      <c r="DI115" s="28">
        <v>240</v>
      </c>
      <c r="DJ115" s="28" t="s">
        <v>471</v>
      </c>
      <c r="DK115" s="28" t="s">
        <v>832</v>
      </c>
    </row>
    <row r="116" spans="1:115" x14ac:dyDescent="0.25">
      <c r="A116" s="28" t="s">
        <v>2</v>
      </c>
      <c r="B116" s="28" t="s">
        <v>855</v>
      </c>
      <c r="C116">
        <v>58157</v>
      </c>
      <c r="D116" s="28" t="s">
        <v>856</v>
      </c>
      <c r="E116" s="28" t="s">
        <v>857</v>
      </c>
      <c r="F116" s="28" t="s">
        <v>858</v>
      </c>
      <c r="G116" s="28" t="s">
        <v>825</v>
      </c>
      <c r="H116" s="28" t="s">
        <v>924</v>
      </c>
      <c r="I116" s="28" t="s">
        <v>457</v>
      </c>
      <c r="J116" s="28">
        <v>4580</v>
      </c>
      <c r="K116">
        <v>14.351090852330453</v>
      </c>
      <c r="L116" s="28" t="s">
        <v>925</v>
      </c>
      <c r="M116">
        <v>0</v>
      </c>
      <c r="N116" s="28" t="s">
        <v>459</v>
      </c>
      <c r="O116" s="28" t="s">
        <v>926</v>
      </c>
      <c r="P116">
        <v>15</v>
      </c>
      <c r="Q116">
        <v>30</v>
      </c>
      <c r="R116">
        <v>1</v>
      </c>
      <c r="S116">
        <v>93890666</v>
      </c>
      <c r="T116" s="28" t="s">
        <v>461</v>
      </c>
      <c r="U116" s="28" t="s">
        <v>812</v>
      </c>
      <c r="V116" s="28" t="s">
        <v>335</v>
      </c>
      <c r="W116" s="28" t="s">
        <v>463</v>
      </c>
      <c r="Y116" s="28" t="s">
        <v>660</v>
      </c>
      <c r="Z116" t="s">
        <v>2970</v>
      </c>
      <c r="AA116">
        <v>16653</v>
      </c>
      <c r="AB116" s="28" t="s">
        <v>465</v>
      </c>
      <c r="AC116" s="28" t="s">
        <v>515</v>
      </c>
      <c r="AD116">
        <v>0.58333333333333326</v>
      </c>
      <c r="AE116">
        <v>0.75</v>
      </c>
      <c r="AF116" s="28" t="s">
        <v>463</v>
      </c>
      <c r="AG116" s="28" t="s">
        <v>307</v>
      </c>
      <c r="AH116" s="28" t="s">
        <v>616</v>
      </c>
      <c r="AI116" s="28" t="s">
        <v>927</v>
      </c>
      <c r="AJ116" s="28" t="s">
        <v>863</v>
      </c>
      <c r="AK116" s="28"/>
      <c r="AL116" s="28"/>
      <c r="AM116" s="28">
        <v>2</v>
      </c>
      <c r="AN116">
        <v>4</v>
      </c>
      <c r="AO116">
        <v>2</v>
      </c>
      <c r="AP116" s="2">
        <v>46069</v>
      </c>
      <c r="AQ116" s="2">
        <v>46356</v>
      </c>
      <c r="AR116">
        <v>46433</v>
      </c>
      <c r="AS116">
        <v>46566</v>
      </c>
      <c r="AT116" s="28"/>
      <c r="AU116" s="28"/>
      <c r="AV116" s="28" t="s">
        <v>470</v>
      </c>
      <c r="AW116">
        <v>144</v>
      </c>
      <c r="AX116">
        <v>0.5</v>
      </c>
      <c r="BA116">
        <v>30</v>
      </c>
      <c r="BC116" s="28"/>
      <c r="BI116">
        <v>540</v>
      </c>
      <c r="BJ116">
        <v>72</v>
      </c>
      <c r="BK116">
        <v>0.5</v>
      </c>
      <c r="BN116">
        <v>10</v>
      </c>
      <c r="BP116" s="28"/>
      <c r="BV116">
        <v>540</v>
      </c>
      <c r="BW116" s="28"/>
      <c r="BY116" s="28">
        <v>256</v>
      </c>
      <c r="BZ116">
        <v>216</v>
      </c>
      <c r="CA116">
        <v>40</v>
      </c>
      <c r="CB116" s="28">
        <v>240</v>
      </c>
      <c r="CC116">
        <v>0.9</v>
      </c>
      <c r="CE116">
        <v>4580</v>
      </c>
      <c r="CF116">
        <v>0</v>
      </c>
      <c r="CG116" s="28">
        <v>480</v>
      </c>
      <c r="CH116">
        <v>0</v>
      </c>
      <c r="CI116">
        <v>4580</v>
      </c>
      <c r="CJ116">
        <v>212.30594577494998</v>
      </c>
      <c r="CK116">
        <v>143.78872163937004</v>
      </c>
      <c r="CL116">
        <v>69.420911026507738</v>
      </c>
      <c r="CM116">
        <v>122.18796797213763</v>
      </c>
      <c r="CN116">
        <v>69.086628928876706</v>
      </c>
      <c r="CO116">
        <v>0</v>
      </c>
      <c r="CP116">
        <v>0</v>
      </c>
      <c r="CQ116">
        <v>93.868062452383569</v>
      </c>
      <c r="CR116">
        <v>0.86346000000000001</v>
      </c>
      <c r="CS116">
        <v>28251.414921697346</v>
      </c>
      <c r="CT116" s="28">
        <v>14471.782545690416</v>
      </c>
      <c r="CU116">
        <v>42723.197467387763</v>
      </c>
      <c r="CV116">
        <v>14.351090852330453</v>
      </c>
      <c r="CW116" t="s">
        <v>928</v>
      </c>
      <c r="CX116" s="28" t="s">
        <v>3379</v>
      </c>
      <c r="CY116" s="28" t="s">
        <v>3349</v>
      </c>
      <c r="CZ116" s="28" t="s">
        <v>3380</v>
      </c>
      <c r="DA116" s="28" t="s">
        <v>3381</v>
      </c>
      <c r="DB116" s="28" t="s">
        <v>3344</v>
      </c>
      <c r="DC116" s="28"/>
      <c r="DD116" s="28"/>
      <c r="DE116" s="28"/>
      <c r="DF116" s="28"/>
      <c r="DG116" s="28"/>
      <c r="DH116" s="28"/>
      <c r="DI116" s="28">
        <v>240</v>
      </c>
      <c r="DJ116" s="28" t="s">
        <v>471</v>
      </c>
      <c r="DK116" s="28" t="s">
        <v>861</v>
      </c>
    </row>
    <row r="117" spans="1:115" x14ac:dyDescent="0.25">
      <c r="A117" s="28" t="s">
        <v>2</v>
      </c>
      <c r="B117" s="28" t="s">
        <v>855</v>
      </c>
      <c r="C117">
        <v>58157</v>
      </c>
      <c r="D117" s="28" t="s">
        <v>856</v>
      </c>
      <c r="E117" s="28" t="s">
        <v>857</v>
      </c>
      <c r="F117" s="28" t="s">
        <v>858</v>
      </c>
      <c r="G117" s="28" t="s">
        <v>825</v>
      </c>
      <c r="H117" s="28" t="s">
        <v>929</v>
      </c>
      <c r="I117" s="28" t="s">
        <v>457</v>
      </c>
      <c r="J117" s="28">
        <v>4580</v>
      </c>
      <c r="K117">
        <v>14.351090852330453</v>
      </c>
      <c r="L117" s="28" t="s">
        <v>930</v>
      </c>
      <c r="M117">
        <v>0</v>
      </c>
      <c r="N117" s="28" t="s">
        <v>459</v>
      </c>
      <c r="O117" s="28" t="s">
        <v>926</v>
      </c>
      <c r="P117">
        <v>15</v>
      </c>
      <c r="Q117">
        <v>35</v>
      </c>
      <c r="R117">
        <v>1</v>
      </c>
      <c r="S117">
        <v>93890666</v>
      </c>
      <c r="T117" s="28" t="s">
        <v>461</v>
      </c>
      <c r="U117" s="28" t="s">
        <v>812</v>
      </c>
      <c r="V117" s="28" t="s">
        <v>335</v>
      </c>
      <c r="W117" s="28" t="s">
        <v>463</v>
      </c>
      <c r="Y117" s="28" t="s">
        <v>660</v>
      </c>
      <c r="Z117" t="s">
        <v>2970</v>
      </c>
      <c r="AA117">
        <v>16655</v>
      </c>
      <c r="AB117" s="28" t="s">
        <v>465</v>
      </c>
      <c r="AC117" s="28" t="s">
        <v>479</v>
      </c>
      <c r="AD117">
        <v>0.58333333333333326</v>
      </c>
      <c r="AE117">
        <v>0.75</v>
      </c>
      <c r="AF117" s="28" t="s">
        <v>463</v>
      </c>
      <c r="AG117" s="28" t="s">
        <v>307</v>
      </c>
      <c r="AH117" s="28" t="s">
        <v>616</v>
      </c>
      <c r="AI117" s="28" t="s">
        <v>931</v>
      </c>
      <c r="AJ117" s="28" t="s">
        <v>863</v>
      </c>
      <c r="AK117" s="28"/>
      <c r="AL117" s="28"/>
      <c r="AM117" s="28">
        <v>2</v>
      </c>
      <c r="AN117">
        <v>4</v>
      </c>
      <c r="AO117">
        <v>2</v>
      </c>
      <c r="AP117" s="2">
        <v>46071</v>
      </c>
      <c r="AQ117" s="2">
        <v>46358</v>
      </c>
      <c r="AR117">
        <v>46435</v>
      </c>
      <c r="AS117">
        <v>46568</v>
      </c>
      <c r="AT117" s="28"/>
      <c r="AU117" s="28"/>
      <c r="AV117" s="28" t="s">
        <v>470</v>
      </c>
      <c r="AW117">
        <v>144</v>
      </c>
      <c r="AX117">
        <v>0.5</v>
      </c>
      <c r="BA117">
        <v>30</v>
      </c>
      <c r="BC117" s="28"/>
      <c r="BI117">
        <v>540</v>
      </c>
      <c r="BJ117">
        <v>72</v>
      </c>
      <c r="BK117">
        <v>0.5</v>
      </c>
      <c r="BN117">
        <v>10</v>
      </c>
      <c r="BP117" s="28"/>
      <c r="BV117">
        <v>540</v>
      </c>
      <c r="BW117" s="28"/>
      <c r="BY117" s="28">
        <v>256</v>
      </c>
      <c r="BZ117">
        <v>216</v>
      </c>
      <c r="CA117">
        <v>40</v>
      </c>
      <c r="CB117" s="28">
        <v>240</v>
      </c>
      <c r="CC117">
        <v>0.9</v>
      </c>
      <c r="CE117">
        <v>4580</v>
      </c>
      <c r="CF117">
        <v>0</v>
      </c>
      <c r="CG117" s="28">
        <v>480</v>
      </c>
      <c r="CH117">
        <v>0</v>
      </c>
      <c r="CI117">
        <v>4580</v>
      </c>
      <c r="CJ117">
        <v>212.30594577494998</v>
      </c>
      <c r="CK117">
        <v>143.78872163937004</v>
      </c>
      <c r="CL117">
        <v>69.420911026507738</v>
      </c>
      <c r="CM117">
        <v>122.18796797213763</v>
      </c>
      <c r="CN117">
        <v>69.086628928876706</v>
      </c>
      <c r="CO117">
        <v>0</v>
      </c>
      <c r="CP117">
        <v>0</v>
      </c>
      <c r="CQ117">
        <v>93.868062452383569</v>
      </c>
      <c r="CR117">
        <v>0.86346000000000001</v>
      </c>
      <c r="CS117">
        <v>28251.414921697346</v>
      </c>
      <c r="CT117" s="28">
        <v>14471.782545690416</v>
      </c>
      <c r="CU117">
        <v>42723.197467387763</v>
      </c>
      <c r="CV117">
        <v>14.351090852330453</v>
      </c>
      <c r="CW117" t="s">
        <v>932</v>
      </c>
      <c r="CX117" s="28" t="s">
        <v>3382</v>
      </c>
      <c r="CY117" s="28" t="s">
        <v>3349</v>
      </c>
      <c r="CZ117" s="28" t="s">
        <v>3383</v>
      </c>
      <c r="DA117" s="28" t="s">
        <v>3384</v>
      </c>
      <c r="DB117" s="28" t="s">
        <v>3344</v>
      </c>
      <c r="DC117" s="28"/>
      <c r="DD117" s="28"/>
      <c r="DE117" s="28"/>
      <c r="DF117" s="28"/>
      <c r="DG117" s="28"/>
      <c r="DH117" s="28"/>
      <c r="DI117" s="28">
        <v>240</v>
      </c>
      <c r="DJ117" s="28" t="s">
        <v>471</v>
      </c>
      <c r="DK117" s="28" t="s">
        <v>861</v>
      </c>
    </row>
    <row r="118" spans="1:115" x14ac:dyDescent="0.25">
      <c r="A118" s="28" t="s">
        <v>2</v>
      </c>
      <c r="B118" s="28" t="s">
        <v>855</v>
      </c>
      <c r="C118">
        <v>58157</v>
      </c>
      <c r="D118" s="28" t="s">
        <v>856</v>
      </c>
      <c r="E118" s="28" t="s">
        <v>857</v>
      </c>
      <c r="F118" s="28" t="s">
        <v>858</v>
      </c>
      <c r="G118" s="28" t="s">
        <v>825</v>
      </c>
      <c r="H118" s="28" t="s">
        <v>933</v>
      </c>
      <c r="I118" s="28" t="s">
        <v>457</v>
      </c>
      <c r="J118" s="28">
        <v>4580</v>
      </c>
      <c r="K118">
        <v>16.583342412738983</v>
      </c>
      <c r="L118" s="28" t="s">
        <v>934</v>
      </c>
      <c r="M118">
        <v>0</v>
      </c>
      <c r="N118" s="28" t="s">
        <v>459</v>
      </c>
      <c r="O118" s="28" t="s">
        <v>935</v>
      </c>
      <c r="P118">
        <v>17</v>
      </c>
      <c r="Q118">
        <v>17</v>
      </c>
      <c r="R118">
        <v>1</v>
      </c>
      <c r="S118">
        <v>90030666</v>
      </c>
      <c r="T118" s="28" t="s">
        <v>461</v>
      </c>
      <c r="U118" s="28" t="s">
        <v>812</v>
      </c>
      <c r="V118" s="28" t="s">
        <v>335</v>
      </c>
      <c r="W118" s="28" t="s">
        <v>463</v>
      </c>
      <c r="Y118" s="28" t="s">
        <v>660</v>
      </c>
      <c r="Z118" t="s">
        <v>2970</v>
      </c>
      <c r="AA118">
        <v>16656</v>
      </c>
      <c r="AB118" s="28" t="s">
        <v>465</v>
      </c>
      <c r="AC118" s="28" t="s">
        <v>515</v>
      </c>
      <c r="AD118">
        <v>0.5625</v>
      </c>
      <c r="AE118">
        <v>0.72916666666666674</v>
      </c>
      <c r="AF118" s="28" t="s">
        <v>463</v>
      </c>
      <c r="AG118" s="28" t="s">
        <v>304</v>
      </c>
      <c r="AH118" s="28" t="s">
        <v>529</v>
      </c>
      <c r="AI118" s="28" t="s">
        <v>936</v>
      </c>
      <c r="AJ118" s="28" t="s">
        <v>863</v>
      </c>
      <c r="AK118" s="28"/>
      <c r="AL118" s="28"/>
      <c r="AM118" s="28">
        <v>2</v>
      </c>
      <c r="AN118">
        <v>3</v>
      </c>
      <c r="AO118">
        <v>3</v>
      </c>
      <c r="AP118" s="2">
        <v>46069</v>
      </c>
      <c r="AQ118" s="2">
        <v>46286</v>
      </c>
      <c r="AR118">
        <v>46433</v>
      </c>
      <c r="AS118">
        <v>46650</v>
      </c>
      <c r="AT118" s="28"/>
      <c r="AU118" s="28"/>
      <c r="AV118" s="28" t="s">
        <v>470</v>
      </c>
      <c r="AW118">
        <v>112</v>
      </c>
      <c r="AX118">
        <v>0.5</v>
      </c>
      <c r="AY118">
        <v>28</v>
      </c>
      <c r="BA118">
        <v>28</v>
      </c>
      <c r="BC118" s="28"/>
      <c r="BI118">
        <v>500</v>
      </c>
      <c r="BJ118">
        <v>112</v>
      </c>
      <c r="BK118">
        <v>0.5</v>
      </c>
      <c r="BL118">
        <v>28</v>
      </c>
      <c r="BN118">
        <v>28</v>
      </c>
      <c r="BP118" s="28"/>
      <c r="BV118">
        <v>500</v>
      </c>
      <c r="BW118" s="28"/>
      <c r="BY118" s="28">
        <v>336</v>
      </c>
      <c r="BZ118">
        <v>224</v>
      </c>
      <c r="CA118">
        <v>112</v>
      </c>
      <c r="CB118" s="28">
        <v>240</v>
      </c>
      <c r="CC118">
        <v>0.93333333333333324</v>
      </c>
      <c r="CE118">
        <v>4580</v>
      </c>
      <c r="CF118">
        <v>0</v>
      </c>
      <c r="CG118" s="28">
        <v>480</v>
      </c>
      <c r="CH118">
        <v>0</v>
      </c>
      <c r="CI118">
        <v>4580</v>
      </c>
      <c r="CJ118">
        <v>212.30594577494998</v>
      </c>
      <c r="CK118">
        <v>143.78872163937004</v>
      </c>
      <c r="CL118">
        <v>69.420911026507738</v>
      </c>
      <c r="CM118">
        <v>122.18796797213763</v>
      </c>
      <c r="CN118">
        <v>69.086628928876706</v>
      </c>
      <c r="CO118">
        <v>0</v>
      </c>
      <c r="CP118">
        <v>0</v>
      </c>
      <c r="CQ118">
        <v>93.868062452383569</v>
      </c>
      <c r="CR118">
        <v>0.86346000000000001</v>
      </c>
      <c r="CS118">
        <v>24319.512493952687</v>
      </c>
      <c r="CT118" s="28">
        <v>25049.097868771267</v>
      </c>
      <c r="CU118">
        <v>49368.61036272395</v>
      </c>
      <c r="CV118">
        <v>16.583342412738983</v>
      </c>
      <c r="CW118" t="s">
        <v>937</v>
      </c>
      <c r="CX118" s="28"/>
      <c r="CY118" s="28"/>
      <c r="CZ118" s="28"/>
      <c r="DA118" s="28"/>
      <c r="DB118" s="28"/>
      <c r="DC118" s="28"/>
      <c r="DD118" s="28"/>
      <c r="DE118" s="28"/>
      <c r="DF118" s="28"/>
      <c r="DG118" s="28"/>
      <c r="DH118" s="28"/>
      <c r="DI118" s="28">
        <v>240</v>
      </c>
      <c r="DJ118" s="28" t="s">
        <v>471</v>
      </c>
      <c r="DK118" s="28" t="s">
        <v>849</v>
      </c>
    </row>
    <row r="119" spans="1:115" x14ac:dyDescent="0.25">
      <c r="A119" s="28" t="s">
        <v>2</v>
      </c>
      <c r="B119" s="28" t="s">
        <v>855</v>
      </c>
      <c r="C119">
        <v>58157</v>
      </c>
      <c r="D119" s="28" t="s">
        <v>856</v>
      </c>
      <c r="E119" s="28" t="s">
        <v>857</v>
      </c>
      <c r="F119" s="28" t="s">
        <v>858</v>
      </c>
      <c r="G119" s="28" t="s">
        <v>825</v>
      </c>
      <c r="H119" s="28" t="s">
        <v>938</v>
      </c>
      <c r="I119" s="28" t="s">
        <v>457</v>
      </c>
      <c r="J119" s="28">
        <v>4580</v>
      </c>
      <c r="K119">
        <v>16.583342412738983</v>
      </c>
      <c r="L119" s="28" t="s">
        <v>934</v>
      </c>
      <c r="M119">
        <v>0</v>
      </c>
      <c r="N119" s="28" t="s">
        <v>459</v>
      </c>
      <c r="O119" s="28" t="s">
        <v>935</v>
      </c>
      <c r="P119">
        <v>17</v>
      </c>
      <c r="Q119">
        <v>17</v>
      </c>
      <c r="R119">
        <v>1</v>
      </c>
      <c r="S119">
        <v>90030666</v>
      </c>
      <c r="T119" s="28" t="s">
        <v>461</v>
      </c>
      <c r="U119" s="28" t="s">
        <v>812</v>
      </c>
      <c r="V119" s="28" t="s">
        <v>335</v>
      </c>
      <c r="W119" s="28" t="s">
        <v>463</v>
      </c>
      <c r="Y119" s="28" t="s">
        <v>660</v>
      </c>
      <c r="Z119" t="s">
        <v>2970</v>
      </c>
      <c r="AA119">
        <v>16657</v>
      </c>
      <c r="AB119" s="28" t="s">
        <v>465</v>
      </c>
      <c r="AC119" s="28" t="s">
        <v>525</v>
      </c>
      <c r="AD119">
        <v>0.54166666666666674</v>
      </c>
      <c r="AE119">
        <v>0.70833333333333326</v>
      </c>
      <c r="AF119" s="28" t="s">
        <v>463</v>
      </c>
      <c r="AG119" s="28" t="s">
        <v>288</v>
      </c>
      <c r="AH119" s="28" t="s">
        <v>616</v>
      </c>
      <c r="AI119" s="28" t="s">
        <v>939</v>
      </c>
      <c r="AJ119" s="28" t="s">
        <v>863</v>
      </c>
      <c r="AK119" s="28"/>
      <c r="AL119" s="28"/>
      <c r="AM119" s="28">
        <v>2</v>
      </c>
      <c r="AN119">
        <v>3</v>
      </c>
      <c r="AO119">
        <v>3</v>
      </c>
      <c r="AP119" s="2">
        <v>46070</v>
      </c>
      <c r="AQ119" s="2">
        <v>46287</v>
      </c>
      <c r="AR119">
        <v>46434</v>
      </c>
      <c r="AS119">
        <v>46651</v>
      </c>
      <c r="AT119" s="28"/>
      <c r="AU119" s="28"/>
      <c r="AV119" s="28" t="s">
        <v>470</v>
      </c>
      <c r="AW119">
        <v>112</v>
      </c>
      <c r="AX119">
        <v>0.5</v>
      </c>
      <c r="AY119">
        <v>28</v>
      </c>
      <c r="BA119">
        <v>28</v>
      </c>
      <c r="BC119" s="28"/>
      <c r="BI119">
        <v>500</v>
      </c>
      <c r="BJ119">
        <v>112</v>
      </c>
      <c r="BK119">
        <v>0.5</v>
      </c>
      <c r="BL119">
        <v>28</v>
      </c>
      <c r="BN119">
        <v>28</v>
      </c>
      <c r="BP119" s="28"/>
      <c r="BV119">
        <v>500</v>
      </c>
      <c r="BW119" s="28"/>
      <c r="BY119" s="28">
        <v>336</v>
      </c>
      <c r="BZ119">
        <v>224</v>
      </c>
      <c r="CA119">
        <v>112</v>
      </c>
      <c r="CB119" s="28">
        <v>240</v>
      </c>
      <c r="CC119">
        <v>0.93333333333333324</v>
      </c>
      <c r="CE119">
        <v>4580</v>
      </c>
      <c r="CF119">
        <v>0</v>
      </c>
      <c r="CG119" s="28">
        <v>480</v>
      </c>
      <c r="CH119">
        <v>0</v>
      </c>
      <c r="CI119">
        <v>4580</v>
      </c>
      <c r="CJ119">
        <v>212.30594577494998</v>
      </c>
      <c r="CK119">
        <v>143.78872163937004</v>
      </c>
      <c r="CL119">
        <v>69.420911026507738</v>
      </c>
      <c r="CM119">
        <v>122.18796797213763</v>
      </c>
      <c r="CN119">
        <v>69.086628928876706</v>
      </c>
      <c r="CO119">
        <v>0</v>
      </c>
      <c r="CP119">
        <v>0</v>
      </c>
      <c r="CQ119">
        <v>93.868062452383569</v>
      </c>
      <c r="CR119">
        <v>0.86346000000000001</v>
      </c>
      <c r="CS119">
        <v>24319.512493952687</v>
      </c>
      <c r="CT119" s="28">
        <v>25049.097868771267</v>
      </c>
      <c r="CU119">
        <v>49368.61036272395</v>
      </c>
      <c r="CV119">
        <v>16.583342412738983</v>
      </c>
      <c r="CW119" t="s">
        <v>940</v>
      </c>
      <c r="CX119" s="28"/>
      <c r="CY119" s="28"/>
      <c r="CZ119" s="28"/>
      <c r="DA119" s="28"/>
      <c r="DB119" s="28"/>
      <c r="DC119" s="28"/>
      <c r="DD119" s="28"/>
      <c r="DE119" s="28"/>
      <c r="DF119" s="28"/>
      <c r="DG119" s="28"/>
      <c r="DH119" s="28"/>
      <c r="DI119" s="28">
        <v>240</v>
      </c>
      <c r="DJ119" s="28" t="s">
        <v>471</v>
      </c>
      <c r="DK119" s="28" t="s">
        <v>849</v>
      </c>
    </row>
    <row r="120" spans="1:115" x14ac:dyDescent="0.25">
      <c r="A120" s="28" t="s">
        <v>2</v>
      </c>
      <c r="B120" s="28" t="s">
        <v>855</v>
      </c>
      <c r="C120">
        <v>58157</v>
      </c>
      <c r="D120" s="28" t="s">
        <v>856</v>
      </c>
      <c r="E120" s="28" t="s">
        <v>857</v>
      </c>
      <c r="F120" s="28" t="s">
        <v>858</v>
      </c>
      <c r="G120" s="28" t="s">
        <v>825</v>
      </c>
      <c r="H120" s="28" t="s">
        <v>941</v>
      </c>
      <c r="I120" s="28" t="s">
        <v>457</v>
      </c>
      <c r="J120" s="28">
        <v>4580</v>
      </c>
      <c r="K120">
        <v>18.584031482413703</v>
      </c>
      <c r="L120" s="28" t="s">
        <v>3268</v>
      </c>
      <c r="M120">
        <v>0</v>
      </c>
      <c r="N120" s="28" t="s">
        <v>459</v>
      </c>
      <c r="O120" s="28" t="s">
        <v>942</v>
      </c>
      <c r="P120">
        <v>19</v>
      </c>
      <c r="Q120">
        <v>20</v>
      </c>
      <c r="R120">
        <v>1</v>
      </c>
      <c r="S120">
        <v>90010666</v>
      </c>
      <c r="T120" s="28" t="s">
        <v>461</v>
      </c>
      <c r="U120" s="28" t="s">
        <v>812</v>
      </c>
      <c r="V120" s="28" t="s">
        <v>335</v>
      </c>
      <c r="W120" s="28" t="s">
        <v>463</v>
      </c>
      <c r="Y120" s="28" t="s">
        <v>660</v>
      </c>
      <c r="Z120" t="s">
        <v>2970</v>
      </c>
      <c r="AA120">
        <v>16637</v>
      </c>
      <c r="AB120" s="28" t="s">
        <v>465</v>
      </c>
      <c r="AC120" s="28" t="s">
        <v>525</v>
      </c>
      <c r="AD120">
        <v>0.5625</v>
      </c>
      <c r="AE120">
        <v>0.72916666666666674</v>
      </c>
      <c r="AF120" s="28" t="s">
        <v>463</v>
      </c>
      <c r="AG120" s="28" t="s">
        <v>217</v>
      </c>
      <c r="AH120" s="28" t="s">
        <v>529</v>
      </c>
      <c r="AI120" s="28" t="s">
        <v>943</v>
      </c>
      <c r="AJ120" s="28" t="s">
        <v>863</v>
      </c>
      <c r="AK120" s="28"/>
      <c r="AL120" s="28"/>
      <c r="AM120" s="28">
        <v>2</v>
      </c>
      <c r="AN120">
        <v>4</v>
      </c>
      <c r="AO120">
        <v>3</v>
      </c>
      <c r="AP120" s="2">
        <v>46070</v>
      </c>
      <c r="AQ120" s="2">
        <v>46357</v>
      </c>
      <c r="AR120">
        <v>46434</v>
      </c>
      <c r="AS120">
        <v>46651</v>
      </c>
      <c r="AT120" s="28"/>
      <c r="AU120" s="28"/>
      <c r="AV120" s="28" t="s">
        <v>470</v>
      </c>
      <c r="AW120">
        <v>112</v>
      </c>
      <c r="AX120">
        <v>0.5</v>
      </c>
      <c r="AZ120">
        <v>35</v>
      </c>
      <c r="BA120">
        <v>87.5</v>
      </c>
      <c r="BC120" s="28"/>
      <c r="BH120">
        <v>110</v>
      </c>
      <c r="BJ120">
        <v>90</v>
      </c>
      <c r="BK120">
        <v>0.5</v>
      </c>
      <c r="BN120">
        <v>70</v>
      </c>
      <c r="BP120" s="28"/>
      <c r="BU120">
        <v>80</v>
      </c>
      <c r="BW120" s="28"/>
      <c r="BY120" s="28">
        <v>394.5</v>
      </c>
      <c r="BZ120">
        <v>202</v>
      </c>
      <c r="CA120">
        <v>192.5</v>
      </c>
      <c r="CB120" s="28">
        <v>240</v>
      </c>
      <c r="CC120">
        <v>0.84166666666666667</v>
      </c>
      <c r="CE120">
        <v>4580</v>
      </c>
      <c r="CF120">
        <v>0</v>
      </c>
      <c r="CG120" s="28">
        <v>480</v>
      </c>
      <c r="CH120">
        <v>-296</v>
      </c>
      <c r="CI120">
        <v>4284</v>
      </c>
      <c r="CJ120">
        <v>212.30594577494998</v>
      </c>
      <c r="CK120">
        <v>143.78872163937004</v>
      </c>
      <c r="CL120">
        <v>69.420911026507738</v>
      </c>
      <c r="CM120">
        <v>122.18796797213763</v>
      </c>
      <c r="CN120">
        <v>69.086628928876706</v>
      </c>
      <c r="CO120">
        <v>0</v>
      </c>
      <c r="CP120">
        <v>0</v>
      </c>
      <c r="CQ120">
        <v>93.868062452383569</v>
      </c>
      <c r="CR120">
        <v>0.86346000000000001</v>
      </c>
      <c r="CS120">
        <v>30262.96028550345</v>
      </c>
      <c r="CT120" s="28">
        <v>21486.133780425745</v>
      </c>
      <c r="CU120">
        <v>51749.094065929195</v>
      </c>
      <c r="CV120">
        <v>18.584031482413703</v>
      </c>
      <c r="CW120" t="s">
        <v>944</v>
      </c>
      <c r="CX120" s="28"/>
      <c r="CY120" s="28"/>
      <c r="CZ120" s="28"/>
      <c r="DA120" s="28"/>
      <c r="DB120" s="28"/>
      <c r="DC120" s="28"/>
      <c r="DD120" s="28"/>
      <c r="DE120" s="28"/>
      <c r="DF120" s="28"/>
      <c r="DG120" s="28"/>
      <c r="DH120" s="28"/>
      <c r="DI120" s="28">
        <v>240</v>
      </c>
      <c r="DJ120" s="28" t="s">
        <v>471</v>
      </c>
      <c r="DK120" s="28" t="s">
        <v>849</v>
      </c>
    </row>
    <row r="121" spans="1:115" x14ac:dyDescent="0.25">
      <c r="A121" s="28" t="s">
        <v>2</v>
      </c>
      <c r="B121" s="28" t="s">
        <v>855</v>
      </c>
      <c r="C121">
        <v>58157</v>
      </c>
      <c r="D121" s="28" t="s">
        <v>856</v>
      </c>
      <c r="E121" s="28" t="s">
        <v>857</v>
      </c>
      <c r="F121" s="28" t="s">
        <v>858</v>
      </c>
      <c r="G121" s="28" t="s">
        <v>825</v>
      </c>
      <c r="H121" s="28" t="s">
        <v>945</v>
      </c>
      <c r="I121" s="28" t="s">
        <v>457</v>
      </c>
      <c r="J121" s="28">
        <v>4580</v>
      </c>
      <c r="K121">
        <v>14.206189189977287</v>
      </c>
      <c r="L121" s="28" t="s">
        <v>946</v>
      </c>
      <c r="M121">
        <v>0</v>
      </c>
      <c r="N121" s="28" t="s">
        <v>459</v>
      </c>
      <c r="O121" s="28" t="s">
        <v>846</v>
      </c>
      <c r="P121">
        <v>15</v>
      </c>
      <c r="Q121">
        <v>25</v>
      </c>
      <c r="R121">
        <v>1</v>
      </c>
      <c r="S121">
        <v>95580790</v>
      </c>
      <c r="T121" s="28" t="s">
        <v>461</v>
      </c>
      <c r="U121" s="28" t="s">
        <v>812</v>
      </c>
      <c r="V121" s="28" t="s">
        <v>335</v>
      </c>
      <c r="W121" s="28" t="s">
        <v>463</v>
      </c>
      <c r="Y121" s="28" t="s">
        <v>660</v>
      </c>
      <c r="Z121" t="s">
        <v>2970</v>
      </c>
      <c r="AA121">
        <v>16734</v>
      </c>
      <c r="AB121" s="28" t="s">
        <v>465</v>
      </c>
      <c r="AC121" s="28" t="s">
        <v>466</v>
      </c>
      <c r="AD121">
        <v>0.54166666666666674</v>
      </c>
      <c r="AE121">
        <v>0.70833333333333326</v>
      </c>
      <c r="AF121" s="28" t="s">
        <v>463</v>
      </c>
      <c r="AG121" s="28" t="s">
        <v>200</v>
      </c>
      <c r="AH121" s="28" t="s">
        <v>588</v>
      </c>
      <c r="AI121" s="28" t="s">
        <v>947</v>
      </c>
      <c r="AJ121" s="28" t="s">
        <v>863</v>
      </c>
      <c r="AK121" s="28"/>
      <c r="AL121" s="28"/>
      <c r="AM121" s="28">
        <v>2</v>
      </c>
      <c r="AN121">
        <v>3</v>
      </c>
      <c r="AO121">
        <v>3</v>
      </c>
      <c r="AP121" s="2">
        <v>46072</v>
      </c>
      <c r="AQ121" s="2">
        <v>46289</v>
      </c>
      <c r="AR121">
        <v>46436</v>
      </c>
      <c r="AS121">
        <v>46653</v>
      </c>
      <c r="AT121" s="28"/>
      <c r="AU121" s="28"/>
      <c r="AV121" s="28" t="s">
        <v>470</v>
      </c>
      <c r="AW121">
        <v>112</v>
      </c>
      <c r="AX121">
        <v>0.5</v>
      </c>
      <c r="BA121">
        <v>4</v>
      </c>
      <c r="BC121" s="28"/>
      <c r="BI121">
        <v>1250</v>
      </c>
      <c r="BJ121">
        <v>112</v>
      </c>
      <c r="BK121">
        <v>0.5</v>
      </c>
      <c r="BN121">
        <v>4</v>
      </c>
      <c r="BP121" s="28"/>
      <c r="BW121" s="28"/>
      <c r="BY121" s="28">
        <v>232</v>
      </c>
      <c r="BZ121">
        <v>224</v>
      </c>
      <c r="CA121">
        <v>8</v>
      </c>
      <c r="CB121" s="28">
        <v>240</v>
      </c>
      <c r="CC121">
        <v>0.93333333333333324</v>
      </c>
      <c r="CE121">
        <v>4580</v>
      </c>
      <c r="CF121">
        <v>0</v>
      </c>
      <c r="CG121" s="28">
        <v>480</v>
      </c>
      <c r="CH121">
        <v>0</v>
      </c>
      <c r="CI121">
        <v>4580</v>
      </c>
      <c r="CJ121">
        <v>212.30594577494998</v>
      </c>
      <c r="CK121">
        <v>143.78872163937004</v>
      </c>
      <c r="CL121">
        <v>69.420911026507738</v>
      </c>
      <c r="CM121">
        <v>122.18796797213763</v>
      </c>
      <c r="CN121">
        <v>69.086628928876706</v>
      </c>
      <c r="CO121">
        <v>0</v>
      </c>
      <c r="CP121">
        <v>0</v>
      </c>
      <c r="CQ121">
        <v>93.868062452383569</v>
      </c>
      <c r="CR121">
        <v>0.86346000000000001</v>
      </c>
      <c r="CS121">
        <v>21467.647890917429</v>
      </c>
      <c r="CT121" s="28">
        <v>20824.177327644953</v>
      </c>
      <c r="CU121">
        <v>42291.825218562386</v>
      </c>
      <c r="CV121">
        <v>14.206189189977287</v>
      </c>
      <c r="CW121" t="s">
        <v>948</v>
      </c>
      <c r="CX121" s="28" t="s">
        <v>3402</v>
      </c>
      <c r="CY121" s="28" t="s">
        <v>3349</v>
      </c>
      <c r="CZ121" s="28" t="s">
        <v>3403</v>
      </c>
      <c r="DA121" s="28" t="s">
        <v>3399</v>
      </c>
      <c r="DB121" s="28" t="s">
        <v>3344</v>
      </c>
      <c r="DC121" s="28"/>
      <c r="DD121" s="28"/>
      <c r="DE121" s="28"/>
      <c r="DF121" s="28"/>
      <c r="DG121" s="28"/>
      <c r="DH121" s="28"/>
      <c r="DI121" s="28">
        <v>240</v>
      </c>
      <c r="DJ121" s="28" t="s">
        <v>471</v>
      </c>
      <c r="DK121" s="28" t="s">
        <v>849</v>
      </c>
    </row>
    <row r="122" spans="1:115" x14ac:dyDescent="0.25">
      <c r="A122" s="28" t="s">
        <v>2</v>
      </c>
      <c r="B122" s="28" t="s">
        <v>855</v>
      </c>
      <c r="C122">
        <v>58157</v>
      </c>
      <c r="D122" s="28" t="s">
        <v>856</v>
      </c>
      <c r="E122" s="28" t="s">
        <v>857</v>
      </c>
      <c r="F122" s="28" t="s">
        <v>858</v>
      </c>
      <c r="G122" s="28" t="s">
        <v>825</v>
      </c>
      <c r="H122" s="28" t="s">
        <v>949</v>
      </c>
      <c r="I122" s="28" t="s">
        <v>457</v>
      </c>
      <c r="J122" s="28">
        <v>4580</v>
      </c>
      <c r="K122">
        <v>14.155802895049508</v>
      </c>
      <c r="L122" s="28" t="s">
        <v>950</v>
      </c>
      <c r="M122">
        <v>0</v>
      </c>
      <c r="N122" s="28" t="s">
        <v>459</v>
      </c>
      <c r="O122" s="28" t="s">
        <v>846</v>
      </c>
      <c r="P122">
        <v>15</v>
      </c>
      <c r="Q122">
        <v>25</v>
      </c>
      <c r="R122">
        <v>1</v>
      </c>
      <c r="S122">
        <v>90540790</v>
      </c>
      <c r="T122" s="28" t="s">
        <v>461</v>
      </c>
      <c r="U122" s="28" t="s">
        <v>812</v>
      </c>
      <c r="V122" s="28" t="s">
        <v>335</v>
      </c>
      <c r="W122" s="28" t="s">
        <v>463</v>
      </c>
      <c r="Y122" s="28" t="s">
        <v>660</v>
      </c>
      <c r="Z122" t="s">
        <v>2970</v>
      </c>
      <c r="AA122">
        <v>16777</v>
      </c>
      <c r="AB122" s="28" t="s">
        <v>465</v>
      </c>
      <c r="AC122" s="28" t="s">
        <v>466</v>
      </c>
      <c r="AD122">
        <v>0.54166666666666674</v>
      </c>
      <c r="AE122">
        <v>0.70833333333333326</v>
      </c>
      <c r="AF122" s="28" t="s">
        <v>463</v>
      </c>
      <c r="AG122" s="28" t="s">
        <v>182</v>
      </c>
      <c r="AH122" s="28" t="s">
        <v>588</v>
      </c>
      <c r="AI122" s="28" t="s">
        <v>951</v>
      </c>
      <c r="AJ122" s="28" t="s">
        <v>863</v>
      </c>
      <c r="AK122" s="28"/>
      <c r="AL122" s="28"/>
      <c r="AM122" s="28">
        <v>2</v>
      </c>
      <c r="AN122">
        <v>3</v>
      </c>
      <c r="AO122">
        <v>3</v>
      </c>
      <c r="AP122" s="2">
        <v>46072</v>
      </c>
      <c r="AQ122" s="2">
        <v>46289</v>
      </c>
      <c r="AR122">
        <v>46436</v>
      </c>
      <c r="AS122">
        <v>46653</v>
      </c>
      <c r="AT122" s="28"/>
      <c r="AU122" s="28"/>
      <c r="AV122" s="28" t="s">
        <v>470</v>
      </c>
      <c r="AW122">
        <v>112</v>
      </c>
      <c r="AX122">
        <v>0.5</v>
      </c>
      <c r="BA122">
        <v>4</v>
      </c>
      <c r="BC122" s="28"/>
      <c r="BI122">
        <v>1100</v>
      </c>
      <c r="BJ122">
        <v>112</v>
      </c>
      <c r="BK122">
        <v>0.5</v>
      </c>
      <c r="BN122">
        <v>4</v>
      </c>
      <c r="BP122" s="28"/>
      <c r="BW122" s="28"/>
      <c r="BY122" s="28">
        <v>232</v>
      </c>
      <c r="BZ122">
        <v>224</v>
      </c>
      <c r="CA122">
        <v>8</v>
      </c>
      <c r="CB122" s="28">
        <v>240</v>
      </c>
      <c r="CC122">
        <v>0.93333333333333324</v>
      </c>
      <c r="CE122">
        <v>4580</v>
      </c>
      <c r="CF122">
        <v>0</v>
      </c>
      <c r="CG122" s="28">
        <v>480</v>
      </c>
      <c r="CH122">
        <v>0</v>
      </c>
      <c r="CI122">
        <v>4580</v>
      </c>
      <c r="CJ122">
        <v>212.30594577494998</v>
      </c>
      <c r="CK122">
        <v>143.78872163937004</v>
      </c>
      <c r="CL122">
        <v>69.420911026507738</v>
      </c>
      <c r="CM122">
        <v>122.18796797213763</v>
      </c>
      <c r="CN122">
        <v>69.086628928876706</v>
      </c>
      <c r="CO122">
        <v>0</v>
      </c>
      <c r="CP122">
        <v>0</v>
      </c>
      <c r="CQ122">
        <v>93.868062452383569</v>
      </c>
      <c r="CR122">
        <v>0.86346000000000001</v>
      </c>
      <c r="CS122">
        <v>21317.647890917429</v>
      </c>
      <c r="CT122" s="28">
        <v>20824.177327644953</v>
      </c>
      <c r="CU122">
        <v>42141.825218562386</v>
      </c>
      <c r="CV122">
        <v>14.155802895049508</v>
      </c>
      <c r="CW122" t="s">
        <v>952</v>
      </c>
      <c r="CX122" s="28" t="s">
        <v>3657</v>
      </c>
      <c r="CY122" s="28" t="s">
        <v>3349</v>
      </c>
      <c r="CZ122" s="28" t="s">
        <v>3658</v>
      </c>
      <c r="DA122" s="28" t="s">
        <v>3399</v>
      </c>
      <c r="DB122" s="28" t="s">
        <v>3344</v>
      </c>
      <c r="DC122" s="28"/>
      <c r="DD122" s="28"/>
      <c r="DE122" s="28"/>
      <c r="DF122" s="28"/>
      <c r="DG122" s="28"/>
      <c r="DH122" s="28"/>
      <c r="DI122" s="28">
        <v>240</v>
      </c>
      <c r="DJ122" s="28" t="s">
        <v>471</v>
      </c>
      <c r="DK122" s="28" t="s">
        <v>849</v>
      </c>
    </row>
    <row r="123" spans="1:115" x14ac:dyDescent="0.25">
      <c r="A123" s="28" t="s">
        <v>2</v>
      </c>
      <c r="B123" s="28" t="s">
        <v>855</v>
      </c>
      <c r="C123">
        <v>58157</v>
      </c>
      <c r="D123" s="28" t="s">
        <v>856</v>
      </c>
      <c r="E123" s="28" t="s">
        <v>857</v>
      </c>
      <c r="F123" s="28" t="s">
        <v>858</v>
      </c>
      <c r="G123" s="28" t="s">
        <v>825</v>
      </c>
      <c r="H123" s="28" t="s">
        <v>953</v>
      </c>
      <c r="I123" s="28" t="s">
        <v>457</v>
      </c>
      <c r="J123" s="28">
        <v>4580</v>
      </c>
      <c r="K123">
        <v>13.7362883582151</v>
      </c>
      <c r="L123" s="28" t="s">
        <v>3326</v>
      </c>
      <c r="M123">
        <v>0</v>
      </c>
      <c r="N123" s="28" t="s">
        <v>459</v>
      </c>
      <c r="O123" s="28" t="s">
        <v>850</v>
      </c>
      <c r="P123">
        <v>14</v>
      </c>
      <c r="Q123">
        <v>16</v>
      </c>
      <c r="R123">
        <v>1</v>
      </c>
      <c r="S123">
        <v>90370790</v>
      </c>
      <c r="T123" s="28" t="s">
        <v>461</v>
      </c>
      <c r="U123" s="28" t="s">
        <v>812</v>
      </c>
      <c r="V123" s="28" t="s">
        <v>335</v>
      </c>
      <c r="W123" s="28" t="s">
        <v>463</v>
      </c>
      <c r="Y123" s="28" t="s">
        <v>660</v>
      </c>
      <c r="Z123" t="s">
        <v>2970</v>
      </c>
      <c r="AA123">
        <v>16780</v>
      </c>
      <c r="AB123" s="28" t="s">
        <v>465</v>
      </c>
      <c r="AC123" s="28" t="s">
        <v>525</v>
      </c>
      <c r="AD123">
        <v>0.5625</v>
      </c>
      <c r="AE123">
        <v>0.72916666666666674</v>
      </c>
      <c r="AF123" s="28" t="s">
        <v>463</v>
      </c>
      <c r="AG123" s="28" t="s">
        <v>178</v>
      </c>
      <c r="AH123" s="28" t="s">
        <v>537</v>
      </c>
      <c r="AI123" s="28" t="s">
        <v>954</v>
      </c>
      <c r="AJ123" s="28" t="s">
        <v>863</v>
      </c>
      <c r="AK123" s="28"/>
      <c r="AL123" s="28"/>
      <c r="AM123" s="28">
        <v>2</v>
      </c>
      <c r="AN123">
        <v>3</v>
      </c>
      <c r="AO123">
        <v>3</v>
      </c>
      <c r="AP123" s="2">
        <v>46070</v>
      </c>
      <c r="AQ123" s="2">
        <v>46287</v>
      </c>
      <c r="AR123">
        <v>46434</v>
      </c>
      <c r="AS123">
        <v>46651</v>
      </c>
      <c r="AT123" s="28"/>
      <c r="AU123" s="28"/>
      <c r="AV123" s="28" t="s">
        <v>470</v>
      </c>
      <c r="AW123">
        <v>112</v>
      </c>
      <c r="AX123">
        <v>0.5</v>
      </c>
      <c r="BC123" s="28"/>
      <c r="BH123">
        <v>30</v>
      </c>
      <c r="BJ123">
        <v>112</v>
      </c>
      <c r="BK123">
        <v>0.5</v>
      </c>
      <c r="BP123" s="28"/>
      <c r="BW123" s="28"/>
      <c r="BY123" s="28">
        <v>224</v>
      </c>
      <c r="BZ123">
        <v>224</v>
      </c>
      <c r="CA123">
        <v>0</v>
      </c>
      <c r="CB123" s="28">
        <v>240</v>
      </c>
      <c r="CC123">
        <v>0.93333333333333324</v>
      </c>
      <c r="CE123">
        <v>4580</v>
      </c>
      <c r="CF123">
        <v>0</v>
      </c>
      <c r="CG123" s="28">
        <v>480</v>
      </c>
      <c r="CH123">
        <v>-46.153846153846153</v>
      </c>
      <c r="CI123">
        <v>4533.8461538461543</v>
      </c>
      <c r="CJ123">
        <v>212.30594577494998</v>
      </c>
      <c r="CK123">
        <v>143.78872163937004</v>
      </c>
      <c r="CL123">
        <v>69.420911026507738</v>
      </c>
      <c r="CM123">
        <v>122.18796797213763</v>
      </c>
      <c r="CN123">
        <v>69.086628928876706</v>
      </c>
      <c r="CO123">
        <v>0</v>
      </c>
      <c r="CP123">
        <v>0</v>
      </c>
      <c r="CQ123">
        <v>93.868062452383569</v>
      </c>
      <c r="CR123">
        <v>0.86346000000000001</v>
      </c>
      <c r="CS123">
        <v>19941.301375201921</v>
      </c>
      <c r="CT123" s="28">
        <v>20539.540416457981</v>
      </c>
      <c r="CU123">
        <v>40480.841791659899</v>
      </c>
      <c r="CV123">
        <v>13.7362883582151</v>
      </c>
      <c r="CW123" t="s">
        <v>955</v>
      </c>
      <c r="CX123" s="28"/>
      <c r="CY123" s="28"/>
      <c r="CZ123" s="28"/>
      <c r="DA123" s="28"/>
      <c r="DB123" s="28"/>
      <c r="DC123" s="28"/>
      <c r="DD123" s="28"/>
      <c r="DE123" s="28"/>
      <c r="DF123" s="28"/>
      <c r="DG123" s="28"/>
      <c r="DH123" s="28"/>
      <c r="DI123" s="28">
        <v>240</v>
      </c>
      <c r="DJ123" s="28" t="s">
        <v>471</v>
      </c>
      <c r="DK123" s="28" t="s">
        <v>849</v>
      </c>
    </row>
    <row r="124" spans="1:115" x14ac:dyDescent="0.25">
      <c r="A124" s="28" t="s">
        <v>2</v>
      </c>
      <c r="B124" s="28" t="s">
        <v>855</v>
      </c>
      <c r="C124">
        <v>58157</v>
      </c>
      <c r="D124" s="28" t="s">
        <v>856</v>
      </c>
      <c r="E124" s="28" t="s">
        <v>857</v>
      </c>
      <c r="F124" s="28" t="s">
        <v>858</v>
      </c>
      <c r="G124" s="28" t="s">
        <v>825</v>
      </c>
      <c r="H124" s="28" t="s">
        <v>956</v>
      </c>
      <c r="I124" s="28" t="s">
        <v>457</v>
      </c>
      <c r="J124" s="28">
        <v>4580</v>
      </c>
      <c r="K124">
        <v>14.421144622039412</v>
      </c>
      <c r="L124" s="28" t="s">
        <v>910</v>
      </c>
      <c r="M124">
        <v>0</v>
      </c>
      <c r="N124" s="28" t="s">
        <v>459</v>
      </c>
      <c r="O124" s="28" t="s">
        <v>861</v>
      </c>
      <c r="P124">
        <v>15</v>
      </c>
      <c r="Q124">
        <v>25</v>
      </c>
      <c r="R124">
        <v>1</v>
      </c>
      <c r="S124">
        <v>90850666</v>
      </c>
      <c r="T124" s="28" t="s">
        <v>461</v>
      </c>
      <c r="U124" s="28" t="s">
        <v>812</v>
      </c>
      <c r="V124" s="28" t="s">
        <v>335</v>
      </c>
      <c r="W124" s="28" t="s">
        <v>463</v>
      </c>
      <c r="Y124" s="28" t="s">
        <v>660</v>
      </c>
      <c r="Z124" t="s">
        <v>2970</v>
      </c>
      <c r="AA124">
        <v>16634</v>
      </c>
      <c r="AB124" s="28" t="s">
        <v>465</v>
      </c>
      <c r="AC124" s="28" t="s">
        <v>466</v>
      </c>
      <c r="AD124">
        <v>0.58333333333333326</v>
      </c>
      <c r="AE124">
        <v>0.75</v>
      </c>
      <c r="AF124" s="28" t="s">
        <v>463</v>
      </c>
      <c r="AG124" s="28" t="s">
        <v>164</v>
      </c>
      <c r="AH124" s="28" t="s">
        <v>862</v>
      </c>
      <c r="AI124" s="28" t="s">
        <v>957</v>
      </c>
      <c r="AJ124" s="28" t="s">
        <v>863</v>
      </c>
      <c r="AK124" s="28"/>
      <c r="AL124" s="28"/>
      <c r="AM124" s="28">
        <v>2</v>
      </c>
      <c r="AN124">
        <v>3</v>
      </c>
      <c r="AO124">
        <v>3</v>
      </c>
      <c r="AP124" s="2">
        <v>46072</v>
      </c>
      <c r="AQ124" s="2">
        <v>46289</v>
      </c>
      <c r="AR124">
        <v>46436</v>
      </c>
      <c r="AS124">
        <v>46653</v>
      </c>
      <c r="AT124" s="28"/>
      <c r="AU124" s="28"/>
      <c r="AV124" s="28" t="s">
        <v>470</v>
      </c>
      <c r="AW124">
        <v>112</v>
      </c>
      <c r="AX124">
        <v>0.5</v>
      </c>
      <c r="AY124">
        <v>3</v>
      </c>
      <c r="BC124" s="28"/>
      <c r="BI124">
        <v>999.08</v>
      </c>
      <c r="BJ124">
        <v>112</v>
      </c>
      <c r="BK124">
        <v>0.5</v>
      </c>
      <c r="BL124">
        <v>3</v>
      </c>
      <c r="BP124" s="28"/>
      <c r="BV124">
        <v>999.08</v>
      </c>
      <c r="BW124" s="28"/>
      <c r="BY124" s="28">
        <v>230</v>
      </c>
      <c r="BZ124">
        <v>224</v>
      </c>
      <c r="CA124">
        <v>6</v>
      </c>
      <c r="CB124" s="28">
        <v>240</v>
      </c>
      <c r="CC124">
        <v>0.93333333333333324</v>
      </c>
      <c r="CE124">
        <v>4580</v>
      </c>
      <c r="CF124">
        <v>0</v>
      </c>
      <c r="CG124" s="28">
        <v>480</v>
      </c>
      <c r="CH124">
        <v>0</v>
      </c>
      <c r="CI124">
        <v>4580</v>
      </c>
      <c r="CJ124">
        <v>212.30594577494998</v>
      </c>
      <c r="CK124">
        <v>143.78872163937004</v>
      </c>
      <c r="CL124">
        <v>69.420911026507738</v>
      </c>
      <c r="CM124">
        <v>122.18796797213763</v>
      </c>
      <c r="CN124">
        <v>69.086628928876706</v>
      </c>
      <c r="CO124">
        <v>0</v>
      </c>
      <c r="CP124">
        <v>0</v>
      </c>
      <c r="CQ124">
        <v>93.868062452383569</v>
      </c>
      <c r="CR124">
        <v>0.86346000000000001</v>
      </c>
      <c r="CS124">
        <v>21148.644108281445</v>
      </c>
      <c r="CT124" s="28">
        <v>21783.103431529889</v>
      </c>
      <c r="CU124">
        <v>42931.747539811331</v>
      </c>
      <c r="CV124">
        <v>14.421144622039412</v>
      </c>
      <c r="CW124" t="s">
        <v>958</v>
      </c>
      <c r="CX124" s="28" t="s">
        <v>3661</v>
      </c>
      <c r="CY124" s="28" t="s">
        <v>3349</v>
      </c>
      <c r="CZ124" s="28" t="s">
        <v>3662</v>
      </c>
      <c r="DA124" s="28" t="s">
        <v>3351</v>
      </c>
      <c r="DB124" s="28" t="s">
        <v>3344</v>
      </c>
      <c r="DC124" s="28"/>
      <c r="DD124" s="28"/>
      <c r="DE124" s="28"/>
      <c r="DF124" s="28"/>
      <c r="DG124" s="28"/>
      <c r="DH124" s="28"/>
      <c r="DI124" s="28">
        <v>240</v>
      </c>
      <c r="DJ124" s="28" t="s">
        <v>471</v>
      </c>
      <c r="DK124" s="28" t="s">
        <v>959</v>
      </c>
    </row>
    <row r="125" spans="1:115" x14ac:dyDescent="0.25">
      <c r="A125" s="28" t="s">
        <v>2</v>
      </c>
      <c r="B125" s="28" t="s">
        <v>855</v>
      </c>
      <c r="C125">
        <v>58157</v>
      </c>
      <c r="D125" s="28" t="s">
        <v>856</v>
      </c>
      <c r="E125" s="28" t="s">
        <v>857</v>
      </c>
      <c r="F125" s="28" t="s">
        <v>858</v>
      </c>
      <c r="G125" s="28" t="s">
        <v>825</v>
      </c>
      <c r="H125" s="28" t="s">
        <v>960</v>
      </c>
      <c r="I125" s="28" t="s">
        <v>457</v>
      </c>
      <c r="J125" s="28">
        <v>4580</v>
      </c>
      <c r="K125" t="s">
        <v>487</v>
      </c>
      <c r="L125" s="28" t="s">
        <v>2</v>
      </c>
      <c r="M125">
        <v>0</v>
      </c>
      <c r="N125" s="28" t="s">
        <v>459</v>
      </c>
      <c r="O125" s="28" t="s">
        <v>961</v>
      </c>
      <c r="Q125">
        <v>100</v>
      </c>
      <c r="R125">
        <v>1</v>
      </c>
      <c r="S125">
        <v>97800585</v>
      </c>
      <c r="T125" s="28" t="s">
        <v>461</v>
      </c>
      <c r="U125" s="28" t="s">
        <v>812</v>
      </c>
      <c r="V125" s="28" t="s">
        <v>87</v>
      </c>
      <c r="W125" s="28" t="s">
        <v>463</v>
      </c>
      <c r="Y125" s="28" t="s">
        <v>660</v>
      </c>
      <c r="Z125" t="s">
        <v>2970</v>
      </c>
      <c r="AA125">
        <v>16298</v>
      </c>
      <c r="AB125" s="28" t="s">
        <v>488</v>
      </c>
      <c r="AC125" s="28" t="s">
        <v>488</v>
      </c>
      <c r="AD125" t="s">
        <v>488</v>
      </c>
      <c r="AE125" t="s">
        <v>488</v>
      </c>
      <c r="AF125" s="28" t="s">
        <v>463</v>
      </c>
      <c r="AG125" s="28" t="s">
        <v>219</v>
      </c>
      <c r="AH125" s="28" t="s">
        <v>219</v>
      </c>
      <c r="AI125" s="28"/>
      <c r="AJ125" s="28" t="s">
        <v>962</v>
      </c>
      <c r="AK125" s="28"/>
      <c r="AL125" s="28"/>
      <c r="AM125" s="28">
        <v>2</v>
      </c>
      <c r="AN125">
        <v>4</v>
      </c>
      <c r="AO125">
        <v>3</v>
      </c>
      <c r="AP125" s="2">
        <v>46069</v>
      </c>
      <c r="AQ125" s="2">
        <v>46290</v>
      </c>
      <c r="AT125" s="28"/>
      <c r="AU125" s="28"/>
      <c r="AV125" s="28" t="s">
        <v>470</v>
      </c>
      <c r="AX125">
        <v>0.5</v>
      </c>
      <c r="BC125" s="28"/>
      <c r="BK125">
        <v>0.5</v>
      </c>
      <c r="BP125" s="28"/>
      <c r="BW125" s="28"/>
      <c r="BY125" s="28">
        <v>0</v>
      </c>
      <c r="BZ125">
        <v>0</v>
      </c>
      <c r="CA125">
        <v>0</v>
      </c>
      <c r="CB125" s="28">
        <v>240</v>
      </c>
      <c r="CC125" t="s">
        <v>2</v>
      </c>
      <c r="CE125">
        <v>4580</v>
      </c>
      <c r="CF125">
        <v>0</v>
      </c>
      <c r="CG125" s="28">
        <v>480</v>
      </c>
      <c r="CH125">
        <v>0</v>
      </c>
      <c r="CI125">
        <v>4580</v>
      </c>
      <c r="CJ125">
        <v>212.30594577494998</v>
      </c>
      <c r="CK125">
        <v>143.78872163937004</v>
      </c>
      <c r="CL125">
        <v>69.420911026507738</v>
      </c>
      <c r="CM125">
        <v>122.18796797213763</v>
      </c>
      <c r="CN125">
        <v>69.086628928876706</v>
      </c>
      <c r="CO125">
        <v>0</v>
      </c>
      <c r="CP125">
        <v>0</v>
      </c>
      <c r="CQ125">
        <v>93.868062452383569</v>
      </c>
      <c r="CR125">
        <v>0.86346000000000001</v>
      </c>
      <c r="CS125">
        <v>0</v>
      </c>
      <c r="CT125" s="28">
        <v>0</v>
      </c>
      <c r="CU125">
        <v>0</v>
      </c>
      <c r="CV125" t="s">
        <v>487</v>
      </c>
      <c r="CW125">
        <v>205975</v>
      </c>
      <c r="CX125" s="28" t="s">
        <v>4715</v>
      </c>
      <c r="CY125" s="28" t="s">
        <v>3349</v>
      </c>
      <c r="CZ125" s="28" t="s">
        <v>4716</v>
      </c>
      <c r="DA125" s="28" t="s">
        <v>4717</v>
      </c>
      <c r="DB125" s="28" t="s">
        <v>3344</v>
      </c>
      <c r="DC125" s="28"/>
      <c r="DD125" s="28"/>
      <c r="DE125" s="28"/>
      <c r="DF125" s="28"/>
      <c r="DG125" s="28"/>
      <c r="DH125" s="28"/>
      <c r="DI125" s="28">
        <v>240</v>
      </c>
      <c r="DJ125" s="28" t="s">
        <v>471</v>
      </c>
      <c r="DK125" s="28" t="s">
        <v>761</v>
      </c>
    </row>
    <row r="126" spans="1:115" x14ac:dyDescent="0.25">
      <c r="A126" s="28" t="s">
        <v>2</v>
      </c>
      <c r="B126" s="28" t="s">
        <v>855</v>
      </c>
      <c r="C126">
        <v>58157</v>
      </c>
      <c r="D126" s="28" t="s">
        <v>856</v>
      </c>
      <c r="E126" s="28" t="s">
        <v>857</v>
      </c>
      <c r="F126" s="28" t="s">
        <v>858</v>
      </c>
      <c r="G126" s="28" t="s">
        <v>825</v>
      </c>
      <c r="H126" s="28" t="s">
        <v>78</v>
      </c>
      <c r="I126" s="28" t="s">
        <v>457</v>
      </c>
      <c r="J126" s="28">
        <v>4580</v>
      </c>
      <c r="K126">
        <v>13.22109798059771</v>
      </c>
      <c r="L126" s="28" t="s">
        <v>963</v>
      </c>
      <c r="M126">
        <v>0</v>
      </c>
      <c r="N126" s="28" t="s">
        <v>459</v>
      </c>
      <c r="O126" s="28" t="s">
        <v>867</v>
      </c>
      <c r="P126">
        <v>14</v>
      </c>
      <c r="Q126">
        <v>25</v>
      </c>
      <c r="R126">
        <v>1</v>
      </c>
      <c r="S126">
        <v>90331006</v>
      </c>
      <c r="T126" s="28" t="s">
        <v>461</v>
      </c>
      <c r="U126" s="28" t="s">
        <v>812</v>
      </c>
      <c r="V126" s="28" t="s">
        <v>840</v>
      </c>
      <c r="W126" s="28" t="s">
        <v>463</v>
      </c>
      <c r="Y126" s="28" t="s">
        <v>660</v>
      </c>
      <c r="Z126" t="s">
        <v>2970</v>
      </c>
      <c r="AA126">
        <v>16690</v>
      </c>
      <c r="AB126" s="28" t="s">
        <v>465</v>
      </c>
      <c r="AC126" s="28" t="s">
        <v>525</v>
      </c>
      <c r="AD126">
        <v>0.375</v>
      </c>
      <c r="AE126">
        <v>0.45833333333333326</v>
      </c>
      <c r="AF126" s="28" t="s">
        <v>463</v>
      </c>
      <c r="AG126" s="28" t="s">
        <v>235</v>
      </c>
      <c r="AH126" s="28" t="s">
        <v>516</v>
      </c>
      <c r="AI126" s="28" t="s">
        <v>964</v>
      </c>
      <c r="AJ126" s="28" t="s">
        <v>965</v>
      </c>
      <c r="AK126" s="28"/>
      <c r="AL126" s="28" t="s">
        <v>966</v>
      </c>
      <c r="AM126" s="28">
        <v>2</v>
      </c>
      <c r="AN126">
        <v>4</v>
      </c>
      <c r="AO126">
        <v>3</v>
      </c>
      <c r="AP126" s="2">
        <v>46070</v>
      </c>
      <c r="AQ126" s="2">
        <v>46357</v>
      </c>
      <c r="AR126">
        <v>46434</v>
      </c>
      <c r="AS126">
        <v>46651</v>
      </c>
      <c r="AT126" s="28"/>
      <c r="AU126" s="28"/>
      <c r="AV126" s="28" t="s">
        <v>470</v>
      </c>
      <c r="AW126">
        <v>108</v>
      </c>
      <c r="AX126">
        <v>0.5</v>
      </c>
      <c r="BC126" s="28"/>
      <c r="BI126">
        <v>250</v>
      </c>
      <c r="BJ126">
        <v>107</v>
      </c>
      <c r="BK126">
        <v>0.5</v>
      </c>
      <c r="BP126" s="28"/>
      <c r="BV126">
        <v>250</v>
      </c>
      <c r="BW126" s="28"/>
      <c r="BY126" s="28">
        <v>215</v>
      </c>
      <c r="BZ126">
        <v>215</v>
      </c>
      <c r="CA126">
        <v>0</v>
      </c>
      <c r="CB126" s="28">
        <v>240</v>
      </c>
      <c r="CC126">
        <v>0.89583333333333348</v>
      </c>
      <c r="CE126">
        <v>4580</v>
      </c>
      <c r="CF126">
        <v>0</v>
      </c>
      <c r="CG126" s="28">
        <v>480</v>
      </c>
      <c r="CH126">
        <v>0</v>
      </c>
      <c r="CI126">
        <v>4580</v>
      </c>
      <c r="CJ126">
        <v>212.30594577494998</v>
      </c>
      <c r="CK126">
        <v>143.78872163937004</v>
      </c>
      <c r="CL126">
        <v>69.420911026507738</v>
      </c>
      <c r="CM126">
        <v>122.18796797213763</v>
      </c>
      <c r="CN126">
        <v>69.086628928876706</v>
      </c>
      <c r="CO126">
        <v>0</v>
      </c>
      <c r="CP126">
        <v>0</v>
      </c>
      <c r="CQ126">
        <v>93.868062452383569</v>
      </c>
      <c r="CR126">
        <v>0.86346000000000001</v>
      </c>
      <c r="CS126">
        <v>19479.112040373278</v>
      </c>
      <c r="CT126" s="28">
        <v>19880.096647866103</v>
      </c>
      <c r="CU126">
        <v>39359.208688239385</v>
      </c>
      <c r="CV126">
        <v>13.22109798059771</v>
      </c>
      <c r="CW126" t="s">
        <v>967</v>
      </c>
      <c r="CX126" s="28"/>
      <c r="CY126" s="28"/>
      <c r="CZ126" s="28"/>
      <c r="DA126" s="28"/>
      <c r="DB126" s="28"/>
      <c r="DC126" s="28"/>
      <c r="DD126" s="28"/>
      <c r="DE126" s="28"/>
      <c r="DF126" s="28"/>
      <c r="DG126" s="28"/>
      <c r="DH126" s="28"/>
      <c r="DI126" s="28">
        <v>240</v>
      </c>
      <c r="DJ126" s="28" t="s">
        <v>471</v>
      </c>
      <c r="DK126" s="28" t="s">
        <v>861</v>
      </c>
    </row>
    <row r="127" spans="1:115" x14ac:dyDescent="0.25">
      <c r="A127" s="28" t="s">
        <v>2</v>
      </c>
      <c r="B127" s="28" t="s">
        <v>855</v>
      </c>
      <c r="C127">
        <v>58157</v>
      </c>
      <c r="D127" s="28" t="s">
        <v>856</v>
      </c>
      <c r="E127" s="28" t="s">
        <v>857</v>
      </c>
      <c r="F127" s="28" t="s">
        <v>858</v>
      </c>
      <c r="G127" s="28" t="s">
        <v>825</v>
      </c>
      <c r="H127" s="28" t="s">
        <v>81</v>
      </c>
      <c r="I127" s="28" t="s">
        <v>457</v>
      </c>
      <c r="J127" s="28">
        <v>4580</v>
      </c>
      <c r="K127">
        <v>13.615455420510884</v>
      </c>
      <c r="L127" s="28" t="s">
        <v>3267</v>
      </c>
      <c r="M127">
        <v>0</v>
      </c>
      <c r="N127" s="28" t="s">
        <v>459</v>
      </c>
      <c r="O127" s="28" t="s">
        <v>850</v>
      </c>
      <c r="P127">
        <v>14</v>
      </c>
      <c r="Q127">
        <v>16</v>
      </c>
      <c r="R127">
        <v>1</v>
      </c>
      <c r="S127">
        <v>90370790</v>
      </c>
      <c r="T127" s="28" t="s">
        <v>461</v>
      </c>
      <c r="U127" s="28" t="s">
        <v>812</v>
      </c>
      <c r="V127" s="28" t="s">
        <v>840</v>
      </c>
      <c r="W127" s="28" t="s">
        <v>463</v>
      </c>
      <c r="Y127" s="28" t="s">
        <v>660</v>
      </c>
      <c r="Z127" t="s">
        <v>2970</v>
      </c>
      <c r="AA127">
        <v>16730</v>
      </c>
      <c r="AB127" s="28" t="s">
        <v>465</v>
      </c>
      <c r="AC127" s="28" t="s">
        <v>525</v>
      </c>
      <c r="AD127">
        <v>0.45833333333333326</v>
      </c>
      <c r="AE127">
        <v>0.60416666666666674</v>
      </c>
      <c r="AF127" s="28" t="s">
        <v>463</v>
      </c>
      <c r="AG127" s="28" t="s">
        <v>174</v>
      </c>
      <c r="AH127" s="28" t="s">
        <v>537</v>
      </c>
      <c r="AI127" s="28" t="s">
        <v>968</v>
      </c>
      <c r="AJ127" s="28" t="s">
        <v>965</v>
      </c>
      <c r="AK127" s="28"/>
      <c r="AL127" s="28" t="s">
        <v>969</v>
      </c>
      <c r="AM127" s="28">
        <v>2</v>
      </c>
      <c r="AN127">
        <v>3</v>
      </c>
      <c r="AO127">
        <v>3</v>
      </c>
      <c r="AP127" s="2">
        <v>46070</v>
      </c>
      <c r="AQ127" s="2">
        <v>46287</v>
      </c>
      <c r="AR127">
        <v>46434</v>
      </c>
      <c r="AS127">
        <v>46651</v>
      </c>
      <c r="AT127" s="28"/>
      <c r="AU127" s="28"/>
      <c r="AV127" s="28" t="s">
        <v>470</v>
      </c>
      <c r="AW127">
        <v>110</v>
      </c>
      <c r="AX127">
        <v>0.5</v>
      </c>
      <c r="BC127" s="28"/>
      <c r="BH127">
        <v>30</v>
      </c>
      <c r="BJ127">
        <v>112</v>
      </c>
      <c r="BK127">
        <v>0.5</v>
      </c>
      <c r="BP127" s="28"/>
      <c r="BW127" s="28"/>
      <c r="BY127" s="28">
        <v>222</v>
      </c>
      <c r="BZ127">
        <v>222</v>
      </c>
      <c r="CA127">
        <v>0</v>
      </c>
      <c r="CB127" s="28">
        <v>240</v>
      </c>
      <c r="CC127">
        <v>0.92500000000000004</v>
      </c>
      <c r="CE127">
        <v>4580</v>
      </c>
      <c r="CF127">
        <v>0</v>
      </c>
      <c r="CG127" s="28">
        <v>480</v>
      </c>
      <c r="CH127">
        <v>-46.153846153846153</v>
      </c>
      <c r="CI127">
        <v>4533.8461538461543</v>
      </c>
      <c r="CJ127">
        <v>212.30594577494998</v>
      </c>
      <c r="CK127">
        <v>143.78872163937004</v>
      </c>
      <c r="CL127">
        <v>69.420911026507738</v>
      </c>
      <c r="CM127">
        <v>122.18796797213763</v>
      </c>
      <c r="CN127">
        <v>69.086628928876706</v>
      </c>
      <c r="CO127">
        <v>0</v>
      </c>
      <c r="CP127">
        <v>0</v>
      </c>
      <c r="CQ127">
        <v>93.868062452383569</v>
      </c>
      <c r="CR127">
        <v>0.86346000000000001</v>
      </c>
      <c r="CS127">
        <v>19585.206707787602</v>
      </c>
      <c r="CT127" s="28">
        <v>20539.540416457981</v>
      </c>
      <c r="CU127">
        <v>40124.747124245579</v>
      </c>
      <c r="CV127">
        <v>13.615455420510884</v>
      </c>
      <c r="CW127" t="s">
        <v>970</v>
      </c>
      <c r="CX127" s="28"/>
      <c r="CY127" s="28"/>
      <c r="CZ127" s="28"/>
      <c r="DA127" s="28"/>
      <c r="DB127" s="28"/>
      <c r="DC127" s="28"/>
      <c r="DD127" s="28"/>
      <c r="DE127" s="28"/>
      <c r="DF127" s="28"/>
      <c r="DG127" s="28"/>
      <c r="DH127" s="28"/>
      <c r="DI127" s="28">
        <v>240</v>
      </c>
      <c r="DJ127" s="28" t="s">
        <v>471</v>
      </c>
      <c r="DK127" s="28" t="s">
        <v>849</v>
      </c>
    </row>
    <row r="128" spans="1:115" x14ac:dyDescent="0.25">
      <c r="A128" s="28" t="s">
        <v>2</v>
      </c>
      <c r="B128" s="28" t="s">
        <v>855</v>
      </c>
      <c r="C128">
        <v>58157</v>
      </c>
      <c r="D128" s="28" t="s">
        <v>856</v>
      </c>
      <c r="E128" s="28" t="s">
        <v>857</v>
      </c>
      <c r="F128" s="28" t="s">
        <v>858</v>
      </c>
      <c r="G128" s="28" t="s">
        <v>825</v>
      </c>
      <c r="H128" s="28" t="s">
        <v>92</v>
      </c>
      <c r="I128" s="28" t="s">
        <v>457</v>
      </c>
      <c r="J128" s="28">
        <v>4580</v>
      </c>
      <c r="K128">
        <v>9.3469725842593938</v>
      </c>
      <c r="L128" s="28" t="s">
        <v>971</v>
      </c>
      <c r="M128">
        <v>0</v>
      </c>
      <c r="N128" s="28" t="s">
        <v>459</v>
      </c>
      <c r="O128" s="28" t="s">
        <v>877</v>
      </c>
      <c r="P128">
        <v>10</v>
      </c>
      <c r="Q128">
        <v>20</v>
      </c>
      <c r="R128">
        <v>1</v>
      </c>
      <c r="S128">
        <v>90590666</v>
      </c>
      <c r="T128" s="28" t="s">
        <v>461</v>
      </c>
      <c r="U128" s="28" t="s">
        <v>812</v>
      </c>
      <c r="V128" s="28" t="s">
        <v>840</v>
      </c>
      <c r="W128" s="28" t="s">
        <v>463</v>
      </c>
      <c r="Y128" s="28" t="s">
        <v>660</v>
      </c>
      <c r="Z128" t="s">
        <v>2970</v>
      </c>
      <c r="AA128">
        <v>16728</v>
      </c>
      <c r="AB128" s="28" t="s">
        <v>465</v>
      </c>
      <c r="AC128" s="28" t="s">
        <v>515</v>
      </c>
      <c r="AD128">
        <v>0.54166666666666674</v>
      </c>
      <c r="AE128">
        <v>0.625</v>
      </c>
      <c r="AF128" s="28" t="s">
        <v>463</v>
      </c>
      <c r="AG128" s="28" t="s">
        <v>276</v>
      </c>
      <c r="AH128" s="28" t="s">
        <v>546</v>
      </c>
      <c r="AI128" s="28" t="s">
        <v>972</v>
      </c>
      <c r="AJ128" s="28" t="s">
        <v>965</v>
      </c>
      <c r="AK128" s="28"/>
      <c r="AL128" s="28" t="s">
        <v>973</v>
      </c>
      <c r="AM128" s="28">
        <v>2</v>
      </c>
      <c r="AN128">
        <v>4</v>
      </c>
      <c r="AO128">
        <v>3</v>
      </c>
      <c r="AP128" s="2">
        <v>46069</v>
      </c>
      <c r="AQ128" s="2">
        <v>46356</v>
      </c>
      <c r="AR128">
        <v>46433</v>
      </c>
      <c r="AS128">
        <v>46650</v>
      </c>
      <c r="AT128" s="28"/>
      <c r="AU128" s="28"/>
      <c r="AV128" s="28" t="s">
        <v>470</v>
      </c>
      <c r="AW128">
        <v>114</v>
      </c>
      <c r="AX128">
        <v>0.5</v>
      </c>
      <c r="AY128">
        <v>37</v>
      </c>
      <c r="AZ128">
        <v>35</v>
      </c>
      <c r="BC128" s="28"/>
      <c r="BI128">
        <v>500</v>
      </c>
      <c r="BJ128">
        <v>1</v>
      </c>
      <c r="BK128">
        <v>0.5</v>
      </c>
      <c r="BL128">
        <v>0</v>
      </c>
      <c r="BP128" s="28"/>
      <c r="BW128" s="28"/>
      <c r="BY128" s="28">
        <v>187</v>
      </c>
      <c r="BZ128">
        <v>115</v>
      </c>
      <c r="CA128">
        <v>72</v>
      </c>
      <c r="CB128" s="28">
        <v>240</v>
      </c>
      <c r="CC128">
        <v>0.47916666666666674</v>
      </c>
      <c r="CE128">
        <v>4580</v>
      </c>
      <c r="CF128">
        <v>0</v>
      </c>
      <c r="CG128" s="28">
        <v>480</v>
      </c>
      <c r="CH128">
        <v>0</v>
      </c>
      <c r="CI128">
        <v>4580</v>
      </c>
      <c r="CJ128">
        <v>212.30594577494998</v>
      </c>
      <c r="CK128">
        <v>143.78872163937004</v>
      </c>
      <c r="CL128">
        <v>69.420911026507738</v>
      </c>
      <c r="CM128">
        <v>122.18796797213763</v>
      </c>
      <c r="CN128">
        <v>69.086628928876706</v>
      </c>
      <c r="CO128">
        <v>0</v>
      </c>
      <c r="CP128">
        <v>0</v>
      </c>
      <c r="CQ128">
        <v>93.868062452383569</v>
      </c>
      <c r="CR128">
        <v>0.86346000000000001</v>
      </c>
      <c r="CS128">
        <v>27642.548629621841</v>
      </c>
      <c r="CT128" s="28">
        <v>183.38875371837483</v>
      </c>
      <c r="CU128">
        <v>27825.937383340217</v>
      </c>
      <c r="CV128">
        <v>9.3469725842593938</v>
      </c>
      <c r="CW128" t="s">
        <v>974</v>
      </c>
      <c r="CX128" s="28" t="s">
        <v>3655</v>
      </c>
      <c r="CY128" s="28" t="s">
        <v>3349</v>
      </c>
      <c r="CZ128" s="28" t="s">
        <v>3656</v>
      </c>
      <c r="DA128" s="28" t="s">
        <v>3363</v>
      </c>
      <c r="DB128" s="28" t="s">
        <v>3344</v>
      </c>
      <c r="DC128" s="28"/>
      <c r="DD128" s="28"/>
      <c r="DE128" s="28"/>
      <c r="DF128" s="28"/>
      <c r="DG128" s="28"/>
      <c r="DH128" s="28"/>
      <c r="DI128" s="28">
        <v>240</v>
      </c>
      <c r="DJ128" s="28" t="s">
        <v>471</v>
      </c>
      <c r="DK128" s="28" t="s">
        <v>849</v>
      </c>
    </row>
    <row r="129" spans="1:115" x14ac:dyDescent="0.25">
      <c r="A129" s="28" t="s">
        <v>2</v>
      </c>
      <c r="B129" s="28" t="s">
        <v>975</v>
      </c>
      <c r="C129">
        <v>58158</v>
      </c>
      <c r="D129" s="28" t="s">
        <v>856</v>
      </c>
      <c r="E129" s="28" t="s">
        <v>857</v>
      </c>
      <c r="F129" s="28" t="s">
        <v>858</v>
      </c>
      <c r="G129" s="28" t="s">
        <v>825</v>
      </c>
      <c r="H129" s="28" t="s">
        <v>976</v>
      </c>
      <c r="I129" s="28" t="s">
        <v>457</v>
      </c>
      <c r="J129" s="28">
        <v>4580</v>
      </c>
      <c r="K129">
        <v>11.736150947833073</v>
      </c>
      <c r="L129" s="28" t="s">
        <v>977</v>
      </c>
      <c r="M129">
        <v>0</v>
      </c>
      <c r="N129" s="28" t="s">
        <v>459</v>
      </c>
      <c r="O129" s="28" t="s">
        <v>861</v>
      </c>
      <c r="P129">
        <v>12</v>
      </c>
      <c r="Q129">
        <v>25</v>
      </c>
      <c r="R129">
        <v>1</v>
      </c>
      <c r="S129">
        <v>90850666</v>
      </c>
      <c r="T129" s="28" t="s">
        <v>461</v>
      </c>
      <c r="U129" s="28" t="s">
        <v>978</v>
      </c>
      <c r="V129" s="28" t="s">
        <v>335</v>
      </c>
      <c r="W129" s="28" t="s">
        <v>463</v>
      </c>
      <c r="Y129" s="28" t="s">
        <v>660</v>
      </c>
      <c r="Z129">
        <v>35</v>
      </c>
      <c r="AA129">
        <v>16578</v>
      </c>
      <c r="AB129" s="28" t="s">
        <v>465</v>
      </c>
      <c r="AC129" s="28" t="s">
        <v>525</v>
      </c>
      <c r="AD129">
        <v>0.375</v>
      </c>
      <c r="AE129">
        <v>0.66666666666666674</v>
      </c>
      <c r="AF129" s="28" t="s">
        <v>463</v>
      </c>
      <c r="AG129" s="28" t="s">
        <v>164</v>
      </c>
      <c r="AH129" s="28" t="s">
        <v>862</v>
      </c>
      <c r="AI129" s="28"/>
      <c r="AJ129" s="28" t="s">
        <v>863</v>
      </c>
      <c r="AK129" s="28"/>
      <c r="AL129" s="28"/>
      <c r="AM129" s="28">
        <v>1</v>
      </c>
      <c r="AN129">
        <v>3</v>
      </c>
      <c r="AP129" s="2">
        <v>46070</v>
      </c>
      <c r="AQ129" s="2">
        <v>46287</v>
      </c>
      <c r="AT129" s="28"/>
      <c r="AU129" s="28"/>
      <c r="AV129" s="28" t="s">
        <v>470</v>
      </c>
      <c r="AW129">
        <v>182</v>
      </c>
      <c r="AX129">
        <v>0.5</v>
      </c>
      <c r="AY129">
        <v>3</v>
      </c>
      <c r="AZ129">
        <v>3</v>
      </c>
      <c r="BC129" s="28"/>
      <c r="BI129">
        <v>1959.08</v>
      </c>
      <c r="BP129" s="28"/>
      <c r="BW129" s="28"/>
      <c r="BY129" s="28">
        <v>188</v>
      </c>
      <c r="BZ129">
        <v>182</v>
      </c>
      <c r="CA129">
        <v>6</v>
      </c>
      <c r="CB129" s="28">
        <v>240</v>
      </c>
      <c r="CC129">
        <v>0.7583333333333333</v>
      </c>
      <c r="CE129">
        <v>4580</v>
      </c>
      <c r="CF129">
        <v>0</v>
      </c>
      <c r="CG129" s="28">
        <v>480</v>
      </c>
      <c r="CH129">
        <v>0</v>
      </c>
      <c r="CI129">
        <v>4580</v>
      </c>
      <c r="CJ129">
        <v>212.30594577494998</v>
      </c>
      <c r="CK129">
        <v>143.78872163937004</v>
      </c>
      <c r="CL129">
        <v>69.420911026507738</v>
      </c>
      <c r="CM129">
        <v>122.18796797213763</v>
      </c>
      <c r="CN129">
        <v>69.086628928876706</v>
      </c>
      <c r="CO129">
        <v>0</v>
      </c>
      <c r="CP129">
        <v>0</v>
      </c>
      <c r="CQ129">
        <v>93.868062452383569</v>
      </c>
      <c r="CR129">
        <v>0.86346000000000001</v>
      </c>
      <c r="CS129">
        <v>34938.521371699062</v>
      </c>
      <c r="CT129" s="28">
        <v>0</v>
      </c>
      <c r="CU129">
        <v>34938.521371699062</v>
      </c>
      <c r="CV129">
        <v>11.736150947833073</v>
      </c>
      <c r="CW129" t="s">
        <v>979</v>
      </c>
      <c r="CX129" s="28" t="s">
        <v>3385</v>
      </c>
      <c r="CY129" s="28" t="s">
        <v>3349</v>
      </c>
      <c r="CZ129" s="28" t="s">
        <v>3386</v>
      </c>
      <c r="DA129" s="28" t="s">
        <v>3387</v>
      </c>
      <c r="DB129" s="28" t="s">
        <v>3344</v>
      </c>
      <c r="DC129" s="28"/>
      <c r="DD129" s="28"/>
      <c r="DE129" s="28"/>
      <c r="DF129" s="28"/>
      <c r="DG129" s="28"/>
      <c r="DH129" s="28"/>
      <c r="DI129" s="28">
        <v>240</v>
      </c>
      <c r="DJ129" s="28" t="s">
        <v>471</v>
      </c>
      <c r="DK129" s="28" t="s">
        <v>861</v>
      </c>
    </row>
    <row r="130" spans="1:115" x14ac:dyDescent="0.25">
      <c r="A130" s="28" t="s">
        <v>2</v>
      </c>
      <c r="B130" s="28" t="s">
        <v>975</v>
      </c>
      <c r="C130">
        <v>58158</v>
      </c>
      <c r="D130" s="28" t="s">
        <v>856</v>
      </c>
      <c r="E130" s="28" t="s">
        <v>857</v>
      </c>
      <c r="F130" s="28" t="s">
        <v>858</v>
      </c>
      <c r="G130" s="28" t="s">
        <v>825</v>
      </c>
      <c r="H130" s="28" t="s">
        <v>980</v>
      </c>
      <c r="I130" s="28" t="s">
        <v>457</v>
      </c>
      <c r="J130" s="28">
        <v>4580</v>
      </c>
      <c r="K130">
        <v>11.736150947833073</v>
      </c>
      <c r="L130" s="28" t="s">
        <v>977</v>
      </c>
      <c r="M130">
        <v>0</v>
      </c>
      <c r="N130" s="28" t="s">
        <v>459</v>
      </c>
      <c r="O130" s="28" t="s">
        <v>861</v>
      </c>
      <c r="P130">
        <v>12</v>
      </c>
      <c r="Q130">
        <v>25</v>
      </c>
      <c r="R130">
        <v>1</v>
      </c>
      <c r="S130">
        <v>90850666</v>
      </c>
      <c r="T130" s="28" t="s">
        <v>461</v>
      </c>
      <c r="U130" s="28" t="s">
        <v>978</v>
      </c>
      <c r="V130" s="28" t="s">
        <v>335</v>
      </c>
      <c r="W130" s="28" t="s">
        <v>463</v>
      </c>
      <c r="Y130" s="28" t="s">
        <v>660</v>
      </c>
      <c r="Z130">
        <v>35</v>
      </c>
      <c r="AA130">
        <v>16579</v>
      </c>
      <c r="AB130" s="28" t="s">
        <v>465</v>
      </c>
      <c r="AC130" s="28" t="s">
        <v>515</v>
      </c>
      <c r="AD130">
        <v>0.375</v>
      </c>
      <c r="AE130">
        <v>0.66666666666666674</v>
      </c>
      <c r="AF130" s="28" t="s">
        <v>463</v>
      </c>
      <c r="AG130" s="28" t="s">
        <v>48</v>
      </c>
      <c r="AH130" s="28" t="s">
        <v>582</v>
      </c>
      <c r="AI130" s="28"/>
      <c r="AJ130" s="28" t="s">
        <v>863</v>
      </c>
      <c r="AK130" s="28"/>
      <c r="AL130" s="28"/>
      <c r="AM130" s="28">
        <v>1</v>
      </c>
      <c r="AN130">
        <v>3</v>
      </c>
      <c r="AP130" s="2">
        <v>46069</v>
      </c>
      <c r="AQ130" s="2">
        <v>46286</v>
      </c>
      <c r="AT130" s="28"/>
      <c r="AU130" s="28"/>
      <c r="AV130" s="28" t="s">
        <v>470</v>
      </c>
      <c r="AW130">
        <v>182</v>
      </c>
      <c r="AX130">
        <v>0.5</v>
      </c>
      <c r="AY130">
        <v>3</v>
      </c>
      <c r="AZ130">
        <v>3</v>
      </c>
      <c r="BC130" s="28"/>
      <c r="BI130">
        <v>1959.08</v>
      </c>
      <c r="BP130" s="28"/>
      <c r="BW130" s="28"/>
      <c r="BY130" s="28">
        <v>188</v>
      </c>
      <c r="BZ130">
        <v>182</v>
      </c>
      <c r="CA130">
        <v>6</v>
      </c>
      <c r="CB130" s="28">
        <v>240</v>
      </c>
      <c r="CC130">
        <v>0.7583333333333333</v>
      </c>
      <c r="CE130">
        <v>4580</v>
      </c>
      <c r="CF130">
        <v>0</v>
      </c>
      <c r="CG130" s="28">
        <v>480</v>
      </c>
      <c r="CH130">
        <v>0</v>
      </c>
      <c r="CI130">
        <v>4580</v>
      </c>
      <c r="CJ130">
        <v>212.30594577494998</v>
      </c>
      <c r="CK130">
        <v>143.78872163937004</v>
      </c>
      <c r="CL130">
        <v>69.420911026507738</v>
      </c>
      <c r="CM130">
        <v>122.18796797213763</v>
      </c>
      <c r="CN130">
        <v>69.086628928876706</v>
      </c>
      <c r="CO130">
        <v>0</v>
      </c>
      <c r="CP130">
        <v>0</v>
      </c>
      <c r="CQ130">
        <v>93.868062452383569</v>
      </c>
      <c r="CR130">
        <v>0.86346000000000001</v>
      </c>
      <c r="CS130">
        <v>34938.521371699062</v>
      </c>
      <c r="CT130" s="28">
        <v>0</v>
      </c>
      <c r="CU130">
        <v>34938.521371699062</v>
      </c>
      <c r="CV130">
        <v>11.736150947833073</v>
      </c>
      <c r="CW130" t="s">
        <v>981</v>
      </c>
      <c r="CX130" s="28" t="s">
        <v>3388</v>
      </c>
      <c r="CY130" s="28" t="s">
        <v>3349</v>
      </c>
      <c r="CZ130" s="28" t="s">
        <v>3389</v>
      </c>
      <c r="DA130" s="28" t="s">
        <v>3390</v>
      </c>
      <c r="DB130" s="28" t="s">
        <v>3344</v>
      </c>
      <c r="DC130" s="28"/>
      <c r="DD130" s="28"/>
      <c r="DE130" s="28"/>
      <c r="DF130" s="28"/>
      <c r="DG130" s="28"/>
      <c r="DH130" s="28"/>
      <c r="DI130" s="28">
        <v>240</v>
      </c>
      <c r="DJ130" s="28" t="s">
        <v>471</v>
      </c>
      <c r="DK130" s="28" t="s">
        <v>861</v>
      </c>
    </row>
    <row r="131" spans="1:115" x14ac:dyDescent="0.25">
      <c r="A131" s="28" t="s">
        <v>2</v>
      </c>
      <c r="B131" s="28" t="s">
        <v>975</v>
      </c>
      <c r="C131">
        <v>58158</v>
      </c>
      <c r="D131" s="28" t="s">
        <v>856</v>
      </c>
      <c r="E131" s="28" t="s">
        <v>857</v>
      </c>
      <c r="F131" s="28" t="s">
        <v>858</v>
      </c>
      <c r="G131" s="28" t="s">
        <v>825</v>
      </c>
      <c r="H131" s="28" t="s">
        <v>982</v>
      </c>
      <c r="I131" s="28" t="s">
        <v>457</v>
      </c>
      <c r="J131" s="28">
        <v>4580</v>
      </c>
      <c r="K131">
        <v>11.371473788304549</v>
      </c>
      <c r="L131" s="28" t="s">
        <v>983</v>
      </c>
      <c r="M131">
        <v>0</v>
      </c>
      <c r="N131" s="28" t="s">
        <v>459</v>
      </c>
      <c r="O131" s="28" t="s">
        <v>893</v>
      </c>
      <c r="P131">
        <v>12</v>
      </c>
      <c r="Q131">
        <v>25</v>
      </c>
      <c r="R131">
        <v>1</v>
      </c>
      <c r="S131">
        <v>90570666</v>
      </c>
      <c r="T131" s="28" t="s">
        <v>461</v>
      </c>
      <c r="U131" s="28" t="s">
        <v>978</v>
      </c>
      <c r="V131" s="28" t="s">
        <v>335</v>
      </c>
      <c r="W131" s="28" t="s">
        <v>463</v>
      </c>
      <c r="Y131" s="28" t="s">
        <v>660</v>
      </c>
      <c r="Z131">
        <v>35</v>
      </c>
      <c r="AA131">
        <v>16580</v>
      </c>
      <c r="AB131" s="28" t="s">
        <v>465</v>
      </c>
      <c r="AC131" s="28" t="s">
        <v>525</v>
      </c>
      <c r="AD131">
        <v>0.375</v>
      </c>
      <c r="AE131">
        <v>0.66666666666666674</v>
      </c>
      <c r="AF131" s="28" t="s">
        <v>463</v>
      </c>
      <c r="AG131" s="28" t="s">
        <v>65</v>
      </c>
      <c r="AH131" s="28" t="s">
        <v>582</v>
      </c>
      <c r="AI131" s="28"/>
      <c r="AJ131" s="28" t="s">
        <v>863</v>
      </c>
      <c r="AK131" s="28"/>
      <c r="AL131" s="28"/>
      <c r="AM131" s="28">
        <v>1</v>
      </c>
      <c r="AN131">
        <v>3</v>
      </c>
      <c r="AP131" s="2">
        <v>46070</v>
      </c>
      <c r="AQ131" s="2">
        <v>46287</v>
      </c>
      <c r="AT131" s="28"/>
      <c r="AU131" s="28"/>
      <c r="AV131" s="28" t="s">
        <v>470</v>
      </c>
      <c r="AW131">
        <v>182</v>
      </c>
      <c r="AX131">
        <v>0.5</v>
      </c>
      <c r="AY131">
        <v>3</v>
      </c>
      <c r="BC131" s="28"/>
      <c r="BI131">
        <v>1240</v>
      </c>
      <c r="BP131" s="28"/>
      <c r="BW131" s="28"/>
      <c r="BY131" s="28">
        <v>185</v>
      </c>
      <c r="BZ131">
        <v>182</v>
      </c>
      <c r="CA131">
        <v>3</v>
      </c>
      <c r="CB131" s="28">
        <v>240</v>
      </c>
      <c r="CC131">
        <v>0.7583333333333333</v>
      </c>
      <c r="CE131">
        <v>4580</v>
      </c>
      <c r="CF131">
        <v>0</v>
      </c>
      <c r="CG131" s="28">
        <v>480</v>
      </c>
      <c r="CH131">
        <v>0</v>
      </c>
      <c r="CI131">
        <v>4580</v>
      </c>
      <c r="CJ131">
        <v>212.30594577494998</v>
      </c>
      <c r="CK131">
        <v>143.78872163937004</v>
      </c>
      <c r="CL131">
        <v>69.420911026507738</v>
      </c>
      <c r="CM131">
        <v>122.18796797213763</v>
      </c>
      <c r="CN131">
        <v>69.086628928876706</v>
      </c>
      <c r="CO131">
        <v>0</v>
      </c>
      <c r="CP131">
        <v>0</v>
      </c>
      <c r="CQ131">
        <v>93.868062452383569</v>
      </c>
      <c r="CR131">
        <v>0.86346000000000001</v>
      </c>
      <c r="CS131">
        <v>33852.877467782644</v>
      </c>
      <c r="CT131" s="28">
        <v>0</v>
      </c>
      <c r="CU131">
        <v>33852.877467782644</v>
      </c>
      <c r="CV131">
        <v>11.371473788304549</v>
      </c>
      <c r="CW131" t="s">
        <v>984</v>
      </c>
      <c r="CX131" s="28" t="s">
        <v>3391</v>
      </c>
      <c r="CY131" s="28" t="s">
        <v>3349</v>
      </c>
      <c r="CZ131" s="28" t="s">
        <v>3392</v>
      </c>
      <c r="DA131" s="28" t="s">
        <v>3393</v>
      </c>
      <c r="DB131" s="28" t="s">
        <v>3344</v>
      </c>
      <c r="DC131" s="28"/>
      <c r="DD131" s="28"/>
      <c r="DE131" s="28"/>
      <c r="DF131" s="28"/>
      <c r="DG131" s="28"/>
      <c r="DH131" s="28"/>
      <c r="DI131" s="28">
        <v>240</v>
      </c>
      <c r="DJ131" s="28" t="s">
        <v>471</v>
      </c>
      <c r="DK131" s="28" t="s">
        <v>861</v>
      </c>
    </row>
    <row r="132" spans="1:115" x14ac:dyDescent="0.25">
      <c r="A132" s="28" t="s">
        <v>2</v>
      </c>
      <c r="B132" s="28" t="s">
        <v>975</v>
      </c>
      <c r="C132">
        <v>58158</v>
      </c>
      <c r="D132" s="28" t="s">
        <v>856</v>
      </c>
      <c r="E132" s="28" t="s">
        <v>857</v>
      </c>
      <c r="F132" s="28" t="s">
        <v>858</v>
      </c>
      <c r="G132" s="28" t="s">
        <v>825</v>
      </c>
      <c r="H132" s="28" t="s">
        <v>985</v>
      </c>
      <c r="I132" s="28" t="s">
        <v>457</v>
      </c>
      <c r="J132" s="28">
        <v>4580</v>
      </c>
      <c r="K132">
        <v>11.371473788304549</v>
      </c>
      <c r="L132" s="28" t="s">
        <v>983</v>
      </c>
      <c r="M132">
        <v>0</v>
      </c>
      <c r="N132" s="28" t="s">
        <v>459</v>
      </c>
      <c r="O132" s="28" t="s">
        <v>893</v>
      </c>
      <c r="P132">
        <v>12</v>
      </c>
      <c r="Q132">
        <v>25</v>
      </c>
      <c r="R132">
        <v>1</v>
      </c>
      <c r="S132">
        <v>90570666</v>
      </c>
      <c r="T132" s="28" t="s">
        <v>461</v>
      </c>
      <c r="U132" s="28" t="s">
        <v>978</v>
      </c>
      <c r="V132" s="28" t="s">
        <v>335</v>
      </c>
      <c r="W132" s="28" t="s">
        <v>463</v>
      </c>
      <c r="Y132" s="28" t="s">
        <v>660</v>
      </c>
      <c r="Z132">
        <v>35</v>
      </c>
      <c r="AA132">
        <v>16581</v>
      </c>
      <c r="AB132" s="28" t="s">
        <v>465</v>
      </c>
      <c r="AC132" s="28" t="s">
        <v>479</v>
      </c>
      <c r="AD132">
        <v>0.375</v>
      </c>
      <c r="AE132">
        <v>0.66666666666666674</v>
      </c>
      <c r="AF132" s="28" t="s">
        <v>463</v>
      </c>
      <c r="AG132" s="28" t="s">
        <v>73</v>
      </c>
      <c r="AH132" s="28" t="s">
        <v>582</v>
      </c>
      <c r="AI132" s="28"/>
      <c r="AJ132" s="28" t="s">
        <v>863</v>
      </c>
      <c r="AK132" s="28"/>
      <c r="AL132" s="28"/>
      <c r="AM132" s="28">
        <v>1</v>
      </c>
      <c r="AN132">
        <v>3</v>
      </c>
      <c r="AP132" s="2">
        <v>46071</v>
      </c>
      <c r="AQ132" s="2">
        <v>46288</v>
      </c>
      <c r="AT132" s="28"/>
      <c r="AU132" s="28"/>
      <c r="AV132" s="28" t="s">
        <v>470</v>
      </c>
      <c r="AW132">
        <v>182</v>
      </c>
      <c r="AX132">
        <v>0.5</v>
      </c>
      <c r="AY132">
        <v>3</v>
      </c>
      <c r="BC132" s="28"/>
      <c r="BI132">
        <v>1240</v>
      </c>
      <c r="BP132" s="28"/>
      <c r="BW132" s="28"/>
      <c r="BY132" s="28">
        <v>185</v>
      </c>
      <c r="BZ132">
        <v>182</v>
      </c>
      <c r="CA132">
        <v>3</v>
      </c>
      <c r="CB132" s="28">
        <v>240</v>
      </c>
      <c r="CC132">
        <v>0.7583333333333333</v>
      </c>
      <c r="CE132">
        <v>4580</v>
      </c>
      <c r="CF132">
        <v>0</v>
      </c>
      <c r="CG132" s="28">
        <v>480</v>
      </c>
      <c r="CH132">
        <v>0</v>
      </c>
      <c r="CI132">
        <v>4580</v>
      </c>
      <c r="CJ132">
        <v>212.30594577494998</v>
      </c>
      <c r="CK132">
        <v>143.78872163937004</v>
      </c>
      <c r="CL132">
        <v>69.420911026507738</v>
      </c>
      <c r="CM132">
        <v>122.18796797213763</v>
      </c>
      <c r="CN132">
        <v>69.086628928876706</v>
      </c>
      <c r="CO132">
        <v>0</v>
      </c>
      <c r="CP132">
        <v>0</v>
      </c>
      <c r="CQ132">
        <v>93.868062452383569</v>
      </c>
      <c r="CR132">
        <v>0.86346000000000001</v>
      </c>
      <c r="CS132">
        <v>33852.877467782644</v>
      </c>
      <c r="CT132" s="28">
        <v>0</v>
      </c>
      <c r="CU132">
        <v>33852.877467782644</v>
      </c>
      <c r="CV132">
        <v>11.371473788304549</v>
      </c>
      <c r="CW132" t="s">
        <v>986</v>
      </c>
      <c r="CX132" s="28" t="s">
        <v>3394</v>
      </c>
      <c r="CY132" s="28" t="s">
        <v>3349</v>
      </c>
      <c r="CZ132" s="28" t="s">
        <v>3395</v>
      </c>
      <c r="DA132" s="28" t="s">
        <v>3396</v>
      </c>
      <c r="DB132" s="28" t="s">
        <v>3344</v>
      </c>
      <c r="DC132" s="28"/>
      <c r="DD132" s="28"/>
      <c r="DE132" s="28"/>
      <c r="DF132" s="28"/>
      <c r="DG132" s="28"/>
      <c r="DH132" s="28"/>
      <c r="DI132" s="28">
        <v>240</v>
      </c>
      <c r="DJ132" s="28" t="s">
        <v>471</v>
      </c>
      <c r="DK132" s="28" t="s">
        <v>861</v>
      </c>
    </row>
    <row r="133" spans="1:115" x14ac:dyDescent="0.25">
      <c r="A133" s="28" t="s">
        <v>2</v>
      </c>
      <c r="B133" s="28" t="s">
        <v>975</v>
      </c>
      <c r="C133">
        <v>58158</v>
      </c>
      <c r="D133" s="28" t="s">
        <v>856</v>
      </c>
      <c r="E133" s="28" t="s">
        <v>857</v>
      </c>
      <c r="F133" s="28" t="s">
        <v>858</v>
      </c>
      <c r="G133" s="28" t="s">
        <v>825</v>
      </c>
      <c r="H133" s="28" t="s">
        <v>987</v>
      </c>
      <c r="I133" s="28" t="s">
        <v>457</v>
      </c>
      <c r="J133" s="28">
        <v>4580</v>
      </c>
      <c r="K133">
        <v>11.022128810138613</v>
      </c>
      <c r="L133" s="28" t="s">
        <v>988</v>
      </c>
      <c r="M133">
        <v>0</v>
      </c>
      <c r="N133" s="28" t="s">
        <v>459</v>
      </c>
      <c r="O133" s="28" t="s">
        <v>893</v>
      </c>
      <c r="P133">
        <v>12</v>
      </c>
      <c r="Q133">
        <v>25</v>
      </c>
      <c r="R133">
        <v>1</v>
      </c>
      <c r="S133">
        <v>90600585</v>
      </c>
      <c r="T133" s="28" t="s">
        <v>461</v>
      </c>
      <c r="U133" s="28" t="s">
        <v>978</v>
      </c>
      <c r="V133" s="28" t="s">
        <v>335</v>
      </c>
      <c r="W133" s="28" t="s">
        <v>463</v>
      </c>
      <c r="Y133" s="28" t="s">
        <v>660</v>
      </c>
      <c r="Z133">
        <v>35</v>
      </c>
      <c r="AA133">
        <v>16582</v>
      </c>
      <c r="AB133" s="28" t="s">
        <v>465</v>
      </c>
      <c r="AC133" s="28" t="s">
        <v>504</v>
      </c>
      <c r="AD133">
        <v>0.375</v>
      </c>
      <c r="AE133">
        <v>0.66666666666666674</v>
      </c>
      <c r="AF133" s="28" t="s">
        <v>463</v>
      </c>
      <c r="AG133" s="28" t="s">
        <v>152</v>
      </c>
      <c r="AH133" s="28" t="s">
        <v>582</v>
      </c>
      <c r="AI133" s="28"/>
      <c r="AJ133" s="28" t="s">
        <v>863</v>
      </c>
      <c r="AK133" s="28"/>
      <c r="AL133" s="28"/>
      <c r="AM133" s="28">
        <v>1</v>
      </c>
      <c r="AN133">
        <v>3</v>
      </c>
      <c r="AP133" s="2">
        <v>46073</v>
      </c>
      <c r="AQ133" s="2">
        <v>46290</v>
      </c>
      <c r="AT133" s="28"/>
      <c r="AU133" s="28"/>
      <c r="AV133" s="28" t="s">
        <v>470</v>
      </c>
      <c r="AW133">
        <v>182</v>
      </c>
      <c r="AX133">
        <v>0.5</v>
      </c>
      <c r="AY133">
        <v>3</v>
      </c>
      <c r="BC133" s="28"/>
      <c r="BI133">
        <v>200</v>
      </c>
      <c r="BP133" s="28"/>
      <c r="BW133" s="28"/>
      <c r="BY133" s="28">
        <v>185</v>
      </c>
      <c r="BZ133">
        <v>182</v>
      </c>
      <c r="CA133">
        <v>3</v>
      </c>
      <c r="CB133" s="28">
        <v>240</v>
      </c>
      <c r="CC133">
        <v>0.7583333333333333</v>
      </c>
      <c r="CE133">
        <v>4580</v>
      </c>
      <c r="CF133">
        <v>0</v>
      </c>
      <c r="CG133" s="28">
        <v>480</v>
      </c>
      <c r="CH133">
        <v>0</v>
      </c>
      <c r="CI133">
        <v>4580</v>
      </c>
      <c r="CJ133">
        <v>212.30594577494998</v>
      </c>
      <c r="CK133">
        <v>143.78872163937004</v>
      </c>
      <c r="CL133">
        <v>69.420911026507738</v>
      </c>
      <c r="CM133">
        <v>122.18796797213763</v>
      </c>
      <c r="CN133">
        <v>69.086628928876706</v>
      </c>
      <c r="CO133">
        <v>0</v>
      </c>
      <c r="CP133">
        <v>0</v>
      </c>
      <c r="CQ133">
        <v>93.868062452383569</v>
      </c>
      <c r="CR133">
        <v>0.86346000000000001</v>
      </c>
      <c r="CS133">
        <v>32812.877467782644</v>
      </c>
      <c r="CT133" s="28">
        <v>0</v>
      </c>
      <c r="CU133">
        <v>32812.877467782644</v>
      </c>
      <c r="CV133">
        <v>11.022128810138613</v>
      </c>
      <c r="CW133" t="s">
        <v>989</v>
      </c>
      <c r="CX133" s="28"/>
      <c r="CY133" s="28"/>
      <c r="CZ133" s="28"/>
      <c r="DA133" s="28"/>
      <c r="DB133" s="28"/>
      <c r="DC133" s="28"/>
      <c r="DD133" s="28"/>
      <c r="DE133" s="28"/>
      <c r="DF133" s="28"/>
      <c r="DG133" s="28"/>
      <c r="DH133" s="28"/>
      <c r="DI133" s="28">
        <v>240</v>
      </c>
      <c r="DJ133" s="28" t="s">
        <v>471</v>
      </c>
      <c r="DK133" s="28" t="s">
        <v>861</v>
      </c>
    </row>
    <row r="134" spans="1:115" x14ac:dyDescent="0.25">
      <c r="A134" s="28" t="s">
        <v>2</v>
      </c>
      <c r="B134" s="28" t="s">
        <v>975</v>
      </c>
      <c r="C134">
        <v>58158</v>
      </c>
      <c r="D134" s="28" t="s">
        <v>856</v>
      </c>
      <c r="E134" s="28" t="s">
        <v>857</v>
      </c>
      <c r="F134" s="28" t="s">
        <v>858</v>
      </c>
      <c r="G134" s="28" t="s">
        <v>825</v>
      </c>
      <c r="H134" s="28" t="s">
        <v>990</v>
      </c>
      <c r="I134" s="28" t="s">
        <v>457</v>
      </c>
      <c r="J134" s="28">
        <v>4580</v>
      </c>
      <c r="K134">
        <v>13.473170912514441</v>
      </c>
      <c r="L134" s="28" t="s">
        <v>3269</v>
      </c>
      <c r="M134">
        <v>0</v>
      </c>
      <c r="N134" s="28" t="s">
        <v>459</v>
      </c>
      <c r="O134" s="28" t="s">
        <v>911</v>
      </c>
      <c r="P134">
        <v>14</v>
      </c>
      <c r="Q134">
        <v>25</v>
      </c>
      <c r="R134">
        <v>1</v>
      </c>
      <c r="S134">
        <v>92630585</v>
      </c>
      <c r="T134" s="28" t="s">
        <v>461</v>
      </c>
      <c r="U134" s="28" t="s">
        <v>978</v>
      </c>
      <c r="V134" s="28" t="s">
        <v>335</v>
      </c>
      <c r="W134" s="28" t="s">
        <v>463</v>
      </c>
      <c r="Y134" s="28" t="s">
        <v>660</v>
      </c>
      <c r="Z134">
        <v>35</v>
      </c>
      <c r="AA134">
        <v>16583</v>
      </c>
      <c r="AB134" s="28" t="s">
        <v>465</v>
      </c>
      <c r="AC134" s="28" t="s">
        <v>479</v>
      </c>
      <c r="AD134">
        <v>0.375</v>
      </c>
      <c r="AE134">
        <v>0.66666666666666674</v>
      </c>
      <c r="AF134" s="28" t="s">
        <v>463</v>
      </c>
      <c r="AG134" s="28" t="s">
        <v>46</v>
      </c>
      <c r="AH134" s="28" t="s">
        <v>467</v>
      </c>
      <c r="AI134" s="28"/>
      <c r="AJ134" s="28" t="s">
        <v>863</v>
      </c>
      <c r="AK134" s="28"/>
      <c r="AL134" s="28"/>
      <c r="AM134" s="28">
        <v>1</v>
      </c>
      <c r="AN134">
        <v>3</v>
      </c>
      <c r="AP134" s="2">
        <v>46071</v>
      </c>
      <c r="AQ134" s="2">
        <v>46288</v>
      </c>
      <c r="AT134" s="28"/>
      <c r="AU134" s="28"/>
      <c r="AV134" s="28" t="s">
        <v>470</v>
      </c>
      <c r="AW134">
        <v>182</v>
      </c>
      <c r="AX134">
        <v>0.5</v>
      </c>
      <c r="AY134">
        <v>84</v>
      </c>
      <c r="BC134" s="28"/>
      <c r="BH134">
        <v>50</v>
      </c>
      <c r="BI134">
        <v>1200</v>
      </c>
      <c r="BP134" s="28"/>
      <c r="BW134" s="28"/>
      <c r="BY134" s="28">
        <v>266</v>
      </c>
      <c r="BZ134">
        <v>182</v>
      </c>
      <c r="CA134">
        <v>84</v>
      </c>
      <c r="CB134" s="28">
        <v>240</v>
      </c>
      <c r="CC134">
        <v>0.7583333333333333</v>
      </c>
      <c r="CE134">
        <v>4580</v>
      </c>
      <c r="CF134">
        <v>0</v>
      </c>
      <c r="CG134" s="28">
        <v>480</v>
      </c>
      <c r="CH134">
        <v>-76.92307692307692</v>
      </c>
      <c r="CI134">
        <v>4503.0769230769229</v>
      </c>
      <c r="CJ134">
        <v>212.30594577494998</v>
      </c>
      <c r="CK134">
        <v>143.78872163937004</v>
      </c>
      <c r="CL134">
        <v>69.420911026507738</v>
      </c>
      <c r="CM134">
        <v>122.18796797213763</v>
      </c>
      <c r="CN134">
        <v>69.086628928876706</v>
      </c>
      <c r="CO134">
        <v>0</v>
      </c>
      <c r="CP134">
        <v>0</v>
      </c>
      <c r="CQ134">
        <v>93.868062452383569</v>
      </c>
      <c r="CR134">
        <v>0.86346000000000001</v>
      </c>
      <c r="CS134">
        <v>39435.971260929771</v>
      </c>
      <c r="CT134" s="28">
        <v>0</v>
      </c>
      <c r="CU134">
        <v>39435.971260929771</v>
      </c>
      <c r="CV134">
        <v>13.473170912514441</v>
      </c>
      <c r="CW134" t="s">
        <v>992</v>
      </c>
      <c r="CX134" s="28" t="s">
        <v>3404</v>
      </c>
      <c r="CY134" s="28" t="s">
        <v>3349</v>
      </c>
      <c r="CZ134" s="28" t="s">
        <v>3405</v>
      </c>
      <c r="DA134" s="28" t="s">
        <v>3406</v>
      </c>
      <c r="DB134" s="28" t="s">
        <v>3344</v>
      </c>
      <c r="DC134" s="28"/>
      <c r="DD134" s="28"/>
      <c r="DE134" s="28"/>
      <c r="DF134" s="28"/>
      <c r="DG134" s="28"/>
      <c r="DH134" s="28"/>
      <c r="DI134" s="28">
        <v>240</v>
      </c>
      <c r="DJ134" s="28" t="s">
        <v>471</v>
      </c>
      <c r="DK134" s="28" t="s">
        <v>861</v>
      </c>
    </row>
    <row r="135" spans="1:115" x14ac:dyDescent="0.25">
      <c r="A135" s="28" t="s">
        <v>2</v>
      </c>
      <c r="B135" s="28" t="s">
        <v>975</v>
      </c>
      <c r="C135">
        <v>58158</v>
      </c>
      <c r="D135" s="28" t="s">
        <v>856</v>
      </c>
      <c r="E135" s="28" t="s">
        <v>857</v>
      </c>
      <c r="F135" s="28" t="s">
        <v>858</v>
      </c>
      <c r="G135" s="28" t="s">
        <v>825</v>
      </c>
      <c r="H135" s="28" t="s">
        <v>993</v>
      </c>
      <c r="I135" s="28" t="s">
        <v>457</v>
      </c>
      <c r="J135" s="28">
        <v>4580</v>
      </c>
      <c r="K135">
        <v>20.553783921633563</v>
      </c>
      <c r="L135" s="28" t="s">
        <v>994</v>
      </c>
      <c r="M135">
        <v>0</v>
      </c>
      <c r="N135" s="28" t="s">
        <v>459</v>
      </c>
      <c r="O135" s="28" t="s">
        <v>911</v>
      </c>
      <c r="P135">
        <v>21</v>
      </c>
      <c r="Q135">
        <v>22</v>
      </c>
      <c r="R135">
        <v>1</v>
      </c>
      <c r="S135">
        <v>90380585</v>
      </c>
      <c r="T135" s="28" t="s">
        <v>461</v>
      </c>
      <c r="U135" s="28" t="s">
        <v>978</v>
      </c>
      <c r="V135" s="28" t="s">
        <v>335</v>
      </c>
      <c r="W135" s="28" t="s">
        <v>463</v>
      </c>
      <c r="Y135" s="28" t="s">
        <v>660</v>
      </c>
      <c r="Z135">
        <v>35</v>
      </c>
      <c r="AA135">
        <v>16584</v>
      </c>
      <c r="AB135" s="28" t="s">
        <v>465</v>
      </c>
      <c r="AC135" s="28" t="s">
        <v>479</v>
      </c>
      <c r="AD135">
        <v>0.375</v>
      </c>
      <c r="AE135">
        <v>0.66666666666666674</v>
      </c>
      <c r="AF135" s="28" t="s">
        <v>463</v>
      </c>
      <c r="AG135" s="28" t="s">
        <v>52</v>
      </c>
      <c r="AH135" s="28" t="s">
        <v>467</v>
      </c>
      <c r="AI135" s="28"/>
      <c r="AJ135" s="28" t="s">
        <v>863</v>
      </c>
      <c r="AK135" s="28"/>
      <c r="AL135" s="28"/>
      <c r="AM135" s="28">
        <v>1</v>
      </c>
      <c r="AN135">
        <v>3</v>
      </c>
      <c r="AP135" s="2">
        <v>46071</v>
      </c>
      <c r="AQ135" s="2">
        <v>46288</v>
      </c>
      <c r="AT135" s="28"/>
      <c r="AU135" s="28"/>
      <c r="AV135" s="28" t="s">
        <v>470</v>
      </c>
      <c r="AW135">
        <v>182</v>
      </c>
      <c r="AX135">
        <v>0.5</v>
      </c>
      <c r="AY135">
        <v>0</v>
      </c>
      <c r="BB135">
        <v>56</v>
      </c>
      <c r="BC135" s="28" t="s">
        <v>995</v>
      </c>
      <c r="BP135" s="28"/>
      <c r="BW135" s="28"/>
      <c r="BY135" s="28">
        <v>238</v>
      </c>
      <c r="BZ135">
        <v>182</v>
      </c>
      <c r="CA135">
        <v>56</v>
      </c>
      <c r="CB135" s="28">
        <v>240</v>
      </c>
      <c r="CC135">
        <v>0.7583333333333333</v>
      </c>
      <c r="CE135">
        <v>4580</v>
      </c>
      <c r="CF135">
        <v>0</v>
      </c>
      <c r="CG135" s="28">
        <v>480</v>
      </c>
      <c r="CH135">
        <v>0</v>
      </c>
      <c r="CI135">
        <v>4580</v>
      </c>
      <c r="CJ135">
        <v>212.30594577494998</v>
      </c>
      <c r="CK135">
        <v>143.78872163937004</v>
      </c>
      <c r="CL135">
        <v>69.420911026507738</v>
      </c>
      <c r="CM135">
        <v>122.18796797213763</v>
      </c>
      <c r="CN135">
        <v>69.086628928876706</v>
      </c>
      <c r="CO135">
        <v>514</v>
      </c>
      <c r="CP135">
        <v>0</v>
      </c>
      <c r="CQ135">
        <v>93.868062452383569</v>
      </c>
      <c r="CR135">
        <v>0.86346000000000001</v>
      </c>
      <c r="CS135">
        <v>61188.614734703122</v>
      </c>
      <c r="CT135" s="28">
        <v>0</v>
      </c>
      <c r="CU135">
        <v>61188.614734703122</v>
      </c>
      <c r="CV135">
        <v>20.553783921633563</v>
      </c>
      <c r="CW135" t="s">
        <v>996</v>
      </c>
      <c r="CX135" s="28"/>
      <c r="CY135" s="28"/>
      <c r="CZ135" s="28"/>
      <c r="DA135" s="28"/>
      <c r="DB135" s="28"/>
      <c r="DC135" s="28"/>
      <c r="DD135" s="28"/>
      <c r="DE135" s="28"/>
      <c r="DF135" s="28"/>
      <c r="DG135" s="28"/>
      <c r="DH135" s="28"/>
      <c r="DI135" s="28">
        <v>240</v>
      </c>
      <c r="DJ135" s="28" t="s">
        <v>471</v>
      </c>
      <c r="DK135" s="28" t="s">
        <v>861</v>
      </c>
    </row>
    <row r="136" spans="1:115" x14ac:dyDescent="0.25">
      <c r="A136" s="28" t="s">
        <v>2</v>
      </c>
      <c r="B136" s="28" t="s">
        <v>975</v>
      </c>
      <c r="C136">
        <v>58158</v>
      </c>
      <c r="D136" s="28" t="s">
        <v>856</v>
      </c>
      <c r="E136" s="28" t="s">
        <v>857</v>
      </c>
      <c r="F136" s="28" t="s">
        <v>858</v>
      </c>
      <c r="G136" s="28" t="s">
        <v>825</v>
      </c>
      <c r="H136" s="28" t="s">
        <v>997</v>
      </c>
      <c r="I136" s="28" t="s">
        <v>457</v>
      </c>
      <c r="J136" s="28">
        <v>4580</v>
      </c>
      <c r="K136">
        <v>13.402818694776528</v>
      </c>
      <c r="L136" s="28" t="s">
        <v>991</v>
      </c>
      <c r="M136">
        <v>0</v>
      </c>
      <c r="N136" s="28" t="s">
        <v>459</v>
      </c>
      <c r="O136" s="28" t="s">
        <v>911</v>
      </c>
      <c r="P136">
        <v>14</v>
      </c>
      <c r="Q136">
        <v>25</v>
      </c>
      <c r="R136">
        <v>1</v>
      </c>
      <c r="S136">
        <v>92620585</v>
      </c>
      <c r="T136" s="28" t="s">
        <v>461</v>
      </c>
      <c r="U136" s="28" t="s">
        <v>978</v>
      </c>
      <c r="V136" s="28" t="s">
        <v>335</v>
      </c>
      <c r="W136" s="28" t="s">
        <v>463</v>
      </c>
      <c r="Y136" s="28" t="s">
        <v>660</v>
      </c>
      <c r="Z136">
        <v>35</v>
      </c>
      <c r="AA136">
        <v>16585</v>
      </c>
      <c r="AB136" s="28" t="s">
        <v>465</v>
      </c>
      <c r="AC136" s="28" t="s">
        <v>479</v>
      </c>
      <c r="AD136">
        <v>0.375</v>
      </c>
      <c r="AE136">
        <v>0.66666666666666674</v>
      </c>
      <c r="AF136" s="28" t="s">
        <v>463</v>
      </c>
      <c r="AG136" s="28" t="s">
        <v>63</v>
      </c>
      <c r="AH136" s="28" t="s">
        <v>467</v>
      </c>
      <c r="AI136" s="28"/>
      <c r="AJ136" s="28" t="s">
        <v>863</v>
      </c>
      <c r="AK136" s="28"/>
      <c r="AL136" s="28"/>
      <c r="AM136" s="28">
        <v>1</v>
      </c>
      <c r="AN136">
        <v>3</v>
      </c>
      <c r="AP136" s="2">
        <v>46071</v>
      </c>
      <c r="AQ136" s="2">
        <v>46288</v>
      </c>
      <c r="AT136" s="28"/>
      <c r="AU136" s="28"/>
      <c r="AV136" s="28" t="s">
        <v>470</v>
      </c>
      <c r="AW136">
        <v>182</v>
      </c>
      <c r="AX136">
        <v>0.5</v>
      </c>
      <c r="AY136">
        <v>70</v>
      </c>
      <c r="BC136" s="28"/>
      <c r="BH136">
        <v>40</v>
      </c>
      <c r="BI136">
        <v>2100</v>
      </c>
      <c r="BP136" s="28"/>
      <c r="BW136" s="28"/>
      <c r="BY136" s="28">
        <v>252</v>
      </c>
      <c r="BZ136">
        <v>182</v>
      </c>
      <c r="CA136">
        <v>70</v>
      </c>
      <c r="CB136" s="28">
        <v>240</v>
      </c>
      <c r="CC136">
        <v>0.7583333333333333</v>
      </c>
      <c r="CE136">
        <v>4580</v>
      </c>
      <c r="CF136">
        <v>0</v>
      </c>
      <c r="CG136" s="28">
        <v>480</v>
      </c>
      <c r="CH136">
        <v>-61.538461538461533</v>
      </c>
      <c r="CI136">
        <v>4518.4615384615381</v>
      </c>
      <c r="CJ136">
        <v>212.30594577494998</v>
      </c>
      <c r="CK136">
        <v>143.78872163937004</v>
      </c>
      <c r="CL136">
        <v>69.420911026507738</v>
      </c>
      <c r="CM136">
        <v>122.18796797213763</v>
      </c>
      <c r="CN136">
        <v>69.086628928876706</v>
      </c>
      <c r="CO136">
        <v>0</v>
      </c>
      <c r="CP136">
        <v>0</v>
      </c>
      <c r="CQ136">
        <v>93.868062452383569</v>
      </c>
      <c r="CR136">
        <v>0.86346000000000001</v>
      </c>
      <c r="CS136">
        <v>39364.078506558661</v>
      </c>
      <c r="CT136" s="28">
        <v>0</v>
      </c>
      <c r="CU136">
        <v>39364.078506558661</v>
      </c>
      <c r="CV136">
        <v>13.402818694776528</v>
      </c>
      <c r="CW136" t="s">
        <v>999</v>
      </c>
      <c r="CX136" s="28"/>
      <c r="CY136" s="28"/>
      <c r="CZ136" s="28"/>
      <c r="DA136" s="28"/>
      <c r="DB136" s="28"/>
      <c r="DC136" s="28"/>
      <c r="DD136" s="28"/>
      <c r="DE136" s="28"/>
      <c r="DF136" s="28"/>
      <c r="DG136" s="28"/>
      <c r="DH136" s="28"/>
      <c r="DI136" s="28">
        <v>240</v>
      </c>
      <c r="DJ136" s="28" t="s">
        <v>471</v>
      </c>
      <c r="DK136" s="28" t="s">
        <v>861</v>
      </c>
    </row>
    <row r="137" spans="1:115" x14ac:dyDescent="0.25">
      <c r="A137" s="28" t="s">
        <v>2</v>
      </c>
      <c r="B137" s="28" t="s">
        <v>975</v>
      </c>
      <c r="C137">
        <v>58158</v>
      </c>
      <c r="D137" s="28" t="s">
        <v>856</v>
      </c>
      <c r="E137" s="28" t="s">
        <v>857</v>
      </c>
      <c r="F137" s="28" t="s">
        <v>858</v>
      </c>
      <c r="G137" s="28" t="s">
        <v>825</v>
      </c>
      <c r="H137" s="28" t="s">
        <v>1000</v>
      </c>
      <c r="I137" s="28" t="s">
        <v>457</v>
      </c>
      <c r="J137" s="28">
        <v>4580</v>
      </c>
      <c r="K137">
        <v>14.235726157095058</v>
      </c>
      <c r="L137" s="28" t="s">
        <v>1001</v>
      </c>
      <c r="M137">
        <v>0</v>
      </c>
      <c r="N137" s="28" t="s">
        <v>459</v>
      </c>
      <c r="O137" s="28" t="s">
        <v>911</v>
      </c>
      <c r="P137">
        <v>15</v>
      </c>
      <c r="Q137">
        <v>20</v>
      </c>
      <c r="R137">
        <v>1</v>
      </c>
      <c r="S137">
        <v>90670585</v>
      </c>
      <c r="T137" s="28" t="s">
        <v>461</v>
      </c>
      <c r="U137" s="28" t="s">
        <v>978</v>
      </c>
      <c r="V137" s="28" t="s">
        <v>335</v>
      </c>
      <c r="W137" s="28" t="s">
        <v>463</v>
      </c>
      <c r="Y137" s="28" t="s">
        <v>660</v>
      </c>
      <c r="Z137">
        <v>35</v>
      </c>
      <c r="AA137">
        <v>16586</v>
      </c>
      <c r="AB137" s="28" t="s">
        <v>465</v>
      </c>
      <c r="AC137" s="28" t="s">
        <v>479</v>
      </c>
      <c r="AD137">
        <v>0.375</v>
      </c>
      <c r="AE137">
        <v>0.66666666666666674</v>
      </c>
      <c r="AF137" s="28" t="s">
        <v>463</v>
      </c>
      <c r="AG137" s="28" t="s">
        <v>162</v>
      </c>
      <c r="AH137" s="28" t="s">
        <v>467</v>
      </c>
      <c r="AI137" s="28"/>
      <c r="AJ137" s="28" t="s">
        <v>863</v>
      </c>
      <c r="AK137" s="28"/>
      <c r="AL137" s="28"/>
      <c r="AM137" s="28">
        <v>1</v>
      </c>
      <c r="AN137">
        <v>3</v>
      </c>
      <c r="AP137" s="2">
        <v>46071</v>
      </c>
      <c r="AQ137" s="2">
        <v>46288</v>
      </c>
      <c r="AT137" s="28"/>
      <c r="AU137" s="28"/>
      <c r="AV137" s="28" t="s">
        <v>470</v>
      </c>
      <c r="AW137">
        <v>182</v>
      </c>
      <c r="AX137">
        <v>0.5</v>
      </c>
      <c r="AY137">
        <v>112</v>
      </c>
      <c r="BC137" s="28"/>
      <c r="BI137">
        <v>2200</v>
      </c>
      <c r="BP137" s="28"/>
      <c r="BW137" s="28"/>
      <c r="BY137" s="28">
        <v>294</v>
      </c>
      <c r="BZ137">
        <v>182</v>
      </c>
      <c r="CA137">
        <v>112</v>
      </c>
      <c r="CB137" s="28">
        <v>240</v>
      </c>
      <c r="CC137">
        <v>0.7583333333333333</v>
      </c>
      <c r="CE137">
        <v>4580</v>
      </c>
      <c r="CF137">
        <v>0</v>
      </c>
      <c r="CG137" s="28">
        <v>480</v>
      </c>
      <c r="CH137">
        <v>0</v>
      </c>
      <c r="CI137">
        <v>4580</v>
      </c>
      <c r="CJ137">
        <v>212.30594577494998</v>
      </c>
      <c r="CK137">
        <v>143.78872163937004</v>
      </c>
      <c r="CL137">
        <v>69.420911026507738</v>
      </c>
      <c r="CM137">
        <v>122.18796797213763</v>
      </c>
      <c r="CN137">
        <v>69.086628928876706</v>
      </c>
      <c r="CO137">
        <v>0</v>
      </c>
      <c r="CP137">
        <v>0</v>
      </c>
      <c r="CQ137">
        <v>93.868062452383569</v>
      </c>
      <c r="CR137">
        <v>0.86346000000000001</v>
      </c>
      <c r="CS137">
        <v>42379.756769671993</v>
      </c>
      <c r="CT137" s="28">
        <v>0</v>
      </c>
      <c r="CU137">
        <v>42379.756769671993</v>
      </c>
      <c r="CV137">
        <v>14.235726157095058</v>
      </c>
      <c r="CW137" t="s">
        <v>1002</v>
      </c>
      <c r="CX137" s="28" t="s">
        <v>3407</v>
      </c>
      <c r="CY137" s="28" t="s">
        <v>3349</v>
      </c>
      <c r="CZ137" s="28" t="s">
        <v>3408</v>
      </c>
      <c r="DA137" s="28" t="s">
        <v>3369</v>
      </c>
      <c r="DB137" s="28" t="s">
        <v>3344</v>
      </c>
      <c r="DC137" s="28"/>
      <c r="DD137" s="28"/>
      <c r="DE137" s="28"/>
      <c r="DF137" s="28"/>
      <c r="DG137" s="28"/>
      <c r="DH137" s="28"/>
      <c r="DI137" s="28">
        <v>240</v>
      </c>
      <c r="DJ137" s="28" t="s">
        <v>471</v>
      </c>
      <c r="DK137" s="28" t="s">
        <v>861</v>
      </c>
    </row>
    <row r="138" spans="1:115" x14ac:dyDescent="0.25">
      <c r="A138" s="28" t="s">
        <v>2</v>
      </c>
      <c r="B138" s="28" t="s">
        <v>975</v>
      </c>
      <c r="C138">
        <v>58158</v>
      </c>
      <c r="D138" s="28" t="s">
        <v>856</v>
      </c>
      <c r="E138" s="28" t="s">
        <v>857</v>
      </c>
      <c r="F138" s="28" t="s">
        <v>858</v>
      </c>
      <c r="G138" s="28" t="s">
        <v>825</v>
      </c>
      <c r="H138" s="28" t="s">
        <v>1003</v>
      </c>
      <c r="I138" s="28" t="s">
        <v>457</v>
      </c>
      <c r="J138" s="28">
        <v>4580</v>
      </c>
      <c r="K138">
        <v>13.495393687752731</v>
      </c>
      <c r="L138" s="28" t="s">
        <v>3270</v>
      </c>
      <c r="M138">
        <v>0</v>
      </c>
      <c r="N138" s="28" t="s">
        <v>459</v>
      </c>
      <c r="O138" s="28" t="s">
        <v>911</v>
      </c>
      <c r="P138">
        <v>14</v>
      </c>
      <c r="Q138">
        <v>25</v>
      </c>
      <c r="R138">
        <v>1</v>
      </c>
      <c r="S138">
        <v>92510585</v>
      </c>
      <c r="T138" s="28" t="s">
        <v>461</v>
      </c>
      <c r="U138" s="28" t="s">
        <v>978</v>
      </c>
      <c r="V138" s="28" t="s">
        <v>335</v>
      </c>
      <c r="W138" s="28" t="s">
        <v>463</v>
      </c>
      <c r="Y138" s="28" t="s">
        <v>660</v>
      </c>
      <c r="Z138">
        <v>35</v>
      </c>
      <c r="AA138">
        <v>16587</v>
      </c>
      <c r="AB138" s="28" t="s">
        <v>465</v>
      </c>
      <c r="AC138" s="28" t="s">
        <v>479</v>
      </c>
      <c r="AD138">
        <v>0.375</v>
      </c>
      <c r="AE138">
        <v>0.66666666666666674</v>
      </c>
      <c r="AF138" s="28" t="s">
        <v>463</v>
      </c>
      <c r="AG138" s="28" t="s">
        <v>163</v>
      </c>
      <c r="AH138" s="28" t="s">
        <v>467</v>
      </c>
      <c r="AI138" s="28"/>
      <c r="AJ138" s="28" t="s">
        <v>863</v>
      </c>
      <c r="AK138" s="28"/>
      <c r="AL138" s="28"/>
      <c r="AM138" s="28">
        <v>1</v>
      </c>
      <c r="AN138">
        <v>3</v>
      </c>
      <c r="AP138" s="2">
        <v>46071</v>
      </c>
      <c r="AQ138" s="2">
        <v>46288</v>
      </c>
      <c r="AT138" s="28"/>
      <c r="AU138" s="28"/>
      <c r="AV138" s="28" t="s">
        <v>470</v>
      </c>
      <c r="AW138">
        <v>182</v>
      </c>
      <c r="AX138">
        <v>0.5</v>
      </c>
      <c r="AY138">
        <v>84</v>
      </c>
      <c r="BC138" s="28"/>
      <c r="BH138">
        <v>40</v>
      </c>
      <c r="BI138">
        <v>1400</v>
      </c>
      <c r="BP138" s="28"/>
      <c r="BW138" s="28"/>
      <c r="BY138" s="28">
        <v>266</v>
      </c>
      <c r="BZ138">
        <v>182</v>
      </c>
      <c r="CA138">
        <v>84</v>
      </c>
      <c r="CB138" s="28">
        <v>240</v>
      </c>
      <c r="CC138">
        <v>0.7583333333333333</v>
      </c>
      <c r="CE138">
        <v>4580</v>
      </c>
      <c r="CF138">
        <v>0</v>
      </c>
      <c r="CG138" s="28">
        <v>480</v>
      </c>
      <c r="CH138">
        <v>-61.538461538461533</v>
      </c>
      <c r="CI138">
        <v>4518.4615384615381</v>
      </c>
      <c r="CJ138">
        <v>212.30594577494998</v>
      </c>
      <c r="CK138">
        <v>143.78872163937004</v>
      </c>
      <c r="CL138">
        <v>69.420911026507738</v>
      </c>
      <c r="CM138">
        <v>122.18796797213763</v>
      </c>
      <c r="CN138">
        <v>69.086628928876706</v>
      </c>
      <c r="CO138">
        <v>0</v>
      </c>
      <c r="CP138">
        <v>0</v>
      </c>
      <c r="CQ138">
        <v>93.868062452383569</v>
      </c>
      <c r="CR138">
        <v>0.86346000000000001</v>
      </c>
      <c r="CS138">
        <v>39635.971260929771</v>
      </c>
      <c r="CT138" s="28">
        <v>0</v>
      </c>
      <c r="CU138">
        <v>39635.971260929771</v>
      </c>
      <c r="CV138">
        <v>13.495393687752731</v>
      </c>
      <c r="CW138" t="s">
        <v>1004</v>
      </c>
      <c r="CX138" s="28"/>
      <c r="CY138" s="28"/>
      <c r="CZ138" s="28"/>
      <c r="DA138" s="28"/>
      <c r="DB138" s="28"/>
      <c r="DC138" s="28"/>
      <c r="DD138" s="28"/>
      <c r="DE138" s="28"/>
      <c r="DF138" s="28"/>
      <c r="DG138" s="28"/>
      <c r="DH138" s="28"/>
      <c r="DI138" s="28">
        <v>240</v>
      </c>
      <c r="DJ138" s="28" t="s">
        <v>471</v>
      </c>
      <c r="DK138" s="28" t="s">
        <v>861</v>
      </c>
    </row>
    <row r="139" spans="1:115" x14ac:dyDescent="0.25">
      <c r="A139" s="28" t="s">
        <v>2</v>
      </c>
      <c r="B139" s="28" t="s">
        <v>1005</v>
      </c>
      <c r="C139">
        <v>58156</v>
      </c>
      <c r="D139" s="28" t="s">
        <v>856</v>
      </c>
      <c r="E139" s="28" t="s">
        <v>857</v>
      </c>
      <c r="F139" s="28" t="s">
        <v>858</v>
      </c>
      <c r="G139" s="28" t="s">
        <v>825</v>
      </c>
      <c r="H139" s="28" t="s">
        <v>1006</v>
      </c>
      <c r="I139" s="28" t="s">
        <v>457</v>
      </c>
      <c r="J139" s="28">
        <v>2290</v>
      </c>
      <c r="K139">
        <v>10.479455198409442</v>
      </c>
      <c r="L139" s="28" t="s">
        <v>1007</v>
      </c>
      <c r="M139">
        <v>0</v>
      </c>
      <c r="N139" s="28" t="s">
        <v>459</v>
      </c>
      <c r="O139" s="28" t="s">
        <v>846</v>
      </c>
      <c r="P139">
        <v>11</v>
      </c>
      <c r="Q139">
        <v>11</v>
      </c>
      <c r="R139">
        <v>1</v>
      </c>
      <c r="S139">
        <v>90540790</v>
      </c>
      <c r="T139" s="28" t="s">
        <v>605</v>
      </c>
      <c r="U139" s="28" t="s">
        <v>659</v>
      </c>
      <c r="V139" s="28" t="s">
        <v>329</v>
      </c>
      <c r="W139" s="28" t="s">
        <v>463</v>
      </c>
      <c r="Y139" s="28" t="s">
        <v>660</v>
      </c>
      <c r="Z139" t="s">
        <v>2971</v>
      </c>
      <c r="AA139">
        <v>16732</v>
      </c>
      <c r="AB139" s="28" t="s">
        <v>465</v>
      </c>
      <c r="AC139" s="28" t="s">
        <v>466</v>
      </c>
      <c r="AD139">
        <v>0.375</v>
      </c>
      <c r="AE139">
        <v>0.5</v>
      </c>
      <c r="AF139" s="28" t="s">
        <v>660</v>
      </c>
      <c r="AG139" s="28" t="s">
        <v>182</v>
      </c>
      <c r="AH139" s="28" t="s">
        <v>588</v>
      </c>
      <c r="AI139" s="28" t="s">
        <v>1008</v>
      </c>
      <c r="AJ139" s="28" t="s">
        <v>863</v>
      </c>
      <c r="AK139" s="28"/>
      <c r="AL139" s="28"/>
      <c r="AM139" s="28">
        <v>1</v>
      </c>
      <c r="AN139">
        <v>3</v>
      </c>
      <c r="AP139" s="2">
        <v>46072</v>
      </c>
      <c r="AQ139" s="2">
        <v>46289</v>
      </c>
      <c r="AT139" s="28"/>
      <c r="AU139" s="28"/>
      <c r="AV139" s="28" t="s">
        <v>470</v>
      </c>
      <c r="AW139">
        <v>84</v>
      </c>
      <c r="AX139">
        <v>0.5</v>
      </c>
      <c r="BA139">
        <v>8</v>
      </c>
      <c r="BC139" s="28"/>
      <c r="BI139">
        <v>90</v>
      </c>
      <c r="BP139" s="28"/>
      <c r="BW139" s="28"/>
      <c r="BY139" s="28">
        <v>92</v>
      </c>
      <c r="BZ139">
        <v>84</v>
      </c>
      <c r="CA139">
        <v>8</v>
      </c>
      <c r="CB139" s="28">
        <v>120</v>
      </c>
      <c r="CC139">
        <v>0.7</v>
      </c>
      <c r="CE139">
        <v>2290</v>
      </c>
      <c r="CF139">
        <v>0</v>
      </c>
      <c r="CG139" s="28">
        <v>240</v>
      </c>
      <c r="CH139">
        <v>0</v>
      </c>
      <c r="CI139">
        <v>2290</v>
      </c>
      <c r="CJ139">
        <v>212.30594577494998</v>
      </c>
      <c r="CK139">
        <v>143.78872163937004</v>
      </c>
      <c r="CL139">
        <v>69.420911026507738</v>
      </c>
      <c r="CM139">
        <v>122.18796797213763</v>
      </c>
      <c r="CN139">
        <v>69.086628928876706</v>
      </c>
      <c r="CO139">
        <v>0</v>
      </c>
      <c r="CP139">
        <v>0</v>
      </c>
      <c r="CQ139">
        <v>93.868062452383569</v>
      </c>
      <c r="CR139">
        <v>0.86346000000000001</v>
      </c>
      <c r="CS139">
        <v>15598.669062832454</v>
      </c>
      <c r="CT139" s="28">
        <v>0</v>
      </c>
      <c r="CU139">
        <v>15598.669062832454</v>
      </c>
      <c r="CV139">
        <v>10.479455198409442</v>
      </c>
      <c r="CW139" t="s">
        <v>1009</v>
      </c>
      <c r="CX139" s="28" t="s">
        <v>3397</v>
      </c>
      <c r="CY139" s="28" t="s">
        <v>3349</v>
      </c>
      <c r="CZ139" s="28" t="s">
        <v>3398</v>
      </c>
      <c r="DA139" s="28" t="s">
        <v>3399</v>
      </c>
      <c r="DB139" s="28" t="s">
        <v>3344</v>
      </c>
      <c r="DC139" s="28"/>
      <c r="DD139" s="28"/>
      <c r="DE139" s="28"/>
      <c r="DF139" s="28"/>
      <c r="DG139" s="28"/>
      <c r="DH139" s="28"/>
      <c r="DI139" s="28">
        <v>120</v>
      </c>
      <c r="DJ139" s="28" t="s">
        <v>471</v>
      </c>
      <c r="DK139" s="28" t="s">
        <v>849</v>
      </c>
    </row>
    <row r="140" spans="1:115" x14ac:dyDescent="0.25">
      <c r="A140" s="28" t="s">
        <v>2</v>
      </c>
      <c r="B140" s="28" t="s">
        <v>1005</v>
      </c>
      <c r="C140">
        <v>58156</v>
      </c>
      <c r="D140" s="28" t="s">
        <v>856</v>
      </c>
      <c r="E140" s="28" t="s">
        <v>857</v>
      </c>
      <c r="F140" s="28" t="s">
        <v>858</v>
      </c>
      <c r="G140" s="28" t="s">
        <v>825</v>
      </c>
      <c r="H140" s="28" t="s">
        <v>1010</v>
      </c>
      <c r="I140" s="28" t="s">
        <v>457</v>
      </c>
      <c r="J140" s="28">
        <v>2290</v>
      </c>
      <c r="K140">
        <v>13.886811338508039</v>
      </c>
      <c r="L140" s="28" t="s">
        <v>1011</v>
      </c>
      <c r="M140">
        <v>0</v>
      </c>
      <c r="N140" s="28" t="s">
        <v>459</v>
      </c>
      <c r="O140" s="28" t="s">
        <v>861</v>
      </c>
      <c r="P140">
        <v>14</v>
      </c>
      <c r="Q140">
        <v>15</v>
      </c>
      <c r="R140">
        <v>1</v>
      </c>
      <c r="S140">
        <v>90850666</v>
      </c>
      <c r="T140" s="28" t="s">
        <v>605</v>
      </c>
      <c r="U140" s="28" t="s">
        <v>659</v>
      </c>
      <c r="V140" s="28" t="s">
        <v>329</v>
      </c>
      <c r="W140" s="28" t="s">
        <v>463</v>
      </c>
      <c r="Y140" s="28" t="s">
        <v>660</v>
      </c>
      <c r="Z140" t="s">
        <v>2971</v>
      </c>
      <c r="AA140">
        <v>16588</v>
      </c>
      <c r="AB140" s="28" t="s">
        <v>465</v>
      </c>
      <c r="AC140" s="28" t="s">
        <v>525</v>
      </c>
      <c r="AD140">
        <v>0.375</v>
      </c>
      <c r="AE140">
        <v>0.5</v>
      </c>
      <c r="AF140" s="28" t="s">
        <v>660</v>
      </c>
      <c r="AG140" s="28" t="s">
        <v>164</v>
      </c>
      <c r="AH140" s="28" t="s">
        <v>862</v>
      </c>
      <c r="AI140" s="28" t="s">
        <v>3411</v>
      </c>
      <c r="AJ140" s="28" t="s">
        <v>863</v>
      </c>
      <c r="AK140" s="28"/>
      <c r="AL140" s="28"/>
      <c r="AM140" s="28">
        <v>1</v>
      </c>
      <c r="AN140">
        <v>4</v>
      </c>
      <c r="AP140" s="2">
        <v>46070</v>
      </c>
      <c r="AQ140" s="2">
        <v>46357</v>
      </c>
      <c r="AT140" s="28"/>
      <c r="AU140" s="28"/>
      <c r="AV140" s="28" t="s">
        <v>470</v>
      </c>
      <c r="AW140">
        <v>108</v>
      </c>
      <c r="AX140">
        <v>0.5</v>
      </c>
      <c r="AY140">
        <v>3</v>
      </c>
      <c r="AZ140">
        <v>3</v>
      </c>
      <c r="BC140" s="28"/>
      <c r="BI140">
        <v>866.58</v>
      </c>
      <c r="BP140" s="28"/>
      <c r="BW140" s="28"/>
      <c r="BY140" s="28">
        <v>114</v>
      </c>
      <c r="BZ140">
        <v>108</v>
      </c>
      <c r="CA140">
        <v>6</v>
      </c>
      <c r="CB140" s="28">
        <v>120</v>
      </c>
      <c r="CC140">
        <v>0.9</v>
      </c>
      <c r="CE140">
        <v>2290</v>
      </c>
      <c r="CF140">
        <v>0</v>
      </c>
      <c r="CG140" s="28">
        <v>240</v>
      </c>
      <c r="CH140">
        <v>0</v>
      </c>
      <c r="CI140">
        <v>2290</v>
      </c>
      <c r="CJ140">
        <v>212.30594577494998</v>
      </c>
      <c r="CK140">
        <v>143.78872163937004</v>
      </c>
      <c r="CL140">
        <v>69.420911026507738</v>
      </c>
      <c r="CM140">
        <v>122.18796797213763</v>
      </c>
      <c r="CN140">
        <v>69.086628928876706</v>
      </c>
      <c r="CO140">
        <v>0</v>
      </c>
      <c r="CP140">
        <v>0</v>
      </c>
      <c r="CQ140">
        <v>93.868062452383569</v>
      </c>
      <c r="CR140">
        <v>0.86346000000000001</v>
      </c>
      <c r="CS140">
        <v>20670.518677369215</v>
      </c>
      <c r="CT140" s="28">
        <v>0</v>
      </c>
      <c r="CU140">
        <v>20670.518677369215</v>
      </c>
      <c r="CV140">
        <v>13.886811338508039</v>
      </c>
      <c r="CW140" t="s">
        <v>1012</v>
      </c>
      <c r="CX140" s="28" t="s">
        <v>3412</v>
      </c>
      <c r="CY140" s="28" t="s">
        <v>3349</v>
      </c>
      <c r="CZ140" s="28" t="s">
        <v>3413</v>
      </c>
      <c r="DA140" s="28" t="s">
        <v>3414</v>
      </c>
      <c r="DB140" s="28" t="s">
        <v>3344</v>
      </c>
      <c r="DC140" s="28"/>
      <c r="DD140" s="28"/>
      <c r="DE140" s="28"/>
      <c r="DF140" s="28"/>
      <c r="DG140" s="28"/>
      <c r="DH140" s="28"/>
      <c r="DI140" s="28">
        <v>120</v>
      </c>
      <c r="DJ140" s="28" t="s">
        <v>471</v>
      </c>
      <c r="DK140" s="28" t="s">
        <v>861</v>
      </c>
    </row>
    <row r="141" spans="1:115" x14ac:dyDescent="0.25">
      <c r="A141" s="28" t="s">
        <v>2</v>
      </c>
      <c r="B141" s="28" t="s">
        <v>1005</v>
      </c>
      <c r="C141">
        <v>58156</v>
      </c>
      <c r="D141" s="28" t="s">
        <v>856</v>
      </c>
      <c r="E141" s="28" t="s">
        <v>857</v>
      </c>
      <c r="F141" s="28" t="s">
        <v>858</v>
      </c>
      <c r="G141" s="28" t="s">
        <v>825</v>
      </c>
      <c r="H141" s="28" t="s">
        <v>1013</v>
      </c>
      <c r="I141" s="28" t="s">
        <v>457</v>
      </c>
      <c r="J141" s="28">
        <v>2290</v>
      </c>
      <c r="K141">
        <v>13.886811338508039</v>
      </c>
      <c r="L141" s="28" t="s">
        <v>1011</v>
      </c>
      <c r="M141">
        <v>0</v>
      </c>
      <c r="N141" s="28" t="s">
        <v>459</v>
      </c>
      <c r="O141" s="28" t="s">
        <v>861</v>
      </c>
      <c r="P141">
        <v>14</v>
      </c>
      <c r="Q141">
        <v>15</v>
      </c>
      <c r="R141">
        <v>1</v>
      </c>
      <c r="S141">
        <v>90850666</v>
      </c>
      <c r="T141" s="28" t="s">
        <v>605</v>
      </c>
      <c r="U141" s="28" t="s">
        <v>659</v>
      </c>
      <c r="V141" s="28" t="s">
        <v>329</v>
      </c>
      <c r="W141" s="28" t="s">
        <v>463</v>
      </c>
      <c r="Y141" s="28" t="s">
        <v>660</v>
      </c>
      <c r="Z141" t="s">
        <v>2971</v>
      </c>
      <c r="AA141">
        <v>16590</v>
      </c>
      <c r="AB141" s="28" t="s">
        <v>465</v>
      </c>
      <c r="AC141" s="28" t="s">
        <v>515</v>
      </c>
      <c r="AD141">
        <v>0.375</v>
      </c>
      <c r="AE141">
        <v>0.5</v>
      </c>
      <c r="AF141" s="28" t="s">
        <v>660</v>
      </c>
      <c r="AG141" s="28" t="s">
        <v>83</v>
      </c>
      <c r="AH141" s="28" t="s">
        <v>582</v>
      </c>
      <c r="AI141" s="28"/>
      <c r="AJ141" s="28" t="s">
        <v>863</v>
      </c>
      <c r="AK141" s="28"/>
      <c r="AL141" s="28"/>
      <c r="AM141" s="28">
        <v>1</v>
      </c>
      <c r="AN141">
        <v>4</v>
      </c>
      <c r="AP141" s="2">
        <v>46069</v>
      </c>
      <c r="AQ141" s="2">
        <v>46356</v>
      </c>
      <c r="AT141" s="28"/>
      <c r="AU141" s="28"/>
      <c r="AV141" s="28" t="s">
        <v>470</v>
      </c>
      <c r="AW141">
        <v>108</v>
      </c>
      <c r="AX141">
        <v>0.5</v>
      </c>
      <c r="AY141">
        <v>3</v>
      </c>
      <c r="AZ141">
        <v>3</v>
      </c>
      <c r="BC141" s="28"/>
      <c r="BI141">
        <v>866.58</v>
      </c>
      <c r="BP141" s="28"/>
      <c r="BW141" s="28"/>
      <c r="BY141" s="28">
        <v>114</v>
      </c>
      <c r="BZ141">
        <v>108</v>
      </c>
      <c r="CA141">
        <v>6</v>
      </c>
      <c r="CB141" s="28">
        <v>120</v>
      </c>
      <c r="CC141">
        <v>0.9</v>
      </c>
      <c r="CE141">
        <v>2290</v>
      </c>
      <c r="CF141">
        <v>0</v>
      </c>
      <c r="CG141" s="28">
        <v>240</v>
      </c>
      <c r="CH141">
        <v>0</v>
      </c>
      <c r="CI141">
        <v>2290</v>
      </c>
      <c r="CJ141">
        <v>212.30594577494998</v>
      </c>
      <c r="CK141">
        <v>143.78872163937004</v>
      </c>
      <c r="CL141">
        <v>69.420911026507738</v>
      </c>
      <c r="CM141">
        <v>122.18796797213763</v>
      </c>
      <c r="CN141">
        <v>69.086628928876706</v>
      </c>
      <c r="CO141">
        <v>0</v>
      </c>
      <c r="CP141">
        <v>0</v>
      </c>
      <c r="CQ141">
        <v>93.868062452383569</v>
      </c>
      <c r="CR141">
        <v>0.86346000000000001</v>
      </c>
      <c r="CS141">
        <v>20670.518677369215</v>
      </c>
      <c r="CT141" s="28">
        <v>0</v>
      </c>
      <c r="CU141">
        <v>20670.518677369215</v>
      </c>
      <c r="CV141">
        <v>13.886811338508039</v>
      </c>
      <c r="CW141" t="s">
        <v>1014</v>
      </c>
      <c r="CX141" s="28" t="s">
        <v>3417</v>
      </c>
      <c r="CY141" s="28" t="s">
        <v>3349</v>
      </c>
      <c r="CZ141" s="28" t="s">
        <v>3418</v>
      </c>
      <c r="DA141" s="28" t="s">
        <v>3419</v>
      </c>
      <c r="DB141" s="28" t="s">
        <v>3344</v>
      </c>
      <c r="DC141" s="28"/>
      <c r="DD141" s="28"/>
      <c r="DE141" s="28"/>
      <c r="DF141" s="28"/>
      <c r="DG141" s="28"/>
      <c r="DH141" s="28"/>
      <c r="DI141" s="28">
        <v>120</v>
      </c>
      <c r="DJ141" s="28" t="s">
        <v>471</v>
      </c>
      <c r="DK141" s="28" t="s">
        <v>861</v>
      </c>
    </row>
    <row r="142" spans="1:115" x14ac:dyDescent="0.25">
      <c r="A142" s="28" t="s">
        <v>2</v>
      </c>
      <c r="B142" s="28" t="s">
        <v>1005</v>
      </c>
      <c r="C142">
        <v>58156</v>
      </c>
      <c r="D142" s="28" t="s">
        <v>856</v>
      </c>
      <c r="E142" s="28" t="s">
        <v>857</v>
      </c>
      <c r="F142" s="28" t="s">
        <v>858</v>
      </c>
      <c r="G142" s="28" t="s">
        <v>825</v>
      </c>
      <c r="H142" s="28" t="s">
        <v>1015</v>
      </c>
      <c r="I142" s="28" t="s">
        <v>457</v>
      </c>
      <c r="J142" s="28">
        <v>2290</v>
      </c>
      <c r="K142">
        <v>13.645482952772536</v>
      </c>
      <c r="L142" s="28" t="s">
        <v>934</v>
      </c>
      <c r="M142">
        <v>0</v>
      </c>
      <c r="N142" s="28" t="s">
        <v>459</v>
      </c>
      <c r="O142" s="28" t="s">
        <v>926</v>
      </c>
      <c r="P142">
        <v>14</v>
      </c>
      <c r="Q142">
        <v>14</v>
      </c>
      <c r="R142">
        <v>1</v>
      </c>
      <c r="S142">
        <v>93890666</v>
      </c>
      <c r="T142" s="28" t="s">
        <v>605</v>
      </c>
      <c r="U142" s="28" t="s">
        <v>659</v>
      </c>
      <c r="V142" s="28" t="s">
        <v>329</v>
      </c>
      <c r="W142" s="28" t="s">
        <v>463</v>
      </c>
      <c r="Y142" s="28" t="s">
        <v>660</v>
      </c>
      <c r="Z142" t="s">
        <v>2971</v>
      </c>
      <c r="AA142">
        <v>16659</v>
      </c>
      <c r="AB142" s="28" t="s">
        <v>465</v>
      </c>
      <c r="AC142" s="28" t="s">
        <v>515</v>
      </c>
      <c r="AD142">
        <v>0.375</v>
      </c>
      <c r="AE142">
        <v>0.54166666666666674</v>
      </c>
      <c r="AF142" s="28" t="s">
        <v>660</v>
      </c>
      <c r="AG142" s="28" t="s">
        <v>307</v>
      </c>
      <c r="AH142" s="28" t="s">
        <v>616</v>
      </c>
      <c r="AI142" s="28"/>
      <c r="AJ142" s="28" t="s">
        <v>863</v>
      </c>
      <c r="AK142" s="28"/>
      <c r="AL142" s="28" t="s">
        <v>1016</v>
      </c>
      <c r="AM142" s="28">
        <v>1</v>
      </c>
      <c r="AN142">
        <v>3</v>
      </c>
      <c r="AP142" s="2">
        <v>46069</v>
      </c>
      <c r="AQ142" s="2">
        <v>46286</v>
      </c>
      <c r="AT142" s="28"/>
      <c r="AU142" s="28"/>
      <c r="AV142" s="28" t="s">
        <v>470</v>
      </c>
      <c r="AW142">
        <v>112</v>
      </c>
      <c r="AX142">
        <v>0.5</v>
      </c>
      <c r="BC142" s="28"/>
      <c r="BI142">
        <v>370</v>
      </c>
      <c r="BP142" s="28"/>
      <c r="BW142" s="28"/>
      <c r="BY142" s="28">
        <v>112</v>
      </c>
      <c r="BZ142">
        <v>112</v>
      </c>
      <c r="CA142">
        <v>0</v>
      </c>
      <c r="CB142" s="28">
        <v>120</v>
      </c>
      <c r="CC142">
        <v>0.93333333333333324</v>
      </c>
      <c r="CE142">
        <v>2290</v>
      </c>
      <c r="CF142">
        <v>0</v>
      </c>
      <c r="CG142" s="28">
        <v>240</v>
      </c>
      <c r="CH142">
        <v>0</v>
      </c>
      <c r="CI142">
        <v>2290</v>
      </c>
      <c r="CJ142">
        <v>212.30594577494998</v>
      </c>
      <c r="CK142">
        <v>143.78872163937004</v>
      </c>
      <c r="CL142">
        <v>69.420911026507738</v>
      </c>
      <c r="CM142">
        <v>122.18796797213763</v>
      </c>
      <c r="CN142">
        <v>69.086628928876706</v>
      </c>
      <c r="CO142">
        <v>0</v>
      </c>
      <c r="CP142">
        <v>0</v>
      </c>
      <c r="CQ142">
        <v>93.868062452383569</v>
      </c>
      <c r="CR142">
        <v>0.86346000000000001</v>
      </c>
      <c r="CS142">
        <v>20311.301375201921</v>
      </c>
      <c r="CT142" s="28">
        <v>0</v>
      </c>
      <c r="CU142">
        <v>20311.301375201921</v>
      </c>
      <c r="CV142">
        <v>13.645482952772536</v>
      </c>
      <c r="CW142" t="s">
        <v>1017</v>
      </c>
      <c r="CX142" s="28" t="s">
        <v>3428</v>
      </c>
      <c r="CY142" s="28" t="s">
        <v>3349</v>
      </c>
      <c r="CZ142" s="28" t="s">
        <v>3429</v>
      </c>
      <c r="DA142" s="28" t="s">
        <v>3430</v>
      </c>
      <c r="DB142" s="28" t="s">
        <v>3344</v>
      </c>
      <c r="DC142" s="28"/>
      <c r="DD142" s="28"/>
      <c r="DE142" s="28"/>
      <c r="DF142" s="28"/>
      <c r="DG142" s="28"/>
      <c r="DH142" s="28"/>
      <c r="DI142" s="28">
        <v>120</v>
      </c>
      <c r="DJ142" s="28" t="s">
        <v>471</v>
      </c>
      <c r="DK142" s="28" t="s">
        <v>861</v>
      </c>
    </row>
    <row r="143" spans="1:115" x14ac:dyDescent="0.25">
      <c r="A143" s="28" t="s">
        <v>2</v>
      </c>
      <c r="B143" s="28" t="s">
        <v>1005</v>
      </c>
      <c r="C143">
        <v>58156</v>
      </c>
      <c r="D143" s="28" t="s">
        <v>856</v>
      </c>
      <c r="E143" s="28" t="s">
        <v>857</v>
      </c>
      <c r="F143" s="28" t="s">
        <v>858</v>
      </c>
      <c r="G143" s="28" t="s">
        <v>825</v>
      </c>
      <c r="H143" s="28" t="s">
        <v>1018</v>
      </c>
      <c r="I143" s="28" t="s">
        <v>457</v>
      </c>
      <c r="J143" s="28">
        <v>2290</v>
      </c>
      <c r="K143">
        <v>14.607990867741306</v>
      </c>
      <c r="L143" s="28" t="s">
        <v>1019</v>
      </c>
      <c r="M143">
        <v>0</v>
      </c>
      <c r="N143" s="28" t="s">
        <v>459</v>
      </c>
      <c r="O143" s="28" t="s">
        <v>846</v>
      </c>
      <c r="P143">
        <v>15</v>
      </c>
      <c r="Q143">
        <v>25</v>
      </c>
      <c r="R143">
        <v>1</v>
      </c>
      <c r="S143">
        <v>95580790</v>
      </c>
      <c r="T143" s="28" t="s">
        <v>605</v>
      </c>
      <c r="U143" s="28" t="s">
        <v>659</v>
      </c>
      <c r="V143" s="28" t="s">
        <v>335</v>
      </c>
      <c r="W143" s="28" t="s">
        <v>463</v>
      </c>
      <c r="Y143" s="28" t="s">
        <v>660</v>
      </c>
      <c r="Z143" t="s">
        <v>2971</v>
      </c>
      <c r="AA143">
        <v>16733</v>
      </c>
      <c r="AB143" s="28" t="s">
        <v>465</v>
      </c>
      <c r="AC143" s="28" t="s">
        <v>466</v>
      </c>
      <c r="AD143">
        <v>0.54166666666666674</v>
      </c>
      <c r="AE143">
        <v>0.70833333333333326</v>
      </c>
      <c r="AF143" s="28" t="s">
        <v>463</v>
      </c>
      <c r="AG143" s="28" t="s">
        <v>200</v>
      </c>
      <c r="AH143" s="28" t="s">
        <v>588</v>
      </c>
      <c r="AI143" s="28" t="s">
        <v>1020</v>
      </c>
      <c r="AJ143" s="28" t="s">
        <v>863</v>
      </c>
      <c r="AK143" s="28"/>
      <c r="AL143" s="28"/>
      <c r="AM143" s="28">
        <v>1</v>
      </c>
      <c r="AN143">
        <v>3</v>
      </c>
      <c r="AP143" s="2">
        <v>46072</v>
      </c>
      <c r="AQ143" s="2">
        <v>46289</v>
      </c>
      <c r="AT143" s="28"/>
      <c r="AU143" s="28"/>
      <c r="AV143" s="28" t="s">
        <v>470</v>
      </c>
      <c r="AW143">
        <v>112</v>
      </c>
      <c r="AX143">
        <v>0.5</v>
      </c>
      <c r="BA143">
        <v>8</v>
      </c>
      <c r="BC143" s="28"/>
      <c r="BI143">
        <v>1250</v>
      </c>
      <c r="BP143" s="28"/>
      <c r="BW143" s="28"/>
      <c r="BY143" s="28">
        <v>120</v>
      </c>
      <c r="BZ143">
        <v>112</v>
      </c>
      <c r="CA143">
        <v>8</v>
      </c>
      <c r="CB143" s="28">
        <v>120</v>
      </c>
      <c r="CC143">
        <v>0.93333333333333324</v>
      </c>
      <c r="CE143">
        <v>2290</v>
      </c>
      <c r="CF143">
        <v>0</v>
      </c>
      <c r="CG143" s="28">
        <v>240</v>
      </c>
      <c r="CH143">
        <v>0</v>
      </c>
      <c r="CI143">
        <v>2290</v>
      </c>
      <c r="CJ143">
        <v>212.30594577494998</v>
      </c>
      <c r="CK143">
        <v>143.78872163937004</v>
      </c>
      <c r="CL143">
        <v>69.420911026507738</v>
      </c>
      <c r="CM143">
        <v>122.18796797213763</v>
      </c>
      <c r="CN143">
        <v>69.086628928876706</v>
      </c>
      <c r="CO143">
        <v>0</v>
      </c>
      <c r="CP143">
        <v>0</v>
      </c>
      <c r="CQ143">
        <v>93.868062452383569</v>
      </c>
      <c r="CR143">
        <v>0.86346000000000001</v>
      </c>
      <c r="CS143">
        <v>21743.994406632937</v>
      </c>
      <c r="CT143" s="28">
        <v>0</v>
      </c>
      <c r="CU143">
        <v>21743.994406632937</v>
      </c>
      <c r="CV143">
        <v>14.607990867741306</v>
      </c>
      <c r="CW143" t="s">
        <v>1021</v>
      </c>
      <c r="CX143" s="28" t="s">
        <v>3400</v>
      </c>
      <c r="CY143" s="28" t="s">
        <v>3349</v>
      </c>
      <c r="CZ143" s="28" t="s">
        <v>3401</v>
      </c>
      <c r="DA143" s="28" t="s">
        <v>3399</v>
      </c>
      <c r="DB143" s="28" t="s">
        <v>3344</v>
      </c>
      <c r="DC143" s="28"/>
      <c r="DD143" s="28"/>
      <c r="DE143" s="28"/>
      <c r="DF143" s="28"/>
      <c r="DG143" s="28"/>
      <c r="DH143" s="28"/>
      <c r="DI143" s="28">
        <v>120</v>
      </c>
      <c r="DJ143" s="28" t="s">
        <v>471</v>
      </c>
      <c r="DK143" s="28" t="s">
        <v>849</v>
      </c>
    </row>
    <row r="144" spans="1:115" x14ac:dyDescent="0.25">
      <c r="A144" s="28" t="s">
        <v>2</v>
      </c>
      <c r="B144" s="28" t="s">
        <v>1005</v>
      </c>
      <c r="C144">
        <v>58156</v>
      </c>
      <c r="D144" s="28" t="s">
        <v>856</v>
      </c>
      <c r="E144" s="28" t="s">
        <v>857</v>
      </c>
      <c r="F144" s="28" t="s">
        <v>858</v>
      </c>
      <c r="G144" s="28" t="s">
        <v>825</v>
      </c>
      <c r="H144" s="28" t="s">
        <v>1022</v>
      </c>
      <c r="I144" s="28" t="s">
        <v>457</v>
      </c>
      <c r="J144" s="28">
        <v>2290</v>
      </c>
      <c r="K144">
        <v>10.78668191562072</v>
      </c>
      <c r="L144" s="28" t="s">
        <v>1023</v>
      </c>
      <c r="M144">
        <v>0</v>
      </c>
      <c r="N144" s="28" t="s">
        <v>459</v>
      </c>
      <c r="O144" s="28" t="s">
        <v>846</v>
      </c>
      <c r="P144">
        <v>11</v>
      </c>
      <c r="Q144">
        <v>15</v>
      </c>
      <c r="R144">
        <v>1</v>
      </c>
      <c r="S144">
        <v>90960790</v>
      </c>
      <c r="T144" s="28" t="s">
        <v>605</v>
      </c>
      <c r="U144" s="28" t="s">
        <v>659</v>
      </c>
      <c r="V144" s="28" t="s">
        <v>335</v>
      </c>
      <c r="W144" s="28" t="s">
        <v>463</v>
      </c>
      <c r="Y144" s="28" t="s">
        <v>660</v>
      </c>
      <c r="Z144" t="s">
        <v>2971</v>
      </c>
      <c r="AA144">
        <v>16735</v>
      </c>
      <c r="AB144" s="28" t="s">
        <v>465</v>
      </c>
      <c r="AC144" s="28" t="s">
        <v>479</v>
      </c>
      <c r="AD144">
        <v>0.375</v>
      </c>
      <c r="AE144">
        <v>0.54166666666666674</v>
      </c>
      <c r="AF144" s="28" t="s">
        <v>463</v>
      </c>
      <c r="AG144" s="28" t="s">
        <v>177</v>
      </c>
      <c r="AH144" s="28" t="s">
        <v>537</v>
      </c>
      <c r="AI144" s="28" t="s">
        <v>1024</v>
      </c>
      <c r="AJ144" s="28" t="s">
        <v>863</v>
      </c>
      <c r="AK144" s="28"/>
      <c r="AL144" s="28"/>
      <c r="AM144" s="28">
        <v>1</v>
      </c>
      <c r="AN144">
        <v>3</v>
      </c>
      <c r="AP144" s="2">
        <v>46071</v>
      </c>
      <c r="AQ144" s="2">
        <v>46288</v>
      </c>
      <c r="AT144" s="28"/>
      <c r="AU144" s="28"/>
      <c r="AV144" s="28" t="s">
        <v>470</v>
      </c>
      <c r="AW144">
        <v>84</v>
      </c>
      <c r="AX144">
        <v>0.5</v>
      </c>
      <c r="BC144" s="28"/>
      <c r="BI144">
        <v>1100</v>
      </c>
      <c r="BP144" s="28"/>
      <c r="BW144" s="28"/>
      <c r="BY144" s="28">
        <v>84</v>
      </c>
      <c r="BZ144">
        <v>84</v>
      </c>
      <c r="CA144">
        <v>0</v>
      </c>
      <c r="CB144" s="28">
        <v>120</v>
      </c>
      <c r="CC144">
        <v>0.7</v>
      </c>
      <c r="CE144">
        <v>2290</v>
      </c>
      <c r="CF144">
        <v>0</v>
      </c>
      <c r="CG144" s="28">
        <v>240</v>
      </c>
      <c r="CH144">
        <v>0</v>
      </c>
      <c r="CI144">
        <v>2290</v>
      </c>
      <c r="CJ144">
        <v>212.30594577494998</v>
      </c>
      <c r="CK144">
        <v>143.78872163937004</v>
      </c>
      <c r="CL144">
        <v>69.420911026507738</v>
      </c>
      <c r="CM144">
        <v>122.18796797213763</v>
      </c>
      <c r="CN144">
        <v>69.086628928876706</v>
      </c>
      <c r="CO144">
        <v>0</v>
      </c>
      <c r="CP144">
        <v>0</v>
      </c>
      <c r="CQ144">
        <v>93.868062452383569</v>
      </c>
      <c r="CR144">
        <v>0.86346000000000001</v>
      </c>
      <c r="CS144">
        <v>16055.97603140144</v>
      </c>
      <c r="CT144" s="28">
        <v>0</v>
      </c>
      <c r="CU144">
        <v>16055.97603140144</v>
      </c>
      <c r="CV144">
        <v>10.78668191562072</v>
      </c>
      <c r="CW144" t="s">
        <v>1025</v>
      </c>
      <c r="CX144" s="28" t="s">
        <v>3409</v>
      </c>
      <c r="CY144" s="28" t="s">
        <v>3349</v>
      </c>
      <c r="CZ144" s="28" t="s">
        <v>3410</v>
      </c>
      <c r="DA144" s="28" t="s">
        <v>3396</v>
      </c>
      <c r="DB144" s="28" t="s">
        <v>3344</v>
      </c>
      <c r="DC144" s="28"/>
      <c r="DD144" s="28"/>
      <c r="DE144" s="28"/>
      <c r="DF144" s="28"/>
      <c r="DG144" s="28"/>
      <c r="DH144" s="28"/>
      <c r="DI144" s="28">
        <v>120</v>
      </c>
      <c r="DJ144" s="28" t="s">
        <v>471</v>
      </c>
      <c r="DK144" s="28" t="s">
        <v>849</v>
      </c>
    </row>
    <row r="145" spans="1:115" x14ac:dyDescent="0.25">
      <c r="A145" s="28" t="s">
        <v>2</v>
      </c>
      <c r="B145" s="28" t="s">
        <v>1005</v>
      </c>
      <c r="C145">
        <v>58156</v>
      </c>
      <c r="D145" s="28" t="s">
        <v>856</v>
      </c>
      <c r="E145" s="28" t="s">
        <v>857</v>
      </c>
      <c r="F145" s="28" t="s">
        <v>858</v>
      </c>
      <c r="G145" s="28" t="s">
        <v>825</v>
      </c>
      <c r="H145" s="28" t="s">
        <v>1026</v>
      </c>
      <c r="I145" s="28" t="s">
        <v>457</v>
      </c>
      <c r="J145" s="28">
        <v>2290</v>
      </c>
      <c r="K145">
        <v>13.579367637182106</v>
      </c>
      <c r="L145" s="28" t="s">
        <v>3271</v>
      </c>
      <c r="M145">
        <v>0</v>
      </c>
      <c r="N145" s="28" t="s">
        <v>459</v>
      </c>
      <c r="O145" s="28" t="s">
        <v>850</v>
      </c>
      <c r="P145">
        <v>14</v>
      </c>
      <c r="Q145">
        <v>16</v>
      </c>
      <c r="R145">
        <v>1</v>
      </c>
      <c r="S145">
        <v>90660790</v>
      </c>
      <c r="T145" s="28" t="s">
        <v>605</v>
      </c>
      <c r="U145" s="28" t="s">
        <v>659</v>
      </c>
      <c r="V145" s="28" t="s">
        <v>335</v>
      </c>
      <c r="W145" s="28" t="s">
        <v>463</v>
      </c>
      <c r="Y145" s="28" t="s">
        <v>660</v>
      </c>
      <c r="Z145" t="s">
        <v>2971</v>
      </c>
      <c r="AA145">
        <v>16736</v>
      </c>
      <c r="AB145" s="28" t="s">
        <v>465</v>
      </c>
      <c r="AC145" s="28" t="s">
        <v>525</v>
      </c>
      <c r="AD145">
        <v>0.5625</v>
      </c>
      <c r="AE145">
        <v>0.72916666666666674</v>
      </c>
      <c r="AF145" s="28" t="s">
        <v>463</v>
      </c>
      <c r="AG145" s="28" t="s">
        <v>178</v>
      </c>
      <c r="AH145" s="28" t="s">
        <v>537</v>
      </c>
      <c r="AI145" s="28" t="s">
        <v>1027</v>
      </c>
      <c r="AJ145" s="28" t="s">
        <v>863</v>
      </c>
      <c r="AK145" s="28"/>
      <c r="AL145" s="28"/>
      <c r="AM145" s="28">
        <v>1</v>
      </c>
      <c r="AN145">
        <v>3</v>
      </c>
      <c r="AP145" s="2">
        <v>46070</v>
      </c>
      <c r="AQ145" s="2">
        <v>46287</v>
      </c>
      <c r="AT145" s="28"/>
      <c r="AU145" s="28"/>
      <c r="AV145" s="28" t="s">
        <v>470</v>
      </c>
      <c r="AW145">
        <v>112</v>
      </c>
      <c r="AX145">
        <v>0.5</v>
      </c>
      <c r="BC145" s="28"/>
      <c r="BH145">
        <v>20</v>
      </c>
      <c r="BP145" s="28"/>
      <c r="BW145" s="28"/>
      <c r="BY145" s="28">
        <v>112</v>
      </c>
      <c r="BZ145">
        <v>112</v>
      </c>
      <c r="CA145">
        <v>0</v>
      </c>
      <c r="CB145" s="28">
        <v>120</v>
      </c>
      <c r="CC145">
        <v>0.93333333333333324</v>
      </c>
      <c r="CE145">
        <v>2290</v>
      </c>
      <c r="CF145">
        <v>0</v>
      </c>
      <c r="CG145" s="28">
        <v>240</v>
      </c>
      <c r="CH145">
        <v>-30.769230769230766</v>
      </c>
      <c r="CI145">
        <v>2259.2307692307691</v>
      </c>
      <c r="CJ145">
        <v>212.30594577494998</v>
      </c>
      <c r="CK145">
        <v>143.78872163937004</v>
      </c>
      <c r="CL145">
        <v>69.420911026507738</v>
      </c>
      <c r="CM145">
        <v>122.18796797213763</v>
      </c>
      <c r="CN145">
        <v>69.086628928876706</v>
      </c>
      <c r="CO145">
        <v>0</v>
      </c>
      <c r="CP145">
        <v>0</v>
      </c>
      <c r="CQ145">
        <v>93.868062452383569</v>
      </c>
      <c r="CR145">
        <v>0.86346000000000001</v>
      </c>
      <c r="CS145">
        <v>19941.301375201921</v>
      </c>
      <c r="CT145" s="28">
        <v>0</v>
      </c>
      <c r="CU145">
        <v>19941.301375201921</v>
      </c>
      <c r="CV145">
        <v>13.579367637182106</v>
      </c>
      <c r="CW145" t="s">
        <v>1028</v>
      </c>
      <c r="CX145" s="28"/>
      <c r="CY145" s="28"/>
      <c r="CZ145" s="28"/>
      <c r="DA145" s="28"/>
      <c r="DB145" s="28"/>
      <c r="DC145" s="28"/>
      <c r="DD145" s="28"/>
      <c r="DE145" s="28"/>
      <c r="DF145" s="28"/>
      <c r="DG145" s="28"/>
      <c r="DH145" s="28"/>
      <c r="DI145" s="28">
        <v>120</v>
      </c>
      <c r="DJ145" s="28" t="s">
        <v>471</v>
      </c>
      <c r="DK145" s="28" t="s">
        <v>849</v>
      </c>
    </row>
    <row r="146" spans="1:115" x14ac:dyDescent="0.25">
      <c r="A146" s="28" t="s">
        <v>2</v>
      </c>
      <c r="B146" s="28" t="s">
        <v>1005</v>
      </c>
      <c r="C146">
        <v>58156</v>
      </c>
      <c r="D146" s="28" t="s">
        <v>856</v>
      </c>
      <c r="E146" s="28" t="s">
        <v>857</v>
      </c>
      <c r="F146" s="28" t="s">
        <v>858</v>
      </c>
      <c r="G146" s="28" t="s">
        <v>825</v>
      </c>
      <c r="H146" s="28" t="s">
        <v>1029</v>
      </c>
      <c r="I146" s="28" t="s">
        <v>457</v>
      </c>
      <c r="J146" s="28">
        <v>2290</v>
      </c>
      <c r="K146">
        <v>14.507218277885745</v>
      </c>
      <c r="L146" s="28" t="s">
        <v>1030</v>
      </c>
      <c r="M146">
        <v>0</v>
      </c>
      <c r="N146" s="28" t="s">
        <v>459</v>
      </c>
      <c r="O146" s="28" t="s">
        <v>846</v>
      </c>
      <c r="P146">
        <v>15</v>
      </c>
      <c r="Q146">
        <v>25</v>
      </c>
      <c r="R146">
        <v>1</v>
      </c>
      <c r="S146">
        <v>90540790</v>
      </c>
      <c r="T146" s="28" t="s">
        <v>605</v>
      </c>
      <c r="U146" s="28" t="s">
        <v>659</v>
      </c>
      <c r="V146" s="28" t="s">
        <v>335</v>
      </c>
      <c r="W146" s="28" t="s">
        <v>463</v>
      </c>
      <c r="Y146" s="28" t="s">
        <v>660</v>
      </c>
      <c r="Z146" t="s">
        <v>2971</v>
      </c>
      <c r="AA146">
        <v>16737</v>
      </c>
      <c r="AB146" s="28" t="s">
        <v>465</v>
      </c>
      <c r="AC146" s="28" t="s">
        <v>674</v>
      </c>
      <c r="AD146">
        <v>0.54166666666666674</v>
      </c>
      <c r="AE146">
        <v>0.70833333333333326</v>
      </c>
      <c r="AF146" s="28" t="s">
        <v>463</v>
      </c>
      <c r="AG146" s="28" t="s">
        <v>182</v>
      </c>
      <c r="AH146" s="28" t="s">
        <v>588</v>
      </c>
      <c r="AI146" s="28" t="s">
        <v>1031</v>
      </c>
      <c r="AJ146" s="28" t="s">
        <v>863</v>
      </c>
      <c r="AK146" s="28"/>
      <c r="AL146" s="28"/>
      <c r="AM146" s="28">
        <v>1</v>
      </c>
      <c r="AN146">
        <v>3</v>
      </c>
      <c r="AP146" s="2">
        <v>46072</v>
      </c>
      <c r="AQ146" s="2">
        <v>46289</v>
      </c>
      <c r="AT146" s="28"/>
      <c r="AU146" s="28"/>
      <c r="AV146" s="28" t="s">
        <v>470</v>
      </c>
      <c r="AW146">
        <v>112</v>
      </c>
      <c r="AX146">
        <v>0.5</v>
      </c>
      <c r="BA146">
        <v>8</v>
      </c>
      <c r="BC146" s="28"/>
      <c r="BI146">
        <v>1100</v>
      </c>
      <c r="BP146" s="28"/>
      <c r="BW146" s="28"/>
      <c r="BY146" s="28">
        <v>120</v>
      </c>
      <c r="BZ146">
        <v>112</v>
      </c>
      <c r="CA146">
        <v>8</v>
      </c>
      <c r="CB146" s="28">
        <v>120</v>
      </c>
      <c r="CC146">
        <v>0.93333333333333324</v>
      </c>
      <c r="CE146">
        <v>2290</v>
      </c>
      <c r="CF146">
        <v>0</v>
      </c>
      <c r="CG146" s="28">
        <v>240</v>
      </c>
      <c r="CH146">
        <v>0</v>
      </c>
      <c r="CI146">
        <v>2290</v>
      </c>
      <c r="CJ146">
        <v>212.30594577494998</v>
      </c>
      <c r="CK146">
        <v>143.78872163937004</v>
      </c>
      <c r="CL146">
        <v>69.420911026507738</v>
      </c>
      <c r="CM146">
        <v>122.18796797213763</v>
      </c>
      <c r="CN146">
        <v>69.086628928876706</v>
      </c>
      <c r="CO146">
        <v>0</v>
      </c>
      <c r="CP146">
        <v>0</v>
      </c>
      <c r="CQ146">
        <v>93.868062452383569</v>
      </c>
      <c r="CR146">
        <v>0.86346000000000001</v>
      </c>
      <c r="CS146">
        <v>21593.994406632937</v>
      </c>
      <c r="CT146" s="28">
        <v>0</v>
      </c>
      <c r="CU146">
        <v>21593.994406632937</v>
      </c>
      <c r="CV146">
        <v>14.507218277885745</v>
      </c>
      <c r="CW146" t="s">
        <v>1032</v>
      </c>
      <c r="CX146" s="28" t="s">
        <v>3420</v>
      </c>
      <c r="CY146" s="28" t="s">
        <v>3349</v>
      </c>
      <c r="CZ146" s="28" t="s">
        <v>3421</v>
      </c>
      <c r="DA146" s="28" t="s">
        <v>3399</v>
      </c>
      <c r="DB146" s="28" t="s">
        <v>3344</v>
      </c>
      <c r="DC146" s="28"/>
      <c r="DD146" s="28"/>
      <c r="DE146" s="28"/>
      <c r="DF146" s="28"/>
      <c r="DG146" s="28"/>
      <c r="DH146" s="28"/>
      <c r="DI146" s="28">
        <v>120</v>
      </c>
      <c r="DJ146" s="28" t="s">
        <v>471</v>
      </c>
      <c r="DK146" s="28" t="s">
        <v>849</v>
      </c>
    </row>
    <row r="147" spans="1:115" x14ac:dyDescent="0.25">
      <c r="A147" s="28" t="s">
        <v>2</v>
      </c>
      <c r="B147" s="28" t="s">
        <v>1005</v>
      </c>
      <c r="C147">
        <v>58156</v>
      </c>
      <c r="D147" s="28" t="s">
        <v>856</v>
      </c>
      <c r="E147" s="28" t="s">
        <v>857</v>
      </c>
      <c r="F147" s="28" t="s">
        <v>858</v>
      </c>
      <c r="G147" s="28" t="s">
        <v>825</v>
      </c>
      <c r="H147" s="28" t="s">
        <v>1033</v>
      </c>
      <c r="I147" s="28" t="s">
        <v>457</v>
      </c>
      <c r="J147" s="28">
        <v>2290</v>
      </c>
      <c r="K147">
        <v>13.665637470743649</v>
      </c>
      <c r="L147" s="28" t="s">
        <v>1034</v>
      </c>
      <c r="M147">
        <v>0</v>
      </c>
      <c r="N147" s="28" t="s">
        <v>459</v>
      </c>
      <c r="O147" s="28" t="s">
        <v>828</v>
      </c>
      <c r="P147">
        <v>14</v>
      </c>
      <c r="Q147">
        <v>25</v>
      </c>
      <c r="R147">
        <v>1</v>
      </c>
      <c r="S147">
        <v>92680790</v>
      </c>
      <c r="T147" s="28" t="s">
        <v>605</v>
      </c>
      <c r="U147" s="28" t="s">
        <v>659</v>
      </c>
      <c r="V147" s="28" t="s">
        <v>335</v>
      </c>
      <c r="W147" s="28" t="s">
        <v>463</v>
      </c>
      <c r="Y147" s="28" t="s">
        <v>660</v>
      </c>
      <c r="Z147" t="s">
        <v>2971</v>
      </c>
      <c r="AA147">
        <v>16783</v>
      </c>
      <c r="AB147" s="28" t="s">
        <v>465</v>
      </c>
      <c r="AC147" s="28" t="s">
        <v>479</v>
      </c>
      <c r="AD147">
        <v>0.54166666666666674</v>
      </c>
      <c r="AE147">
        <v>0.70833333333333326</v>
      </c>
      <c r="AF147" s="28" t="s">
        <v>463</v>
      </c>
      <c r="AG147" s="28" t="s">
        <v>180</v>
      </c>
      <c r="AH147" s="28" t="s">
        <v>570</v>
      </c>
      <c r="AI147" s="28"/>
      <c r="AJ147" s="28" t="s">
        <v>863</v>
      </c>
      <c r="AK147" s="28"/>
      <c r="AL147" s="28"/>
      <c r="AM147" s="28">
        <v>1</v>
      </c>
      <c r="AN147">
        <v>3</v>
      </c>
      <c r="AP147" s="2">
        <v>46071</v>
      </c>
      <c r="AQ147" s="2">
        <v>46288</v>
      </c>
      <c r="AT147" s="28"/>
      <c r="AU147" s="28"/>
      <c r="AV147" s="28" t="s">
        <v>470</v>
      </c>
      <c r="AW147">
        <v>112</v>
      </c>
      <c r="AX147">
        <v>0.5</v>
      </c>
      <c r="BC147" s="28"/>
      <c r="BI147">
        <v>400</v>
      </c>
      <c r="BP147" s="28"/>
      <c r="BW147" s="28"/>
      <c r="BY147" s="28">
        <v>112</v>
      </c>
      <c r="BZ147">
        <v>112</v>
      </c>
      <c r="CA147">
        <v>0</v>
      </c>
      <c r="CB147" s="28">
        <v>120</v>
      </c>
      <c r="CC147">
        <v>0.93333333333333324</v>
      </c>
      <c r="CE147">
        <v>2290</v>
      </c>
      <c r="CF147">
        <v>0</v>
      </c>
      <c r="CG147" s="28">
        <v>240</v>
      </c>
      <c r="CH147">
        <v>0</v>
      </c>
      <c r="CI147">
        <v>2290</v>
      </c>
      <c r="CJ147">
        <v>212.30594577494998</v>
      </c>
      <c r="CK147">
        <v>143.78872163937004</v>
      </c>
      <c r="CL147">
        <v>69.420911026507738</v>
      </c>
      <c r="CM147">
        <v>122.18796797213763</v>
      </c>
      <c r="CN147">
        <v>69.086628928876706</v>
      </c>
      <c r="CO147">
        <v>0</v>
      </c>
      <c r="CP147">
        <v>0</v>
      </c>
      <c r="CQ147">
        <v>93.868062452383569</v>
      </c>
      <c r="CR147">
        <v>0.86346000000000001</v>
      </c>
      <c r="CS147">
        <v>20341.301375201921</v>
      </c>
      <c r="CT147" s="28">
        <v>0</v>
      </c>
      <c r="CU147">
        <v>20341.301375201921</v>
      </c>
      <c r="CV147">
        <v>13.665637470743649</v>
      </c>
      <c r="CW147" t="s">
        <v>1035</v>
      </c>
      <c r="CX147" s="28" t="s">
        <v>3422</v>
      </c>
      <c r="CY147" s="28" t="s">
        <v>3349</v>
      </c>
      <c r="CZ147" s="28" t="s">
        <v>3423</v>
      </c>
      <c r="DA147" s="28" t="s">
        <v>3424</v>
      </c>
      <c r="DB147" s="28" t="s">
        <v>3344</v>
      </c>
      <c r="DC147" s="28"/>
      <c r="DD147" s="28"/>
      <c r="DE147" s="28"/>
      <c r="DF147" s="28"/>
      <c r="DG147" s="28"/>
      <c r="DH147" s="28"/>
      <c r="DI147" s="28">
        <v>120</v>
      </c>
      <c r="DJ147" s="28" t="s">
        <v>471</v>
      </c>
      <c r="DK147" s="28" t="s">
        <v>832</v>
      </c>
    </row>
    <row r="148" spans="1:115" x14ac:dyDescent="0.25">
      <c r="A148" s="28" t="s">
        <v>2</v>
      </c>
      <c r="B148" s="28" t="s">
        <v>1005</v>
      </c>
      <c r="C148">
        <v>58156</v>
      </c>
      <c r="D148" s="28" t="s">
        <v>856</v>
      </c>
      <c r="E148" s="28" t="s">
        <v>857</v>
      </c>
      <c r="F148" s="28" t="s">
        <v>858</v>
      </c>
      <c r="G148" s="28" t="s">
        <v>825</v>
      </c>
      <c r="H148" s="28" t="s">
        <v>1036</v>
      </c>
      <c r="I148" s="28" t="s">
        <v>457</v>
      </c>
      <c r="J148" s="28">
        <v>2290</v>
      </c>
      <c r="K148">
        <v>13.645482952772536</v>
      </c>
      <c r="L148" s="28" t="s">
        <v>1037</v>
      </c>
      <c r="M148">
        <v>0</v>
      </c>
      <c r="N148" s="28" t="s">
        <v>459</v>
      </c>
      <c r="O148" s="28" t="s">
        <v>926</v>
      </c>
      <c r="P148">
        <v>14</v>
      </c>
      <c r="Q148">
        <v>30</v>
      </c>
      <c r="R148">
        <v>1</v>
      </c>
      <c r="S148">
        <v>93890666</v>
      </c>
      <c r="T148" s="28" t="s">
        <v>605</v>
      </c>
      <c r="U148" s="28" t="s">
        <v>659</v>
      </c>
      <c r="V148" s="28" t="s">
        <v>335</v>
      </c>
      <c r="W148" s="28" t="s">
        <v>463</v>
      </c>
      <c r="Y148" s="28" t="s">
        <v>660</v>
      </c>
      <c r="Z148" t="s">
        <v>2971</v>
      </c>
      <c r="AA148">
        <v>16658</v>
      </c>
      <c r="AB148" s="28" t="s">
        <v>465</v>
      </c>
      <c r="AC148" s="28" t="s">
        <v>515</v>
      </c>
      <c r="AD148">
        <v>0.58333333333333326</v>
      </c>
      <c r="AE148">
        <v>0.75</v>
      </c>
      <c r="AF148" s="28" t="s">
        <v>463</v>
      </c>
      <c r="AG148" s="28" t="s">
        <v>307</v>
      </c>
      <c r="AH148" s="28" t="s">
        <v>616</v>
      </c>
      <c r="AI148" s="28"/>
      <c r="AJ148" s="28" t="s">
        <v>863</v>
      </c>
      <c r="AK148" s="28"/>
      <c r="AL148" s="28"/>
      <c r="AM148" s="28">
        <v>1</v>
      </c>
      <c r="AN148">
        <v>3</v>
      </c>
      <c r="AP148" s="2">
        <v>46069</v>
      </c>
      <c r="AQ148" s="2">
        <v>46286</v>
      </c>
      <c r="AT148" s="28"/>
      <c r="AU148" s="28"/>
      <c r="AV148" s="28" t="s">
        <v>470</v>
      </c>
      <c r="AW148">
        <v>112</v>
      </c>
      <c r="AX148">
        <v>0.5</v>
      </c>
      <c r="BC148" s="28"/>
      <c r="BI148">
        <v>370</v>
      </c>
      <c r="BP148" s="28"/>
      <c r="BW148" s="28"/>
      <c r="BY148" s="28">
        <v>112</v>
      </c>
      <c r="BZ148">
        <v>112</v>
      </c>
      <c r="CA148">
        <v>0</v>
      </c>
      <c r="CB148" s="28">
        <v>120</v>
      </c>
      <c r="CC148">
        <v>0.93333333333333324</v>
      </c>
      <c r="CE148">
        <v>2290</v>
      </c>
      <c r="CF148">
        <v>0</v>
      </c>
      <c r="CG148" s="28">
        <v>240</v>
      </c>
      <c r="CH148">
        <v>0</v>
      </c>
      <c r="CI148">
        <v>2290</v>
      </c>
      <c r="CJ148">
        <v>212.30594577494998</v>
      </c>
      <c r="CK148">
        <v>143.78872163937004</v>
      </c>
      <c r="CL148">
        <v>69.420911026507738</v>
      </c>
      <c r="CM148">
        <v>122.18796797213763</v>
      </c>
      <c r="CN148">
        <v>69.086628928876706</v>
      </c>
      <c r="CO148">
        <v>0</v>
      </c>
      <c r="CP148">
        <v>0</v>
      </c>
      <c r="CQ148">
        <v>93.868062452383569</v>
      </c>
      <c r="CR148">
        <v>0.86346000000000001</v>
      </c>
      <c r="CS148">
        <v>20311.301375201921</v>
      </c>
      <c r="CT148" s="28">
        <v>0</v>
      </c>
      <c r="CU148">
        <v>20311.301375201921</v>
      </c>
      <c r="CV148">
        <v>13.645482952772536</v>
      </c>
      <c r="CW148" t="s">
        <v>1038</v>
      </c>
      <c r="CX148" s="28" t="s">
        <v>3425</v>
      </c>
      <c r="CY148" s="28" t="s">
        <v>3349</v>
      </c>
      <c r="CZ148" s="28" t="s">
        <v>3426</v>
      </c>
      <c r="DA148" s="28" t="s">
        <v>3427</v>
      </c>
      <c r="DB148" s="28" t="s">
        <v>3344</v>
      </c>
      <c r="DC148" s="28"/>
      <c r="DD148" s="28"/>
      <c r="DE148" s="28"/>
      <c r="DF148" s="28"/>
      <c r="DG148" s="28"/>
      <c r="DH148" s="28"/>
      <c r="DI148" s="28">
        <v>120</v>
      </c>
      <c r="DJ148" s="28" t="s">
        <v>471</v>
      </c>
      <c r="DK148" s="28" t="s">
        <v>861</v>
      </c>
    </row>
    <row r="149" spans="1:115" x14ac:dyDescent="0.25">
      <c r="A149" s="28" t="s">
        <v>2</v>
      </c>
      <c r="B149" s="28" t="s">
        <v>1005</v>
      </c>
      <c r="C149">
        <v>58156</v>
      </c>
      <c r="D149" s="28" t="s">
        <v>856</v>
      </c>
      <c r="E149" s="28" t="s">
        <v>857</v>
      </c>
      <c r="F149" s="28" t="s">
        <v>858</v>
      </c>
      <c r="G149" s="28" t="s">
        <v>825</v>
      </c>
      <c r="H149" s="28" t="s">
        <v>1039</v>
      </c>
      <c r="I149" s="28" t="s">
        <v>457</v>
      </c>
      <c r="J149" s="28">
        <v>2290</v>
      </c>
      <c r="K149">
        <v>13.645482952772536</v>
      </c>
      <c r="L149" s="28" t="s">
        <v>1037</v>
      </c>
      <c r="M149">
        <v>0</v>
      </c>
      <c r="N149" s="28" t="s">
        <v>459</v>
      </c>
      <c r="O149" s="28" t="s">
        <v>926</v>
      </c>
      <c r="P149">
        <v>14</v>
      </c>
      <c r="Q149">
        <v>30</v>
      </c>
      <c r="R149">
        <v>1</v>
      </c>
      <c r="S149">
        <v>93890666</v>
      </c>
      <c r="T149" s="28" t="s">
        <v>605</v>
      </c>
      <c r="U149" s="28" t="s">
        <v>659</v>
      </c>
      <c r="V149" s="28" t="s">
        <v>335</v>
      </c>
      <c r="W149" s="28" t="s">
        <v>463</v>
      </c>
      <c r="Y149" s="28" t="s">
        <v>660</v>
      </c>
      <c r="Z149" t="s">
        <v>2971</v>
      </c>
      <c r="AA149">
        <v>16660</v>
      </c>
      <c r="AB149" s="28" t="s">
        <v>465</v>
      </c>
      <c r="AC149" s="28" t="s">
        <v>479</v>
      </c>
      <c r="AD149">
        <v>0.58333333333333326</v>
      </c>
      <c r="AE149">
        <v>0.75</v>
      </c>
      <c r="AF149" s="28" t="s">
        <v>463</v>
      </c>
      <c r="AG149" s="28" t="s">
        <v>307</v>
      </c>
      <c r="AH149" s="28" t="s">
        <v>616</v>
      </c>
      <c r="AI149" s="28"/>
      <c r="AJ149" s="28" t="s">
        <v>863</v>
      </c>
      <c r="AK149" s="28"/>
      <c r="AL149" s="28"/>
      <c r="AM149" s="28">
        <v>1</v>
      </c>
      <c r="AN149">
        <v>3</v>
      </c>
      <c r="AP149" s="2">
        <v>46069</v>
      </c>
      <c r="AQ149" s="2">
        <v>46286</v>
      </c>
      <c r="AT149" s="28"/>
      <c r="AU149" s="28"/>
      <c r="AV149" s="28" t="s">
        <v>470</v>
      </c>
      <c r="AW149">
        <v>112</v>
      </c>
      <c r="AX149">
        <v>0.5</v>
      </c>
      <c r="BC149" s="28"/>
      <c r="BI149">
        <v>370</v>
      </c>
      <c r="BP149" s="28"/>
      <c r="BW149" s="28"/>
      <c r="BY149" s="28">
        <v>112</v>
      </c>
      <c r="BZ149">
        <v>112</v>
      </c>
      <c r="CA149">
        <v>0</v>
      </c>
      <c r="CB149" s="28">
        <v>120</v>
      </c>
      <c r="CC149">
        <v>0.93333333333333324</v>
      </c>
      <c r="CE149">
        <v>2290</v>
      </c>
      <c r="CF149">
        <v>0</v>
      </c>
      <c r="CG149" s="28">
        <v>240</v>
      </c>
      <c r="CH149">
        <v>0</v>
      </c>
      <c r="CI149">
        <v>2290</v>
      </c>
      <c r="CJ149">
        <v>212.30594577494998</v>
      </c>
      <c r="CK149">
        <v>143.78872163937004</v>
      </c>
      <c r="CL149">
        <v>69.420911026507738</v>
      </c>
      <c r="CM149">
        <v>122.18796797213763</v>
      </c>
      <c r="CN149">
        <v>69.086628928876706</v>
      </c>
      <c r="CO149">
        <v>0</v>
      </c>
      <c r="CP149">
        <v>0</v>
      </c>
      <c r="CQ149">
        <v>93.868062452383569</v>
      </c>
      <c r="CR149">
        <v>0.86346000000000001</v>
      </c>
      <c r="CS149">
        <v>20311.301375201921</v>
      </c>
      <c r="CT149" s="28">
        <v>0</v>
      </c>
      <c r="CU149">
        <v>20311.301375201921</v>
      </c>
      <c r="CV149">
        <v>13.645482952772536</v>
      </c>
      <c r="CW149" t="s">
        <v>1040</v>
      </c>
      <c r="CX149" s="28" t="s">
        <v>3431</v>
      </c>
      <c r="CY149" s="28" t="s">
        <v>3349</v>
      </c>
      <c r="CZ149" s="28" t="s">
        <v>3432</v>
      </c>
      <c r="DA149" s="28" t="s">
        <v>3433</v>
      </c>
      <c r="DB149" s="28" t="s">
        <v>3344</v>
      </c>
      <c r="DC149" s="28"/>
      <c r="DD149" s="28"/>
      <c r="DE149" s="28"/>
      <c r="DF149" s="28"/>
      <c r="DG149" s="28"/>
      <c r="DH149" s="28"/>
      <c r="DI149" s="28">
        <v>120</v>
      </c>
      <c r="DJ149" s="28" t="s">
        <v>471</v>
      </c>
      <c r="DK149" s="28" t="s">
        <v>861</v>
      </c>
    </row>
    <row r="150" spans="1:115" x14ac:dyDescent="0.25">
      <c r="A150" s="28" t="s">
        <v>2</v>
      </c>
      <c r="B150" s="28" t="s">
        <v>1005</v>
      </c>
      <c r="C150">
        <v>58156</v>
      </c>
      <c r="D150" s="28" t="s">
        <v>856</v>
      </c>
      <c r="E150" s="28" t="s">
        <v>857</v>
      </c>
      <c r="F150" s="28" t="s">
        <v>858</v>
      </c>
      <c r="G150" s="28" t="s">
        <v>825</v>
      </c>
      <c r="H150" s="28" t="s">
        <v>1041</v>
      </c>
      <c r="I150" s="28" t="s">
        <v>457</v>
      </c>
      <c r="J150" s="28">
        <v>2290</v>
      </c>
      <c r="K150" t="s">
        <v>487</v>
      </c>
      <c r="L150" s="28" t="s">
        <v>2</v>
      </c>
      <c r="M150">
        <v>0</v>
      </c>
      <c r="N150" s="28" t="s">
        <v>459</v>
      </c>
      <c r="O150" s="28" t="s">
        <v>961</v>
      </c>
      <c r="Q150">
        <v>100</v>
      </c>
      <c r="R150">
        <v>1</v>
      </c>
      <c r="S150">
        <v>97800585</v>
      </c>
      <c r="T150" s="28" t="s">
        <v>605</v>
      </c>
      <c r="U150" s="28" t="s">
        <v>659</v>
      </c>
      <c r="V150" s="28" t="s">
        <v>87</v>
      </c>
      <c r="W150" s="28" t="s">
        <v>463</v>
      </c>
      <c r="Y150" s="28" t="s">
        <v>660</v>
      </c>
      <c r="Z150" t="s">
        <v>2971</v>
      </c>
      <c r="AA150">
        <v>16299</v>
      </c>
      <c r="AB150" s="28" t="s">
        <v>488</v>
      </c>
      <c r="AC150" s="28" t="s">
        <v>488</v>
      </c>
      <c r="AD150" t="s">
        <v>488</v>
      </c>
      <c r="AE150" t="s">
        <v>488</v>
      </c>
      <c r="AF150" s="28" t="s">
        <v>463</v>
      </c>
      <c r="AG150" s="28" t="s">
        <v>219</v>
      </c>
      <c r="AH150" s="28" t="s">
        <v>219</v>
      </c>
      <c r="AI150" s="28"/>
      <c r="AJ150" s="28" t="s">
        <v>962</v>
      </c>
      <c r="AK150" s="28"/>
      <c r="AL150" s="28"/>
      <c r="AM150" s="28">
        <v>1</v>
      </c>
      <c r="AN150">
        <v>3</v>
      </c>
      <c r="AP150" s="2">
        <v>46069</v>
      </c>
      <c r="AQ150" s="2">
        <v>46290</v>
      </c>
      <c r="AT150" s="28"/>
      <c r="AU150" s="28"/>
      <c r="AV150" s="28" t="s">
        <v>470</v>
      </c>
      <c r="AX150">
        <v>0.5</v>
      </c>
      <c r="BC150" s="28"/>
      <c r="BP150" s="28"/>
      <c r="BW150" s="28"/>
      <c r="BY150" s="28">
        <v>0</v>
      </c>
      <c r="BZ150">
        <v>0</v>
      </c>
      <c r="CA150">
        <v>0</v>
      </c>
      <c r="CB150" s="28">
        <v>120</v>
      </c>
      <c r="CC150" t="s">
        <v>2</v>
      </c>
      <c r="CE150">
        <v>2290</v>
      </c>
      <c r="CF150">
        <v>0</v>
      </c>
      <c r="CG150" s="28">
        <v>240</v>
      </c>
      <c r="CH150">
        <v>0</v>
      </c>
      <c r="CI150">
        <v>2290</v>
      </c>
      <c r="CJ150">
        <v>212.30594577494998</v>
      </c>
      <c r="CK150">
        <v>143.78872163937004</v>
      </c>
      <c r="CL150">
        <v>69.420911026507738</v>
      </c>
      <c r="CM150">
        <v>122.18796797213763</v>
      </c>
      <c r="CN150">
        <v>69.086628928876706</v>
      </c>
      <c r="CO150">
        <v>0</v>
      </c>
      <c r="CP150">
        <v>0</v>
      </c>
      <c r="CQ150">
        <v>93.868062452383569</v>
      </c>
      <c r="CR150">
        <v>0.86346000000000001</v>
      </c>
      <c r="CS150">
        <v>0</v>
      </c>
      <c r="CT150" s="28">
        <v>0</v>
      </c>
      <c r="CU150">
        <v>0</v>
      </c>
      <c r="CV150" t="s">
        <v>487</v>
      </c>
      <c r="CW150">
        <v>205972</v>
      </c>
      <c r="CX150" s="28" t="s">
        <v>4718</v>
      </c>
      <c r="CY150" s="28" t="s">
        <v>3349</v>
      </c>
      <c r="CZ150" s="28" t="s">
        <v>4719</v>
      </c>
      <c r="DA150" s="28" t="s">
        <v>4720</v>
      </c>
      <c r="DB150" s="28" t="s">
        <v>3344</v>
      </c>
      <c r="DC150" s="28"/>
      <c r="DD150" s="28"/>
      <c r="DE150" s="28"/>
      <c r="DF150" s="28"/>
      <c r="DG150" s="28"/>
      <c r="DH150" s="28"/>
      <c r="DI150" s="28">
        <v>120</v>
      </c>
      <c r="DJ150" s="28" t="s">
        <v>471</v>
      </c>
      <c r="DK150" s="28" t="s">
        <v>761</v>
      </c>
    </row>
    <row r="151" spans="1:115" x14ac:dyDescent="0.25">
      <c r="A151" s="28" t="s">
        <v>2</v>
      </c>
      <c r="B151" s="28" t="s">
        <v>1005</v>
      </c>
      <c r="C151">
        <v>58156</v>
      </c>
      <c r="D151" s="28" t="s">
        <v>856</v>
      </c>
      <c r="E151" s="28" t="s">
        <v>857</v>
      </c>
      <c r="F151" s="28" t="s">
        <v>858</v>
      </c>
      <c r="G151" s="28" t="s">
        <v>825</v>
      </c>
      <c r="H151" s="28" t="s">
        <v>84</v>
      </c>
      <c r="I151" s="28" t="s">
        <v>457</v>
      </c>
      <c r="J151" s="28">
        <v>2290</v>
      </c>
      <c r="K151">
        <v>11.881946682534345</v>
      </c>
      <c r="L151" s="28" t="s">
        <v>3272</v>
      </c>
      <c r="M151">
        <v>0</v>
      </c>
      <c r="N151" s="28" t="s">
        <v>459</v>
      </c>
      <c r="O151" s="28" t="s">
        <v>850</v>
      </c>
      <c r="P151">
        <v>12</v>
      </c>
      <c r="Q151">
        <v>16</v>
      </c>
      <c r="R151">
        <v>1</v>
      </c>
      <c r="S151">
        <v>90370790</v>
      </c>
      <c r="T151" s="28" t="s">
        <v>605</v>
      </c>
      <c r="U151" s="28" t="s">
        <v>659</v>
      </c>
      <c r="V151" s="28" t="s">
        <v>840</v>
      </c>
      <c r="W151" s="28" t="s">
        <v>463</v>
      </c>
      <c r="Y151" s="28" t="s">
        <v>660</v>
      </c>
      <c r="Z151" t="s">
        <v>2971</v>
      </c>
      <c r="AA151">
        <v>16738</v>
      </c>
      <c r="AB151" s="28" t="s">
        <v>465</v>
      </c>
      <c r="AC151" s="28" t="s">
        <v>525</v>
      </c>
      <c r="AD151">
        <v>0.45833333333333326</v>
      </c>
      <c r="AE151">
        <v>0.60416666666666674</v>
      </c>
      <c r="AF151" s="28" t="s">
        <v>463</v>
      </c>
      <c r="AG151" s="28" t="s">
        <v>174</v>
      </c>
      <c r="AH151" s="28" t="s">
        <v>537</v>
      </c>
      <c r="AI151" s="28" t="s">
        <v>1042</v>
      </c>
      <c r="AJ151" s="28" t="s">
        <v>965</v>
      </c>
      <c r="AK151" s="28"/>
      <c r="AL151" s="28" t="s">
        <v>969</v>
      </c>
      <c r="AM151" s="28">
        <v>1</v>
      </c>
      <c r="AN151">
        <v>3</v>
      </c>
      <c r="AP151" s="2">
        <v>46070</v>
      </c>
      <c r="AQ151" s="2">
        <v>46287</v>
      </c>
      <c r="AT151" s="28"/>
      <c r="AU151" s="28"/>
      <c r="AV151" s="28" t="s">
        <v>470</v>
      </c>
      <c r="AW151">
        <v>98</v>
      </c>
      <c r="AX151">
        <v>0.5</v>
      </c>
      <c r="BC151" s="28"/>
      <c r="BH151">
        <v>20</v>
      </c>
      <c r="BP151" s="28"/>
      <c r="BW151" s="28"/>
      <c r="BY151" s="28">
        <v>98</v>
      </c>
      <c r="BZ151">
        <v>98</v>
      </c>
      <c r="CA151">
        <v>0</v>
      </c>
      <c r="CB151" s="28">
        <v>120</v>
      </c>
      <c r="CC151">
        <v>0.81666666666666676</v>
      </c>
      <c r="CE151">
        <v>2290</v>
      </c>
      <c r="CF151">
        <v>0</v>
      </c>
      <c r="CG151" s="28">
        <v>240</v>
      </c>
      <c r="CH151">
        <v>-30.769230769230766</v>
      </c>
      <c r="CI151">
        <v>2259.2307692307691</v>
      </c>
      <c r="CJ151">
        <v>212.30594577494998</v>
      </c>
      <c r="CK151">
        <v>143.78872163937004</v>
      </c>
      <c r="CL151">
        <v>69.420911026507738</v>
      </c>
      <c r="CM151">
        <v>122.18796797213763</v>
      </c>
      <c r="CN151">
        <v>69.086628928876706</v>
      </c>
      <c r="CO151">
        <v>0</v>
      </c>
      <c r="CP151">
        <v>0</v>
      </c>
      <c r="CQ151">
        <v>93.868062452383569</v>
      </c>
      <c r="CR151">
        <v>0.86346000000000001</v>
      </c>
      <c r="CS151">
        <v>17448.63870330168</v>
      </c>
      <c r="CT151" s="28">
        <v>0</v>
      </c>
      <c r="CU151">
        <v>17448.63870330168</v>
      </c>
      <c r="CV151">
        <v>11.881946682534345</v>
      </c>
      <c r="CW151" t="s">
        <v>1043</v>
      </c>
      <c r="CX151" s="28"/>
      <c r="CY151" s="28"/>
      <c r="CZ151" s="28"/>
      <c r="DA151" s="28"/>
      <c r="DB151" s="28"/>
      <c r="DC151" s="28"/>
      <c r="DD151" s="28"/>
      <c r="DE151" s="28"/>
      <c r="DF151" s="28"/>
      <c r="DG151" s="28"/>
      <c r="DH151" s="28"/>
      <c r="DI151" s="28">
        <v>120</v>
      </c>
      <c r="DJ151" s="28" t="s">
        <v>471</v>
      </c>
      <c r="DK151" s="28" t="s">
        <v>849</v>
      </c>
    </row>
    <row r="152" spans="1:115" x14ac:dyDescent="0.25">
      <c r="A152" s="28" t="s">
        <v>2</v>
      </c>
      <c r="B152" s="28" t="s">
        <v>1044</v>
      </c>
      <c r="C152">
        <v>41006</v>
      </c>
      <c r="D152" s="28" t="s">
        <v>1045</v>
      </c>
      <c r="E152" s="28" t="s">
        <v>1046</v>
      </c>
      <c r="F152" s="28" t="s">
        <v>1047</v>
      </c>
      <c r="G152" s="28" t="s">
        <v>759</v>
      </c>
      <c r="H152" s="28" t="s">
        <v>1048</v>
      </c>
      <c r="I152" s="28" t="s">
        <v>457</v>
      </c>
      <c r="J152" s="28">
        <v>6040</v>
      </c>
      <c r="K152">
        <v>5.2120494969163413</v>
      </c>
      <c r="L152" s="28" t="s">
        <v>3104</v>
      </c>
      <c r="M152">
        <v>0</v>
      </c>
      <c r="N152" s="28" t="s">
        <v>459</v>
      </c>
      <c r="O152" s="28" t="s">
        <v>1049</v>
      </c>
      <c r="P152">
        <v>6</v>
      </c>
      <c r="Q152">
        <v>18</v>
      </c>
      <c r="R152">
        <v>1</v>
      </c>
      <c r="S152">
        <v>91050259</v>
      </c>
      <c r="T152" s="28" t="s">
        <v>605</v>
      </c>
      <c r="U152" s="28" t="s">
        <v>659</v>
      </c>
      <c r="V152" s="28" t="s">
        <v>335</v>
      </c>
      <c r="W152" s="28" t="s">
        <v>463</v>
      </c>
      <c r="Y152" s="28" t="s">
        <v>463</v>
      </c>
      <c r="Z152">
        <v>0</v>
      </c>
      <c r="AA152">
        <v>17101</v>
      </c>
      <c r="AB152" s="28" t="s">
        <v>465</v>
      </c>
      <c r="AC152" s="28" t="s">
        <v>525</v>
      </c>
      <c r="AD152">
        <v>0.5625</v>
      </c>
      <c r="AE152">
        <v>0.72916666666666674</v>
      </c>
      <c r="AF152" s="28" t="s">
        <v>463</v>
      </c>
      <c r="AG152" s="28" t="s">
        <v>289</v>
      </c>
      <c r="AH152" s="28" t="s">
        <v>497</v>
      </c>
      <c r="AI152" s="28" t="s">
        <v>1050</v>
      </c>
      <c r="AJ152" s="28" t="s">
        <v>774</v>
      </c>
      <c r="AK152" s="28"/>
      <c r="AL152" s="28"/>
      <c r="AM152" s="28">
        <v>1</v>
      </c>
      <c r="AN152">
        <v>3</v>
      </c>
      <c r="AP152" s="2">
        <v>46070</v>
      </c>
      <c r="AQ152" s="2">
        <v>46287</v>
      </c>
      <c r="AT152" s="28"/>
      <c r="AU152" s="28"/>
      <c r="AV152" s="28" t="s">
        <v>470</v>
      </c>
      <c r="AW152">
        <v>112</v>
      </c>
      <c r="AX152">
        <v>0.5</v>
      </c>
      <c r="BC152" s="28"/>
      <c r="BH152">
        <v>100</v>
      </c>
      <c r="BP152" s="28"/>
      <c r="BW152" s="28"/>
      <c r="BY152" s="28">
        <v>112</v>
      </c>
      <c r="BZ152">
        <v>112</v>
      </c>
      <c r="CA152">
        <v>0</v>
      </c>
      <c r="CB152" s="28">
        <v>120</v>
      </c>
      <c r="CC152">
        <v>0.93333333333333324</v>
      </c>
      <c r="CE152">
        <v>6040</v>
      </c>
      <c r="CF152">
        <v>0</v>
      </c>
      <c r="CG152" s="28">
        <v>240</v>
      </c>
      <c r="CH152">
        <v>-153.84615384615384</v>
      </c>
      <c r="CI152">
        <v>5886.1538461538457</v>
      </c>
      <c r="CJ152">
        <v>212.30594577494998</v>
      </c>
      <c r="CK152">
        <v>143.78872163937004</v>
      </c>
      <c r="CL152">
        <v>69.420911026507738</v>
      </c>
      <c r="CM152">
        <v>122.18796797213763</v>
      </c>
      <c r="CN152">
        <v>69.086628928876706</v>
      </c>
      <c r="CO152">
        <v>0</v>
      </c>
      <c r="CP152">
        <v>0</v>
      </c>
      <c r="CQ152">
        <v>93.868062452383569</v>
      </c>
      <c r="CR152">
        <v>0.86346000000000001</v>
      </c>
      <c r="CS152">
        <v>19941.301375201921</v>
      </c>
      <c r="CT152" s="28">
        <v>0</v>
      </c>
      <c r="CU152">
        <v>19941.301375201921</v>
      </c>
      <c r="CV152">
        <v>5.2120494969163413</v>
      </c>
      <c r="CW152">
        <v>231388</v>
      </c>
      <c r="CX152" s="28" t="s">
        <v>3886</v>
      </c>
      <c r="CY152" s="28" t="s">
        <v>1051</v>
      </c>
      <c r="CZ152" s="28" t="s">
        <v>3887</v>
      </c>
      <c r="DA152" s="28" t="s">
        <v>3888</v>
      </c>
      <c r="DB152" s="28" t="s">
        <v>3344</v>
      </c>
      <c r="DC152" s="28"/>
      <c r="DD152" s="28"/>
      <c r="DE152" s="28"/>
      <c r="DF152" s="28"/>
      <c r="DG152" s="28"/>
      <c r="DH152" s="28"/>
      <c r="DI152" s="28">
        <v>120</v>
      </c>
      <c r="DJ152" s="28" t="s">
        <v>471</v>
      </c>
      <c r="DK152" s="28"/>
    </row>
    <row r="153" spans="1:115" x14ac:dyDescent="0.25">
      <c r="A153" s="28" t="s">
        <v>2</v>
      </c>
      <c r="B153" s="28" t="s">
        <v>1044</v>
      </c>
      <c r="C153">
        <v>41006</v>
      </c>
      <c r="D153" s="28" t="s">
        <v>1045</v>
      </c>
      <c r="E153" s="28" t="s">
        <v>1046</v>
      </c>
      <c r="F153" s="28" t="s">
        <v>1047</v>
      </c>
      <c r="G153" s="28" t="s">
        <v>759</v>
      </c>
      <c r="H153" s="28" t="s">
        <v>1052</v>
      </c>
      <c r="I153" s="28" t="s">
        <v>457</v>
      </c>
      <c r="J153" s="28">
        <v>6040</v>
      </c>
      <c r="K153">
        <v>5.2120494969163413</v>
      </c>
      <c r="L153" s="28" t="s">
        <v>3104</v>
      </c>
      <c r="M153">
        <v>0</v>
      </c>
      <c r="N153" s="28" t="s">
        <v>459</v>
      </c>
      <c r="O153" s="28" t="s">
        <v>1049</v>
      </c>
      <c r="P153">
        <v>6</v>
      </c>
      <c r="Q153">
        <v>18</v>
      </c>
      <c r="R153">
        <v>1</v>
      </c>
      <c r="S153">
        <v>91050259</v>
      </c>
      <c r="T153" s="28" t="s">
        <v>605</v>
      </c>
      <c r="U153" s="28" t="s">
        <v>659</v>
      </c>
      <c r="V153" s="28" t="s">
        <v>335</v>
      </c>
      <c r="W153" s="28" t="s">
        <v>463</v>
      </c>
      <c r="Y153" s="28" t="s">
        <v>463</v>
      </c>
      <c r="Z153">
        <v>0</v>
      </c>
      <c r="AA153">
        <v>17160</v>
      </c>
      <c r="AB153" s="28" t="s">
        <v>465</v>
      </c>
      <c r="AC153" s="28" t="s">
        <v>525</v>
      </c>
      <c r="AD153">
        <v>0.5625</v>
      </c>
      <c r="AE153">
        <v>0.72916666666666674</v>
      </c>
      <c r="AF153" s="28" t="s">
        <v>463</v>
      </c>
      <c r="AG153" s="28" t="s">
        <v>295</v>
      </c>
      <c r="AH153" s="28" t="s">
        <v>497</v>
      </c>
      <c r="AI153" s="28" t="s">
        <v>1050</v>
      </c>
      <c r="AJ153" s="28" t="s">
        <v>774</v>
      </c>
      <c r="AK153" s="28"/>
      <c r="AL153" s="28"/>
      <c r="AM153" s="28">
        <v>1</v>
      </c>
      <c r="AN153">
        <v>3</v>
      </c>
      <c r="AP153" s="2">
        <v>46070</v>
      </c>
      <c r="AQ153" s="2">
        <v>46287</v>
      </c>
      <c r="AT153" s="28"/>
      <c r="AU153" s="28"/>
      <c r="AV153" s="28" t="s">
        <v>470</v>
      </c>
      <c r="AW153">
        <v>112</v>
      </c>
      <c r="AX153">
        <v>0.5</v>
      </c>
      <c r="BC153" s="28"/>
      <c r="BH153">
        <v>100</v>
      </c>
      <c r="BP153" s="28"/>
      <c r="BW153" s="28"/>
      <c r="BY153" s="28">
        <v>112</v>
      </c>
      <c r="BZ153">
        <v>112</v>
      </c>
      <c r="CA153">
        <v>0</v>
      </c>
      <c r="CB153" s="28">
        <v>120</v>
      </c>
      <c r="CC153">
        <v>0.93333333333333324</v>
      </c>
      <c r="CE153">
        <v>6040</v>
      </c>
      <c r="CF153">
        <v>0</v>
      </c>
      <c r="CG153" s="28">
        <v>240</v>
      </c>
      <c r="CH153">
        <v>-153.84615384615384</v>
      </c>
      <c r="CI153">
        <v>5886.1538461538457</v>
      </c>
      <c r="CJ153">
        <v>212.30594577494998</v>
      </c>
      <c r="CK153">
        <v>143.78872163937004</v>
      </c>
      <c r="CL153">
        <v>69.420911026507738</v>
      </c>
      <c r="CM153">
        <v>122.18796797213763</v>
      </c>
      <c r="CN153">
        <v>69.086628928876706</v>
      </c>
      <c r="CO153">
        <v>0</v>
      </c>
      <c r="CP153">
        <v>0</v>
      </c>
      <c r="CQ153">
        <v>93.868062452383569</v>
      </c>
      <c r="CR153">
        <v>0.86346000000000001</v>
      </c>
      <c r="CS153">
        <v>19941.301375201921</v>
      </c>
      <c r="CT153" s="28">
        <v>0</v>
      </c>
      <c r="CU153">
        <v>19941.301375201921</v>
      </c>
      <c r="CV153">
        <v>5.2120494969163413</v>
      </c>
      <c r="CW153">
        <v>203851</v>
      </c>
      <c r="CX153" s="28" t="s">
        <v>3889</v>
      </c>
      <c r="CY153" s="28" t="s">
        <v>1051</v>
      </c>
      <c r="CZ153" s="28" t="s">
        <v>3890</v>
      </c>
      <c r="DA153" s="28" t="s">
        <v>3891</v>
      </c>
      <c r="DB153" s="28" t="s">
        <v>3344</v>
      </c>
      <c r="DC153" s="28"/>
      <c r="DD153" s="28"/>
      <c r="DE153" s="28"/>
      <c r="DF153" s="28"/>
      <c r="DG153" s="28"/>
      <c r="DH153" s="28"/>
      <c r="DI153" s="28">
        <v>120</v>
      </c>
      <c r="DJ153" s="28" t="s">
        <v>471</v>
      </c>
      <c r="DK153" s="28"/>
    </row>
    <row r="154" spans="1:115" x14ac:dyDescent="0.25">
      <c r="A154" s="28" t="s">
        <v>2</v>
      </c>
      <c r="B154" s="28" t="s">
        <v>1044</v>
      </c>
      <c r="C154">
        <v>41006</v>
      </c>
      <c r="D154" s="28" t="s">
        <v>1045</v>
      </c>
      <c r="E154" s="28" t="s">
        <v>1046</v>
      </c>
      <c r="F154" s="28" t="s">
        <v>1047</v>
      </c>
      <c r="G154" s="28" t="s">
        <v>759</v>
      </c>
      <c r="H154" s="28" t="s">
        <v>1053</v>
      </c>
      <c r="I154" s="28" t="s">
        <v>457</v>
      </c>
      <c r="J154" s="28">
        <v>6040</v>
      </c>
      <c r="K154">
        <v>5.2120494969163413</v>
      </c>
      <c r="L154" s="28" t="s">
        <v>3105</v>
      </c>
      <c r="M154">
        <v>0</v>
      </c>
      <c r="N154" s="28" t="s">
        <v>459</v>
      </c>
      <c r="O154" s="28" t="s">
        <v>1054</v>
      </c>
      <c r="P154">
        <v>6</v>
      </c>
      <c r="Q154">
        <v>10</v>
      </c>
      <c r="R154">
        <v>1</v>
      </c>
      <c r="S154">
        <v>90530294</v>
      </c>
      <c r="T154" s="28" t="s">
        <v>605</v>
      </c>
      <c r="U154" s="28" t="s">
        <v>659</v>
      </c>
      <c r="V154" s="28" t="s">
        <v>335</v>
      </c>
      <c r="W154" s="28" t="s">
        <v>463</v>
      </c>
      <c r="Y154" s="28" t="s">
        <v>463</v>
      </c>
      <c r="Z154">
        <v>0</v>
      </c>
      <c r="AA154">
        <v>16936</v>
      </c>
      <c r="AB154" s="28" t="s">
        <v>465</v>
      </c>
      <c r="AC154" s="28" t="s">
        <v>479</v>
      </c>
      <c r="AD154">
        <v>0.52083333333333326</v>
      </c>
      <c r="AE154">
        <v>0.6875</v>
      </c>
      <c r="AF154" s="28" t="s">
        <v>463</v>
      </c>
      <c r="AG154" s="28" t="s">
        <v>83</v>
      </c>
      <c r="AH154" s="28" t="s">
        <v>582</v>
      </c>
      <c r="AI154" s="28" t="s">
        <v>1055</v>
      </c>
      <c r="AJ154" s="28" t="s">
        <v>774</v>
      </c>
      <c r="AK154" s="28"/>
      <c r="AL154" s="28"/>
      <c r="AM154" s="28">
        <v>1</v>
      </c>
      <c r="AN154">
        <v>3</v>
      </c>
      <c r="AP154" s="2">
        <v>46071</v>
      </c>
      <c r="AQ154" s="2">
        <v>46288</v>
      </c>
      <c r="AT154" s="28"/>
      <c r="AU154" s="28"/>
      <c r="AV154" s="28" t="s">
        <v>470</v>
      </c>
      <c r="AW154">
        <v>112</v>
      </c>
      <c r="AX154">
        <v>0.5</v>
      </c>
      <c r="BC154" s="28"/>
      <c r="BH154">
        <v>100</v>
      </c>
      <c r="BP154" s="28"/>
      <c r="BW154" s="28"/>
      <c r="BY154" s="28">
        <v>112</v>
      </c>
      <c r="BZ154">
        <v>112</v>
      </c>
      <c r="CA154">
        <v>0</v>
      </c>
      <c r="CB154" s="28">
        <v>120</v>
      </c>
      <c r="CC154">
        <v>0.93333333333333324</v>
      </c>
      <c r="CE154">
        <v>6040</v>
      </c>
      <c r="CF154">
        <v>0</v>
      </c>
      <c r="CG154" s="28">
        <v>240</v>
      </c>
      <c r="CH154">
        <v>-153.84615384615384</v>
      </c>
      <c r="CI154">
        <v>5886.1538461538457</v>
      </c>
      <c r="CJ154">
        <v>212.30594577494998</v>
      </c>
      <c r="CK154">
        <v>143.78872163937004</v>
      </c>
      <c r="CL154">
        <v>69.420911026507738</v>
      </c>
      <c r="CM154">
        <v>122.18796797213763</v>
      </c>
      <c r="CN154">
        <v>69.086628928876706</v>
      </c>
      <c r="CO154">
        <v>0</v>
      </c>
      <c r="CP154">
        <v>0</v>
      </c>
      <c r="CQ154">
        <v>93.868062452383569</v>
      </c>
      <c r="CR154">
        <v>0.86346000000000001</v>
      </c>
      <c r="CS154">
        <v>19941.301375201921</v>
      </c>
      <c r="CT154" s="28">
        <v>0</v>
      </c>
      <c r="CU154">
        <v>19941.301375201921</v>
      </c>
      <c r="CV154">
        <v>5.2120494969163413</v>
      </c>
      <c r="CW154">
        <v>199045</v>
      </c>
      <c r="CX154" s="28"/>
      <c r="CY154" s="28"/>
      <c r="CZ154" s="28"/>
      <c r="DA154" s="28"/>
      <c r="DB154" s="28"/>
      <c r="DC154" s="28"/>
      <c r="DD154" s="28"/>
      <c r="DE154" s="28"/>
      <c r="DF154" s="28"/>
      <c r="DG154" s="28"/>
      <c r="DH154" s="28"/>
      <c r="DI154" s="28">
        <v>120</v>
      </c>
      <c r="DJ154" s="28" t="s">
        <v>471</v>
      </c>
      <c r="DK154" s="28"/>
    </row>
    <row r="155" spans="1:115" x14ac:dyDescent="0.25">
      <c r="A155" s="28" t="s">
        <v>2</v>
      </c>
      <c r="B155" s="28" t="s">
        <v>1044</v>
      </c>
      <c r="C155">
        <v>41006</v>
      </c>
      <c r="D155" s="28" t="s">
        <v>1045</v>
      </c>
      <c r="E155" s="28" t="s">
        <v>1046</v>
      </c>
      <c r="F155" s="28" t="s">
        <v>1047</v>
      </c>
      <c r="G155" s="28" t="s">
        <v>759</v>
      </c>
      <c r="H155" s="28" t="s">
        <v>1056</v>
      </c>
      <c r="I155" s="28" t="s">
        <v>457</v>
      </c>
      <c r="J155" s="28">
        <v>6040</v>
      </c>
      <c r="K155">
        <v>6.8795350282287417</v>
      </c>
      <c r="L155" s="28" t="s">
        <v>3106</v>
      </c>
      <c r="M155">
        <v>0</v>
      </c>
      <c r="N155" s="28" t="s">
        <v>459</v>
      </c>
      <c r="O155" s="28" t="s">
        <v>804</v>
      </c>
      <c r="P155">
        <v>7</v>
      </c>
      <c r="Q155">
        <v>10</v>
      </c>
      <c r="R155">
        <v>1</v>
      </c>
      <c r="S155">
        <v>90430259</v>
      </c>
      <c r="T155" s="28" t="s">
        <v>605</v>
      </c>
      <c r="U155" s="28" t="s">
        <v>659</v>
      </c>
      <c r="V155" s="28" t="s">
        <v>335</v>
      </c>
      <c r="W155" s="28" t="s">
        <v>463</v>
      </c>
      <c r="Y155" s="28" t="s">
        <v>463</v>
      </c>
      <c r="Z155">
        <v>0</v>
      </c>
      <c r="AA155">
        <v>16937</v>
      </c>
      <c r="AB155" s="28" t="s">
        <v>465</v>
      </c>
      <c r="AC155" s="28" t="s">
        <v>525</v>
      </c>
      <c r="AD155">
        <v>0.39583333333333326</v>
      </c>
      <c r="AE155">
        <v>0.5625</v>
      </c>
      <c r="AF155" s="28" t="s">
        <v>463</v>
      </c>
      <c r="AG155" s="28" t="s">
        <v>61</v>
      </c>
      <c r="AH155" s="28" t="s">
        <v>467</v>
      </c>
      <c r="AI155" s="28" t="s">
        <v>1057</v>
      </c>
      <c r="AJ155" s="28" t="s">
        <v>774</v>
      </c>
      <c r="AK155" s="28"/>
      <c r="AL155" s="28"/>
      <c r="AM155" s="28">
        <v>1</v>
      </c>
      <c r="AN155">
        <v>3</v>
      </c>
      <c r="AP155" s="2">
        <v>46070</v>
      </c>
      <c r="AQ155" s="2">
        <v>46287</v>
      </c>
      <c r="AT155" s="28"/>
      <c r="AU155" s="28"/>
      <c r="AV155" s="28" t="s">
        <v>470</v>
      </c>
      <c r="AW155">
        <v>112</v>
      </c>
      <c r="AX155">
        <v>0.5</v>
      </c>
      <c r="AY155">
        <v>80</v>
      </c>
      <c r="BA155">
        <v>2</v>
      </c>
      <c r="BC155" s="28"/>
      <c r="BH155">
        <v>200</v>
      </c>
      <c r="BP155" s="28"/>
      <c r="BW155" s="28"/>
      <c r="BY155" s="28">
        <v>194</v>
      </c>
      <c r="BZ155">
        <v>112</v>
      </c>
      <c r="CA155">
        <v>82</v>
      </c>
      <c r="CB155" s="28">
        <v>120</v>
      </c>
      <c r="CC155">
        <v>0.93333333333333324</v>
      </c>
      <c r="CE155">
        <v>6040</v>
      </c>
      <c r="CF155">
        <v>0</v>
      </c>
      <c r="CG155" s="28">
        <v>240</v>
      </c>
      <c r="CH155">
        <v>-307.69230769230768</v>
      </c>
      <c r="CI155">
        <v>5732.3076923076924</v>
      </c>
      <c r="CJ155">
        <v>212.30594577494998</v>
      </c>
      <c r="CK155">
        <v>143.78872163937004</v>
      </c>
      <c r="CL155">
        <v>69.420911026507738</v>
      </c>
      <c r="CM155">
        <v>122.18796797213763</v>
      </c>
      <c r="CN155">
        <v>69.086628928876706</v>
      </c>
      <c r="CO155">
        <v>0</v>
      </c>
      <c r="CP155">
        <v>0</v>
      </c>
      <c r="CQ155">
        <v>93.868062452383569</v>
      </c>
      <c r="CR155">
        <v>0.86346000000000001</v>
      </c>
      <c r="CS155">
        <v>25633.147515180295</v>
      </c>
      <c r="CT155" s="28">
        <v>0</v>
      </c>
      <c r="CU155">
        <v>25633.147515180295</v>
      </c>
      <c r="CV155">
        <v>6.8795350282287417</v>
      </c>
      <c r="CW155">
        <v>199043</v>
      </c>
      <c r="CX155" s="28"/>
      <c r="CY155" s="28"/>
      <c r="CZ155" s="28"/>
      <c r="DA155" s="28"/>
      <c r="DB155" s="28"/>
      <c r="DC155" s="28"/>
      <c r="DD155" s="28"/>
      <c r="DE155" s="28"/>
      <c r="DF155" s="28"/>
      <c r="DG155" s="28"/>
      <c r="DH155" s="28"/>
      <c r="DI155" s="28">
        <v>120</v>
      </c>
      <c r="DJ155" s="28" t="s">
        <v>471</v>
      </c>
      <c r="DK155" s="28"/>
    </row>
    <row r="156" spans="1:115" x14ac:dyDescent="0.25">
      <c r="A156" s="28" t="s">
        <v>2</v>
      </c>
      <c r="B156" s="28" t="s">
        <v>1044</v>
      </c>
      <c r="C156">
        <v>41006</v>
      </c>
      <c r="D156" s="28" t="s">
        <v>1045</v>
      </c>
      <c r="E156" s="28" t="s">
        <v>1046</v>
      </c>
      <c r="F156" s="28" t="s">
        <v>1047</v>
      </c>
      <c r="G156" s="28" t="s">
        <v>759</v>
      </c>
      <c r="H156" s="28" t="s">
        <v>1058</v>
      </c>
      <c r="I156" s="28" t="s">
        <v>457</v>
      </c>
      <c r="J156" s="28">
        <v>6040</v>
      </c>
      <c r="K156">
        <v>6.8795350282287417</v>
      </c>
      <c r="L156" s="28" t="s">
        <v>3106</v>
      </c>
      <c r="M156">
        <v>0</v>
      </c>
      <c r="N156" s="28" t="s">
        <v>459</v>
      </c>
      <c r="O156" s="28" t="s">
        <v>804</v>
      </c>
      <c r="P156">
        <v>7</v>
      </c>
      <c r="Q156">
        <v>10</v>
      </c>
      <c r="R156">
        <v>1</v>
      </c>
      <c r="S156">
        <v>91200259</v>
      </c>
      <c r="T156" s="28" t="s">
        <v>605</v>
      </c>
      <c r="U156" s="28" t="s">
        <v>659</v>
      </c>
      <c r="V156" s="28" t="s">
        <v>335</v>
      </c>
      <c r="W156" s="28" t="s">
        <v>463</v>
      </c>
      <c r="Y156" s="28" t="s">
        <v>463</v>
      </c>
      <c r="Z156">
        <v>0</v>
      </c>
      <c r="AA156">
        <v>16939</v>
      </c>
      <c r="AB156" s="28" t="s">
        <v>465</v>
      </c>
      <c r="AC156" s="28" t="s">
        <v>479</v>
      </c>
      <c r="AD156">
        <v>0.38541666666666674</v>
      </c>
      <c r="AE156">
        <v>0.55208333333333326</v>
      </c>
      <c r="AF156" s="28" t="s">
        <v>463</v>
      </c>
      <c r="AG156" s="28" t="s">
        <v>91</v>
      </c>
      <c r="AH156" s="28" t="s">
        <v>467</v>
      </c>
      <c r="AI156" s="28" t="s">
        <v>1057</v>
      </c>
      <c r="AJ156" s="28" t="s">
        <v>774</v>
      </c>
      <c r="AK156" s="28"/>
      <c r="AL156" s="28"/>
      <c r="AM156" s="28">
        <v>1</v>
      </c>
      <c r="AN156">
        <v>3</v>
      </c>
      <c r="AP156" s="2">
        <v>46071</v>
      </c>
      <c r="AQ156" s="2">
        <v>46288</v>
      </c>
      <c r="AT156" s="28"/>
      <c r="AU156" s="28"/>
      <c r="AV156" s="28" t="s">
        <v>470</v>
      </c>
      <c r="AW156">
        <v>112</v>
      </c>
      <c r="AX156">
        <v>0.5</v>
      </c>
      <c r="AY156">
        <v>80</v>
      </c>
      <c r="BA156">
        <v>2</v>
      </c>
      <c r="BC156" s="28"/>
      <c r="BH156">
        <v>200</v>
      </c>
      <c r="BP156" s="28"/>
      <c r="BW156" s="28"/>
      <c r="BY156" s="28">
        <v>194</v>
      </c>
      <c r="BZ156">
        <v>112</v>
      </c>
      <c r="CA156">
        <v>82</v>
      </c>
      <c r="CB156" s="28">
        <v>120</v>
      </c>
      <c r="CC156">
        <v>0.93333333333333324</v>
      </c>
      <c r="CE156">
        <v>6040</v>
      </c>
      <c r="CF156">
        <v>0</v>
      </c>
      <c r="CG156" s="28">
        <v>240</v>
      </c>
      <c r="CH156">
        <v>-307.69230769230768</v>
      </c>
      <c r="CI156">
        <v>5732.3076923076924</v>
      </c>
      <c r="CJ156">
        <v>212.30594577494998</v>
      </c>
      <c r="CK156">
        <v>143.78872163937004</v>
      </c>
      <c r="CL156">
        <v>69.420911026507738</v>
      </c>
      <c r="CM156">
        <v>122.18796797213763</v>
      </c>
      <c r="CN156">
        <v>69.086628928876706</v>
      </c>
      <c r="CO156">
        <v>0</v>
      </c>
      <c r="CP156">
        <v>0</v>
      </c>
      <c r="CQ156">
        <v>93.868062452383569</v>
      </c>
      <c r="CR156">
        <v>0.86346000000000001</v>
      </c>
      <c r="CS156">
        <v>25633.147515180295</v>
      </c>
      <c r="CT156" s="28">
        <v>0</v>
      </c>
      <c r="CU156">
        <v>25633.147515180295</v>
      </c>
      <c r="CV156">
        <v>6.8795350282287417</v>
      </c>
      <c r="CW156">
        <v>199047</v>
      </c>
      <c r="CX156" s="28"/>
      <c r="CY156" s="28"/>
      <c r="CZ156" s="28"/>
      <c r="DA156" s="28"/>
      <c r="DB156" s="28"/>
      <c r="DC156" s="28"/>
      <c r="DD156" s="28"/>
      <c r="DE156" s="28"/>
      <c r="DF156" s="28"/>
      <c r="DG156" s="28"/>
      <c r="DH156" s="28"/>
      <c r="DI156" s="28">
        <v>120</v>
      </c>
      <c r="DJ156" s="28" t="s">
        <v>471</v>
      </c>
      <c r="DK156" s="28"/>
    </row>
    <row r="157" spans="1:115" x14ac:dyDescent="0.25">
      <c r="A157" s="28" t="s">
        <v>2</v>
      </c>
      <c r="B157" s="28" t="s">
        <v>1044</v>
      </c>
      <c r="C157">
        <v>41006</v>
      </c>
      <c r="D157" s="28" t="s">
        <v>1045</v>
      </c>
      <c r="E157" s="28" t="s">
        <v>1046</v>
      </c>
      <c r="F157" s="28" t="s">
        <v>1047</v>
      </c>
      <c r="G157" s="28" t="s">
        <v>759</v>
      </c>
      <c r="H157" s="28" t="s">
        <v>34</v>
      </c>
      <c r="I157" s="28" t="s">
        <v>457</v>
      </c>
      <c r="J157" s="28">
        <v>6040</v>
      </c>
      <c r="K157">
        <v>6.8795350282287417</v>
      </c>
      <c r="L157" s="28" t="s">
        <v>3106</v>
      </c>
      <c r="M157">
        <v>0</v>
      </c>
      <c r="N157" s="28" t="s">
        <v>459</v>
      </c>
      <c r="O157" s="28" t="s">
        <v>804</v>
      </c>
      <c r="P157">
        <v>7</v>
      </c>
      <c r="Q157">
        <v>10</v>
      </c>
      <c r="R157">
        <v>1</v>
      </c>
      <c r="S157">
        <v>90430259</v>
      </c>
      <c r="T157" s="28" t="s">
        <v>605</v>
      </c>
      <c r="U157" s="28" t="s">
        <v>659</v>
      </c>
      <c r="V157" s="28" t="s">
        <v>338</v>
      </c>
      <c r="W157" s="28" t="s">
        <v>463</v>
      </c>
      <c r="Y157" s="28" t="s">
        <v>463</v>
      </c>
      <c r="Z157">
        <v>0</v>
      </c>
      <c r="AA157">
        <v>16938</v>
      </c>
      <c r="AB157" s="28" t="s">
        <v>465</v>
      </c>
      <c r="AC157" s="28" t="s">
        <v>525</v>
      </c>
      <c r="AD157">
        <v>0.39583333333333326</v>
      </c>
      <c r="AE157">
        <v>0.5625</v>
      </c>
      <c r="AF157" s="28" t="s">
        <v>463</v>
      </c>
      <c r="AG157" s="28" t="s">
        <v>1059</v>
      </c>
      <c r="AH157" s="28" t="s">
        <v>1060</v>
      </c>
      <c r="AI157" s="28" t="s">
        <v>1061</v>
      </c>
      <c r="AJ157" s="28" t="s">
        <v>2</v>
      </c>
      <c r="AK157" s="28"/>
      <c r="AL157" s="28"/>
      <c r="AM157" s="28">
        <v>1</v>
      </c>
      <c r="AN157">
        <v>3</v>
      </c>
      <c r="AP157" s="2">
        <v>46070</v>
      </c>
      <c r="AQ157" s="2">
        <v>46287</v>
      </c>
      <c r="AT157" s="28"/>
      <c r="AU157" s="28"/>
      <c r="AV157" s="28" t="s">
        <v>470</v>
      </c>
      <c r="AW157">
        <v>112</v>
      </c>
      <c r="AX157">
        <v>0.5</v>
      </c>
      <c r="AY157">
        <v>80</v>
      </c>
      <c r="BA157">
        <v>2</v>
      </c>
      <c r="BC157" s="28"/>
      <c r="BH157">
        <v>200</v>
      </c>
      <c r="BP157" s="28"/>
      <c r="BW157" s="28"/>
      <c r="BY157" s="28">
        <v>194</v>
      </c>
      <c r="BZ157">
        <v>112</v>
      </c>
      <c r="CA157">
        <v>82</v>
      </c>
      <c r="CB157" s="28">
        <v>120</v>
      </c>
      <c r="CC157">
        <v>0.93333333333333324</v>
      </c>
      <c r="CE157">
        <v>6040</v>
      </c>
      <c r="CF157">
        <v>0</v>
      </c>
      <c r="CG157" s="28">
        <v>240</v>
      </c>
      <c r="CH157">
        <v>-307.69230769230768</v>
      </c>
      <c r="CI157">
        <v>5732.3076923076924</v>
      </c>
      <c r="CJ157">
        <v>212.30594577494998</v>
      </c>
      <c r="CK157">
        <v>143.78872163937004</v>
      </c>
      <c r="CL157">
        <v>69.420911026507738</v>
      </c>
      <c r="CM157">
        <v>122.18796797213763</v>
      </c>
      <c r="CN157">
        <v>69.086628928876706</v>
      </c>
      <c r="CO157">
        <v>0</v>
      </c>
      <c r="CP157">
        <v>0</v>
      </c>
      <c r="CQ157">
        <v>93.868062452383569</v>
      </c>
      <c r="CR157">
        <v>0.86346000000000001</v>
      </c>
      <c r="CS157">
        <v>25633.147515180295</v>
      </c>
      <c r="CT157" s="28">
        <v>0</v>
      </c>
      <c r="CU157">
        <v>25633.147515180295</v>
      </c>
      <c r="CV157">
        <v>6.8795350282287417</v>
      </c>
      <c r="CW157">
        <v>199046</v>
      </c>
      <c r="CX157" s="28"/>
      <c r="CY157" s="28"/>
      <c r="CZ157" s="28"/>
      <c r="DA157" s="28"/>
      <c r="DB157" s="28"/>
      <c r="DC157" s="28"/>
      <c r="DD157" s="28"/>
      <c r="DE157" s="28"/>
      <c r="DF157" s="28"/>
      <c r="DG157" s="28"/>
      <c r="DH157" s="28"/>
      <c r="DI157" s="28">
        <v>120</v>
      </c>
      <c r="DJ157" s="28" t="s">
        <v>471</v>
      </c>
      <c r="DK157" s="28"/>
    </row>
    <row r="158" spans="1:115" x14ac:dyDescent="0.25">
      <c r="A158" s="28" t="s">
        <v>2</v>
      </c>
      <c r="B158" s="28" t="s">
        <v>1062</v>
      </c>
      <c r="C158">
        <v>65393</v>
      </c>
      <c r="D158" s="28" t="s">
        <v>1063</v>
      </c>
      <c r="E158" s="28" t="s">
        <v>1064</v>
      </c>
      <c r="F158" s="28" t="s">
        <v>1065</v>
      </c>
      <c r="G158" s="28" t="s">
        <v>1066</v>
      </c>
      <c r="H158" s="28" t="s">
        <v>1067</v>
      </c>
      <c r="I158" s="28" t="s">
        <v>457</v>
      </c>
      <c r="J158" s="28">
        <v>4720</v>
      </c>
      <c r="K158">
        <v>10.619125270804773</v>
      </c>
      <c r="L158" s="28" t="s">
        <v>3208</v>
      </c>
      <c r="M158">
        <v>0</v>
      </c>
      <c r="N158" s="28" t="s">
        <v>459</v>
      </c>
      <c r="O158" s="28" t="s">
        <v>1069</v>
      </c>
      <c r="P158">
        <v>11</v>
      </c>
      <c r="Q158">
        <v>15</v>
      </c>
      <c r="R158">
        <v>1</v>
      </c>
      <c r="S158">
        <v>90590303</v>
      </c>
      <c r="T158" s="28" t="s">
        <v>461</v>
      </c>
      <c r="U158" s="28" t="s">
        <v>1070</v>
      </c>
      <c r="V158" s="28" t="s">
        <v>331</v>
      </c>
      <c r="W158" s="28" t="s">
        <v>463</v>
      </c>
      <c r="Y158" s="28" t="s">
        <v>463</v>
      </c>
      <c r="Z158">
        <v>0</v>
      </c>
      <c r="AA158">
        <v>17193</v>
      </c>
      <c r="AB158" s="28" t="s">
        <v>465</v>
      </c>
      <c r="AC158" s="28" t="s">
        <v>504</v>
      </c>
      <c r="AD158">
        <v>0.39583333333333326</v>
      </c>
      <c r="AE158">
        <v>0.625</v>
      </c>
      <c r="AF158" s="28" t="s">
        <v>463</v>
      </c>
      <c r="AG158" s="28" t="s">
        <v>276</v>
      </c>
      <c r="AH158" s="28" t="s">
        <v>546</v>
      </c>
      <c r="AI158" s="28"/>
      <c r="AJ158" s="28" t="s">
        <v>1071</v>
      </c>
      <c r="AK158" s="28" t="s">
        <v>1072</v>
      </c>
      <c r="AL158" s="28" t="s">
        <v>1073</v>
      </c>
      <c r="AM158" s="28">
        <v>1</v>
      </c>
      <c r="AN158">
        <v>3</v>
      </c>
      <c r="AP158" s="2">
        <v>46073</v>
      </c>
      <c r="AQ158" s="2">
        <v>46290</v>
      </c>
      <c r="AT158" s="28"/>
      <c r="AU158" s="28"/>
      <c r="AV158" s="28" t="s">
        <v>470</v>
      </c>
      <c r="AW158">
        <v>180</v>
      </c>
      <c r="AX158">
        <v>0.5</v>
      </c>
      <c r="AY158">
        <v>0</v>
      </c>
      <c r="BC158" s="28"/>
      <c r="BH158">
        <v>50</v>
      </c>
      <c r="BP158" s="28"/>
      <c r="BW158" s="28"/>
      <c r="BY158" s="28">
        <v>180</v>
      </c>
      <c r="BZ158">
        <v>180</v>
      </c>
      <c r="CA158">
        <v>0</v>
      </c>
      <c r="CB158" s="28">
        <v>180</v>
      </c>
      <c r="CC158">
        <v>1</v>
      </c>
      <c r="CE158">
        <v>4720</v>
      </c>
      <c r="CF158">
        <v>0</v>
      </c>
      <c r="CG158" s="28">
        <v>360</v>
      </c>
      <c r="CH158">
        <v>-76.92307692307692</v>
      </c>
      <c r="CI158">
        <v>4643.0769230769229</v>
      </c>
      <c r="CJ158">
        <v>212.30594577494998</v>
      </c>
      <c r="CK158">
        <v>143.78872163937004</v>
      </c>
      <c r="CL158">
        <v>69.420911026507738</v>
      </c>
      <c r="CM158">
        <v>122.18796797213763</v>
      </c>
      <c r="CN158">
        <v>69.086628928876706</v>
      </c>
      <c r="CO158">
        <v>0</v>
      </c>
      <c r="CP158">
        <v>0</v>
      </c>
      <c r="CQ158">
        <v>93.868062452383569</v>
      </c>
      <c r="CR158">
        <v>0.86346000000000001</v>
      </c>
      <c r="CS158">
        <v>32048.520067288799</v>
      </c>
      <c r="CT158" s="28">
        <v>0</v>
      </c>
      <c r="CU158">
        <v>32048.520067288799</v>
      </c>
      <c r="CV158">
        <v>10.619125270804773</v>
      </c>
      <c r="CW158">
        <v>214419</v>
      </c>
      <c r="CX158" s="28"/>
      <c r="CY158" s="28"/>
      <c r="CZ158" s="28"/>
      <c r="DA158" s="28"/>
      <c r="DB158" s="28"/>
      <c r="DC158" s="28"/>
      <c r="DD158" s="28"/>
      <c r="DE158" s="28"/>
      <c r="DF158" s="28"/>
      <c r="DG158" s="28"/>
      <c r="DH158" s="28"/>
      <c r="DI158" s="28">
        <v>180</v>
      </c>
      <c r="DJ158" s="28" t="s">
        <v>471</v>
      </c>
      <c r="DK158" s="28" t="s">
        <v>1074</v>
      </c>
    </row>
    <row r="159" spans="1:115" x14ac:dyDescent="0.25">
      <c r="A159" s="28" t="s">
        <v>2</v>
      </c>
      <c r="B159" s="28" t="s">
        <v>1075</v>
      </c>
      <c r="C159">
        <v>65391</v>
      </c>
      <c r="D159" s="28" t="s">
        <v>1063</v>
      </c>
      <c r="E159" s="28" t="s">
        <v>1064</v>
      </c>
      <c r="F159" s="28" t="s">
        <v>1065</v>
      </c>
      <c r="G159" s="28" t="s">
        <v>1066</v>
      </c>
      <c r="H159" s="28" t="s">
        <v>1076</v>
      </c>
      <c r="I159" s="28" t="s">
        <v>457</v>
      </c>
      <c r="J159" s="28">
        <v>3160</v>
      </c>
      <c r="K159">
        <v>10.661516988452696</v>
      </c>
      <c r="L159" s="28" t="s">
        <v>3232</v>
      </c>
      <c r="M159">
        <v>0</v>
      </c>
      <c r="N159" s="28" t="s">
        <v>459</v>
      </c>
      <c r="O159" s="28" t="s">
        <v>1069</v>
      </c>
      <c r="P159">
        <v>11</v>
      </c>
      <c r="Q159">
        <v>15</v>
      </c>
      <c r="R159">
        <v>1</v>
      </c>
      <c r="S159">
        <v>90590303</v>
      </c>
      <c r="T159" s="28" t="s">
        <v>605</v>
      </c>
      <c r="U159" s="28" t="s">
        <v>659</v>
      </c>
      <c r="V159" s="28" t="s">
        <v>329</v>
      </c>
      <c r="W159" s="28" t="s">
        <v>463</v>
      </c>
      <c r="Y159" s="28" t="s">
        <v>463</v>
      </c>
      <c r="Z159">
        <v>0</v>
      </c>
      <c r="AA159">
        <v>17194</v>
      </c>
      <c r="AB159" s="28" t="s">
        <v>465</v>
      </c>
      <c r="AC159" s="28" t="s">
        <v>515</v>
      </c>
      <c r="AD159">
        <v>0.39583333333333326</v>
      </c>
      <c r="AE159">
        <v>0.5625</v>
      </c>
      <c r="AF159" s="28" t="s">
        <v>660</v>
      </c>
      <c r="AG159" s="28" t="s">
        <v>276</v>
      </c>
      <c r="AH159" s="28" t="s">
        <v>546</v>
      </c>
      <c r="AI159" s="28"/>
      <c r="AJ159" s="28" t="s">
        <v>1071</v>
      </c>
      <c r="AK159" s="28"/>
      <c r="AL159" s="28"/>
      <c r="AM159" s="28">
        <v>1</v>
      </c>
      <c r="AN159">
        <v>3</v>
      </c>
      <c r="AP159" s="2">
        <v>46069</v>
      </c>
      <c r="AQ159" s="2">
        <v>46286</v>
      </c>
      <c r="AT159" s="28"/>
      <c r="AU159" s="28"/>
      <c r="AV159" s="28" t="s">
        <v>470</v>
      </c>
      <c r="AW159">
        <v>120</v>
      </c>
      <c r="AX159">
        <v>0.5</v>
      </c>
      <c r="BC159" s="28"/>
      <c r="BH159">
        <v>50</v>
      </c>
      <c r="BP159" s="28"/>
      <c r="BW159" s="28"/>
      <c r="BY159" s="28">
        <v>120</v>
      </c>
      <c r="BZ159">
        <v>120</v>
      </c>
      <c r="CA159">
        <v>0</v>
      </c>
      <c r="CB159" s="28">
        <v>120</v>
      </c>
      <c r="CC159">
        <v>1</v>
      </c>
      <c r="CE159">
        <v>3160</v>
      </c>
      <c r="CF159">
        <v>0</v>
      </c>
      <c r="CG159" s="28">
        <v>240</v>
      </c>
      <c r="CH159">
        <v>-76.92307692307692</v>
      </c>
      <c r="CI159">
        <v>3083.0769230769229</v>
      </c>
      <c r="CJ159">
        <v>212.30594577494998</v>
      </c>
      <c r="CK159">
        <v>143.78872163937004</v>
      </c>
      <c r="CL159">
        <v>69.420911026507738</v>
      </c>
      <c r="CM159">
        <v>122.18796797213763</v>
      </c>
      <c r="CN159">
        <v>69.086628928876706</v>
      </c>
      <c r="CO159">
        <v>0</v>
      </c>
      <c r="CP159">
        <v>0</v>
      </c>
      <c r="CQ159">
        <v>93.868062452383569</v>
      </c>
      <c r="CR159">
        <v>0.86346000000000001</v>
      </c>
      <c r="CS159">
        <v>21365.6800448592</v>
      </c>
      <c r="CT159" s="28">
        <v>0</v>
      </c>
      <c r="CU159">
        <v>21365.6800448592</v>
      </c>
      <c r="CV159">
        <v>10.661516988452696</v>
      </c>
      <c r="CW159">
        <v>214418</v>
      </c>
      <c r="CX159" s="28"/>
      <c r="CY159" s="28"/>
      <c r="CZ159" s="28"/>
      <c r="DA159" s="28"/>
      <c r="DB159" s="28"/>
      <c r="DC159" s="28"/>
      <c r="DD159" s="28"/>
      <c r="DE159" s="28"/>
      <c r="DF159" s="28"/>
      <c r="DG159" s="28"/>
      <c r="DH159" s="28"/>
      <c r="DI159" s="28">
        <v>120</v>
      </c>
      <c r="DJ159" s="28" t="s">
        <v>471</v>
      </c>
      <c r="DK159" s="28" t="s">
        <v>1074</v>
      </c>
    </row>
    <row r="160" spans="1:115" x14ac:dyDescent="0.25">
      <c r="A160" s="28" t="s">
        <v>2</v>
      </c>
      <c r="B160" s="28" t="s">
        <v>1078</v>
      </c>
      <c r="C160">
        <v>65599</v>
      </c>
      <c r="D160" s="28" t="s">
        <v>1079</v>
      </c>
      <c r="E160" s="28" t="s">
        <v>1080</v>
      </c>
      <c r="F160" s="28" t="s">
        <v>1081</v>
      </c>
      <c r="G160" s="28" t="s">
        <v>1082</v>
      </c>
      <c r="H160" s="28" t="s">
        <v>1088</v>
      </c>
      <c r="I160" s="28" t="s">
        <v>457</v>
      </c>
      <c r="J160" s="28">
        <v>6080</v>
      </c>
      <c r="K160">
        <v>8.1610695358514906</v>
      </c>
      <c r="L160" s="28" t="s">
        <v>3257</v>
      </c>
      <c r="M160">
        <v>0</v>
      </c>
      <c r="N160" s="28" t="s">
        <v>459</v>
      </c>
      <c r="O160" s="28" t="s">
        <v>1089</v>
      </c>
      <c r="P160">
        <v>9</v>
      </c>
      <c r="Q160">
        <v>14</v>
      </c>
      <c r="R160">
        <v>1</v>
      </c>
      <c r="S160">
        <v>90090801</v>
      </c>
      <c r="T160" s="28" t="s">
        <v>461</v>
      </c>
      <c r="U160" s="28" t="s">
        <v>1070</v>
      </c>
      <c r="V160" s="28" t="s">
        <v>335</v>
      </c>
      <c r="W160" s="28" t="s">
        <v>463</v>
      </c>
      <c r="X160" t="s">
        <v>2</v>
      </c>
      <c r="Y160" s="28" t="s">
        <v>463</v>
      </c>
      <c r="Z160">
        <v>0</v>
      </c>
      <c r="AA160" t="s">
        <v>1090</v>
      </c>
      <c r="AB160" s="28" t="s">
        <v>465</v>
      </c>
      <c r="AC160" s="28" t="s">
        <v>525</v>
      </c>
      <c r="AD160">
        <v>0.5625</v>
      </c>
      <c r="AE160">
        <v>0.72916666666666674</v>
      </c>
      <c r="AF160" s="28" t="s">
        <v>463</v>
      </c>
      <c r="AG160" s="28" t="s">
        <v>216</v>
      </c>
      <c r="AH160" s="28" t="s">
        <v>529</v>
      </c>
      <c r="AI160" s="28" t="s">
        <v>1086</v>
      </c>
      <c r="AJ160" s="28" t="s">
        <v>2</v>
      </c>
      <c r="AK160" s="28"/>
      <c r="AL160" s="28"/>
      <c r="AM160" s="28">
        <v>1</v>
      </c>
      <c r="AN160">
        <v>3</v>
      </c>
      <c r="AP160" s="2">
        <v>46070</v>
      </c>
      <c r="AQ160" s="2">
        <v>46075</v>
      </c>
      <c r="AT160" s="28"/>
      <c r="AU160" s="28"/>
      <c r="AV160" s="28" t="s">
        <v>470</v>
      </c>
      <c r="AW160">
        <v>180</v>
      </c>
      <c r="AX160">
        <v>0.5</v>
      </c>
      <c r="BC160" s="28"/>
      <c r="BH160">
        <v>25</v>
      </c>
      <c r="BK160" t="s">
        <v>2</v>
      </c>
      <c r="BP160" s="28"/>
      <c r="BW160" s="28"/>
      <c r="BY160" s="28">
        <v>180</v>
      </c>
      <c r="BZ160">
        <v>180</v>
      </c>
      <c r="CA160">
        <v>0</v>
      </c>
      <c r="CB160" s="28">
        <v>180</v>
      </c>
      <c r="CC160">
        <v>1</v>
      </c>
      <c r="CE160">
        <v>6080</v>
      </c>
      <c r="CF160">
        <v>0</v>
      </c>
      <c r="CG160" s="28">
        <v>360</v>
      </c>
      <c r="CH160">
        <v>-38.46153846153846</v>
      </c>
      <c r="CI160">
        <v>6041.5384615384619</v>
      </c>
      <c r="CJ160">
        <v>212.30594577494998</v>
      </c>
      <c r="CK160">
        <v>143.78872163937004</v>
      </c>
      <c r="CL160">
        <v>69.420911026507738</v>
      </c>
      <c r="CM160">
        <v>122.18796797213763</v>
      </c>
      <c r="CN160">
        <v>69.086628928876706</v>
      </c>
      <c r="CO160">
        <v>0</v>
      </c>
      <c r="CP160">
        <v>0</v>
      </c>
      <c r="CQ160">
        <v>93.868062452383569</v>
      </c>
      <c r="CR160">
        <v>0.86346000000000001</v>
      </c>
      <c r="CS160">
        <v>32048.520067288799</v>
      </c>
      <c r="CT160" s="28">
        <v>0</v>
      </c>
      <c r="CU160">
        <v>32048.520067288799</v>
      </c>
      <c r="CV160">
        <v>8.1610695358514906</v>
      </c>
      <c r="CW160">
        <v>200188</v>
      </c>
      <c r="CX160" s="28" t="s">
        <v>4428</v>
      </c>
      <c r="CY160" s="28" t="s">
        <v>4429</v>
      </c>
      <c r="CZ160" s="28" t="s">
        <v>4430</v>
      </c>
      <c r="DA160" s="28" t="s">
        <v>4431</v>
      </c>
      <c r="DB160" s="28" t="s">
        <v>3344</v>
      </c>
      <c r="DC160" s="28"/>
      <c r="DD160" s="28"/>
      <c r="DE160" s="28"/>
      <c r="DF160" s="28"/>
      <c r="DG160" s="28"/>
      <c r="DH160" s="28"/>
      <c r="DI160" s="28">
        <v>180</v>
      </c>
      <c r="DJ160" s="28" t="s">
        <v>471</v>
      </c>
      <c r="DK160" s="28" t="s">
        <v>1091</v>
      </c>
    </row>
    <row r="161" spans="1:115" x14ac:dyDescent="0.25">
      <c r="A161" s="28" t="s">
        <v>2</v>
      </c>
      <c r="B161" s="28" t="s">
        <v>1078</v>
      </c>
      <c r="C161">
        <v>65599</v>
      </c>
      <c r="D161" s="28" t="s">
        <v>1079</v>
      </c>
      <c r="E161" s="28" t="s">
        <v>1080</v>
      </c>
      <c r="F161" s="28" t="s">
        <v>1081</v>
      </c>
      <c r="G161" s="28" t="s">
        <v>1082</v>
      </c>
      <c r="H161" s="28" t="s">
        <v>68</v>
      </c>
      <c r="I161" s="28" t="s">
        <v>457</v>
      </c>
      <c r="J161" s="28">
        <v>6080</v>
      </c>
      <c r="K161">
        <v>8.1610695358514906</v>
      </c>
      <c r="L161" s="28" t="s">
        <v>3255</v>
      </c>
      <c r="M161">
        <v>0</v>
      </c>
      <c r="N161" s="28" t="s">
        <v>459</v>
      </c>
      <c r="O161" s="28" t="s">
        <v>1092</v>
      </c>
      <c r="P161">
        <v>9</v>
      </c>
      <c r="Q161">
        <v>25</v>
      </c>
      <c r="R161">
        <v>1</v>
      </c>
      <c r="S161">
        <v>90330299</v>
      </c>
      <c r="T161" s="28" t="s">
        <v>461</v>
      </c>
      <c r="U161" s="28" t="s">
        <v>1070</v>
      </c>
      <c r="V161" s="28" t="s">
        <v>338</v>
      </c>
      <c r="W161" s="28" t="s">
        <v>463</v>
      </c>
      <c r="X161" t="s">
        <v>2</v>
      </c>
      <c r="Y161" s="28" t="s">
        <v>463</v>
      </c>
      <c r="Z161">
        <v>0</v>
      </c>
      <c r="AA161" t="s">
        <v>2966</v>
      </c>
      <c r="AB161" s="28" t="s">
        <v>465</v>
      </c>
      <c r="AC161" s="28" t="s">
        <v>479</v>
      </c>
      <c r="AD161">
        <v>0.375</v>
      </c>
      <c r="AE161">
        <v>0.60416666666666674</v>
      </c>
      <c r="AF161" s="28" t="s">
        <v>463</v>
      </c>
      <c r="AG161" s="28" t="s">
        <v>1059</v>
      </c>
      <c r="AH161" s="28" t="s">
        <v>1060</v>
      </c>
      <c r="AI161" s="28" t="s">
        <v>1093</v>
      </c>
      <c r="AJ161" s="28" t="s">
        <v>2</v>
      </c>
      <c r="AK161" s="28"/>
      <c r="AL161" s="28"/>
      <c r="AM161" s="28">
        <v>1</v>
      </c>
      <c r="AN161">
        <v>3</v>
      </c>
      <c r="AP161" s="2">
        <v>46071</v>
      </c>
      <c r="AQ161" s="2">
        <v>46288</v>
      </c>
      <c r="AT161" s="28"/>
      <c r="AU161" s="28"/>
      <c r="AV161" s="28" t="s">
        <v>470</v>
      </c>
      <c r="AW161">
        <v>180</v>
      </c>
      <c r="AX161">
        <v>0.5</v>
      </c>
      <c r="BC161" s="28"/>
      <c r="BH161">
        <v>25</v>
      </c>
      <c r="BK161" t="s">
        <v>2</v>
      </c>
      <c r="BP161" s="28"/>
      <c r="BW161" s="28"/>
      <c r="BY161" s="28">
        <v>180</v>
      </c>
      <c r="BZ161">
        <v>180</v>
      </c>
      <c r="CA161">
        <v>0</v>
      </c>
      <c r="CB161" s="28">
        <v>180</v>
      </c>
      <c r="CC161">
        <v>1</v>
      </c>
      <c r="CE161">
        <v>6080</v>
      </c>
      <c r="CF161">
        <v>0</v>
      </c>
      <c r="CG161" s="28">
        <v>360</v>
      </c>
      <c r="CH161">
        <v>-38.46153846153846</v>
      </c>
      <c r="CI161">
        <v>6041.5384615384619</v>
      </c>
      <c r="CJ161">
        <v>212.30594577494998</v>
      </c>
      <c r="CK161">
        <v>143.78872163937004</v>
      </c>
      <c r="CL161">
        <v>69.420911026507738</v>
      </c>
      <c r="CM161">
        <v>122.18796797213763</v>
      </c>
      <c r="CN161">
        <v>69.086628928876706</v>
      </c>
      <c r="CO161">
        <v>0</v>
      </c>
      <c r="CP161">
        <v>0</v>
      </c>
      <c r="CQ161">
        <v>93.868062452383569</v>
      </c>
      <c r="CR161">
        <v>0.86346000000000001</v>
      </c>
      <c r="CS161">
        <v>32048.520067288799</v>
      </c>
      <c r="CT161" s="28">
        <v>0</v>
      </c>
      <c r="CU161">
        <v>32048.520067288799</v>
      </c>
      <c r="CV161">
        <v>8.1610695358514906</v>
      </c>
      <c r="CW161">
        <v>200189</v>
      </c>
      <c r="CX161" s="28"/>
      <c r="CY161" s="28"/>
      <c r="CZ161" s="28"/>
      <c r="DA161" s="28"/>
      <c r="DB161" s="28"/>
      <c r="DC161" s="28"/>
      <c r="DD161" s="28"/>
      <c r="DE161" s="28"/>
      <c r="DF161" s="28"/>
      <c r="DG161" s="28"/>
      <c r="DH161" s="28"/>
      <c r="DI161" s="28">
        <v>180</v>
      </c>
      <c r="DJ161" s="28" t="s">
        <v>471</v>
      </c>
      <c r="DK161" s="28" t="s">
        <v>1094</v>
      </c>
    </row>
    <row r="162" spans="1:115" x14ac:dyDescent="0.25">
      <c r="A162" s="28" t="s">
        <v>2</v>
      </c>
      <c r="B162" s="28" t="s">
        <v>1095</v>
      </c>
      <c r="C162">
        <v>65566</v>
      </c>
      <c r="D162" s="28" t="s">
        <v>1096</v>
      </c>
      <c r="E162" s="28" t="s">
        <v>1097</v>
      </c>
      <c r="F162" s="28" t="s">
        <v>1098</v>
      </c>
      <c r="G162" s="28" t="s">
        <v>494</v>
      </c>
      <c r="H162" s="28" t="s">
        <v>1099</v>
      </c>
      <c r="I162" s="28" t="s">
        <v>457</v>
      </c>
      <c r="J162" s="28">
        <v>6200</v>
      </c>
      <c r="K162">
        <v>13.98017440567178</v>
      </c>
      <c r="L162" s="28" t="s">
        <v>3327</v>
      </c>
      <c r="M162">
        <v>0</v>
      </c>
      <c r="N162" s="28" t="s">
        <v>459</v>
      </c>
      <c r="O162" s="28" t="s">
        <v>1100</v>
      </c>
      <c r="P162">
        <v>14</v>
      </c>
      <c r="Q162">
        <v>15</v>
      </c>
      <c r="R162">
        <v>1</v>
      </c>
      <c r="S162">
        <v>90770721</v>
      </c>
      <c r="T162" s="28" t="s">
        <v>461</v>
      </c>
      <c r="U162" s="28" t="s">
        <v>812</v>
      </c>
      <c r="V162" s="28" t="s">
        <v>335</v>
      </c>
      <c r="W162" s="28" t="s">
        <v>463</v>
      </c>
      <c r="Y162" s="28" t="s">
        <v>660</v>
      </c>
      <c r="Z162">
        <v>35</v>
      </c>
      <c r="AA162">
        <v>16686</v>
      </c>
      <c r="AB162" s="28" t="s">
        <v>465</v>
      </c>
      <c r="AC162" s="28" t="s">
        <v>525</v>
      </c>
      <c r="AD162">
        <v>0.54166666666666674</v>
      </c>
      <c r="AE162">
        <v>0.70833333333333326</v>
      </c>
      <c r="AF162" s="28" t="s">
        <v>463</v>
      </c>
      <c r="AG162" s="28" t="s">
        <v>288</v>
      </c>
      <c r="AH162" s="28" t="s">
        <v>616</v>
      </c>
      <c r="AI162" s="28" t="s">
        <v>1101</v>
      </c>
      <c r="AJ162" s="28" t="s">
        <v>499</v>
      </c>
      <c r="AK162" s="28"/>
      <c r="AL162" s="28"/>
      <c r="AM162" s="28">
        <v>2</v>
      </c>
      <c r="AN162">
        <v>4</v>
      </c>
      <c r="AO162">
        <v>3</v>
      </c>
      <c r="AP162" s="2">
        <v>46070</v>
      </c>
      <c r="AQ162" s="2">
        <v>46357</v>
      </c>
      <c r="AR162">
        <v>46434</v>
      </c>
      <c r="AS162">
        <v>46651</v>
      </c>
      <c r="AT162" s="28"/>
      <c r="AU162" s="28"/>
      <c r="AV162" s="28" t="s">
        <v>470</v>
      </c>
      <c r="AW162">
        <v>137</v>
      </c>
      <c r="AX162">
        <v>0.5</v>
      </c>
      <c r="BA162">
        <v>50</v>
      </c>
      <c r="BC162" s="28"/>
      <c r="BH162">
        <v>375</v>
      </c>
      <c r="BJ162">
        <v>103</v>
      </c>
      <c r="BK162">
        <v>0.5</v>
      </c>
      <c r="BN162">
        <v>36</v>
      </c>
      <c r="BP162" s="28"/>
      <c r="BU162">
        <v>125</v>
      </c>
      <c r="BW162" s="28"/>
      <c r="BY162" s="28">
        <v>326</v>
      </c>
      <c r="BZ162">
        <v>240</v>
      </c>
      <c r="CA162">
        <v>86</v>
      </c>
      <c r="CB162" s="28">
        <v>240</v>
      </c>
      <c r="CC162">
        <v>1</v>
      </c>
      <c r="CE162">
        <v>6200</v>
      </c>
      <c r="CF162">
        <v>0</v>
      </c>
      <c r="CG162" s="28">
        <v>480</v>
      </c>
      <c r="CH162">
        <v>-775</v>
      </c>
      <c r="CI162">
        <v>5425</v>
      </c>
      <c r="CJ162">
        <v>212.30594577494998</v>
      </c>
      <c r="CK162">
        <v>143.78872163937004</v>
      </c>
      <c r="CL162">
        <v>69.420911026507738</v>
      </c>
      <c r="CM162">
        <v>122.18796797213763</v>
      </c>
      <c r="CN162">
        <v>69.086628928876706</v>
      </c>
      <c r="CO162">
        <v>0</v>
      </c>
      <c r="CP162">
        <v>0</v>
      </c>
      <c r="CQ162">
        <v>93.868062452383569</v>
      </c>
      <c r="CR162">
        <v>0.86346000000000001</v>
      </c>
      <c r="CS162">
        <v>27846.816164324759</v>
      </c>
      <c r="CT162" s="28">
        <v>21450.773833675354</v>
      </c>
      <c r="CU162">
        <v>49297.589998000112</v>
      </c>
      <c r="CV162">
        <v>13.98017440567178</v>
      </c>
      <c r="CW162" t="s">
        <v>1102</v>
      </c>
      <c r="CX162" s="28"/>
      <c r="CY162" s="28"/>
      <c r="CZ162" s="28"/>
      <c r="DA162" s="28"/>
      <c r="DB162" s="28"/>
      <c r="DC162" s="28"/>
      <c r="DD162" s="28"/>
      <c r="DE162" s="28"/>
      <c r="DF162" s="28"/>
      <c r="DG162" s="28"/>
      <c r="DH162" s="28"/>
      <c r="DI162" s="28">
        <v>240</v>
      </c>
      <c r="DJ162" s="28" t="s">
        <v>471</v>
      </c>
      <c r="DK162" s="28" t="s">
        <v>501</v>
      </c>
    </row>
    <row r="163" spans="1:115" x14ac:dyDescent="0.25">
      <c r="A163" s="28" t="s">
        <v>2</v>
      </c>
      <c r="B163" s="28" t="s">
        <v>1103</v>
      </c>
      <c r="C163">
        <v>65567</v>
      </c>
      <c r="D163" s="28" t="s">
        <v>1096</v>
      </c>
      <c r="E163" s="28" t="s">
        <v>1097</v>
      </c>
      <c r="F163" s="28" t="s">
        <v>1098</v>
      </c>
      <c r="G163" s="28" t="s">
        <v>494</v>
      </c>
      <c r="H163" s="28" t="s">
        <v>1104</v>
      </c>
      <c r="I163" s="28" t="s">
        <v>457</v>
      </c>
      <c r="J163" s="28">
        <v>6200</v>
      </c>
      <c r="K163">
        <v>13.490171442050436</v>
      </c>
      <c r="L163" s="28" t="s">
        <v>3328</v>
      </c>
      <c r="M163">
        <v>0</v>
      </c>
      <c r="N163" s="28" t="s">
        <v>459</v>
      </c>
      <c r="O163" s="28" t="s">
        <v>1100</v>
      </c>
      <c r="P163">
        <v>14</v>
      </c>
      <c r="Q163">
        <v>15</v>
      </c>
      <c r="R163">
        <v>1</v>
      </c>
      <c r="S163">
        <v>90770721</v>
      </c>
      <c r="T163" s="28" t="s">
        <v>461</v>
      </c>
      <c r="U163" s="28" t="s">
        <v>978</v>
      </c>
      <c r="V163" s="28" t="s">
        <v>335</v>
      </c>
      <c r="W163" s="28" t="s">
        <v>463</v>
      </c>
      <c r="Y163" s="28" t="s">
        <v>660</v>
      </c>
      <c r="Z163">
        <v>35</v>
      </c>
      <c r="AA163">
        <v>16687</v>
      </c>
      <c r="AB163" s="28" t="s">
        <v>465</v>
      </c>
      <c r="AC163" s="28" t="s">
        <v>525</v>
      </c>
      <c r="AD163">
        <v>0.33333333333333326</v>
      </c>
      <c r="AE163">
        <v>0.6875</v>
      </c>
      <c r="AF163" s="28" t="s">
        <v>463</v>
      </c>
      <c r="AG163" s="28" t="s">
        <v>288</v>
      </c>
      <c r="AH163" s="28" t="s">
        <v>616</v>
      </c>
      <c r="AI163" s="28"/>
      <c r="AJ163" s="28" t="s">
        <v>499</v>
      </c>
      <c r="AK163" s="28"/>
      <c r="AL163" s="28"/>
      <c r="AM163" s="28">
        <v>1</v>
      </c>
      <c r="AN163">
        <v>3</v>
      </c>
      <c r="AP163" s="2">
        <v>46070</v>
      </c>
      <c r="AQ163" s="2">
        <v>46287</v>
      </c>
      <c r="AT163" s="28"/>
      <c r="AU163" s="28"/>
      <c r="AV163" s="28" t="s">
        <v>470</v>
      </c>
      <c r="AW163">
        <v>224</v>
      </c>
      <c r="AX163">
        <v>0.5</v>
      </c>
      <c r="BA163">
        <v>112</v>
      </c>
      <c r="BC163" s="28"/>
      <c r="BH163">
        <v>500</v>
      </c>
      <c r="BP163" s="28"/>
      <c r="BW163" s="28"/>
      <c r="BY163" s="28">
        <v>336</v>
      </c>
      <c r="BZ163">
        <v>224</v>
      </c>
      <c r="CA163">
        <v>112</v>
      </c>
      <c r="CB163" s="28">
        <v>240</v>
      </c>
      <c r="CC163">
        <v>0.93333333333333324</v>
      </c>
      <c r="CE163">
        <v>6200</v>
      </c>
      <c r="CF163">
        <v>0</v>
      </c>
      <c r="CG163" s="28">
        <v>480</v>
      </c>
      <c r="CH163">
        <v>-769.23076923076917</v>
      </c>
      <c r="CI163">
        <v>5430.7692307692305</v>
      </c>
      <c r="CJ163">
        <v>212.30594577494998</v>
      </c>
      <c r="CK163">
        <v>143.78872163937004</v>
      </c>
      <c r="CL163">
        <v>69.420911026507738</v>
      </c>
      <c r="CM163">
        <v>122.18796797213763</v>
      </c>
      <c r="CN163">
        <v>69.086628928876706</v>
      </c>
      <c r="CO163">
        <v>0</v>
      </c>
      <c r="CP163">
        <v>0</v>
      </c>
      <c r="CQ163">
        <v>93.868062452383569</v>
      </c>
      <c r="CR163">
        <v>0.86346000000000001</v>
      </c>
      <c r="CS163">
        <v>47620.305190438034</v>
      </c>
      <c r="CT163" s="28">
        <v>0</v>
      </c>
      <c r="CU163">
        <v>47620.305190438034</v>
      </c>
      <c r="CV163">
        <v>13.490171442050436</v>
      </c>
      <c r="CW163" t="s">
        <v>1105</v>
      </c>
      <c r="CX163" s="28" t="s">
        <v>3665</v>
      </c>
      <c r="CY163" s="28" t="s">
        <v>3666</v>
      </c>
      <c r="CZ163" s="28" t="s">
        <v>3667</v>
      </c>
      <c r="DA163" s="28" t="s">
        <v>3481</v>
      </c>
      <c r="DB163" s="28" t="s">
        <v>3344</v>
      </c>
      <c r="DC163" s="28"/>
      <c r="DD163" s="28"/>
      <c r="DE163" s="28"/>
      <c r="DF163" s="28"/>
      <c r="DG163" s="28"/>
      <c r="DH163" s="28"/>
      <c r="DI163" s="28">
        <v>240</v>
      </c>
      <c r="DJ163" s="28" t="s">
        <v>471</v>
      </c>
      <c r="DK163" s="28" t="s">
        <v>501</v>
      </c>
    </row>
    <row r="164" spans="1:115" x14ac:dyDescent="0.25">
      <c r="A164" s="28" t="s">
        <v>2</v>
      </c>
      <c r="B164" s="28" t="s">
        <v>1106</v>
      </c>
      <c r="C164">
        <v>65565</v>
      </c>
      <c r="D164" s="28" t="s">
        <v>1096</v>
      </c>
      <c r="E164" s="28" t="s">
        <v>1097</v>
      </c>
      <c r="F164" s="28" t="s">
        <v>1098</v>
      </c>
      <c r="G164" s="28" t="s">
        <v>494</v>
      </c>
      <c r="H164" s="28" t="s">
        <v>1107</v>
      </c>
      <c r="I164" s="28" t="s">
        <v>457</v>
      </c>
      <c r="J164" s="28">
        <v>3100</v>
      </c>
      <c r="K164">
        <v>11.976757582703856</v>
      </c>
      <c r="L164" s="28" t="s">
        <v>3297</v>
      </c>
      <c r="M164">
        <v>0</v>
      </c>
      <c r="N164" s="28" t="s">
        <v>459</v>
      </c>
      <c r="O164" s="28" t="s">
        <v>1108</v>
      </c>
      <c r="P164">
        <v>12</v>
      </c>
      <c r="Q164">
        <v>15</v>
      </c>
      <c r="R164">
        <v>1</v>
      </c>
      <c r="S164">
        <v>90010721</v>
      </c>
      <c r="T164" s="28" t="s">
        <v>605</v>
      </c>
      <c r="U164" s="28" t="s">
        <v>659</v>
      </c>
      <c r="V164" s="28" t="s">
        <v>335</v>
      </c>
      <c r="W164" s="28" t="s">
        <v>463</v>
      </c>
      <c r="Y164" s="28" t="s">
        <v>463</v>
      </c>
      <c r="Z164">
        <v>0</v>
      </c>
      <c r="AA164">
        <v>16648</v>
      </c>
      <c r="AB164" s="28" t="s">
        <v>465</v>
      </c>
      <c r="AC164" s="28" t="s">
        <v>525</v>
      </c>
      <c r="AD164">
        <v>0.5625</v>
      </c>
      <c r="AE164">
        <v>0.72916666666666674</v>
      </c>
      <c r="AF164" s="28" t="s">
        <v>463</v>
      </c>
      <c r="AG164" s="28" t="s">
        <v>217</v>
      </c>
      <c r="AH164" s="28" t="s">
        <v>529</v>
      </c>
      <c r="AI164" s="28"/>
      <c r="AJ164" s="28" t="s">
        <v>499</v>
      </c>
      <c r="AK164" s="28"/>
      <c r="AL164" s="28"/>
      <c r="AM164" s="28">
        <v>1</v>
      </c>
      <c r="AN164">
        <v>3</v>
      </c>
      <c r="AP164" s="2">
        <v>46070</v>
      </c>
      <c r="AQ164" s="2">
        <v>46287</v>
      </c>
      <c r="AT164" s="28"/>
      <c r="AU164" s="28"/>
      <c r="AV164" s="28" t="s">
        <v>470</v>
      </c>
      <c r="AW164">
        <v>112</v>
      </c>
      <c r="AX164">
        <v>0.5</v>
      </c>
      <c r="BC164" s="28"/>
      <c r="BH164">
        <v>350</v>
      </c>
      <c r="BP164" s="28"/>
      <c r="BW164" s="28"/>
      <c r="BY164" s="28">
        <v>112</v>
      </c>
      <c r="BZ164">
        <v>112</v>
      </c>
      <c r="CA164">
        <v>0</v>
      </c>
      <c r="CB164" s="28">
        <v>120</v>
      </c>
      <c r="CC164">
        <v>0.93333333333333324</v>
      </c>
      <c r="CE164">
        <v>3100</v>
      </c>
      <c r="CF164">
        <v>0</v>
      </c>
      <c r="CG164" s="28">
        <v>240</v>
      </c>
      <c r="CH164">
        <v>-538.46153846153845</v>
      </c>
      <c r="CI164">
        <v>2561.5384615384614</v>
      </c>
      <c r="CJ164">
        <v>212.30594577494998</v>
      </c>
      <c r="CK164">
        <v>143.78872163937004</v>
      </c>
      <c r="CL164">
        <v>69.420911026507738</v>
      </c>
      <c r="CM164">
        <v>122.18796797213763</v>
      </c>
      <c r="CN164">
        <v>69.086628928876706</v>
      </c>
      <c r="CO164">
        <v>0</v>
      </c>
      <c r="CP164">
        <v>0</v>
      </c>
      <c r="CQ164">
        <v>93.868062452383569</v>
      </c>
      <c r="CR164">
        <v>0.86346000000000001</v>
      </c>
      <c r="CS164">
        <v>19941.301375201921</v>
      </c>
      <c r="CT164" s="28">
        <v>0</v>
      </c>
      <c r="CU164">
        <v>19941.301375201921</v>
      </c>
      <c r="CV164">
        <v>11.976757582703856</v>
      </c>
      <c r="CW164" t="s">
        <v>1109</v>
      </c>
      <c r="CX164" s="28"/>
      <c r="CY164" s="28"/>
      <c r="CZ164" s="28"/>
      <c r="DA164" s="28"/>
      <c r="DB164" s="28"/>
      <c r="DC164" s="28"/>
      <c r="DD164" s="28"/>
      <c r="DE164" s="28"/>
      <c r="DF164" s="28"/>
      <c r="DG164" s="28"/>
      <c r="DH164" s="28"/>
      <c r="DI164" s="28">
        <v>120</v>
      </c>
      <c r="DJ164" s="28" t="s">
        <v>471</v>
      </c>
      <c r="DK164" s="28" t="s">
        <v>501</v>
      </c>
    </row>
    <row r="165" spans="1:115" x14ac:dyDescent="0.25">
      <c r="A165" s="28" t="s">
        <v>2</v>
      </c>
      <c r="B165" s="28" t="s">
        <v>1110</v>
      </c>
      <c r="C165">
        <v>26031</v>
      </c>
      <c r="D165" s="28" t="s">
        <v>1111</v>
      </c>
      <c r="E165" s="28" t="s">
        <v>1112</v>
      </c>
      <c r="F165" s="28" t="s">
        <v>1113</v>
      </c>
      <c r="G165" s="28" t="s">
        <v>494</v>
      </c>
      <c r="H165" s="28" t="s">
        <v>1114</v>
      </c>
      <c r="I165" s="28" t="s">
        <v>457</v>
      </c>
      <c r="J165" s="28">
        <v>5930</v>
      </c>
      <c r="K165">
        <v>14.732404395452097</v>
      </c>
      <c r="L165" s="28" t="s">
        <v>3279</v>
      </c>
      <c r="M165">
        <v>0</v>
      </c>
      <c r="N165" s="28" t="s">
        <v>459</v>
      </c>
      <c r="O165" s="28" t="s">
        <v>1100</v>
      </c>
      <c r="P165">
        <v>15</v>
      </c>
      <c r="Q165">
        <v>15</v>
      </c>
      <c r="R165">
        <v>1</v>
      </c>
      <c r="S165">
        <v>90770721</v>
      </c>
      <c r="T165" s="28" t="s">
        <v>461</v>
      </c>
      <c r="U165" s="28" t="s">
        <v>812</v>
      </c>
      <c r="V165" s="28" t="s">
        <v>335</v>
      </c>
      <c r="W165" s="28" t="s">
        <v>660</v>
      </c>
      <c r="X165">
        <v>26098</v>
      </c>
      <c r="Y165" s="28" t="s">
        <v>660</v>
      </c>
      <c r="Z165">
        <v>70</v>
      </c>
      <c r="AA165">
        <v>16664</v>
      </c>
      <c r="AB165" s="28" t="s">
        <v>465</v>
      </c>
      <c r="AC165" s="28" t="s">
        <v>525</v>
      </c>
      <c r="AD165">
        <v>0.54166666666666674</v>
      </c>
      <c r="AE165">
        <v>0.70833333333333326</v>
      </c>
      <c r="AF165" s="28" t="s">
        <v>463</v>
      </c>
      <c r="AG165" s="28" t="s">
        <v>288</v>
      </c>
      <c r="AH165" s="28" t="s">
        <v>616</v>
      </c>
      <c r="AI165" s="28" t="s">
        <v>1101</v>
      </c>
      <c r="AJ165" s="28" t="s">
        <v>499</v>
      </c>
      <c r="AK165" s="28"/>
      <c r="AL165" s="28"/>
      <c r="AM165" s="28">
        <v>2</v>
      </c>
      <c r="AN165">
        <v>4</v>
      </c>
      <c r="AO165">
        <v>3</v>
      </c>
      <c r="AP165" s="2">
        <v>46070</v>
      </c>
      <c r="AQ165" s="2">
        <v>46357</v>
      </c>
      <c r="AR165">
        <v>46434</v>
      </c>
      <c r="AS165">
        <v>46651</v>
      </c>
      <c r="AT165" s="28"/>
      <c r="AU165" s="28"/>
      <c r="AV165" s="28" t="s">
        <v>470</v>
      </c>
      <c r="AW165">
        <v>137</v>
      </c>
      <c r="AX165">
        <v>0.5</v>
      </c>
      <c r="BA165">
        <v>52</v>
      </c>
      <c r="BC165" s="28"/>
      <c r="BH165">
        <v>375</v>
      </c>
      <c r="BJ165">
        <v>103</v>
      </c>
      <c r="BK165">
        <v>0.5</v>
      </c>
      <c r="BN165">
        <v>35</v>
      </c>
      <c r="BP165" s="28"/>
      <c r="BU165">
        <v>125</v>
      </c>
      <c r="BW165" s="28"/>
      <c r="BY165" s="28">
        <v>327</v>
      </c>
      <c r="BZ165">
        <v>240</v>
      </c>
      <c r="CA165">
        <v>87</v>
      </c>
      <c r="CB165" s="28">
        <v>240</v>
      </c>
      <c r="CC165">
        <v>1</v>
      </c>
      <c r="CE165">
        <v>5930</v>
      </c>
      <c r="CF165">
        <v>0</v>
      </c>
      <c r="CG165" s="28">
        <v>480</v>
      </c>
      <c r="CH165">
        <v>-775</v>
      </c>
      <c r="CI165">
        <v>5155</v>
      </c>
      <c r="CJ165">
        <v>212.30594577494998</v>
      </c>
      <c r="CK165">
        <v>143.78872163937004</v>
      </c>
      <c r="CL165">
        <v>69.420911026507738</v>
      </c>
      <c r="CM165">
        <v>122.18796797213763</v>
      </c>
      <c r="CN165">
        <v>69.086628928876706</v>
      </c>
      <c r="CO165">
        <v>0</v>
      </c>
      <c r="CP165">
        <v>0</v>
      </c>
      <c r="CQ165">
        <v>93.868062452383569</v>
      </c>
      <c r="CR165">
        <v>0.86346000000000001</v>
      </c>
      <c r="CS165">
        <v>27984.989422182509</v>
      </c>
      <c r="CT165" s="28">
        <v>21379.614605878611</v>
      </c>
      <c r="CU165">
        <v>49364.60402806112</v>
      </c>
      <c r="CV165">
        <v>14.732404395452097</v>
      </c>
      <c r="CW165" t="s">
        <v>1115</v>
      </c>
      <c r="CX165" s="28"/>
      <c r="CY165" s="28"/>
      <c r="CZ165" s="28"/>
      <c r="DA165" s="28"/>
      <c r="DB165" s="28"/>
      <c r="DC165" s="28"/>
      <c r="DD165" s="28"/>
      <c r="DE165" s="28"/>
      <c r="DF165" s="28"/>
      <c r="DG165" s="28"/>
      <c r="DH165" s="28"/>
      <c r="DI165" s="28">
        <v>240</v>
      </c>
      <c r="DJ165" s="28" t="s">
        <v>831</v>
      </c>
      <c r="DK165" s="28" t="s">
        <v>501</v>
      </c>
    </row>
    <row r="166" spans="1:115" x14ac:dyDescent="0.25">
      <c r="A166" s="28" t="s">
        <v>2</v>
      </c>
      <c r="B166" s="28" t="s">
        <v>1116</v>
      </c>
      <c r="C166">
        <v>26031</v>
      </c>
      <c r="D166" s="28" t="s">
        <v>1111</v>
      </c>
      <c r="E166" s="28" t="s">
        <v>1112</v>
      </c>
      <c r="F166" s="28" t="s">
        <v>1117</v>
      </c>
      <c r="G166" s="28" t="s">
        <v>494</v>
      </c>
      <c r="H166" s="28" t="s">
        <v>1118</v>
      </c>
      <c r="I166" s="28" t="s">
        <v>457</v>
      </c>
      <c r="J166" s="28">
        <v>5930</v>
      </c>
      <c r="K166">
        <v>14.733022943200474</v>
      </c>
      <c r="L166" s="28" t="s">
        <v>3279</v>
      </c>
      <c r="M166">
        <v>0</v>
      </c>
      <c r="N166" s="28" t="s">
        <v>459</v>
      </c>
      <c r="O166" s="28" t="s">
        <v>1119</v>
      </c>
      <c r="P166">
        <v>15</v>
      </c>
      <c r="Q166">
        <v>15</v>
      </c>
      <c r="R166">
        <v>1</v>
      </c>
      <c r="S166">
        <v>90010721</v>
      </c>
      <c r="T166" s="28" t="s">
        <v>461</v>
      </c>
      <c r="U166" s="28" t="s">
        <v>812</v>
      </c>
      <c r="V166" s="28" t="s">
        <v>335</v>
      </c>
      <c r="W166" s="28" t="s">
        <v>660</v>
      </c>
      <c r="X166">
        <v>26098</v>
      </c>
      <c r="Y166" s="28" t="s">
        <v>660</v>
      </c>
      <c r="Z166">
        <v>70</v>
      </c>
      <c r="AA166">
        <v>16641</v>
      </c>
      <c r="AB166" s="28" t="s">
        <v>465</v>
      </c>
      <c r="AC166" s="28" t="s">
        <v>466</v>
      </c>
      <c r="AD166">
        <v>0.5625</v>
      </c>
      <c r="AE166">
        <v>0.72916666666666674</v>
      </c>
      <c r="AF166" s="28" t="s">
        <v>463</v>
      </c>
      <c r="AG166" s="28" t="s">
        <v>217</v>
      </c>
      <c r="AH166" s="28" t="s">
        <v>529</v>
      </c>
      <c r="AI166" s="28" t="s">
        <v>1120</v>
      </c>
      <c r="AJ166" s="28" t="s">
        <v>499</v>
      </c>
      <c r="AK166" s="28"/>
      <c r="AL166" s="28"/>
      <c r="AM166" s="28">
        <v>2</v>
      </c>
      <c r="AN166">
        <v>4</v>
      </c>
      <c r="AO166">
        <v>3</v>
      </c>
      <c r="AP166" s="2">
        <v>46072</v>
      </c>
      <c r="AQ166" s="2">
        <v>46359</v>
      </c>
      <c r="AR166">
        <v>46436</v>
      </c>
      <c r="AS166">
        <v>46653</v>
      </c>
      <c r="AT166" s="28"/>
      <c r="AU166" s="28"/>
      <c r="AV166" s="28" t="s">
        <v>470</v>
      </c>
      <c r="AW166">
        <v>137</v>
      </c>
      <c r="AX166">
        <v>0.5</v>
      </c>
      <c r="BA166">
        <v>51</v>
      </c>
      <c r="BC166" s="28"/>
      <c r="BH166">
        <v>375</v>
      </c>
      <c r="BJ166">
        <v>103</v>
      </c>
      <c r="BK166">
        <v>0.5</v>
      </c>
      <c r="BN166">
        <v>36</v>
      </c>
      <c r="BP166" s="28"/>
      <c r="BU166">
        <v>125</v>
      </c>
      <c r="BW166" s="28"/>
      <c r="BY166" s="28">
        <v>327</v>
      </c>
      <c r="BZ166">
        <v>240</v>
      </c>
      <c r="CA166">
        <v>87</v>
      </c>
      <c r="CB166" s="28">
        <v>240</v>
      </c>
      <c r="CC166">
        <v>1</v>
      </c>
      <c r="CE166">
        <v>5930</v>
      </c>
      <c r="CF166">
        <v>0</v>
      </c>
      <c r="CG166" s="28">
        <v>480</v>
      </c>
      <c r="CH166">
        <v>-775</v>
      </c>
      <c r="CI166">
        <v>5155</v>
      </c>
      <c r="CJ166">
        <v>212.30594577494998</v>
      </c>
      <c r="CK166">
        <v>143.78872163937004</v>
      </c>
      <c r="CL166">
        <v>69.420911026507738</v>
      </c>
      <c r="CM166">
        <v>122.18796797213763</v>
      </c>
      <c r="CN166">
        <v>69.086628928876706</v>
      </c>
      <c r="CO166">
        <v>0</v>
      </c>
      <c r="CP166">
        <v>0</v>
      </c>
      <c r="CQ166">
        <v>93.868062452383569</v>
      </c>
      <c r="CR166">
        <v>0.86346000000000001</v>
      </c>
      <c r="CS166">
        <v>27915.902793253634</v>
      </c>
      <c r="CT166" s="28">
        <v>21450.773833675354</v>
      </c>
      <c r="CU166">
        <v>49366.676626928987</v>
      </c>
      <c r="CV166">
        <v>14.733022943200474</v>
      </c>
      <c r="CW166" t="s">
        <v>1121</v>
      </c>
      <c r="CX166" s="28"/>
      <c r="CY166" s="28"/>
      <c r="CZ166" s="28"/>
      <c r="DA166" s="28"/>
      <c r="DB166" s="28"/>
      <c r="DC166" s="28"/>
      <c r="DD166" s="28"/>
      <c r="DE166" s="28"/>
      <c r="DF166" s="28"/>
      <c r="DG166" s="28"/>
      <c r="DH166" s="28"/>
      <c r="DI166" s="28">
        <v>240</v>
      </c>
      <c r="DJ166" s="28" t="s">
        <v>831</v>
      </c>
      <c r="DK166" s="28" t="s">
        <v>501</v>
      </c>
    </row>
    <row r="167" spans="1:115" x14ac:dyDescent="0.25">
      <c r="A167" s="28" t="s">
        <v>2</v>
      </c>
      <c r="B167" s="28" t="s">
        <v>1110</v>
      </c>
      <c r="C167">
        <v>26031</v>
      </c>
      <c r="D167" s="28" t="s">
        <v>1111</v>
      </c>
      <c r="E167" s="28" t="s">
        <v>1112</v>
      </c>
      <c r="F167" s="28" t="s">
        <v>1113</v>
      </c>
      <c r="G167" s="28" t="s">
        <v>494</v>
      </c>
      <c r="H167" s="28" t="s">
        <v>1122</v>
      </c>
      <c r="I167" s="28" t="s">
        <v>457</v>
      </c>
      <c r="J167" s="28">
        <v>5930</v>
      </c>
      <c r="K167">
        <v>14.732404395452097</v>
      </c>
      <c r="L167" s="28" t="s">
        <v>3279</v>
      </c>
      <c r="M167">
        <v>0</v>
      </c>
      <c r="N167" s="28" t="s">
        <v>459</v>
      </c>
      <c r="O167" s="28" t="s">
        <v>496</v>
      </c>
      <c r="P167">
        <v>15</v>
      </c>
      <c r="Q167">
        <v>15</v>
      </c>
      <c r="R167">
        <v>1</v>
      </c>
      <c r="S167">
        <v>90750721</v>
      </c>
      <c r="T167" s="28" t="s">
        <v>461</v>
      </c>
      <c r="U167" s="28" t="s">
        <v>812</v>
      </c>
      <c r="V167" s="28" t="s">
        <v>335</v>
      </c>
      <c r="W167" s="28" t="s">
        <v>660</v>
      </c>
      <c r="X167">
        <v>26098</v>
      </c>
      <c r="Y167" s="28" t="s">
        <v>660</v>
      </c>
      <c r="Z167">
        <v>70</v>
      </c>
      <c r="AA167">
        <v>16665</v>
      </c>
      <c r="AB167" s="28" t="s">
        <v>465</v>
      </c>
      <c r="AC167" s="28" t="s">
        <v>515</v>
      </c>
      <c r="AD167">
        <v>0.58333333333333326</v>
      </c>
      <c r="AE167">
        <v>0.75</v>
      </c>
      <c r="AF167" s="28" t="s">
        <v>463</v>
      </c>
      <c r="AG167" s="28" t="s">
        <v>300</v>
      </c>
      <c r="AH167" s="28" t="s">
        <v>497</v>
      </c>
      <c r="AI167" s="28" t="s">
        <v>1101</v>
      </c>
      <c r="AJ167" s="28" t="s">
        <v>499</v>
      </c>
      <c r="AK167" s="28"/>
      <c r="AL167" s="28"/>
      <c r="AM167" s="28">
        <v>2</v>
      </c>
      <c r="AN167">
        <v>4</v>
      </c>
      <c r="AO167">
        <v>3</v>
      </c>
      <c r="AP167" s="2">
        <v>46069</v>
      </c>
      <c r="AQ167" s="2">
        <v>46356</v>
      </c>
      <c r="AR167">
        <v>46433</v>
      </c>
      <c r="AS167">
        <v>46650</v>
      </c>
      <c r="AT167" s="28"/>
      <c r="AU167" s="28"/>
      <c r="AV167" s="28" t="s">
        <v>470</v>
      </c>
      <c r="AW167">
        <v>137</v>
      </c>
      <c r="AX167">
        <v>0.5</v>
      </c>
      <c r="BA167">
        <v>52</v>
      </c>
      <c r="BC167" s="28"/>
      <c r="BH167">
        <v>375</v>
      </c>
      <c r="BJ167">
        <v>103</v>
      </c>
      <c r="BK167">
        <v>0.5</v>
      </c>
      <c r="BN167">
        <v>35</v>
      </c>
      <c r="BP167" s="28"/>
      <c r="BU167">
        <v>125</v>
      </c>
      <c r="BW167" s="28"/>
      <c r="BY167" s="28">
        <v>327</v>
      </c>
      <c r="BZ167">
        <v>240</v>
      </c>
      <c r="CA167">
        <v>87</v>
      </c>
      <c r="CB167" s="28">
        <v>240</v>
      </c>
      <c r="CC167">
        <v>1</v>
      </c>
      <c r="CE167">
        <v>5930</v>
      </c>
      <c r="CF167">
        <v>0</v>
      </c>
      <c r="CG167" s="28">
        <v>480</v>
      </c>
      <c r="CH167">
        <v>-775</v>
      </c>
      <c r="CI167">
        <v>5155</v>
      </c>
      <c r="CJ167">
        <v>212.30594577494998</v>
      </c>
      <c r="CK167">
        <v>143.78872163937004</v>
      </c>
      <c r="CL167">
        <v>69.420911026507738</v>
      </c>
      <c r="CM167">
        <v>122.18796797213763</v>
      </c>
      <c r="CN167">
        <v>69.086628928876706</v>
      </c>
      <c r="CO167">
        <v>0</v>
      </c>
      <c r="CP167">
        <v>0</v>
      </c>
      <c r="CQ167">
        <v>93.868062452383569</v>
      </c>
      <c r="CR167">
        <v>0.86346000000000001</v>
      </c>
      <c r="CS167">
        <v>27984.989422182509</v>
      </c>
      <c r="CT167" s="28">
        <v>21379.614605878611</v>
      </c>
      <c r="CU167">
        <v>49364.60402806112</v>
      </c>
      <c r="CV167">
        <v>14.732404395452097</v>
      </c>
      <c r="CW167" t="s">
        <v>1123</v>
      </c>
      <c r="CX167" s="28" t="s">
        <v>3470</v>
      </c>
      <c r="CY167" s="28" t="s">
        <v>3471</v>
      </c>
      <c r="CZ167" s="28" t="s">
        <v>3472</v>
      </c>
      <c r="DA167" s="28" t="s">
        <v>3473</v>
      </c>
      <c r="DB167" s="28" t="s">
        <v>3344</v>
      </c>
      <c r="DC167" s="28"/>
      <c r="DD167" s="28"/>
      <c r="DE167" s="28"/>
      <c r="DF167" s="28"/>
      <c r="DG167" s="28"/>
      <c r="DH167" s="28"/>
      <c r="DI167" s="28">
        <v>240</v>
      </c>
      <c r="DJ167" s="28" t="s">
        <v>831</v>
      </c>
      <c r="DK167" s="28" t="s">
        <v>501</v>
      </c>
    </row>
    <row r="168" spans="1:115" x14ac:dyDescent="0.25">
      <c r="A168" s="28" t="s">
        <v>2</v>
      </c>
      <c r="B168" s="28" t="s">
        <v>1110</v>
      </c>
      <c r="C168">
        <v>26031</v>
      </c>
      <c r="D168" s="28" t="s">
        <v>1111</v>
      </c>
      <c r="E168" s="28" t="s">
        <v>1112</v>
      </c>
      <c r="F168" s="28" t="s">
        <v>1113</v>
      </c>
      <c r="G168" s="28" t="s">
        <v>494</v>
      </c>
      <c r="H168" s="28" t="s">
        <v>1124</v>
      </c>
      <c r="I168" s="28" t="s">
        <v>457</v>
      </c>
      <c r="J168" s="28">
        <v>5930</v>
      </c>
      <c r="K168">
        <v>14.732404395452097</v>
      </c>
      <c r="L168" s="28" t="s">
        <v>3279</v>
      </c>
      <c r="M168">
        <v>0</v>
      </c>
      <c r="N168" s="28" t="s">
        <v>459</v>
      </c>
      <c r="O168" s="28" t="s">
        <v>496</v>
      </c>
      <c r="P168">
        <v>15</v>
      </c>
      <c r="Q168">
        <v>15</v>
      </c>
      <c r="R168">
        <v>1</v>
      </c>
      <c r="S168">
        <v>90750721</v>
      </c>
      <c r="T168" s="28" t="s">
        <v>461</v>
      </c>
      <c r="U168" s="28" t="s">
        <v>812</v>
      </c>
      <c r="V168" s="28" t="s">
        <v>335</v>
      </c>
      <c r="W168" s="28" t="s">
        <v>660</v>
      </c>
      <c r="X168">
        <v>26098</v>
      </c>
      <c r="Y168" s="28" t="s">
        <v>660</v>
      </c>
      <c r="Z168">
        <v>70</v>
      </c>
      <c r="AA168">
        <v>16666</v>
      </c>
      <c r="AB168" s="28" t="s">
        <v>465</v>
      </c>
      <c r="AC168" s="28" t="s">
        <v>479</v>
      </c>
      <c r="AD168">
        <v>0.58333333333333326</v>
      </c>
      <c r="AE168">
        <v>0.75</v>
      </c>
      <c r="AF168" s="28" t="s">
        <v>463</v>
      </c>
      <c r="AG168" s="28" t="s">
        <v>300</v>
      </c>
      <c r="AH168" s="28" t="s">
        <v>497</v>
      </c>
      <c r="AI168" s="28" t="s">
        <v>1101</v>
      </c>
      <c r="AJ168" s="28" t="s">
        <v>499</v>
      </c>
      <c r="AK168" s="28"/>
      <c r="AL168" s="28"/>
      <c r="AM168" s="28">
        <v>2</v>
      </c>
      <c r="AN168">
        <v>4</v>
      </c>
      <c r="AO168">
        <v>3</v>
      </c>
      <c r="AP168" s="2">
        <v>46071</v>
      </c>
      <c r="AQ168" s="2">
        <v>46358</v>
      </c>
      <c r="AR168">
        <v>46435</v>
      </c>
      <c r="AS168">
        <v>46652</v>
      </c>
      <c r="AT168" s="28"/>
      <c r="AU168" s="28"/>
      <c r="AV168" s="28" t="s">
        <v>470</v>
      </c>
      <c r="AW168">
        <v>137</v>
      </c>
      <c r="AX168">
        <v>0.5</v>
      </c>
      <c r="BA168">
        <v>52</v>
      </c>
      <c r="BC168" s="28"/>
      <c r="BH168">
        <v>375</v>
      </c>
      <c r="BJ168">
        <v>103</v>
      </c>
      <c r="BK168">
        <v>0.5</v>
      </c>
      <c r="BN168">
        <v>35</v>
      </c>
      <c r="BP168" s="28"/>
      <c r="BU168">
        <v>125</v>
      </c>
      <c r="BW168" s="28"/>
      <c r="BY168" s="28">
        <v>327</v>
      </c>
      <c r="BZ168">
        <v>240</v>
      </c>
      <c r="CA168">
        <v>87</v>
      </c>
      <c r="CB168" s="28">
        <v>240</v>
      </c>
      <c r="CC168">
        <v>1</v>
      </c>
      <c r="CE168">
        <v>5930</v>
      </c>
      <c r="CF168">
        <v>0</v>
      </c>
      <c r="CG168" s="28">
        <v>480</v>
      </c>
      <c r="CH168">
        <v>-775</v>
      </c>
      <c r="CI168">
        <v>5155</v>
      </c>
      <c r="CJ168">
        <v>212.30594577494998</v>
      </c>
      <c r="CK168">
        <v>143.78872163937004</v>
      </c>
      <c r="CL168">
        <v>69.420911026507738</v>
      </c>
      <c r="CM168">
        <v>122.18796797213763</v>
      </c>
      <c r="CN168">
        <v>69.086628928876706</v>
      </c>
      <c r="CO168">
        <v>0</v>
      </c>
      <c r="CP168">
        <v>0</v>
      </c>
      <c r="CQ168">
        <v>93.868062452383569</v>
      </c>
      <c r="CR168">
        <v>0.86346000000000001</v>
      </c>
      <c r="CS168">
        <v>27984.989422182509</v>
      </c>
      <c r="CT168" s="28">
        <v>21379.614605878611</v>
      </c>
      <c r="CU168">
        <v>49364.60402806112</v>
      </c>
      <c r="CV168">
        <v>14.732404395452097</v>
      </c>
      <c r="CW168" t="s">
        <v>1125</v>
      </c>
      <c r="CX168" s="28" t="s">
        <v>3474</v>
      </c>
      <c r="CY168" s="28" t="s">
        <v>3471</v>
      </c>
      <c r="CZ168" s="28" t="s">
        <v>3475</v>
      </c>
      <c r="DA168" s="28" t="s">
        <v>3476</v>
      </c>
      <c r="DB168" s="28" t="s">
        <v>3344</v>
      </c>
      <c r="DC168" s="28"/>
      <c r="DD168" s="28"/>
      <c r="DE168" s="28"/>
      <c r="DF168" s="28"/>
      <c r="DG168" s="28"/>
      <c r="DH168" s="28"/>
      <c r="DI168" s="28">
        <v>240</v>
      </c>
      <c r="DJ168" s="28" t="s">
        <v>831</v>
      </c>
      <c r="DK168" s="28" t="s">
        <v>501</v>
      </c>
    </row>
    <row r="169" spans="1:115" x14ac:dyDescent="0.25">
      <c r="A169" s="28" t="s">
        <v>2</v>
      </c>
      <c r="B169" s="28" t="s">
        <v>1110</v>
      </c>
      <c r="C169">
        <v>26031</v>
      </c>
      <c r="D169" s="28" t="s">
        <v>1111</v>
      </c>
      <c r="E169" s="28" t="s">
        <v>1112</v>
      </c>
      <c r="F169" s="28" t="s">
        <v>1113</v>
      </c>
      <c r="G169" s="28" t="s">
        <v>494</v>
      </c>
      <c r="H169" s="28" t="s">
        <v>1126</v>
      </c>
      <c r="I169" s="28" t="s">
        <v>457</v>
      </c>
      <c r="J169" s="28">
        <v>5930</v>
      </c>
      <c r="K169">
        <v>13.839041341232836</v>
      </c>
      <c r="L169" s="28" t="s">
        <v>3280</v>
      </c>
      <c r="M169">
        <v>0</v>
      </c>
      <c r="N169" s="28" t="s">
        <v>459</v>
      </c>
      <c r="O169" s="28" t="s">
        <v>521</v>
      </c>
      <c r="P169">
        <v>14</v>
      </c>
      <c r="Q169">
        <v>15</v>
      </c>
      <c r="R169">
        <v>1</v>
      </c>
      <c r="S169">
        <v>90230451</v>
      </c>
      <c r="T169" s="28" t="s">
        <v>461</v>
      </c>
      <c r="U169" s="28" t="s">
        <v>812</v>
      </c>
      <c r="V169" s="28" t="s">
        <v>335</v>
      </c>
      <c r="W169" s="28" t="s">
        <v>660</v>
      </c>
      <c r="X169">
        <v>26098</v>
      </c>
      <c r="Y169" s="28" t="s">
        <v>660</v>
      </c>
      <c r="Z169">
        <v>70</v>
      </c>
      <c r="AA169">
        <v>17178</v>
      </c>
      <c r="AB169" s="28" t="s">
        <v>465</v>
      </c>
      <c r="AC169" s="28" t="s">
        <v>479</v>
      </c>
      <c r="AD169">
        <v>0.54166666666666674</v>
      </c>
      <c r="AE169">
        <v>0.70833333333333326</v>
      </c>
      <c r="AF169" s="28" t="s">
        <v>463</v>
      </c>
      <c r="AG169" s="28" t="s">
        <v>223</v>
      </c>
      <c r="AH169" s="28" t="s">
        <v>516</v>
      </c>
      <c r="AI169" s="28"/>
      <c r="AJ169" s="28" t="s">
        <v>499</v>
      </c>
      <c r="AK169" s="28"/>
      <c r="AL169" s="28"/>
      <c r="AM169" s="28">
        <v>2</v>
      </c>
      <c r="AN169">
        <v>3</v>
      </c>
      <c r="AO169">
        <v>3</v>
      </c>
      <c r="AP169" s="2">
        <v>46071</v>
      </c>
      <c r="AQ169" s="2">
        <v>46288</v>
      </c>
      <c r="AR169">
        <v>46435</v>
      </c>
      <c r="AS169">
        <v>46652</v>
      </c>
      <c r="AT169" s="28"/>
      <c r="AU169" s="28"/>
      <c r="AV169" s="28" t="s">
        <v>470</v>
      </c>
      <c r="AW169">
        <v>112</v>
      </c>
      <c r="AX169">
        <v>0.5</v>
      </c>
      <c r="BA169">
        <v>42</v>
      </c>
      <c r="BC169" s="28"/>
      <c r="BH169">
        <v>375</v>
      </c>
      <c r="BJ169">
        <v>112</v>
      </c>
      <c r="BK169">
        <v>0.5</v>
      </c>
      <c r="BN169">
        <v>42</v>
      </c>
      <c r="BP169" s="28"/>
      <c r="BU169">
        <v>125</v>
      </c>
      <c r="BW169" s="28"/>
      <c r="BY169" s="28">
        <v>308</v>
      </c>
      <c r="BZ169">
        <v>224</v>
      </c>
      <c r="CA169">
        <v>84</v>
      </c>
      <c r="CB169" s="28">
        <v>240</v>
      </c>
      <c r="CC169">
        <v>0.93333333333333324</v>
      </c>
      <c r="CE169">
        <v>5930</v>
      </c>
      <c r="CF169">
        <v>0</v>
      </c>
      <c r="CG169" s="28">
        <v>480</v>
      </c>
      <c r="CH169">
        <v>-775</v>
      </c>
      <c r="CI169">
        <v>5155</v>
      </c>
      <c r="CJ169">
        <v>212.30594577494998</v>
      </c>
      <c r="CK169">
        <v>143.78872163937004</v>
      </c>
      <c r="CL169">
        <v>69.420911026507738</v>
      </c>
      <c r="CM169">
        <v>122.18796797213763</v>
      </c>
      <c r="CN169">
        <v>69.086628928876706</v>
      </c>
      <c r="CO169">
        <v>0</v>
      </c>
      <c r="CP169">
        <v>0</v>
      </c>
      <c r="CQ169">
        <v>93.868062452383569</v>
      </c>
      <c r="CR169">
        <v>0.86346000000000001</v>
      </c>
      <c r="CS169">
        <v>22842.939790214743</v>
      </c>
      <c r="CT169" s="28">
        <v>23528.227983921184</v>
      </c>
      <c r="CU169">
        <v>46371.167774135931</v>
      </c>
      <c r="CV169">
        <v>13.839041341232836</v>
      </c>
      <c r="CW169" t="s">
        <v>1127</v>
      </c>
      <c r="CX169" s="28" t="s">
        <v>3477</v>
      </c>
      <c r="CY169" s="28" t="s">
        <v>3471</v>
      </c>
      <c r="CZ169" s="28" t="s">
        <v>3478</v>
      </c>
      <c r="DA169" s="28" t="s">
        <v>3476</v>
      </c>
      <c r="DB169" s="28" t="s">
        <v>3344</v>
      </c>
      <c r="DC169" s="28"/>
      <c r="DD169" s="28"/>
      <c r="DE169" s="28"/>
      <c r="DF169" s="28"/>
      <c r="DG169" s="28"/>
      <c r="DH169" s="28"/>
      <c r="DI169" s="28">
        <v>240</v>
      </c>
      <c r="DJ169" s="28" t="s">
        <v>831</v>
      </c>
      <c r="DK169" s="28" t="s">
        <v>523</v>
      </c>
    </row>
    <row r="170" spans="1:115" x14ac:dyDescent="0.25">
      <c r="A170" s="28" t="s">
        <v>2</v>
      </c>
      <c r="B170" s="28" t="s">
        <v>1110</v>
      </c>
      <c r="C170">
        <v>26031</v>
      </c>
      <c r="D170" s="28" t="s">
        <v>1111</v>
      </c>
      <c r="E170" s="28" t="s">
        <v>1112</v>
      </c>
      <c r="F170" s="28" t="s">
        <v>1113</v>
      </c>
      <c r="G170" s="28" t="s">
        <v>494</v>
      </c>
      <c r="H170" s="28" t="s">
        <v>1128</v>
      </c>
      <c r="I170" s="28" t="s">
        <v>457</v>
      </c>
      <c r="J170" s="28">
        <v>5930</v>
      </c>
      <c r="K170">
        <v>9.6014076777389263</v>
      </c>
      <c r="L170" s="28" t="s">
        <v>3281</v>
      </c>
      <c r="M170">
        <v>0.3</v>
      </c>
      <c r="N170" s="28" t="s">
        <v>459</v>
      </c>
      <c r="O170" s="28" t="s">
        <v>1129</v>
      </c>
      <c r="P170">
        <v>10</v>
      </c>
      <c r="Q170">
        <v>15</v>
      </c>
      <c r="R170">
        <v>1</v>
      </c>
      <c r="S170">
        <v>90330721</v>
      </c>
      <c r="T170" s="28" t="s">
        <v>461</v>
      </c>
      <c r="U170" s="28" t="s">
        <v>812</v>
      </c>
      <c r="V170" s="28" t="s">
        <v>335</v>
      </c>
      <c r="W170" s="28" t="s">
        <v>660</v>
      </c>
      <c r="X170">
        <v>26098</v>
      </c>
      <c r="Y170" s="28" t="s">
        <v>660</v>
      </c>
      <c r="Z170">
        <v>70</v>
      </c>
      <c r="AA170">
        <v>16702</v>
      </c>
      <c r="AB170" s="28" t="s">
        <v>465</v>
      </c>
      <c r="AC170" s="28" t="s">
        <v>515</v>
      </c>
      <c r="AD170">
        <v>0.54166666666666674</v>
      </c>
      <c r="AE170">
        <v>0.6875</v>
      </c>
      <c r="AF170" s="28" t="s">
        <v>463</v>
      </c>
      <c r="AG170" s="28" t="s">
        <v>230</v>
      </c>
      <c r="AH170" s="28" t="s">
        <v>516</v>
      </c>
      <c r="AI170" s="28"/>
      <c r="AJ170" s="28" t="s">
        <v>499</v>
      </c>
      <c r="AK170" s="28"/>
      <c r="AL170" s="28"/>
      <c r="AM170" s="28">
        <v>2</v>
      </c>
      <c r="AN170">
        <v>3</v>
      </c>
      <c r="AO170">
        <v>3</v>
      </c>
      <c r="AP170" s="2">
        <v>46069</v>
      </c>
      <c r="AQ170" s="2">
        <v>46286</v>
      </c>
      <c r="AR170">
        <v>46433</v>
      </c>
      <c r="AS170">
        <v>46650</v>
      </c>
      <c r="AT170" s="28"/>
      <c r="AU170" s="28"/>
      <c r="AV170" s="28" t="s">
        <v>470</v>
      </c>
      <c r="AW170">
        <v>98</v>
      </c>
      <c r="AX170">
        <v>0.5</v>
      </c>
      <c r="BA170">
        <v>56</v>
      </c>
      <c r="BC170" s="28"/>
      <c r="BH170">
        <v>375</v>
      </c>
      <c r="BJ170">
        <v>98</v>
      </c>
      <c r="BK170">
        <v>0.5</v>
      </c>
      <c r="BN170">
        <v>56</v>
      </c>
      <c r="BP170" s="28"/>
      <c r="BU170">
        <v>125</v>
      </c>
      <c r="BW170" s="28"/>
      <c r="BY170" s="28">
        <v>308</v>
      </c>
      <c r="BZ170">
        <v>196</v>
      </c>
      <c r="CA170">
        <v>112</v>
      </c>
      <c r="CB170" s="28">
        <v>240</v>
      </c>
      <c r="CC170">
        <v>0.81666666666666676</v>
      </c>
      <c r="CE170">
        <v>5930</v>
      </c>
      <c r="CF170">
        <v>1779</v>
      </c>
      <c r="CG170" s="28">
        <v>480</v>
      </c>
      <c r="CH170">
        <v>-775</v>
      </c>
      <c r="CI170">
        <v>6934</v>
      </c>
      <c r="CJ170">
        <v>212.30594577494998</v>
      </c>
      <c r="CK170">
        <v>143.78872163937004</v>
      </c>
      <c r="CL170">
        <v>69.420911026507738</v>
      </c>
      <c r="CM170">
        <v>122.18796797213763</v>
      </c>
      <c r="CN170">
        <v>69.086628928876706</v>
      </c>
      <c r="CO170">
        <v>0</v>
      </c>
      <c r="CP170">
        <v>0</v>
      </c>
      <c r="CQ170">
        <v>93.868062452383569</v>
      </c>
      <c r="CR170">
        <v>0.86346000000000001</v>
      </c>
      <c r="CS170">
        <v>21317.489923318775</v>
      </c>
      <c r="CT170" s="28">
        <v>21957.014621018337</v>
      </c>
      <c r="CU170">
        <v>43274.504544337113</v>
      </c>
      <c r="CV170">
        <v>9.6014076777389263</v>
      </c>
      <c r="CW170" t="s">
        <v>1130</v>
      </c>
      <c r="CX170" s="28"/>
      <c r="CY170" s="28"/>
      <c r="CZ170" s="28"/>
      <c r="DA170" s="28"/>
      <c r="DB170" s="28"/>
      <c r="DC170" s="28"/>
      <c r="DD170" s="28"/>
      <c r="DE170" s="28"/>
      <c r="DF170" s="28"/>
      <c r="DG170" s="28"/>
      <c r="DH170" s="28"/>
      <c r="DI170" s="28">
        <v>240</v>
      </c>
      <c r="DJ170" s="28" t="s">
        <v>831</v>
      </c>
      <c r="DK170" s="28" t="s">
        <v>523</v>
      </c>
    </row>
    <row r="171" spans="1:115" x14ac:dyDescent="0.25">
      <c r="A171" s="28" t="s">
        <v>2</v>
      </c>
      <c r="B171" s="28" t="s">
        <v>1110</v>
      </c>
      <c r="C171">
        <v>26031</v>
      </c>
      <c r="D171" s="28" t="s">
        <v>1111</v>
      </c>
      <c r="E171" s="28" t="s">
        <v>1112</v>
      </c>
      <c r="F171" s="28" t="s">
        <v>1113</v>
      </c>
      <c r="G171" s="28" t="s">
        <v>494</v>
      </c>
      <c r="H171" s="28" t="s">
        <v>1131</v>
      </c>
      <c r="I171" s="28" t="s">
        <v>457</v>
      </c>
      <c r="J171" s="28">
        <v>5930</v>
      </c>
      <c r="K171">
        <v>8.7827665813972349</v>
      </c>
      <c r="L171" s="28" t="s">
        <v>3282</v>
      </c>
      <c r="M171">
        <v>0.3</v>
      </c>
      <c r="N171" s="28" t="s">
        <v>459</v>
      </c>
      <c r="O171" s="28" t="s">
        <v>513</v>
      </c>
      <c r="P171">
        <v>9</v>
      </c>
      <c r="Q171">
        <v>15</v>
      </c>
      <c r="R171">
        <v>1</v>
      </c>
      <c r="S171">
        <v>90870721</v>
      </c>
      <c r="T171" s="28" t="s">
        <v>461</v>
      </c>
      <c r="U171" s="28" t="s">
        <v>812</v>
      </c>
      <c r="V171" s="28" t="s">
        <v>335</v>
      </c>
      <c r="W171" s="28" t="s">
        <v>660</v>
      </c>
      <c r="X171">
        <v>26098</v>
      </c>
      <c r="Y171" s="28" t="s">
        <v>660</v>
      </c>
      <c r="Z171">
        <v>70</v>
      </c>
      <c r="AA171">
        <v>16703</v>
      </c>
      <c r="AB171" s="28" t="s">
        <v>514</v>
      </c>
      <c r="AC171" s="28" t="s">
        <v>525</v>
      </c>
      <c r="AD171">
        <v>0.375</v>
      </c>
      <c r="AE171">
        <v>0.625</v>
      </c>
      <c r="AF171" s="28" t="s">
        <v>463</v>
      </c>
      <c r="AG171" s="28" t="s">
        <v>232</v>
      </c>
      <c r="AH171" s="28" t="s">
        <v>516</v>
      </c>
      <c r="AI171" s="28"/>
      <c r="AJ171" s="28" t="s">
        <v>499</v>
      </c>
      <c r="AK171" s="28"/>
      <c r="AL171" s="28"/>
      <c r="AM171" s="28">
        <v>2</v>
      </c>
      <c r="AN171">
        <v>4</v>
      </c>
      <c r="AO171">
        <v>3</v>
      </c>
      <c r="AP171" s="2">
        <v>46070</v>
      </c>
      <c r="AQ171" s="2">
        <v>46357</v>
      </c>
      <c r="AR171">
        <v>46434</v>
      </c>
      <c r="AS171">
        <v>46651</v>
      </c>
      <c r="AT171" s="28"/>
      <c r="AU171" s="28"/>
      <c r="AV171" s="28" t="s">
        <v>470</v>
      </c>
      <c r="AW171">
        <v>99</v>
      </c>
      <c r="AX171">
        <v>0.5</v>
      </c>
      <c r="BA171">
        <v>64</v>
      </c>
      <c r="BC171" s="28"/>
      <c r="BH171">
        <v>375</v>
      </c>
      <c r="BJ171">
        <v>77</v>
      </c>
      <c r="BK171">
        <v>0.5</v>
      </c>
      <c r="BN171">
        <v>48</v>
      </c>
      <c r="BP171" s="28"/>
      <c r="BU171">
        <v>125</v>
      </c>
      <c r="BW171" s="28"/>
      <c r="BY171" s="28">
        <v>288</v>
      </c>
      <c r="BZ171">
        <v>176</v>
      </c>
      <c r="CA171">
        <v>112</v>
      </c>
      <c r="CB171" s="28">
        <v>240</v>
      </c>
      <c r="CC171">
        <v>0.73333333333333328</v>
      </c>
      <c r="CE171">
        <v>5930</v>
      </c>
      <c r="CF171">
        <v>1779</v>
      </c>
      <c r="CG171" s="28">
        <v>480</v>
      </c>
      <c r="CH171">
        <v>-775</v>
      </c>
      <c r="CI171">
        <v>6934</v>
      </c>
      <c r="CJ171">
        <v>212.30594577494998</v>
      </c>
      <c r="CK171">
        <v>143.78872163937004</v>
      </c>
      <c r="CL171">
        <v>69.420911026507738</v>
      </c>
      <c r="CM171">
        <v>122.18796797213763</v>
      </c>
      <c r="CN171">
        <v>69.086628928876706</v>
      </c>
      <c r="CO171">
        <v>0</v>
      </c>
      <c r="CP171">
        <v>0</v>
      </c>
      <c r="CQ171">
        <v>93.868062452383569</v>
      </c>
      <c r="CR171">
        <v>0.86346000000000001</v>
      </c>
      <c r="CS171">
        <v>22048.230288456951</v>
      </c>
      <c r="CT171" s="28">
        <v>17536.576970558526</v>
      </c>
      <c r="CU171">
        <v>39584.807259015477</v>
      </c>
      <c r="CV171">
        <v>8.7827665813972349</v>
      </c>
      <c r="CW171" t="s">
        <v>1132</v>
      </c>
      <c r="CX171" s="28" t="s">
        <v>3479</v>
      </c>
      <c r="CY171" s="28" t="s">
        <v>3471</v>
      </c>
      <c r="CZ171" s="28" t="s">
        <v>3480</v>
      </c>
      <c r="DA171" s="28" t="s">
        <v>3481</v>
      </c>
      <c r="DB171" s="28" t="s">
        <v>3344</v>
      </c>
      <c r="DC171" s="28"/>
      <c r="DD171" s="28"/>
      <c r="DE171" s="28"/>
      <c r="DF171" s="28"/>
      <c r="DG171" s="28"/>
      <c r="DH171" s="28"/>
      <c r="DI171" s="28">
        <v>240</v>
      </c>
      <c r="DJ171" s="28" t="s">
        <v>831</v>
      </c>
      <c r="DK171" s="28" t="s">
        <v>519</v>
      </c>
    </row>
    <row r="172" spans="1:115" x14ac:dyDescent="0.25">
      <c r="A172" s="28" t="s">
        <v>2</v>
      </c>
      <c r="B172" s="28" t="s">
        <v>1110</v>
      </c>
      <c r="C172">
        <v>26031</v>
      </c>
      <c r="D172" s="28" t="s">
        <v>1111</v>
      </c>
      <c r="E172" s="28" t="s">
        <v>1112</v>
      </c>
      <c r="F172" s="28" t="s">
        <v>1113</v>
      </c>
      <c r="G172" s="28" t="s">
        <v>494</v>
      </c>
      <c r="H172" s="28" t="s">
        <v>1133</v>
      </c>
      <c r="I172" s="28" t="s">
        <v>457</v>
      </c>
      <c r="J172" s="28">
        <v>5930</v>
      </c>
      <c r="K172">
        <v>13.839041341232836</v>
      </c>
      <c r="L172" s="28" t="s">
        <v>3280</v>
      </c>
      <c r="M172">
        <v>0</v>
      </c>
      <c r="N172" s="28" t="s">
        <v>459</v>
      </c>
      <c r="O172" s="28" t="s">
        <v>521</v>
      </c>
      <c r="P172">
        <v>14</v>
      </c>
      <c r="Q172">
        <v>15</v>
      </c>
      <c r="R172">
        <v>1</v>
      </c>
      <c r="S172">
        <v>90320451</v>
      </c>
      <c r="T172" s="28" t="s">
        <v>461</v>
      </c>
      <c r="U172" s="28" t="s">
        <v>812</v>
      </c>
      <c r="V172" s="28" t="s">
        <v>335</v>
      </c>
      <c r="W172" s="28" t="s">
        <v>660</v>
      </c>
      <c r="X172">
        <v>26098</v>
      </c>
      <c r="Y172" s="28" t="s">
        <v>660</v>
      </c>
      <c r="Z172">
        <v>70</v>
      </c>
      <c r="AA172">
        <v>16704</v>
      </c>
      <c r="AB172" s="28" t="s">
        <v>465</v>
      </c>
      <c r="AC172" s="28" t="s">
        <v>479</v>
      </c>
      <c r="AD172">
        <v>0.54166666666666674</v>
      </c>
      <c r="AE172">
        <v>0.70833333333333326</v>
      </c>
      <c r="AF172" s="28" t="s">
        <v>463</v>
      </c>
      <c r="AG172" s="28" t="s">
        <v>234</v>
      </c>
      <c r="AH172" s="28" t="s">
        <v>516</v>
      </c>
      <c r="AI172" s="28"/>
      <c r="AJ172" s="28" t="s">
        <v>499</v>
      </c>
      <c r="AK172" s="28"/>
      <c r="AL172" s="28"/>
      <c r="AM172" s="28">
        <v>2</v>
      </c>
      <c r="AN172">
        <v>3</v>
      </c>
      <c r="AO172">
        <v>3</v>
      </c>
      <c r="AP172" s="2">
        <v>46071</v>
      </c>
      <c r="AQ172" s="2">
        <v>46288</v>
      </c>
      <c r="AR172">
        <v>46435</v>
      </c>
      <c r="AS172">
        <v>46652</v>
      </c>
      <c r="AT172" s="28"/>
      <c r="AU172" s="28"/>
      <c r="AV172" s="28" t="s">
        <v>470</v>
      </c>
      <c r="AW172">
        <v>112</v>
      </c>
      <c r="AX172">
        <v>0.5</v>
      </c>
      <c r="BA172">
        <v>42</v>
      </c>
      <c r="BC172" s="28"/>
      <c r="BH172">
        <v>375</v>
      </c>
      <c r="BJ172">
        <v>112</v>
      </c>
      <c r="BK172">
        <v>0.5</v>
      </c>
      <c r="BN172">
        <v>42</v>
      </c>
      <c r="BP172" s="28"/>
      <c r="BU172">
        <v>125</v>
      </c>
      <c r="BW172" s="28"/>
      <c r="BY172" s="28">
        <v>308</v>
      </c>
      <c r="BZ172">
        <v>224</v>
      </c>
      <c r="CA172">
        <v>84</v>
      </c>
      <c r="CB172" s="28">
        <v>240</v>
      </c>
      <c r="CC172">
        <v>0.93333333333333324</v>
      </c>
      <c r="CE172">
        <v>5930</v>
      </c>
      <c r="CF172">
        <v>0</v>
      </c>
      <c r="CG172" s="28">
        <v>480</v>
      </c>
      <c r="CH172">
        <v>-775</v>
      </c>
      <c r="CI172">
        <v>5155</v>
      </c>
      <c r="CJ172">
        <v>212.30594577494998</v>
      </c>
      <c r="CK172">
        <v>143.78872163937004</v>
      </c>
      <c r="CL172">
        <v>69.420911026507738</v>
      </c>
      <c r="CM172">
        <v>122.18796797213763</v>
      </c>
      <c r="CN172">
        <v>69.086628928876706</v>
      </c>
      <c r="CO172">
        <v>0</v>
      </c>
      <c r="CP172">
        <v>0</v>
      </c>
      <c r="CQ172">
        <v>93.868062452383569</v>
      </c>
      <c r="CR172">
        <v>0.86346000000000001</v>
      </c>
      <c r="CS172">
        <v>22842.939790214743</v>
      </c>
      <c r="CT172" s="28">
        <v>23528.227983921184</v>
      </c>
      <c r="CU172">
        <v>46371.167774135931</v>
      </c>
      <c r="CV172">
        <v>13.839041341232836</v>
      </c>
      <c r="CW172" t="s">
        <v>1134</v>
      </c>
      <c r="CX172" s="28" t="s">
        <v>3482</v>
      </c>
      <c r="CY172" s="28" t="s">
        <v>3471</v>
      </c>
      <c r="CZ172" s="28" t="s">
        <v>3483</v>
      </c>
      <c r="DA172" s="28" t="s">
        <v>3476</v>
      </c>
      <c r="DB172" s="28" t="s">
        <v>3344</v>
      </c>
      <c r="DC172" s="28"/>
      <c r="DD172" s="28"/>
      <c r="DE172" s="28"/>
      <c r="DF172" s="28"/>
      <c r="DG172" s="28"/>
      <c r="DH172" s="28"/>
      <c r="DI172" s="28">
        <v>240</v>
      </c>
      <c r="DJ172" s="28" t="s">
        <v>831</v>
      </c>
      <c r="DK172" s="28" t="s">
        <v>523</v>
      </c>
    </row>
    <row r="173" spans="1:115" x14ac:dyDescent="0.25">
      <c r="A173" s="28" t="s">
        <v>2</v>
      </c>
      <c r="B173" s="28" t="s">
        <v>1110</v>
      </c>
      <c r="C173">
        <v>26031</v>
      </c>
      <c r="D173" s="28" t="s">
        <v>1111</v>
      </c>
      <c r="E173" s="28" t="s">
        <v>1112</v>
      </c>
      <c r="F173" s="28" t="s">
        <v>1113</v>
      </c>
      <c r="G173" s="28" t="s">
        <v>494</v>
      </c>
      <c r="H173" s="28" t="s">
        <v>1135</v>
      </c>
      <c r="I173" s="28" t="s">
        <v>457</v>
      </c>
      <c r="J173" s="28">
        <v>5930</v>
      </c>
      <c r="K173">
        <v>13.839041341232836</v>
      </c>
      <c r="L173" s="28" t="s">
        <v>3280</v>
      </c>
      <c r="M173">
        <v>0</v>
      </c>
      <c r="N173" s="28" t="s">
        <v>459</v>
      </c>
      <c r="O173" s="28" t="s">
        <v>1129</v>
      </c>
      <c r="P173">
        <v>14</v>
      </c>
      <c r="Q173">
        <v>15</v>
      </c>
      <c r="R173">
        <v>1</v>
      </c>
      <c r="S173">
        <v>90330721</v>
      </c>
      <c r="T173" s="28" t="s">
        <v>461</v>
      </c>
      <c r="U173" s="28" t="s">
        <v>812</v>
      </c>
      <c r="V173" s="28" t="s">
        <v>335</v>
      </c>
      <c r="W173" s="28" t="s">
        <v>660</v>
      </c>
      <c r="X173">
        <v>26098</v>
      </c>
      <c r="Y173" s="28" t="s">
        <v>660</v>
      </c>
      <c r="Z173">
        <v>70</v>
      </c>
      <c r="AA173">
        <v>16705</v>
      </c>
      <c r="AB173" s="28" t="s">
        <v>465</v>
      </c>
      <c r="AC173" s="28" t="s">
        <v>525</v>
      </c>
      <c r="AD173">
        <v>0.52083333333333326</v>
      </c>
      <c r="AE173">
        <v>0.6875</v>
      </c>
      <c r="AF173" s="28" t="s">
        <v>463</v>
      </c>
      <c r="AG173" s="28" t="s">
        <v>235</v>
      </c>
      <c r="AH173" s="28" t="s">
        <v>516</v>
      </c>
      <c r="AI173" s="28"/>
      <c r="AJ173" s="28" t="s">
        <v>499</v>
      </c>
      <c r="AK173" s="28"/>
      <c r="AL173" s="28"/>
      <c r="AM173" s="28">
        <v>2</v>
      </c>
      <c r="AN173">
        <v>3</v>
      </c>
      <c r="AO173">
        <v>3</v>
      </c>
      <c r="AP173" s="2">
        <v>46070</v>
      </c>
      <c r="AQ173" s="2">
        <v>46287</v>
      </c>
      <c r="AR173">
        <v>46434</v>
      </c>
      <c r="AS173">
        <v>46651</v>
      </c>
      <c r="AT173" s="28"/>
      <c r="AU173" s="28"/>
      <c r="AV173" s="28" t="s">
        <v>470</v>
      </c>
      <c r="AW173">
        <v>112</v>
      </c>
      <c r="AX173">
        <v>0.5</v>
      </c>
      <c r="BA173">
        <v>42</v>
      </c>
      <c r="BC173" s="28"/>
      <c r="BH173">
        <v>375</v>
      </c>
      <c r="BJ173">
        <v>112</v>
      </c>
      <c r="BK173">
        <v>0.5</v>
      </c>
      <c r="BN173">
        <v>42</v>
      </c>
      <c r="BP173" s="28"/>
      <c r="BU173">
        <v>125</v>
      </c>
      <c r="BW173" s="28"/>
      <c r="BY173" s="28">
        <v>308</v>
      </c>
      <c r="BZ173">
        <v>224</v>
      </c>
      <c r="CA173">
        <v>84</v>
      </c>
      <c r="CB173" s="28">
        <v>240</v>
      </c>
      <c r="CC173">
        <v>0.93333333333333324</v>
      </c>
      <c r="CE173">
        <v>5930</v>
      </c>
      <c r="CF173">
        <v>0</v>
      </c>
      <c r="CG173" s="28">
        <v>480</v>
      </c>
      <c r="CH173">
        <v>-775</v>
      </c>
      <c r="CI173">
        <v>5155</v>
      </c>
      <c r="CJ173">
        <v>212.30594577494998</v>
      </c>
      <c r="CK173">
        <v>143.78872163937004</v>
      </c>
      <c r="CL173">
        <v>69.420911026507738</v>
      </c>
      <c r="CM173">
        <v>122.18796797213763</v>
      </c>
      <c r="CN173">
        <v>69.086628928876706</v>
      </c>
      <c r="CO173">
        <v>0</v>
      </c>
      <c r="CP173">
        <v>0</v>
      </c>
      <c r="CQ173">
        <v>93.868062452383569</v>
      </c>
      <c r="CR173">
        <v>0.86346000000000001</v>
      </c>
      <c r="CS173">
        <v>22842.939790214743</v>
      </c>
      <c r="CT173" s="28">
        <v>23528.227983921184</v>
      </c>
      <c r="CU173">
        <v>46371.167774135931</v>
      </c>
      <c r="CV173">
        <v>13.839041341232836</v>
      </c>
      <c r="CW173" t="s">
        <v>1136</v>
      </c>
      <c r="CX173" s="28"/>
      <c r="CY173" s="28"/>
      <c r="CZ173" s="28"/>
      <c r="DA173" s="28"/>
      <c r="DB173" s="28"/>
      <c r="DC173" s="28"/>
      <c r="DD173" s="28"/>
      <c r="DE173" s="28"/>
      <c r="DF173" s="28"/>
      <c r="DG173" s="28"/>
      <c r="DH173" s="28"/>
      <c r="DI173" s="28">
        <v>240</v>
      </c>
      <c r="DJ173" s="28" t="s">
        <v>831</v>
      </c>
      <c r="DK173" s="28" t="s">
        <v>523</v>
      </c>
    </row>
    <row r="174" spans="1:115" x14ac:dyDescent="0.25">
      <c r="A174" s="28" t="s">
        <v>2</v>
      </c>
      <c r="B174" s="28" t="s">
        <v>1110</v>
      </c>
      <c r="C174">
        <v>26031</v>
      </c>
      <c r="D174" s="28" t="s">
        <v>1111</v>
      </c>
      <c r="E174" s="28" t="s">
        <v>1112</v>
      </c>
      <c r="F174" s="28" t="s">
        <v>1113</v>
      </c>
      <c r="G174" s="28" t="s">
        <v>494</v>
      </c>
      <c r="H174" s="28" t="s">
        <v>1137</v>
      </c>
      <c r="I174" s="28" t="s">
        <v>457</v>
      </c>
      <c r="J174" s="28">
        <v>5930</v>
      </c>
      <c r="K174">
        <v>7.1095518500675041</v>
      </c>
      <c r="L174" s="28" t="s">
        <v>3283</v>
      </c>
      <c r="M174">
        <v>0</v>
      </c>
      <c r="N174" s="28" t="s">
        <v>459</v>
      </c>
      <c r="O174" s="28" t="s">
        <v>1129</v>
      </c>
      <c r="P174">
        <v>8</v>
      </c>
      <c r="Q174">
        <v>8</v>
      </c>
      <c r="R174">
        <v>1</v>
      </c>
      <c r="S174">
        <v>90330721</v>
      </c>
      <c r="T174" s="28" t="s">
        <v>461</v>
      </c>
      <c r="U174" s="28" t="s">
        <v>812</v>
      </c>
      <c r="V174" s="28" t="s">
        <v>335</v>
      </c>
      <c r="W174" s="28" t="s">
        <v>660</v>
      </c>
      <c r="X174">
        <v>26098</v>
      </c>
      <c r="Y174" s="28" t="s">
        <v>660</v>
      </c>
      <c r="Z174">
        <v>70</v>
      </c>
      <c r="AA174">
        <v>16706</v>
      </c>
      <c r="AB174" s="28" t="s">
        <v>465</v>
      </c>
      <c r="AC174" s="28" t="s">
        <v>466</v>
      </c>
      <c r="AD174">
        <v>0.52083333333333326</v>
      </c>
      <c r="AE174">
        <v>0.6875</v>
      </c>
      <c r="AF174" s="28" t="s">
        <v>463</v>
      </c>
      <c r="AG174" s="28" t="s">
        <v>235</v>
      </c>
      <c r="AH174" s="28" t="s">
        <v>516</v>
      </c>
      <c r="AI174" s="28" t="s">
        <v>1138</v>
      </c>
      <c r="AJ174" s="28" t="s">
        <v>499</v>
      </c>
      <c r="AK174" s="28"/>
      <c r="AL174" s="28"/>
      <c r="AM174" s="28">
        <v>2</v>
      </c>
      <c r="AN174">
        <v>3</v>
      </c>
      <c r="AO174">
        <v>3</v>
      </c>
      <c r="AP174" s="2">
        <v>46072</v>
      </c>
      <c r="AQ174" s="2">
        <v>46289</v>
      </c>
      <c r="AR174">
        <v>46436</v>
      </c>
      <c r="AS174">
        <v>46653</v>
      </c>
      <c r="AT174" s="28"/>
      <c r="AU174" s="28"/>
      <c r="AV174" s="28" t="s">
        <v>470</v>
      </c>
      <c r="AW174">
        <v>60</v>
      </c>
      <c r="AX174">
        <v>0.5</v>
      </c>
      <c r="BA174">
        <v>28</v>
      </c>
      <c r="BC174" s="28"/>
      <c r="BH174">
        <v>187.5</v>
      </c>
      <c r="BJ174">
        <v>60</v>
      </c>
      <c r="BK174">
        <v>0.5</v>
      </c>
      <c r="BN174">
        <v>28</v>
      </c>
      <c r="BP174" s="28"/>
      <c r="BU174">
        <v>62.5</v>
      </c>
      <c r="BW174" s="28"/>
      <c r="BY174" s="28">
        <v>176</v>
      </c>
      <c r="BZ174">
        <v>120</v>
      </c>
      <c r="CA174">
        <v>56</v>
      </c>
      <c r="CB174" s="28">
        <v>240</v>
      </c>
      <c r="CC174">
        <v>0.5</v>
      </c>
      <c r="CE174">
        <v>5930</v>
      </c>
      <c r="CF174">
        <v>0</v>
      </c>
      <c r="CG174" s="28">
        <v>480</v>
      </c>
      <c r="CH174">
        <v>-387.5</v>
      </c>
      <c r="CI174">
        <v>5542.5</v>
      </c>
      <c r="CJ174">
        <v>212.30594577494998</v>
      </c>
      <c r="CK174">
        <v>143.78872163937004</v>
      </c>
      <c r="CL174">
        <v>69.420911026507738</v>
      </c>
      <c r="CM174">
        <v>122.18796797213763</v>
      </c>
      <c r="CN174">
        <v>69.086628928876706</v>
      </c>
      <c r="CO174">
        <v>0</v>
      </c>
      <c r="CP174">
        <v>0</v>
      </c>
      <c r="CQ174">
        <v>93.868062452383569</v>
      </c>
      <c r="CR174">
        <v>0.86346000000000001</v>
      </c>
      <c r="CS174">
        <v>12617.265632438148</v>
      </c>
      <c r="CT174" s="28">
        <v>12995.783601411293</v>
      </c>
      <c r="CU174">
        <v>25613.04923384944</v>
      </c>
      <c r="CV174">
        <v>7.1095518500675041</v>
      </c>
      <c r="CW174" t="s">
        <v>1139</v>
      </c>
      <c r="CX174" s="28"/>
      <c r="CY174" s="28"/>
      <c r="CZ174" s="28"/>
      <c r="DA174" s="28"/>
      <c r="DB174" s="28"/>
      <c r="DC174" s="28"/>
      <c r="DD174" s="28"/>
      <c r="DE174" s="28"/>
      <c r="DF174" s="28"/>
      <c r="DG174" s="28"/>
      <c r="DH174" s="28"/>
      <c r="DI174" s="28">
        <v>240</v>
      </c>
      <c r="DJ174" s="28" t="s">
        <v>831</v>
      </c>
      <c r="DK174" s="28" t="s">
        <v>523</v>
      </c>
    </row>
    <row r="175" spans="1:115" x14ac:dyDescent="0.25">
      <c r="A175" s="28" t="s">
        <v>2</v>
      </c>
      <c r="B175" s="28" t="s">
        <v>1110</v>
      </c>
      <c r="C175">
        <v>26031</v>
      </c>
      <c r="D175" s="28" t="s">
        <v>1111</v>
      </c>
      <c r="E175" s="28" t="s">
        <v>1112</v>
      </c>
      <c r="F175" s="28" t="s">
        <v>1113</v>
      </c>
      <c r="G175" s="28" t="s">
        <v>494</v>
      </c>
      <c r="H175" s="28" t="s">
        <v>1140</v>
      </c>
      <c r="I175" s="28" t="s">
        <v>457</v>
      </c>
      <c r="J175" s="28">
        <v>5930</v>
      </c>
      <c r="K175">
        <v>7.1095518500675041</v>
      </c>
      <c r="L175" s="28" t="s">
        <v>3283</v>
      </c>
      <c r="M175">
        <v>0</v>
      </c>
      <c r="N175" s="28" t="s">
        <v>459</v>
      </c>
      <c r="O175" s="28" t="s">
        <v>1129</v>
      </c>
      <c r="P175">
        <v>8</v>
      </c>
      <c r="Q175">
        <v>8</v>
      </c>
      <c r="R175">
        <v>1</v>
      </c>
      <c r="S175">
        <v>90330721</v>
      </c>
      <c r="T175" s="28" t="s">
        <v>461</v>
      </c>
      <c r="U175" s="28" t="s">
        <v>812</v>
      </c>
      <c r="V175" s="28" t="s">
        <v>335</v>
      </c>
      <c r="W175" s="28" t="s">
        <v>660</v>
      </c>
      <c r="X175">
        <v>26098</v>
      </c>
      <c r="Y175" s="28" t="s">
        <v>660</v>
      </c>
      <c r="Z175">
        <v>70</v>
      </c>
      <c r="AA175">
        <v>16707</v>
      </c>
      <c r="AB175" s="28" t="s">
        <v>465</v>
      </c>
      <c r="AC175" s="28" t="s">
        <v>504</v>
      </c>
      <c r="AD175">
        <v>0.35416666666666674</v>
      </c>
      <c r="AE175">
        <v>0.52083333333333326</v>
      </c>
      <c r="AF175" s="28" t="s">
        <v>463</v>
      </c>
      <c r="AG175" s="28" t="s">
        <v>235</v>
      </c>
      <c r="AH175" s="28" t="s">
        <v>516</v>
      </c>
      <c r="AI175" s="28" t="s">
        <v>1138</v>
      </c>
      <c r="AJ175" s="28" t="s">
        <v>499</v>
      </c>
      <c r="AK175" s="28"/>
      <c r="AL175" s="28"/>
      <c r="AM175" s="28">
        <v>2</v>
      </c>
      <c r="AN175">
        <v>3</v>
      </c>
      <c r="AO175">
        <v>3</v>
      </c>
      <c r="AP175" s="2">
        <v>46073</v>
      </c>
      <c r="AQ175" s="2">
        <v>46290</v>
      </c>
      <c r="AR175">
        <v>46437</v>
      </c>
      <c r="AS175">
        <v>46654</v>
      </c>
      <c r="AT175" s="28"/>
      <c r="AU175" s="28"/>
      <c r="AV175" s="28" t="s">
        <v>470</v>
      </c>
      <c r="AW175">
        <v>60</v>
      </c>
      <c r="AX175">
        <v>0.5</v>
      </c>
      <c r="BA175">
        <v>28</v>
      </c>
      <c r="BC175" s="28"/>
      <c r="BH175">
        <v>187.5</v>
      </c>
      <c r="BJ175">
        <v>60</v>
      </c>
      <c r="BK175">
        <v>0.5</v>
      </c>
      <c r="BN175">
        <v>28</v>
      </c>
      <c r="BP175" s="28"/>
      <c r="BU175">
        <v>62.5</v>
      </c>
      <c r="BW175" s="28"/>
      <c r="BY175" s="28">
        <v>176</v>
      </c>
      <c r="BZ175">
        <v>120</v>
      </c>
      <c r="CA175">
        <v>56</v>
      </c>
      <c r="CB175" s="28">
        <v>240</v>
      </c>
      <c r="CC175">
        <v>0.5</v>
      </c>
      <c r="CE175">
        <v>5930</v>
      </c>
      <c r="CF175">
        <v>0</v>
      </c>
      <c r="CG175" s="28">
        <v>480</v>
      </c>
      <c r="CH175">
        <v>-387.5</v>
      </c>
      <c r="CI175">
        <v>5542.5</v>
      </c>
      <c r="CJ175">
        <v>212.30594577494998</v>
      </c>
      <c r="CK175">
        <v>143.78872163937004</v>
      </c>
      <c r="CL175">
        <v>69.420911026507738</v>
      </c>
      <c r="CM175">
        <v>122.18796797213763</v>
      </c>
      <c r="CN175">
        <v>69.086628928876706</v>
      </c>
      <c r="CO175">
        <v>0</v>
      </c>
      <c r="CP175">
        <v>0</v>
      </c>
      <c r="CQ175">
        <v>93.868062452383569</v>
      </c>
      <c r="CR175">
        <v>0.86346000000000001</v>
      </c>
      <c r="CS175">
        <v>12617.265632438148</v>
      </c>
      <c r="CT175" s="28">
        <v>12995.783601411293</v>
      </c>
      <c r="CU175">
        <v>25613.04923384944</v>
      </c>
      <c r="CV175">
        <v>7.1095518500675041</v>
      </c>
      <c r="CW175" t="s">
        <v>1141</v>
      </c>
      <c r="CX175" s="28"/>
      <c r="CY175" s="28"/>
      <c r="CZ175" s="28"/>
      <c r="DA175" s="28"/>
      <c r="DB175" s="28"/>
      <c r="DC175" s="28"/>
      <c r="DD175" s="28"/>
      <c r="DE175" s="28"/>
      <c r="DF175" s="28"/>
      <c r="DG175" s="28"/>
      <c r="DH175" s="28"/>
      <c r="DI175" s="28">
        <v>240</v>
      </c>
      <c r="DJ175" s="28" t="s">
        <v>831</v>
      </c>
      <c r="DK175" s="28" t="s">
        <v>523</v>
      </c>
    </row>
    <row r="176" spans="1:115" x14ac:dyDescent="0.25">
      <c r="A176" s="28" t="s">
        <v>2</v>
      </c>
      <c r="B176" s="28" t="s">
        <v>1110</v>
      </c>
      <c r="C176">
        <v>26031</v>
      </c>
      <c r="D176" s="28" t="s">
        <v>1111</v>
      </c>
      <c r="E176" s="28" t="s">
        <v>1112</v>
      </c>
      <c r="F176" s="28" t="s">
        <v>1113</v>
      </c>
      <c r="G176" s="28" t="s">
        <v>494</v>
      </c>
      <c r="H176" s="28" t="s">
        <v>1142</v>
      </c>
      <c r="I176" s="28" t="s">
        <v>457</v>
      </c>
      <c r="J176" s="28">
        <v>5930</v>
      </c>
      <c r="K176">
        <v>12.936836831083616</v>
      </c>
      <c r="L176" s="28" t="s">
        <v>3284</v>
      </c>
      <c r="M176">
        <v>0.1</v>
      </c>
      <c r="N176" s="28" t="s">
        <v>459</v>
      </c>
      <c r="O176" s="28" t="s">
        <v>521</v>
      </c>
      <c r="P176">
        <v>13</v>
      </c>
      <c r="Q176">
        <v>15</v>
      </c>
      <c r="R176">
        <v>1</v>
      </c>
      <c r="S176">
        <v>90230451</v>
      </c>
      <c r="T176" s="28" t="s">
        <v>461</v>
      </c>
      <c r="U176" s="28" t="s">
        <v>812</v>
      </c>
      <c r="V176" s="28" t="s">
        <v>335</v>
      </c>
      <c r="W176" s="28" t="s">
        <v>660</v>
      </c>
      <c r="X176">
        <v>26098</v>
      </c>
      <c r="Y176" s="28" t="s">
        <v>660</v>
      </c>
      <c r="Z176">
        <v>70</v>
      </c>
      <c r="AA176">
        <v>16708</v>
      </c>
      <c r="AB176" s="28" t="s">
        <v>465</v>
      </c>
      <c r="AC176" s="28" t="s">
        <v>525</v>
      </c>
      <c r="AD176">
        <v>0.33333333333333326</v>
      </c>
      <c r="AE176">
        <v>0.5</v>
      </c>
      <c r="AF176" s="28" t="s">
        <v>463</v>
      </c>
      <c r="AG176" s="28" t="s">
        <v>236</v>
      </c>
      <c r="AH176" s="28" t="s">
        <v>516</v>
      </c>
      <c r="AI176" s="28"/>
      <c r="AJ176" s="28" t="s">
        <v>499</v>
      </c>
      <c r="AK176" s="28"/>
      <c r="AL176" s="28"/>
      <c r="AM176" s="28">
        <v>2</v>
      </c>
      <c r="AN176">
        <v>3</v>
      </c>
      <c r="AO176">
        <v>3</v>
      </c>
      <c r="AP176" s="2">
        <v>46070</v>
      </c>
      <c r="AQ176" s="2">
        <v>46287</v>
      </c>
      <c r="AR176">
        <v>46434</v>
      </c>
      <c r="AS176">
        <v>46651</v>
      </c>
      <c r="AT176" s="28"/>
      <c r="AU176" s="28"/>
      <c r="AV176" s="28" t="s">
        <v>470</v>
      </c>
      <c r="AW176">
        <v>112</v>
      </c>
      <c r="AX176">
        <v>0.5</v>
      </c>
      <c r="BA176">
        <v>56</v>
      </c>
      <c r="BC176" s="28"/>
      <c r="BH176">
        <v>375</v>
      </c>
      <c r="BJ176">
        <v>112</v>
      </c>
      <c r="BK176">
        <v>0.5</v>
      </c>
      <c r="BN176">
        <v>56</v>
      </c>
      <c r="BP176" s="28"/>
      <c r="BU176">
        <v>125</v>
      </c>
      <c r="BW176" s="28"/>
      <c r="BY176" s="28">
        <v>336</v>
      </c>
      <c r="BZ176">
        <v>224</v>
      </c>
      <c r="CA176">
        <v>112</v>
      </c>
      <c r="CB176" s="28">
        <v>240</v>
      </c>
      <c r="CC176">
        <v>0.93333333333333324</v>
      </c>
      <c r="CE176">
        <v>5930</v>
      </c>
      <c r="CF176">
        <v>593</v>
      </c>
      <c r="CG176" s="28">
        <v>480</v>
      </c>
      <c r="CH176">
        <v>-775</v>
      </c>
      <c r="CI176">
        <v>5748</v>
      </c>
      <c r="CJ176">
        <v>212.30594577494998</v>
      </c>
      <c r="CK176">
        <v>143.78872163937004</v>
      </c>
      <c r="CL176">
        <v>69.420911026507738</v>
      </c>
      <c r="CM176">
        <v>122.18796797213763</v>
      </c>
      <c r="CN176">
        <v>69.086628928876706</v>
      </c>
      <c r="CO176">
        <v>0</v>
      </c>
      <c r="CP176">
        <v>0</v>
      </c>
      <c r="CQ176">
        <v>93.868062452383569</v>
      </c>
      <c r="CR176">
        <v>0.86346000000000001</v>
      </c>
      <c r="CS176">
        <v>23810.152595219017</v>
      </c>
      <c r="CT176" s="28">
        <v>24524.457173075589</v>
      </c>
      <c r="CU176">
        <v>48334.609768294606</v>
      </c>
      <c r="CV176">
        <v>12.936836831083616</v>
      </c>
      <c r="CW176" t="s">
        <v>1143</v>
      </c>
      <c r="CX176" s="28" t="s">
        <v>3484</v>
      </c>
      <c r="CY176" s="28" t="s">
        <v>3471</v>
      </c>
      <c r="CZ176" s="28" t="s">
        <v>3485</v>
      </c>
      <c r="DA176" s="28" t="s">
        <v>3481</v>
      </c>
      <c r="DB176" s="28" t="s">
        <v>3344</v>
      </c>
      <c r="DC176" s="28"/>
      <c r="DD176" s="28"/>
      <c r="DE176" s="28"/>
      <c r="DF176" s="28"/>
      <c r="DG176" s="28"/>
      <c r="DH176" s="28"/>
      <c r="DI176" s="28">
        <v>240</v>
      </c>
      <c r="DJ176" s="28" t="s">
        <v>831</v>
      </c>
      <c r="DK176" s="28" t="s">
        <v>523</v>
      </c>
    </row>
    <row r="177" spans="1:115" x14ac:dyDescent="0.25">
      <c r="A177" s="28" t="s">
        <v>2</v>
      </c>
      <c r="B177" s="28" t="s">
        <v>1110</v>
      </c>
      <c r="C177">
        <v>26031</v>
      </c>
      <c r="D177" s="28" t="s">
        <v>1111</v>
      </c>
      <c r="E177" s="28" t="s">
        <v>1112</v>
      </c>
      <c r="F177" s="28" t="s">
        <v>1113</v>
      </c>
      <c r="G177" s="28" t="s">
        <v>494</v>
      </c>
      <c r="H177" s="28" t="s">
        <v>1144</v>
      </c>
      <c r="I177" s="28" t="s">
        <v>457</v>
      </c>
      <c r="J177" s="28">
        <v>5930</v>
      </c>
      <c r="K177">
        <v>13.839041341232836</v>
      </c>
      <c r="L177" s="28" t="s">
        <v>3280</v>
      </c>
      <c r="M177">
        <v>0</v>
      </c>
      <c r="N177" s="28" t="s">
        <v>459</v>
      </c>
      <c r="O177" s="28" t="s">
        <v>521</v>
      </c>
      <c r="P177">
        <v>14</v>
      </c>
      <c r="Q177">
        <v>15</v>
      </c>
      <c r="R177">
        <v>1</v>
      </c>
      <c r="S177">
        <v>90230451</v>
      </c>
      <c r="T177" s="28" t="s">
        <v>461</v>
      </c>
      <c r="U177" s="28" t="s">
        <v>812</v>
      </c>
      <c r="V177" s="28" t="s">
        <v>335</v>
      </c>
      <c r="W177" s="28" t="s">
        <v>660</v>
      </c>
      <c r="X177">
        <v>26098</v>
      </c>
      <c r="Y177" s="28" t="s">
        <v>660</v>
      </c>
      <c r="Z177">
        <v>70</v>
      </c>
      <c r="AA177">
        <v>16709</v>
      </c>
      <c r="AB177" s="28" t="s">
        <v>465</v>
      </c>
      <c r="AC177" s="28" t="s">
        <v>479</v>
      </c>
      <c r="AD177">
        <v>0.54166666666666674</v>
      </c>
      <c r="AE177">
        <v>0.70833333333333326</v>
      </c>
      <c r="AF177" s="28" t="s">
        <v>463</v>
      </c>
      <c r="AG177" s="28" t="s">
        <v>246</v>
      </c>
      <c r="AH177" s="28" t="s">
        <v>516</v>
      </c>
      <c r="AI177" s="28"/>
      <c r="AJ177" s="28" t="s">
        <v>499</v>
      </c>
      <c r="AK177" s="28"/>
      <c r="AL177" s="28"/>
      <c r="AM177" s="28">
        <v>2</v>
      </c>
      <c r="AN177">
        <v>3</v>
      </c>
      <c r="AO177">
        <v>3</v>
      </c>
      <c r="AP177" s="2">
        <v>46071</v>
      </c>
      <c r="AQ177" s="2">
        <v>46288</v>
      </c>
      <c r="AR177">
        <v>46435</v>
      </c>
      <c r="AS177">
        <v>46652</v>
      </c>
      <c r="AT177" s="28"/>
      <c r="AU177" s="28"/>
      <c r="AV177" s="28" t="s">
        <v>470</v>
      </c>
      <c r="AW177">
        <v>112</v>
      </c>
      <c r="AX177">
        <v>0.5</v>
      </c>
      <c r="BA177">
        <v>42</v>
      </c>
      <c r="BC177" s="28"/>
      <c r="BH177">
        <v>375</v>
      </c>
      <c r="BJ177">
        <v>112</v>
      </c>
      <c r="BK177">
        <v>0.5</v>
      </c>
      <c r="BN177">
        <v>42</v>
      </c>
      <c r="BP177" s="28"/>
      <c r="BU177">
        <v>125</v>
      </c>
      <c r="BW177" s="28"/>
      <c r="BY177" s="28">
        <v>308</v>
      </c>
      <c r="BZ177">
        <v>224</v>
      </c>
      <c r="CA177">
        <v>84</v>
      </c>
      <c r="CB177" s="28">
        <v>240</v>
      </c>
      <c r="CC177">
        <v>0.93333333333333324</v>
      </c>
      <c r="CE177">
        <v>5930</v>
      </c>
      <c r="CF177">
        <v>0</v>
      </c>
      <c r="CG177" s="28">
        <v>480</v>
      </c>
      <c r="CH177">
        <v>-775</v>
      </c>
      <c r="CI177">
        <v>5155</v>
      </c>
      <c r="CJ177">
        <v>212.30594577494998</v>
      </c>
      <c r="CK177">
        <v>143.78872163937004</v>
      </c>
      <c r="CL177">
        <v>69.420911026507738</v>
      </c>
      <c r="CM177">
        <v>122.18796797213763</v>
      </c>
      <c r="CN177">
        <v>69.086628928876706</v>
      </c>
      <c r="CO177">
        <v>0</v>
      </c>
      <c r="CP177">
        <v>0</v>
      </c>
      <c r="CQ177">
        <v>93.868062452383569</v>
      </c>
      <c r="CR177">
        <v>0.86346000000000001</v>
      </c>
      <c r="CS177">
        <v>22842.939790214743</v>
      </c>
      <c r="CT177" s="28">
        <v>23528.227983921184</v>
      </c>
      <c r="CU177">
        <v>46371.167774135931</v>
      </c>
      <c r="CV177">
        <v>13.839041341232836</v>
      </c>
      <c r="CW177" t="s">
        <v>1145</v>
      </c>
      <c r="CX177" s="28" t="s">
        <v>3486</v>
      </c>
      <c r="CY177" s="28" t="s">
        <v>3471</v>
      </c>
      <c r="CZ177" s="28" t="s">
        <v>3487</v>
      </c>
      <c r="DA177" s="28" t="s">
        <v>3476</v>
      </c>
      <c r="DB177" s="28" t="s">
        <v>3344</v>
      </c>
      <c r="DC177" s="28"/>
      <c r="DD177" s="28"/>
      <c r="DE177" s="28"/>
      <c r="DF177" s="28"/>
      <c r="DG177" s="28"/>
      <c r="DH177" s="28"/>
      <c r="DI177" s="28">
        <v>240</v>
      </c>
      <c r="DJ177" s="28" t="s">
        <v>831</v>
      </c>
      <c r="DK177" s="28" t="s">
        <v>523</v>
      </c>
    </row>
    <row r="178" spans="1:115" x14ac:dyDescent="0.25">
      <c r="A178" s="28" t="s">
        <v>2</v>
      </c>
      <c r="B178" s="28" t="s">
        <v>1110</v>
      </c>
      <c r="C178">
        <v>26031</v>
      </c>
      <c r="D178" s="28" t="s">
        <v>1111</v>
      </c>
      <c r="E178" s="28" t="s">
        <v>1112</v>
      </c>
      <c r="F178" s="28" t="s">
        <v>1113</v>
      </c>
      <c r="G178" s="28" t="s">
        <v>494</v>
      </c>
      <c r="H178" s="28" t="s">
        <v>1146</v>
      </c>
      <c r="I178" s="28" t="s">
        <v>457</v>
      </c>
      <c r="J178" s="28">
        <v>5930</v>
      </c>
      <c r="K178">
        <v>13.839041341232836</v>
      </c>
      <c r="L178" s="28" t="s">
        <v>3280</v>
      </c>
      <c r="M178">
        <v>0</v>
      </c>
      <c r="N178" s="28" t="s">
        <v>459</v>
      </c>
      <c r="O178" s="28" t="s">
        <v>521</v>
      </c>
      <c r="P178">
        <v>14</v>
      </c>
      <c r="Q178">
        <v>15</v>
      </c>
      <c r="R178">
        <v>1</v>
      </c>
      <c r="S178">
        <v>90550451</v>
      </c>
      <c r="T178" s="28" t="s">
        <v>461</v>
      </c>
      <c r="U178" s="28" t="s">
        <v>812</v>
      </c>
      <c r="V178" s="28" t="s">
        <v>335</v>
      </c>
      <c r="W178" s="28" t="s">
        <v>660</v>
      </c>
      <c r="X178">
        <v>26098</v>
      </c>
      <c r="Y178" s="28" t="s">
        <v>660</v>
      </c>
      <c r="Z178">
        <v>70</v>
      </c>
      <c r="AA178">
        <v>16710</v>
      </c>
      <c r="AB178" s="28" t="s">
        <v>465</v>
      </c>
      <c r="AC178" s="28" t="s">
        <v>479</v>
      </c>
      <c r="AD178">
        <v>0.35416666666666674</v>
      </c>
      <c r="AE178">
        <v>0.52083333333333326</v>
      </c>
      <c r="AF178" s="28" t="s">
        <v>463</v>
      </c>
      <c r="AG178" s="28" t="s">
        <v>249</v>
      </c>
      <c r="AH178" s="28" t="s">
        <v>516</v>
      </c>
      <c r="AI178" s="28" t="s">
        <v>1147</v>
      </c>
      <c r="AJ178" s="28" t="s">
        <v>499</v>
      </c>
      <c r="AK178" s="28"/>
      <c r="AL178" s="28"/>
      <c r="AM178" s="28">
        <v>2</v>
      </c>
      <c r="AN178">
        <v>3</v>
      </c>
      <c r="AO178">
        <v>3</v>
      </c>
      <c r="AP178" s="2">
        <v>46071</v>
      </c>
      <c r="AQ178" s="2">
        <v>46288</v>
      </c>
      <c r="AR178">
        <v>46435</v>
      </c>
      <c r="AS178">
        <v>46652</v>
      </c>
      <c r="AT178" s="28"/>
      <c r="AU178" s="28"/>
      <c r="AV178" s="28" t="s">
        <v>470</v>
      </c>
      <c r="AW178">
        <v>112</v>
      </c>
      <c r="AX178">
        <v>0.5</v>
      </c>
      <c r="BA178">
        <v>42</v>
      </c>
      <c r="BC178" s="28"/>
      <c r="BH178">
        <v>375</v>
      </c>
      <c r="BJ178">
        <v>112</v>
      </c>
      <c r="BK178">
        <v>0.5</v>
      </c>
      <c r="BN178">
        <v>42</v>
      </c>
      <c r="BP178" s="28"/>
      <c r="BU178">
        <v>125</v>
      </c>
      <c r="BW178" s="28"/>
      <c r="BY178" s="28">
        <v>308</v>
      </c>
      <c r="BZ178">
        <v>224</v>
      </c>
      <c r="CA178">
        <v>84</v>
      </c>
      <c r="CB178" s="28">
        <v>240</v>
      </c>
      <c r="CC178">
        <v>0.93333333333333324</v>
      </c>
      <c r="CE178">
        <v>5930</v>
      </c>
      <c r="CF178">
        <v>0</v>
      </c>
      <c r="CG178" s="28">
        <v>480</v>
      </c>
      <c r="CH178">
        <v>-775</v>
      </c>
      <c r="CI178">
        <v>5155</v>
      </c>
      <c r="CJ178">
        <v>212.30594577494998</v>
      </c>
      <c r="CK178">
        <v>143.78872163937004</v>
      </c>
      <c r="CL178">
        <v>69.420911026507738</v>
      </c>
      <c r="CM178">
        <v>122.18796797213763</v>
      </c>
      <c r="CN178">
        <v>69.086628928876706</v>
      </c>
      <c r="CO178">
        <v>0</v>
      </c>
      <c r="CP178">
        <v>0</v>
      </c>
      <c r="CQ178">
        <v>93.868062452383569</v>
      </c>
      <c r="CR178">
        <v>0.86346000000000001</v>
      </c>
      <c r="CS178">
        <v>22842.939790214743</v>
      </c>
      <c r="CT178" s="28">
        <v>23528.227983921184</v>
      </c>
      <c r="CU178">
        <v>46371.167774135931</v>
      </c>
      <c r="CV178">
        <v>13.839041341232836</v>
      </c>
      <c r="CW178" t="s">
        <v>1148</v>
      </c>
      <c r="CX178" s="28" t="s">
        <v>3488</v>
      </c>
      <c r="CY178" s="28" t="s">
        <v>3471</v>
      </c>
      <c r="CZ178" s="28" t="s">
        <v>3489</v>
      </c>
      <c r="DA178" s="28" t="s">
        <v>3476</v>
      </c>
      <c r="DB178" s="28" t="s">
        <v>3344</v>
      </c>
      <c r="DC178" s="28"/>
      <c r="DD178" s="28"/>
      <c r="DE178" s="28"/>
      <c r="DF178" s="28"/>
      <c r="DG178" s="28"/>
      <c r="DH178" s="28"/>
      <c r="DI178" s="28">
        <v>240</v>
      </c>
      <c r="DJ178" s="28" t="s">
        <v>831</v>
      </c>
      <c r="DK178" s="28" t="s">
        <v>523</v>
      </c>
    </row>
    <row r="179" spans="1:115" x14ac:dyDescent="0.25">
      <c r="A179" s="28" t="s">
        <v>2</v>
      </c>
      <c r="B179" s="28" t="s">
        <v>1110</v>
      </c>
      <c r="C179">
        <v>26031</v>
      </c>
      <c r="D179" s="28" t="s">
        <v>1111</v>
      </c>
      <c r="E179" s="28" t="s">
        <v>1112</v>
      </c>
      <c r="F179" s="28" t="s">
        <v>1113</v>
      </c>
      <c r="G179" s="28" t="s">
        <v>494</v>
      </c>
      <c r="H179" s="28" t="s">
        <v>1149</v>
      </c>
      <c r="I179" s="28" t="s">
        <v>457</v>
      </c>
      <c r="J179" s="28">
        <v>5930</v>
      </c>
      <c r="K179">
        <v>14.732404395452097</v>
      </c>
      <c r="L179" s="28" t="s">
        <v>3279</v>
      </c>
      <c r="M179">
        <v>0</v>
      </c>
      <c r="N179" s="28" t="s">
        <v>459</v>
      </c>
      <c r="O179" s="28" t="s">
        <v>1150</v>
      </c>
      <c r="P179">
        <v>15</v>
      </c>
      <c r="Q179">
        <v>15</v>
      </c>
      <c r="R179">
        <v>1</v>
      </c>
      <c r="S179">
        <v>90061045</v>
      </c>
      <c r="T179" s="28" t="s">
        <v>461</v>
      </c>
      <c r="U179" s="28" t="s">
        <v>812</v>
      </c>
      <c r="V179" s="28" t="s">
        <v>335</v>
      </c>
      <c r="W179" s="28" t="s">
        <v>660</v>
      </c>
      <c r="X179">
        <v>26098</v>
      </c>
      <c r="Y179" s="28" t="s">
        <v>660</v>
      </c>
      <c r="Z179">
        <v>70</v>
      </c>
      <c r="AA179">
        <v>16642</v>
      </c>
      <c r="AB179" s="28" t="s">
        <v>465</v>
      </c>
      <c r="AC179" s="28" t="s">
        <v>525</v>
      </c>
      <c r="AD179">
        <v>0.5625</v>
      </c>
      <c r="AE179">
        <v>0.72916666666666674</v>
      </c>
      <c r="AF179" s="28" t="s">
        <v>463</v>
      </c>
      <c r="AG179" s="28" t="s">
        <v>208</v>
      </c>
      <c r="AH179" s="28" t="s">
        <v>529</v>
      </c>
      <c r="AI179" s="28" t="s">
        <v>1101</v>
      </c>
      <c r="AJ179" s="28" t="s">
        <v>499</v>
      </c>
      <c r="AK179" s="28"/>
      <c r="AL179" s="28"/>
      <c r="AM179" s="28">
        <v>2</v>
      </c>
      <c r="AN179">
        <v>4</v>
      </c>
      <c r="AO179">
        <v>3</v>
      </c>
      <c r="AP179" s="2">
        <v>46070</v>
      </c>
      <c r="AQ179" s="2">
        <v>46357</v>
      </c>
      <c r="AR179">
        <v>46434</v>
      </c>
      <c r="AS179">
        <v>46651</v>
      </c>
      <c r="AT179" s="28"/>
      <c r="AU179" s="28"/>
      <c r="AV179" s="28" t="s">
        <v>470</v>
      </c>
      <c r="AW179">
        <v>137</v>
      </c>
      <c r="AX179">
        <v>0.5</v>
      </c>
      <c r="BA179">
        <v>52</v>
      </c>
      <c r="BC179" s="28"/>
      <c r="BH179">
        <v>375</v>
      </c>
      <c r="BJ179">
        <v>103</v>
      </c>
      <c r="BK179">
        <v>0.5</v>
      </c>
      <c r="BN179">
        <v>35</v>
      </c>
      <c r="BP179" s="28"/>
      <c r="BU179">
        <v>125</v>
      </c>
      <c r="BW179" s="28"/>
      <c r="BY179" s="28">
        <v>327</v>
      </c>
      <c r="BZ179">
        <v>240</v>
      </c>
      <c r="CA179">
        <v>87</v>
      </c>
      <c r="CB179" s="28">
        <v>240</v>
      </c>
      <c r="CC179">
        <v>1</v>
      </c>
      <c r="CE179">
        <v>5930</v>
      </c>
      <c r="CF179">
        <v>0</v>
      </c>
      <c r="CG179" s="28">
        <v>480</v>
      </c>
      <c r="CH179">
        <v>-775</v>
      </c>
      <c r="CI179">
        <v>5155</v>
      </c>
      <c r="CJ179">
        <v>212.30594577494998</v>
      </c>
      <c r="CK179">
        <v>143.78872163937004</v>
      </c>
      <c r="CL179">
        <v>69.420911026507738</v>
      </c>
      <c r="CM179">
        <v>122.18796797213763</v>
      </c>
      <c r="CN179">
        <v>69.086628928876706</v>
      </c>
      <c r="CO179">
        <v>0</v>
      </c>
      <c r="CP179">
        <v>0</v>
      </c>
      <c r="CQ179">
        <v>93.868062452383569</v>
      </c>
      <c r="CR179">
        <v>0.86346000000000001</v>
      </c>
      <c r="CS179">
        <v>27984.989422182509</v>
      </c>
      <c r="CT179" s="28">
        <v>21379.614605878611</v>
      </c>
      <c r="CU179">
        <v>49364.60402806112</v>
      </c>
      <c r="CV179">
        <v>14.732404395452097</v>
      </c>
      <c r="CW179" t="s">
        <v>1151</v>
      </c>
      <c r="CX179" s="28" t="s">
        <v>3490</v>
      </c>
      <c r="CY179" s="28" t="s">
        <v>3471</v>
      </c>
      <c r="CZ179" s="28" t="s">
        <v>3491</v>
      </c>
      <c r="DA179" s="28" t="s">
        <v>3481</v>
      </c>
      <c r="DB179" s="28" t="s">
        <v>3344</v>
      </c>
      <c r="DC179" s="28"/>
      <c r="DD179" s="28"/>
      <c r="DE179" s="28"/>
      <c r="DF179" s="28"/>
      <c r="DG179" s="28"/>
      <c r="DH179" s="28"/>
      <c r="DI179" s="28">
        <v>240</v>
      </c>
      <c r="DJ179" s="28" t="s">
        <v>831</v>
      </c>
      <c r="DK179" s="28" t="s">
        <v>519</v>
      </c>
    </row>
    <row r="180" spans="1:115" x14ac:dyDescent="0.25">
      <c r="A180" s="28" t="s">
        <v>2</v>
      </c>
      <c r="B180" s="28" t="s">
        <v>1110</v>
      </c>
      <c r="C180">
        <v>26031</v>
      </c>
      <c r="D180" s="28" t="s">
        <v>1111</v>
      </c>
      <c r="E180" s="28" t="s">
        <v>1112</v>
      </c>
      <c r="F180" s="28" t="s">
        <v>1113</v>
      </c>
      <c r="G180" s="28" t="s">
        <v>494</v>
      </c>
      <c r="H180" s="28" t="s">
        <v>1152</v>
      </c>
      <c r="I180" s="28" t="s">
        <v>457</v>
      </c>
      <c r="J180" s="28">
        <v>5930</v>
      </c>
      <c r="K180">
        <v>14.732404395452097</v>
      </c>
      <c r="L180" s="28" t="s">
        <v>3279</v>
      </c>
      <c r="M180">
        <v>0</v>
      </c>
      <c r="N180" s="28" t="s">
        <v>459</v>
      </c>
      <c r="O180" s="28" t="s">
        <v>528</v>
      </c>
      <c r="P180">
        <v>15</v>
      </c>
      <c r="Q180">
        <v>15</v>
      </c>
      <c r="R180">
        <v>1</v>
      </c>
      <c r="S180">
        <v>90110721</v>
      </c>
      <c r="T180" s="28" t="s">
        <v>461</v>
      </c>
      <c r="U180" s="28" t="s">
        <v>812</v>
      </c>
      <c r="V180" s="28" t="s">
        <v>335</v>
      </c>
      <c r="W180" s="28" t="s">
        <v>660</v>
      </c>
      <c r="X180">
        <v>26098</v>
      </c>
      <c r="Y180" s="28" t="s">
        <v>660</v>
      </c>
      <c r="Z180">
        <v>70</v>
      </c>
      <c r="AA180">
        <v>16643</v>
      </c>
      <c r="AB180" s="28" t="s">
        <v>465</v>
      </c>
      <c r="AC180" s="28" t="s">
        <v>525</v>
      </c>
      <c r="AD180">
        <v>0.5625</v>
      </c>
      <c r="AE180">
        <v>0.72916666666666674</v>
      </c>
      <c r="AF180" s="28" t="s">
        <v>463</v>
      </c>
      <c r="AG180" s="28" t="s">
        <v>211</v>
      </c>
      <c r="AH180" s="28" t="s">
        <v>529</v>
      </c>
      <c r="AI180" s="28" t="s">
        <v>1101</v>
      </c>
      <c r="AJ180" s="28" t="s">
        <v>499</v>
      </c>
      <c r="AK180" s="28"/>
      <c r="AL180" s="28"/>
      <c r="AM180" s="28">
        <v>2</v>
      </c>
      <c r="AN180">
        <v>4</v>
      </c>
      <c r="AO180">
        <v>3</v>
      </c>
      <c r="AP180" s="2">
        <v>46070</v>
      </c>
      <c r="AQ180" s="2">
        <v>46357</v>
      </c>
      <c r="AR180">
        <v>46434</v>
      </c>
      <c r="AS180">
        <v>46651</v>
      </c>
      <c r="AT180" s="28"/>
      <c r="AU180" s="28"/>
      <c r="AV180" s="28" t="s">
        <v>470</v>
      </c>
      <c r="AW180">
        <v>137</v>
      </c>
      <c r="AX180">
        <v>0.5</v>
      </c>
      <c r="BA180">
        <v>52</v>
      </c>
      <c r="BC180" s="28"/>
      <c r="BH180">
        <v>375</v>
      </c>
      <c r="BJ180">
        <v>103</v>
      </c>
      <c r="BK180">
        <v>0.5</v>
      </c>
      <c r="BN180">
        <v>35</v>
      </c>
      <c r="BP180" s="28"/>
      <c r="BU180">
        <v>125</v>
      </c>
      <c r="BW180" s="28"/>
      <c r="BY180" s="28">
        <v>327</v>
      </c>
      <c r="BZ180">
        <v>240</v>
      </c>
      <c r="CA180">
        <v>87</v>
      </c>
      <c r="CB180" s="28">
        <v>240</v>
      </c>
      <c r="CC180">
        <v>1</v>
      </c>
      <c r="CE180">
        <v>5930</v>
      </c>
      <c r="CF180">
        <v>0</v>
      </c>
      <c r="CG180" s="28">
        <v>480</v>
      </c>
      <c r="CH180">
        <v>-775</v>
      </c>
      <c r="CI180">
        <v>5155</v>
      </c>
      <c r="CJ180">
        <v>212.30594577494998</v>
      </c>
      <c r="CK180">
        <v>143.78872163937004</v>
      </c>
      <c r="CL180">
        <v>69.420911026507738</v>
      </c>
      <c r="CM180">
        <v>122.18796797213763</v>
      </c>
      <c r="CN180">
        <v>69.086628928876706</v>
      </c>
      <c r="CO180">
        <v>0</v>
      </c>
      <c r="CP180">
        <v>0</v>
      </c>
      <c r="CQ180">
        <v>93.868062452383569</v>
      </c>
      <c r="CR180">
        <v>0.86346000000000001</v>
      </c>
      <c r="CS180">
        <v>27984.989422182509</v>
      </c>
      <c r="CT180" s="28">
        <v>21379.614605878611</v>
      </c>
      <c r="CU180">
        <v>49364.60402806112</v>
      </c>
      <c r="CV180">
        <v>14.732404395452097</v>
      </c>
      <c r="CW180" t="s">
        <v>1153</v>
      </c>
      <c r="CX180" s="28"/>
      <c r="CY180" s="28"/>
      <c r="CZ180" s="28"/>
      <c r="DA180" s="28"/>
      <c r="DB180" s="28"/>
      <c r="DC180" s="28"/>
      <c r="DD180" s="28"/>
      <c r="DE180" s="28"/>
      <c r="DF180" s="28"/>
      <c r="DG180" s="28"/>
      <c r="DH180" s="28"/>
      <c r="DI180" s="28">
        <v>240</v>
      </c>
      <c r="DJ180" s="28" t="s">
        <v>831</v>
      </c>
      <c r="DK180" s="28" t="s">
        <v>501</v>
      </c>
    </row>
    <row r="181" spans="1:115" x14ac:dyDescent="0.25">
      <c r="A181" s="28" t="s">
        <v>2</v>
      </c>
      <c r="B181" s="28" t="s">
        <v>1110</v>
      </c>
      <c r="C181">
        <v>26031</v>
      </c>
      <c r="D181" s="28" t="s">
        <v>1111</v>
      </c>
      <c r="E181" s="28" t="s">
        <v>1112</v>
      </c>
      <c r="F181" s="28" t="s">
        <v>1113</v>
      </c>
      <c r="G181" s="28" t="s">
        <v>494</v>
      </c>
      <c r="H181" s="28" t="s">
        <v>1154</v>
      </c>
      <c r="I181" s="28" t="s">
        <v>457</v>
      </c>
      <c r="J181" s="28">
        <v>5930</v>
      </c>
      <c r="K181">
        <v>14.732404395452097</v>
      </c>
      <c r="L181" s="28" t="s">
        <v>3279</v>
      </c>
      <c r="M181">
        <v>0</v>
      </c>
      <c r="N181" s="28" t="s">
        <v>459</v>
      </c>
      <c r="O181" s="28" t="s">
        <v>528</v>
      </c>
      <c r="P181">
        <v>15</v>
      </c>
      <c r="Q181">
        <v>15</v>
      </c>
      <c r="R181">
        <v>1</v>
      </c>
      <c r="S181">
        <v>90010721</v>
      </c>
      <c r="T181" s="28" t="s">
        <v>461</v>
      </c>
      <c r="U181" s="28" t="s">
        <v>812</v>
      </c>
      <c r="V181" s="28" t="s">
        <v>335</v>
      </c>
      <c r="W181" s="28" t="s">
        <v>660</v>
      </c>
      <c r="X181">
        <v>26098</v>
      </c>
      <c r="Y181" s="28" t="s">
        <v>660</v>
      </c>
      <c r="Z181">
        <v>70</v>
      </c>
      <c r="AA181">
        <v>16644</v>
      </c>
      <c r="AB181" s="28" t="s">
        <v>465</v>
      </c>
      <c r="AC181" s="28" t="s">
        <v>525</v>
      </c>
      <c r="AD181">
        <v>0.5625</v>
      </c>
      <c r="AE181">
        <v>0.72916666666666674</v>
      </c>
      <c r="AF181" s="28" t="s">
        <v>463</v>
      </c>
      <c r="AG181" s="28" t="s">
        <v>217</v>
      </c>
      <c r="AH181" s="28" t="s">
        <v>529</v>
      </c>
      <c r="AI181" s="28" t="s">
        <v>1101</v>
      </c>
      <c r="AJ181" s="28" t="s">
        <v>499</v>
      </c>
      <c r="AK181" s="28"/>
      <c r="AL181" s="28"/>
      <c r="AM181" s="28">
        <v>2</v>
      </c>
      <c r="AN181">
        <v>4</v>
      </c>
      <c r="AO181">
        <v>3</v>
      </c>
      <c r="AP181" s="2">
        <v>46070</v>
      </c>
      <c r="AQ181" s="2">
        <v>46357</v>
      </c>
      <c r="AR181">
        <v>46434</v>
      </c>
      <c r="AS181">
        <v>46651</v>
      </c>
      <c r="AT181" s="28"/>
      <c r="AU181" s="28"/>
      <c r="AV181" s="28" t="s">
        <v>470</v>
      </c>
      <c r="AW181">
        <v>137</v>
      </c>
      <c r="AX181">
        <v>0.5</v>
      </c>
      <c r="BA181">
        <v>52</v>
      </c>
      <c r="BC181" s="28"/>
      <c r="BH181">
        <v>375</v>
      </c>
      <c r="BJ181">
        <v>103</v>
      </c>
      <c r="BK181">
        <v>0.5</v>
      </c>
      <c r="BN181">
        <v>35</v>
      </c>
      <c r="BP181" s="28"/>
      <c r="BU181">
        <v>125</v>
      </c>
      <c r="BW181" s="28"/>
      <c r="BY181" s="28">
        <v>327</v>
      </c>
      <c r="BZ181">
        <v>240</v>
      </c>
      <c r="CA181">
        <v>87</v>
      </c>
      <c r="CB181" s="28">
        <v>240</v>
      </c>
      <c r="CC181">
        <v>1</v>
      </c>
      <c r="CE181">
        <v>5930</v>
      </c>
      <c r="CF181">
        <v>0</v>
      </c>
      <c r="CG181" s="28">
        <v>480</v>
      </c>
      <c r="CH181">
        <v>-775</v>
      </c>
      <c r="CI181">
        <v>5155</v>
      </c>
      <c r="CJ181">
        <v>212.30594577494998</v>
      </c>
      <c r="CK181">
        <v>143.78872163937004</v>
      </c>
      <c r="CL181">
        <v>69.420911026507738</v>
      </c>
      <c r="CM181">
        <v>122.18796797213763</v>
      </c>
      <c r="CN181">
        <v>69.086628928876706</v>
      </c>
      <c r="CO181">
        <v>0</v>
      </c>
      <c r="CP181">
        <v>0</v>
      </c>
      <c r="CQ181">
        <v>93.868062452383569</v>
      </c>
      <c r="CR181">
        <v>0.86346000000000001</v>
      </c>
      <c r="CS181">
        <v>27984.989422182509</v>
      </c>
      <c r="CT181" s="28">
        <v>21379.614605878611</v>
      </c>
      <c r="CU181">
        <v>49364.60402806112</v>
      </c>
      <c r="CV181">
        <v>14.732404395452097</v>
      </c>
      <c r="CW181" t="s">
        <v>1155</v>
      </c>
      <c r="CX181" s="28"/>
      <c r="CY181" s="28"/>
      <c r="CZ181" s="28"/>
      <c r="DA181" s="28"/>
      <c r="DB181" s="28"/>
      <c r="DC181" s="28"/>
      <c r="DD181" s="28"/>
      <c r="DE181" s="28"/>
      <c r="DF181" s="28"/>
      <c r="DG181" s="28"/>
      <c r="DH181" s="28"/>
      <c r="DI181" s="28">
        <v>240</v>
      </c>
      <c r="DJ181" s="28" t="s">
        <v>831</v>
      </c>
      <c r="DK181" s="28" t="s">
        <v>501</v>
      </c>
    </row>
    <row r="182" spans="1:115" x14ac:dyDescent="0.25">
      <c r="A182" s="28" t="s">
        <v>2</v>
      </c>
      <c r="B182" s="28" t="s">
        <v>1110</v>
      </c>
      <c r="C182">
        <v>26031</v>
      </c>
      <c r="D182" s="28" t="s">
        <v>1111</v>
      </c>
      <c r="E182" s="28" t="s">
        <v>1112</v>
      </c>
      <c r="F182" s="28" t="s">
        <v>1113</v>
      </c>
      <c r="G182" s="28" t="s">
        <v>494</v>
      </c>
      <c r="H182" s="28" t="s">
        <v>1156</v>
      </c>
      <c r="I182" s="28" t="s">
        <v>457</v>
      </c>
      <c r="J182" s="28">
        <v>5930</v>
      </c>
      <c r="K182">
        <v>14.701979101257988</v>
      </c>
      <c r="L182" s="28" t="s">
        <v>3285</v>
      </c>
      <c r="M182">
        <v>0</v>
      </c>
      <c r="N182" s="28" t="s">
        <v>459</v>
      </c>
      <c r="O182" s="28" t="s">
        <v>586</v>
      </c>
      <c r="P182">
        <v>15</v>
      </c>
      <c r="Q182">
        <v>15</v>
      </c>
      <c r="R182">
        <v>1</v>
      </c>
      <c r="S182">
        <v>90600721</v>
      </c>
      <c r="T182" s="28" t="s">
        <v>461</v>
      </c>
      <c r="U182" s="28" t="s">
        <v>812</v>
      </c>
      <c r="V182" s="28" t="s">
        <v>335</v>
      </c>
      <c r="W182" s="28" t="s">
        <v>660</v>
      </c>
      <c r="X182">
        <v>26098</v>
      </c>
      <c r="Y182" s="28" t="s">
        <v>660</v>
      </c>
      <c r="Z182">
        <v>70</v>
      </c>
      <c r="AA182">
        <v>16594</v>
      </c>
      <c r="AB182" s="28" t="s">
        <v>465</v>
      </c>
      <c r="AC182" s="28" t="s">
        <v>504</v>
      </c>
      <c r="AD182">
        <v>0.39583333333333326</v>
      </c>
      <c r="AE182">
        <v>0.60416666666666674</v>
      </c>
      <c r="AF182" s="28" t="s">
        <v>463</v>
      </c>
      <c r="AG182" s="28" t="s">
        <v>152</v>
      </c>
      <c r="AH182" s="28" t="s">
        <v>582</v>
      </c>
      <c r="AI182" s="28" t="s">
        <v>1157</v>
      </c>
      <c r="AJ182" s="28" t="s">
        <v>499</v>
      </c>
      <c r="AK182" s="28"/>
      <c r="AL182" s="28"/>
      <c r="AM182" s="28">
        <v>2</v>
      </c>
      <c r="AN182">
        <v>3</v>
      </c>
      <c r="AO182">
        <v>3</v>
      </c>
      <c r="AP182" s="2">
        <v>46073</v>
      </c>
      <c r="AQ182" s="2">
        <v>46290</v>
      </c>
      <c r="AR182">
        <v>46437</v>
      </c>
      <c r="AS182">
        <v>46654</v>
      </c>
      <c r="AT182" s="28"/>
      <c r="AU182" s="28"/>
      <c r="AV182" s="28" t="s">
        <v>470</v>
      </c>
      <c r="AW182">
        <v>120</v>
      </c>
      <c r="AX182">
        <v>0.5</v>
      </c>
      <c r="BA182">
        <v>42</v>
      </c>
      <c r="BC182" s="28"/>
      <c r="BH182">
        <v>375</v>
      </c>
      <c r="BJ182">
        <v>120</v>
      </c>
      <c r="BK182">
        <v>0.5</v>
      </c>
      <c r="BN182">
        <v>42</v>
      </c>
      <c r="BP182" s="28"/>
      <c r="BU182">
        <v>125</v>
      </c>
      <c r="BW182" s="28"/>
      <c r="BY182" s="28">
        <v>324</v>
      </c>
      <c r="BZ182">
        <v>240</v>
      </c>
      <c r="CA182">
        <v>84</v>
      </c>
      <c r="CB182" s="28">
        <v>240</v>
      </c>
      <c r="CC182">
        <v>1</v>
      </c>
      <c r="CE182">
        <v>5930</v>
      </c>
      <c r="CF182">
        <v>0</v>
      </c>
      <c r="CG182" s="28">
        <v>480</v>
      </c>
      <c r="CH182">
        <v>-775</v>
      </c>
      <c r="CI182">
        <v>5155</v>
      </c>
      <c r="CJ182">
        <v>212.30594577494998</v>
      </c>
      <c r="CK182">
        <v>143.78872163937004</v>
      </c>
      <c r="CL182">
        <v>69.420911026507738</v>
      </c>
      <c r="CM182">
        <v>122.18796797213763</v>
      </c>
      <c r="CN182">
        <v>69.086628928876706</v>
      </c>
      <c r="CO182">
        <v>0</v>
      </c>
      <c r="CP182">
        <v>0</v>
      </c>
      <c r="CQ182">
        <v>93.868062452383569</v>
      </c>
      <c r="CR182">
        <v>0.86346000000000001</v>
      </c>
      <c r="CS182">
        <v>24267.318459872025</v>
      </c>
      <c r="CT182" s="28">
        <v>24995.338013668184</v>
      </c>
      <c r="CU182">
        <v>49262.656473540206</v>
      </c>
      <c r="CV182">
        <v>14.701979101257988</v>
      </c>
      <c r="CW182" t="s">
        <v>1158</v>
      </c>
      <c r="CX182" s="28" t="s">
        <v>3492</v>
      </c>
      <c r="CY182" s="28" t="s">
        <v>3471</v>
      </c>
      <c r="CZ182" s="28" t="s">
        <v>3493</v>
      </c>
      <c r="DA182" s="28" t="s">
        <v>3494</v>
      </c>
      <c r="DB182" s="28" t="s">
        <v>3344</v>
      </c>
      <c r="DC182" s="28"/>
      <c r="DD182" s="28"/>
      <c r="DE182" s="28"/>
      <c r="DF182" s="28"/>
      <c r="DG182" s="28"/>
      <c r="DH182" s="28"/>
      <c r="DI182" s="28">
        <v>240</v>
      </c>
      <c r="DJ182" s="28" t="s">
        <v>831</v>
      </c>
      <c r="DK182" s="28" t="s">
        <v>519</v>
      </c>
    </row>
    <row r="183" spans="1:115" x14ac:dyDescent="0.25">
      <c r="A183" s="28" t="s">
        <v>2</v>
      </c>
      <c r="B183" s="28" t="s">
        <v>1110</v>
      </c>
      <c r="C183">
        <v>26031</v>
      </c>
      <c r="D183" s="28" t="s">
        <v>1111</v>
      </c>
      <c r="E183" s="28" t="s">
        <v>1112</v>
      </c>
      <c r="F183" s="28" t="s">
        <v>1113</v>
      </c>
      <c r="G183" s="28" t="s">
        <v>494</v>
      </c>
      <c r="H183" s="28" t="s">
        <v>1159</v>
      </c>
      <c r="I183" s="28" t="s">
        <v>457</v>
      </c>
      <c r="J183" s="28">
        <v>5930</v>
      </c>
      <c r="K183">
        <v>13.839041341232836</v>
      </c>
      <c r="L183" s="28" t="s">
        <v>3280</v>
      </c>
      <c r="M183">
        <v>0</v>
      </c>
      <c r="N183" s="28" t="s">
        <v>459</v>
      </c>
      <c r="O183" s="28" t="s">
        <v>543</v>
      </c>
      <c r="P183">
        <v>14</v>
      </c>
      <c r="Q183">
        <v>15</v>
      </c>
      <c r="R183">
        <v>1</v>
      </c>
      <c r="S183">
        <v>90541047</v>
      </c>
      <c r="T183" s="28" t="s">
        <v>461</v>
      </c>
      <c r="U183" s="28" t="s">
        <v>812</v>
      </c>
      <c r="V183" s="28" t="s">
        <v>335</v>
      </c>
      <c r="W183" s="28" t="s">
        <v>660</v>
      </c>
      <c r="X183">
        <v>26098</v>
      </c>
      <c r="Y183" s="28" t="s">
        <v>660</v>
      </c>
      <c r="Z183">
        <v>70</v>
      </c>
      <c r="AA183">
        <v>16741</v>
      </c>
      <c r="AB183" s="28" t="s">
        <v>465</v>
      </c>
      <c r="AC183" s="28" t="s">
        <v>466</v>
      </c>
      <c r="AD183">
        <v>0.35416666666666674</v>
      </c>
      <c r="AE183">
        <v>0.52083333333333326</v>
      </c>
      <c r="AF183" s="28" t="s">
        <v>463</v>
      </c>
      <c r="AG183" s="28" t="s">
        <v>182</v>
      </c>
      <c r="AH183" s="28" t="s">
        <v>588</v>
      </c>
      <c r="AI183" s="28"/>
      <c r="AJ183" s="28" t="s">
        <v>499</v>
      </c>
      <c r="AK183" s="28"/>
      <c r="AL183" s="28"/>
      <c r="AM183" s="28">
        <v>2</v>
      </c>
      <c r="AN183">
        <v>3</v>
      </c>
      <c r="AO183">
        <v>3</v>
      </c>
      <c r="AP183" s="2">
        <v>46070</v>
      </c>
      <c r="AQ183" s="2">
        <v>46289</v>
      </c>
      <c r="AR183">
        <v>46436</v>
      </c>
      <c r="AS183">
        <v>46653</v>
      </c>
      <c r="AT183" s="28"/>
      <c r="AU183" s="28"/>
      <c r="AV183" s="28" t="s">
        <v>470</v>
      </c>
      <c r="AW183">
        <v>112</v>
      </c>
      <c r="AX183">
        <v>0.5</v>
      </c>
      <c r="BA183">
        <v>42</v>
      </c>
      <c r="BC183" s="28"/>
      <c r="BH183">
        <v>375</v>
      </c>
      <c r="BJ183">
        <v>112</v>
      </c>
      <c r="BK183">
        <v>0.5</v>
      </c>
      <c r="BN183">
        <v>42</v>
      </c>
      <c r="BP183" s="28"/>
      <c r="BU183">
        <v>125</v>
      </c>
      <c r="BW183" s="28"/>
      <c r="BY183" s="28">
        <v>308</v>
      </c>
      <c r="BZ183">
        <v>224</v>
      </c>
      <c r="CA183">
        <v>84</v>
      </c>
      <c r="CB183" s="28">
        <v>240</v>
      </c>
      <c r="CC183">
        <v>0.93333333333333324</v>
      </c>
      <c r="CE183">
        <v>5930</v>
      </c>
      <c r="CF183">
        <v>0</v>
      </c>
      <c r="CG183" s="28">
        <v>480</v>
      </c>
      <c r="CH183">
        <v>-775</v>
      </c>
      <c r="CI183">
        <v>5155</v>
      </c>
      <c r="CJ183">
        <v>212.30594577494998</v>
      </c>
      <c r="CK183">
        <v>143.78872163937004</v>
      </c>
      <c r="CL183">
        <v>69.420911026507738</v>
      </c>
      <c r="CM183">
        <v>122.18796797213763</v>
      </c>
      <c r="CN183">
        <v>69.086628928876706</v>
      </c>
      <c r="CO183">
        <v>0</v>
      </c>
      <c r="CP183">
        <v>0</v>
      </c>
      <c r="CQ183">
        <v>93.868062452383569</v>
      </c>
      <c r="CR183">
        <v>0.86346000000000001</v>
      </c>
      <c r="CS183">
        <v>22842.939790214743</v>
      </c>
      <c r="CT183" s="28">
        <v>23528.227983921184</v>
      </c>
      <c r="CU183">
        <v>46371.167774135931</v>
      </c>
      <c r="CV183">
        <v>13.839041341232836</v>
      </c>
      <c r="CW183" t="s">
        <v>1160</v>
      </c>
      <c r="CX183" s="28"/>
      <c r="CY183" s="28"/>
      <c r="CZ183" s="28"/>
      <c r="DA183" s="28"/>
      <c r="DB183" s="28"/>
      <c r="DC183" s="28"/>
      <c r="DD183" s="28"/>
      <c r="DE183" s="28"/>
      <c r="DF183" s="28"/>
      <c r="DG183" s="28"/>
      <c r="DH183" s="28"/>
      <c r="DI183" s="28">
        <v>240</v>
      </c>
      <c r="DJ183" s="28" t="s">
        <v>831</v>
      </c>
      <c r="DK183" s="28" t="s">
        <v>540</v>
      </c>
    </row>
    <row r="184" spans="1:115" x14ac:dyDescent="0.25">
      <c r="A184" s="28" t="s">
        <v>2</v>
      </c>
      <c r="B184" s="28" t="s">
        <v>1110</v>
      </c>
      <c r="C184">
        <v>26031</v>
      </c>
      <c r="D184" s="28" t="s">
        <v>1111</v>
      </c>
      <c r="E184" s="28" t="s">
        <v>1112</v>
      </c>
      <c r="F184" s="28" t="s">
        <v>1113</v>
      </c>
      <c r="G184" s="28" t="s">
        <v>494</v>
      </c>
      <c r="H184" s="28" t="s">
        <v>1161</v>
      </c>
      <c r="I184" s="28" t="s">
        <v>457</v>
      </c>
      <c r="J184" s="28">
        <v>5930</v>
      </c>
      <c r="K184">
        <v>14.732404395452097</v>
      </c>
      <c r="L184" s="28" t="s">
        <v>3279</v>
      </c>
      <c r="M184">
        <v>0</v>
      </c>
      <c r="N184" s="28" t="s">
        <v>459</v>
      </c>
      <c r="O184" s="28" t="s">
        <v>513</v>
      </c>
      <c r="P184">
        <v>15</v>
      </c>
      <c r="Q184">
        <v>15</v>
      </c>
      <c r="R184">
        <v>1</v>
      </c>
      <c r="S184">
        <v>90220721</v>
      </c>
      <c r="T184" s="28" t="s">
        <v>461</v>
      </c>
      <c r="U184" s="28" t="s">
        <v>812</v>
      </c>
      <c r="V184" s="28" t="s">
        <v>335</v>
      </c>
      <c r="W184" s="28" t="s">
        <v>660</v>
      </c>
      <c r="X184">
        <v>26098</v>
      </c>
      <c r="Y184" s="28" t="s">
        <v>660</v>
      </c>
      <c r="Z184">
        <v>70</v>
      </c>
      <c r="AA184">
        <v>16712</v>
      </c>
      <c r="AB184" s="28" t="s">
        <v>465</v>
      </c>
      <c r="AC184" s="28" t="s">
        <v>466</v>
      </c>
      <c r="AD184">
        <v>0.375</v>
      </c>
      <c r="AE184">
        <v>0.54166666666666674</v>
      </c>
      <c r="AF184" s="28" t="s">
        <v>463</v>
      </c>
      <c r="AG184" s="28" t="s">
        <v>222</v>
      </c>
      <c r="AH184" s="28" t="s">
        <v>546</v>
      </c>
      <c r="AI184" s="28" t="s">
        <v>1101</v>
      </c>
      <c r="AJ184" s="28" t="s">
        <v>499</v>
      </c>
      <c r="AK184" s="28"/>
      <c r="AL184" s="28"/>
      <c r="AM184" s="28">
        <v>2</v>
      </c>
      <c r="AN184">
        <v>4</v>
      </c>
      <c r="AO184">
        <v>3</v>
      </c>
      <c r="AP184" s="2">
        <v>46072</v>
      </c>
      <c r="AQ184" s="2">
        <v>46359</v>
      </c>
      <c r="AR184">
        <v>46436</v>
      </c>
      <c r="AS184">
        <v>46653</v>
      </c>
      <c r="AT184" s="28"/>
      <c r="AU184" s="28"/>
      <c r="AV184" s="28" t="s">
        <v>470</v>
      </c>
      <c r="AW184">
        <v>137</v>
      </c>
      <c r="AX184">
        <v>0.5</v>
      </c>
      <c r="BA184">
        <v>52</v>
      </c>
      <c r="BC184" s="28"/>
      <c r="BH184">
        <v>375</v>
      </c>
      <c r="BJ184">
        <v>103</v>
      </c>
      <c r="BK184">
        <v>0.5</v>
      </c>
      <c r="BN184">
        <v>35</v>
      </c>
      <c r="BP184" s="28"/>
      <c r="BU184">
        <v>125</v>
      </c>
      <c r="BW184" s="28"/>
      <c r="BY184" s="28">
        <v>327</v>
      </c>
      <c r="BZ184">
        <v>240</v>
      </c>
      <c r="CA184">
        <v>87</v>
      </c>
      <c r="CB184" s="28">
        <v>240</v>
      </c>
      <c r="CC184">
        <v>1</v>
      </c>
      <c r="CE184">
        <v>5930</v>
      </c>
      <c r="CF184">
        <v>0</v>
      </c>
      <c r="CG184" s="28">
        <v>480</v>
      </c>
      <c r="CH184">
        <v>-775</v>
      </c>
      <c r="CI184">
        <v>5155</v>
      </c>
      <c r="CJ184">
        <v>212.30594577494998</v>
      </c>
      <c r="CK184">
        <v>143.78872163937004</v>
      </c>
      <c r="CL184">
        <v>69.420911026507738</v>
      </c>
      <c r="CM184">
        <v>122.18796797213763</v>
      </c>
      <c r="CN184">
        <v>69.086628928876706</v>
      </c>
      <c r="CO184">
        <v>0</v>
      </c>
      <c r="CP184">
        <v>0</v>
      </c>
      <c r="CQ184">
        <v>93.868062452383569</v>
      </c>
      <c r="CR184">
        <v>0.86346000000000001</v>
      </c>
      <c r="CS184">
        <v>27984.989422182509</v>
      </c>
      <c r="CT184" s="28">
        <v>21379.614605878611</v>
      </c>
      <c r="CU184">
        <v>49364.60402806112</v>
      </c>
      <c r="CV184">
        <v>14.732404395452097</v>
      </c>
      <c r="CW184" t="s">
        <v>1162</v>
      </c>
      <c r="CX184" s="28" t="s">
        <v>3495</v>
      </c>
      <c r="CY184" s="28" t="s">
        <v>3471</v>
      </c>
      <c r="CZ184" s="28" t="s">
        <v>3496</v>
      </c>
      <c r="DA184" s="28" t="s">
        <v>3497</v>
      </c>
      <c r="DB184" s="28" t="s">
        <v>3344</v>
      </c>
      <c r="DC184" s="28"/>
      <c r="DD184" s="28"/>
      <c r="DE184" s="28"/>
      <c r="DF184" s="28"/>
      <c r="DG184" s="28"/>
      <c r="DH184" s="28"/>
      <c r="DI184" s="28">
        <v>240</v>
      </c>
      <c r="DJ184" s="28" t="s">
        <v>831</v>
      </c>
      <c r="DK184" s="28" t="s">
        <v>519</v>
      </c>
    </row>
    <row r="185" spans="1:115" x14ac:dyDescent="0.25">
      <c r="A185" s="28" t="s">
        <v>2</v>
      </c>
      <c r="B185" s="28" t="s">
        <v>1110</v>
      </c>
      <c r="C185">
        <v>26031</v>
      </c>
      <c r="D185" s="28" t="s">
        <v>1111</v>
      </c>
      <c r="E185" s="28" t="s">
        <v>1112</v>
      </c>
      <c r="F185" s="28" t="s">
        <v>1113</v>
      </c>
      <c r="G185" s="28" t="s">
        <v>494</v>
      </c>
      <c r="H185" s="28" t="s">
        <v>1163</v>
      </c>
      <c r="I185" s="28" t="s">
        <v>457</v>
      </c>
      <c r="J185" s="28">
        <v>5930</v>
      </c>
      <c r="K185">
        <v>8.7827665813972349</v>
      </c>
      <c r="L185" s="28" t="s">
        <v>3282</v>
      </c>
      <c r="M185">
        <v>0.3</v>
      </c>
      <c r="N185" s="28" t="s">
        <v>459</v>
      </c>
      <c r="O185" s="28" t="s">
        <v>513</v>
      </c>
      <c r="P185">
        <v>9</v>
      </c>
      <c r="Q185">
        <v>15</v>
      </c>
      <c r="R185">
        <v>1</v>
      </c>
      <c r="S185">
        <v>90350721</v>
      </c>
      <c r="T185" s="28" t="s">
        <v>461</v>
      </c>
      <c r="U185" s="28" t="s">
        <v>812</v>
      </c>
      <c r="V185" s="28" t="s">
        <v>335</v>
      </c>
      <c r="W185" s="28" t="s">
        <v>660</v>
      </c>
      <c r="X185">
        <v>26098</v>
      </c>
      <c r="Y185" s="28" t="s">
        <v>660</v>
      </c>
      <c r="Z185">
        <v>70</v>
      </c>
      <c r="AA185">
        <v>16713</v>
      </c>
      <c r="AB185" s="28" t="s">
        <v>514</v>
      </c>
      <c r="AC185" s="28" t="s">
        <v>466</v>
      </c>
      <c r="AD185">
        <v>0.375</v>
      </c>
      <c r="AE185">
        <v>0.625</v>
      </c>
      <c r="AF185" s="28" t="s">
        <v>463</v>
      </c>
      <c r="AG185" s="28" t="s">
        <v>238</v>
      </c>
      <c r="AH185" s="28" t="s">
        <v>546</v>
      </c>
      <c r="AI185" s="28"/>
      <c r="AJ185" s="28" t="s">
        <v>499</v>
      </c>
      <c r="AK185" s="28"/>
      <c r="AL185" s="28"/>
      <c r="AM185" s="28">
        <v>2</v>
      </c>
      <c r="AN185">
        <v>4</v>
      </c>
      <c r="AO185">
        <v>3</v>
      </c>
      <c r="AP185" s="2">
        <v>46072</v>
      </c>
      <c r="AQ185" s="2">
        <v>46359</v>
      </c>
      <c r="AR185">
        <v>46436</v>
      </c>
      <c r="AS185">
        <v>46653</v>
      </c>
      <c r="AT185" s="28"/>
      <c r="AU185" s="28"/>
      <c r="AV185" s="28" t="s">
        <v>470</v>
      </c>
      <c r="AW185">
        <v>99</v>
      </c>
      <c r="AX185">
        <v>0.5</v>
      </c>
      <c r="BA185">
        <v>64</v>
      </c>
      <c r="BC185" s="28"/>
      <c r="BH185">
        <v>375</v>
      </c>
      <c r="BJ185">
        <v>77</v>
      </c>
      <c r="BK185">
        <v>0.5</v>
      </c>
      <c r="BN185">
        <v>48</v>
      </c>
      <c r="BP185" s="28"/>
      <c r="BU185">
        <v>125</v>
      </c>
      <c r="BW185" s="28"/>
      <c r="BY185" s="28">
        <v>288</v>
      </c>
      <c r="BZ185">
        <v>176</v>
      </c>
      <c r="CA185">
        <v>112</v>
      </c>
      <c r="CB185" s="28">
        <v>240</v>
      </c>
      <c r="CC185">
        <v>0.73333333333333328</v>
      </c>
      <c r="CE185">
        <v>5930</v>
      </c>
      <c r="CF185">
        <v>1779</v>
      </c>
      <c r="CG185" s="28">
        <v>480</v>
      </c>
      <c r="CH185">
        <v>-775</v>
      </c>
      <c r="CI185">
        <v>6934</v>
      </c>
      <c r="CJ185">
        <v>212.30594577494998</v>
      </c>
      <c r="CK185">
        <v>143.78872163937004</v>
      </c>
      <c r="CL185">
        <v>69.420911026507738</v>
      </c>
      <c r="CM185">
        <v>122.18796797213763</v>
      </c>
      <c r="CN185">
        <v>69.086628928876706</v>
      </c>
      <c r="CO185">
        <v>0</v>
      </c>
      <c r="CP185">
        <v>0</v>
      </c>
      <c r="CQ185">
        <v>93.868062452383569</v>
      </c>
      <c r="CR185">
        <v>0.86346000000000001</v>
      </c>
      <c r="CS185">
        <v>22048.230288456951</v>
      </c>
      <c r="CT185" s="28">
        <v>17536.576970558526</v>
      </c>
      <c r="CU185">
        <v>39584.807259015477</v>
      </c>
      <c r="CV185">
        <v>8.7827665813972349</v>
      </c>
      <c r="CW185" t="s">
        <v>1164</v>
      </c>
      <c r="CX185" s="28"/>
      <c r="CY185" s="28"/>
      <c r="CZ185" s="28"/>
      <c r="DA185" s="28"/>
      <c r="DB185" s="28"/>
      <c r="DC185" s="28"/>
      <c r="DD185" s="28"/>
      <c r="DE185" s="28"/>
      <c r="DF185" s="28"/>
      <c r="DG185" s="28"/>
      <c r="DH185" s="28"/>
      <c r="DI185" s="28">
        <v>240</v>
      </c>
      <c r="DJ185" s="28" t="s">
        <v>831</v>
      </c>
      <c r="DK185" s="28" t="s">
        <v>519</v>
      </c>
    </row>
    <row r="186" spans="1:115" x14ac:dyDescent="0.25">
      <c r="A186" s="28" t="s">
        <v>2</v>
      </c>
      <c r="B186" s="28" t="s">
        <v>1110</v>
      </c>
      <c r="C186">
        <v>26031</v>
      </c>
      <c r="D186" s="28" t="s">
        <v>1111</v>
      </c>
      <c r="E186" s="28" t="s">
        <v>1112</v>
      </c>
      <c r="F186" s="28" t="s">
        <v>1113</v>
      </c>
      <c r="G186" s="28" t="s">
        <v>494</v>
      </c>
      <c r="H186" s="28" t="s">
        <v>1165</v>
      </c>
      <c r="I186" s="28" t="s">
        <v>457</v>
      </c>
      <c r="J186" s="28">
        <v>5930</v>
      </c>
      <c r="K186">
        <v>10.594937974148994</v>
      </c>
      <c r="L186" s="28" t="s">
        <v>2965</v>
      </c>
      <c r="M186">
        <v>0.1</v>
      </c>
      <c r="N186" s="28" t="s">
        <v>459</v>
      </c>
      <c r="O186" s="28" t="s">
        <v>513</v>
      </c>
      <c r="P186">
        <v>11</v>
      </c>
      <c r="Q186">
        <v>15</v>
      </c>
      <c r="R186">
        <v>1</v>
      </c>
      <c r="S186">
        <v>90400721</v>
      </c>
      <c r="T186" s="28" t="s">
        <v>461</v>
      </c>
      <c r="U186" s="28" t="s">
        <v>812</v>
      </c>
      <c r="V186" s="28" t="s">
        <v>335</v>
      </c>
      <c r="W186" s="28" t="s">
        <v>660</v>
      </c>
      <c r="X186">
        <v>26098</v>
      </c>
      <c r="Y186" s="28" t="s">
        <v>660</v>
      </c>
      <c r="Z186">
        <v>70</v>
      </c>
      <c r="AA186">
        <v>16714</v>
      </c>
      <c r="AB186" s="28" t="s">
        <v>514</v>
      </c>
      <c r="AC186" s="28" t="s">
        <v>515</v>
      </c>
      <c r="AD186">
        <v>0.375</v>
      </c>
      <c r="AE186">
        <v>0.625</v>
      </c>
      <c r="AF186" s="28" t="s">
        <v>463</v>
      </c>
      <c r="AG186" s="28" t="s">
        <v>239</v>
      </c>
      <c r="AH186" s="28" t="s">
        <v>546</v>
      </c>
      <c r="AI186" s="28"/>
      <c r="AJ186" s="28" t="s">
        <v>499</v>
      </c>
      <c r="AK186" s="28"/>
      <c r="AL186" s="28"/>
      <c r="AM186" s="28">
        <v>2</v>
      </c>
      <c r="AN186">
        <v>4</v>
      </c>
      <c r="AO186">
        <v>3</v>
      </c>
      <c r="AP186" s="2">
        <v>46069</v>
      </c>
      <c r="AQ186" s="2">
        <v>46356</v>
      </c>
      <c r="AR186">
        <v>46433</v>
      </c>
      <c r="AS186">
        <v>46650</v>
      </c>
      <c r="AT186" s="28"/>
      <c r="AU186" s="28"/>
      <c r="AV186" s="28" t="s">
        <v>470</v>
      </c>
      <c r="AW186">
        <v>99</v>
      </c>
      <c r="AX186">
        <v>0.5</v>
      </c>
      <c r="BA186">
        <v>64</v>
      </c>
      <c r="BC186" s="28"/>
      <c r="BH186">
        <v>375</v>
      </c>
      <c r="BJ186">
        <v>77</v>
      </c>
      <c r="BK186">
        <v>0.5</v>
      </c>
      <c r="BN186">
        <v>48</v>
      </c>
      <c r="BP186" s="28"/>
      <c r="BU186">
        <v>125</v>
      </c>
      <c r="BW186" s="28"/>
      <c r="BY186" s="28">
        <v>288</v>
      </c>
      <c r="BZ186">
        <v>176</v>
      </c>
      <c r="CA186">
        <v>112</v>
      </c>
      <c r="CB186" s="28">
        <v>240</v>
      </c>
      <c r="CC186">
        <v>0.73333333333333328</v>
      </c>
      <c r="CE186">
        <v>5930</v>
      </c>
      <c r="CF186">
        <v>593</v>
      </c>
      <c r="CG186" s="28">
        <v>480</v>
      </c>
      <c r="CH186">
        <v>-775</v>
      </c>
      <c r="CI186">
        <v>5748</v>
      </c>
      <c r="CJ186">
        <v>212.30594577494998</v>
      </c>
      <c r="CK186">
        <v>143.78872163937004</v>
      </c>
      <c r="CL186">
        <v>69.420911026507738</v>
      </c>
      <c r="CM186">
        <v>122.18796797213763</v>
      </c>
      <c r="CN186">
        <v>69.086628928876706</v>
      </c>
      <c r="CO186">
        <v>0</v>
      </c>
      <c r="CP186">
        <v>0</v>
      </c>
      <c r="CQ186">
        <v>93.868062452383569</v>
      </c>
      <c r="CR186">
        <v>0.86346000000000001</v>
      </c>
      <c r="CS186">
        <v>22048.230288456951</v>
      </c>
      <c r="CT186" s="28">
        <v>17536.576970558526</v>
      </c>
      <c r="CU186">
        <v>39584.807259015477</v>
      </c>
      <c r="CV186">
        <v>10.594937974148994</v>
      </c>
      <c r="CW186" t="s">
        <v>1166</v>
      </c>
      <c r="CX186" s="28" t="s">
        <v>3498</v>
      </c>
      <c r="CY186" s="28" t="s">
        <v>3471</v>
      </c>
      <c r="CZ186" s="28" t="s">
        <v>3499</v>
      </c>
      <c r="DA186" s="28" t="s">
        <v>3500</v>
      </c>
      <c r="DB186" s="28" t="s">
        <v>3344</v>
      </c>
      <c r="DC186" s="28"/>
      <c r="DD186" s="28"/>
      <c r="DE186" s="28"/>
      <c r="DF186" s="28"/>
      <c r="DG186" s="28"/>
      <c r="DH186" s="28"/>
      <c r="DI186" s="28">
        <v>240</v>
      </c>
      <c r="DJ186" s="28" t="s">
        <v>831</v>
      </c>
      <c r="DK186" s="28" t="s">
        <v>519</v>
      </c>
    </row>
    <row r="187" spans="1:115" x14ac:dyDescent="0.25">
      <c r="A187" s="28" t="s">
        <v>2</v>
      </c>
      <c r="B187" s="28" t="s">
        <v>1110</v>
      </c>
      <c r="C187">
        <v>26031</v>
      </c>
      <c r="D187" s="28" t="s">
        <v>1111</v>
      </c>
      <c r="E187" s="28" t="s">
        <v>1112</v>
      </c>
      <c r="F187" s="28" t="s">
        <v>1113</v>
      </c>
      <c r="G187" s="28" t="s">
        <v>494</v>
      </c>
      <c r="H187" s="28" t="s">
        <v>1167</v>
      </c>
      <c r="I187" s="28" t="s">
        <v>457</v>
      </c>
      <c r="J187" s="28">
        <v>5930</v>
      </c>
      <c r="K187">
        <v>9.4231223044548678</v>
      </c>
      <c r="L187" s="28" t="s">
        <v>3286</v>
      </c>
      <c r="M187">
        <v>0.3</v>
      </c>
      <c r="N187" s="28" t="s">
        <v>459</v>
      </c>
      <c r="O187" s="28" t="s">
        <v>513</v>
      </c>
      <c r="P187">
        <v>10</v>
      </c>
      <c r="Q187">
        <v>15</v>
      </c>
      <c r="R187">
        <v>1</v>
      </c>
      <c r="S187">
        <v>90410721</v>
      </c>
      <c r="T187" s="28" t="s">
        <v>461</v>
      </c>
      <c r="U187" s="28" t="s">
        <v>812</v>
      </c>
      <c r="V187" s="28" t="s">
        <v>335</v>
      </c>
      <c r="W187" s="28" t="s">
        <v>660</v>
      </c>
      <c r="X187">
        <v>26098</v>
      </c>
      <c r="Y187" s="28" t="s">
        <v>660</v>
      </c>
      <c r="Z187">
        <v>70</v>
      </c>
      <c r="AA187">
        <v>16715</v>
      </c>
      <c r="AB187" s="28" t="s">
        <v>514</v>
      </c>
      <c r="AC187" s="28" t="s">
        <v>525</v>
      </c>
      <c r="AD187">
        <v>0.36458333333333326</v>
      </c>
      <c r="AE187">
        <v>0.63541666666666674</v>
      </c>
      <c r="AF187" s="28" t="s">
        <v>463</v>
      </c>
      <c r="AG187" s="28" t="s">
        <v>240</v>
      </c>
      <c r="AH187" s="28" t="s">
        <v>546</v>
      </c>
      <c r="AI187" s="28"/>
      <c r="AJ187" s="28" t="s">
        <v>499</v>
      </c>
      <c r="AK187" s="28"/>
      <c r="AL187" s="28"/>
      <c r="AM187" s="28">
        <v>2</v>
      </c>
      <c r="AN187">
        <v>4</v>
      </c>
      <c r="AO187">
        <v>3</v>
      </c>
      <c r="AP187" s="2">
        <v>46070</v>
      </c>
      <c r="AQ187" s="2">
        <v>46357</v>
      </c>
      <c r="AR187">
        <v>46434</v>
      </c>
      <c r="AS187">
        <v>46651</v>
      </c>
      <c r="AT187" s="28"/>
      <c r="AU187" s="28"/>
      <c r="AV187" s="28" t="s">
        <v>470</v>
      </c>
      <c r="AW187">
        <v>108</v>
      </c>
      <c r="AX187">
        <v>0.5</v>
      </c>
      <c r="BA187">
        <v>64</v>
      </c>
      <c r="BC187" s="28"/>
      <c r="BH187">
        <v>375</v>
      </c>
      <c r="BJ187">
        <v>84</v>
      </c>
      <c r="BK187">
        <v>0.5</v>
      </c>
      <c r="BN187">
        <v>48</v>
      </c>
      <c r="BP187" s="28"/>
      <c r="BU187">
        <v>125</v>
      </c>
      <c r="BW187" s="28"/>
      <c r="BY187" s="28">
        <v>304</v>
      </c>
      <c r="BZ187">
        <v>192</v>
      </c>
      <c r="CA187">
        <v>112</v>
      </c>
      <c r="CB187" s="28">
        <v>240</v>
      </c>
      <c r="CC187">
        <v>0.8</v>
      </c>
      <c r="CE187">
        <v>5930</v>
      </c>
      <c r="CF187">
        <v>1779</v>
      </c>
      <c r="CG187" s="28">
        <v>480</v>
      </c>
      <c r="CH187">
        <v>-775</v>
      </c>
      <c r="CI187">
        <v>6934</v>
      </c>
      <c r="CJ187">
        <v>212.30594577494998</v>
      </c>
      <c r="CK187">
        <v>143.78872163937004</v>
      </c>
      <c r="CL187">
        <v>69.420911026507738</v>
      </c>
      <c r="CM187">
        <v>122.18796797213763</v>
      </c>
      <c r="CN187">
        <v>69.086628928876706</v>
      </c>
      <c r="CO187">
        <v>0</v>
      </c>
      <c r="CP187">
        <v>0</v>
      </c>
      <c r="CQ187">
        <v>93.868062452383569</v>
      </c>
      <c r="CR187">
        <v>0.86346000000000001</v>
      </c>
      <c r="CS187">
        <v>23650.656291821389</v>
      </c>
      <c r="CT187" s="28">
        <v>18820.298246587143</v>
      </c>
      <c r="CU187">
        <v>42470.954538408536</v>
      </c>
      <c r="CV187">
        <v>9.4231223044548678</v>
      </c>
      <c r="CW187" t="s">
        <v>1168</v>
      </c>
      <c r="CX187" s="28" t="s">
        <v>3501</v>
      </c>
      <c r="CY187" s="28" t="s">
        <v>3471</v>
      </c>
      <c r="CZ187" s="28" t="s">
        <v>3502</v>
      </c>
      <c r="DA187" s="28" t="s">
        <v>3481</v>
      </c>
      <c r="DB187" s="28" t="s">
        <v>3344</v>
      </c>
      <c r="DC187" s="28"/>
      <c r="DD187" s="28"/>
      <c r="DE187" s="28"/>
      <c r="DF187" s="28"/>
      <c r="DG187" s="28"/>
      <c r="DH187" s="28"/>
      <c r="DI187" s="28">
        <v>240</v>
      </c>
      <c r="DJ187" s="28" t="s">
        <v>831</v>
      </c>
      <c r="DK187" s="28" t="s">
        <v>519</v>
      </c>
    </row>
    <row r="188" spans="1:115" x14ac:dyDescent="0.25">
      <c r="A188" s="28" t="s">
        <v>2</v>
      </c>
      <c r="B188" s="28" t="s">
        <v>1110</v>
      </c>
      <c r="C188">
        <v>26031</v>
      </c>
      <c r="D188" s="28" t="s">
        <v>1111</v>
      </c>
      <c r="E188" s="28" t="s">
        <v>1112</v>
      </c>
      <c r="F188" s="28" t="s">
        <v>1113</v>
      </c>
      <c r="G188" s="28" t="s">
        <v>494</v>
      </c>
      <c r="H188" s="28" t="s">
        <v>1169</v>
      </c>
      <c r="I188" s="28" t="s">
        <v>457</v>
      </c>
      <c r="J188" s="28">
        <v>5930</v>
      </c>
      <c r="K188">
        <v>8.7827665813972349</v>
      </c>
      <c r="L188" s="28" t="s">
        <v>3282</v>
      </c>
      <c r="M188">
        <v>0.3</v>
      </c>
      <c r="N188" s="28" t="s">
        <v>459</v>
      </c>
      <c r="O188" s="28" t="s">
        <v>513</v>
      </c>
      <c r="P188">
        <v>9</v>
      </c>
      <c r="Q188">
        <v>15</v>
      </c>
      <c r="R188">
        <v>1</v>
      </c>
      <c r="S188">
        <v>90710721</v>
      </c>
      <c r="T188" s="28" t="s">
        <v>461</v>
      </c>
      <c r="U188" s="28" t="s">
        <v>812</v>
      </c>
      <c r="V188" s="28" t="s">
        <v>335</v>
      </c>
      <c r="W188" s="28" t="s">
        <v>660</v>
      </c>
      <c r="X188">
        <v>26098</v>
      </c>
      <c r="Y188" s="28" t="s">
        <v>660</v>
      </c>
      <c r="Z188">
        <v>70</v>
      </c>
      <c r="AA188">
        <v>16716</v>
      </c>
      <c r="AB188" s="28" t="s">
        <v>514</v>
      </c>
      <c r="AC188" s="28" t="s">
        <v>504</v>
      </c>
      <c r="AD188">
        <v>0.375</v>
      </c>
      <c r="AE188">
        <v>0.625</v>
      </c>
      <c r="AF188" s="28" t="s">
        <v>463</v>
      </c>
      <c r="AG188" s="28" t="s">
        <v>245</v>
      </c>
      <c r="AH188" s="28" t="s">
        <v>546</v>
      </c>
      <c r="AI188" s="28"/>
      <c r="AJ188" s="28" t="s">
        <v>499</v>
      </c>
      <c r="AK188" s="28"/>
      <c r="AL188" s="28"/>
      <c r="AM188" s="28">
        <v>2</v>
      </c>
      <c r="AN188">
        <v>4</v>
      </c>
      <c r="AO188">
        <v>3</v>
      </c>
      <c r="AP188" s="2">
        <v>46073</v>
      </c>
      <c r="AQ188" s="2">
        <v>46360</v>
      </c>
      <c r="AR188">
        <v>46437</v>
      </c>
      <c r="AS188">
        <v>46654</v>
      </c>
      <c r="AT188" s="28"/>
      <c r="AU188" s="28"/>
      <c r="AV188" s="28" t="s">
        <v>470</v>
      </c>
      <c r="AW188">
        <v>99</v>
      </c>
      <c r="AX188">
        <v>0.5</v>
      </c>
      <c r="BA188">
        <v>64</v>
      </c>
      <c r="BC188" s="28"/>
      <c r="BH188">
        <v>375</v>
      </c>
      <c r="BJ188">
        <v>77</v>
      </c>
      <c r="BK188">
        <v>0.5</v>
      </c>
      <c r="BN188">
        <v>48</v>
      </c>
      <c r="BP188" s="28"/>
      <c r="BU188">
        <v>125</v>
      </c>
      <c r="BW188" s="28"/>
      <c r="BY188" s="28">
        <v>288</v>
      </c>
      <c r="BZ188">
        <v>176</v>
      </c>
      <c r="CA188">
        <v>112</v>
      </c>
      <c r="CB188" s="28">
        <v>240</v>
      </c>
      <c r="CC188">
        <v>0.73333333333333328</v>
      </c>
      <c r="CE188">
        <v>5930</v>
      </c>
      <c r="CF188">
        <v>1779</v>
      </c>
      <c r="CG188" s="28">
        <v>480</v>
      </c>
      <c r="CH188">
        <v>-775</v>
      </c>
      <c r="CI188">
        <v>6934</v>
      </c>
      <c r="CJ188">
        <v>212.30594577494998</v>
      </c>
      <c r="CK188">
        <v>143.78872163937004</v>
      </c>
      <c r="CL188">
        <v>69.420911026507738</v>
      </c>
      <c r="CM188">
        <v>122.18796797213763</v>
      </c>
      <c r="CN188">
        <v>69.086628928876706</v>
      </c>
      <c r="CO188">
        <v>0</v>
      </c>
      <c r="CP188">
        <v>0</v>
      </c>
      <c r="CQ188">
        <v>93.868062452383569</v>
      </c>
      <c r="CR188">
        <v>0.86346000000000001</v>
      </c>
      <c r="CS188">
        <v>22048.230288456951</v>
      </c>
      <c r="CT188" s="28">
        <v>17536.576970558526</v>
      </c>
      <c r="CU188">
        <v>39584.807259015477</v>
      </c>
      <c r="CV188">
        <v>8.7827665813972349</v>
      </c>
      <c r="CW188" t="s">
        <v>1170</v>
      </c>
      <c r="CX188" s="28" t="s">
        <v>3503</v>
      </c>
      <c r="CY188" s="28" t="s">
        <v>3471</v>
      </c>
      <c r="CZ188" s="28" t="s">
        <v>3504</v>
      </c>
      <c r="DA188" s="28" t="s">
        <v>3505</v>
      </c>
      <c r="DB188" s="28" t="s">
        <v>3344</v>
      </c>
      <c r="DC188" s="28"/>
      <c r="DD188" s="28"/>
      <c r="DE188" s="28"/>
      <c r="DF188" s="28"/>
      <c r="DG188" s="28"/>
      <c r="DH188" s="28"/>
      <c r="DI188" s="28">
        <v>240</v>
      </c>
      <c r="DJ188" s="28" t="s">
        <v>831</v>
      </c>
      <c r="DK188" s="28" t="s">
        <v>519</v>
      </c>
    </row>
    <row r="189" spans="1:115" x14ac:dyDescent="0.25">
      <c r="A189" s="28" t="s">
        <v>2</v>
      </c>
      <c r="B189" s="28" t="s">
        <v>1110</v>
      </c>
      <c r="C189">
        <v>26031</v>
      </c>
      <c r="D189" s="28" t="s">
        <v>1111</v>
      </c>
      <c r="E189" s="28" t="s">
        <v>1112</v>
      </c>
      <c r="F189" s="28" t="s">
        <v>1113</v>
      </c>
      <c r="G189" s="28" t="s">
        <v>494</v>
      </c>
      <c r="H189" s="28" t="s">
        <v>1171</v>
      </c>
      <c r="I189" s="28" t="s">
        <v>457</v>
      </c>
      <c r="J189" s="28">
        <v>5930</v>
      </c>
      <c r="K189">
        <v>8.7827665813972349</v>
      </c>
      <c r="L189" s="28" t="s">
        <v>3282</v>
      </c>
      <c r="M189">
        <v>0.3</v>
      </c>
      <c r="N189" s="28" t="s">
        <v>459</v>
      </c>
      <c r="O189" s="28" t="s">
        <v>513</v>
      </c>
      <c r="P189">
        <v>9</v>
      </c>
      <c r="Q189">
        <v>15</v>
      </c>
      <c r="R189">
        <v>1</v>
      </c>
      <c r="S189">
        <v>90510721</v>
      </c>
      <c r="T189" s="28" t="s">
        <v>461</v>
      </c>
      <c r="U189" s="28" t="s">
        <v>812</v>
      </c>
      <c r="V189" s="28" t="s">
        <v>335</v>
      </c>
      <c r="W189" s="28" t="s">
        <v>660</v>
      </c>
      <c r="X189">
        <v>26098</v>
      </c>
      <c r="Y189" s="28" t="s">
        <v>660</v>
      </c>
      <c r="Z189">
        <v>70</v>
      </c>
      <c r="AA189">
        <v>16717</v>
      </c>
      <c r="AB189" s="28" t="s">
        <v>514</v>
      </c>
      <c r="AC189" s="28" t="s">
        <v>479</v>
      </c>
      <c r="AD189">
        <v>0.375</v>
      </c>
      <c r="AE189">
        <v>0.625</v>
      </c>
      <c r="AF189" s="28" t="s">
        <v>463</v>
      </c>
      <c r="AG189" s="28" t="s">
        <v>247</v>
      </c>
      <c r="AH189" s="28" t="s">
        <v>546</v>
      </c>
      <c r="AI189" s="28"/>
      <c r="AJ189" s="28" t="s">
        <v>499</v>
      </c>
      <c r="AK189" s="28"/>
      <c r="AL189" s="28"/>
      <c r="AM189" s="28">
        <v>2</v>
      </c>
      <c r="AN189">
        <v>4</v>
      </c>
      <c r="AO189">
        <v>3</v>
      </c>
      <c r="AP189" s="2">
        <v>46071</v>
      </c>
      <c r="AQ189" s="2">
        <v>46358</v>
      </c>
      <c r="AR189">
        <v>46435</v>
      </c>
      <c r="AS189">
        <v>46652</v>
      </c>
      <c r="AT189" s="28"/>
      <c r="AU189" s="28"/>
      <c r="AV189" s="28" t="s">
        <v>470</v>
      </c>
      <c r="AW189">
        <v>99</v>
      </c>
      <c r="AX189">
        <v>0.5</v>
      </c>
      <c r="BA189">
        <v>64</v>
      </c>
      <c r="BC189" s="28"/>
      <c r="BH189">
        <v>375</v>
      </c>
      <c r="BJ189">
        <v>77</v>
      </c>
      <c r="BK189">
        <v>0.5</v>
      </c>
      <c r="BN189">
        <v>48</v>
      </c>
      <c r="BP189" s="28"/>
      <c r="BU189">
        <v>125</v>
      </c>
      <c r="BW189" s="28"/>
      <c r="BY189" s="28">
        <v>288</v>
      </c>
      <c r="BZ189">
        <v>176</v>
      </c>
      <c r="CA189">
        <v>112</v>
      </c>
      <c r="CB189" s="28">
        <v>240</v>
      </c>
      <c r="CC189">
        <v>0.73333333333333328</v>
      </c>
      <c r="CE189">
        <v>5930</v>
      </c>
      <c r="CF189">
        <v>1779</v>
      </c>
      <c r="CG189" s="28">
        <v>480</v>
      </c>
      <c r="CH189">
        <v>-775</v>
      </c>
      <c r="CI189">
        <v>6934</v>
      </c>
      <c r="CJ189">
        <v>212.30594577494998</v>
      </c>
      <c r="CK189">
        <v>143.78872163937004</v>
      </c>
      <c r="CL189">
        <v>69.420911026507738</v>
      </c>
      <c r="CM189">
        <v>122.18796797213763</v>
      </c>
      <c r="CN189">
        <v>69.086628928876706</v>
      </c>
      <c r="CO189">
        <v>0</v>
      </c>
      <c r="CP189">
        <v>0</v>
      </c>
      <c r="CQ189">
        <v>93.868062452383569</v>
      </c>
      <c r="CR189">
        <v>0.86346000000000001</v>
      </c>
      <c r="CS189">
        <v>22048.230288456951</v>
      </c>
      <c r="CT189" s="28">
        <v>17536.576970558526</v>
      </c>
      <c r="CU189">
        <v>39584.807259015477</v>
      </c>
      <c r="CV189">
        <v>8.7827665813972349</v>
      </c>
      <c r="CW189" t="s">
        <v>1172</v>
      </c>
      <c r="CX189" s="28" t="s">
        <v>3506</v>
      </c>
      <c r="CY189" s="28" t="s">
        <v>3471</v>
      </c>
      <c r="CZ189" s="28" t="s">
        <v>3507</v>
      </c>
      <c r="DA189" s="28" t="s">
        <v>3476</v>
      </c>
      <c r="DB189" s="28" t="s">
        <v>3344</v>
      </c>
      <c r="DC189" s="28"/>
      <c r="DD189" s="28"/>
      <c r="DE189" s="28"/>
      <c r="DF189" s="28"/>
      <c r="DG189" s="28"/>
      <c r="DH189" s="28"/>
      <c r="DI189" s="28">
        <v>240</v>
      </c>
      <c r="DJ189" s="28" t="s">
        <v>831</v>
      </c>
      <c r="DK189" s="28" t="s">
        <v>519</v>
      </c>
    </row>
    <row r="190" spans="1:115" x14ac:dyDescent="0.25">
      <c r="A190" s="28" t="s">
        <v>2</v>
      </c>
      <c r="B190" s="28" t="s">
        <v>1110</v>
      </c>
      <c r="C190">
        <v>26031</v>
      </c>
      <c r="D190" s="28" t="s">
        <v>1111</v>
      </c>
      <c r="E190" s="28" t="s">
        <v>1112</v>
      </c>
      <c r="F190" s="28" t="s">
        <v>1113</v>
      </c>
      <c r="G190" s="28" t="s">
        <v>494</v>
      </c>
      <c r="H190" s="28" t="s">
        <v>1173</v>
      </c>
      <c r="I190" s="28" t="s">
        <v>457</v>
      </c>
      <c r="J190" s="28">
        <v>5930</v>
      </c>
      <c r="K190">
        <v>13.874248925968956</v>
      </c>
      <c r="L190" s="28" t="s">
        <v>3287</v>
      </c>
      <c r="M190">
        <v>0</v>
      </c>
      <c r="N190" s="28" t="s">
        <v>459</v>
      </c>
      <c r="O190" s="28" t="s">
        <v>513</v>
      </c>
      <c r="P190">
        <v>14</v>
      </c>
      <c r="Q190">
        <v>15</v>
      </c>
      <c r="R190">
        <v>1</v>
      </c>
      <c r="S190">
        <v>90590721</v>
      </c>
      <c r="T190" s="28" t="s">
        <v>461</v>
      </c>
      <c r="U190" s="28" t="s">
        <v>812</v>
      </c>
      <c r="V190" s="28" t="s">
        <v>335</v>
      </c>
      <c r="W190" s="28" t="s">
        <v>660</v>
      </c>
      <c r="X190">
        <v>26098</v>
      </c>
      <c r="Y190" s="28" t="s">
        <v>660</v>
      </c>
      <c r="Z190">
        <v>70</v>
      </c>
      <c r="AA190">
        <v>16718</v>
      </c>
      <c r="AB190" s="28" t="s">
        <v>465</v>
      </c>
      <c r="AC190" s="28" t="s">
        <v>479</v>
      </c>
      <c r="AD190">
        <v>0.375</v>
      </c>
      <c r="AE190">
        <v>0.52083333333333326</v>
      </c>
      <c r="AF190" s="28" t="s">
        <v>463</v>
      </c>
      <c r="AG190" s="28" t="s">
        <v>268</v>
      </c>
      <c r="AH190" s="28" t="s">
        <v>546</v>
      </c>
      <c r="AI190" s="28"/>
      <c r="AJ190" s="28" t="s">
        <v>499</v>
      </c>
      <c r="AK190" s="28"/>
      <c r="AL190" s="28"/>
      <c r="AM190" s="28">
        <v>2</v>
      </c>
      <c r="AN190">
        <v>4</v>
      </c>
      <c r="AO190">
        <v>3</v>
      </c>
      <c r="AP190" s="2">
        <v>46071</v>
      </c>
      <c r="AQ190" s="2">
        <v>46358</v>
      </c>
      <c r="AR190">
        <v>46435</v>
      </c>
      <c r="AS190">
        <v>46652</v>
      </c>
      <c r="AT190" s="28"/>
      <c r="AU190" s="28"/>
      <c r="AV190" s="28" t="s">
        <v>470</v>
      </c>
      <c r="AW190">
        <v>126</v>
      </c>
      <c r="AX190">
        <v>0.5</v>
      </c>
      <c r="BA190">
        <v>52</v>
      </c>
      <c r="BC190" s="28"/>
      <c r="BH190">
        <v>375</v>
      </c>
      <c r="BJ190">
        <v>98</v>
      </c>
      <c r="BK190">
        <v>0.5</v>
      </c>
      <c r="BN190">
        <v>35</v>
      </c>
      <c r="BP190" s="28"/>
      <c r="BU190">
        <v>125</v>
      </c>
      <c r="BW190" s="28"/>
      <c r="BY190" s="28">
        <v>311</v>
      </c>
      <c r="BZ190">
        <v>224</v>
      </c>
      <c r="CA190">
        <v>87</v>
      </c>
      <c r="CB190" s="28">
        <v>240</v>
      </c>
      <c r="CC190">
        <v>0.93333333333333324</v>
      </c>
      <c r="CE190">
        <v>5930</v>
      </c>
      <c r="CF190">
        <v>0</v>
      </c>
      <c r="CG190" s="28">
        <v>480</v>
      </c>
      <c r="CH190">
        <v>-775</v>
      </c>
      <c r="CI190">
        <v>5155</v>
      </c>
      <c r="CJ190">
        <v>212.30594577494998</v>
      </c>
      <c r="CK190">
        <v>143.78872163937004</v>
      </c>
      <c r="CL190">
        <v>69.420911026507738</v>
      </c>
      <c r="CM190">
        <v>122.18796797213763</v>
      </c>
      <c r="CN190">
        <v>69.086628928876706</v>
      </c>
      <c r="CO190">
        <v>0</v>
      </c>
      <c r="CP190">
        <v>0</v>
      </c>
      <c r="CQ190">
        <v>93.868062452383569</v>
      </c>
      <c r="CR190">
        <v>0.86346000000000001</v>
      </c>
      <c r="CS190">
        <v>26026.468751403751</v>
      </c>
      <c r="CT190" s="28">
        <v>20462.670837286736</v>
      </c>
      <c r="CU190">
        <v>46489.139588690487</v>
      </c>
      <c r="CV190">
        <v>13.874248925968956</v>
      </c>
      <c r="CW190" t="s">
        <v>1174</v>
      </c>
      <c r="CX190" s="28" t="s">
        <v>3508</v>
      </c>
      <c r="CY190" s="28" t="s">
        <v>3471</v>
      </c>
      <c r="CZ190" s="28" t="s">
        <v>3509</v>
      </c>
      <c r="DA190" s="28" t="s">
        <v>3476</v>
      </c>
      <c r="DB190" s="28" t="s">
        <v>3344</v>
      </c>
      <c r="DC190" s="28"/>
      <c r="DD190" s="28"/>
      <c r="DE190" s="28"/>
      <c r="DF190" s="28"/>
      <c r="DG190" s="28"/>
      <c r="DH190" s="28"/>
      <c r="DI190" s="28">
        <v>240</v>
      </c>
      <c r="DJ190" s="28" t="s">
        <v>831</v>
      </c>
      <c r="DK190" s="28" t="s">
        <v>519</v>
      </c>
    </row>
    <row r="191" spans="1:115" x14ac:dyDescent="0.25">
      <c r="A191" s="28" t="s">
        <v>2</v>
      </c>
      <c r="B191" s="28" t="s">
        <v>1110</v>
      </c>
      <c r="C191">
        <v>26031</v>
      </c>
      <c r="D191" s="28" t="s">
        <v>1111</v>
      </c>
      <c r="E191" s="28" t="s">
        <v>1112</v>
      </c>
      <c r="F191" s="28" t="s">
        <v>1113</v>
      </c>
      <c r="G191" s="28" t="s">
        <v>494</v>
      </c>
      <c r="H191" s="28" t="s">
        <v>1175</v>
      </c>
      <c r="I191" s="28" t="s">
        <v>457</v>
      </c>
      <c r="J191" s="28">
        <v>5930</v>
      </c>
      <c r="K191">
        <v>14.732404395452097</v>
      </c>
      <c r="L191" s="28" t="s">
        <v>3279</v>
      </c>
      <c r="M191">
        <v>0</v>
      </c>
      <c r="N191" s="28" t="s">
        <v>459</v>
      </c>
      <c r="O191" s="28" t="s">
        <v>513</v>
      </c>
      <c r="P191">
        <v>15</v>
      </c>
      <c r="Q191">
        <v>15</v>
      </c>
      <c r="R191">
        <v>1</v>
      </c>
      <c r="S191">
        <v>90590721</v>
      </c>
      <c r="T191" s="28" t="s">
        <v>461</v>
      </c>
      <c r="U191" s="28" t="s">
        <v>812</v>
      </c>
      <c r="V191" s="28" t="s">
        <v>335</v>
      </c>
      <c r="W191" s="28" t="s">
        <v>660</v>
      </c>
      <c r="X191">
        <v>26098</v>
      </c>
      <c r="Y191" s="28" t="s">
        <v>660</v>
      </c>
      <c r="Z191">
        <v>70</v>
      </c>
      <c r="AA191">
        <v>17179</v>
      </c>
      <c r="AB191" s="28" t="s">
        <v>465</v>
      </c>
      <c r="AC191" s="28" t="s">
        <v>525</v>
      </c>
      <c r="AD191">
        <v>0.54166666666666674</v>
      </c>
      <c r="AE191">
        <v>0.70833333333333326</v>
      </c>
      <c r="AF191" s="28" t="s">
        <v>463</v>
      </c>
      <c r="AG191" s="28" t="s">
        <v>276</v>
      </c>
      <c r="AH191" s="28" t="s">
        <v>546</v>
      </c>
      <c r="AI191" s="28" t="s">
        <v>1176</v>
      </c>
      <c r="AJ191" s="28" t="s">
        <v>499</v>
      </c>
      <c r="AK191" s="28"/>
      <c r="AL191" s="28"/>
      <c r="AM191" s="28">
        <v>2</v>
      </c>
      <c r="AN191">
        <v>4</v>
      </c>
      <c r="AO191">
        <v>3</v>
      </c>
      <c r="AP191" s="2">
        <v>46070</v>
      </c>
      <c r="AQ191" s="2">
        <v>46357</v>
      </c>
      <c r="AR191">
        <v>46434</v>
      </c>
      <c r="AS191">
        <v>46651</v>
      </c>
      <c r="AT191" s="28"/>
      <c r="AU191" s="28"/>
      <c r="AV191" s="28" t="s">
        <v>470</v>
      </c>
      <c r="AW191">
        <v>137</v>
      </c>
      <c r="AX191">
        <v>0.5</v>
      </c>
      <c r="BA191">
        <v>52</v>
      </c>
      <c r="BC191" s="28"/>
      <c r="BH191">
        <v>375</v>
      </c>
      <c r="BJ191">
        <v>103</v>
      </c>
      <c r="BK191">
        <v>0.5</v>
      </c>
      <c r="BN191">
        <v>35</v>
      </c>
      <c r="BP191" s="28"/>
      <c r="BU191">
        <v>125</v>
      </c>
      <c r="BW191" s="28"/>
      <c r="BY191" s="28">
        <v>327</v>
      </c>
      <c r="BZ191">
        <v>240</v>
      </c>
      <c r="CA191">
        <v>87</v>
      </c>
      <c r="CB191" s="28">
        <v>240</v>
      </c>
      <c r="CC191">
        <v>1</v>
      </c>
      <c r="CE191">
        <v>5930</v>
      </c>
      <c r="CF191">
        <v>0</v>
      </c>
      <c r="CG191" s="28">
        <v>480</v>
      </c>
      <c r="CH191">
        <v>-775</v>
      </c>
      <c r="CI191">
        <v>5155</v>
      </c>
      <c r="CJ191">
        <v>212.30594577494998</v>
      </c>
      <c r="CK191">
        <v>143.78872163937004</v>
      </c>
      <c r="CL191">
        <v>69.420911026507738</v>
      </c>
      <c r="CM191">
        <v>122.18796797213763</v>
      </c>
      <c r="CN191">
        <v>69.086628928876706</v>
      </c>
      <c r="CO191">
        <v>0</v>
      </c>
      <c r="CP191">
        <v>0</v>
      </c>
      <c r="CQ191">
        <v>93.868062452383569</v>
      </c>
      <c r="CR191">
        <v>0.86346000000000001</v>
      </c>
      <c r="CS191">
        <v>27984.989422182509</v>
      </c>
      <c r="CT191" s="28">
        <v>21379.614605878611</v>
      </c>
      <c r="CU191">
        <v>49364.60402806112</v>
      </c>
      <c r="CV191">
        <v>14.732404395452097</v>
      </c>
      <c r="CW191" t="s">
        <v>1177</v>
      </c>
      <c r="CX191" s="28" t="s">
        <v>3510</v>
      </c>
      <c r="CY191" s="28" t="s">
        <v>3471</v>
      </c>
      <c r="CZ191" s="28" t="s">
        <v>3511</v>
      </c>
      <c r="DA191" s="28" t="s">
        <v>3512</v>
      </c>
      <c r="DB191" s="28" t="s">
        <v>3344</v>
      </c>
      <c r="DC191" s="28"/>
      <c r="DD191" s="28"/>
      <c r="DE191" s="28"/>
      <c r="DF191" s="28"/>
      <c r="DG191" s="28"/>
      <c r="DH191" s="28"/>
      <c r="DI191" s="28">
        <v>240</v>
      </c>
      <c r="DJ191" s="28" t="s">
        <v>831</v>
      </c>
      <c r="DK191" s="28" t="s">
        <v>519</v>
      </c>
    </row>
    <row r="192" spans="1:115" x14ac:dyDescent="0.25">
      <c r="A192" s="28" t="s">
        <v>2</v>
      </c>
      <c r="B192" s="28" t="s">
        <v>1110</v>
      </c>
      <c r="C192">
        <v>26031</v>
      </c>
      <c r="D192" s="28" t="s">
        <v>1111</v>
      </c>
      <c r="E192" s="28" t="s">
        <v>1112</v>
      </c>
      <c r="F192" s="28" t="s">
        <v>1113</v>
      </c>
      <c r="G192" s="28" t="s">
        <v>494</v>
      </c>
      <c r="H192" s="28" t="s">
        <v>1178</v>
      </c>
      <c r="I192" s="28" t="s">
        <v>457</v>
      </c>
      <c r="J192" s="28">
        <v>5930</v>
      </c>
      <c r="K192">
        <v>14.732404395452097</v>
      </c>
      <c r="L192" s="28" t="s">
        <v>3279</v>
      </c>
      <c r="M192">
        <v>0</v>
      </c>
      <c r="N192" s="28" t="s">
        <v>459</v>
      </c>
      <c r="O192" s="28" t="s">
        <v>513</v>
      </c>
      <c r="P192">
        <v>15</v>
      </c>
      <c r="Q192">
        <v>15</v>
      </c>
      <c r="R192">
        <v>1</v>
      </c>
      <c r="S192">
        <v>90590721</v>
      </c>
      <c r="T192" s="28" t="s">
        <v>461</v>
      </c>
      <c r="U192" s="28" t="s">
        <v>812</v>
      </c>
      <c r="V192" s="28" t="s">
        <v>335</v>
      </c>
      <c r="W192" s="28" t="s">
        <v>660</v>
      </c>
      <c r="X192">
        <v>26098</v>
      </c>
      <c r="Y192" s="28" t="s">
        <v>660</v>
      </c>
      <c r="Z192">
        <v>70</v>
      </c>
      <c r="AA192">
        <v>17180</v>
      </c>
      <c r="AB192" s="28" t="s">
        <v>465</v>
      </c>
      <c r="AC192" s="28" t="s">
        <v>466</v>
      </c>
      <c r="AD192">
        <v>0.54166666666666674</v>
      </c>
      <c r="AE192">
        <v>0.70833333333333326</v>
      </c>
      <c r="AF192" s="28" t="s">
        <v>463</v>
      </c>
      <c r="AG192" s="28" t="s">
        <v>276</v>
      </c>
      <c r="AH192" s="28" t="s">
        <v>546</v>
      </c>
      <c r="AI192" s="28" t="s">
        <v>1179</v>
      </c>
      <c r="AJ192" s="28" t="s">
        <v>499</v>
      </c>
      <c r="AK192" s="28"/>
      <c r="AL192" s="28"/>
      <c r="AM192" s="28">
        <v>2</v>
      </c>
      <c r="AN192">
        <v>4</v>
      </c>
      <c r="AO192">
        <v>3</v>
      </c>
      <c r="AP192" s="2">
        <v>46072</v>
      </c>
      <c r="AQ192" s="2">
        <v>46359</v>
      </c>
      <c r="AR192">
        <v>46436</v>
      </c>
      <c r="AS192">
        <v>46653</v>
      </c>
      <c r="AT192" s="28"/>
      <c r="AU192" s="28"/>
      <c r="AV192" s="28" t="s">
        <v>470</v>
      </c>
      <c r="AW192">
        <v>137</v>
      </c>
      <c r="AX192">
        <v>0.5</v>
      </c>
      <c r="BA192">
        <v>52</v>
      </c>
      <c r="BC192" s="28"/>
      <c r="BH192">
        <v>375</v>
      </c>
      <c r="BJ192">
        <v>103</v>
      </c>
      <c r="BK192">
        <v>0.5</v>
      </c>
      <c r="BN192">
        <v>35</v>
      </c>
      <c r="BP192" s="28"/>
      <c r="BU192">
        <v>125</v>
      </c>
      <c r="BW192" s="28"/>
      <c r="BY192" s="28">
        <v>327</v>
      </c>
      <c r="BZ192">
        <v>240</v>
      </c>
      <c r="CA192">
        <v>87</v>
      </c>
      <c r="CB192" s="28">
        <v>240</v>
      </c>
      <c r="CC192">
        <v>1</v>
      </c>
      <c r="CE192">
        <v>5930</v>
      </c>
      <c r="CF192">
        <v>0</v>
      </c>
      <c r="CG192" s="28">
        <v>480</v>
      </c>
      <c r="CH192">
        <v>-775</v>
      </c>
      <c r="CI192">
        <v>5155</v>
      </c>
      <c r="CJ192">
        <v>212.30594577494998</v>
      </c>
      <c r="CK192">
        <v>143.78872163937004</v>
      </c>
      <c r="CL192">
        <v>69.420911026507738</v>
      </c>
      <c r="CM192">
        <v>122.18796797213763</v>
      </c>
      <c r="CN192">
        <v>69.086628928876706</v>
      </c>
      <c r="CO192">
        <v>0</v>
      </c>
      <c r="CP192">
        <v>0</v>
      </c>
      <c r="CQ192">
        <v>93.868062452383569</v>
      </c>
      <c r="CR192">
        <v>0.86346000000000001</v>
      </c>
      <c r="CS192">
        <v>27984.989422182509</v>
      </c>
      <c r="CT192" s="28">
        <v>21379.614605878611</v>
      </c>
      <c r="CU192">
        <v>49364.60402806112</v>
      </c>
      <c r="CV192">
        <v>14.732404395452097</v>
      </c>
      <c r="CW192" t="s">
        <v>1180</v>
      </c>
      <c r="CX192" s="28" t="s">
        <v>3513</v>
      </c>
      <c r="CY192" s="28" t="s">
        <v>3471</v>
      </c>
      <c r="CZ192" s="28" t="s">
        <v>3514</v>
      </c>
      <c r="DA192" s="28" t="s">
        <v>3497</v>
      </c>
      <c r="DB192" s="28" t="s">
        <v>3344</v>
      </c>
      <c r="DC192" s="28"/>
      <c r="DD192" s="28"/>
      <c r="DE192" s="28"/>
      <c r="DF192" s="28"/>
      <c r="DG192" s="28"/>
      <c r="DH192" s="28"/>
      <c r="DI192" s="28">
        <v>240</v>
      </c>
      <c r="DJ192" s="28" t="s">
        <v>831</v>
      </c>
      <c r="DK192" s="28" t="s">
        <v>519</v>
      </c>
    </row>
    <row r="193" spans="1:115" x14ac:dyDescent="0.25">
      <c r="A193" s="28" t="s">
        <v>2</v>
      </c>
      <c r="B193" s="28" t="s">
        <v>1110</v>
      </c>
      <c r="C193">
        <v>26031</v>
      </c>
      <c r="D193" s="28" t="s">
        <v>1111</v>
      </c>
      <c r="E193" s="28" t="s">
        <v>1112</v>
      </c>
      <c r="F193" s="28" t="s">
        <v>1113</v>
      </c>
      <c r="G193" s="28" t="s">
        <v>494</v>
      </c>
      <c r="H193" s="28" t="s">
        <v>1181</v>
      </c>
      <c r="I193" s="28" t="s">
        <v>457</v>
      </c>
      <c r="J193" s="28">
        <v>5930</v>
      </c>
      <c r="K193">
        <v>13.839041341232836</v>
      </c>
      <c r="L193" s="28" t="s">
        <v>3280</v>
      </c>
      <c r="M193">
        <v>0</v>
      </c>
      <c r="N193" s="28" t="s">
        <v>459</v>
      </c>
      <c r="O193" s="28" t="s">
        <v>1182</v>
      </c>
      <c r="P193">
        <v>14</v>
      </c>
      <c r="Q193">
        <v>15</v>
      </c>
      <c r="R193">
        <v>1</v>
      </c>
      <c r="S193">
        <v>92620721</v>
      </c>
      <c r="T193" s="28" t="s">
        <v>461</v>
      </c>
      <c r="U193" s="28" t="s">
        <v>812</v>
      </c>
      <c r="V193" s="28" t="s">
        <v>335</v>
      </c>
      <c r="W193" s="28" t="s">
        <v>660</v>
      </c>
      <c r="X193">
        <v>26098</v>
      </c>
      <c r="Y193" s="28" t="s">
        <v>660</v>
      </c>
      <c r="Z193">
        <v>70</v>
      </c>
      <c r="AA193">
        <v>16597</v>
      </c>
      <c r="AB193" s="28" t="s">
        <v>465</v>
      </c>
      <c r="AC193" s="28" t="s">
        <v>515</v>
      </c>
      <c r="AD193">
        <v>0.54166666666666674</v>
      </c>
      <c r="AE193">
        <v>0.70833333333333326</v>
      </c>
      <c r="AF193" s="28" t="s">
        <v>463</v>
      </c>
      <c r="AG193" s="28" t="s">
        <v>63</v>
      </c>
      <c r="AH193" s="28" t="s">
        <v>467</v>
      </c>
      <c r="AI193" s="28"/>
      <c r="AJ193" s="28" t="s">
        <v>499</v>
      </c>
      <c r="AK193" s="28" t="s">
        <v>1183</v>
      </c>
      <c r="AL193" s="28"/>
      <c r="AM193" s="28">
        <v>2</v>
      </c>
      <c r="AN193">
        <v>3</v>
      </c>
      <c r="AO193">
        <v>3</v>
      </c>
      <c r="AP193" s="2">
        <v>46069</v>
      </c>
      <c r="AQ193" s="2">
        <v>46286</v>
      </c>
      <c r="AR193">
        <v>46433</v>
      </c>
      <c r="AS193">
        <v>46650</v>
      </c>
      <c r="AT193" s="28"/>
      <c r="AU193" s="28"/>
      <c r="AV193" s="28" t="s">
        <v>470</v>
      </c>
      <c r="AW193">
        <v>112</v>
      </c>
      <c r="AX193">
        <v>0.5</v>
      </c>
      <c r="BA193">
        <v>42</v>
      </c>
      <c r="BC193" s="28"/>
      <c r="BH193">
        <v>375</v>
      </c>
      <c r="BJ193">
        <v>112</v>
      </c>
      <c r="BK193">
        <v>0.5</v>
      </c>
      <c r="BN193">
        <v>42</v>
      </c>
      <c r="BP193" s="28"/>
      <c r="BU193">
        <v>125</v>
      </c>
      <c r="BW193" s="28"/>
      <c r="BY193" s="28">
        <v>308</v>
      </c>
      <c r="BZ193">
        <v>224</v>
      </c>
      <c r="CA193">
        <v>84</v>
      </c>
      <c r="CB193" s="28">
        <v>240</v>
      </c>
      <c r="CC193">
        <v>0.93333333333333324</v>
      </c>
      <c r="CE193">
        <v>5930</v>
      </c>
      <c r="CF193">
        <v>0</v>
      </c>
      <c r="CG193" s="28">
        <v>480</v>
      </c>
      <c r="CH193">
        <v>-775</v>
      </c>
      <c r="CI193">
        <v>5155</v>
      </c>
      <c r="CJ193">
        <v>212.30594577494998</v>
      </c>
      <c r="CK193">
        <v>143.78872163937004</v>
      </c>
      <c r="CL193">
        <v>69.420911026507738</v>
      </c>
      <c r="CM193">
        <v>122.18796797213763</v>
      </c>
      <c r="CN193">
        <v>69.086628928876706</v>
      </c>
      <c r="CO193">
        <v>0</v>
      </c>
      <c r="CP193">
        <v>0</v>
      </c>
      <c r="CQ193">
        <v>93.868062452383569</v>
      </c>
      <c r="CR193">
        <v>0.86346000000000001</v>
      </c>
      <c r="CS193">
        <v>22842.939790214743</v>
      </c>
      <c r="CT193" s="28">
        <v>23528.227983921184</v>
      </c>
      <c r="CU193">
        <v>46371.167774135931</v>
      </c>
      <c r="CV193">
        <v>13.839041341232836</v>
      </c>
      <c r="CW193" t="s">
        <v>1184</v>
      </c>
      <c r="CX193" s="28" t="s">
        <v>3515</v>
      </c>
      <c r="CY193" s="28" t="s">
        <v>3471</v>
      </c>
      <c r="CZ193" s="28" t="s">
        <v>3516</v>
      </c>
      <c r="DA193" s="28" t="s">
        <v>3517</v>
      </c>
      <c r="DB193" s="28" t="s">
        <v>3344</v>
      </c>
      <c r="DC193" s="28"/>
      <c r="DD193" s="28"/>
      <c r="DE193" s="28"/>
      <c r="DF193" s="28"/>
      <c r="DG193" s="28"/>
      <c r="DH193" s="28"/>
      <c r="DI193" s="28">
        <v>240</v>
      </c>
      <c r="DJ193" s="28" t="s">
        <v>831</v>
      </c>
      <c r="DK193" s="28" t="s">
        <v>519</v>
      </c>
    </row>
    <row r="194" spans="1:115" x14ac:dyDescent="0.25">
      <c r="A194" s="28" t="s">
        <v>2</v>
      </c>
      <c r="B194" s="28" t="s">
        <v>1110</v>
      </c>
      <c r="C194">
        <v>26031</v>
      </c>
      <c r="D194" s="28" t="s">
        <v>1111</v>
      </c>
      <c r="E194" s="28" t="s">
        <v>1112</v>
      </c>
      <c r="F194" s="28" t="s">
        <v>1113</v>
      </c>
      <c r="G194" s="28" t="s">
        <v>494</v>
      </c>
      <c r="H194" s="28" t="s">
        <v>1185</v>
      </c>
      <c r="I194" s="28" t="s">
        <v>457</v>
      </c>
      <c r="J194" s="28">
        <v>5930</v>
      </c>
      <c r="K194">
        <v>13.710748479122874</v>
      </c>
      <c r="L194" s="28" t="s">
        <v>3288</v>
      </c>
      <c r="M194">
        <v>0.1</v>
      </c>
      <c r="N194" s="28" t="s">
        <v>459</v>
      </c>
      <c r="O194" s="28" t="s">
        <v>564</v>
      </c>
      <c r="P194">
        <v>14</v>
      </c>
      <c r="Q194">
        <v>15</v>
      </c>
      <c r="R194">
        <v>1</v>
      </c>
      <c r="S194">
        <v>90301047</v>
      </c>
      <c r="T194" s="28" t="s">
        <v>461</v>
      </c>
      <c r="U194" s="28" t="s">
        <v>812</v>
      </c>
      <c r="V194" s="28" t="s">
        <v>335</v>
      </c>
      <c r="W194" s="28" t="s">
        <v>660</v>
      </c>
      <c r="X194">
        <v>26098</v>
      </c>
      <c r="Y194" s="28" t="s">
        <v>660</v>
      </c>
      <c r="Z194">
        <v>70</v>
      </c>
      <c r="AA194">
        <v>16785</v>
      </c>
      <c r="AB194" s="28" t="s">
        <v>465</v>
      </c>
      <c r="AC194" s="28" t="s">
        <v>466</v>
      </c>
      <c r="AD194">
        <v>0.375</v>
      </c>
      <c r="AE194">
        <v>0.625</v>
      </c>
      <c r="AF194" s="28" t="s">
        <v>463</v>
      </c>
      <c r="AG194" s="28" t="s">
        <v>168</v>
      </c>
      <c r="AH194" s="28" t="s">
        <v>537</v>
      </c>
      <c r="AI194" s="28" t="s">
        <v>1101</v>
      </c>
      <c r="AJ194" s="28" t="s">
        <v>499</v>
      </c>
      <c r="AK194" s="28"/>
      <c r="AL194" s="28"/>
      <c r="AM194" s="28">
        <v>2</v>
      </c>
      <c r="AN194">
        <v>3</v>
      </c>
      <c r="AO194">
        <v>3</v>
      </c>
      <c r="AP194" s="2">
        <v>46072</v>
      </c>
      <c r="AQ194" s="2">
        <v>46289</v>
      </c>
      <c r="AR194">
        <v>46436</v>
      </c>
      <c r="AS194">
        <v>46653</v>
      </c>
      <c r="AT194" s="28"/>
      <c r="AU194" s="28"/>
      <c r="AV194" s="28" t="s">
        <v>470</v>
      </c>
      <c r="AW194">
        <v>120</v>
      </c>
      <c r="AX194">
        <v>0.5</v>
      </c>
      <c r="BA194">
        <v>56</v>
      </c>
      <c r="BC194" s="28"/>
      <c r="BH194">
        <v>375</v>
      </c>
      <c r="BJ194">
        <v>120</v>
      </c>
      <c r="BK194">
        <v>0.5</v>
      </c>
      <c r="BN194">
        <v>56</v>
      </c>
      <c r="BP194" s="28"/>
      <c r="BU194">
        <v>125</v>
      </c>
      <c r="BW194" s="28"/>
      <c r="BY194" s="28">
        <v>352</v>
      </c>
      <c r="BZ194">
        <v>240</v>
      </c>
      <c r="CA194">
        <v>112</v>
      </c>
      <c r="CB194" s="28">
        <v>240</v>
      </c>
      <c r="CC194">
        <v>1</v>
      </c>
      <c r="CE194">
        <v>5930</v>
      </c>
      <c r="CF194">
        <v>593</v>
      </c>
      <c r="CG194" s="28">
        <v>480</v>
      </c>
      <c r="CH194">
        <v>-775</v>
      </c>
      <c r="CI194">
        <v>5748</v>
      </c>
      <c r="CJ194">
        <v>212.30594577494998</v>
      </c>
      <c r="CK194">
        <v>143.78872163937004</v>
      </c>
      <c r="CL194">
        <v>69.420911026507738</v>
      </c>
      <c r="CM194">
        <v>122.18796797213763</v>
      </c>
      <c r="CN194">
        <v>69.086628928876706</v>
      </c>
      <c r="CO194">
        <v>0</v>
      </c>
      <c r="CP194">
        <v>0</v>
      </c>
      <c r="CQ194">
        <v>93.868062452383569</v>
      </c>
      <c r="CR194">
        <v>0.86346000000000001</v>
      </c>
      <c r="CS194">
        <v>25234.531264876296</v>
      </c>
      <c r="CT194" s="28">
        <v>25991.567202822585</v>
      </c>
      <c r="CU194">
        <v>51226.098467698881</v>
      </c>
      <c r="CV194">
        <v>13.710748479122874</v>
      </c>
      <c r="CW194" t="s">
        <v>1186</v>
      </c>
      <c r="CX194" s="28" t="s">
        <v>3518</v>
      </c>
      <c r="CY194" s="28" t="s">
        <v>3471</v>
      </c>
      <c r="CZ194" s="28" t="s">
        <v>3519</v>
      </c>
      <c r="DA194" s="28" t="s">
        <v>3497</v>
      </c>
      <c r="DB194" s="28" t="s">
        <v>3344</v>
      </c>
      <c r="DC194" s="28"/>
      <c r="DD194" s="28"/>
      <c r="DE194" s="28"/>
      <c r="DF194" s="28"/>
      <c r="DG194" s="28"/>
      <c r="DH194" s="28"/>
      <c r="DI194" s="28">
        <v>240</v>
      </c>
      <c r="DJ194" s="28" t="s">
        <v>831</v>
      </c>
      <c r="DK194" s="28" t="s">
        <v>540</v>
      </c>
    </row>
    <row r="195" spans="1:115" x14ac:dyDescent="0.25">
      <c r="A195" s="28" t="s">
        <v>2</v>
      </c>
      <c r="B195" s="28" t="s">
        <v>1110</v>
      </c>
      <c r="C195">
        <v>26031</v>
      </c>
      <c r="D195" s="28" t="s">
        <v>1111</v>
      </c>
      <c r="E195" s="28" t="s">
        <v>1112</v>
      </c>
      <c r="F195" s="28" t="s">
        <v>1113</v>
      </c>
      <c r="G195" s="28" t="s">
        <v>494</v>
      </c>
      <c r="H195" s="28" t="s">
        <v>1187</v>
      </c>
      <c r="I195" s="28" t="s">
        <v>457</v>
      </c>
      <c r="J195" s="28">
        <v>5930</v>
      </c>
      <c r="K195">
        <v>14.701979101257988</v>
      </c>
      <c r="L195" s="28" t="s">
        <v>3285</v>
      </c>
      <c r="M195">
        <v>0</v>
      </c>
      <c r="N195" s="28" t="s">
        <v>459</v>
      </c>
      <c r="O195" s="28" t="s">
        <v>564</v>
      </c>
      <c r="P195">
        <v>15</v>
      </c>
      <c r="Q195">
        <v>15</v>
      </c>
      <c r="R195">
        <v>1</v>
      </c>
      <c r="S195">
        <v>90301047</v>
      </c>
      <c r="T195" s="28" t="s">
        <v>461</v>
      </c>
      <c r="U195" s="28" t="s">
        <v>812</v>
      </c>
      <c r="V195" s="28" t="s">
        <v>335</v>
      </c>
      <c r="W195" s="28" t="s">
        <v>660</v>
      </c>
      <c r="X195">
        <v>26098</v>
      </c>
      <c r="Y195" s="28" t="s">
        <v>660</v>
      </c>
      <c r="Z195">
        <v>70</v>
      </c>
      <c r="AA195">
        <v>16742</v>
      </c>
      <c r="AB195" s="28" t="s">
        <v>465</v>
      </c>
      <c r="AC195" s="28" t="s">
        <v>479</v>
      </c>
      <c r="AD195">
        <v>0.375</v>
      </c>
      <c r="AE195">
        <v>0.625</v>
      </c>
      <c r="AF195" s="28" t="s">
        <v>463</v>
      </c>
      <c r="AG195" s="28" t="s">
        <v>169</v>
      </c>
      <c r="AH195" s="28" t="s">
        <v>537</v>
      </c>
      <c r="AI195" s="28" t="s">
        <v>1101</v>
      </c>
      <c r="AJ195" s="28" t="s">
        <v>499</v>
      </c>
      <c r="AK195" s="28"/>
      <c r="AL195" s="28"/>
      <c r="AM195" s="28">
        <v>2</v>
      </c>
      <c r="AN195">
        <v>3</v>
      </c>
      <c r="AO195">
        <v>3</v>
      </c>
      <c r="AP195" s="2">
        <v>46071</v>
      </c>
      <c r="AQ195" s="2">
        <v>46288</v>
      </c>
      <c r="AR195">
        <v>46435</v>
      </c>
      <c r="AS195">
        <v>46652</v>
      </c>
      <c r="AT195" s="28"/>
      <c r="AU195" s="28"/>
      <c r="AV195" s="28" t="s">
        <v>470</v>
      </c>
      <c r="AW195">
        <v>120</v>
      </c>
      <c r="AX195">
        <v>0.5</v>
      </c>
      <c r="BA195">
        <v>42</v>
      </c>
      <c r="BC195" s="28"/>
      <c r="BH195">
        <v>375</v>
      </c>
      <c r="BJ195">
        <v>120</v>
      </c>
      <c r="BK195">
        <v>0.5</v>
      </c>
      <c r="BN195">
        <v>42</v>
      </c>
      <c r="BP195" s="28"/>
      <c r="BU195">
        <v>125</v>
      </c>
      <c r="BW195" s="28"/>
      <c r="BY195" s="28">
        <v>324</v>
      </c>
      <c r="BZ195">
        <v>240</v>
      </c>
      <c r="CA195">
        <v>84</v>
      </c>
      <c r="CB195" s="28">
        <v>240</v>
      </c>
      <c r="CC195">
        <v>1</v>
      </c>
      <c r="CE195">
        <v>5930</v>
      </c>
      <c r="CF195">
        <v>0</v>
      </c>
      <c r="CG195" s="28">
        <v>480</v>
      </c>
      <c r="CH195">
        <v>-775</v>
      </c>
      <c r="CI195">
        <v>5155</v>
      </c>
      <c r="CJ195">
        <v>212.30594577494998</v>
      </c>
      <c r="CK195">
        <v>143.78872163937004</v>
      </c>
      <c r="CL195">
        <v>69.420911026507738</v>
      </c>
      <c r="CM195">
        <v>122.18796797213763</v>
      </c>
      <c r="CN195">
        <v>69.086628928876706</v>
      </c>
      <c r="CO195">
        <v>0</v>
      </c>
      <c r="CP195">
        <v>0</v>
      </c>
      <c r="CQ195">
        <v>93.868062452383569</v>
      </c>
      <c r="CR195">
        <v>0.86346000000000001</v>
      </c>
      <c r="CS195">
        <v>24267.318459872025</v>
      </c>
      <c r="CT195" s="28">
        <v>24995.338013668184</v>
      </c>
      <c r="CU195">
        <v>49262.656473540206</v>
      </c>
      <c r="CV195">
        <v>14.701979101257988</v>
      </c>
      <c r="CW195" t="s">
        <v>1188</v>
      </c>
      <c r="CX195" s="28" t="s">
        <v>3520</v>
      </c>
      <c r="CY195" s="28" t="s">
        <v>3471</v>
      </c>
      <c r="CZ195" s="28" t="s">
        <v>3521</v>
      </c>
      <c r="DA195" s="28" t="s">
        <v>3476</v>
      </c>
      <c r="DB195" s="28" t="s">
        <v>3344</v>
      </c>
      <c r="DC195" s="28"/>
      <c r="DD195" s="28"/>
      <c r="DE195" s="28"/>
      <c r="DF195" s="28"/>
      <c r="DG195" s="28"/>
      <c r="DH195" s="28"/>
      <c r="DI195" s="28">
        <v>240</v>
      </c>
      <c r="DJ195" s="28" t="s">
        <v>831</v>
      </c>
      <c r="DK195" s="28" t="s">
        <v>540</v>
      </c>
    </row>
    <row r="196" spans="1:115" x14ac:dyDescent="0.25">
      <c r="A196" s="28" t="s">
        <v>2</v>
      </c>
      <c r="B196" s="28" t="s">
        <v>1110</v>
      </c>
      <c r="C196">
        <v>26031</v>
      </c>
      <c r="D196" s="28" t="s">
        <v>1111</v>
      </c>
      <c r="E196" s="28" t="s">
        <v>1112</v>
      </c>
      <c r="F196" s="28" t="s">
        <v>1113</v>
      </c>
      <c r="G196" s="28" t="s">
        <v>494</v>
      </c>
      <c r="H196" s="28" t="s">
        <v>1189</v>
      </c>
      <c r="I196" s="28" t="s">
        <v>457</v>
      </c>
      <c r="J196" s="28">
        <v>5930</v>
      </c>
      <c r="K196">
        <v>13.839041341232836</v>
      </c>
      <c r="L196" s="28" t="s">
        <v>3280</v>
      </c>
      <c r="M196">
        <v>0</v>
      </c>
      <c r="N196" s="28" t="s">
        <v>459</v>
      </c>
      <c r="O196" s="28" t="s">
        <v>543</v>
      </c>
      <c r="P196">
        <v>14</v>
      </c>
      <c r="Q196">
        <v>15</v>
      </c>
      <c r="R196">
        <v>1</v>
      </c>
      <c r="S196">
        <v>90371047</v>
      </c>
      <c r="T196" s="28" t="s">
        <v>461</v>
      </c>
      <c r="U196" s="28" t="s">
        <v>812</v>
      </c>
      <c r="V196" s="28" t="s">
        <v>335</v>
      </c>
      <c r="W196" s="28" t="s">
        <v>660</v>
      </c>
      <c r="X196">
        <v>26098</v>
      </c>
      <c r="Y196" s="28" t="s">
        <v>660</v>
      </c>
      <c r="Z196">
        <v>70</v>
      </c>
      <c r="AA196">
        <v>16743</v>
      </c>
      <c r="AB196" s="28" t="s">
        <v>465</v>
      </c>
      <c r="AC196" s="28" t="s">
        <v>525</v>
      </c>
      <c r="AD196">
        <v>0.52083333333333326</v>
      </c>
      <c r="AE196">
        <v>0.6875</v>
      </c>
      <c r="AF196" s="28" t="s">
        <v>463</v>
      </c>
      <c r="AG196" s="28" t="s">
        <v>174</v>
      </c>
      <c r="AH196" s="28" t="s">
        <v>537</v>
      </c>
      <c r="AI196" s="28"/>
      <c r="AJ196" s="28" t="s">
        <v>499</v>
      </c>
      <c r="AK196" s="28"/>
      <c r="AL196" s="28"/>
      <c r="AM196" s="28">
        <v>2</v>
      </c>
      <c r="AN196">
        <v>3</v>
      </c>
      <c r="AO196">
        <v>3</v>
      </c>
      <c r="AP196" s="2">
        <v>46070</v>
      </c>
      <c r="AQ196" s="2">
        <v>46287</v>
      </c>
      <c r="AR196">
        <v>46434</v>
      </c>
      <c r="AS196">
        <v>46651</v>
      </c>
      <c r="AT196" s="28"/>
      <c r="AU196" s="28"/>
      <c r="AV196" s="28" t="s">
        <v>470</v>
      </c>
      <c r="AW196">
        <v>112</v>
      </c>
      <c r="AX196">
        <v>0.5</v>
      </c>
      <c r="BA196">
        <v>42</v>
      </c>
      <c r="BC196" s="28"/>
      <c r="BH196">
        <v>375</v>
      </c>
      <c r="BJ196">
        <v>112</v>
      </c>
      <c r="BK196">
        <v>0.5</v>
      </c>
      <c r="BN196">
        <v>42</v>
      </c>
      <c r="BP196" s="28"/>
      <c r="BU196">
        <v>125</v>
      </c>
      <c r="BW196" s="28"/>
      <c r="BY196" s="28">
        <v>308</v>
      </c>
      <c r="BZ196">
        <v>224</v>
      </c>
      <c r="CA196">
        <v>84</v>
      </c>
      <c r="CB196" s="28">
        <v>240</v>
      </c>
      <c r="CC196">
        <v>0.93333333333333324</v>
      </c>
      <c r="CE196">
        <v>5930</v>
      </c>
      <c r="CF196">
        <v>0</v>
      </c>
      <c r="CG196" s="28">
        <v>480</v>
      </c>
      <c r="CH196">
        <v>-775</v>
      </c>
      <c r="CI196">
        <v>5155</v>
      </c>
      <c r="CJ196">
        <v>212.30594577494998</v>
      </c>
      <c r="CK196">
        <v>143.78872163937004</v>
      </c>
      <c r="CL196">
        <v>69.420911026507738</v>
      </c>
      <c r="CM196">
        <v>122.18796797213763</v>
      </c>
      <c r="CN196">
        <v>69.086628928876706</v>
      </c>
      <c r="CO196">
        <v>0</v>
      </c>
      <c r="CP196">
        <v>0</v>
      </c>
      <c r="CQ196">
        <v>93.868062452383569</v>
      </c>
      <c r="CR196">
        <v>0.86346000000000001</v>
      </c>
      <c r="CS196">
        <v>22842.939790214743</v>
      </c>
      <c r="CT196" s="28">
        <v>23528.227983921184</v>
      </c>
      <c r="CU196">
        <v>46371.167774135931</v>
      </c>
      <c r="CV196">
        <v>13.839041341232836</v>
      </c>
      <c r="CW196" t="s">
        <v>1190</v>
      </c>
      <c r="CX196" s="28"/>
      <c r="CY196" s="28"/>
      <c r="CZ196" s="28"/>
      <c r="DA196" s="28"/>
      <c r="DB196" s="28"/>
      <c r="DC196" s="28"/>
      <c r="DD196" s="28"/>
      <c r="DE196" s="28"/>
      <c r="DF196" s="28"/>
      <c r="DG196" s="28"/>
      <c r="DH196" s="28"/>
      <c r="DI196" s="28">
        <v>240</v>
      </c>
      <c r="DJ196" s="28" t="s">
        <v>831</v>
      </c>
      <c r="DK196" s="28" t="s">
        <v>540</v>
      </c>
    </row>
    <row r="197" spans="1:115" x14ac:dyDescent="0.25">
      <c r="A197" s="28" t="s">
        <v>2</v>
      </c>
      <c r="B197" s="28" t="s">
        <v>1110</v>
      </c>
      <c r="C197">
        <v>26031</v>
      </c>
      <c r="D197" s="28" t="s">
        <v>1111</v>
      </c>
      <c r="E197" s="28" t="s">
        <v>1112</v>
      </c>
      <c r="F197" s="28" t="s">
        <v>1113</v>
      </c>
      <c r="G197" s="28" t="s">
        <v>494</v>
      </c>
      <c r="H197" s="28" t="s">
        <v>1191</v>
      </c>
      <c r="I197" s="28" t="s">
        <v>457</v>
      </c>
      <c r="J197" s="28">
        <v>5930</v>
      </c>
      <c r="K197">
        <v>14.701979101257988</v>
      </c>
      <c r="L197" s="28" t="s">
        <v>3285</v>
      </c>
      <c r="M197">
        <v>0</v>
      </c>
      <c r="N197" s="28" t="s">
        <v>459</v>
      </c>
      <c r="O197" s="28" t="s">
        <v>564</v>
      </c>
      <c r="P197">
        <v>15</v>
      </c>
      <c r="Q197">
        <v>15</v>
      </c>
      <c r="R197">
        <v>1</v>
      </c>
      <c r="S197">
        <v>90961047</v>
      </c>
      <c r="T197" s="28" t="s">
        <v>461</v>
      </c>
      <c r="U197" s="28" t="s">
        <v>812</v>
      </c>
      <c r="V197" s="28" t="s">
        <v>335</v>
      </c>
      <c r="W197" s="28" t="s">
        <v>660</v>
      </c>
      <c r="X197">
        <v>26098</v>
      </c>
      <c r="Y197" s="28" t="s">
        <v>660</v>
      </c>
      <c r="Z197">
        <v>70</v>
      </c>
      <c r="AA197">
        <v>16744</v>
      </c>
      <c r="AB197" s="28" t="s">
        <v>465</v>
      </c>
      <c r="AC197" s="28" t="s">
        <v>1192</v>
      </c>
      <c r="AD197">
        <v>0.375</v>
      </c>
      <c r="AE197">
        <v>0.625</v>
      </c>
      <c r="AF197" s="28" t="s">
        <v>463</v>
      </c>
      <c r="AG197" s="28" t="s">
        <v>177</v>
      </c>
      <c r="AH197" s="28" t="s">
        <v>537</v>
      </c>
      <c r="AI197" s="28" t="s">
        <v>1101</v>
      </c>
      <c r="AJ197" s="28" t="s">
        <v>499</v>
      </c>
      <c r="AK197" s="28"/>
      <c r="AL197" s="28"/>
      <c r="AM197" s="28">
        <v>2</v>
      </c>
      <c r="AN197">
        <v>3</v>
      </c>
      <c r="AO197">
        <v>3</v>
      </c>
      <c r="AP197" s="2">
        <v>46073</v>
      </c>
      <c r="AQ197" s="2">
        <v>46290</v>
      </c>
      <c r="AR197">
        <v>46437</v>
      </c>
      <c r="AS197">
        <v>46654</v>
      </c>
      <c r="AT197" s="28"/>
      <c r="AU197" s="28"/>
      <c r="AV197" s="28" t="s">
        <v>470</v>
      </c>
      <c r="AW197">
        <v>120</v>
      </c>
      <c r="AX197">
        <v>0.5</v>
      </c>
      <c r="BA197">
        <v>42</v>
      </c>
      <c r="BC197" s="28"/>
      <c r="BH197">
        <v>375</v>
      </c>
      <c r="BJ197">
        <v>120</v>
      </c>
      <c r="BK197">
        <v>0.5</v>
      </c>
      <c r="BN197">
        <v>42</v>
      </c>
      <c r="BP197" s="28"/>
      <c r="BU197">
        <v>125</v>
      </c>
      <c r="BW197" s="28"/>
      <c r="BY197" s="28">
        <v>324</v>
      </c>
      <c r="BZ197">
        <v>240</v>
      </c>
      <c r="CA197">
        <v>84</v>
      </c>
      <c r="CB197" s="28">
        <v>240</v>
      </c>
      <c r="CC197">
        <v>1</v>
      </c>
      <c r="CE197">
        <v>5930</v>
      </c>
      <c r="CF197">
        <v>0</v>
      </c>
      <c r="CG197" s="28">
        <v>480</v>
      </c>
      <c r="CH197">
        <v>-775</v>
      </c>
      <c r="CI197">
        <v>5155</v>
      </c>
      <c r="CJ197">
        <v>212.30594577494998</v>
      </c>
      <c r="CK197">
        <v>143.78872163937004</v>
      </c>
      <c r="CL197">
        <v>69.420911026507738</v>
      </c>
      <c r="CM197">
        <v>122.18796797213763</v>
      </c>
      <c r="CN197">
        <v>69.086628928876706</v>
      </c>
      <c r="CO197">
        <v>0</v>
      </c>
      <c r="CP197">
        <v>0</v>
      </c>
      <c r="CQ197">
        <v>93.868062452383569</v>
      </c>
      <c r="CR197">
        <v>0.86346000000000001</v>
      </c>
      <c r="CS197">
        <v>24267.318459872025</v>
      </c>
      <c r="CT197" s="28">
        <v>24995.338013668184</v>
      </c>
      <c r="CU197">
        <v>49262.656473540206</v>
      </c>
      <c r="CV197">
        <v>14.701979101257988</v>
      </c>
      <c r="CW197" t="s">
        <v>1193</v>
      </c>
      <c r="CX197" s="28" t="s">
        <v>3522</v>
      </c>
      <c r="CY197" s="28" t="s">
        <v>3471</v>
      </c>
      <c r="CZ197" s="28" t="s">
        <v>3523</v>
      </c>
      <c r="DA197" s="28" t="s">
        <v>3524</v>
      </c>
      <c r="DB197" s="28" t="s">
        <v>3344</v>
      </c>
      <c r="DC197" s="28"/>
      <c r="DD197" s="28"/>
      <c r="DE197" s="28"/>
      <c r="DF197" s="28"/>
      <c r="DG197" s="28"/>
      <c r="DH197" s="28"/>
      <c r="DI197" s="28">
        <v>240</v>
      </c>
      <c r="DJ197" s="28" t="s">
        <v>831</v>
      </c>
      <c r="DK197" s="28" t="s">
        <v>540</v>
      </c>
    </row>
    <row r="198" spans="1:115" x14ac:dyDescent="0.25">
      <c r="A198" s="28" t="s">
        <v>2</v>
      </c>
      <c r="B198" s="28" t="s">
        <v>1110</v>
      </c>
      <c r="C198">
        <v>26031</v>
      </c>
      <c r="D198" s="28" t="s">
        <v>1111</v>
      </c>
      <c r="E198" s="28" t="s">
        <v>1112</v>
      </c>
      <c r="F198" s="28" t="s">
        <v>1113</v>
      </c>
      <c r="G198" s="28" t="s">
        <v>494</v>
      </c>
      <c r="H198" s="28" t="s">
        <v>1194</v>
      </c>
      <c r="I198" s="28" t="s">
        <v>457</v>
      </c>
      <c r="J198" s="28">
        <v>5930</v>
      </c>
      <c r="K198">
        <v>14.701979101257988</v>
      </c>
      <c r="L198" s="28" t="s">
        <v>3285</v>
      </c>
      <c r="M198">
        <v>0</v>
      </c>
      <c r="N198" s="28" t="s">
        <v>459</v>
      </c>
      <c r="O198" s="28" t="s">
        <v>564</v>
      </c>
      <c r="P198">
        <v>15</v>
      </c>
      <c r="Q198">
        <v>15</v>
      </c>
      <c r="R198">
        <v>1</v>
      </c>
      <c r="S198">
        <v>90301047</v>
      </c>
      <c r="T198" s="28" t="s">
        <v>461</v>
      </c>
      <c r="U198" s="28" t="s">
        <v>812</v>
      </c>
      <c r="V198" s="28" t="s">
        <v>335</v>
      </c>
      <c r="W198" s="28" t="s">
        <v>660</v>
      </c>
      <c r="X198">
        <v>26098</v>
      </c>
      <c r="Y198" s="28" t="s">
        <v>660</v>
      </c>
      <c r="Z198">
        <v>70</v>
      </c>
      <c r="AA198">
        <v>16745</v>
      </c>
      <c r="AB198" s="28" t="s">
        <v>465</v>
      </c>
      <c r="AC198" s="28" t="s">
        <v>479</v>
      </c>
      <c r="AD198">
        <v>0.375</v>
      </c>
      <c r="AE198">
        <v>0.625</v>
      </c>
      <c r="AF198" s="28" t="s">
        <v>463</v>
      </c>
      <c r="AG198" s="28" t="s">
        <v>184</v>
      </c>
      <c r="AH198" s="28" t="s">
        <v>537</v>
      </c>
      <c r="AI198" s="28" t="s">
        <v>1101</v>
      </c>
      <c r="AJ198" s="28" t="s">
        <v>499</v>
      </c>
      <c r="AK198" s="28"/>
      <c r="AL198" s="28"/>
      <c r="AM198" s="28">
        <v>2</v>
      </c>
      <c r="AN198">
        <v>3</v>
      </c>
      <c r="AO198">
        <v>3</v>
      </c>
      <c r="AP198" s="2">
        <v>46071</v>
      </c>
      <c r="AQ198" s="2">
        <v>46288</v>
      </c>
      <c r="AR198">
        <v>46435</v>
      </c>
      <c r="AS198">
        <v>46652</v>
      </c>
      <c r="AT198" s="28"/>
      <c r="AU198" s="28"/>
      <c r="AV198" s="28" t="s">
        <v>470</v>
      </c>
      <c r="AW198">
        <v>120</v>
      </c>
      <c r="AX198">
        <v>0.5</v>
      </c>
      <c r="BA198">
        <v>42</v>
      </c>
      <c r="BC198" s="28"/>
      <c r="BH198">
        <v>375</v>
      </c>
      <c r="BJ198">
        <v>120</v>
      </c>
      <c r="BK198">
        <v>0.5</v>
      </c>
      <c r="BN198">
        <v>42</v>
      </c>
      <c r="BP198" s="28"/>
      <c r="BU198">
        <v>125</v>
      </c>
      <c r="BW198" s="28"/>
      <c r="BY198" s="28">
        <v>324</v>
      </c>
      <c r="BZ198">
        <v>240</v>
      </c>
      <c r="CA198">
        <v>84</v>
      </c>
      <c r="CB198" s="28">
        <v>240</v>
      </c>
      <c r="CC198">
        <v>1</v>
      </c>
      <c r="CE198">
        <v>5930</v>
      </c>
      <c r="CF198">
        <v>0</v>
      </c>
      <c r="CG198" s="28">
        <v>480</v>
      </c>
      <c r="CH198">
        <v>-775</v>
      </c>
      <c r="CI198">
        <v>5155</v>
      </c>
      <c r="CJ198">
        <v>212.30594577494998</v>
      </c>
      <c r="CK198">
        <v>143.78872163937004</v>
      </c>
      <c r="CL198">
        <v>69.420911026507738</v>
      </c>
      <c r="CM198">
        <v>122.18796797213763</v>
      </c>
      <c r="CN198">
        <v>69.086628928876706</v>
      </c>
      <c r="CO198">
        <v>0</v>
      </c>
      <c r="CP198">
        <v>0</v>
      </c>
      <c r="CQ198">
        <v>93.868062452383569</v>
      </c>
      <c r="CR198">
        <v>0.86346000000000001</v>
      </c>
      <c r="CS198">
        <v>24267.318459872025</v>
      </c>
      <c r="CT198" s="28">
        <v>24995.338013668184</v>
      </c>
      <c r="CU198">
        <v>49262.656473540206</v>
      </c>
      <c r="CV198">
        <v>14.701979101257988</v>
      </c>
      <c r="CW198" t="s">
        <v>1195</v>
      </c>
      <c r="CX198" s="28" t="s">
        <v>3525</v>
      </c>
      <c r="CY198" s="28" t="s">
        <v>3471</v>
      </c>
      <c r="CZ198" s="28" t="s">
        <v>3526</v>
      </c>
      <c r="DA198" s="28" t="s">
        <v>3476</v>
      </c>
      <c r="DB198" s="28" t="s">
        <v>3344</v>
      </c>
      <c r="DC198" s="28"/>
      <c r="DD198" s="28"/>
      <c r="DE198" s="28"/>
      <c r="DF198" s="28"/>
      <c r="DG198" s="28"/>
      <c r="DH198" s="28"/>
      <c r="DI198" s="28">
        <v>240</v>
      </c>
      <c r="DJ198" s="28" t="s">
        <v>831</v>
      </c>
      <c r="DK198" s="28" t="s">
        <v>540</v>
      </c>
    </row>
    <row r="199" spans="1:115" x14ac:dyDescent="0.25">
      <c r="A199" s="28" t="s">
        <v>2</v>
      </c>
      <c r="B199" s="28" t="s">
        <v>1110</v>
      </c>
      <c r="C199">
        <v>26031</v>
      </c>
      <c r="D199" s="28" t="s">
        <v>1111</v>
      </c>
      <c r="E199" s="28" t="s">
        <v>1112</v>
      </c>
      <c r="F199" s="28" t="s">
        <v>1113</v>
      </c>
      <c r="G199" s="28" t="s">
        <v>494</v>
      </c>
      <c r="H199" s="28" t="s">
        <v>1196</v>
      </c>
      <c r="I199" s="28" t="s">
        <v>457</v>
      </c>
      <c r="J199" s="28">
        <v>5930</v>
      </c>
      <c r="K199">
        <v>13.839041341232836</v>
      </c>
      <c r="L199" s="28" t="s">
        <v>3289</v>
      </c>
      <c r="M199">
        <v>0</v>
      </c>
      <c r="N199" s="28" t="s">
        <v>459</v>
      </c>
      <c r="O199" s="28" t="s">
        <v>535</v>
      </c>
      <c r="P199">
        <v>14</v>
      </c>
      <c r="Q199">
        <v>20</v>
      </c>
      <c r="R199">
        <v>1</v>
      </c>
      <c r="S199">
        <v>90650721</v>
      </c>
      <c r="T199" s="28" t="s">
        <v>461</v>
      </c>
      <c r="U199" s="28" t="s">
        <v>812</v>
      </c>
      <c r="V199" s="28" t="s">
        <v>335</v>
      </c>
      <c r="W199" s="28" t="s">
        <v>660</v>
      </c>
      <c r="X199">
        <v>26098</v>
      </c>
      <c r="Y199" s="28" t="s">
        <v>660</v>
      </c>
      <c r="Z199">
        <v>70</v>
      </c>
      <c r="AA199">
        <v>16746</v>
      </c>
      <c r="AB199" s="28" t="s">
        <v>465</v>
      </c>
      <c r="AC199" s="28" t="s">
        <v>479</v>
      </c>
      <c r="AD199">
        <v>0.375</v>
      </c>
      <c r="AE199">
        <v>0.54166666666666674</v>
      </c>
      <c r="AF199" s="28" t="s">
        <v>463</v>
      </c>
      <c r="AG199" s="28" t="s">
        <v>202</v>
      </c>
      <c r="AH199" s="28" t="s">
        <v>537</v>
      </c>
      <c r="AI199" s="28" t="s">
        <v>1197</v>
      </c>
      <c r="AJ199" s="28" t="s">
        <v>499</v>
      </c>
      <c r="AK199" s="28"/>
      <c r="AL199" s="28"/>
      <c r="AM199" s="28">
        <v>2</v>
      </c>
      <c r="AN199">
        <v>3</v>
      </c>
      <c r="AO199">
        <v>3</v>
      </c>
      <c r="AP199" s="2">
        <v>46071</v>
      </c>
      <c r="AQ199" s="2">
        <v>46288</v>
      </c>
      <c r="AR199">
        <v>46435</v>
      </c>
      <c r="AS199">
        <v>46652</v>
      </c>
      <c r="AT199" s="28"/>
      <c r="AU199" s="28"/>
      <c r="AV199" s="28" t="s">
        <v>470</v>
      </c>
      <c r="AW199">
        <v>112</v>
      </c>
      <c r="AX199">
        <v>0.5</v>
      </c>
      <c r="BA199">
        <v>42</v>
      </c>
      <c r="BC199" s="28"/>
      <c r="BH199">
        <v>375</v>
      </c>
      <c r="BJ199">
        <v>112</v>
      </c>
      <c r="BK199">
        <v>0.5</v>
      </c>
      <c r="BN199">
        <v>42</v>
      </c>
      <c r="BP199" s="28"/>
      <c r="BU199">
        <v>125</v>
      </c>
      <c r="BW199" s="28"/>
      <c r="BY199" s="28">
        <v>308</v>
      </c>
      <c r="BZ199">
        <v>224</v>
      </c>
      <c r="CA199">
        <v>84</v>
      </c>
      <c r="CB199" s="28">
        <v>240</v>
      </c>
      <c r="CC199">
        <v>0.93333333333333324</v>
      </c>
      <c r="CE199">
        <v>5930</v>
      </c>
      <c r="CF199">
        <v>0</v>
      </c>
      <c r="CG199" s="28">
        <v>480</v>
      </c>
      <c r="CH199">
        <v>-775</v>
      </c>
      <c r="CI199">
        <v>5155</v>
      </c>
      <c r="CJ199">
        <v>212.30594577494998</v>
      </c>
      <c r="CK199">
        <v>143.78872163937004</v>
      </c>
      <c r="CL199">
        <v>69.420911026507738</v>
      </c>
      <c r="CM199">
        <v>122.18796797213763</v>
      </c>
      <c r="CN199">
        <v>69.086628928876706</v>
      </c>
      <c r="CO199">
        <v>0</v>
      </c>
      <c r="CP199">
        <v>0</v>
      </c>
      <c r="CQ199">
        <v>93.868062452383569</v>
      </c>
      <c r="CR199">
        <v>0.86346000000000001</v>
      </c>
      <c r="CS199">
        <v>22842.939790214743</v>
      </c>
      <c r="CT199" s="28">
        <v>23528.227983921184</v>
      </c>
      <c r="CU199">
        <v>46371.167774135931</v>
      </c>
      <c r="CV199">
        <v>13.839041341232836</v>
      </c>
      <c r="CW199" t="s">
        <v>1198</v>
      </c>
      <c r="CX199" s="28" t="s">
        <v>3527</v>
      </c>
      <c r="CY199" s="28" t="s">
        <v>3471</v>
      </c>
      <c r="CZ199" s="28" t="s">
        <v>3528</v>
      </c>
      <c r="DA199" s="28" t="s">
        <v>3529</v>
      </c>
      <c r="DB199" s="28" t="s">
        <v>3344</v>
      </c>
      <c r="DC199" s="28"/>
      <c r="DD199" s="28"/>
      <c r="DE199" s="28"/>
      <c r="DF199" s="28"/>
      <c r="DG199" s="28"/>
      <c r="DH199" s="28"/>
      <c r="DI199" s="28">
        <v>240</v>
      </c>
      <c r="DJ199" s="28" t="s">
        <v>831</v>
      </c>
      <c r="DK199" s="28" t="s">
        <v>540</v>
      </c>
    </row>
    <row r="200" spans="1:115" x14ac:dyDescent="0.25">
      <c r="A200" s="28" t="s">
        <v>2</v>
      </c>
      <c r="B200" s="28" t="s">
        <v>1110</v>
      </c>
      <c r="C200">
        <v>26031</v>
      </c>
      <c r="D200" s="28" t="s">
        <v>1111</v>
      </c>
      <c r="E200" s="28" t="s">
        <v>1112</v>
      </c>
      <c r="F200" s="28" t="s">
        <v>1113</v>
      </c>
      <c r="G200" s="28" t="s">
        <v>494</v>
      </c>
      <c r="H200" s="28" t="s">
        <v>1199</v>
      </c>
      <c r="I200" s="28" t="s">
        <v>457</v>
      </c>
      <c r="J200" s="28">
        <v>5930</v>
      </c>
      <c r="K200">
        <v>13.839041341232836</v>
      </c>
      <c r="L200" s="28" t="s">
        <v>3280</v>
      </c>
      <c r="M200">
        <v>0</v>
      </c>
      <c r="N200" s="28" t="s">
        <v>459</v>
      </c>
      <c r="O200" s="28" t="s">
        <v>568</v>
      </c>
      <c r="P200">
        <v>14</v>
      </c>
      <c r="Q200">
        <v>15</v>
      </c>
      <c r="R200">
        <v>1</v>
      </c>
      <c r="S200">
        <v>90210721</v>
      </c>
      <c r="T200" s="28" t="s">
        <v>461</v>
      </c>
      <c r="U200" s="28" t="s">
        <v>812</v>
      </c>
      <c r="V200" s="28" t="s">
        <v>335</v>
      </c>
      <c r="W200" s="28" t="s">
        <v>660</v>
      </c>
      <c r="X200">
        <v>26098</v>
      </c>
      <c r="Y200" s="28" t="s">
        <v>660</v>
      </c>
      <c r="Z200">
        <v>70</v>
      </c>
      <c r="AA200">
        <v>16747</v>
      </c>
      <c r="AB200" s="28" t="s">
        <v>465</v>
      </c>
      <c r="AC200" s="28" t="s">
        <v>479</v>
      </c>
      <c r="AD200">
        <v>0.5625</v>
      </c>
      <c r="AE200">
        <v>0.72916666666666674</v>
      </c>
      <c r="AF200" s="28" t="s">
        <v>463</v>
      </c>
      <c r="AG200" s="28" t="s">
        <v>165</v>
      </c>
      <c r="AH200" s="28" t="s">
        <v>570</v>
      </c>
      <c r="AI200" s="28"/>
      <c r="AJ200" s="28" t="s">
        <v>499</v>
      </c>
      <c r="AK200" s="28"/>
      <c r="AL200" s="28"/>
      <c r="AM200" s="28">
        <v>2</v>
      </c>
      <c r="AN200">
        <v>3</v>
      </c>
      <c r="AO200">
        <v>3</v>
      </c>
      <c r="AP200" s="2">
        <v>46071</v>
      </c>
      <c r="AQ200" s="2">
        <v>46288</v>
      </c>
      <c r="AR200">
        <v>46435</v>
      </c>
      <c r="AS200">
        <v>46652</v>
      </c>
      <c r="AT200" s="28"/>
      <c r="AU200" s="28"/>
      <c r="AV200" s="28" t="s">
        <v>470</v>
      </c>
      <c r="AW200">
        <v>112</v>
      </c>
      <c r="AX200">
        <v>0.5</v>
      </c>
      <c r="BA200">
        <v>42</v>
      </c>
      <c r="BC200" s="28"/>
      <c r="BH200">
        <v>375</v>
      </c>
      <c r="BJ200">
        <v>112</v>
      </c>
      <c r="BK200">
        <v>0.5</v>
      </c>
      <c r="BN200">
        <v>42</v>
      </c>
      <c r="BP200" s="28"/>
      <c r="BU200">
        <v>125</v>
      </c>
      <c r="BW200" s="28"/>
      <c r="BY200" s="28">
        <v>308</v>
      </c>
      <c r="BZ200">
        <v>224</v>
      </c>
      <c r="CA200">
        <v>84</v>
      </c>
      <c r="CB200" s="28">
        <v>240</v>
      </c>
      <c r="CC200">
        <v>0.93333333333333324</v>
      </c>
      <c r="CE200">
        <v>5930</v>
      </c>
      <c r="CF200">
        <v>0</v>
      </c>
      <c r="CG200" s="28">
        <v>480</v>
      </c>
      <c r="CH200">
        <v>-775</v>
      </c>
      <c r="CI200">
        <v>5155</v>
      </c>
      <c r="CJ200">
        <v>212.30594577494998</v>
      </c>
      <c r="CK200">
        <v>143.78872163937004</v>
      </c>
      <c r="CL200">
        <v>69.420911026507738</v>
      </c>
      <c r="CM200">
        <v>122.18796797213763</v>
      </c>
      <c r="CN200">
        <v>69.086628928876706</v>
      </c>
      <c r="CO200">
        <v>0</v>
      </c>
      <c r="CP200">
        <v>0</v>
      </c>
      <c r="CQ200">
        <v>93.868062452383569</v>
      </c>
      <c r="CR200">
        <v>0.86346000000000001</v>
      </c>
      <c r="CS200">
        <v>22842.939790214743</v>
      </c>
      <c r="CT200" s="28">
        <v>23528.227983921184</v>
      </c>
      <c r="CU200">
        <v>46371.167774135931</v>
      </c>
      <c r="CV200">
        <v>13.839041341232836</v>
      </c>
      <c r="CW200" t="s">
        <v>1200</v>
      </c>
      <c r="CX200" s="28" t="s">
        <v>3530</v>
      </c>
      <c r="CY200" s="28" t="s">
        <v>3471</v>
      </c>
      <c r="CZ200" s="28" t="s">
        <v>3531</v>
      </c>
      <c r="DA200" s="28" t="s">
        <v>3476</v>
      </c>
      <c r="DB200" s="28" t="s">
        <v>3344</v>
      </c>
      <c r="DC200" s="28"/>
      <c r="DD200" s="28"/>
      <c r="DE200" s="28"/>
      <c r="DF200" s="28"/>
      <c r="DG200" s="28"/>
      <c r="DH200" s="28"/>
      <c r="DI200" s="28">
        <v>240</v>
      </c>
      <c r="DJ200" s="28" t="s">
        <v>831</v>
      </c>
      <c r="DK200" s="28" t="s">
        <v>540</v>
      </c>
    </row>
    <row r="201" spans="1:115" x14ac:dyDescent="0.25">
      <c r="A201" s="28" t="s">
        <v>2</v>
      </c>
      <c r="B201" s="28" t="s">
        <v>1110</v>
      </c>
      <c r="C201">
        <v>26031</v>
      </c>
      <c r="D201" s="28" t="s">
        <v>1111</v>
      </c>
      <c r="E201" s="28" t="s">
        <v>1112</v>
      </c>
      <c r="F201" s="28" t="s">
        <v>1113</v>
      </c>
      <c r="G201" s="28" t="s">
        <v>494</v>
      </c>
      <c r="H201" s="28" t="s">
        <v>1201</v>
      </c>
      <c r="I201" s="28" t="s">
        <v>457</v>
      </c>
      <c r="J201" s="28">
        <v>5930</v>
      </c>
      <c r="K201">
        <v>13.839041341232836</v>
      </c>
      <c r="L201" s="28" t="s">
        <v>3280</v>
      </c>
      <c r="M201">
        <v>0</v>
      </c>
      <c r="N201" s="28" t="s">
        <v>459</v>
      </c>
      <c r="O201" s="28" t="s">
        <v>535</v>
      </c>
      <c r="P201">
        <v>14</v>
      </c>
      <c r="Q201">
        <v>15</v>
      </c>
      <c r="R201">
        <v>1</v>
      </c>
      <c r="S201">
        <v>90310721</v>
      </c>
      <c r="T201" s="28" t="s">
        <v>461</v>
      </c>
      <c r="U201" s="28" t="s">
        <v>812</v>
      </c>
      <c r="V201" s="28" t="s">
        <v>335</v>
      </c>
      <c r="W201" s="28" t="s">
        <v>660</v>
      </c>
      <c r="X201">
        <v>26098</v>
      </c>
      <c r="Y201" s="28" t="s">
        <v>660</v>
      </c>
      <c r="Z201">
        <v>70</v>
      </c>
      <c r="AA201">
        <v>16748</v>
      </c>
      <c r="AB201" s="28" t="s">
        <v>465</v>
      </c>
      <c r="AC201" s="28" t="s">
        <v>479</v>
      </c>
      <c r="AD201">
        <v>0.52083333333333326</v>
      </c>
      <c r="AE201">
        <v>0.6875</v>
      </c>
      <c r="AF201" s="28" t="s">
        <v>463</v>
      </c>
      <c r="AG201" s="28" t="s">
        <v>170</v>
      </c>
      <c r="AH201" s="28" t="s">
        <v>570</v>
      </c>
      <c r="AI201" s="28"/>
      <c r="AJ201" s="28" t="s">
        <v>499</v>
      </c>
      <c r="AK201" s="28"/>
      <c r="AL201" s="28"/>
      <c r="AM201" s="28">
        <v>2</v>
      </c>
      <c r="AN201">
        <v>3</v>
      </c>
      <c r="AO201">
        <v>3</v>
      </c>
      <c r="AP201" s="2">
        <v>46071</v>
      </c>
      <c r="AQ201" s="2">
        <v>46288</v>
      </c>
      <c r="AR201">
        <v>46435</v>
      </c>
      <c r="AS201">
        <v>46652</v>
      </c>
      <c r="AT201" s="28"/>
      <c r="AU201" s="28"/>
      <c r="AV201" s="28" t="s">
        <v>470</v>
      </c>
      <c r="AW201">
        <v>112</v>
      </c>
      <c r="AX201">
        <v>0.5</v>
      </c>
      <c r="BA201">
        <v>42</v>
      </c>
      <c r="BC201" s="28"/>
      <c r="BH201">
        <v>375</v>
      </c>
      <c r="BJ201">
        <v>112</v>
      </c>
      <c r="BK201">
        <v>0.5</v>
      </c>
      <c r="BN201">
        <v>42</v>
      </c>
      <c r="BP201" s="28"/>
      <c r="BU201">
        <v>125</v>
      </c>
      <c r="BW201" s="28"/>
      <c r="BY201" s="28">
        <v>308</v>
      </c>
      <c r="BZ201">
        <v>224</v>
      </c>
      <c r="CA201">
        <v>84</v>
      </c>
      <c r="CB201" s="28">
        <v>240</v>
      </c>
      <c r="CC201">
        <v>0.93333333333333324</v>
      </c>
      <c r="CE201">
        <v>5930</v>
      </c>
      <c r="CF201">
        <v>0</v>
      </c>
      <c r="CG201" s="28">
        <v>480</v>
      </c>
      <c r="CH201">
        <v>-775</v>
      </c>
      <c r="CI201">
        <v>5155</v>
      </c>
      <c r="CJ201">
        <v>212.30594577494998</v>
      </c>
      <c r="CK201">
        <v>143.78872163937004</v>
      </c>
      <c r="CL201">
        <v>69.420911026507738</v>
      </c>
      <c r="CM201">
        <v>122.18796797213763</v>
      </c>
      <c r="CN201">
        <v>69.086628928876706</v>
      </c>
      <c r="CO201">
        <v>0</v>
      </c>
      <c r="CP201">
        <v>0</v>
      </c>
      <c r="CQ201">
        <v>93.868062452383569</v>
      </c>
      <c r="CR201">
        <v>0.86346000000000001</v>
      </c>
      <c r="CS201">
        <v>22842.939790214743</v>
      </c>
      <c r="CT201" s="28">
        <v>23528.227983921184</v>
      </c>
      <c r="CU201">
        <v>46371.167774135931</v>
      </c>
      <c r="CV201">
        <v>13.839041341232836</v>
      </c>
      <c r="CW201" t="s">
        <v>1202</v>
      </c>
      <c r="CX201" s="28" t="s">
        <v>3532</v>
      </c>
      <c r="CY201" s="28" t="s">
        <v>3471</v>
      </c>
      <c r="CZ201" s="28" t="s">
        <v>3533</v>
      </c>
      <c r="DA201" s="28" t="s">
        <v>3534</v>
      </c>
      <c r="DB201" s="28" t="s">
        <v>3344</v>
      </c>
      <c r="DC201" s="28"/>
      <c r="DD201" s="28"/>
      <c r="DE201" s="28"/>
      <c r="DF201" s="28"/>
      <c r="DG201" s="28"/>
      <c r="DH201" s="28"/>
      <c r="DI201" s="28">
        <v>240</v>
      </c>
      <c r="DJ201" s="28" t="s">
        <v>831</v>
      </c>
      <c r="DK201" s="28" t="s">
        <v>540</v>
      </c>
    </row>
    <row r="202" spans="1:115" x14ac:dyDescent="0.25">
      <c r="A202" s="28" t="s">
        <v>2</v>
      </c>
      <c r="B202" s="28" t="s">
        <v>1110</v>
      </c>
      <c r="C202">
        <v>26031</v>
      </c>
      <c r="D202" s="28" t="s">
        <v>1111</v>
      </c>
      <c r="E202" s="28" t="s">
        <v>1112</v>
      </c>
      <c r="F202" s="28" t="s">
        <v>1113</v>
      </c>
      <c r="G202" s="28" t="s">
        <v>494</v>
      </c>
      <c r="H202" s="28" t="s">
        <v>1203</v>
      </c>
      <c r="I202" s="28" t="s">
        <v>457</v>
      </c>
      <c r="J202" s="28">
        <v>5930</v>
      </c>
      <c r="K202">
        <v>12.936836831083616</v>
      </c>
      <c r="L202" s="28" t="s">
        <v>3284</v>
      </c>
      <c r="M202">
        <v>0.1</v>
      </c>
      <c r="N202" s="28" t="s">
        <v>459</v>
      </c>
      <c r="O202" s="28" t="s">
        <v>535</v>
      </c>
      <c r="P202">
        <v>13</v>
      </c>
      <c r="Q202">
        <v>15</v>
      </c>
      <c r="R202">
        <v>1</v>
      </c>
      <c r="S202">
        <v>90390721</v>
      </c>
      <c r="T202" s="28" t="s">
        <v>461</v>
      </c>
      <c r="U202" s="28" t="s">
        <v>812</v>
      </c>
      <c r="V202" s="28" t="s">
        <v>335</v>
      </c>
      <c r="W202" s="28" t="s">
        <v>660</v>
      </c>
      <c r="X202">
        <v>26098</v>
      </c>
      <c r="Y202" s="28" t="s">
        <v>660</v>
      </c>
      <c r="Z202">
        <v>70</v>
      </c>
      <c r="AA202">
        <v>16749</v>
      </c>
      <c r="AB202" s="28" t="s">
        <v>465</v>
      </c>
      <c r="AC202" s="28" t="s">
        <v>466</v>
      </c>
      <c r="AD202">
        <v>0.54166666666666674</v>
      </c>
      <c r="AE202">
        <v>0.70833333333333326</v>
      </c>
      <c r="AF202" s="28" t="s">
        <v>463</v>
      </c>
      <c r="AG202" s="28" t="s">
        <v>175</v>
      </c>
      <c r="AH202" s="28" t="s">
        <v>570</v>
      </c>
      <c r="AI202" s="28"/>
      <c r="AJ202" s="28" t="s">
        <v>499</v>
      </c>
      <c r="AK202" s="28"/>
      <c r="AL202" s="28"/>
      <c r="AM202" s="28">
        <v>2</v>
      </c>
      <c r="AN202">
        <v>3</v>
      </c>
      <c r="AO202">
        <v>3</v>
      </c>
      <c r="AP202" s="2">
        <v>46072</v>
      </c>
      <c r="AQ202" s="2">
        <v>46289</v>
      </c>
      <c r="AR202">
        <v>46436</v>
      </c>
      <c r="AS202">
        <v>46653</v>
      </c>
      <c r="AT202" s="28"/>
      <c r="AU202" s="28"/>
      <c r="AV202" s="28" t="s">
        <v>470</v>
      </c>
      <c r="AW202">
        <v>112</v>
      </c>
      <c r="AX202">
        <v>0.5</v>
      </c>
      <c r="BA202">
        <v>56</v>
      </c>
      <c r="BC202" s="28"/>
      <c r="BH202">
        <v>375</v>
      </c>
      <c r="BJ202">
        <v>112</v>
      </c>
      <c r="BK202">
        <v>0.5</v>
      </c>
      <c r="BN202">
        <v>56</v>
      </c>
      <c r="BP202" s="28"/>
      <c r="BU202">
        <v>125</v>
      </c>
      <c r="BW202" s="28"/>
      <c r="BY202" s="28">
        <v>336</v>
      </c>
      <c r="BZ202">
        <v>224</v>
      </c>
      <c r="CA202">
        <v>112</v>
      </c>
      <c r="CB202" s="28">
        <v>240</v>
      </c>
      <c r="CC202">
        <v>0.93333333333333324</v>
      </c>
      <c r="CE202">
        <v>5930</v>
      </c>
      <c r="CF202">
        <v>593</v>
      </c>
      <c r="CG202" s="28">
        <v>480</v>
      </c>
      <c r="CH202">
        <v>-775</v>
      </c>
      <c r="CI202">
        <v>5748</v>
      </c>
      <c r="CJ202">
        <v>212.30594577494998</v>
      </c>
      <c r="CK202">
        <v>143.78872163937004</v>
      </c>
      <c r="CL202">
        <v>69.420911026507738</v>
      </c>
      <c r="CM202">
        <v>122.18796797213763</v>
      </c>
      <c r="CN202">
        <v>69.086628928876706</v>
      </c>
      <c r="CO202">
        <v>0</v>
      </c>
      <c r="CP202">
        <v>0</v>
      </c>
      <c r="CQ202">
        <v>93.868062452383569</v>
      </c>
      <c r="CR202">
        <v>0.86346000000000001</v>
      </c>
      <c r="CS202">
        <v>23810.152595219017</v>
      </c>
      <c r="CT202" s="28">
        <v>24524.457173075589</v>
      </c>
      <c r="CU202">
        <v>48334.609768294606</v>
      </c>
      <c r="CV202">
        <v>12.936836831083616</v>
      </c>
      <c r="CW202" t="s">
        <v>1204</v>
      </c>
      <c r="CX202" s="28" t="s">
        <v>3535</v>
      </c>
      <c r="CY202" s="28" t="s">
        <v>3471</v>
      </c>
      <c r="CZ202" s="28" t="s">
        <v>3536</v>
      </c>
      <c r="DA202" s="28" t="s">
        <v>3537</v>
      </c>
      <c r="DB202" s="28" t="s">
        <v>3344</v>
      </c>
      <c r="DC202" s="28"/>
      <c r="DD202" s="28"/>
      <c r="DE202" s="28"/>
      <c r="DF202" s="28"/>
      <c r="DG202" s="28"/>
      <c r="DH202" s="28"/>
      <c r="DI202" s="28">
        <v>240</v>
      </c>
      <c r="DJ202" s="28" t="s">
        <v>831</v>
      </c>
      <c r="DK202" s="28" t="s">
        <v>540</v>
      </c>
    </row>
    <row r="203" spans="1:115" x14ac:dyDescent="0.25">
      <c r="A203" s="28" t="s">
        <v>2</v>
      </c>
      <c r="B203" s="28" t="s">
        <v>1110</v>
      </c>
      <c r="C203">
        <v>26031</v>
      </c>
      <c r="D203" s="28" t="s">
        <v>1111</v>
      </c>
      <c r="E203" s="28" t="s">
        <v>1112</v>
      </c>
      <c r="F203" s="28" t="s">
        <v>1113</v>
      </c>
      <c r="G203" s="28" t="s">
        <v>494</v>
      </c>
      <c r="H203" s="28" t="s">
        <v>1205</v>
      </c>
      <c r="I203" s="28" t="s">
        <v>457</v>
      </c>
      <c r="J203" s="28">
        <v>5930</v>
      </c>
      <c r="K203">
        <v>13.839041341232836</v>
      </c>
      <c r="L203" s="28" t="s">
        <v>3280</v>
      </c>
      <c r="M203">
        <v>0</v>
      </c>
      <c r="N203" s="28" t="s">
        <v>459</v>
      </c>
      <c r="O203" s="28" t="s">
        <v>535</v>
      </c>
      <c r="P203">
        <v>14</v>
      </c>
      <c r="Q203">
        <v>15</v>
      </c>
      <c r="R203">
        <v>1</v>
      </c>
      <c r="S203">
        <v>90690721</v>
      </c>
      <c r="T203" s="28" t="s">
        <v>461</v>
      </c>
      <c r="U203" s="28" t="s">
        <v>812</v>
      </c>
      <c r="V203" s="28" t="s">
        <v>335</v>
      </c>
      <c r="W203" s="28" t="s">
        <v>660</v>
      </c>
      <c r="X203">
        <v>26098</v>
      </c>
      <c r="Y203" s="28" t="s">
        <v>660</v>
      </c>
      <c r="Z203">
        <v>70</v>
      </c>
      <c r="AA203">
        <v>16750</v>
      </c>
      <c r="AB203" s="28" t="s">
        <v>465</v>
      </c>
      <c r="AC203" s="28" t="s">
        <v>479</v>
      </c>
      <c r="AD203">
        <v>0.39583333333333326</v>
      </c>
      <c r="AE203">
        <v>0.5625</v>
      </c>
      <c r="AF203" s="28" t="s">
        <v>463</v>
      </c>
      <c r="AG203" s="28" t="s">
        <v>191</v>
      </c>
      <c r="AH203" s="28" t="s">
        <v>570</v>
      </c>
      <c r="AI203" s="28"/>
      <c r="AJ203" s="28" t="s">
        <v>499</v>
      </c>
      <c r="AK203" s="28"/>
      <c r="AL203" s="28"/>
      <c r="AM203" s="28">
        <v>2</v>
      </c>
      <c r="AN203">
        <v>3</v>
      </c>
      <c r="AO203">
        <v>3</v>
      </c>
      <c r="AP203" s="2">
        <v>46071</v>
      </c>
      <c r="AQ203" s="2">
        <v>46288</v>
      </c>
      <c r="AR203">
        <v>46435</v>
      </c>
      <c r="AS203">
        <v>46652</v>
      </c>
      <c r="AT203" s="28"/>
      <c r="AU203" s="28"/>
      <c r="AV203" s="28" t="s">
        <v>470</v>
      </c>
      <c r="AW203">
        <v>112</v>
      </c>
      <c r="AX203">
        <v>0.5</v>
      </c>
      <c r="BA203">
        <v>42</v>
      </c>
      <c r="BC203" s="28"/>
      <c r="BH203">
        <v>375</v>
      </c>
      <c r="BJ203">
        <v>112</v>
      </c>
      <c r="BK203">
        <v>0.5</v>
      </c>
      <c r="BN203">
        <v>42</v>
      </c>
      <c r="BP203" s="28"/>
      <c r="BU203">
        <v>125</v>
      </c>
      <c r="BW203" s="28"/>
      <c r="BY203" s="28">
        <v>308</v>
      </c>
      <c r="BZ203">
        <v>224</v>
      </c>
      <c r="CA203">
        <v>84</v>
      </c>
      <c r="CB203" s="28">
        <v>240</v>
      </c>
      <c r="CC203">
        <v>0.93333333333333324</v>
      </c>
      <c r="CE203">
        <v>5930</v>
      </c>
      <c r="CF203">
        <v>0</v>
      </c>
      <c r="CG203" s="28">
        <v>480</v>
      </c>
      <c r="CH203">
        <v>-775</v>
      </c>
      <c r="CI203">
        <v>5155</v>
      </c>
      <c r="CJ203">
        <v>212.30594577494998</v>
      </c>
      <c r="CK203">
        <v>143.78872163937004</v>
      </c>
      <c r="CL203">
        <v>69.420911026507738</v>
      </c>
      <c r="CM203">
        <v>122.18796797213763</v>
      </c>
      <c r="CN203">
        <v>69.086628928876706</v>
      </c>
      <c r="CO203">
        <v>0</v>
      </c>
      <c r="CP203">
        <v>0</v>
      </c>
      <c r="CQ203">
        <v>93.868062452383569</v>
      </c>
      <c r="CR203">
        <v>0.86346000000000001</v>
      </c>
      <c r="CS203">
        <v>22842.939790214743</v>
      </c>
      <c r="CT203" s="28">
        <v>23528.227983921184</v>
      </c>
      <c r="CU203">
        <v>46371.167774135931</v>
      </c>
      <c r="CV203">
        <v>13.839041341232836</v>
      </c>
      <c r="CW203" t="s">
        <v>1206</v>
      </c>
      <c r="CX203" s="28" t="s">
        <v>3538</v>
      </c>
      <c r="CY203" s="28" t="s">
        <v>3471</v>
      </c>
      <c r="CZ203" s="28" t="s">
        <v>3539</v>
      </c>
      <c r="DA203" s="28" t="s">
        <v>3540</v>
      </c>
      <c r="DB203" s="28" t="s">
        <v>3344</v>
      </c>
      <c r="DC203" s="28"/>
      <c r="DD203" s="28"/>
      <c r="DE203" s="28"/>
      <c r="DF203" s="28"/>
      <c r="DG203" s="28"/>
      <c r="DH203" s="28"/>
      <c r="DI203" s="28">
        <v>240</v>
      </c>
      <c r="DJ203" s="28" t="s">
        <v>831</v>
      </c>
      <c r="DK203" s="28" t="s">
        <v>540</v>
      </c>
    </row>
    <row r="204" spans="1:115" x14ac:dyDescent="0.25">
      <c r="A204" s="28" t="s">
        <v>2</v>
      </c>
      <c r="B204" s="28" t="s">
        <v>1110</v>
      </c>
      <c r="C204">
        <v>26031</v>
      </c>
      <c r="D204" s="28" t="s">
        <v>1111</v>
      </c>
      <c r="E204" s="28" t="s">
        <v>1112</v>
      </c>
      <c r="F204" s="28" t="s">
        <v>1113</v>
      </c>
      <c r="G204" s="28" t="s">
        <v>494</v>
      </c>
      <c r="H204" s="28" t="s">
        <v>1207</v>
      </c>
      <c r="I204" s="28" t="s">
        <v>457</v>
      </c>
      <c r="J204" s="28">
        <v>5930</v>
      </c>
      <c r="K204">
        <v>14.732404395452097</v>
      </c>
      <c r="L204" s="28" t="s">
        <v>3279</v>
      </c>
      <c r="M204">
        <v>0</v>
      </c>
      <c r="N204" s="28" t="s">
        <v>459</v>
      </c>
      <c r="O204" s="28" t="s">
        <v>503</v>
      </c>
      <c r="P204">
        <v>15</v>
      </c>
      <c r="Q204">
        <v>15</v>
      </c>
      <c r="R204">
        <v>1</v>
      </c>
      <c r="S204">
        <v>90840721</v>
      </c>
      <c r="T204" s="28" t="s">
        <v>461</v>
      </c>
      <c r="U204" s="28" t="s">
        <v>812</v>
      </c>
      <c r="V204" s="28" t="s">
        <v>335</v>
      </c>
      <c r="W204" s="28" t="s">
        <v>660</v>
      </c>
      <c r="X204">
        <v>26098</v>
      </c>
      <c r="Y204" s="28" t="s">
        <v>660</v>
      </c>
      <c r="Z204">
        <v>70</v>
      </c>
      <c r="AA204">
        <v>16667</v>
      </c>
      <c r="AB204" s="28" t="s">
        <v>465</v>
      </c>
      <c r="AC204" s="28" t="s">
        <v>515</v>
      </c>
      <c r="AD204">
        <v>0.5625</v>
      </c>
      <c r="AE204">
        <v>0.72916666666666674</v>
      </c>
      <c r="AF204" s="28" t="s">
        <v>463</v>
      </c>
      <c r="AG204" s="28" t="s">
        <v>292</v>
      </c>
      <c r="AH204" s="28" t="s">
        <v>497</v>
      </c>
      <c r="AI204" s="28" t="s">
        <v>1208</v>
      </c>
      <c r="AJ204" s="28" t="s">
        <v>499</v>
      </c>
      <c r="AK204" s="28"/>
      <c r="AL204" s="28"/>
      <c r="AM204" s="28">
        <v>2</v>
      </c>
      <c r="AN204">
        <v>4</v>
      </c>
      <c r="AO204">
        <v>3</v>
      </c>
      <c r="AP204" s="2">
        <v>46069</v>
      </c>
      <c r="AQ204" s="2">
        <v>46356</v>
      </c>
      <c r="AR204">
        <v>46433</v>
      </c>
      <c r="AS204">
        <v>46650</v>
      </c>
      <c r="AT204" s="28"/>
      <c r="AU204" s="28"/>
      <c r="AV204" s="28" t="s">
        <v>470</v>
      </c>
      <c r="AW204">
        <v>137</v>
      </c>
      <c r="AX204">
        <v>0.5</v>
      </c>
      <c r="BA204">
        <v>52</v>
      </c>
      <c r="BC204" s="28"/>
      <c r="BH204">
        <v>375</v>
      </c>
      <c r="BJ204">
        <v>103</v>
      </c>
      <c r="BK204">
        <v>0.5</v>
      </c>
      <c r="BN204">
        <v>35</v>
      </c>
      <c r="BP204" s="28"/>
      <c r="BU204">
        <v>125</v>
      </c>
      <c r="BW204" s="28"/>
      <c r="BY204" s="28">
        <v>327</v>
      </c>
      <c r="BZ204">
        <v>240</v>
      </c>
      <c r="CA204">
        <v>87</v>
      </c>
      <c r="CB204" s="28">
        <v>240</v>
      </c>
      <c r="CC204">
        <v>1</v>
      </c>
      <c r="CE204">
        <v>5930</v>
      </c>
      <c r="CF204">
        <v>0</v>
      </c>
      <c r="CG204" s="28">
        <v>480</v>
      </c>
      <c r="CH204">
        <v>-775</v>
      </c>
      <c r="CI204">
        <v>5155</v>
      </c>
      <c r="CJ204">
        <v>212.30594577494998</v>
      </c>
      <c r="CK204">
        <v>143.78872163937004</v>
      </c>
      <c r="CL204">
        <v>69.420911026507738</v>
      </c>
      <c r="CM204">
        <v>122.18796797213763</v>
      </c>
      <c r="CN204">
        <v>69.086628928876706</v>
      </c>
      <c r="CO204">
        <v>0</v>
      </c>
      <c r="CP204">
        <v>0</v>
      </c>
      <c r="CQ204">
        <v>93.868062452383569</v>
      </c>
      <c r="CR204">
        <v>0.86346000000000001</v>
      </c>
      <c r="CS204">
        <v>27984.989422182509</v>
      </c>
      <c r="CT204" s="28">
        <v>21379.614605878611</v>
      </c>
      <c r="CU204">
        <v>49364.60402806112</v>
      </c>
      <c r="CV204">
        <v>14.732404395452097</v>
      </c>
      <c r="CW204" t="s">
        <v>1209</v>
      </c>
      <c r="CX204" s="28" t="s">
        <v>3541</v>
      </c>
      <c r="CY204" s="28" t="s">
        <v>3471</v>
      </c>
      <c r="CZ204" s="28" t="s">
        <v>3542</v>
      </c>
      <c r="DA204" s="28" t="s">
        <v>3473</v>
      </c>
      <c r="DB204" s="28" t="s">
        <v>3344</v>
      </c>
      <c r="DC204" s="28"/>
      <c r="DD204" s="28"/>
      <c r="DE204" s="28"/>
      <c r="DF204" s="28"/>
      <c r="DG204" s="28"/>
      <c r="DH204" s="28"/>
      <c r="DI204" s="28">
        <v>240</v>
      </c>
      <c r="DJ204" s="28" t="s">
        <v>831</v>
      </c>
      <c r="DK204" s="28" t="s">
        <v>507</v>
      </c>
    </row>
    <row r="205" spans="1:115" x14ac:dyDescent="0.25">
      <c r="A205" s="28" t="s">
        <v>2</v>
      </c>
      <c r="B205" s="28" t="s">
        <v>1110</v>
      </c>
      <c r="C205">
        <v>26031</v>
      </c>
      <c r="D205" s="28" t="s">
        <v>1111</v>
      </c>
      <c r="E205" s="28" t="s">
        <v>1112</v>
      </c>
      <c r="F205" s="28" t="s">
        <v>1113</v>
      </c>
      <c r="G205" s="28" t="s">
        <v>494</v>
      </c>
      <c r="H205" s="28" t="s">
        <v>1210</v>
      </c>
      <c r="I205" s="28" t="s">
        <v>457</v>
      </c>
      <c r="J205" s="28">
        <v>5930</v>
      </c>
      <c r="K205">
        <v>14.732404395452097</v>
      </c>
      <c r="L205" s="28" t="s">
        <v>3279</v>
      </c>
      <c r="M205">
        <v>0</v>
      </c>
      <c r="N205" s="28" t="s">
        <v>459</v>
      </c>
      <c r="O205" s="28" t="s">
        <v>503</v>
      </c>
      <c r="P205">
        <v>15</v>
      </c>
      <c r="Q205">
        <v>15</v>
      </c>
      <c r="R205">
        <v>1</v>
      </c>
      <c r="S205">
        <v>90840721</v>
      </c>
      <c r="T205" s="28" t="s">
        <v>461</v>
      </c>
      <c r="U205" s="28" t="s">
        <v>812</v>
      </c>
      <c r="V205" s="28" t="s">
        <v>335</v>
      </c>
      <c r="W205" s="28" t="s">
        <v>660</v>
      </c>
      <c r="X205">
        <v>26098</v>
      </c>
      <c r="Y205" s="28" t="s">
        <v>660</v>
      </c>
      <c r="Z205">
        <v>70</v>
      </c>
      <c r="AA205">
        <v>16668</v>
      </c>
      <c r="AB205" s="28" t="s">
        <v>465</v>
      </c>
      <c r="AC205" s="28" t="s">
        <v>479</v>
      </c>
      <c r="AD205">
        <v>0.5625</v>
      </c>
      <c r="AE205">
        <v>0.72916666666666674</v>
      </c>
      <c r="AF205" s="28" t="s">
        <v>463</v>
      </c>
      <c r="AG205" s="28" t="s">
        <v>292</v>
      </c>
      <c r="AH205" s="28" t="s">
        <v>497</v>
      </c>
      <c r="AI205" s="28" t="s">
        <v>1211</v>
      </c>
      <c r="AJ205" s="28" t="s">
        <v>499</v>
      </c>
      <c r="AK205" s="28"/>
      <c r="AL205" s="28"/>
      <c r="AM205" s="28">
        <v>2</v>
      </c>
      <c r="AN205">
        <v>4</v>
      </c>
      <c r="AO205">
        <v>3</v>
      </c>
      <c r="AP205" s="2">
        <v>46071</v>
      </c>
      <c r="AQ205" s="2">
        <v>46358</v>
      </c>
      <c r="AR205">
        <v>46435</v>
      </c>
      <c r="AS205">
        <v>46652</v>
      </c>
      <c r="AT205" s="28"/>
      <c r="AU205" s="28"/>
      <c r="AV205" s="28" t="s">
        <v>470</v>
      </c>
      <c r="AW205">
        <v>137</v>
      </c>
      <c r="AX205">
        <v>0.5</v>
      </c>
      <c r="BA205">
        <v>52</v>
      </c>
      <c r="BC205" s="28"/>
      <c r="BH205">
        <v>375</v>
      </c>
      <c r="BJ205">
        <v>103</v>
      </c>
      <c r="BK205">
        <v>0.5</v>
      </c>
      <c r="BN205">
        <v>35</v>
      </c>
      <c r="BP205" s="28"/>
      <c r="BU205">
        <v>125</v>
      </c>
      <c r="BW205" s="28"/>
      <c r="BY205" s="28">
        <v>327</v>
      </c>
      <c r="BZ205">
        <v>240</v>
      </c>
      <c r="CA205">
        <v>87</v>
      </c>
      <c r="CB205" s="28">
        <v>240</v>
      </c>
      <c r="CC205">
        <v>1</v>
      </c>
      <c r="CE205">
        <v>5930</v>
      </c>
      <c r="CF205">
        <v>0</v>
      </c>
      <c r="CG205" s="28">
        <v>480</v>
      </c>
      <c r="CH205">
        <v>-775</v>
      </c>
      <c r="CI205">
        <v>5155</v>
      </c>
      <c r="CJ205">
        <v>212.30594577494998</v>
      </c>
      <c r="CK205">
        <v>143.78872163937004</v>
      </c>
      <c r="CL205">
        <v>69.420911026507738</v>
      </c>
      <c r="CM205">
        <v>122.18796797213763</v>
      </c>
      <c r="CN205">
        <v>69.086628928876706</v>
      </c>
      <c r="CO205">
        <v>0</v>
      </c>
      <c r="CP205">
        <v>0</v>
      </c>
      <c r="CQ205">
        <v>93.868062452383569</v>
      </c>
      <c r="CR205">
        <v>0.86346000000000001</v>
      </c>
      <c r="CS205">
        <v>27984.989422182509</v>
      </c>
      <c r="CT205" s="28">
        <v>21379.614605878611</v>
      </c>
      <c r="CU205">
        <v>49364.60402806112</v>
      </c>
      <c r="CV205">
        <v>14.732404395452097</v>
      </c>
      <c r="CW205" t="s">
        <v>1212</v>
      </c>
      <c r="CX205" s="28" t="s">
        <v>3543</v>
      </c>
      <c r="CY205" s="28" t="s">
        <v>3471</v>
      </c>
      <c r="CZ205" s="28" t="s">
        <v>3544</v>
      </c>
      <c r="DA205" s="28" t="s">
        <v>3545</v>
      </c>
      <c r="DB205" s="28" t="s">
        <v>3344</v>
      </c>
      <c r="DC205" s="28"/>
      <c r="DD205" s="28"/>
      <c r="DE205" s="28"/>
      <c r="DF205" s="28"/>
      <c r="DG205" s="28"/>
      <c r="DH205" s="28"/>
      <c r="DI205" s="28">
        <v>240</v>
      </c>
      <c r="DJ205" s="28" t="s">
        <v>831</v>
      </c>
      <c r="DK205" s="28" t="s">
        <v>507</v>
      </c>
    </row>
    <row r="206" spans="1:115" x14ac:dyDescent="0.25">
      <c r="A206" s="28" t="s">
        <v>2</v>
      </c>
      <c r="B206" s="28" t="s">
        <v>1110</v>
      </c>
      <c r="C206">
        <v>26031</v>
      </c>
      <c r="D206" s="28" t="s">
        <v>1111</v>
      </c>
      <c r="E206" s="28" t="s">
        <v>1112</v>
      </c>
      <c r="F206" s="28" t="s">
        <v>1113</v>
      </c>
      <c r="G206" s="28" t="s">
        <v>494</v>
      </c>
      <c r="H206" s="28" t="s">
        <v>1213</v>
      </c>
      <c r="I206" s="28" t="s">
        <v>457</v>
      </c>
      <c r="J206" s="28">
        <v>5930</v>
      </c>
      <c r="K206">
        <v>8.2381334024323873</v>
      </c>
      <c r="L206" s="28" t="s">
        <v>3290</v>
      </c>
      <c r="M206">
        <v>0.3</v>
      </c>
      <c r="N206" s="28" t="s">
        <v>459</v>
      </c>
      <c r="O206" s="28" t="s">
        <v>1129</v>
      </c>
      <c r="P206">
        <v>9</v>
      </c>
      <c r="Q206">
        <v>15</v>
      </c>
      <c r="R206">
        <v>1</v>
      </c>
      <c r="S206">
        <v>90330721</v>
      </c>
      <c r="T206" s="28" t="s">
        <v>461</v>
      </c>
      <c r="U206" s="28" t="s">
        <v>812</v>
      </c>
      <c r="V206" s="28" t="s">
        <v>335</v>
      </c>
      <c r="W206" s="28" t="s">
        <v>660</v>
      </c>
      <c r="X206">
        <v>26098</v>
      </c>
      <c r="Y206" s="28" t="s">
        <v>660</v>
      </c>
      <c r="Z206">
        <v>70</v>
      </c>
      <c r="AA206">
        <v>16788</v>
      </c>
      <c r="AB206" s="28" t="s">
        <v>465</v>
      </c>
      <c r="AC206" s="28" t="s">
        <v>504</v>
      </c>
      <c r="AD206">
        <v>0.375</v>
      </c>
      <c r="AE206">
        <v>0.5625</v>
      </c>
      <c r="AF206" s="28" t="s">
        <v>463</v>
      </c>
      <c r="AG206" s="28" t="s">
        <v>228</v>
      </c>
      <c r="AH206" s="28" t="s">
        <v>710</v>
      </c>
      <c r="AI206" s="28" t="s">
        <v>1214</v>
      </c>
      <c r="AJ206" s="28" t="s">
        <v>499</v>
      </c>
      <c r="AK206" s="28"/>
      <c r="AL206" s="28"/>
      <c r="AM206" s="28">
        <v>2</v>
      </c>
      <c r="AN206">
        <v>2</v>
      </c>
      <c r="AO206">
        <v>2</v>
      </c>
      <c r="AP206" s="2">
        <v>46073</v>
      </c>
      <c r="AQ206" s="2">
        <v>46206</v>
      </c>
      <c r="AR206">
        <v>46437</v>
      </c>
      <c r="AS206">
        <v>46570</v>
      </c>
      <c r="AT206" s="28"/>
      <c r="AU206" s="28"/>
      <c r="AV206" s="28" t="s">
        <v>470</v>
      </c>
      <c r="AW206">
        <v>81</v>
      </c>
      <c r="AX206">
        <v>0.5</v>
      </c>
      <c r="BA206">
        <v>56</v>
      </c>
      <c r="BC206" s="28"/>
      <c r="BH206">
        <v>375</v>
      </c>
      <c r="BJ206">
        <v>81</v>
      </c>
      <c r="BK206">
        <v>0.5</v>
      </c>
      <c r="BN206">
        <v>56</v>
      </c>
      <c r="BP206" s="28"/>
      <c r="BU206">
        <v>125</v>
      </c>
      <c r="BW206" s="28"/>
      <c r="BY206" s="28">
        <v>274</v>
      </c>
      <c r="BZ206">
        <v>162</v>
      </c>
      <c r="CA206">
        <v>112</v>
      </c>
      <c r="CB206" s="28">
        <v>240</v>
      </c>
      <c r="CC206">
        <v>0.67500000000000004</v>
      </c>
      <c r="CE206">
        <v>5930</v>
      </c>
      <c r="CF206">
        <v>1779</v>
      </c>
      <c r="CG206" s="28">
        <v>480</v>
      </c>
      <c r="CH206">
        <v>-775</v>
      </c>
      <c r="CI206">
        <v>6934</v>
      </c>
      <c r="CJ206">
        <v>212.30594577494998</v>
      </c>
      <c r="CK206">
        <v>143.78872163937004</v>
      </c>
      <c r="CL206">
        <v>69.420911026507738</v>
      </c>
      <c r="CM206">
        <v>122.18796797213763</v>
      </c>
      <c r="CN206">
        <v>69.086628928876706</v>
      </c>
      <c r="CO206">
        <v>0</v>
      </c>
      <c r="CP206">
        <v>0</v>
      </c>
      <c r="CQ206">
        <v>93.868062452383569</v>
      </c>
      <c r="CR206">
        <v>0.86346000000000001</v>
      </c>
      <c r="CS206">
        <v>18290.685250297058</v>
      </c>
      <c r="CT206" s="28">
        <v>18839.405807805968</v>
      </c>
      <c r="CU206">
        <v>37130.091058103018</v>
      </c>
      <c r="CV206">
        <v>8.2381334024323873</v>
      </c>
      <c r="CW206" t="s">
        <v>1215</v>
      </c>
      <c r="CX206" s="28"/>
      <c r="CY206" s="28"/>
      <c r="CZ206" s="28"/>
      <c r="DA206" s="28"/>
      <c r="DB206" s="28"/>
      <c r="DC206" s="28"/>
      <c r="DD206" s="28"/>
      <c r="DE206" s="28"/>
      <c r="DF206" s="28"/>
      <c r="DG206" s="28"/>
      <c r="DH206" s="28"/>
      <c r="DI206" s="28">
        <v>240</v>
      </c>
      <c r="DJ206" s="28" t="s">
        <v>831</v>
      </c>
      <c r="DK206" s="28" t="s">
        <v>523</v>
      </c>
    </row>
    <row r="207" spans="1:115" x14ac:dyDescent="0.25">
      <c r="A207" s="28" t="s">
        <v>2</v>
      </c>
      <c r="B207" s="28" t="s">
        <v>1110</v>
      </c>
      <c r="C207">
        <v>26031</v>
      </c>
      <c r="D207" s="28" t="s">
        <v>1111</v>
      </c>
      <c r="E207" s="28" t="s">
        <v>1112</v>
      </c>
      <c r="F207" s="28" t="s">
        <v>1113</v>
      </c>
      <c r="G207" s="28" t="s">
        <v>494</v>
      </c>
      <c r="H207" s="28" t="s">
        <v>1216</v>
      </c>
      <c r="I207" s="28" t="s">
        <v>457</v>
      </c>
      <c r="J207" s="28">
        <v>5930</v>
      </c>
      <c r="K207">
        <v>14.027497766513514</v>
      </c>
      <c r="L207" s="28" t="s">
        <v>1682</v>
      </c>
      <c r="M207">
        <v>0</v>
      </c>
      <c r="N207" s="28" t="s">
        <v>459</v>
      </c>
      <c r="O207" s="28" t="s">
        <v>521</v>
      </c>
      <c r="P207">
        <v>15</v>
      </c>
      <c r="Q207">
        <v>15</v>
      </c>
      <c r="R207">
        <v>1</v>
      </c>
      <c r="S207">
        <v>90550451</v>
      </c>
      <c r="T207" s="28" t="s">
        <v>461</v>
      </c>
      <c r="U207" s="28" t="s">
        <v>812</v>
      </c>
      <c r="V207" s="28" t="s">
        <v>335</v>
      </c>
      <c r="W207" s="28" t="s">
        <v>660</v>
      </c>
      <c r="X207">
        <v>26098</v>
      </c>
      <c r="Y207" s="28" t="s">
        <v>660</v>
      </c>
      <c r="Z207">
        <v>70</v>
      </c>
      <c r="AA207">
        <v>16727</v>
      </c>
      <c r="AB207" s="28" t="s">
        <v>465</v>
      </c>
      <c r="AC207" s="28" t="s">
        <v>479</v>
      </c>
      <c r="AD207">
        <v>0.53125</v>
      </c>
      <c r="AE207">
        <v>0.69791666666666674</v>
      </c>
      <c r="AF207" s="28" t="s">
        <v>463</v>
      </c>
      <c r="AG207" s="28" t="s">
        <v>249</v>
      </c>
      <c r="AH207" s="28" t="s">
        <v>516</v>
      </c>
      <c r="AI207" s="28" t="s">
        <v>1217</v>
      </c>
      <c r="AJ207" s="28" t="s">
        <v>499</v>
      </c>
      <c r="AK207" s="28"/>
      <c r="AL207" s="28"/>
      <c r="AM207" s="28">
        <v>2</v>
      </c>
      <c r="AN207">
        <v>3</v>
      </c>
      <c r="AO207">
        <v>3</v>
      </c>
      <c r="AP207" s="2">
        <v>46071</v>
      </c>
      <c r="AQ207" s="2">
        <v>46288</v>
      </c>
      <c r="AR207">
        <v>46435</v>
      </c>
      <c r="AS207">
        <v>46652</v>
      </c>
      <c r="AT207" s="28"/>
      <c r="AU207" s="28"/>
      <c r="AV207" s="28" t="s">
        <v>470</v>
      </c>
      <c r="AW207">
        <v>112</v>
      </c>
      <c r="AX207">
        <v>0.5</v>
      </c>
      <c r="BA207">
        <v>34</v>
      </c>
      <c r="BC207" s="28"/>
      <c r="BH207">
        <v>500</v>
      </c>
      <c r="BJ207">
        <v>112</v>
      </c>
      <c r="BK207">
        <v>0.5</v>
      </c>
      <c r="BN207">
        <v>34</v>
      </c>
      <c r="BP207" s="28"/>
      <c r="BU207">
        <v>125</v>
      </c>
      <c r="BW207" s="28"/>
      <c r="BY207" s="28">
        <v>292</v>
      </c>
      <c r="BZ207">
        <v>224</v>
      </c>
      <c r="CA207">
        <v>68</v>
      </c>
      <c r="CB207" s="28">
        <v>240</v>
      </c>
      <c r="CC207">
        <v>0.93333333333333324</v>
      </c>
      <c r="CE207">
        <v>5930</v>
      </c>
      <c r="CF207">
        <v>0</v>
      </c>
      <c r="CG207" s="28">
        <v>480</v>
      </c>
      <c r="CH207">
        <v>-967.30769230769226</v>
      </c>
      <c r="CI207">
        <v>4962.6923076923076</v>
      </c>
      <c r="CJ207">
        <v>212.30594577494998</v>
      </c>
      <c r="CK207">
        <v>143.78872163937004</v>
      </c>
      <c r="CL207">
        <v>69.420911026507738</v>
      </c>
      <c r="CM207">
        <v>122.18796797213763</v>
      </c>
      <c r="CN207">
        <v>69.086628928876706</v>
      </c>
      <c r="CO207">
        <v>0</v>
      </c>
      <c r="CP207">
        <v>0</v>
      </c>
      <c r="CQ207">
        <v>93.868062452383569</v>
      </c>
      <c r="CR207">
        <v>0.86346000000000001</v>
      </c>
      <c r="CS207">
        <v>22290.246758783731</v>
      </c>
      <c r="CT207" s="28">
        <v>22958.954161547244</v>
      </c>
      <c r="CU207">
        <v>45249.200920330979</v>
      </c>
      <c r="CV207">
        <v>14.027497766513514</v>
      </c>
      <c r="CW207" t="s">
        <v>1218</v>
      </c>
      <c r="CX207" s="28" t="s">
        <v>3653</v>
      </c>
      <c r="CY207" s="28" t="s">
        <v>3471</v>
      </c>
      <c r="CZ207" s="28" t="s">
        <v>3654</v>
      </c>
      <c r="DA207" s="28" t="s">
        <v>3476</v>
      </c>
      <c r="DB207" s="28" t="s">
        <v>3344</v>
      </c>
      <c r="DC207" s="28"/>
      <c r="DD207" s="28"/>
      <c r="DE207" s="28"/>
      <c r="DF207" s="28"/>
      <c r="DG207" s="28"/>
      <c r="DH207" s="28"/>
      <c r="DI207" s="28">
        <v>240</v>
      </c>
      <c r="DJ207" s="28" t="s">
        <v>831</v>
      </c>
      <c r="DK207" s="28" t="s">
        <v>523</v>
      </c>
    </row>
    <row r="208" spans="1:115" x14ac:dyDescent="0.25">
      <c r="A208" s="28" t="s">
        <v>2</v>
      </c>
      <c r="B208" s="28" t="s">
        <v>1110</v>
      </c>
      <c r="C208">
        <v>26031</v>
      </c>
      <c r="D208" s="28" t="s">
        <v>1111</v>
      </c>
      <c r="E208" s="28" t="s">
        <v>1112</v>
      </c>
      <c r="F208" s="28" t="s">
        <v>1113</v>
      </c>
      <c r="G208" s="28" t="s">
        <v>494</v>
      </c>
      <c r="H208" s="28" t="s">
        <v>1219</v>
      </c>
      <c r="I208" s="28" t="s">
        <v>457</v>
      </c>
      <c r="J208" s="28">
        <v>5930</v>
      </c>
      <c r="K208">
        <v>14.027497766513514</v>
      </c>
      <c r="L208" s="28" t="s">
        <v>1682</v>
      </c>
      <c r="M208">
        <v>0</v>
      </c>
      <c r="N208" s="28" t="s">
        <v>459</v>
      </c>
      <c r="O208" s="28" t="s">
        <v>568</v>
      </c>
      <c r="P208">
        <v>15</v>
      </c>
      <c r="Q208">
        <v>15</v>
      </c>
      <c r="R208">
        <v>1</v>
      </c>
      <c r="S208">
        <v>90210721</v>
      </c>
      <c r="T208" s="28" t="s">
        <v>461</v>
      </c>
      <c r="U208" s="28" t="s">
        <v>812</v>
      </c>
      <c r="V208" s="28" t="s">
        <v>335</v>
      </c>
      <c r="W208" s="28" t="s">
        <v>660</v>
      </c>
      <c r="X208">
        <v>26098</v>
      </c>
      <c r="Y208" s="28" t="s">
        <v>660</v>
      </c>
      <c r="Z208">
        <v>70</v>
      </c>
      <c r="AA208">
        <v>16779</v>
      </c>
      <c r="AB208" s="28" t="s">
        <v>465</v>
      </c>
      <c r="AC208" s="28" t="s">
        <v>466</v>
      </c>
      <c r="AD208">
        <v>0.54166666666666674</v>
      </c>
      <c r="AE208">
        <v>0.70833333333333326</v>
      </c>
      <c r="AF208" s="28" t="s">
        <v>463</v>
      </c>
      <c r="AG208" s="28" t="s">
        <v>195</v>
      </c>
      <c r="AH208" s="28" t="s">
        <v>570</v>
      </c>
      <c r="AI208" s="28"/>
      <c r="AJ208" s="28" t="s">
        <v>499</v>
      </c>
      <c r="AK208" s="28"/>
      <c r="AL208" s="28"/>
      <c r="AM208" s="28">
        <v>2</v>
      </c>
      <c r="AN208">
        <v>3</v>
      </c>
      <c r="AO208">
        <v>3</v>
      </c>
      <c r="AP208" s="2">
        <v>46072</v>
      </c>
      <c r="AQ208" s="2">
        <v>46289</v>
      </c>
      <c r="AR208">
        <v>46436</v>
      </c>
      <c r="AS208">
        <v>46653</v>
      </c>
      <c r="AT208" s="28"/>
      <c r="AU208" s="28"/>
      <c r="AV208" s="28" t="s">
        <v>470</v>
      </c>
      <c r="AW208">
        <v>112</v>
      </c>
      <c r="AX208">
        <v>0.5</v>
      </c>
      <c r="BA208">
        <v>34</v>
      </c>
      <c r="BC208" s="28"/>
      <c r="BH208">
        <v>500</v>
      </c>
      <c r="BJ208">
        <v>112</v>
      </c>
      <c r="BK208">
        <v>0.5</v>
      </c>
      <c r="BN208">
        <v>34</v>
      </c>
      <c r="BP208" s="28"/>
      <c r="BU208">
        <v>125</v>
      </c>
      <c r="BW208" s="28"/>
      <c r="BY208" s="28">
        <v>292</v>
      </c>
      <c r="BZ208">
        <v>224</v>
      </c>
      <c r="CA208">
        <v>68</v>
      </c>
      <c r="CB208" s="28">
        <v>240</v>
      </c>
      <c r="CC208">
        <v>0.93333333333333324</v>
      </c>
      <c r="CE208">
        <v>5930</v>
      </c>
      <c r="CF208">
        <v>0</v>
      </c>
      <c r="CG208" s="28">
        <v>480</v>
      </c>
      <c r="CH208">
        <v>-967.30769230769226</v>
      </c>
      <c r="CI208">
        <v>4962.6923076923076</v>
      </c>
      <c r="CJ208">
        <v>212.30594577494998</v>
      </c>
      <c r="CK208">
        <v>143.78872163937004</v>
      </c>
      <c r="CL208">
        <v>69.420911026507738</v>
      </c>
      <c r="CM208">
        <v>122.18796797213763</v>
      </c>
      <c r="CN208">
        <v>69.086628928876706</v>
      </c>
      <c r="CO208">
        <v>0</v>
      </c>
      <c r="CP208">
        <v>0</v>
      </c>
      <c r="CQ208">
        <v>93.868062452383569</v>
      </c>
      <c r="CR208">
        <v>0.86346000000000001</v>
      </c>
      <c r="CS208">
        <v>22290.246758783731</v>
      </c>
      <c r="CT208" s="28">
        <v>22958.954161547244</v>
      </c>
      <c r="CU208">
        <v>45249.200920330979</v>
      </c>
      <c r="CV208">
        <v>14.027497766513514</v>
      </c>
      <c r="CW208" t="s">
        <v>1220</v>
      </c>
      <c r="CX208" s="28" t="s">
        <v>3659</v>
      </c>
      <c r="CY208" s="28" t="s">
        <v>3471</v>
      </c>
      <c r="CZ208" s="28" t="s">
        <v>3660</v>
      </c>
      <c r="DA208" s="28" t="s">
        <v>3497</v>
      </c>
      <c r="DB208" s="28" t="s">
        <v>3344</v>
      </c>
      <c r="DC208" s="28"/>
      <c r="DD208" s="28"/>
      <c r="DE208" s="28"/>
      <c r="DF208" s="28"/>
      <c r="DG208" s="28"/>
      <c r="DH208" s="28"/>
      <c r="DI208" s="28">
        <v>240</v>
      </c>
      <c r="DJ208" s="28" t="s">
        <v>831</v>
      </c>
      <c r="DK208" s="28" t="s">
        <v>540</v>
      </c>
    </row>
    <row r="209" spans="1:115" x14ac:dyDescent="0.25">
      <c r="A209" s="28" t="s">
        <v>2</v>
      </c>
      <c r="B209" s="28" t="s">
        <v>1110</v>
      </c>
      <c r="C209">
        <v>26031</v>
      </c>
      <c r="D209" s="28" t="s">
        <v>1111</v>
      </c>
      <c r="E209" s="28" t="s">
        <v>1112</v>
      </c>
      <c r="F209" s="28" t="s">
        <v>1113</v>
      </c>
      <c r="G209" s="28" t="s">
        <v>494</v>
      </c>
      <c r="H209" s="28" t="s">
        <v>1221</v>
      </c>
      <c r="I209" s="28" t="s">
        <v>457</v>
      </c>
      <c r="J209" s="28">
        <v>5930</v>
      </c>
      <c r="K209">
        <v>11.365644975194446</v>
      </c>
      <c r="L209" s="28" t="s">
        <v>2611</v>
      </c>
      <c r="M209">
        <v>0.3</v>
      </c>
      <c r="N209" s="28" t="s">
        <v>459</v>
      </c>
      <c r="O209" s="28" t="s">
        <v>1129</v>
      </c>
      <c r="P209">
        <v>12</v>
      </c>
      <c r="Q209">
        <v>15</v>
      </c>
      <c r="R209">
        <v>1</v>
      </c>
      <c r="S209">
        <v>90330721</v>
      </c>
      <c r="T209" s="28" t="s">
        <v>461</v>
      </c>
      <c r="U209" s="28" t="s">
        <v>812</v>
      </c>
      <c r="V209" s="28" t="s">
        <v>335</v>
      </c>
      <c r="W209" s="28" t="s">
        <v>660</v>
      </c>
      <c r="X209">
        <v>26098</v>
      </c>
      <c r="Y209" s="28" t="s">
        <v>660</v>
      </c>
      <c r="Z209">
        <v>70</v>
      </c>
      <c r="AA209">
        <v>16789</v>
      </c>
      <c r="AB209" s="28" t="s">
        <v>465</v>
      </c>
      <c r="AC209" s="28" t="s">
        <v>466</v>
      </c>
      <c r="AD209">
        <v>0.375</v>
      </c>
      <c r="AE209">
        <v>0.5625</v>
      </c>
      <c r="AF209" s="28" t="s">
        <v>463</v>
      </c>
      <c r="AG209" s="28" t="s">
        <v>228</v>
      </c>
      <c r="AH209" s="28" t="s">
        <v>710</v>
      </c>
      <c r="AI209" s="28" t="s">
        <v>1157</v>
      </c>
      <c r="AJ209" s="28" t="s">
        <v>499</v>
      </c>
      <c r="AK209" s="28"/>
      <c r="AL209" s="28"/>
      <c r="AM209" s="28">
        <v>2</v>
      </c>
      <c r="AN209">
        <v>3</v>
      </c>
      <c r="AO209">
        <v>3</v>
      </c>
      <c r="AP209" s="2">
        <v>46072</v>
      </c>
      <c r="AQ209" s="2">
        <v>46289</v>
      </c>
      <c r="AR209">
        <v>46436</v>
      </c>
      <c r="AS209">
        <v>46653</v>
      </c>
      <c r="AT209" s="28"/>
      <c r="AU209" s="28"/>
      <c r="AV209" s="28" t="s">
        <v>470</v>
      </c>
      <c r="AW209">
        <v>120</v>
      </c>
      <c r="AX209">
        <v>0.5</v>
      </c>
      <c r="BA209">
        <v>56</v>
      </c>
      <c r="BC209" s="28"/>
      <c r="BH209">
        <v>375</v>
      </c>
      <c r="BJ209">
        <v>120</v>
      </c>
      <c r="BK209">
        <v>0.5</v>
      </c>
      <c r="BN209">
        <v>56</v>
      </c>
      <c r="BP209" s="28"/>
      <c r="BU209">
        <v>125</v>
      </c>
      <c r="BW209" s="28"/>
      <c r="BY209" s="28">
        <v>352</v>
      </c>
      <c r="BZ209">
        <v>240</v>
      </c>
      <c r="CA209">
        <v>112</v>
      </c>
      <c r="CB209" s="28">
        <v>240</v>
      </c>
      <c r="CC209">
        <v>1</v>
      </c>
      <c r="CE209">
        <v>5930</v>
      </c>
      <c r="CF209">
        <v>1779</v>
      </c>
      <c r="CG209" s="28">
        <v>480</v>
      </c>
      <c r="CH209">
        <v>-775</v>
      </c>
      <c r="CI209">
        <v>6934</v>
      </c>
      <c r="CJ209">
        <v>212.30594577494998</v>
      </c>
      <c r="CK209">
        <v>143.78872163937004</v>
      </c>
      <c r="CL209">
        <v>69.420911026507738</v>
      </c>
      <c r="CM209">
        <v>122.18796797213763</v>
      </c>
      <c r="CN209">
        <v>69.086628928876706</v>
      </c>
      <c r="CO209">
        <v>0</v>
      </c>
      <c r="CP209">
        <v>0</v>
      </c>
      <c r="CQ209">
        <v>93.868062452383569</v>
      </c>
      <c r="CR209">
        <v>0.86346000000000001</v>
      </c>
      <c r="CS209">
        <v>25234.531264876296</v>
      </c>
      <c r="CT209" s="28">
        <v>25991.567202822585</v>
      </c>
      <c r="CU209">
        <v>51226.098467698881</v>
      </c>
      <c r="CV209">
        <v>11.365644975194446</v>
      </c>
      <c r="CW209" t="s">
        <v>1222</v>
      </c>
      <c r="CX209" s="28"/>
      <c r="CY209" s="28"/>
      <c r="CZ209" s="28"/>
      <c r="DA209" s="28"/>
      <c r="DB209" s="28"/>
      <c r="DC209" s="28"/>
      <c r="DD209" s="28"/>
      <c r="DE209" s="28"/>
      <c r="DF209" s="28"/>
      <c r="DG209" s="28"/>
      <c r="DH209" s="28"/>
      <c r="DI209" s="28">
        <v>240</v>
      </c>
      <c r="DJ209" s="28" t="s">
        <v>831</v>
      </c>
      <c r="DK209" s="28" t="s">
        <v>523</v>
      </c>
    </row>
    <row r="210" spans="1:115" x14ac:dyDescent="0.25">
      <c r="A210" s="28" t="s">
        <v>2</v>
      </c>
      <c r="B210" s="28" t="s">
        <v>1110</v>
      </c>
      <c r="C210">
        <v>26031</v>
      </c>
      <c r="D210" s="28" t="s">
        <v>1111</v>
      </c>
      <c r="E210" s="28" t="s">
        <v>1112</v>
      </c>
      <c r="F210" s="28" t="s">
        <v>1113</v>
      </c>
      <c r="G210" s="28" t="s">
        <v>494</v>
      </c>
      <c r="H210" s="28" t="s">
        <v>1223</v>
      </c>
      <c r="I210" s="28" t="s">
        <v>457</v>
      </c>
      <c r="J210" s="28">
        <v>5930</v>
      </c>
      <c r="K210">
        <v>13.781498610845039</v>
      </c>
      <c r="L210" s="28" t="s">
        <v>3329</v>
      </c>
      <c r="M210">
        <v>0</v>
      </c>
      <c r="N210" s="28" t="s">
        <v>459</v>
      </c>
      <c r="O210" s="28" t="s">
        <v>513</v>
      </c>
      <c r="P210">
        <v>14</v>
      </c>
      <c r="Q210">
        <v>16</v>
      </c>
      <c r="R210">
        <v>1</v>
      </c>
      <c r="S210">
        <v>90590721</v>
      </c>
      <c r="T210" s="28" t="s">
        <v>461</v>
      </c>
      <c r="U210" s="28" t="s">
        <v>812</v>
      </c>
      <c r="V210" s="28" t="s">
        <v>335</v>
      </c>
      <c r="W210" s="28" t="s">
        <v>660</v>
      </c>
      <c r="X210">
        <v>26098</v>
      </c>
      <c r="Y210" s="28" t="s">
        <v>660</v>
      </c>
      <c r="Z210">
        <v>70</v>
      </c>
      <c r="AA210">
        <v>17319</v>
      </c>
      <c r="AB210" s="28" t="s">
        <v>465</v>
      </c>
      <c r="AC210" s="28" t="s">
        <v>479</v>
      </c>
      <c r="AD210">
        <v>0.375</v>
      </c>
      <c r="AE210">
        <v>0.54166666666666674</v>
      </c>
      <c r="AF210" s="28" t="s">
        <v>463</v>
      </c>
      <c r="AG210" s="28" t="s">
        <v>282</v>
      </c>
      <c r="AH210" s="28" t="s">
        <v>710</v>
      </c>
      <c r="AI210" s="28"/>
      <c r="AJ210" s="28" t="s">
        <v>499</v>
      </c>
      <c r="AK210" s="28"/>
      <c r="AL210" s="28"/>
      <c r="AM210" s="28">
        <v>2</v>
      </c>
      <c r="AN210">
        <v>4</v>
      </c>
      <c r="AO210">
        <v>3</v>
      </c>
      <c r="AP210" s="2">
        <v>46071</v>
      </c>
      <c r="AQ210" s="2">
        <v>46358</v>
      </c>
      <c r="AR210">
        <v>46435</v>
      </c>
      <c r="AS210">
        <v>46652</v>
      </c>
      <c r="AT210" s="28"/>
      <c r="AU210" s="28"/>
      <c r="AV210" s="28" t="s">
        <v>470</v>
      </c>
      <c r="AW210">
        <v>144</v>
      </c>
      <c r="AX210">
        <v>0.5</v>
      </c>
      <c r="BC210" s="28"/>
      <c r="BH210">
        <v>375</v>
      </c>
      <c r="BJ210">
        <v>112</v>
      </c>
      <c r="BK210">
        <v>0.5</v>
      </c>
      <c r="BP210" s="28"/>
      <c r="BU210">
        <v>125</v>
      </c>
      <c r="BW210" s="28"/>
      <c r="BY210" s="28">
        <v>256</v>
      </c>
      <c r="BZ210">
        <v>256</v>
      </c>
      <c r="CA210">
        <v>0</v>
      </c>
      <c r="CB210" s="28">
        <v>240</v>
      </c>
      <c r="CC210">
        <v>1.0666666666666669</v>
      </c>
      <c r="CE210">
        <v>5930</v>
      </c>
      <c r="CF210">
        <v>0</v>
      </c>
      <c r="CG210" s="28">
        <v>480</v>
      </c>
      <c r="CH210">
        <v>-775</v>
      </c>
      <c r="CI210">
        <v>5155</v>
      </c>
      <c r="CJ210">
        <v>212.30594577494998</v>
      </c>
      <c r="CK210">
        <v>143.78872163937004</v>
      </c>
      <c r="CL210">
        <v>69.420911026507738</v>
      </c>
      <c r="CM210">
        <v>122.18796797213763</v>
      </c>
      <c r="CN210">
        <v>69.086628928876706</v>
      </c>
      <c r="CO210">
        <v>0</v>
      </c>
      <c r="CP210">
        <v>0</v>
      </c>
      <c r="CQ210">
        <v>93.868062452383569</v>
      </c>
      <c r="CR210">
        <v>0.86346000000000001</v>
      </c>
      <c r="CS210">
        <v>25638.81605383104</v>
      </c>
      <c r="CT210" s="28">
        <v>20539.540416457981</v>
      </c>
      <c r="CU210">
        <v>46178.356470289022</v>
      </c>
      <c r="CV210">
        <v>13.781498610845039</v>
      </c>
      <c r="CW210" t="s">
        <v>1224</v>
      </c>
      <c r="CX210" s="28" t="s">
        <v>3671</v>
      </c>
      <c r="CY210" s="28" t="s">
        <v>3471</v>
      </c>
      <c r="CZ210" s="28" t="s">
        <v>3672</v>
      </c>
      <c r="DA210" s="28" t="s">
        <v>3476</v>
      </c>
      <c r="DB210" s="28" t="s">
        <v>3344</v>
      </c>
      <c r="DC210" s="28"/>
      <c r="DD210" s="28"/>
      <c r="DE210" s="28"/>
      <c r="DF210" s="28"/>
      <c r="DG210" s="28"/>
      <c r="DH210" s="28"/>
      <c r="DI210" s="28">
        <v>240</v>
      </c>
      <c r="DJ210" s="28" t="s">
        <v>831</v>
      </c>
      <c r="DK210" s="28" t="s">
        <v>519</v>
      </c>
    </row>
    <row r="211" spans="1:115" x14ac:dyDescent="0.25">
      <c r="A211" s="28" t="s">
        <v>2</v>
      </c>
      <c r="B211" s="28" t="s">
        <v>1225</v>
      </c>
      <c r="C211">
        <v>26032</v>
      </c>
      <c r="D211" s="28" t="s">
        <v>1111</v>
      </c>
      <c r="E211" s="28" t="s">
        <v>1112</v>
      </c>
      <c r="F211" s="28" t="s">
        <v>1113</v>
      </c>
      <c r="G211" s="28" t="s">
        <v>494</v>
      </c>
      <c r="H211" s="28" t="s">
        <v>1226</v>
      </c>
      <c r="I211" s="28" t="s">
        <v>457</v>
      </c>
      <c r="J211" s="28">
        <v>5930</v>
      </c>
      <c r="K211">
        <v>13.845828737113468</v>
      </c>
      <c r="L211" s="28" t="s">
        <v>3280</v>
      </c>
      <c r="M211">
        <v>0</v>
      </c>
      <c r="N211" s="28" t="s">
        <v>459</v>
      </c>
      <c r="O211" s="28" t="s">
        <v>581</v>
      </c>
      <c r="P211">
        <v>14</v>
      </c>
      <c r="Q211">
        <v>15</v>
      </c>
      <c r="R211">
        <v>1</v>
      </c>
      <c r="S211">
        <v>90890721</v>
      </c>
      <c r="T211" s="28" t="s">
        <v>461</v>
      </c>
      <c r="U211" s="28" t="s">
        <v>978</v>
      </c>
      <c r="V211" s="28" t="s">
        <v>335</v>
      </c>
      <c r="W211" s="28" t="s">
        <v>660</v>
      </c>
      <c r="X211">
        <v>26098</v>
      </c>
      <c r="Y211" s="28" t="s">
        <v>660</v>
      </c>
      <c r="Z211">
        <v>70</v>
      </c>
      <c r="AA211">
        <v>16598</v>
      </c>
      <c r="AB211" s="28" t="s">
        <v>465</v>
      </c>
      <c r="AC211" s="28" t="s">
        <v>515</v>
      </c>
      <c r="AD211">
        <v>0.33333333333333326</v>
      </c>
      <c r="AE211">
        <v>0.6875</v>
      </c>
      <c r="AF211" s="28" t="s">
        <v>463</v>
      </c>
      <c r="AG211" s="28" t="s">
        <v>48</v>
      </c>
      <c r="AH211" s="28" t="s">
        <v>582</v>
      </c>
      <c r="AI211" s="28" t="s">
        <v>1227</v>
      </c>
      <c r="AJ211" s="28" t="s">
        <v>499</v>
      </c>
      <c r="AK211" s="28"/>
      <c r="AL211" s="28"/>
      <c r="AM211" s="28">
        <v>1</v>
      </c>
      <c r="AN211">
        <v>3</v>
      </c>
      <c r="AP211" s="2">
        <v>46069</v>
      </c>
      <c r="AQ211" s="2">
        <v>46286</v>
      </c>
      <c r="AT211" s="28"/>
      <c r="AU211" s="28"/>
      <c r="AV211" s="28" t="s">
        <v>470</v>
      </c>
      <c r="AW211">
        <v>224</v>
      </c>
      <c r="AX211">
        <v>0.5</v>
      </c>
      <c r="BA211">
        <v>95</v>
      </c>
      <c r="BC211" s="28"/>
      <c r="BH211">
        <v>500</v>
      </c>
      <c r="BP211" s="28"/>
      <c r="BW211" s="28"/>
      <c r="BY211" s="28">
        <v>319</v>
      </c>
      <c r="BZ211">
        <v>224</v>
      </c>
      <c r="CA211">
        <v>95</v>
      </c>
      <c r="CB211" s="28">
        <v>240</v>
      </c>
      <c r="CC211">
        <v>0.93333333333333324</v>
      </c>
      <c r="CE211">
        <v>5930</v>
      </c>
      <c r="CF211">
        <v>0</v>
      </c>
      <c r="CG211" s="28">
        <v>480</v>
      </c>
      <c r="CH211">
        <v>-769.23076923076917</v>
      </c>
      <c r="CI211">
        <v>5160.7692307692305</v>
      </c>
      <c r="CJ211">
        <v>212.30594577494998</v>
      </c>
      <c r="CK211">
        <v>143.78872163937004</v>
      </c>
      <c r="CL211">
        <v>69.420911026507738</v>
      </c>
      <c r="CM211">
        <v>122.18796797213763</v>
      </c>
      <c r="CN211">
        <v>69.086628928876706</v>
      </c>
      <c r="CO211">
        <v>0</v>
      </c>
      <c r="CP211">
        <v>0</v>
      </c>
      <c r="CQ211">
        <v>93.868062452383569</v>
      </c>
      <c r="CR211">
        <v>0.86346000000000001</v>
      </c>
      <c r="CS211">
        <v>46445.832498647127</v>
      </c>
      <c r="CT211" s="28">
        <v>0</v>
      </c>
      <c r="CU211">
        <v>46445.832498647127</v>
      </c>
      <c r="CV211">
        <v>13.845828737113468</v>
      </c>
      <c r="CW211" t="s">
        <v>1228</v>
      </c>
      <c r="CX211" s="28" t="s">
        <v>3548</v>
      </c>
      <c r="CY211" s="28" t="s">
        <v>3471</v>
      </c>
      <c r="CZ211" s="28" t="s">
        <v>3549</v>
      </c>
      <c r="DA211" s="28" t="s">
        <v>3550</v>
      </c>
      <c r="DB211" s="28" t="s">
        <v>3344</v>
      </c>
      <c r="DC211" s="28"/>
      <c r="DD211" s="28"/>
      <c r="DE211" s="28"/>
      <c r="DF211" s="28"/>
      <c r="DG211" s="28"/>
      <c r="DH211" s="28"/>
      <c r="DI211" s="28">
        <v>240</v>
      </c>
      <c r="DJ211" s="28" t="s">
        <v>831</v>
      </c>
      <c r="DK211" s="28" t="s">
        <v>519</v>
      </c>
    </row>
    <row r="212" spans="1:115" x14ac:dyDescent="0.25">
      <c r="A212" s="28" t="s">
        <v>2</v>
      </c>
      <c r="B212" s="28" t="s">
        <v>1225</v>
      </c>
      <c r="C212">
        <v>26032</v>
      </c>
      <c r="D212" s="28" t="s">
        <v>1111</v>
      </c>
      <c r="E212" s="28" t="s">
        <v>1112</v>
      </c>
      <c r="F212" s="28" t="s">
        <v>1113</v>
      </c>
      <c r="G212" s="28" t="s">
        <v>494</v>
      </c>
      <c r="H212" s="28" t="s">
        <v>1229</v>
      </c>
      <c r="I212" s="28" t="s">
        <v>457</v>
      </c>
      <c r="J212" s="28">
        <v>5930</v>
      </c>
      <c r="K212">
        <v>13.845828737113468</v>
      </c>
      <c r="L212" s="28" t="s">
        <v>3280</v>
      </c>
      <c r="M212">
        <v>0</v>
      </c>
      <c r="N212" s="28" t="s">
        <v>459</v>
      </c>
      <c r="O212" s="28" t="s">
        <v>581</v>
      </c>
      <c r="P212">
        <v>14</v>
      </c>
      <c r="Q212">
        <v>15</v>
      </c>
      <c r="R212">
        <v>1</v>
      </c>
      <c r="S212">
        <v>90890721</v>
      </c>
      <c r="T212" s="28" t="s">
        <v>461</v>
      </c>
      <c r="U212" s="28" t="s">
        <v>978</v>
      </c>
      <c r="V212" s="28" t="s">
        <v>335</v>
      </c>
      <c r="W212" s="28" t="s">
        <v>660</v>
      </c>
      <c r="X212">
        <v>26098</v>
      </c>
      <c r="Y212" s="28" t="s">
        <v>660</v>
      </c>
      <c r="Z212">
        <v>70</v>
      </c>
      <c r="AA212">
        <v>16600</v>
      </c>
      <c r="AB212" s="28" t="s">
        <v>465</v>
      </c>
      <c r="AC212" s="28" t="s">
        <v>479</v>
      </c>
      <c r="AD212">
        <v>0.33333333333333326</v>
      </c>
      <c r="AE212">
        <v>0.6875</v>
      </c>
      <c r="AF212" s="28" t="s">
        <v>463</v>
      </c>
      <c r="AG212" s="28" t="s">
        <v>48</v>
      </c>
      <c r="AH212" s="28" t="s">
        <v>582</v>
      </c>
      <c r="AI212" s="28" t="s">
        <v>1230</v>
      </c>
      <c r="AJ212" s="28" t="s">
        <v>499</v>
      </c>
      <c r="AK212" s="28"/>
      <c r="AL212" s="28"/>
      <c r="AM212" s="28">
        <v>1</v>
      </c>
      <c r="AN212">
        <v>3</v>
      </c>
      <c r="AP212" s="2">
        <v>46071</v>
      </c>
      <c r="AQ212" s="2">
        <v>46288</v>
      </c>
      <c r="AT212" s="28"/>
      <c r="AU212" s="28"/>
      <c r="AV212" s="28" t="s">
        <v>470</v>
      </c>
      <c r="AW212">
        <v>224</v>
      </c>
      <c r="AX212">
        <v>0.5</v>
      </c>
      <c r="BA212">
        <v>95</v>
      </c>
      <c r="BC212" s="28"/>
      <c r="BH212">
        <v>500</v>
      </c>
      <c r="BP212" s="28"/>
      <c r="BW212" s="28"/>
      <c r="BY212" s="28">
        <v>319</v>
      </c>
      <c r="BZ212">
        <v>224</v>
      </c>
      <c r="CA212">
        <v>95</v>
      </c>
      <c r="CB212" s="28">
        <v>240</v>
      </c>
      <c r="CC212">
        <v>0.93333333333333324</v>
      </c>
      <c r="CE212">
        <v>5930</v>
      </c>
      <c r="CF212">
        <v>0</v>
      </c>
      <c r="CG212" s="28">
        <v>480</v>
      </c>
      <c r="CH212">
        <v>-769.23076923076917</v>
      </c>
      <c r="CI212">
        <v>5160.7692307692305</v>
      </c>
      <c r="CJ212">
        <v>212.30594577494998</v>
      </c>
      <c r="CK212">
        <v>143.78872163937004</v>
      </c>
      <c r="CL212">
        <v>69.420911026507738</v>
      </c>
      <c r="CM212">
        <v>122.18796797213763</v>
      </c>
      <c r="CN212">
        <v>69.086628928876706</v>
      </c>
      <c r="CO212">
        <v>0</v>
      </c>
      <c r="CP212">
        <v>0</v>
      </c>
      <c r="CQ212">
        <v>93.868062452383569</v>
      </c>
      <c r="CR212">
        <v>0.86346000000000001</v>
      </c>
      <c r="CS212">
        <v>46445.832498647127</v>
      </c>
      <c r="CT212" s="28">
        <v>0</v>
      </c>
      <c r="CU212">
        <v>46445.832498647127</v>
      </c>
      <c r="CV212">
        <v>13.845828737113468</v>
      </c>
      <c r="CW212" t="s">
        <v>1231</v>
      </c>
      <c r="CX212" s="28" t="s">
        <v>3548</v>
      </c>
      <c r="CY212" s="28" t="s">
        <v>3471</v>
      </c>
      <c r="CZ212" s="28" t="s">
        <v>3553</v>
      </c>
      <c r="DA212" s="28" t="s">
        <v>3554</v>
      </c>
      <c r="DB212" s="28" t="s">
        <v>3344</v>
      </c>
      <c r="DC212" s="28"/>
      <c r="DD212" s="28"/>
      <c r="DE212" s="28"/>
      <c r="DF212" s="28"/>
      <c r="DG212" s="28"/>
      <c r="DH212" s="28"/>
      <c r="DI212" s="28">
        <v>240</v>
      </c>
      <c r="DJ212" s="28" t="s">
        <v>831</v>
      </c>
      <c r="DK212" s="28" t="s">
        <v>519</v>
      </c>
    </row>
    <row r="213" spans="1:115" x14ac:dyDescent="0.25">
      <c r="A213" s="28" t="s">
        <v>2</v>
      </c>
      <c r="B213" s="28" t="s">
        <v>1225</v>
      </c>
      <c r="C213">
        <v>26032</v>
      </c>
      <c r="D213" s="28" t="s">
        <v>1111</v>
      </c>
      <c r="E213" s="28" t="s">
        <v>1112</v>
      </c>
      <c r="F213" s="28" t="s">
        <v>1113</v>
      </c>
      <c r="G213" s="28" t="s">
        <v>494</v>
      </c>
      <c r="H213" s="28" t="s">
        <v>1232</v>
      </c>
      <c r="I213" s="28" t="s">
        <v>457</v>
      </c>
      <c r="J213" s="28">
        <v>5930</v>
      </c>
      <c r="K213">
        <v>13.845828737113468</v>
      </c>
      <c r="L213" s="28" t="s">
        <v>3280</v>
      </c>
      <c r="M213">
        <v>0</v>
      </c>
      <c r="N213" s="28" t="s">
        <v>459</v>
      </c>
      <c r="O213" s="28" t="s">
        <v>1233</v>
      </c>
      <c r="P213">
        <v>14</v>
      </c>
      <c r="Q213">
        <v>15</v>
      </c>
      <c r="R213">
        <v>1</v>
      </c>
      <c r="S213">
        <v>90580721</v>
      </c>
      <c r="T213" s="28" t="s">
        <v>461</v>
      </c>
      <c r="U213" s="28" t="s">
        <v>978</v>
      </c>
      <c r="V213" s="28" t="s">
        <v>335</v>
      </c>
      <c r="W213" s="28" t="s">
        <v>660</v>
      </c>
      <c r="X213">
        <v>26098</v>
      </c>
      <c r="Y213" s="28" t="s">
        <v>660</v>
      </c>
      <c r="Z213">
        <v>70</v>
      </c>
      <c r="AA213">
        <v>16601</v>
      </c>
      <c r="AB213" s="28" t="s">
        <v>465</v>
      </c>
      <c r="AC213" s="28" t="s">
        <v>466</v>
      </c>
      <c r="AD213">
        <v>0.33333333333333326</v>
      </c>
      <c r="AE213">
        <v>0.6875</v>
      </c>
      <c r="AF213" s="28" t="s">
        <v>463</v>
      </c>
      <c r="AG213" s="28" t="s">
        <v>77</v>
      </c>
      <c r="AH213" s="28" t="s">
        <v>582</v>
      </c>
      <c r="AI213" s="28" t="s">
        <v>517</v>
      </c>
      <c r="AJ213" s="28" t="s">
        <v>499</v>
      </c>
      <c r="AK213" s="28"/>
      <c r="AL213" s="28"/>
      <c r="AM213" s="28">
        <v>1</v>
      </c>
      <c r="AN213">
        <v>3</v>
      </c>
      <c r="AP213" s="2">
        <v>46072</v>
      </c>
      <c r="AQ213" s="2">
        <v>46289</v>
      </c>
      <c r="AT213" s="28"/>
      <c r="AU213" s="28"/>
      <c r="AV213" s="28" t="s">
        <v>470</v>
      </c>
      <c r="AW213">
        <v>224</v>
      </c>
      <c r="AX213">
        <v>0.5</v>
      </c>
      <c r="BA213">
        <v>95</v>
      </c>
      <c r="BC213" s="28"/>
      <c r="BH213">
        <v>500</v>
      </c>
      <c r="BP213" s="28"/>
      <c r="BW213" s="28"/>
      <c r="BY213" s="28">
        <v>319</v>
      </c>
      <c r="BZ213">
        <v>224</v>
      </c>
      <c r="CA213">
        <v>95</v>
      </c>
      <c r="CB213" s="28">
        <v>240</v>
      </c>
      <c r="CC213">
        <v>0.93333333333333324</v>
      </c>
      <c r="CE213">
        <v>5930</v>
      </c>
      <c r="CF213">
        <v>0</v>
      </c>
      <c r="CG213" s="28">
        <v>480</v>
      </c>
      <c r="CH213">
        <v>-769.23076923076917</v>
      </c>
      <c r="CI213">
        <v>5160.7692307692305</v>
      </c>
      <c r="CJ213">
        <v>212.30594577494998</v>
      </c>
      <c r="CK213">
        <v>143.78872163937004</v>
      </c>
      <c r="CL213">
        <v>69.420911026507738</v>
      </c>
      <c r="CM213">
        <v>122.18796797213763</v>
      </c>
      <c r="CN213">
        <v>69.086628928876706</v>
      </c>
      <c r="CO213">
        <v>0</v>
      </c>
      <c r="CP213">
        <v>0</v>
      </c>
      <c r="CQ213">
        <v>93.868062452383569</v>
      </c>
      <c r="CR213">
        <v>0.86346000000000001</v>
      </c>
      <c r="CS213">
        <v>46445.832498647127</v>
      </c>
      <c r="CT213" s="28">
        <v>0</v>
      </c>
      <c r="CU213">
        <v>46445.832498647127</v>
      </c>
      <c r="CV213">
        <v>13.845828737113468</v>
      </c>
      <c r="CW213" t="s">
        <v>1234</v>
      </c>
      <c r="CX213" s="28"/>
      <c r="CY213" s="28"/>
      <c r="CZ213" s="28"/>
      <c r="DA213" s="28"/>
      <c r="DB213" s="28"/>
      <c r="DC213" s="28"/>
      <c r="DD213" s="28"/>
      <c r="DE213" s="28"/>
      <c r="DF213" s="28"/>
      <c r="DG213" s="28"/>
      <c r="DH213" s="28"/>
      <c r="DI213" s="28">
        <v>240</v>
      </c>
      <c r="DJ213" s="28" t="s">
        <v>831</v>
      </c>
      <c r="DK213" s="28" t="s">
        <v>523</v>
      </c>
    </row>
    <row r="214" spans="1:115" x14ac:dyDescent="0.25">
      <c r="A214" s="28" t="s">
        <v>2</v>
      </c>
      <c r="B214" s="28" t="s">
        <v>1225</v>
      </c>
      <c r="C214">
        <v>26032</v>
      </c>
      <c r="D214" s="28" t="s">
        <v>1111</v>
      </c>
      <c r="E214" s="28" t="s">
        <v>1112</v>
      </c>
      <c r="F214" s="28" t="s">
        <v>1113</v>
      </c>
      <c r="G214" s="28" t="s">
        <v>494</v>
      </c>
      <c r="H214" s="28" t="s">
        <v>1235</v>
      </c>
      <c r="I214" s="28" t="s">
        <v>457</v>
      </c>
      <c r="J214" s="28">
        <v>5930</v>
      </c>
      <c r="K214">
        <v>13.845828737113468</v>
      </c>
      <c r="L214" s="28" t="s">
        <v>3280</v>
      </c>
      <c r="M214">
        <v>0</v>
      </c>
      <c r="N214" s="28" t="s">
        <v>459</v>
      </c>
      <c r="O214" s="28" t="s">
        <v>1233</v>
      </c>
      <c r="P214">
        <v>14</v>
      </c>
      <c r="Q214">
        <v>15</v>
      </c>
      <c r="R214">
        <v>1</v>
      </c>
      <c r="S214">
        <v>90580721</v>
      </c>
      <c r="T214" s="28" t="s">
        <v>461</v>
      </c>
      <c r="U214" s="28" t="s">
        <v>978</v>
      </c>
      <c r="V214" s="28" t="s">
        <v>335</v>
      </c>
      <c r="W214" s="28" t="s">
        <v>660</v>
      </c>
      <c r="X214">
        <v>26098</v>
      </c>
      <c r="Y214" s="28" t="s">
        <v>660</v>
      </c>
      <c r="Z214">
        <v>70</v>
      </c>
      <c r="AA214">
        <v>16602</v>
      </c>
      <c r="AB214" s="28" t="s">
        <v>465</v>
      </c>
      <c r="AC214" s="28" t="s">
        <v>479</v>
      </c>
      <c r="AD214">
        <v>0.33333333333333326</v>
      </c>
      <c r="AE214">
        <v>0.6875</v>
      </c>
      <c r="AF214" s="28" t="s">
        <v>463</v>
      </c>
      <c r="AG214" s="28" t="s">
        <v>144</v>
      </c>
      <c r="AH214" s="28" t="s">
        <v>582</v>
      </c>
      <c r="AI214" s="28" t="s">
        <v>1227</v>
      </c>
      <c r="AJ214" s="28" t="s">
        <v>499</v>
      </c>
      <c r="AK214" s="28"/>
      <c r="AL214" s="28"/>
      <c r="AM214" s="28">
        <v>1</v>
      </c>
      <c r="AN214">
        <v>3</v>
      </c>
      <c r="AP214" s="2">
        <v>46071</v>
      </c>
      <c r="AQ214" s="2">
        <v>46288</v>
      </c>
      <c r="AT214" s="28"/>
      <c r="AU214" s="28"/>
      <c r="AV214" s="28" t="s">
        <v>470</v>
      </c>
      <c r="AW214">
        <v>224</v>
      </c>
      <c r="AX214">
        <v>0.5</v>
      </c>
      <c r="BA214">
        <v>95</v>
      </c>
      <c r="BC214" s="28"/>
      <c r="BH214">
        <v>500</v>
      </c>
      <c r="BP214" s="28"/>
      <c r="BW214" s="28"/>
      <c r="BY214" s="28">
        <v>319</v>
      </c>
      <c r="BZ214">
        <v>224</v>
      </c>
      <c r="CA214">
        <v>95</v>
      </c>
      <c r="CB214" s="28">
        <v>240</v>
      </c>
      <c r="CC214">
        <v>0.93333333333333324</v>
      </c>
      <c r="CE214">
        <v>5930</v>
      </c>
      <c r="CF214">
        <v>0</v>
      </c>
      <c r="CG214" s="28">
        <v>480</v>
      </c>
      <c r="CH214">
        <v>-769.23076923076917</v>
      </c>
      <c r="CI214">
        <v>5160.7692307692305</v>
      </c>
      <c r="CJ214">
        <v>212.30594577494998</v>
      </c>
      <c r="CK214">
        <v>143.78872163937004</v>
      </c>
      <c r="CL214">
        <v>69.420911026507738</v>
      </c>
      <c r="CM214">
        <v>122.18796797213763</v>
      </c>
      <c r="CN214">
        <v>69.086628928876706</v>
      </c>
      <c r="CO214">
        <v>0</v>
      </c>
      <c r="CP214">
        <v>0</v>
      </c>
      <c r="CQ214">
        <v>93.868062452383569</v>
      </c>
      <c r="CR214">
        <v>0.86346000000000001</v>
      </c>
      <c r="CS214">
        <v>46445.832498647127</v>
      </c>
      <c r="CT214" s="28">
        <v>0</v>
      </c>
      <c r="CU214">
        <v>46445.832498647127</v>
      </c>
      <c r="CV214">
        <v>13.845828737113468</v>
      </c>
      <c r="CW214" t="s">
        <v>1236</v>
      </c>
      <c r="CX214" s="28"/>
      <c r="CY214" s="28"/>
      <c r="CZ214" s="28"/>
      <c r="DA214" s="28"/>
      <c r="DB214" s="28"/>
      <c r="DC214" s="28"/>
      <c r="DD214" s="28"/>
      <c r="DE214" s="28"/>
      <c r="DF214" s="28"/>
      <c r="DG214" s="28"/>
      <c r="DH214" s="28"/>
      <c r="DI214" s="28">
        <v>240</v>
      </c>
      <c r="DJ214" s="28" t="s">
        <v>831</v>
      </c>
      <c r="DK214" s="28" t="s">
        <v>523</v>
      </c>
    </row>
    <row r="215" spans="1:115" x14ac:dyDescent="0.25">
      <c r="A215" s="28" t="s">
        <v>2</v>
      </c>
      <c r="B215" s="28" t="s">
        <v>1225</v>
      </c>
      <c r="C215">
        <v>26032</v>
      </c>
      <c r="D215" s="28" t="s">
        <v>1111</v>
      </c>
      <c r="E215" s="28" t="s">
        <v>1112</v>
      </c>
      <c r="F215" s="28" t="s">
        <v>1113</v>
      </c>
      <c r="G215" s="28" t="s">
        <v>494</v>
      </c>
      <c r="H215" s="28" t="s">
        <v>1237</v>
      </c>
      <c r="I215" s="28" t="s">
        <v>457</v>
      </c>
      <c r="J215" s="28">
        <v>5930</v>
      </c>
      <c r="K215">
        <v>13.845828737113468</v>
      </c>
      <c r="L215" s="28" t="s">
        <v>3280</v>
      </c>
      <c r="M215">
        <v>0</v>
      </c>
      <c r="N215" s="28" t="s">
        <v>459</v>
      </c>
      <c r="O215" s="28" t="s">
        <v>1233</v>
      </c>
      <c r="P215">
        <v>14</v>
      </c>
      <c r="Q215">
        <v>15</v>
      </c>
      <c r="R215">
        <v>1</v>
      </c>
      <c r="S215">
        <v>90580721</v>
      </c>
      <c r="T215" s="28" t="s">
        <v>461</v>
      </c>
      <c r="U215" s="28" t="s">
        <v>978</v>
      </c>
      <c r="V215" s="28" t="s">
        <v>335</v>
      </c>
      <c r="W215" s="28" t="s">
        <v>660</v>
      </c>
      <c r="X215">
        <v>26098</v>
      </c>
      <c r="Y215" s="28" t="s">
        <v>660</v>
      </c>
      <c r="Z215">
        <v>70</v>
      </c>
      <c r="AA215">
        <v>16603</v>
      </c>
      <c r="AB215" s="28" t="s">
        <v>465</v>
      </c>
      <c r="AC215" s="28" t="s">
        <v>466</v>
      </c>
      <c r="AD215">
        <v>0.33333333333333326</v>
      </c>
      <c r="AE215">
        <v>0.6875</v>
      </c>
      <c r="AF215" s="28" t="s">
        <v>463</v>
      </c>
      <c r="AG215" s="28" t="s">
        <v>144</v>
      </c>
      <c r="AH215" s="28" t="s">
        <v>582</v>
      </c>
      <c r="AI215" s="28" t="s">
        <v>1238</v>
      </c>
      <c r="AJ215" s="28" t="s">
        <v>499</v>
      </c>
      <c r="AK215" s="28"/>
      <c r="AL215" s="28"/>
      <c r="AM215" s="28">
        <v>1</v>
      </c>
      <c r="AN215">
        <v>3</v>
      </c>
      <c r="AP215" s="2">
        <v>46072</v>
      </c>
      <c r="AQ215" s="2">
        <v>46289</v>
      </c>
      <c r="AT215" s="28"/>
      <c r="AU215" s="28"/>
      <c r="AV215" s="28" t="s">
        <v>470</v>
      </c>
      <c r="AW215">
        <v>224</v>
      </c>
      <c r="AX215">
        <v>0.5</v>
      </c>
      <c r="BA215">
        <v>95</v>
      </c>
      <c r="BC215" s="28"/>
      <c r="BH215">
        <v>500</v>
      </c>
      <c r="BP215" s="28"/>
      <c r="BW215" s="28"/>
      <c r="BY215" s="28">
        <v>319</v>
      </c>
      <c r="BZ215">
        <v>224</v>
      </c>
      <c r="CA215">
        <v>95</v>
      </c>
      <c r="CB215" s="28">
        <v>240</v>
      </c>
      <c r="CC215">
        <v>0.93333333333333324</v>
      </c>
      <c r="CE215">
        <v>5930</v>
      </c>
      <c r="CF215">
        <v>0</v>
      </c>
      <c r="CG215" s="28">
        <v>480</v>
      </c>
      <c r="CH215">
        <v>-769.23076923076917</v>
      </c>
      <c r="CI215">
        <v>5160.7692307692305</v>
      </c>
      <c r="CJ215">
        <v>212.30594577494998</v>
      </c>
      <c r="CK215">
        <v>143.78872163937004</v>
      </c>
      <c r="CL215">
        <v>69.420911026507738</v>
      </c>
      <c r="CM215">
        <v>122.18796797213763</v>
      </c>
      <c r="CN215">
        <v>69.086628928876706</v>
      </c>
      <c r="CO215">
        <v>0</v>
      </c>
      <c r="CP215">
        <v>0</v>
      </c>
      <c r="CQ215">
        <v>93.868062452383569</v>
      </c>
      <c r="CR215">
        <v>0.86346000000000001</v>
      </c>
      <c r="CS215">
        <v>46445.832498647127</v>
      </c>
      <c r="CT215" s="28">
        <v>0</v>
      </c>
      <c r="CU215">
        <v>46445.832498647127</v>
      </c>
      <c r="CV215">
        <v>13.845828737113468</v>
      </c>
      <c r="CW215" t="s">
        <v>1239</v>
      </c>
      <c r="CX215" s="28"/>
      <c r="CY215" s="28"/>
      <c r="CZ215" s="28"/>
      <c r="DA215" s="28"/>
      <c r="DB215" s="28"/>
      <c r="DC215" s="28"/>
      <c r="DD215" s="28"/>
      <c r="DE215" s="28"/>
      <c r="DF215" s="28"/>
      <c r="DG215" s="28"/>
      <c r="DH215" s="28"/>
      <c r="DI215" s="28">
        <v>240</v>
      </c>
      <c r="DJ215" s="28" t="s">
        <v>831</v>
      </c>
      <c r="DK215" s="28" t="s">
        <v>523</v>
      </c>
    </row>
    <row r="216" spans="1:115" x14ac:dyDescent="0.25">
      <c r="A216" s="28" t="s">
        <v>2</v>
      </c>
      <c r="B216" s="28" t="s">
        <v>1225</v>
      </c>
      <c r="C216">
        <v>26032</v>
      </c>
      <c r="D216" s="28" t="s">
        <v>1111</v>
      </c>
      <c r="E216" s="28" t="s">
        <v>1112</v>
      </c>
      <c r="F216" s="28" t="s">
        <v>1113</v>
      </c>
      <c r="G216" s="28" t="s">
        <v>494</v>
      </c>
      <c r="H216" s="28" t="s">
        <v>1240</v>
      </c>
      <c r="I216" s="28" t="s">
        <v>457</v>
      </c>
      <c r="J216" s="28">
        <v>5930</v>
      </c>
      <c r="K216">
        <v>13.845828737113468</v>
      </c>
      <c r="L216" s="28" t="s">
        <v>3280</v>
      </c>
      <c r="M216">
        <v>0</v>
      </c>
      <c r="N216" s="28" t="s">
        <v>459</v>
      </c>
      <c r="O216" s="28" t="s">
        <v>591</v>
      </c>
      <c r="P216">
        <v>14</v>
      </c>
      <c r="Q216">
        <v>15</v>
      </c>
      <c r="R216">
        <v>1</v>
      </c>
      <c r="S216">
        <v>90781047</v>
      </c>
      <c r="T216" s="28" t="s">
        <v>461</v>
      </c>
      <c r="U216" s="28" t="s">
        <v>978</v>
      </c>
      <c r="V216" s="28" t="s">
        <v>335</v>
      </c>
      <c r="W216" s="28" t="s">
        <v>660</v>
      </c>
      <c r="X216">
        <v>26098</v>
      </c>
      <c r="Y216" s="28" t="s">
        <v>660</v>
      </c>
      <c r="Z216">
        <v>70</v>
      </c>
      <c r="AA216">
        <v>16751</v>
      </c>
      <c r="AB216" s="28" t="s">
        <v>465</v>
      </c>
      <c r="AC216" s="28" t="s">
        <v>674</v>
      </c>
      <c r="AD216">
        <v>0.35416666666666674</v>
      </c>
      <c r="AE216">
        <v>0.70833333333333326</v>
      </c>
      <c r="AF216" s="28" t="s">
        <v>463</v>
      </c>
      <c r="AG216" s="28" t="s">
        <v>189</v>
      </c>
      <c r="AH216" s="28" t="s">
        <v>588</v>
      </c>
      <c r="AI216" s="28" t="s">
        <v>1227</v>
      </c>
      <c r="AJ216" s="28" t="s">
        <v>499</v>
      </c>
      <c r="AK216" s="28"/>
      <c r="AL216" s="28"/>
      <c r="AM216" s="28">
        <v>1</v>
      </c>
      <c r="AN216">
        <v>3</v>
      </c>
      <c r="AP216" s="2">
        <v>46071</v>
      </c>
      <c r="AQ216" s="2">
        <v>46288</v>
      </c>
      <c r="AT216" s="28"/>
      <c r="AU216" s="28"/>
      <c r="AV216" s="28" t="s">
        <v>470</v>
      </c>
      <c r="AW216">
        <v>224</v>
      </c>
      <c r="AX216">
        <v>0.5</v>
      </c>
      <c r="BA216">
        <v>95</v>
      </c>
      <c r="BC216" s="28"/>
      <c r="BH216">
        <v>500</v>
      </c>
      <c r="BP216" s="28"/>
      <c r="BW216" s="28"/>
      <c r="BY216" s="28">
        <v>319</v>
      </c>
      <c r="BZ216">
        <v>224</v>
      </c>
      <c r="CA216">
        <v>95</v>
      </c>
      <c r="CB216" s="28">
        <v>240</v>
      </c>
      <c r="CC216">
        <v>0.93333333333333324</v>
      </c>
      <c r="CE216">
        <v>5930</v>
      </c>
      <c r="CF216">
        <v>0</v>
      </c>
      <c r="CG216" s="28">
        <v>480</v>
      </c>
      <c r="CH216">
        <v>-769.23076923076917</v>
      </c>
      <c r="CI216">
        <v>5160.7692307692305</v>
      </c>
      <c r="CJ216">
        <v>212.30594577494998</v>
      </c>
      <c r="CK216">
        <v>143.78872163937004</v>
      </c>
      <c r="CL216">
        <v>69.420911026507738</v>
      </c>
      <c r="CM216">
        <v>122.18796797213763</v>
      </c>
      <c r="CN216">
        <v>69.086628928876706</v>
      </c>
      <c r="CO216">
        <v>0</v>
      </c>
      <c r="CP216">
        <v>0</v>
      </c>
      <c r="CQ216">
        <v>93.868062452383569</v>
      </c>
      <c r="CR216">
        <v>0.86346000000000001</v>
      </c>
      <c r="CS216">
        <v>46445.832498647127</v>
      </c>
      <c r="CT216" s="28">
        <v>0</v>
      </c>
      <c r="CU216">
        <v>46445.832498647127</v>
      </c>
      <c r="CV216">
        <v>13.845828737113468</v>
      </c>
      <c r="CW216" t="s">
        <v>1241</v>
      </c>
      <c r="CX216" s="28"/>
      <c r="CY216" s="28"/>
      <c r="CZ216" s="28"/>
      <c r="DA216" s="28"/>
      <c r="DB216" s="28"/>
      <c r="DC216" s="28"/>
      <c r="DD216" s="28"/>
      <c r="DE216" s="28"/>
      <c r="DF216" s="28"/>
      <c r="DG216" s="28"/>
      <c r="DH216" s="28"/>
      <c r="DI216" s="28">
        <v>240</v>
      </c>
      <c r="DJ216" s="28" t="s">
        <v>831</v>
      </c>
      <c r="DK216" s="28" t="s">
        <v>507</v>
      </c>
    </row>
    <row r="217" spans="1:115" x14ac:dyDescent="0.25">
      <c r="A217" s="28" t="s">
        <v>2</v>
      </c>
      <c r="B217" s="28" t="s">
        <v>1225</v>
      </c>
      <c r="C217">
        <v>26032</v>
      </c>
      <c r="D217" s="28" t="s">
        <v>1111</v>
      </c>
      <c r="E217" s="28" t="s">
        <v>1112</v>
      </c>
      <c r="F217" s="28" t="s">
        <v>1113</v>
      </c>
      <c r="G217" s="28" t="s">
        <v>494</v>
      </c>
      <c r="H217" s="28" t="s">
        <v>1242</v>
      </c>
      <c r="I217" s="28" t="s">
        <v>457</v>
      </c>
      <c r="J217" s="28">
        <v>5930</v>
      </c>
      <c r="K217">
        <v>12.359668253047143</v>
      </c>
      <c r="L217" s="28" t="s">
        <v>3291</v>
      </c>
      <c r="M217">
        <v>0</v>
      </c>
      <c r="N217" s="28" t="s">
        <v>459</v>
      </c>
      <c r="O217" s="28" t="s">
        <v>574</v>
      </c>
      <c r="P217">
        <v>13</v>
      </c>
      <c r="Q217">
        <v>15</v>
      </c>
      <c r="R217">
        <v>1</v>
      </c>
      <c r="S217">
        <v>92630721</v>
      </c>
      <c r="T217" s="28" t="s">
        <v>461</v>
      </c>
      <c r="U217" s="28" t="s">
        <v>978</v>
      </c>
      <c r="V217" s="28" t="s">
        <v>335</v>
      </c>
      <c r="W217" s="28" t="s">
        <v>660</v>
      </c>
      <c r="X217">
        <v>26098</v>
      </c>
      <c r="Y217" s="28" t="s">
        <v>660</v>
      </c>
      <c r="Z217">
        <v>70</v>
      </c>
      <c r="AA217">
        <v>16604</v>
      </c>
      <c r="AB217" s="28" t="s">
        <v>465</v>
      </c>
      <c r="AC217" s="28" t="s">
        <v>504</v>
      </c>
      <c r="AD217">
        <v>0.35416666666666674</v>
      </c>
      <c r="AE217">
        <v>0.66666666666666674</v>
      </c>
      <c r="AF217" s="28" t="s">
        <v>463</v>
      </c>
      <c r="AG217" s="28" t="s">
        <v>46</v>
      </c>
      <c r="AH217" s="28" t="s">
        <v>467</v>
      </c>
      <c r="AI217" s="28"/>
      <c r="AJ217" s="28" t="s">
        <v>499</v>
      </c>
      <c r="AK217" s="28"/>
      <c r="AL217" s="28"/>
      <c r="AM217" s="28">
        <v>1</v>
      </c>
      <c r="AN217">
        <v>3</v>
      </c>
      <c r="AP217" s="2">
        <v>46073</v>
      </c>
      <c r="AQ217" s="2">
        <v>46290</v>
      </c>
      <c r="AT217" s="28"/>
      <c r="AU217" s="28"/>
      <c r="AV217" s="28" t="s">
        <v>470</v>
      </c>
      <c r="AW217">
        <v>196</v>
      </c>
      <c r="AX217">
        <v>0.5</v>
      </c>
      <c r="BA217">
        <v>95</v>
      </c>
      <c r="BC217" s="28"/>
      <c r="BH217">
        <v>500</v>
      </c>
      <c r="BP217" s="28"/>
      <c r="BW217" s="28"/>
      <c r="BY217" s="28">
        <v>291</v>
      </c>
      <c r="BZ217">
        <v>196</v>
      </c>
      <c r="CA217">
        <v>95</v>
      </c>
      <c r="CB217" s="28">
        <v>240</v>
      </c>
      <c r="CC217">
        <v>0.81666666666666676</v>
      </c>
      <c r="CE217">
        <v>5930</v>
      </c>
      <c r="CF217">
        <v>0</v>
      </c>
      <c r="CG217" s="28">
        <v>480</v>
      </c>
      <c r="CH217">
        <v>-769.23076923076917</v>
      </c>
      <c r="CI217">
        <v>5160.7692307692305</v>
      </c>
      <c r="CJ217">
        <v>212.30594577494998</v>
      </c>
      <c r="CK217">
        <v>143.78872163937004</v>
      </c>
      <c r="CL217">
        <v>69.420911026507738</v>
      </c>
      <c r="CM217">
        <v>122.18796797213763</v>
      </c>
      <c r="CN217">
        <v>69.086628928876706</v>
      </c>
      <c r="CO217">
        <v>0</v>
      </c>
      <c r="CP217">
        <v>0</v>
      </c>
      <c r="CQ217">
        <v>93.868062452383569</v>
      </c>
      <c r="CR217">
        <v>0.86346000000000001</v>
      </c>
      <c r="CS217">
        <v>41460.507154846637</v>
      </c>
      <c r="CT217" s="28">
        <v>0</v>
      </c>
      <c r="CU217">
        <v>41460.507154846637</v>
      </c>
      <c r="CV217">
        <v>12.359668253047143</v>
      </c>
      <c r="CW217" t="s">
        <v>1243</v>
      </c>
      <c r="CX217" s="28"/>
      <c r="CY217" s="28"/>
      <c r="CZ217" s="28"/>
      <c r="DA217" s="28"/>
      <c r="DB217" s="28"/>
      <c r="DC217" s="28"/>
      <c r="DD217" s="28"/>
      <c r="DE217" s="28"/>
      <c r="DF217" s="28"/>
      <c r="DG217" s="28"/>
      <c r="DH217" s="28"/>
      <c r="DI217" s="28">
        <v>240</v>
      </c>
      <c r="DJ217" s="28" t="s">
        <v>831</v>
      </c>
      <c r="DK217" s="28" t="s">
        <v>576</v>
      </c>
    </row>
    <row r="218" spans="1:115" x14ac:dyDescent="0.25">
      <c r="A218" s="28" t="s">
        <v>2</v>
      </c>
      <c r="B218" s="28" t="s">
        <v>1225</v>
      </c>
      <c r="C218">
        <v>26032</v>
      </c>
      <c r="D218" s="28" t="s">
        <v>1111</v>
      </c>
      <c r="E218" s="28" t="s">
        <v>1112</v>
      </c>
      <c r="F218" s="28" t="s">
        <v>1113</v>
      </c>
      <c r="G218" s="28" t="s">
        <v>494</v>
      </c>
      <c r="H218" s="28" t="s">
        <v>1244</v>
      </c>
      <c r="I218" s="28" t="s">
        <v>457</v>
      </c>
      <c r="J218" s="28">
        <v>5930</v>
      </c>
      <c r="K218">
        <v>12.359668253047143</v>
      </c>
      <c r="L218" s="28" t="s">
        <v>3291</v>
      </c>
      <c r="M218">
        <v>0</v>
      </c>
      <c r="N218" s="28" t="s">
        <v>459</v>
      </c>
      <c r="O218" s="28" t="s">
        <v>574</v>
      </c>
      <c r="P218">
        <v>13</v>
      </c>
      <c r="Q218">
        <v>15</v>
      </c>
      <c r="R218">
        <v>1</v>
      </c>
      <c r="S218">
        <v>90380721</v>
      </c>
      <c r="T218" s="28" t="s">
        <v>461</v>
      </c>
      <c r="U218" s="28" t="s">
        <v>978</v>
      </c>
      <c r="V218" s="28" t="s">
        <v>335</v>
      </c>
      <c r="W218" s="28" t="s">
        <v>660</v>
      </c>
      <c r="X218">
        <v>26098</v>
      </c>
      <c r="Y218" s="28" t="s">
        <v>660</v>
      </c>
      <c r="Z218">
        <v>70</v>
      </c>
      <c r="AA218">
        <v>16605</v>
      </c>
      <c r="AB218" s="28" t="s">
        <v>465</v>
      </c>
      <c r="AC218" s="28" t="s">
        <v>515</v>
      </c>
      <c r="AD218">
        <v>0.35416666666666674</v>
      </c>
      <c r="AE218">
        <v>0.66666666666666674</v>
      </c>
      <c r="AF218" s="28" t="s">
        <v>463</v>
      </c>
      <c r="AG218" s="28" t="s">
        <v>52</v>
      </c>
      <c r="AH218" s="28" t="s">
        <v>467</v>
      </c>
      <c r="AI218" s="28"/>
      <c r="AJ218" s="28" t="s">
        <v>499</v>
      </c>
      <c r="AK218" s="28"/>
      <c r="AL218" s="28"/>
      <c r="AM218" s="28">
        <v>1</v>
      </c>
      <c r="AN218">
        <v>3</v>
      </c>
      <c r="AP218" s="2">
        <v>46069</v>
      </c>
      <c r="AQ218" s="2">
        <v>46286</v>
      </c>
      <c r="AT218" s="28"/>
      <c r="AU218" s="28"/>
      <c r="AV218" s="28" t="s">
        <v>470</v>
      </c>
      <c r="AW218">
        <v>196</v>
      </c>
      <c r="AX218">
        <v>0.5</v>
      </c>
      <c r="BA218">
        <v>95</v>
      </c>
      <c r="BC218" s="28"/>
      <c r="BH218">
        <v>500</v>
      </c>
      <c r="BP218" s="28"/>
      <c r="BW218" s="28"/>
      <c r="BY218" s="28">
        <v>291</v>
      </c>
      <c r="BZ218">
        <v>196</v>
      </c>
      <c r="CA218">
        <v>95</v>
      </c>
      <c r="CB218" s="28">
        <v>240</v>
      </c>
      <c r="CC218">
        <v>0.81666666666666676</v>
      </c>
      <c r="CE218">
        <v>5930</v>
      </c>
      <c r="CF218">
        <v>0</v>
      </c>
      <c r="CG218" s="28">
        <v>480</v>
      </c>
      <c r="CH218">
        <v>-769.23076923076917</v>
      </c>
      <c r="CI218">
        <v>5160.7692307692305</v>
      </c>
      <c r="CJ218">
        <v>212.30594577494998</v>
      </c>
      <c r="CK218">
        <v>143.78872163937004</v>
      </c>
      <c r="CL218">
        <v>69.420911026507738</v>
      </c>
      <c r="CM218">
        <v>122.18796797213763</v>
      </c>
      <c r="CN218">
        <v>69.086628928876706</v>
      </c>
      <c r="CO218">
        <v>0</v>
      </c>
      <c r="CP218">
        <v>0</v>
      </c>
      <c r="CQ218">
        <v>93.868062452383569</v>
      </c>
      <c r="CR218">
        <v>0.86346000000000001</v>
      </c>
      <c r="CS218">
        <v>41460.507154846637</v>
      </c>
      <c r="CT218" s="28">
        <v>0</v>
      </c>
      <c r="CU218">
        <v>41460.507154846637</v>
      </c>
      <c r="CV218">
        <v>12.359668253047143</v>
      </c>
      <c r="CW218" t="s">
        <v>1245</v>
      </c>
      <c r="CX218" s="28"/>
      <c r="CY218" s="28"/>
      <c r="CZ218" s="28"/>
      <c r="DA218" s="28"/>
      <c r="DB218" s="28"/>
      <c r="DC218" s="28"/>
      <c r="DD218" s="28"/>
      <c r="DE218" s="28"/>
      <c r="DF218" s="28"/>
      <c r="DG218" s="28"/>
      <c r="DH218" s="28"/>
      <c r="DI218" s="28">
        <v>240</v>
      </c>
      <c r="DJ218" s="28" t="s">
        <v>831</v>
      </c>
      <c r="DK218" s="28" t="s">
        <v>576</v>
      </c>
    </row>
    <row r="219" spans="1:115" x14ac:dyDescent="0.25">
      <c r="A219" s="28" t="s">
        <v>2</v>
      </c>
      <c r="B219" s="28" t="s">
        <v>1225</v>
      </c>
      <c r="C219">
        <v>26032</v>
      </c>
      <c r="D219" s="28" t="s">
        <v>1111</v>
      </c>
      <c r="E219" s="28" t="s">
        <v>1112</v>
      </c>
      <c r="F219" s="28" t="s">
        <v>1113</v>
      </c>
      <c r="G219" s="28" t="s">
        <v>494</v>
      </c>
      <c r="H219" s="28" t="s">
        <v>1246</v>
      </c>
      <c r="I219" s="28" t="s">
        <v>457</v>
      </c>
      <c r="J219" s="28">
        <v>5930</v>
      </c>
      <c r="K219">
        <v>8.5851410080018855</v>
      </c>
      <c r="L219" s="28" t="s">
        <v>3292</v>
      </c>
      <c r="M219">
        <v>0</v>
      </c>
      <c r="N219" s="28" t="s">
        <v>459</v>
      </c>
      <c r="O219" s="28" t="s">
        <v>586</v>
      </c>
      <c r="P219">
        <v>9</v>
      </c>
      <c r="Q219">
        <v>12</v>
      </c>
      <c r="R219">
        <v>1</v>
      </c>
      <c r="S219">
        <v>90430721</v>
      </c>
      <c r="T219" s="28" t="s">
        <v>461</v>
      </c>
      <c r="U219" s="28" t="s">
        <v>978</v>
      </c>
      <c r="V219" s="28" t="s">
        <v>335</v>
      </c>
      <c r="W219" s="28" t="s">
        <v>660</v>
      </c>
      <c r="X219">
        <v>26098</v>
      </c>
      <c r="Y219" s="28" t="s">
        <v>660</v>
      </c>
      <c r="Z219">
        <v>70</v>
      </c>
      <c r="AA219">
        <v>16606</v>
      </c>
      <c r="AB219" s="28" t="s">
        <v>465</v>
      </c>
      <c r="AC219" s="28" t="s">
        <v>504</v>
      </c>
      <c r="AD219">
        <v>0.35416666666666674</v>
      </c>
      <c r="AE219">
        <v>0.64583333333333326</v>
      </c>
      <c r="AF219" s="28" t="s">
        <v>463</v>
      </c>
      <c r="AG219" s="28" t="s">
        <v>61</v>
      </c>
      <c r="AH219" s="28" t="s">
        <v>467</v>
      </c>
      <c r="AI219" s="28"/>
      <c r="AJ219" s="28" t="s">
        <v>499</v>
      </c>
      <c r="AK219" s="28"/>
      <c r="AL219" s="28"/>
      <c r="AM219" s="28">
        <v>1</v>
      </c>
      <c r="AN219">
        <v>3</v>
      </c>
      <c r="AP219" s="2">
        <v>46073</v>
      </c>
      <c r="AQ219" s="2">
        <v>46290</v>
      </c>
      <c r="AT219" s="28"/>
      <c r="AU219" s="28"/>
      <c r="AV219" s="28" t="s">
        <v>470</v>
      </c>
      <c r="AW219">
        <v>182</v>
      </c>
      <c r="AX219">
        <v>0.5</v>
      </c>
      <c r="BC219" s="28"/>
      <c r="BH219">
        <v>80</v>
      </c>
      <c r="BP219" s="28"/>
      <c r="BW219" s="28"/>
      <c r="BY219" s="28">
        <v>182</v>
      </c>
      <c r="BZ219">
        <v>182</v>
      </c>
      <c r="CA219">
        <v>0</v>
      </c>
      <c r="CB219" s="28">
        <v>240</v>
      </c>
      <c r="CC219">
        <v>0.7583333333333333</v>
      </c>
      <c r="CE219">
        <v>5930</v>
      </c>
      <c r="CF219">
        <v>0</v>
      </c>
      <c r="CG219" s="28">
        <v>480</v>
      </c>
      <c r="CH219">
        <v>-123.07692307692307</v>
      </c>
      <c r="CI219">
        <v>5806.9230769230771</v>
      </c>
      <c r="CJ219">
        <v>212.30594577494998</v>
      </c>
      <c r="CK219">
        <v>143.78872163937004</v>
      </c>
      <c r="CL219">
        <v>69.420911026507738</v>
      </c>
      <c r="CM219">
        <v>122.18796797213763</v>
      </c>
      <c r="CN219">
        <v>69.086628928876706</v>
      </c>
      <c r="CO219">
        <v>0</v>
      </c>
      <c r="CP219">
        <v>0</v>
      </c>
      <c r="CQ219">
        <v>93.868062452383569</v>
      </c>
      <c r="CR219">
        <v>0.86346000000000001</v>
      </c>
      <c r="CS219">
        <v>32404.614734703118</v>
      </c>
      <c r="CT219" s="28">
        <v>0</v>
      </c>
      <c r="CU219">
        <v>32404.614734703118</v>
      </c>
      <c r="CV219">
        <v>8.5851410080018855</v>
      </c>
      <c r="CW219" t="s">
        <v>1247</v>
      </c>
      <c r="CX219" s="28" t="s">
        <v>3558</v>
      </c>
      <c r="CY219" s="28" t="s">
        <v>3471</v>
      </c>
      <c r="CZ219" s="28" t="s">
        <v>3559</v>
      </c>
      <c r="DA219" s="28" t="s">
        <v>3557</v>
      </c>
      <c r="DB219" s="28" t="s">
        <v>3344</v>
      </c>
      <c r="DC219" s="28"/>
      <c r="DD219" s="28"/>
      <c r="DE219" s="28"/>
      <c r="DF219" s="28"/>
      <c r="DG219" s="28"/>
      <c r="DH219" s="28"/>
      <c r="DI219" s="28">
        <v>240</v>
      </c>
      <c r="DJ219" s="28" t="s">
        <v>831</v>
      </c>
      <c r="DK219" s="28" t="s">
        <v>519</v>
      </c>
    </row>
    <row r="220" spans="1:115" x14ac:dyDescent="0.25">
      <c r="A220" s="28" t="s">
        <v>2</v>
      </c>
      <c r="B220" s="28" t="s">
        <v>1225</v>
      </c>
      <c r="C220">
        <v>26032</v>
      </c>
      <c r="D220" s="28" t="s">
        <v>1111</v>
      </c>
      <c r="E220" s="28" t="s">
        <v>1112</v>
      </c>
      <c r="F220" s="28" t="s">
        <v>1113</v>
      </c>
      <c r="G220" s="28" t="s">
        <v>494</v>
      </c>
      <c r="H220" s="28" t="s">
        <v>1248</v>
      </c>
      <c r="I220" s="28" t="s">
        <v>457</v>
      </c>
      <c r="J220" s="28">
        <v>5930</v>
      </c>
      <c r="K220">
        <v>13.845828737113468</v>
      </c>
      <c r="L220" s="28" t="s">
        <v>3280</v>
      </c>
      <c r="M220">
        <v>0</v>
      </c>
      <c r="N220" s="28" t="s">
        <v>459</v>
      </c>
      <c r="O220" s="28" t="s">
        <v>1182</v>
      </c>
      <c r="P220">
        <v>14</v>
      </c>
      <c r="Q220">
        <v>15</v>
      </c>
      <c r="R220">
        <v>1</v>
      </c>
      <c r="S220">
        <v>92620721</v>
      </c>
      <c r="T220" s="28" t="s">
        <v>461</v>
      </c>
      <c r="U220" s="28" t="s">
        <v>978</v>
      </c>
      <c r="V220" s="28" t="s">
        <v>335</v>
      </c>
      <c r="W220" s="28" t="s">
        <v>660</v>
      </c>
      <c r="X220">
        <v>26098</v>
      </c>
      <c r="Y220" s="28" t="s">
        <v>660</v>
      </c>
      <c r="Z220">
        <v>70</v>
      </c>
      <c r="AA220">
        <v>16607</v>
      </c>
      <c r="AB220" s="28" t="s">
        <v>465</v>
      </c>
      <c r="AC220" s="28" t="s">
        <v>515</v>
      </c>
      <c r="AD220">
        <v>0.35416666666666674</v>
      </c>
      <c r="AE220">
        <v>0.70833333333333326</v>
      </c>
      <c r="AF220" s="28" t="s">
        <v>463</v>
      </c>
      <c r="AG220" s="28" t="s">
        <v>63</v>
      </c>
      <c r="AH220" s="28" t="s">
        <v>467</v>
      </c>
      <c r="AI220" s="28"/>
      <c r="AJ220" s="28" t="s">
        <v>499</v>
      </c>
      <c r="AK220" s="28"/>
      <c r="AL220" s="28"/>
      <c r="AM220" s="28">
        <v>1</v>
      </c>
      <c r="AN220">
        <v>3</v>
      </c>
      <c r="AP220" s="2">
        <v>46069</v>
      </c>
      <c r="AQ220" s="2">
        <v>46286</v>
      </c>
      <c r="AT220" s="28"/>
      <c r="AU220" s="28"/>
      <c r="AV220" s="28" t="s">
        <v>470</v>
      </c>
      <c r="AW220">
        <v>224</v>
      </c>
      <c r="AX220">
        <v>0.5</v>
      </c>
      <c r="BA220">
        <v>95</v>
      </c>
      <c r="BC220" s="28"/>
      <c r="BH220">
        <v>500</v>
      </c>
      <c r="BP220" s="28"/>
      <c r="BW220" s="28"/>
      <c r="BY220" s="28">
        <v>319</v>
      </c>
      <c r="BZ220">
        <v>224</v>
      </c>
      <c r="CA220">
        <v>95</v>
      </c>
      <c r="CB220" s="28">
        <v>240</v>
      </c>
      <c r="CC220">
        <v>0.93333333333333324</v>
      </c>
      <c r="CE220">
        <v>5930</v>
      </c>
      <c r="CF220">
        <v>0</v>
      </c>
      <c r="CG220" s="28">
        <v>480</v>
      </c>
      <c r="CH220">
        <v>-769.23076923076917</v>
      </c>
      <c r="CI220">
        <v>5160.7692307692305</v>
      </c>
      <c r="CJ220">
        <v>212.30594577494998</v>
      </c>
      <c r="CK220">
        <v>143.78872163937004</v>
      </c>
      <c r="CL220">
        <v>69.420911026507738</v>
      </c>
      <c r="CM220">
        <v>122.18796797213763</v>
      </c>
      <c r="CN220">
        <v>69.086628928876706</v>
      </c>
      <c r="CO220">
        <v>0</v>
      </c>
      <c r="CP220">
        <v>0</v>
      </c>
      <c r="CQ220">
        <v>93.868062452383569</v>
      </c>
      <c r="CR220">
        <v>0.86346000000000001</v>
      </c>
      <c r="CS220">
        <v>46445.832498647127</v>
      </c>
      <c r="CT220" s="28">
        <v>0</v>
      </c>
      <c r="CU220">
        <v>46445.832498647127</v>
      </c>
      <c r="CV220">
        <v>13.845828737113468</v>
      </c>
      <c r="CW220" t="s">
        <v>1249</v>
      </c>
      <c r="CX220" s="28" t="s">
        <v>3560</v>
      </c>
      <c r="CY220" s="28" t="s">
        <v>3471</v>
      </c>
      <c r="CZ220" s="28" t="s">
        <v>3561</v>
      </c>
      <c r="DA220" s="28" t="s">
        <v>3562</v>
      </c>
      <c r="DB220" s="28" t="s">
        <v>3344</v>
      </c>
      <c r="DC220" s="28"/>
      <c r="DD220" s="28"/>
      <c r="DE220" s="28"/>
      <c r="DF220" s="28"/>
      <c r="DG220" s="28"/>
      <c r="DH220" s="28"/>
      <c r="DI220" s="28">
        <v>240</v>
      </c>
      <c r="DJ220" s="28" t="s">
        <v>831</v>
      </c>
      <c r="DK220" s="28" t="s">
        <v>519</v>
      </c>
    </row>
    <row r="221" spans="1:115" x14ac:dyDescent="0.25">
      <c r="A221" s="28" t="s">
        <v>2</v>
      </c>
      <c r="B221" s="28" t="s">
        <v>1225</v>
      </c>
      <c r="C221">
        <v>26032</v>
      </c>
      <c r="D221" s="28" t="s">
        <v>1111</v>
      </c>
      <c r="E221" s="28" t="s">
        <v>1112</v>
      </c>
      <c r="F221" s="28" t="s">
        <v>1113</v>
      </c>
      <c r="G221" s="28" t="s">
        <v>494</v>
      </c>
      <c r="H221" s="28" t="s">
        <v>1250</v>
      </c>
      <c r="I221" s="28" t="s">
        <v>457</v>
      </c>
      <c r="J221" s="28">
        <v>5930</v>
      </c>
      <c r="K221">
        <v>13.845828737113468</v>
      </c>
      <c r="L221" s="28" t="s">
        <v>3280</v>
      </c>
      <c r="M221">
        <v>0</v>
      </c>
      <c r="N221" s="28" t="s">
        <v>459</v>
      </c>
      <c r="O221" s="28" t="s">
        <v>1182</v>
      </c>
      <c r="P221">
        <v>14</v>
      </c>
      <c r="Q221">
        <v>15</v>
      </c>
      <c r="R221">
        <v>1</v>
      </c>
      <c r="S221">
        <v>92510721</v>
      </c>
      <c r="T221" s="28" t="s">
        <v>461</v>
      </c>
      <c r="U221" s="28" t="s">
        <v>978</v>
      </c>
      <c r="V221" s="28" t="s">
        <v>335</v>
      </c>
      <c r="W221" s="28" t="s">
        <v>660</v>
      </c>
      <c r="X221">
        <v>26098</v>
      </c>
      <c r="Y221" s="28" t="s">
        <v>660</v>
      </c>
      <c r="Z221">
        <v>70</v>
      </c>
      <c r="AA221">
        <v>16608</v>
      </c>
      <c r="AB221" s="28" t="s">
        <v>465</v>
      </c>
      <c r="AC221" s="28" t="s">
        <v>479</v>
      </c>
      <c r="AD221">
        <v>0.35416666666666674</v>
      </c>
      <c r="AE221">
        <v>0.70833333333333326</v>
      </c>
      <c r="AF221" s="28" t="s">
        <v>463</v>
      </c>
      <c r="AG221" s="28" t="s">
        <v>163</v>
      </c>
      <c r="AH221" s="28" t="s">
        <v>467</v>
      </c>
      <c r="AI221" s="28"/>
      <c r="AJ221" s="28" t="s">
        <v>499</v>
      </c>
      <c r="AK221" s="28"/>
      <c r="AL221" s="28"/>
      <c r="AM221" s="28">
        <v>1</v>
      </c>
      <c r="AN221">
        <v>3</v>
      </c>
      <c r="AP221" s="2">
        <v>46071</v>
      </c>
      <c r="AQ221" s="2">
        <v>46288</v>
      </c>
      <c r="AT221" s="28"/>
      <c r="AU221" s="28"/>
      <c r="AV221" s="28" t="s">
        <v>470</v>
      </c>
      <c r="AW221">
        <v>224</v>
      </c>
      <c r="AX221">
        <v>0.5</v>
      </c>
      <c r="BA221">
        <v>95</v>
      </c>
      <c r="BC221" s="28"/>
      <c r="BH221">
        <v>500</v>
      </c>
      <c r="BP221" s="28"/>
      <c r="BW221" s="28"/>
      <c r="BY221" s="28">
        <v>319</v>
      </c>
      <c r="BZ221">
        <v>224</v>
      </c>
      <c r="CA221">
        <v>95</v>
      </c>
      <c r="CB221" s="28">
        <v>240</v>
      </c>
      <c r="CC221">
        <v>0.93333333333333324</v>
      </c>
      <c r="CE221">
        <v>5930</v>
      </c>
      <c r="CF221">
        <v>0</v>
      </c>
      <c r="CG221" s="28">
        <v>480</v>
      </c>
      <c r="CH221">
        <v>-769.23076923076917</v>
      </c>
      <c r="CI221">
        <v>5160.7692307692305</v>
      </c>
      <c r="CJ221">
        <v>212.30594577494998</v>
      </c>
      <c r="CK221">
        <v>143.78872163937004</v>
      </c>
      <c r="CL221">
        <v>69.420911026507738</v>
      </c>
      <c r="CM221">
        <v>122.18796797213763</v>
      </c>
      <c r="CN221">
        <v>69.086628928876706</v>
      </c>
      <c r="CO221">
        <v>0</v>
      </c>
      <c r="CP221">
        <v>0</v>
      </c>
      <c r="CQ221">
        <v>93.868062452383569</v>
      </c>
      <c r="CR221">
        <v>0.86346000000000001</v>
      </c>
      <c r="CS221">
        <v>46445.832498647127</v>
      </c>
      <c r="CT221" s="28">
        <v>0</v>
      </c>
      <c r="CU221">
        <v>46445.832498647127</v>
      </c>
      <c r="CV221">
        <v>13.845828737113468</v>
      </c>
      <c r="CW221" t="s">
        <v>1251</v>
      </c>
      <c r="CX221" s="28" t="s">
        <v>3563</v>
      </c>
      <c r="CY221" s="28" t="s">
        <v>3471</v>
      </c>
      <c r="CZ221" s="28" t="s">
        <v>3564</v>
      </c>
      <c r="DA221" s="28" t="s">
        <v>3565</v>
      </c>
      <c r="DB221" s="28" t="s">
        <v>3344</v>
      </c>
      <c r="DC221" s="28"/>
      <c r="DD221" s="28"/>
      <c r="DE221" s="28"/>
      <c r="DF221" s="28"/>
      <c r="DG221" s="28"/>
      <c r="DH221" s="28"/>
      <c r="DI221" s="28">
        <v>240</v>
      </c>
      <c r="DJ221" s="28" t="s">
        <v>831</v>
      </c>
      <c r="DK221" s="28" t="s">
        <v>519</v>
      </c>
    </row>
    <row r="222" spans="1:115" x14ac:dyDescent="0.25">
      <c r="A222" s="28" t="s">
        <v>2</v>
      </c>
      <c r="B222" s="28" t="s">
        <v>1225</v>
      </c>
      <c r="C222">
        <v>26032</v>
      </c>
      <c r="D222" s="28" t="s">
        <v>1111</v>
      </c>
      <c r="E222" s="28" t="s">
        <v>1112</v>
      </c>
      <c r="F222" s="28" t="s">
        <v>1113</v>
      </c>
      <c r="G222" s="28" t="s">
        <v>494</v>
      </c>
      <c r="H222" s="28" t="s">
        <v>1252</v>
      </c>
      <c r="I222" s="28" t="s">
        <v>457</v>
      </c>
      <c r="J222" s="28">
        <v>5930</v>
      </c>
      <c r="K222">
        <v>13.845828737113468</v>
      </c>
      <c r="L222" s="28" t="s">
        <v>3280</v>
      </c>
      <c r="M222">
        <v>0</v>
      </c>
      <c r="N222" s="28" t="s">
        <v>459</v>
      </c>
      <c r="O222" s="28" t="s">
        <v>543</v>
      </c>
      <c r="P222">
        <v>14</v>
      </c>
      <c r="Q222">
        <v>15</v>
      </c>
      <c r="R222">
        <v>1</v>
      </c>
      <c r="S222">
        <v>90661047</v>
      </c>
      <c r="T222" s="28" t="s">
        <v>461</v>
      </c>
      <c r="U222" s="28" t="s">
        <v>978</v>
      </c>
      <c r="V222" s="28" t="s">
        <v>335</v>
      </c>
      <c r="W222" s="28" t="s">
        <v>660</v>
      </c>
      <c r="X222">
        <v>26098</v>
      </c>
      <c r="Y222" s="28" t="s">
        <v>660</v>
      </c>
      <c r="Z222">
        <v>70</v>
      </c>
      <c r="AA222">
        <v>16753</v>
      </c>
      <c r="AB222" s="28" t="s">
        <v>465</v>
      </c>
      <c r="AC222" s="28" t="s">
        <v>525</v>
      </c>
      <c r="AD222">
        <v>0.35416666666666674</v>
      </c>
      <c r="AE222">
        <v>0.70833333333333326</v>
      </c>
      <c r="AF222" s="28" t="s">
        <v>463</v>
      </c>
      <c r="AG222" s="28" t="s">
        <v>178</v>
      </c>
      <c r="AH222" s="28" t="s">
        <v>537</v>
      </c>
      <c r="AI222" s="28"/>
      <c r="AJ222" s="28" t="s">
        <v>499</v>
      </c>
      <c r="AK222" s="28"/>
      <c r="AL222" s="28"/>
      <c r="AM222" s="28">
        <v>1</v>
      </c>
      <c r="AN222">
        <v>3</v>
      </c>
      <c r="AP222" s="2">
        <v>46070</v>
      </c>
      <c r="AQ222" s="2">
        <v>46287</v>
      </c>
      <c r="AT222" s="28"/>
      <c r="AU222" s="28"/>
      <c r="AV222" s="28" t="s">
        <v>470</v>
      </c>
      <c r="AW222">
        <v>224</v>
      </c>
      <c r="AX222">
        <v>0.5</v>
      </c>
      <c r="BA222">
        <v>95</v>
      </c>
      <c r="BC222" s="28"/>
      <c r="BH222">
        <v>500</v>
      </c>
      <c r="BP222" s="28"/>
      <c r="BW222" s="28"/>
      <c r="BY222" s="28">
        <v>319</v>
      </c>
      <c r="BZ222">
        <v>224</v>
      </c>
      <c r="CA222">
        <v>95</v>
      </c>
      <c r="CB222" s="28">
        <v>240</v>
      </c>
      <c r="CC222">
        <v>0.93333333333333324</v>
      </c>
      <c r="CE222">
        <v>5930</v>
      </c>
      <c r="CF222">
        <v>0</v>
      </c>
      <c r="CG222" s="28">
        <v>480</v>
      </c>
      <c r="CH222">
        <v>-769.23076923076917</v>
      </c>
      <c r="CI222">
        <v>5160.7692307692305</v>
      </c>
      <c r="CJ222">
        <v>212.30594577494998</v>
      </c>
      <c r="CK222">
        <v>143.78872163937004</v>
      </c>
      <c r="CL222">
        <v>69.420911026507738</v>
      </c>
      <c r="CM222">
        <v>122.18796797213763</v>
      </c>
      <c r="CN222">
        <v>69.086628928876706</v>
      </c>
      <c r="CO222">
        <v>0</v>
      </c>
      <c r="CP222">
        <v>0</v>
      </c>
      <c r="CQ222">
        <v>93.868062452383569</v>
      </c>
      <c r="CR222">
        <v>0.86346000000000001</v>
      </c>
      <c r="CS222">
        <v>46445.832498647127</v>
      </c>
      <c r="CT222" s="28">
        <v>0</v>
      </c>
      <c r="CU222">
        <v>46445.832498647127</v>
      </c>
      <c r="CV222">
        <v>13.845828737113468</v>
      </c>
      <c r="CW222" t="s">
        <v>1253</v>
      </c>
      <c r="CX222" s="28"/>
      <c r="CY222" s="28"/>
      <c r="CZ222" s="28"/>
      <c r="DA222" s="28"/>
      <c r="DB222" s="28"/>
      <c r="DC222" s="28"/>
      <c r="DD222" s="28"/>
      <c r="DE222" s="28"/>
      <c r="DF222" s="28"/>
      <c r="DG222" s="28"/>
      <c r="DH222" s="28"/>
      <c r="DI222" s="28">
        <v>240</v>
      </c>
      <c r="DJ222" s="28" t="s">
        <v>831</v>
      </c>
      <c r="DK222" s="28" t="s">
        <v>540</v>
      </c>
    </row>
    <row r="223" spans="1:115" x14ac:dyDescent="0.25">
      <c r="A223" s="28" t="s">
        <v>2</v>
      </c>
      <c r="B223" s="28" t="s">
        <v>1225</v>
      </c>
      <c r="C223">
        <v>26032</v>
      </c>
      <c r="D223" s="28" t="s">
        <v>1111</v>
      </c>
      <c r="E223" s="28" t="s">
        <v>1112</v>
      </c>
      <c r="F223" s="28" t="s">
        <v>1113</v>
      </c>
      <c r="G223" s="28" t="s">
        <v>494</v>
      </c>
      <c r="H223" s="28" t="s">
        <v>1254</v>
      </c>
      <c r="I223" s="28" t="s">
        <v>457</v>
      </c>
      <c r="J223" s="28">
        <v>5930</v>
      </c>
      <c r="K223">
        <v>13.845828737113468</v>
      </c>
      <c r="L223" s="28" t="s">
        <v>3280</v>
      </c>
      <c r="M223">
        <v>0</v>
      </c>
      <c r="N223" s="28" t="s">
        <v>459</v>
      </c>
      <c r="O223" s="28" t="s">
        <v>1100</v>
      </c>
      <c r="P223">
        <v>14</v>
      </c>
      <c r="Q223">
        <v>15</v>
      </c>
      <c r="R223">
        <v>1</v>
      </c>
      <c r="S223">
        <v>90770721</v>
      </c>
      <c r="T223" s="28" t="s">
        <v>461</v>
      </c>
      <c r="U223" s="28" t="s">
        <v>978</v>
      </c>
      <c r="V223" s="28" t="s">
        <v>335</v>
      </c>
      <c r="W223" s="28" t="s">
        <v>660</v>
      </c>
      <c r="X223">
        <v>26098</v>
      </c>
      <c r="Y223" s="28" t="s">
        <v>660</v>
      </c>
      <c r="Z223">
        <v>70</v>
      </c>
      <c r="AA223">
        <v>16671</v>
      </c>
      <c r="AB223" s="28" t="s">
        <v>465</v>
      </c>
      <c r="AC223" s="28" t="s">
        <v>515</v>
      </c>
      <c r="AD223">
        <v>0.33333333333333326</v>
      </c>
      <c r="AE223">
        <v>0.6875</v>
      </c>
      <c r="AF223" s="28" t="s">
        <v>463</v>
      </c>
      <c r="AG223" s="28" t="s">
        <v>288</v>
      </c>
      <c r="AH223" s="28" t="s">
        <v>616</v>
      </c>
      <c r="AI223" s="28"/>
      <c r="AJ223" s="28" t="s">
        <v>499</v>
      </c>
      <c r="AK223" s="28"/>
      <c r="AL223" s="28"/>
      <c r="AM223" s="28">
        <v>1</v>
      </c>
      <c r="AN223">
        <v>3</v>
      </c>
      <c r="AP223" s="2">
        <v>46069</v>
      </c>
      <c r="AQ223" s="2">
        <v>46286</v>
      </c>
      <c r="AT223" s="28"/>
      <c r="AU223" s="28"/>
      <c r="AV223" s="28" t="s">
        <v>470</v>
      </c>
      <c r="AW223">
        <v>224</v>
      </c>
      <c r="AX223">
        <v>0.5</v>
      </c>
      <c r="BA223">
        <v>95</v>
      </c>
      <c r="BC223" s="28"/>
      <c r="BH223">
        <v>500</v>
      </c>
      <c r="BP223" s="28"/>
      <c r="BW223" s="28"/>
      <c r="BY223" s="28">
        <v>319</v>
      </c>
      <c r="BZ223">
        <v>224</v>
      </c>
      <c r="CA223">
        <v>95</v>
      </c>
      <c r="CB223" s="28">
        <v>240</v>
      </c>
      <c r="CC223">
        <v>0.93333333333333324</v>
      </c>
      <c r="CE223">
        <v>5930</v>
      </c>
      <c r="CF223">
        <v>0</v>
      </c>
      <c r="CG223" s="28">
        <v>480</v>
      </c>
      <c r="CH223">
        <v>-769.23076923076917</v>
      </c>
      <c r="CI223">
        <v>5160.7692307692305</v>
      </c>
      <c r="CJ223">
        <v>212.30594577494998</v>
      </c>
      <c r="CK223">
        <v>143.78872163937004</v>
      </c>
      <c r="CL223">
        <v>69.420911026507738</v>
      </c>
      <c r="CM223">
        <v>122.18796797213763</v>
      </c>
      <c r="CN223">
        <v>69.086628928876706</v>
      </c>
      <c r="CO223">
        <v>0</v>
      </c>
      <c r="CP223">
        <v>0</v>
      </c>
      <c r="CQ223">
        <v>93.868062452383569</v>
      </c>
      <c r="CR223">
        <v>0.86346000000000001</v>
      </c>
      <c r="CS223">
        <v>46445.832498647127</v>
      </c>
      <c r="CT223" s="28">
        <v>0</v>
      </c>
      <c r="CU223">
        <v>46445.832498647127</v>
      </c>
      <c r="CV223">
        <v>13.845828737113468</v>
      </c>
      <c r="CW223" t="s">
        <v>1255</v>
      </c>
      <c r="CX223" s="28"/>
      <c r="CY223" s="28"/>
      <c r="CZ223" s="28"/>
      <c r="DA223" s="28"/>
      <c r="DB223" s="28"/>
      <c r="DC223" s="28"/>
      <c r="DD223" s="28"/>
      <c r="DE223" s="28"/>
      <c r="DF223" s="28"/>
      <c r="DG223" s="28"/>
      <c r="DH223" s="28"/>
      <c r="DI223" s="28">
        <v>240</v>
      </c>
      <c r="DJ223" s="28" t="s">
        <v>831</v>
      </c>
      <c r="DK223" s="28" t="s">
        <v>501</v>
      </c>
    </row>
    <row r="224" spans="1:115" x14ac:dyDescent="0.25">
      <c r="A224" s="28" t="s">
        <v>2</v>
      </c>
      <c r="B224" s="28" t="s">
        <v>1225</v>
      </c>
      <c r="C224">
        <v>26032</v>
      </c>
      <c r="D224" s="28" t="s">
        <v>1111</v>
      </c>
      <c r="E224" s="28" t="s">
        <v>1112</v>
      </c>
      <c r="F224" s="28" t="s">
        <v>1113</v>
      </c>
      <c r="G224" s="28" t="s">
        <v>494</v>
      </c>
      <c r="H224" s="28" t="s">
        <v>1256</v>
      </c>
      <c r="I224" s="28" t="s">
        <v>457</v>
      </c>
      <c r="J224" s="28">
        <v>5930</v>
      </c>
      <c r="K224">
        <v>13.845828737113468</v>
      </c>
      <c r="L224" s="28" t="s">
        <v>3280</v>
      </c>
      <c r="M224">
        <v>0</v>
      </c>
      <c r="N224" s="28" t="s">
        <v>459</v>
      </c>
      <c r="O224" s="28" t="s">
        <v>1100</v>
      </c>
      <c r="P224">
        <v>14</v>
      </c>
      <c r="Q224">
        <v>15</v>
      </c>
      <c r="R224">
        <v>1</v>
      </c>
      <c r="S224">
        <v>90770721</v>
      </c>
      <c r="T224" s="28" t="s">
        <v>461</v>
      </c>
      <c r="U224" s="28" t="s">
        <v>978</v>
      </c>
      <c r="V224" s="28" t="s">
        <v>335</v>
      </c>
      <c r="W224" s="28" t="s">
        <v>660</v>
      </c>
      <c r="X224">
        <v>26098</v>
      </c>
      <c r="Y224" s="28" t="s">
        <v>660</v>
      </c>
      <c r="Z224">
        <v>70</v>
      </c>
      <c r="AA224">
        <v>16672</v>
      </c>
      <c r="AB224" s="28" t="s">
        <v>465</v>
      </c>
      <c r="AC224" s="28" t="s">
        <v>479</v>
      </c>
      <c r="AD224">
        <v>0.33333333333333326</v>
      </c>
      <c r="AE224">
        <v>0.6875</v>
      </c>
      <c r="AF224" s="28" t="s">
        <v>463</v>
      </c>
      <c r="AG224" s="28" t="s">
        <v>288</v>
      </c>
      <c r="AH224" s="28" t="s">
        <v>616</v>
      </c>
      <c r="AI224" s="28"/>
      <c r="AJ224" s="28" t="s">
        <v>499</v>
      </c>
      <c r="AK224" s="28"/>
      <c r="AL224" s="28"/>
      <c r="AM224" s="28">
        <v>1</v>
      </c>
      <c r="AN224">
        <v>3</v>
      </c>
      <c r="AP224" s="2">
        <v>46071</v>
      </c>
      <c r="AQ224" s="2">
        <v>46288</v>
      </c>
      <c r="AT224" s="28"/>
      <c r="AU224" s="28"/>
      <c r="AV224" s="28" t="s">
        <v>470</v>
      </c>
      <c r="AW224">
        <v>224</v>
      </c>
      <c r="AX224">
        <v>0.5</v>
      </c>
      <c r="BA224">
        <v>95</v>
      </c>
      <c r="BC224" s="28"/>
      <c r="BH224">
        <v>500</v>
      </c>
      <c r="BP224" s="28"/>
      <c r="BW224" s="28"/>
      <c r="BY224" s="28">
        <v>319</v>
      </c>
      <c r="BZ224">
        <v>224</v>
      </c>
      <c r="CA224">
        <v>95</v>
      </c>
      <c r="CB224" s="28">
        <v>240</v>
      </c>
      <c r="CC224">
        <v>0.93333333333333324</v>
      </c>
      <c r="CE224">
        <v>5930</v>
      </c>
      <c r="CF224">
        <v>0</v>
      </c>
      <c r="CG224" s="28">
        <v>480</v>
      </c>
      <c r="CH224">
        <v>-769.23076923076917</v>
      </c>
      <c r="CI224">
        <v>5160.7692307692305</v>
      </c>
      <c r="CJ224">
        <v>212.30594577494998</v>
      </c>
      <c r="CK224">
        <v>143.78872163937004</v>
      </c>
      <c r="CL224">
        <v>69.420911026507738</v>
      </c>
      <c r="CM224">
        <v>122.18796797213763</v>
      </c>
      <c r="CN224">
        <v>69.086628928876706</v>
      </c>
      <c r="CO224">
        <v>0</v>
      </c>
      <c r="CP224">
        <v>0</v>
      </c>
      <c r="CQ224">
        <v>93.868062452383569</v>
      </c>
      <c r="CR224">
        <v>0.86346000000000001</v>
      </c>
      <c r="CS224">
        <v>46445.832498647127</v>
      </c>
      <c r="CT224" s="28">
        <v>0</v>
      </c>
      <c r="CU224">
        <v>46445.832498647127</v>
      </c>
      <c r="CV224">
        <v>13.845828737113468</v>
      </c>
      <c r="CW224" t="s">
        <v>1257</v>
      </c>
      <c r="CX224" s="28"/>
      <c r="CY224" s="28"/>
      <c r="CZ224" s="28"/>
      <c r="DA224" s="28"/>
      <c r="DB224" s="28"/>
      <c r="DC224" s="28"/>
      <c r="DD224" s="28"/>
      <c r="DE224" s="28"/>
      <c r="DF224" s="28"/>
      <c r="DG224" s="28"/>
      <c r="DH224" s="28"/>
      <c r="DI224" s="28">
        <v>240</v>
      </c>
      <c r="DJ224" s="28" t="s">
        <v>831</v>
      </c>
      <c r="DK224" s="28" t="s">
        <v>501</v>
      </c>
    </row>
    <row r="225" spans="1:115" x14ac:dyDescent="0.25">
      <c r="A225" s="28" t="s">
        <v>2</v>
      </c>
      <c r="B225" s="28" t="s">
        <v>1225</v>
      </c>
      <c r="C225">
        <v>26032</v>
      </c>
      <c r="D225" s="28" t="s">
        <v>1111</v>
      </c>
      <c r="E225" s="28" t="s">
        <v>1112</v>
      </c>
      <c r="F225" s="28" t="s">
        <v>1113</v>
      </c>
      <c r="G225" s="28" t="s">
        <v>494</v>
      </c>
      <c r="H225" s="28" t="s">
        <v>1258</v>
      </c>
      <c r="I225" s="28" t="s">
        <v>457</v>
      </c>
      <c r="J225" s="28">
        <v>5930</v>
      </c>
      <c r="K225">
        <v>13.845828737113468</v>
      </c>
      <c r="L225" s="28" t="s">
        <v>3280</v>
      </c>
      <c r="M225">
        <v>0</v>
      </c>
      <c r="N225" s="28" t="s">
        <v>459</v>
      </c>
      <c r="O225" s="28" t="s">
        <v>1100</v>
      </c>
      <c r="P225">
        <v>14</v>
      </c>
      <c r="Q225">
        <v>15</v>
      </c>
      <c r="R225">
        <v>1</v>
      </c>
      <c r="S225">
        <v>90770721</v>
      </c>
      <c r="T225" s="28" t="s">
        <v>461</v>
      </c>
      <c r="U225" s="28" t="s">
        <v>978</v>
      </c>
      <c r="V225" s="28" t="s">
        <v>335</v>
      </c>
      <c r="W225" s="28" t="s">
        <v>660</v>
      </c>
      <c r="X225">
        <v>26098</v>
      </c>
      <c r="Y225" s="28" t="s">
        <v>660</v>
      </c>
      <c r="Z225">
        <v>70</v>
      </c>
      <c r="AA225">
        <v>16673</v>
      </c>
      <c r="AB225" s="28" t="s">
        <v>465</v>
      </c>
      <c r="AC225" s="28" t="s">
        <v>466</v>
      </c>
      <c r="AD225">
        <v>0.33333333333333326</v>
      </c>
      <c r="AE225">
        <v>0.6875</v>
      </c>
      <c r="AF225" s="28" t="s">
        <v>463</v>
      </c>
      <c r="AG225" s="28" t="s">
        <v>288</v>
      </c>
      <c r="AH225" s="28" t="s">
        <v>616</v>
      </c>
      <c r="AI225" s="28"/>
      <c r="AJ225" s="28" t="s">
        <v>499</v>
      </c>
      <c r="AK225" s="28"/>
      <c r="AL225" s="28"/>
      <c r="AM225" s="28">
        <v>1</v>
      </c>
      <c r="AN225">
        <v>3</v>
      </c>
      <c r="AP225" s="2">
        <v>46072</v>
      </c>
      <c r="AQ225" s="2">
        <v>46289</v>
      </c>
      <c r="AT225" s="28"/>
      <c r="AU225" s="28"/>
      <c r="AV225" s="28" t="s">
        <v>470</v>
      </c>
      <c r="AW225">
        <v>224</v>
      </c>
      <c r="AX225">
        <v>0.5</v>
      </c>
      <c r="BA225">
        <v>95</v>
      </c>
      <c r="BC225" s="28"/>
      <c r="BH225">
        <v>500</v>
      </c>
      <c r="BP225" s="28"/>
      <c r="BW225" s="28"/>
      <c r="BY225" s="28">
        <v>319</v>
      </c>
      <c r="BZ225">
        <v>224</v>
      </c>
      <c r="CA225">
        <v>95</v>
      </c>
      <c r="CB225" s="28">
        <v>240</v>
      </c>
      <c r="CC225">
        <v>0.93333333333333324</v>
      </c>
      <c r="CE225">
        <v>5930</v>
      </c>
      <c r="CF225">
        <v>0</v>
      </c>
      <c r="CG225" s="28">
        <v>480</v>
      </c>
      <c r="CH225">
        <v>-769.23076923076917</v>
      </c>
      <c r="CI225">
        <v>5160.7692307692305</v>
      </c>
      <c r="CJ225">
        <v>212.30594577494998</v>
      </c>
      <c r="CK225">
        <v>143.78872163937004</v>
      </c>
      <c r="CL225">
        <v>69.420911026507738</v>
      </c>
      <c r="CM225">
        <v>122.18796797213763</v>
      </c>
      <c r="CN225">
        <v>69.086628928876706</v>
      </c>
      <c r="CO225">
        <v>0</v>
      </c>
      <c r="CP225">
        <v>0</v>
      </c>
      <c r="CQ225">
        <v>93.868062452383569</v>
      </c>
      <c r="CR225">
        <v>0.86346000000000001</v>
      </c>
      <c r="CS225">
        <v>46445.832498647127</v>
      </c>
      <c r="CT225" s="28">
        <v>0</v>
      </c>
      <c r="CU225">
        <v>46445.832498647127</v>
      </c>
      <c r="CV225">
        <v>13.845828737113468</v>
      </c>
      <c r="CW225" t="s">
        <v>1259</v>
      </c>
      <c r="CX225" s="28"/>
      <c r="CY225" s="28"/>
      <c r="CZ225" s="28"/>
      <c r="DA225" s="28"/>
      <c r="DB225" s="28"/>
      <c r="DC225" s="28"/>
      <c r="DD225" s="28"/>
      <c r="DE225" s="28"/>
      <c r="DF225" s="28"/>
      <c r="DG225" s="28"/>
      <c r="DH225" s="28"/>
      <c r="DI225" s="28">
        <v>240</v>
      </c>
      <c r="DJ225" s="28" t="s">
        <v>831</v>
      </c>
      <c r="DK225" s="28" t="s">
        <v>501</v>
      </c>
    </row>
    <row r="226" spans="1:115" x14ac:dyDescent="0.25">
      <c r="A226" s="28" t="s">
        <v>2</v>
      </c>
      <c r="B226" s="28" t="s">
        <v>1225</v>
      </c>
      <c r="C226">
        <v>26032</v>
      </c>
      <c r="D226" s="28" t="s">
        <v>1111</v>
      </c>
      <c r="E226" s="28" t="s">
        <v>1112</v>
      </c>
      <c r="F226" s="28" t="s">
        <v>1113</v>
      </c>
      <c r="G226" s="28" t="s">
        <v>494</v>
      </c>
      <c r="H226" s="28" t="s">
        <v>1260</v>
      </c>
      <c r="I226" s="28" t="s">
        <v>457</v>
      </c>
      <c r="J226" s="28">
        <v>5930</v>
      </c>
      <c r="K226">
        <v>13.845828737113468</v>
      </c>
      <c r="L226" s="28" t="s">
        <v>3280</v>
      </c>
      <c r="M226">
        <v>0</v>
      </c>
      <c r="N226" s="28" t="s">
        <v>459</v>
      </c>
      <c r="O226" s="28" t="s">
        <v>1261</v>
      </c>
      <c r="P226">
        <v>14</v>
      </c>
      <c r="Q226">
        <v>15</v>
      </c>
      <c r="R226">
        <v>1</v>
      </c>
      <c r="S226">
        <v>90850721</v>
      </c>
      <c r="T226" s="28" t="s">
        <v>461</v>
      </c>
      <c r="U226" s="28" t="s">
        <v>978</v>
      </c>
      <c r="V226" s="28" t="s">
        <v>335</v>
      </c>
      <c r="W226" s="28" t="s">
        <v>660</v>
      </c>
      <c r="X226">
        <v>26098</v>
      </c>
      <c r="Y226" s="28" t="s">
        <v>660</v>
      </c>
      <c r="Z226">
        <v>70</v>
      </c>
      <c r="AA226">
        <v>16632</v>
      </c>
      <c r="AB226" s="28" t="s">
        <v>465</v>
      </c>
      <c r="AC226" s="28" t="s">
        <v>525</v>
      </c>
      <c r="AD226">
        <v>0.33333333333333326</v>
      </c>
      <c r="AE226">
        <v>0.6875</v>
      </c>
      <c r="AF226" s="28" t="s">
        <v>463</v>
      </c>
      <c r="AG226" s="28" t="s">
        <v>164</v>
      </c>
      <c r="AH226" s="28" t="s">
        <v>862</v>
      </c>
      <c r="AI226" s="28"/>
      <c r="AJ226" s="28" t="s">
        <v>499</v>
      </c>
      <c r="AK226" s="28"/>
      <c r="AL226" s="28"/>
      <c r="AM226" s="28">
        <v>1</v>
      </c>
      <c r="AN226">
        <v>3</v>
      </c>
      <c r="AP226" s="2">
        <v>46070</v>
      </c>
      <c r="AQ226" s="2">
        <v>46287</v>
      </c>
      <c r="AT226" s="28"/>
      <c r="AU226" s="28"/>
      <c r="AV226" s="28" t="s">
        <v>470</v>
      </c>
      <c r="AW226">
        <v>224</v>
      </c>
      <c r="AX226">
        <v>0.5</v>
      </c>
      <c r="BA226">
        <v>95</v>
      </c>
      <c r="BC226" s="28"/>
      <c r="BH226">
        <v>500</v>
      </c>
      <c r="BP226" s="28"/>
      <c r="BW226" s="28"/>
      <c r="BY226" s="28">
        <v>319</v>
      </c>
      <c r="BZ226">
        <v>224</v>
      </c>
      <c r="CA226">
        <v>95</v>
      </c>
      <c r="CB226" s="28">
        <v>240</v>
      </c>
      <c r="CC226">
        <v>0.93333333333333324</v>
      </c>
      <c r="CE226">
        <v>5930</v>
      </c>
      <c r="CF226">
        <v>0</v>
      </c>
      <c r="CG226" s="28">
        <v>480</v>
      </c>
      <c r="CH226">
        <v>-769.23076923076917</v>
      </c>
      <c r="CI226">
        <v>5160.7692307692305</v>
      </c>
      <c r="CJ226">
        <v>212.30594577494998</v>
      </c>
      <c r="CK226">
        <v>143.78872163937004</v>
      </c>
      <c r="CL226">
        <v>69.420911026507738</v>
      </c>
      <c r="CM226">
        <v>122.18796797213763</v>
      </c>
      <c r="CN226">
        <v>69.086628928876706</v>
      </c>
      <c r="CO226">
        <v>0</v>
      </c>
      <c r="CP226">
        <v>0</v>
      </c>
      <c r="CQ226">
        <v>93.868062452383569</v>
      </c>
      <c r="CR226">
        <v>0.86346000000000001</v>
      </c>
      <c r="CS226">
        <v>46445.832498647127</v>
      </c>
      <c r="CT226" s="28">
        <v>0</v>
      </c>
      <c r="CU226">
        <v>46445.832498647127</v>
      </c>
      <c r="CV226">
        <v>13.845828737113468</v>
      </c>
      <c r="CW226" t="s">
        <v>1262</v>
      </c>
      <c r="CX226" s="28" t="s">
        <v>3546</v>
      </c>
      <c r="CY226" s="28" t="s">
        <v>3471</v>
      </c>
      <c r="CZ226" s="28" t="s">
        <v>3547</v>
      </c>
      <c r="DA226" s="28" t="s">
        <v>3481</v>
      </c>
      <c r="DB226" s="28" t="s">
        <v>3344</v>
      </c>
      <c r="DC226" s="28"/>
      <c r="DD226" s="28"/>
      <c r="DE226" s="28"/>
      <c r="DF226" s="28"/>
      <c r="DG226" s="28"/>
      <c r="DH226" s="28"/>
      <c r="DI226" s="28">
        <v>240</v>
      </c>
      <c r="DJ226" s="28" t="s">
        <v>831</v>
      </c>
      <c r="DK226" s="28" t="s">
        <v>519</v>
      </c>
    </row>
    <row r="227" spans="1:115" x14ac:dyDescent="0.25">
      <c r="A227" s="28" t="s">
        <v>2</v>
      </c>
      <c r="B227" s="28" t="s">
        <v>1225</v>
      </c>
      <c r="C227">
        <v>26032</v>
      </c>
      <c r="D227" s="28" t="s">
        <v>1111</v>
      </c>
      <c r="E227" s="28" t="s">
        <v>1112</v>
      </c>
      <c r="F227" s="28" t="s">
        <v>1113</v>
      </c>
      <c r="G227" s="28" t="s">
        <v>494</v>
      </c>
      <c r="H227" s="28" t="s">
        <v>1263</v>
      </c>
      <c r="I227" s="28" t="s">
        <v>457</v>
      </c>
      <c r="J227" s="28">
        <v>5930</v>
      </c>
      <c r="K227">
        <v>11.616588011013985</v>
      </c>
      <c r="L227" s="28" t="s">
        <v>3324</v>
      </c>
      <c r="M227">
        <v>0</v>
      </c>
      <c r="N227" s="28" t="s">
        <v>459</v>
      </c>
      <c r="O227" s="28" t="s">
        <v>586</v>
      </c>
      <c r="P227">
        <v>12</v>
      </c>
      <c r="Q227">
        <v>15</v>
      </c>
      <c r="R227">
        <v>1</v>
      </c>
      <c r="S227">
        <v>90600721</v>
      </c>
      <c r="T227" s="28" t="s">
        <v>461</v>
      </c>
      <c r="U227" s="28" t="s">
        <v>978</v>
      </c>
      <c r="V227" s="28" t="s">
        <v>335</v>
      </c>
      <c r="W227" s="28" t="s">
        <v>660</v>
      </c>
      <c r="X227">
        <v>26098</v>
      </c>
      <c r="Y227" s="28" t="s">
        <v>660</v>
      </c>
      <c r="Z227">
        <v>70</v>
      </c>
      <c r="AA227">
        <v>16633</v>
      </c>
      <c r="AB227" s="28" t="s">
        <v>465</v>
      </c>
      <c r="AC227" s="28" t="s">
        <v>504</v>
      </c>
      <c r="AD227">
        <v>0.35416666666666674</v>
      </c>
      <c r="AE227">
        <v>0.64583333333333326</v>
      </c>
      <c r="AF227" s="28" t="s">
        <v>463</v>
      </c>
      <c r="AG227" s="28" t="s">
        <v>152</v>
      </c>
      <c r="AH227" s="28" t="s">
        <v>582</v>
      </c>
      <c r="AI227" s="28"/>
      <c r="AJ227" s="28" t="s">
        <v>499</v>
      </c>
      <c r="AK227" s="28" t="s">
        <v>1264</v>
      </c>
      <c r="AL227" s="28"/>
      <c r="AM227" s="28">
        <v>1</v>
      </c>
      <c r="AN227">
        <v>3</v>
      </c>
      <c r="AP227" s="2">
        <v>46073</v>
      </c>
      <c r="AQ227" s="2">
        <v>46290</v>
      </c>
      <c r="AT227" s="28"/>
      <c r="AU227" s="28"/>
      <c r="AV227" s="28" t="s">
        <v>470</v>
      </c>
      <c r="AW227">
        <v>182</v>
      </c>
      <c r="AX227">
        <v>0.5</v>
      </c>
      <c r="BA227">
        <v>95</v>
      </c>
      <c r="BC227" s="28"/>
      <c r="BH227">
        <v>500</v>
      </c>
      <c r="BP227" s="28"/>
      <c r="BW227" s="28"/>
      <c r="BY227" s="28">
        <v>277</v>
      </c>
      <c r="BZ227">
        <v>182</v>
      </c>
      <c r="CA227">
        <v>95</v>
      </c>
      <c r="CB227" s="28">
        <v>240</v>
      </c>
      <c r="CC227">
        <v>0.7583333333333333</v>
      </c>
      <c r="CE227">
        <v>5930</v>
      </c>
      <c r="CF227">
        <v>0</v>
      </c>
      <c r="CG227" s="28">
        <v>480</v>
      </c>
      <c r="CH227">
        <v>-769.23076923076917</v>
      </c>
      <c r="CI227">
        <v>5160.7692307692305</v>
      </c>
      <c r="CJ227">
        <v>212.30594577494998</v>
      </c>
      <c r="CK227">
        <v>143.78872163937004</v>
      </c>
      <c r="CL227">
        <v>69.420911026507738</v>
      </c>
      <c r="CM227">
        <v>122.18796797213763</v>
      </c>
      <c r="CN227">
        <v>69.086628928876706</v>
      </c>
      <c r="CO227">
        <v>0</v>
      </c>
      <c r="CP227">
        <v>0</v>
      </c>
      <c r="CQ227">
        <v>93.868062452383569</v>
      </c>
      <c r="CR227">
        <v>0.86346000000000001</v>
      </c>
      <c r="CS227">
        <v>38967.844482946406</v>
      </c>
      <c r="CT227" s="28">
        <v>0</v>
      </c>
      <c r="CU227">
        <v>38967.844482946406</v>
      </c>
      <c r="CV227">
        <v>11.616588011013985</v>
      </c>
      <c r="CW227" t="s">
        <v>1265</v>
      </c>
      <c r="CX227" s="28" t="s">
        <v>3555</v>
      </c>
      <c r="CY227" s="28" t="s">
        <v>3471</v>
      </c>
      <c r="CZ227" s="28" t="s">
        <v>3556</v>
      </c>
      <c r="DA227" s="28" t="s">
        <v>3557</v>
      </c>
      <c r="DB227" s="28" t="s">
        <v>3344</v>
      </c>
      <c r="DC227" s="28"/>
      <c r="DD227" s="28"/>
      <c r="DE227" s="28"/>
      <c r="DF227" s="28"/>
      <c r="DG227" s="28"/>
      <c r="DH227" s="28"/>
      <c r="DI227" s="28">
        <v>240</v>
      </c>
      <c r="DJ227" s="28" t="s">
        <v>831</v>
      </c>
      <c r="DK227" s="28" t="s">
        <v>519</v>
      </c>
    </row>
    <row r="228" spans="1:115" x14ac:dyDescent="0.25">
      <c r="A228" s="28" t="s">
        <v>2</v>
      </c>
      <c r="B228" s="28" t="s">
        <v>1266</v>
      </c>
      <c r="C228">
        <v>26032</v>
      </c>
      <c r="D228" s="28" t="s">
        <v>1111</v>
      </c>
      <c r="E228" s="28" t="s">
        <v>1112</v>
      </c>
      <c r="F228" s="28" t="s">
        <v>1267</v>
      </c>
      <c r="G228" s="28" t="s">
        <v>494</v>
      </c>
      <c r="H228" s="28" t="s">
        <v>1268</v>
      </c>
      <c r="I228" s="28" t="s">
        <v>457</v>
      </c>
      <c r="J228" s="28">
        <v>5930</v>
      </c>
      <c r="K228">
        <v>10.347023673732998</v>
      </c>
      <c r="L228" s="28" t="s">
        <v>1269</v>
      </c>
      <c r="M228">
        <v>0</v>
      </c>
      <c r="N228" s="28" t="s">
        <v>459</v>
      </c>
      <c r="O228" s="28" t="s">
        <v>1182</v>
      </c>
      <c r="P228">
        <v>11</v>
      </c>
      <c r="Q228">
        <v>15</v>
      </c>
      <c r="R228">
        <v>1</v>
      </c>
      <c r="S228">
        <v>92510721</v>
      </c>
      <c r="T228" s="28" t="s">
        <v>461</v>
      </c>
      <c r="U228" s="28" t="s">
        <v>978</v>
      </c>
      <c r="V228" s="28" t="s">
        <v>335</v>
      </c>
      <c r="W228" s="28" t="s">
        <v>660</v>
      </c>
      <c r="X228">
        <v>26098</v>
      </c>
      <c r="Y228" s="28" t="s">
        <v>660</v>
      </c>
      <c r="Z228">
        <v>70</v>
      </c>
      <c r="AA228">
        <v>16635</v>
      </c>
      <c r="AB228" s="28" t="s">
        <v>465</v>
      </c>
      <c r="AC228" s="28" t="s">
        <v>479</v>
      </c>
      <c r="AD228">
        <v>0.35416666666666674</v>
      </c>
      <c r="AE228">
        <v>0.70833333333333326</v>
      </c>
      <c r="AF228" s="28" t="s">
        <v>463</v>
      </c>
      <c r="AG228" s="28" t="s">
        <v>163</v>
      </c>
      <c r="AH228" s="28" t="s">
        <v>467</v>
      </c>
      <c r="AI228" s="28"/>
      <c r="AJ228" s="28" t="s">
        <v>499</v>
      </c>
      <c r="AK228" s="28"/>
      <c r="AL228" s="28"/>
      <c r="AM228" s="28">
        <v>1</v>
      </c>
      <c r="AN228">
        <v>3</v>
      </c>
      <c r="AP228" s="2">
        <v>46071</v>
      </c>
      <c r="AQ228" s="2">
        <v>46288</v>
      </c>
      <c r="AT228" s="28"/>
      <c r="AU228" s="28"/>
      <c r="AV228" s="28" t="s">
        <v>470</v>
      </c>
      <c r="AW228">
        <v>224</v>
      </c>
      <c r="AX228">
        <v>0.5</v>
      </c>
      <c r="BC228" s="28"/>
      <c r="BP228" s="28"/>
      <c r="BW228" s="28"/>
      <c r="BY228" s="28">
        <v>224</v>
      </c>
      <c r="BZ228">
        <v>224</v>
      </c>
      <c r="CA228">
        <v>0</v>
      </c>
      <c r="CB228" s="28">
        <v>240</v>
      </c>
      <c r="CC228">
        <v>0.93333333333333324</v>
      </c>
      <c r="CE228">
        <v>5930</v>
      </c>
      <c r="CF228">
        <v>0</v>
      </c>
      <c r="CG228" s="28">
        <v>480</v>
      </c>
      <c r="CH228">
        <v>0</v>
      </c>
      <c r="CI228">
        <v>5930</v>
      </c>
      <c r="CJ228">
        <v>212.30594577494998</v>
      </c>
      <c r="CK228">
        <v>143.78872163937004</v>
      </c>
      <c r="CL228">
        <v>69.420911026507738</v>
      </c>
      <c r="CM228">
        <v>122.18796797213763</v>
      </c>
      <c r="CN228">
        <v>69.086628928876706</v>
      </c>
      <c r="CO228">
        <v>0</v>
      </c>
      <c r="CP228">
        <v>0</v>
      </c>
      <c r="CQ228">
        <v>93.868062452383569</v>
      </c>
      <c r="CR228">
        <v>0.86346000000000001</v>
      </c>
      <c r="CS228">
        <v>39882.602750403843</v>
      </c>
      <c r="CT228" s="28">
        <v>0</v>
      </c>
      <c r="CU228">
        <v>39882.602750403843</v>
      </c>
      <c r="CV228">
        <v>10.347023673732998</v>
      </c>
      <c r="CW228" t="s">
        <v>1270</v>
      </c>
      <c r="CX228" s="28" t="s">
        <v>3663</v>
      </c>
      <c r="CY228" s="28" t="s">
        <v>3471</v>
      </c>
      <c r="CZ228" s="28" t="s">
        <v>3368</v>
      </c>
      <c r="DA228" s="28" t="s">
        <v>3664</v>
      </c>
      <c r="DB228" s="28" t="s">
        <v>3344</v>
      </c>
      <c r="DC228" s="28"/>
      <c r="DD228" s="28"/>
      <c r="DE228" s="28"/>
      <c r="DF228" s="28"/>
      <c r="DG228" s="28"/>
      <c r="DH228" s="28"/>
      <c r="DI228" s="28">
        <v>240</v>
      </c>
      <c r="DJ228" s="28" t="s">
        <v>831</v>
      </c>
      <c r="DK228" s="28" t="s">
        <v>519</v>
      </c>
    </row>
    <row r="229" spans="1:115" x14ac:dyDescent="0.25">
      <c r="A229" s="28" t="s">
        <v>2</v>
      </c>
      <c r="B229" s="28" t="s">
        <v>1271</v>
      </c>
      <c r="C229">
        <v>26030</v>
      </c>
      <c r="D229" s="28" t="s">
        <v>1111</v>
      </c>
      <c r="E229" s="28" t="s">
        <v>1112</v>
      </c>
      <c r="F229" s="28" t="s">
        <v>1113</v>
      </c>
      <c r="G229" s="28" t="s">
        <v>494</v>
      </c>
      <c r="H229" s="28" t="s">
        <v>1272</v>
      </c>
      <c r="I229" s="28" t="s">
        <v>457</v>
      </c>
      <c r="J229" s="28">
        <v>2970</v>
      </c>
      <c r="K229">
        <v>10.604254919011924</v>
      </c>
      <c r="L229" s="28" t="s">
        <v>3293</v>
      </c>
      <c r="M229">
        <v>0</v>
      </c>
      <c r="N229" s="28" t="s">
        <v>459</v>
      </c>
      <c r="O229" s="28" t="s">
        <v>1261</v>
      </c>
      <c r="P229">
        <v>11</v>
      </c>
      <c r="Q229">
        <v>12</v>
      </c>
      <c r="R229">
        <v>1</v>
      </c>
      <c r="S229">
        <v>90850721</v>
      </c>
      <c r="T229" s="28" t="s">
        <v>605</v>
      </c>
      <c r="U229" s="28" t="s">
        <v>659</v>
      </c>
      <c r="V229" s="28" t="s">
        <v>329</v>
      </c>
      <c r="W229" s="28" t="s">
        <v>463</v>
      </c>
      <c r="Y229" s="28" t="s">
        <v>660</v>
      </c>
      <c r="Z229">
        <v>35</v>
      </c>
      <c r="AA229">
        <v>16609</v>
      </c>
      <c r="AB229" s="28" t="s">
        <v>465</v>
      </c>
      <c r="AC229" s="28" t="s">
        <v>466</v>
      </c>
      <c r="AD229">
        <v>0.33333333333333326</v>
      </c>
      <c r="AE229">
        <v>0.5</v>
      </c>
      <c r="AF229" s="28" t="s">
        <v>660</v>
      </c>
      <c r="AG229" s="28" t="s">
        <v>164</v>
      </c>
      <c r="AH229" s="28" t="s">
        <v>862</v>
      </c>
      <c r="AI229" s="28"/>
      <c r="AJ229" s="28" t="s">
        <v>499</v>
      </c>
      <c r="AK229" s="28"/>
      <c r="AL229" s="28"/>
      <c r="AM229" s="28">
        <v>1</v>
      </c>
      <c r="AN229">
        <v>3</v>
      </c>
      <c r="AP229" s="2">
        <v>46072</v>
      </c>
      <c r="AQ229" s="2">
        <v>46289</v>
      </c>
      <c r="AT229" s="28"/>
      <c r="AU229" s="28"/>
      <c r="AV229" s="28" t="s">
        <v>470</v>
      </c>
      <c r="AW229">
        <v>112</v>
      </c>
      <c r="AX229">
        <v>0.5</v>
      </c>
      <c r="BC229" s="28"/>
      <c r="BH229">
        <v>50</v>
      </c>
      <c r="BP229" s="28"/>
      <c r="BW229" s="28"/>
      <c r="BY229" s="28">
        <v>112</v>
      </c>
      <c r="BZ229">
        <v>112</v>
      </c>
      <c r="CA229">
        <v>0</v>
      </c>
      <c r="CB229" s="28">
        <v>120</v>
      </c>
      <c r="CC229">
        <v>0.93333333333333324</v>
      </c>
      <c r="CE229">
        <v>2970</v>
      </c>
      <c r="CF229">
        <v>0</v>
      </c>
      <c r="CG229" s="28">
        <v>240</v>
      </c>
      <c r="CH229">
        <v>-76.92307692307692</v>
      </c>
      <c r="CI229">
        <v>2893.0769230769229</v>
      </c>
      <c r="CJ229">
        <v>212.30594577494998</v>
      </c>
      <c r="CK229">
        <v>143.78872163937004</v>
      </c>
      <c r="CL229">
        <v>69.420911026507738</v>
      </c>
      <c r="CM229">
        <v>122.18796797213763</v>
      </c>
      <c r="CN229">
        <v>69.086628928876706</v>
      </c>
      <c r="CO229">
        <v>0</v>
      </c>
      <c r="CP229">
        <v>0</v>
      </c>
      <c r="CQ229">
        <v>93.868062452383569</v>
      </c>
      <c r="CR229">
        <v>0.86346000000000001</v>
      </c>
      <c r="CS229">
        <v>19941.301375201921</v>
      </c>
      <c r="CT229" s="28">
        <v>0</v>
      </c>
      <c r="CU229">
        <v>19941.301375201921</v>
      </c>
      <c r="CV229">
        <v>10.604254919011924</v>
      </c>
      <c r="CW229" t="s">
        <v>1273</v>
      </c>
      <c r="CX229" s="28" t="s">
        <v>3566</v>
      </c>
      <c r="CY229" s="28" t="s">
        <v>3471</v>
      </c>
      <c r="CZ229" s="28" t="s">
        <v>3567</v>
      </c>
      <c r="DA229" s="28" t="s">
        <v>3497</v>
      </c>
      <c r="DB229" s="28" t="s">
        <v>3344</v>
      </c>
      <c r="DC229" s="28"/>
      <c r="DD229" s="28"/>
      <c r="DE229" s="28"/>
      <c r="DF229" s="28"/>
      <c r="DG229" s="28"/>
      <c r="DH229" s="28"/>
      <c r="DI229" s="28">
        <v>120</v>
      </c>
      <c r="DJ229" s="28" t="s">
        <v>831</v>
      </c>
      <c r="DK229" s="28" t="s">
        <v>519</v>
      </c>
    </row>
    <row r="230" spans="1:115" x14ac:dyDescent="0.25">
      <c r="A230" s="28" t="s">
        <v>2</v>
      </c>
      <c r="B230" s="28" t="s">
        <v>1271</v>
      </c>
      <c r="C230">
        <v>26030</v>
      </c>
      <c r="D230" s="28" t="s">
        <v>1111</v>
      </c>
      <c r="E230" s="28" t="s">
        <v>1112</v>
      </c>
      <c r="F230" s="28" t="s">
        <v>1113</v>
      </c>
      <c r="G230" s="28" t="s">
        <v>494</v>
      </c>
      <c r="H230" s="28" t="s">
        <v>1274</v>
      </c>
      <c r="I230" s="28" t="s">
        <v>457</v>
      </c>
      <c r="J230" s="28">
        <v>2970</v>
      </c>
      <c r="K230">
        <v>10.604254919011924</v>
      </c>
      <c r="L230" s="28" t="s">
        <v>3293</v>
      </c>
      <c r="M230">
        <v>0</v>
      </c>
      <c r="N230" s="28" t="s">
        <v>459</v>
      </c>
      <c r="O230" s="28" t="s">
        <v>1150</v>
      </c>
      <c r="P230">
        <v>11</v>
      </c>
      <c r="Q230">
        <v>12</v>
      </c>
      <c r="R230">
        <v>1</v>
      </c>
      <c r="S230">
        <v>90061045</v>
      </c>
      <c r="T230" s="28" t="s">
        <v>605</v>
      </c>
      <c r="U230" s="28" t="s">
        <v>659</v>
      </c>
      <c r="V230" s="28" t="s">
        <v>329</v>
      </c>
      <c r="W230" s="28" t="s">
        <v>463</v>
      </c>
      <c r="Y230" s="28" t="s">
        <v>660</v>
      </c>
      <c r="Z230">
        <v>35</v>
      </c>
      <c r="AA230">
        <v>16645</v>
      </c>
      <c r="AB230" s="28" t="s">
        <v>465</v>
      </c>
      <c r="AC230" s="28" t="s">
        <v>525</v>
      </c>
      <c r="AD230">
        <v>0.5625</v>
      </c>
      <c r="AE230">
        <v>0.72916666666666674</v>
      </c>
      <c r="AF230" s="28" t="s">
        <v>660</v>
      </c>
      <c r="AG230" s="28" t="s">
        <v>208</v>
      </c>
      <c r="AH230" s="28" t="s">
        <v>529</v>
      </c>
      <c r="AI230" s="28"/>
      <c r="AJ230" s="28" t="s">
        <v>499</v>
      </c>
      <c r="AK230" s="28"/>
      <c r="AL230" s="28"/>
      <c r="AM230" s="28">
        <v>1</v>
      </c>
      <c r="AN230">
        <v>3</v>
      </c>
      <c r="AP230" s="2">
        <v>46070</v>
      </c>
      <c r="AQ230" s="2">
        <v>46287</v>
      </c>
      <c r="AT230" s="28"/>
      <c r="AU230" s="28"/>
      <c r="AV230" s="28" t="s">
        <v>470</v>
      </c>
      <c r="AW230">
        <v>112</v>
      </c>
      <c r="AX230">
        <v>0.5</v>
      </c>
      <c r="BC230" s="28"/>
      <c r="BH230">
        <v>50</v>
      </c>
      <c r="BP230" s="28"/>
      <c r="BW230" s="28"/>
      <c r="BY230" s="28">
        <v>112</v>
      </c>
      <c r="BZ230">
        <v>112</v>
      </c>
      <c r="CA230">
        <v>0</v>
      </c>
      <c r="CB230" s="28">
        <v>120</v>
      </c>
      <c r="CC230">
        <v>0.93333333333333324</v>
      </c>
      <c r="CE230">
        <v>2970</v>
      </c>
      <c r="CF230">
        <v>0</v>
      </c>
      <c r="CG230" s="28">
        <v>240</v>
      </c>
      <c r="CH230">
        <v>-76.92307692307692</v>
      </c>
      <c r="CI230">
        <v>2893.0769230769229</v>
      </c>
      <c r="CJ230">
        <v>212.30594577494998</v>
      </c>
      <c r="CK230">
        <v>143.78872163937004</v>
      </c>
      <c r="CL230">
        <v>69.420911026507738</v>
      </c>
      <c r="CM230">
        <v>122.18796797213763</v>
      </c>
      <c r="CN230">
        <v>69.086628928876706</v>
      </c>
      <c r="CO230">
        <v>0</v>
      </c>
      <c r="CP230">
        <v>0</v>
      </c>
      <c r="CQ230">
        <v>93.868062452383569</v>
      </c>
      <c r="CR230">
        <v>0.86346000000000001</v>
      </c>
      <c r="CS230">
        <v>19941.301375201921</v>
      </c>
      <c r="CT230" s="28">
        <v>0</v>
      </c>
      <c r="CU230">
        <v>19941.301375201921</v>
      </c>
      <c r="CV230">
        <v>10.604254919011924</v>
      </c>
      <c r="CW230" t="s">
        <v>1275</v>
      </c>
      <c r="CX230" s="28" t="s">
        <v>3568</v>
      </c>
      <c r="CY230" s="28" t="s">
        <v>3471</v>
      </c>
      <c r="CZ230" s="28" t="s">
        <v>3569</v>
      </c>
      <c r="DA230" s="28" t="s">
        <v>3481</v>
      </c>
      <c r="DB230" s="28" t="s">
        <v>3344</v>
      </c>
      <c r="DC230" s="28"/>
      <c r="DD230" s="28"/>
      <c r="DE230" s="28"/>
      <c r="DF230" s="28"/>
      <c r="DG230" s="28"/>
      <c r="DH230" s="28"/>
      <c r="DI230" s="28">
        <v>120</v>
      </c>
      <c r="DJ230" s="28" t="s">
        <v>831</v>
      </c>
      <c r="DK230" s="28" t="s">
        <v>519</v>
      </c>
    </row>
    <row r="231" spans="1:115" x14ac:dyDescent="0.25">
      <c r="A231" s="28" t="s">
        <v>2</v>
      </c>
      <c r="B231" s="28" t="s">
        <v>1271</v>
      </c>
      <c r="C231">
        <v>26030</v>
      </c>
      <c r="D231" s="28" t="s">
        <v>1111</v>
      </c>
      <c r="E231" s="28" t="s">
        <v>1112</v>
      </c>
      <c r="F231" s="28" t="s">
        <v>1113</v>
      </c>
      <c r="G231" s="28" t="s">
        <v>494</v>
      </c>
      <c r="H231" s="28" t="s">
        <v>1276</v>
      </c>
      <c r="I231" s="28" t="s">
        <v>457</v>
      </c>
      <c r="J231" s="28">
        <v>2970</v>
      </c>
      <c r="K231">
        <v>10.604254919011924</v>
      </c>
      <c r="L231" s="28" t="s">
        <v>3293</v>
      </c>
      <c r="M231">
        <v>0</v>
      </c>
      <c r="N231" s="28" t="s">
        <v>459</v>
      </c>
      <c r="O231" s="28" t="s">
        <v>543</v>
      </c>
      <c r="P231">
        <v>11</v>
      </c>
      <c r="Q231">
        <v>12</v>
      </c>
      <c r="R231">
        <v>1</v>
      </c>
      <c r="S231">
        <v>90541047</v>
      </c>
      <c r="T231" s="28" t="s">
        <v>605</v>
      </c>
      <c r="U231" s="28" t="s">
        <v>659</v>
      </c>
      <c r="V231" s="28" t="s">
        <v>329</v>
      </c>
      <c r="W231" s="28" t="s">
        <v>463</v>
      </c>
      <c r="Y231" s="28" t="s">
        <v>660</v>
      </c>
      <c r="Z231">
        <v>35</v>
      </c>
      <c r="AA231">
        <v>16754</v>
      </c>
      <c r="AB231" s="28" t="s">
        <v>465</v>
      </c>
      <c r="AC231" s="28" t="s">
        <v>515</v>
      </c>
      <c r="AD231">
        <v>0.54166666666666674</v>
      </c>
      <c r="AE231">
        <v>0.70833333333333326</v>
      </c>
      <c r="AF231" s="28" t="s">
        <v>660</v>
      </c>
      <c r="AG231" s="28" t="s">
        <v>182</v>
      </c>
      <c r="AH231" s="28" t="s">
        <v>588</v>
      </c>
      <c r="AI231" s="28"/>
      <c r="AJ231" s="28" t="s">
        <v>499</v>
      </c>
      <c r="AK231" s="28"/>
      <c r="AL231" s="28"/>
      <c r="AM231" s="28">
        <v>1</v>
      </c>
      <c r="AN231">
        <v>3</v>
      </c>
      <c r="AP231" s="2">
        <v>46069</v>
      </c>
      <c r="AQ231" s="2">
        <v>46286</v>
      </c>
      <c r="AT231" s="28"/>
      <c r="AU231" s="28"/>
      <c r="AV231" s="28" t="s">
        <v>470</v>
      </c>
      <c r="AW231">
        <v>112</v>
      </c>
      <c r="AX231">
        <v>0.5</v>
      </c>
      <c r="BC231" s="28"/>
      <c r="BH231">
        <v>50</v>
      </c>
      <c r="BP231" s="28"/>
      <c r="BW231" s="28"/>
      <c r="BY231" s="28">
        <v>112</v>
      </c>
      <c r="BZ231">
        <v>112</v>
      </c>
      <c r="CA231">
        <v>0</v>
      </c>
      <c r="CB231" s="28">
        <v>120</v>
      </c>
      <c r="CC231">
        <v>0.93333333333333324</v>
      </c>
      <c r="CE231">
        <v>2970</v>
      </c>
      <c r="CF231">
        <v>0</v>
      </c>
      <c r="CG231" s="28">
        <v>240</v>
      </c>
      <c r="CH231">
        <v>-76.92307692307692</v>
      </c>
      <c r="CI231">
        <v>2893.0769230769229</v>
      </c>
      <c r="CJ231">
        <v>212.30594577494998</v>
      </c>
      <c r="CK231">
        <v>143.78872163937004</v>
      </c>
      <c r="CL231">
        <v>69.420911026507738</v>
      </c>
      <c r="CM231">
        <v>122.18796797213763</v>
      </c>
      <c r="CN231">
        <v>69.086628928876706</v>
      </c>
      <c r="CO231">
        <v>0</v>
      </c>
      <c r="CP231">
        <v>0</v>
      </c>
      <c r="CQ231">
        <v>93.868062452383569</v>
      </c>
      <c r="CR231">
        <v>0.86346000000000001</v>
      </c>
      <c r="CS231">
        <v>19941.301375201921</v>
      </c>
      <c r="CT231" s="28">
        <v>0</v>
      </c>
      <c r="CU231">
        <v>19941.301375201921</v>
      </c>
      <c r="CV231">
        <v>10.604254919011924</v>
      </c>
      <c r="CW231" t="s">
        <v>1277</v>
      </c>
      <c r="CX231" s="28"/>
      <c r="CY231" s="28"/>
      <c r="CZ231" s="28"/>
      <c r="DA231" s="28"/>
      <c r="DB231" s="28"/>
      <c r="DC231" s="28"/>
      <c r="DD231" s="28"/>
      <c r="DE231" s="28"/>
      <c r="DF231" s="28"/>
      <c r="DG231" s="28"/>
      <c r="DH231" s="28"/>
      <c r="DI231" s="28">
        <v>120</v>
      </c>
      <c r="DJ231" s="28" t="s">
        <v>831</v>
      </c>
      <c r="DK231" s="28" t="s">
        <v>540</v>
      </c>
    </row>
    <row r="232" spans="1:115" x14ac:dyDescent="0.25">
      <c r="A232" s="28" t="s">
        <v>2</v>
      </c>
      <c r="B232" s="28" t="s">
        <v>1271</v>
      </c>
      <c r="C232">
        <v>26030</v>
      </c>
      <c r="D232" s="28" t="s">
        <v>1111</v>
      </c>
      <c r="E232" s="28" t="s">
        <v>1112</v>
      </c>
      <c r="F232" s="28" t="s">
        <v>1113</v>
      </c>
      <c r="G232" s="28" t="s">
        <v>494</v>
      </c>
      <c r="H232" s="28" t="s">
        <v>1278</v>
      </c>
      <c r="I232" s="28" t="s">
        <v>457</v>
      </c>
      <c r="J232" s="28">
        <v>2970</v>
      </c>
      <c r="K232">
        <v>7.9531911892589422</v>
      </c>
      <c r="L232" s="28" t="s">
        <v>3066</v>
      </c>
      <c r="M232">
        <v>0</v>
      </c>
      <c r="N232" s="28" t="s">
        <v>459</v>
      </c>
      <c r="O232" s="28" t="s">
        <v>513</v>
      </c>
      <c r="P232">
        <v>8</v>
      </c>
      <c r="Q232">
        <v>12</v>
      </c>
      <c r="R232">
        <v>1</v>
      </c>
      <c r="S232">
        <v>90590721</v>
      </c>
      <c r="T232" s="28" t="s">
        <v>605</v>
      </c>
      <c r="U232" s="28" t="s">
        <v>659</v>
      </c>
      <c r="V232" s="28" t="s">
        <v>329</v>
      </c>
      <c r="W232" s="28" t="s">
        <v>463</v>
      </c>
      <c r="Y232" s="28" t="s">
        <v>660</v>
      </c>
      <c r="Z232">
        <v>35</v>
      </c>
      <c r="AA232">
        <v>17181</v>
      </c>
      <c r="AB232" s="28" t="s">
        <v>465</v>
      </c>
      <c r="AC232" s="28" t="s">
        <v>504</v>
      </c>
      <c r="AD232">
        <v>0.39583333333333326</v>
      </c>
      <c r="AE232">
        <v>0.52083333333333326</v>
      </c>
      <c r="AF232" s="28" t="s">
        <v>660</v>
      </c>
      <c r="AG232" s="28" t="s">
        <v>276</v>
      </c>
      <c r="AH232" s="28" t="s">
        <v>546</v>
      </c>
      <c r="AI232" s="28"/>
      <c r="AJ232" s="28" t="s">
        <v>499</v>
      </c>
      <c r="AK232" s="28"/>
      <c r="AL232" s="28"/>
      <c r="AM232" s="28">
        <v>1</v>
      </c>
      <c r="AN232">
        <v>3</v>
      </c>
      <c r="AP232" s="2">
        <v>46073</v>
      </c>
      <c r="AQ232" s="2">
        <v>46290</v>
      </c>
      <c r="AT232" s="28"/>
      <c r="AU232" s="28"/>
      <c r="AV232" s="28" t="s">
        <v>470</v>
      </c>
      <c r="AW232">
        <v>84</v>
      </c>
      <c r="AX232">
        <v>0.5</v>
      </c>
      <c r="BC232" s="28"/>
      <c r="BH232">
        <v>50</v>
      </c>
      <c r="BP232" s="28"/>
      <c r="BW232" s="28"/>
      <c r="BY232" s="28">
        <v>84</v>
      </c>
      <c r="BZ232">
        <v>84</v>
      </c>
      <c r="CA232">
        <v>0</v>
      </c>
      <c r="CB232" s="28">
        <v>120</v>
      </c>
      <c r="CC232">
        <v>0.7</v>
      </c>
      <c r="CE232">
        <v>2970</v>
      </c>
      <c r="CF232">
        <v>0</v>
      </c>
      <c r="CG232" s="28">
        <v>240</v>
      </c>
      <c r="CH232">
        <v>-76.92307692307692</v>
      </c>
      <c r="CI232">
        <v>2893.0769230769229</v>
      </c>
      <c r="CJ232">
        <v>212.30594577494998</v>
      </c>
      <c r="CK232">
        <v>143.78872163937004</v>
      </c>
      <c r="CL232">
        <v>69.420911026507738</v>
      </c>
      <c r="CM232">
        <v>122.18796797213763</v>
      </c>
      <c r="CN232">
        <v>69.086628928876706</v>
      </c>
      <c r="CO232">
        <v>0</v>
      </c>
      <c r="CP232">
        <v>0</v>
      </c>
      <c r="CQ232">
        <v>93.868062452383569</v>
      </c>
      <c r="CR232">
        <v>0.86346000000000001</v>
      </c>
      <c r="CS232">
        <v>14955.97603140144</v>
      </c>
      <c r="CT232" s="28">
        <v>0</v>
      </c>
      <c r="CU232">
        <v>14955.97603140144</v>
      </c>
      <c r="CV232">
        <v>7.9531911892589422</v>
      </c>
      <c r="CW232" t="s">
        <v>1280</v>
      </c>
      <c r="CX232" s="28" t="s">
        <v>3570</v>
      </c>
      <c r="CY232" s="28" t="s">
        <v>3471</v>
      </c>
      <c r="CZ232" s="28" t="s">
        <v>3571</v>
      </c>
      <c r="DA232" s="28" t="s">
        <v>3572</v>
      </c>
      <c r="DB232" s="28" t="s">
        <v>3344</v>
      </c>
      <c r="DC232" s="28"/>
      <c r="DD232" s="28"/>
      <c r="DE232" s="28"/>
      <c r="DF232" s="28"/>
      <c r="DG232" s="28"/>
      <c r="DH232" s="28"/>
      <c r="DI232" s="28">
        <v>120</v>
      </c>
      <c r="DJ232" s="28" t="s">
        <v>831</v>
      </c>
      <c r="DK232" s="28" t="s">
        <v>519</v>
      </c>
    </row>
    <row r="233" spans="1:115" x14ac:dyDescent="0.25">
      <c r="A233" s="28" t="s">
        <v>2</v>
      </c>
      <c r="B233" s="28" t="s">
        <v>1281</v>
      </c>
      <c r="C233">
        <v>26030</v>
      </c>
      <c r="D233" s="28" t="s">
        <v>1111</v>
      </c>
      <c r="E233" s="28" t="s">
        <v>1112</v>
      </c>
      <c r="F233" s="28" t="s">
        <v>1267</v>
      </c>
      <c r="G233" s="28" t="s">
        <v>494</v>
      </c>
      <c r="H233" s="28" t="s">
        <v>1282</v>
      </c>
      <c r="I233" s="28" t="s">
        <v>457</v>
      </c>
      <c r="J233" s="28">
        <v>2970</v>
      </c>
      <c r="K233">
        <v>10.604254919011924</v>
      </c>
      <c r="L233" s="28" t="s">
        <v>3293</v>
      </c>
      <c r="M233">
        <v>0</v>
      </c>
      <c r="N233" s="28" t="s">
        <v>459</v>
      </c>
      <c r="O233" s="28" t="s">
        <v>496</v>
      </c>
      <c r="P233">
        <v>11</v>
      </c>
      <c r="Q233">
        <v>12</v>
      </c>
      <c r="R233">
        <v>1</v>
      </c>
      <c r="S233">
        <v>90750721</v>
      </c>
      <c r="T233" s="28" t="s">
        <v>605</v>
      </c>
      <c r="U233" s="28" t="s">
        <v>659</v>
      </c>
      <c r="V233" s="28" t="s">
        <v>329</v>
      </c>
      <c r="W233" s="28" t="s">
        <v>463</v>
      </c>
      <c r="Y233" s="28" t="s">
        <v>660</v>
      </c>
      <c r="Z233">
        <v>35</v>
      </c>
      <c r="AA233">
        <v>16674</v>
      </c>
      <c r="AB233" s="28" t="s">
        <v>465</v>
      </c>
      <c r="AC233" s="28" t="s">
        <v>525</v>
      </c>
      <c r="AD233">
        <v>0.375</v>
      </c>
      <c r="AE233">
        <v>0.54166666666666674</v>
      </c>
      <c r="AF233" s="28" t="s">
        <v>660</v>
      </c>
      <c r="AG233" s="28" t="s">
        <v>300</v>
      </c>
      <c r="AH233" s="28" t="s">
        <v>497</v>
      </c>
      <c r="AI233" s="28"/>
      <c r="AJ233" s="28" t="s">
        <v>499</v>
      </c>
      <c r="AK233" s="28"/>
      <c r="AL233" s="28"/>
      <c r="AM233" s="28">
        <v>1</v>
      </c>
      <c r="AN233">
        <v>3</v>
      </c>
      <c r="AP233" s="2">
        <v>46070</v>
      </c>
      <c r="AQ233" s="2">
        <v>46287</v>
      </c>
      <c r="AT233" s="28"/>
      <c r="AU233" s="28"/>
      <c r="AV233" s="28" t="s">
        <v>470</v>
      </c>
      <c r="AW233">
        <v>112</v>
      </c>
      <c r="AX233">
        <v>0.5</v>
      </c>
      <c r="BC233" s="28"/>
      <c r="BH233">
        <v>50</v>
      </c>
      <c r="BP233" s="28"/>
      <c r="BW233" s="28"/>
      <c r="BY233" s="28">
        <v>112</v>
      </c>
      <c r="BZ233">
        <v>112</v>
      </c>
      <c r="CA233">
        <v>0</v>
      </c>
      <c r="CB233" s="28">
        <v>120</v>
      </c>
      <c r="CC233">
        <v>0.93333333333333324</v>
      </c>
      <c r="CE233">
        <v>2970</v>
      </c>
      <c r="CF233">
        <v>0</v>
      </c>
      <c r="CG233" s="28">
        <v>240</v>
      </c>
      <c r="CH233">
        <v>-76.92307692307692</v>
      </c>
      <c r="CI233">
        <v>2893.0769230769229</v>
      </c>
      <c r="CJ233">
        <v>212.30594577494998</v>
      </c>
      <c r="CK233">
        <v>143.78872163937004</v>
      </c>
      <c r="CL233">
        <v>69.420911026507738</v>
      </c>
      <c r="CM233">
        <v>122.18796797213763</v>
      </c>
      <c r="CN233">
        <v>69.086628928876706</v>
      </c>
      <c r="CO233">
        <v>0</v>
      </c>
      <c r="CP233">
        <v>0</v>
      </c>
      <c r="CQ233">
        <v>93.868062452383569</v>
      </c>
      <c r="CR233">
        <v>0.86346000000000001</v>
      </c>
      <c r="CS233">
        <v>19941.301375201921</v>
      </c>
      <c r="CT233" s="28">
        <v>0</v>
      </c>
      <c r="CU233">
        <v>19941.301375201921</v>
      </c>
      <c r="CV233">
        <v>10.604254919011924</v>
      </c>
      <c r="CW233" t="s">
        <v>1283</v>
      </c>
      <c r="CX233" s="28"/>
      <c r="CY233" s="28"/>
      <c r="CZ233" s="28"/>
      <c r="DA233" s="28"/>
      <c r="DB233" s="28"/>
      <c r="DC233" s="28"/>
      <c r="DD233" s="28"/>
      <c r="DE233" s="28"/>
      <c r="DF233" s="28"/>
      <c r="DG233" s="28"/>
      <c r="DH233" s="28"/>
      <c r="DI233" s="28">
        <v>120</v>
      </c>
      <c r="DJ233" s="28" t="s">
        <v>831</v>
      </c>
      <c r="DK233" s="28" t="s">
        <v>501</v>
      </c>
    </row>
    <row r="234" spans="1:115" x14ac:dyDescent="0.25">
      <c r="A234" s="28" t="s">
        <v>2</v>
      </c>
      <c r="B234" s="28" t="s">
        <v>1281</v>
      </c>
      <c r="C234">
        <v>26030</v>
      </c>
      <c r="D234" s="28" t="s">
        <v>1111</v>
      </c>
      <c r="E234" s="28" t="s">
        <v>1112</v>
      </c>
      <c r="F234" s="28" t="s">
        <v>1267</v>
      </c>
      <c r="G234" s="28" t="s">
        <v>494</v>
      </c>
      <c r="H234" s="28" t="s">
        <v>3337</v>
      </c>
      <c r="I234" s="28" t="s">
        <v>457</v>
      </c>
      <c r="J234" s="28">
        <v>2970</v>
      </c>
      <c r="K234">
        <v>10.604254919011924</v>
      </c>
      <c r="L234" s="28" t="s">
        <v>3338</v>
      </c>
      <c r="M234">
        <v>0</v>
      </c>
      <c r="N234" s="28" t="s">
        <v>459</v>
      </c>
      <c r="O234" s="28" t="s">
        <v>1100</v>
      </c>
      <c r="P234">
        <v>11</v>
      </c>
      <c r="Q234">
        <v>16</v>
      </c>
      <c r="R234">
        <v>1</v>
      </c>
      <c r="S234">
        <v>90770721</v>
      </c>
      <c r="T234" s="28" t="s">
        <v>605</v>
      </c>
      <c r="U234" s="28" t="s">
        <v>659</v>
      </c>
      <c r="V234" s="28" t="s">
        <v>329</v>
      </c>
      <c r="W234" s="28" t="s">
        <v>463</v>
      </c>
      <c r="Y234" s="28" t="s">
        <v>660</v>
      </c>
      <c r="Z234">
        <v>35</v>
      </c>
      <c r="AA234">
        <v>17394</v>
      </c>
      <c r="AB234" s="28" t="s">
        <v>465</v>
      </c>
      <c r="AC234" s="28" t="s">
        <v>525</v>
      </c>
      <c r="AD234">
        <v>0.375</v>
      </c>
      <c r="AE234">
        <v>0.54166666666666674</v>
      </c>
      <c r="AF234" s="28" t="s">
        <v>660</v>
      </c>
      <c r="AG234" s="28" t="s">
        <v>288</v>
      </c>
      <c r="AH234" s="28" t="s">
        <v>616</v>
      </c>
      <c r="AI234" s="28"/>
      <c r="AJ234" s="28" t="s">
        <v>499</v>
      </c>
      <c r="AK234" s="28"/>
      <c r="AL234" s="28"/>
      <c r="AM234" s="28">
        <v>1</v>
      </c>
      <c r="AN234">
        <v>3</v>
      </c>
      <c r="AP234" s="2">
        <v>46070</v>
      </c>
      <c r="AQ234" s="2">
        <v>46287</v>
      </c>
      <c r="AT234" s="28"/>
      <c r="AU234" s="28"/>
      <c r="AV234" s="28" t="s">
        <v>470</v>
      </c>
      <c r="AW234">
        <v>112</v>
      </c>
      <c r="AX234">
        <v>0.5</v>
      </c>
      <c r="BC234" s="28"/>
      <c r="BH234">
        <v>50</v>
      </c>
      <c r="BP234" s="28"/>
      <c r="BW234" s="28"/>
      <c r="BY234" s="28">
        <v>112</v>
      </c>
      <c r="BZ234">
        <v>112</v>
      </c>
      <c r="CA234">
        <v>0</v>
      </c>
      <c r="CB234" s="28">
        <v>120</v>
      </c>
      <c r="CC234">
        <v>0.93333333333333324</v>
      </c>
      <c r="CE234">
        <v>2970</v>
      </c>
      <c r="CF234">
        <v>0</v>
      </c>
      <c r="CG234" s="28">
        <v>240</v>
      </c>
      <c r="CH234">
        <v>-76.92307692307692</v>
      </c>
      <c r="CI234">
        <v>2893.0769230769229</v>
      </c>
      <c r="CJ234">
        <v>212.30594577494998</v>
      </c>
      <c r="CK234">
        <v>143.78872163937004</v>
      </c>
      <c r="CL234">
        <v>69.420911026507738</v>
      </c>
      <c r="CM234">
        <v>122.18796797213763</v>
      </c>
      <c r="CN234">
        <v>69.086628928876706</v>
      </c>
      <c r="CO234">
        <v>0</v>
      </c>
      <c r="CP234">
        <v>0</v>
      </c>
      <c r="CQ234">
        <v>93.868062452383569</v>
      </c>
      <c r="CR234">
        <v>0.86346000000000001</v>
      </c>
      <c r="CS234">
        <v>19941.301375201921</v>
      </c>
      <c r="CT234" s="28">
        <v>0</v>
      </c>
      <c r="CU234">
        <v>19941.301375201921</v>
      </c>
      <c r="CV234">
        <v>10.604254919011924</v>
      </c>
      <c r="CW234" t="s">
        <v>3339</v>
      </c>
      <c r="CX234" s="28"/>
      <c r="CY234" s="28"/>
      <c r="CZ234" s="28"/>
      <c r="DA234" s="28"/>
      <c r="DB234" s="28"/>
      <c r="DC234" s="28"/>
      <c r="DD234" s="28"/>
      <c r="DE234" s="28"/>
      <c r="DF234" s="28"/>
      <c r="DG234" s="28"/>
      <c r="DH234" s="28"/>
      <c r="DI234" s="28">
        <v>120</v>
      </c>
      <c r="DJ234" s="28" t="s">
        <v>831</v>
      </c>
      <c r="DK234" s="28" t="s">
        <v>501</v>
      </c>
    </row>
    <row r="235" spans="1:115" x14ac:dyDescent="0.25">
      <c r="A235" s="28" t="s">
        <v>2</v>
      </c>
      <c r="B235" s="28" t="s">
        <v>1271</v>
      </c>
      <c r="C235">
        <v>26030</v>
      </c>
      <c r="D235" s="28" t="s">
        <v>1111</v>
      </c>
      <c r="E235" s="28" t="s">
        <v>1112</v>
      </c>
      <c r="F235" s="28" t="s">
        <v>1113</v>
      </c>
      <c r="G235" s="28" t="s">
        <v>494</v>
      </c>
      <c r="H235" s="28" t="s">
        <v>1284</v>
      </c>
      <c r="I235" s="28" t="s">
        <v>457</v>
      </c>
      <c r="J235" s="28">
        <v>2970</v>
      </c>
      <c r="K235">
        <v>12.61708407162412</v>
      </c>
      <c r="L235" s="28" t="s">
        <v>3294</v>
      </c>
      <c r="M235">
        <v>0</v>
      </c>
      <c r="N235" s="28" t="s">
        <v>459</v>
      </c>
      <c r="O235" s="28" t="s">
        <v>528</v>
      </c>
      <c r="P235">
        <v>13</v>
      </c>
      <c r="Q235">
        <v>15</v>
      </c>
      <c r="R235">
        <v>1</v>
      </c>
      <c r="S235">
        <v>90110721</v>
      </c>
      <c r="T235" s="28" t="s">
        <v>605</v>
      </c>
      <c r="U235" s="28" t="s">
        <v>659</v>
      </c>
      <c r="V235" s="28" t="s">
        <v>335</v>
      </c>
      <c r="W235" s="28" t="s">
        <v>463</v>
      </c>
      <c r="Y235" s="28" t="s">
        <v>660</v>
      </c>
      <c r="Z235">
        <v>35</v>
      </c>
      <c r="AA235">
        <v>16646</v>
      </c>
      <c r="AB235" s="28" t="s">
        <v>465</v>
      </c>
      <c r="AC235" s="28" t="s">
        <v>525</v>
      </c>
      <c r="AD235">
        <v>0.5625</v>
      </c>
      <c r="AE235">
        <v>0.72916666666666674</v>
      </c>
      <c r="AF235" s="28" t="s">
        <v>463</v>
      </c>
      <c r="AG235" s="28" t="s">
        <v>211</v>
      </c>
      <c r="AH235" s="28" t="s">
        <v>529</v>
      </c>
      <c r="AI235" s="28"/>
      <c r="AJ235" s="28" t="s">
        <v>499</v>
      </c>
      <c r="AK235" s="28"/>
      <c r="AL235" s="28"/>
      <c r="AM235" s="28">
        <v>1</v>
      </c>
      <c r="AN235">
        <v>3</v>
      </c>
      <c r="AP235" s="2">
        <v>46070</v>
      </c>
      <c r="AQ235" s="2">
        <v>46287</v>
      </c>
      <c r="AT235" s="28"/>
      <c r="AU235" s="28"/>
      <c r="AV235" s="28" t="s">
        <v>470</v>
      </c>
      <c r="AW235">
        <v>112</v>
      </c>
      <c r="AX235">
        <v>0.5</v>
      </c>
      <c r="BC235" s="28"/>
      <c r="BH235">
        <v>350</v>
      </c>
      <c r="BP235" s="28"/>
      <c r="BW235" s="28"/>
      <c r="BY235" s="28">
        <v>112</v>
      </c>
      <c r="BZ235">
        <v>112</v>
      </c>
      <c r="CA235">
        <v>0</v>
      </c>
      <c r="CB235" s="28">
        <v>120</v>
      </c>
      <c r="CC235">
        <v>0.93333333333333324</v>
      </c>
      <c r="CE235">
        <v>2970</v>
      </c>
      <c r="CF235">
        <v>0</v>
      </c>
      <c r="CG235" s="28">
        <v>240</v>
      </c>
      <c r="CH235">
        <v>-538.46153846153845</v>
      </c>
      <c r="CI235">
        <v>2431.5384615384614</v>
      </c>
      <c r="CJ235">
        <v>212.30594577494998</v>
      </c>
      <c r="CK235">
        <v>143.78872163937004</v>
      </c>
      <c r="CL235">
        <v>69.420911026507738</v>
      </c>
      <c r="CM235">
        <v>122.18796797213763</v>
      </c>
      <c r="CN235">
        <v>69.086628928876706</v>
      </c>
      <c r="CO235">
        <v>0</v>
      </c>
      <c r="CP235">
        <v>0</v>
      </c>
      <c r="CQ235">
        <v>93.868062452383569</v>
      </c>
      <c r="CR235">
        <v>0.86346000000000001</v>
      </c>
      <c r="CS235">
        <v>19941.301375201921</v>
      </c>
      <c r="CT235" s="28">
        <v>0</v>
      </c>
      <c r="CU235">
        <v>19941.301375201921</v>
      </c>
      <c r="CV235">
        <v>12.61708407162412</v>
      </c>
      <c r="CW235" t="s">
        <v>1285</v>
      </c>
      <c r="CX235" s="28"/>
      <c r="CY235" s="28"/>
      <c r="CZ235" s="28"/>
      <c r="DA235" s="28"/>
      <c r="DB235" s="28"/>
      <c r="DC235" s="28"/>
      <c r="DD235" s="28"/>
      <c r="DE235" s="28"/>
      <c r="DF235" s="28"/>
      <c r="DG235" s="28"/>
      <c r="DH235" s="28"/>
      <c r="DI235" s="28">
        <v>120</v>
      </c>
      <c r="DJ235" s="28" t="s">
        <v>831</v>
      </c>
      <c r="DK235" s="28" t="s">
        <v>501</v>
      </c>
    </row>
    <row r="236" spans="1:115" x14ac:dyDescent="0.25">
      <c r="A236" s="28" t="s">
        <v>2</v>
      </c>
      <c r="B236" s="28" t="s">
        <v>1271</v>
      </c>
      <c r="C236">
        <v>26030</v>
      </c>
      <c r="D236" s="28" t="s">
        <v>1111</v>
      </c>
      <c r="E236" s="28" t="s">
        <v>1112</v>
      </c>
      <c r="F236" s="28" t="s">
        <v>1113</v>
      </c>
      <c r="G236" s="28" t="s">
        <v>494</v>
      </c>
      <c r="H236" s="28" t="s">
        <v>1286</v>
      </c>
      <c r="I236" s="28" t="s">
        <v>457</v>
      </c>
      <c r="J236" s="28">
        <v>2970</v>
      </c>
      <c r="K236">
        <v>12.61708407162412</v>
      </c>
      <c r="L236" s="28" t="s">
        <v>3294</v>
      </c>
      <c r="M236">
        <v>0</v>
      </c>
      <c r="N236" s="28" t="s">
        <v>459</v>
      </c>
      <c r="O236" s="28" t="s">
        <v>528</v>
      </c>
      <c r="P236">
        <v>13</v>
      </c>
      <c r="Q236">
        <v>15</v>
      </c>
      <c r="R236">
        <v>1</v>
      </c>
      <c r="S236">
        <v>90010721</v>
      </c>
      <c r="T236" s="28" t="s">
        <v>605</v>
      </c>
      <c r="U236" s="28" t="s">
        <v>659</v>
      </c>
      <c r="V236" s="28" t="s">
        <v>335</v>
      </c>
      <c r="W236" s="28" t="s">
        <v>463</v>
      </c>
      <c r="Y236" s="28" t="s">
        <v>660</v>
      </c>
      <c r="Z236">
        <v>35</v>
      </c>
      <c r="AA236">
        <v>16647</v>
      </c>
      <c r="AB236" s="28" t="s">
        <v>465</v>
      </c>
      <c r="AC236" s="28" t="s">
        <v>525</v>
      </c>
      <c r="AD236">
        <v>0.5625</v>
      </c>
      <c r="AE236">
        <v>0.72916666666666674</v>
      </c>
      <c r="AF236" s="28" t="s">
        <v>463</v>
      </c>
      <c r="AG236" s="28" t="s">
        <v>217</v>
      </c>
      <c r="AH236" s="28" t="s">
        <v>529</v>
      </c>
      <c r="AI236" s="28"/>
      <c r="AJ236" s="28" t="s">
        <v>499</v>
      </c>
      <c r="AK236" s="28"/>
      <c r="AL236" s="28"/>
      <c r="AM236" s="28">
        <v>1</v>
      </c>
      <c r="AN236">
        <v>3</v>
      </c>
      <c r="AP236" s="2">
        <v>46070</v>
      </c>
      <c r="AQ236" s="2">
        <v>46287</v>
      </c>
      <c r="AT236" s="28"/>
      <c r="AU236" s="28"/>
      <c r="AV236" s="28" t="s">
        <v>470</v>
      </c>
      <c r="AW236">
        <v>112</v>
      </c>
      <c r="AX236">
        <v>0.5</v>
      </c>
      <c r="BC236" s="28"/>
      <c r="BH236">
        <v>350</v>
      </c>
      <c r="BP236" s="28"/>
      <c r="BW236" s="28"/>
      <c r="BY236" s="28">
        <v>112</v>
      </c>
      <c r="BZ236">
        <v>112</v>
      </c>
      <c r="CA236">
        <v>0</v>
      </c>
      <c r="CB236" s="28">
        <v>120</v>
      </c>
      <c r="CC236">
        <v>0.93333333333333324</v>
      </c>
      <c r="CE236">
        <v>2970</v>
      </c>
      <c r="CF236">
        <v>0</v>
      </c>
      <c r="CG236" s="28">
        <v>240</v>
      </c>
      <c r="CH236">
        <v>-538.46153846153845</v>
      </c>
      <c r="CI236">
        <v>2431.5384615384614</v>
      </c>
      <c r="CJ236">
        <v>212.30594577494998</v>
      </c>
      <c r="CK236">
        <v>143.78872163937004</v>
      </c>
      <c r="CL236">
        <v>69.420911026507738</v>
      </c>
      <c r="CM236">
        <v>122.18796797213763</v>
      </c>
      <c r="CN236">
        <v>69.086628928876706</v>
      </c>
      <c r="CO236">
        <v>0</v>
      </c>
      <c r="CP236">
        <v>0</v>
      </c>
      <c r="CQ236">
        <v>93.868062452383569</v>
      </c>
      <c r="CR236">
        <v>0.86346000000000001</v>
      </c>
      <c r="CS236">
        <v>19941.301375201921</v>
      </c>
      <c r="CT236" s="28">
        <v>0</v>
      </c>
      <c r="CU236">
        <v>19941.301375201921</v>
      </c>
      <c r="CV236">
        <v>12.61708407162412</v>
      </c>
      <c r="CW236" t="s">
        <v>1287</v>
      </c>
      <c r="CX236" s="28"/>
      <c r="CY236" s="28"/>
      <c r="CZ236" s="28"/>
      <c r="DA236" s="28"/>
      <c r="DB236" s="28"/>
      <c r="DC236" s="28"/>
      <c r="DD236" s="28"/>
      <c r="DE236" s="28"/>
      <c r="DF236" s="28"/>
      <c r="DG236" s="28"/>
      <c r="DH236" s="28"/>
      <c r="DI236" s="28">
        <v>120</v>
      </c>
      <c r="DJ236" s="28" t="s">
        <v>831</v>
      </c>
      <c r="DK236" s="28" t="s">
        <v>501</v>
      </c>
    </row>
    <row r="237" spans="1:115" x14ac:dyDescent="0.25">
      <c r="A237" s="28" t="s">
        <v>2</v>
      </c>
      <c r="B237" s="28" t="s">
        <v>1271</v>
      </c>
      <c r="C237">
        <v>26030</v>
      </c>
      <c r="D237" s="28" t="s">
        <v>1111</v>
      </c>
      <c r="E237" s="28" t="s">
        <v>1112</v>
      </c>
      <c r="F237" s="28" t="s">
        <v>1113</v>
      </c>
      <c r="G237" s="28" t="s">
        <v>494</v>
      </c>
      <c r="H237" s="28" t="s">
        <v>1288</v>
      </c>
      <c r="I237" s="28" t="s">
        <v>457</v>
      </c>
      <c r="J237" s="28">
        <v>2970</v>
      </c>
      <c r="K237">
        <v>12.61708407162412</v>
      </c>
      <c r="L237" s="28" t="s">
        <v>3294</v>
      </c>
      <c r="M237">
        <v>0</v>
      </c>
      <c r="N237" s="28" t="s">
        <v>459</v>
      </c>
      <c r="O237" s="28" t="s">
        <v>543</v>
      </c>
      <c r="P237">
        <v>13</v>
      </c>
      <c r="Q237">
        <v>15</v>
      </c>
      <c r="R237">
        <v>1</v>
      </c>
      <c r="S237">
        <v>90541047</v>
      </c>
      <c r="T237" s="28" t="s">
        <v>605</v>
      </c>
      <c r="U237" s="28" t="s">
        <v>659</v>
      </c>
      <c r="V237" s="28" t="s">
        <v>335</v>
      </c>
      <c r="W237" s="28" t="s">
        <v>463</v>
      </c>
      <c r="Y237" s="28" t="s">
        <v>660</v>
      </c>
      <c r="Z237">
        <v>35</v>
      </c>
      <c r="AA237">
        <v>16755</v>
      </c>
      <c r="AB237" s="28" t="s">
        <v>465</v>
      </c>
      <c r="AC237" s="28" t="s">
        <v>466</v>
      </c>
      <c r="AD237">
        <v>0.35416666666666674</v>
      </c>
      <c r="AE237">
        <v>0.52083333333333326</v>
      </c>
      <c r="AF237" s="28" t="s">
        <v>463</v>
      </c>
      <c r="AG237" s="28" t="s">
        <v>182</v>
      </c>
      <c r="AH237" s="28" t="s">
        <v>588</v>
      </c>
      <c r="AI237" s="28"/>
      <c r="AJ237" s="28" t="s">
        <v>499</v>
      </c>
      <c r="AK237" s="28"/>
      <c r="AL237" s="28"/>
      <c r="AM237" s="28">
        <v>1</v>
      </c>
      <c r="AN237">
        <v>3</v>
      </c>
      <c r="AP237" s="2">
        <v>46072</v>
      </c>
      <c r="AQ237" s="2">
        <v>46289</v>
      </c>
      <c r="AT237" s="28"/>
      <c r="AU237" s="28"/>
      <c r="AV237" s="28" t="s">
        <v>470</v>
      </c>
      <c r="AW237">
        <v>112</v>
      </c>
      <c r="AX237">
        <v>0.5</v>
      </c>
      <c r="BC237" s="28"/>
      <c r="BH237">
        <v>350</v>
      </c>
      <c r="BP237" s="28"/>
      <c r="BW237" s="28"/>
      <c r="BY237" s="28">
        <v>112</v>
      </c>
      <c r="BZ237">
        <v>112</v>
      </c>
      <c r="CA237">
        <v>0</v>
      </c>
      <c r="CB237" s="28">
        <v>120</v>
      </c>
      <c r="CC237">
        <v>0.93333333333333324</v>
      </c>
      <c r="CE237">
        <v>2970</v>
      </c>
      <c r="CF237">
        <v>0</v>
      </c>
      <c r="CG237" s="28">
        <v>240</v>
      </c>
      <c r="CH237">
        <v>-538.46153846153845</v>
      </c>
      <c r="CI237">
        <v>2431.5384615384614</v>
      </c>
      <c r="CJ237">
        <v>212.30594577494998</v>
      </c>
      <c r="CK237">
        <v>143.78872163937004</v>
      </c>
      <c r="CL237">
        <v>69.420911026507738</v>
      </c>
      <c r="CM237">
        <v>122.18796797213763</v>
      </c>
      <c r="CN237">
        <v>69.086628928876706</v>
      </c>
      <c r="CO237">
        <v>0</v>
      </c>
      <c r="CP237">
        <v>0</v>
      </c>
      <c r="CQ237">
        <v>93.868062452383569</v>
      </c>
      <c r="CR237">
        <v>0.86346000000000001</v>
      </c>
      <c r="CS237">
        <v>19941.301375201921</v>
      </c>
      <c r="CT237" s="28">
        <v>0</v>
      </c>
      <c r="CU237">
        <v>19941.301375201921</v>
      </c>
      <c r="CV237">
        <v>12.61708407162412</v>
      </c>
      <c r="CW237" t="s">
        <v>1289</v>
      </c>
      <c r="CX237" s="28"/>
      <c r="CY237" s="28"/>
      <c r="CZ237" s="28"/>
      <c r="DA237" s="28"/>
      <c r="DB237" s="28"/>
      <c r="DC237" s="28"/>
      <c r="DD237" s="28"/>
      <c r="DE237" s="28"/>
      <c r="DF237" s="28"/>
      <c r="DG237" s="28"/>
      <c r="DH237" s="28"/>
      <c r="DI237" s="28">
        <v>120</v>
      </c>
      <c r="DJ237" s="28" t="s">
        <v>831</v>
      </c>
      <c r="DK237" s="28" t="s">
        <v>540</v>
      </c>
    </row>
    <row r="238" spans="1:115" x14ac:dyDescent="0.25">
      <c r="A238" s="28" t="s">
        <v>2</v>
      </c>
      <c r="B238" s="28" t="s">
        <v>1271</v>
      </c>
      <c r="C238">
        <v>26030</v>
      </c>
      <c r="D238" s="28" t="s">
        <v>1111</v>
      </c>
      <c r="E238" s="28" t="s">
        <v>1112</v>
      </c>
      <c r="F238" s="28" t="s">
        <v>1113</v>
      </c>
      <c r="G238" s="28" t="s">
        <v>494</v>
      </c>
      <c r="H238" s="28" t="s">
        <v>1290</v>
      </c>
      <c r="I238" s="28" t="s">
        <v>457</v>
      </c>
      <c r="J238" s="28">
        <v>2970</v>
      </c>
      <c r="K238">
        <v>12.61708407162412</v>
      </c>
      <c r="L238" s="28" t="s">
        <v>3294</v>
      </c>
      <c r="M238">
        <v>0</v>
      </c>
      <c r="N238" s="28" t="s">
        <v>459</v>
      </c>
      <c r="O238" s="28" t="s">
        <v>543</v>
      </c>
      <c r="P238">
        <v>13</v>
      </c>
      <c r="Q238">
        <v>15</v>
      </c>
      <c r="R238">
        <v>1</v>
      </c>
      <c r="S238">
        <v>90371047</v>
      </c>
      <c r="T238" s="28" t="s">
        <v>605</v>
      </c>
      <c r="U238" s="28" t="s">
        <v>659</v>
      </c>
      <c r="V238" s="28" t="s">
        <v>335</v>
      </c>
      <c r="W238" s="28" t="s">
        <v>463</v>
      </c>
      <c r="Y238" s="28" t="s">
        <v>660</v>
      </c>
      <c r="Z238">
        <v>35</v>
      </c>
      <c r="AA238">
        <v>16758</v>
      </c>
      <c r="AB238" s="28" t="s">
        <v>465</v>
      </c>
      <c r="AC238" s="28" t="s">
        <v>525</v>
      </c>
      <c r="AD238">
        <v>0.52083333333333326</v>
      </c>
      <c r="AE238">
        <v>0.6875</v>
      </c>
      <c r="AF238" s="28" t="s">
        <v>463</v>
      </c>
      <c r="AG238" s="28" t="s">
        <v>174</v>
      </c>
      <c r="AH238" s="28" t="s">
        <v>537</v>
      </c>
      <c r="AI238" s="28"/>
      <c r="AJ238" s="28" t="s">
        <v>499</v>
      </c>
      <c r="AK238" s="28"/>
      <c r="AL238" s="28"/>
      <c r="AM238" s="28">
        <v>1</v>
      </c>
      <c r="AN238">
        <v>3</v>
      </c>
      <c r="AP238" s="2">
        <v>46070</v>
      </c>
      <c r="AQ238" s="2">
        <v>46287</v>
      </c>
      <c r="AT238" s="28"/>
      <c r="AU238" s="28"/>
      <c r="AV238" s="28" t="s">
        <v>470</v>
      </c>
      <c r="AW238">
        <v>112</v>
      </c>
      <c r="AX238">
        <v>0.5</v>
      </c>
      <c r="BC238" s="28"/>
      <c r="BH238">
        <v>350</v>
      </c>
      <c r="BP238" s="28"/>
      <c r="BW238" s="28"/>
      <c r="BY238" s="28">
        <v>112</v>
      </c>
      <c r="BZ238">
        <v>112</v>
      </c>
      <c r="CA238">
        <v>0</v>
      </c>
      <c r="CB238" s="28">
        <v>120</v>
      </c>
      <c r="CC238">
        <v>0.93333333333333324</v>
      </c>
      <c r="CE238">
        <v>2970</v>
      </c>
      <c r="CF238">
        <v>0</v>
      </c>
      <c r="CG238" s="28">
        <v>240</v>
      </c>
      <c r="CH238">
        <v>-538.46153846153845</v>
      </c>
      <c r="CI238">
        <v>2431.5384615384614</v>
      </c>
      <c r="CJ238">
        <v>212.30594577494998</v>
      </c>
      <c r="CK238">
        <v>143.78872163937004</v>
      </c>
      <c r="CL238">
        <v>69.420911026507738</v>
      </c>
      <c r="CM238">
        <v>122.18796797213763</v>
      </c>
      <c r="CN238">
        <v>69.086628928876706</v>
      </c>
      <c r="CO238">
        <v>0</v>
      </c>
      <c r="CP238">
        <v>0</v>
      </c>
      <c r="CQ238">
        <v>93.868062452383569</v>
      </c>
      <c r="CR238">
        <v>0.86346000000000001</v>
      </c>
      <c r="CS238">
        <v>19941.301375201921</v>
      </c>
      <c r="CT238" s="28">
        <v>0</v>
      </c>
      <c r="CU238">
        <v>19941.301375201921</v>
      </c>
      <c r="CV238">
        <v>12.61708407162412</v>
      </c>
      <c r="CW238" t="s">
        <v>1291</v>
      </c>
      <c r="CX238" s="28"/>
      <c r="CY238" s="28"/>
      <c r="CZ238" s="28"/>
      <c r="DA238" s="28"/>
      <c r="DB238" s="28"/>
      <c r="DC238" s="28"/>
      <c r="DD238" s="28"/>
      <c r="DE238" s="28"/>
      <c r="DF238" s="28"/>
      <c r="DG238" s="28"/>
      <c r="DH238" s="28"/>
      <c r="DI238" s="28">
        <v>120</v>
      </c>
      <c r="DJ238" s="28" t="s">
        <v>831</v>
      </c>
      <c r="DK238" s="28" t="s">
        <v>540</v>
      </c>
    </row>
    <row r="239" spans="1:115" x14ac:dyDescent="0.25">
      <c r="A239" s="28" t="s">
        <v>2</v>
      </c>
      <c r="B239" s="28" t="s">
        <v>1271</v>
      </c>
      <c r="C239">
        <v>26030</v>
      </c>
      <c r="D239" s="28" t="s">
        <v>1111</v>
      </c>
      <c r="E239" s="28" t="s">
        <v>1112</v>
      </c>
      <c r="F239" s="28" t="s">
        <v>1113</v>
      </c>
      <c r="G239" s="28" t="s">
        <v>494</v>
      </c>
      <c r="H239" s="28" t="s">
        <v>1292</v>
      </c>
      <c r="I239" s="28" t="s">
        <v>457</v>
      </c>
      <c r="J239" s="28">
        <v>2970</v>
      </c>
      <c r="K239">
        <v>12.61708407162412</v>
      </c>
      <c r="L239" s="28" t="s">
        <v>3294</v>
      </c>
      <c r="M239">
        <v>0</v>
      </c>
      <c r="N239" s="28" t="s">
        <v>459</v>
      </c>
      <c r="O239" s="28" t="s">
        <v>535</v>
      </c>
      <c r="P239">
        <v>13</v>
      </c>
      <c r="Q239">
        <v>15</v>
      </c>
      <c r="R239">
        <v>1</v>
      </c>
      <c r="S239">
        <v>90390721</v>
      </c>
      <c r="T239" s="28" t="s">
        <v>605</v>
      </c>
      <c r="U239" s="28" t="s">
        <v>659</v>
      </c>
      <c r="V239" s="28" t="s">
        <v>335</v>
      </c>
      <c r="W239" s="28" t="s">
        <v>463</v>
      </c>
      <c r="Y239" s="28" t="s">
        <v>660</v>
      </c>
      <c r="Z239">
        <v>35</v>
      </c>
      <c r="AA239">
        <v>16760</v>
      </c>
      <c r="AB239" s="28" t="s">
        <v>465</v>
      </c>
      <c r="AC239" s="28" t="s">
        <v>479</v>
      </c>
      <c r="AD239">
        <v>0.375</v>
      </c>
      <c r="AE239">
        <v>0.54166666666666674</v>
      </c>
      <c r="AF239" s="28" t="s">
        <v>463</v>
      </c>
      <c r="AG239" s="28" t="s">
        <v>202</v>
      </c>
      <c r="AH239" s="28" t="s">
        <v>537</v>
      </c>
      <c r="AI239" s="28"/>
      <c r="AJ239" s="28" t="s">
        <v>499</v>
      </c>
      <c r="AK239" s="28"/>
      <c r="AL239" s="28"/>
      <c r="AM239" s="28">
        <v>1</v>
      </c>
      <c r="AN239">
        <v>3</v>
      </c>
      <c r="AP239" s="2">
        <v>46071</v>
      </c>
      <c r="AQ239" s="2">
        <v>46288</v>
      </c>
      <c r="AT239" s="28"/>
      <c r="AU239" s="28"/>
      <c r="AV239" s="28" t="s">
        <v>470</v>
      </c>
      <c r="AW239">
        <v>112</v>
      </c>
      <c r="AX239">
        <v>0.5</v>
      </c>
      <c r="BC239" s="28"/>
      <c r="BH239">
        <v>350</v>
      </c>
      <c r="BP239" s="28"/>
      <c r="BW239" s="28"/>
      <c r="BY239" s="28">
        <v>112</v>
      </c>
      <c r="BZ239">
        <v>112</v>
      </c>
      <c r="CA239">
        <v>0</v>
      </c>
      <c r="CB239" s="28">
        <v>120</v>
      </c>
      <c r="CC239">
        <v>0.93333333333333324</v>
      </c>
      <c r="CE239">
        <v>2970</v>
      </c>
      <c r="CF239">
        <v>0</v>
      </c>
      <c r="CG239" s="28">
        <v>240</v>
      </c>
      <c r="CH239">
        <v>-538.46153846153845</v>
      </c>
      <c r="CI239">
        <v>2431.5384615384614</v>
      </c>
      <c r="CJ239">
        <v>212.30594577494998</v>
      </c>
      <c r="CK239">
        <v>143.78872163937004</v>
      </c>
      <c r="CL239">
        <v>69.420911026507738</v>
      </c>
      <c r="CM239">
        <v>122.18796797213763</v>
      </c>
      <c r="CN239">
        <v>69.086628928876706</v>
      </c>
      <c r="CO239">
        <v>0</v>
      </c>
      <c r="CP239">
        <v>0</v>
      </c>
      <c r="CQ239">
        <v>93.868062452383569</v>
      </c>
      <c r="CR239">
        <v>0.86346000000000001</v>
      </c>
      <c r="CS239">
        <v>19941.301375201921</v>
      </c>
      <c r="CT239" s="28">
        <v>0</v>
      </c>
      <c r="CU239">
        <v>19941.301375201921</v>
      </c>
      <c r="CV239">
        <v>12.61708407162412</v>
      </c>
      <c r="CW239" t="s">
        <v>1293</v>
      </c>
      <c r="CX239" s="28" t="s">
        <v>3576</v>
      </c>
      <c r="CY239" s="28" t="s">
        <v>3471</v>
      </c>
      <c r="CZ239" s="28" t="s">
        <v>3577</v>
      </c>
      <c r="DA239" s="28" t="s">
        <v>3578</v>
      </c>
      <c r="DB239" s="28" t="s">
        <v>3344</v>
      </c>
      <c r="DC239" s="28"/>
      <c r="DD239" s="28"/>
      <c r="DE239" s="28"/>
      <c r="DF239" s="28"/>
      <c r="DG239" s="28"/>
      <c r="DH239" s="28"/>
      <c r="DI239" s="28">
        <v>120</v>
      </c>
      <c r="DJ239" s="28" t="s">
        <v>831</v>
      </c>
      <c r="DK239" s="28" t="s">
        <v>540</v>
      </c>
    </row>
    <row r="240" spans="1:115" x14ac:dyDescent="0.25">
      <c r="A240" s="28" t="s">
        <v>2</v>
      </c>
      <c r="B240" s="28" t="s">
        <v>1271</v>
      </c>
      <c r="C240">
        <v>26030</v>
      </c>
      <c r="D240" s="28" t="s">
        <v>1111</v>
      </c>
      <c r="E240" s="28" t="s">
        <v>1112</v>
      </c>
      <c r="F240" s="28" t="s">
        <v>1113</v>
      </c>
      <c r="G240" s="28" t="s">
        <v>494</v>
      </c>
      <c r="H240" s="28" t="s">
        <v>3295</v>
      </c>
      <c r="I240" s="28" t="s">
        <v>457</v>
      </c>
      <c r="J240" s="28">
        <v>2970</v>
      </c>
      <c r="K240">
        <v>12.61708407162412</v>
      </c>
      <c r="L240" s="28" t="s">
        <v>3296</v>
      </c>
      <c r="M240">
        <v>0</v>
      </c>
      <c r="N240" s="28" t="s">
        <v>459</v>
      </c>
      <c r="O240" s="28" t="s">
        <v>568</v>
      </c>
      <c r="P240">
        <v>13</v>
      </c>
      <c r="Q240">
        <v>16</v>
      </c>
      <c r="R240">
        <v>1</v>
      </c>
      <c r="S240">
        <v>90620721</v>
      </c>
      <c r="T240" s="28" t="s">
        <v>605</v>
      </c>
      <c r="U240" s="28" t="s">
        <v>659</v>
      </c>
      <c r="V240" s="28" t="s">
        <v>335</v>
      </c>
      <c r="W240" s="28" t="s">
        <v>463</v>
      </c>
      <c r="Y240" s="28" t="s">
        <v>660</v>
      </c>
      <c r="Z240">
        <v>35</v>
      </c>
      <c r="AA240">
        <v>16761</v>
      </c>
      <c r="AB240" s="28" t="s">
        <v>465</v>
      </c>
      <c r="AC240" s="28" t="s">
        <v>466</v>
      </c>
      <c r="AD240">
        <v>0.54166666666666674</v>
      </c>
      <c r="AE240">
        <v>0.70833333333333326</v>
      </c>
      <c r="AF240" s="28" t="s">
        <v>463</v>
      </c>
      <c r="AG240" s="28" t="s">
        <v>195</v>
      </c>
      <c r="AH240" s="28" t="s">
        <v>570</v>
      </c>
      <c r="AI240" s="28" t="s">
        <v>1227</v>
      </c>
      <c r="AJ240" s="28" t="s">
        <v>499</v>
      </c>
      <c r="AK240" s="28"/>
      <c r="AL240" s="28"/>
      <c r="AM240" s="28">
        <v>1</v>
      </c>
      <c r="AN240">
        <v>3</v>
      </c>
      <c r="AP240" s="2">
        <v>46071</v>
      </c>
      <c r="AQ240" s="2">
        <v>46288</v>
      </c>
      <c r="AT240" s="28"/>
      <c r="AU240" s="28"/>
      <c r="AV240" s="28" t="s">
        <v>470</v>
      </c>
      <c r="AW240">
        <v>112</v>
      </c>
      <c r="AX240">
        <v>0.5</v>
      </c>
      <c r="BC240" s="28"/>
      <c r="BH240">
        <v>350</v>
      </c>
      <c r="BP240" s="28"/>
      <c r="BW240" s="28"/>
      <c r="BY240" s="28">
        <v>112</v>
      </c>
      <c r="BZ240">
        <v>112</v>
      </c>
      <c r="CA240">
        <v>0</v>
      </c>
      <c r="CB240" s="28">
        <v>120</v>
      </c>
      <c r="CC240">
        <v>0.93333333333333324</v>
      </c>
      <c r="CE240">
        <v>2970</v>
      </c>
      <c r="CF240">
        <v>0</v>
      </c>
      <c r="CG240" s="28">
        <v>240</v>
      </c>
      <c r="CH240">
        <v>-538.46153846153845</v>
      </c>
      <c r="CI240">
        <v>2431.5384615384614</v>
      </c>
      <c r="CJ240">
        <v>212.30594577494998</v>
      </c>
      <c r="CK240">
        <v>143.78872163937004</v>
      </c>
      <c r="CL240">
        <v>69.420911026507738</v>
      </c>
      <c r="CM240">
        <v>122.18796797213763</v>
      </c>
      <c r="CN240">
        <v>69.086628928876706</v>
      </c>
      <c r="CO240">
        <v>0</v>
      </c>
      <c r="CP240">
        <v>0</v>
      </c>
      <c r="CQ240">
        <v>93.868062452383569</v>
      </c>
      <c r="CR240">
        <v>0.86346000000000001</v>
      </c>
      <c r="CS240">
        <v>19941.301375201921</v>
      </c>
      <c r="CT240" s="28">
        <v>0</v>
      </c>
      <c r="CU240">
        <v>19941.301375201921</v>
      </c>
      <c r="CV240">
        <v>12.61708407162412</v>
      </c>
      <c r="CW240" t="s">
        <v>1294</v>
      </c>
      <c r="CX240" s="28" t="s">
        <v>3579</v>
      </c>
      <c r="CY240" s="28" t="s">
        <v>3471</v>
      </c>
      <c r="CZ240" s="28" t="s">
        <v>3580</v>
      </c>
      <c r="DA240" s="28" t="s">
        <v>3497</v>
      </c>
      <c r="DB240" s="28" t="s">
        <v>3344</v>
      </c>
      <c r="DC240" s="28"/>
      <c r="DD240" s="28"/>
      <c r="DE240" s="28"/>
      <c r="DF240" s="28"/>
      <c r="DG240" s="28"/>
      <c r="DH240" s="28"/>
      <c r="DI240" s="28">
        <v>120</v>
      </c>
      <c r="DJ240" s="28" t="s">
        <v>831</v>
      </c>
      <c r="DK240" s="28" t="s">
        <v>540</v>
      </c>
    </row>
    <row r="241" spans="1:115" x14ac:dyDescent="0.25">
      <c r="A241" s="28" t="s">
        <v>2</v>
      </c>
      <c r="B241" s="28" t="s">
        <v>1271</v>
      </c>
      <c r="C241">
        <v>26030</v>
      </c>
      <c r="D241" s="28" t="s">
        <v>1111</v>
      </c>
      <c r="E241" s="28" t="s">
        <v>1112</v>
      </c>
      <c r="F241" s="28" t="s">
        <v>1113</v>
      </c>
      <c r="G241" s="28" t="s">
        <v>494</v>
      </c>
      <c r="H241" s="28" t="s">
        <v>1295</v>
      </c>
      <c r="I241" s="28" t="s">
        <v>457</v>
      </c>
      <c r="J241" s="28">
        <v>2970</v>
      </c>
      <c r="K241">
        <v>12.61708407162412</v>
      </c>
      <c r="L241" s="28" t="s">
        <v>3294</v>
      </c>
      <c r="M241">
        <v>0</v>
      </c>
      <c r="N241" s="28" t="s">
        <v>459</v>
      </c>
      <c r="O241" s="28" t="s">
        <v>535</v>
      </c>
      <c r="P241">
        <v>13</v>
      </c>
      <c r="Q241">
        <v>15</v>
      </c>
      <c r="R241">
        <v>1</v>
      </c>
      <c r="S241">
        <v>90690721</v>
      </c>
      <c r="T241" s="28" t="s">
        <v>605</v>
      </c>
      <c r="U241" s="28" t="s">
        <v>659</v>
      </c>
      <c r="V241" s="28" t="s">
        <v>335</v>
      </c>
      <c r="W241" s="28" t="s">
        <v>463</v>
      </c>
      <c r="Y241" s="28" t="s">
        <v>660</v>
      </c>
      <c r="Z241">
        <v>35</v>
      </c>
      <c r="AA241">
        <v>16763</v>
      </c>
      <c r="AB241" s="28" t="s">
        <v>465</v>
      </c>
      <c r="AC241" s="28" t="s">
        <v>479</v>
      </c>
      <c r="AD241">
        <v>0.39583333333333326</v>
      </c>
      <c r="AE241">
        <v>0.5625</v>
      </c>
      <c r="AF241" s="28" t="s">
        <v>463</v>
      </c>
      <c r="AG241" s="28" t="s">
        <v>191</v>
      </c>
      <c r="AH241" s="28" t="s">
        <v>570</v>
      </c>
      <c r="AI241" s="28"/>
      <c r="AJ241" s="28" t="s">
        <v>499</v>
      </c>
      <c r="AK241" s="28"/>
      <c r="AL241" s="28"/>
      <c r="AM241" s="28">
        <v>1</v>
      </c>
      <c r="AN241">
        <v>3</v>
      </c>
      <c r="AP241" s="2">
        <v>46071</v>
      </c>
      <c r="AQ241" s="2">
        <v>46288</v>
      </c>
      <c r="AT241" s="28"/>
      <c r="AU241" s="28"/>
      <c r="AV241" s="28" t="s">
        <v>470</v>
      </c>
      <c r="AW241">
        <v>112</v>
      </c>
      <c r="AX241">
        <v>0.5</v>
      </c>
      <c r="BC241" s="28"/>
      <c r="BH241">
        <v>350</v>
      </c>
      <c r="BP241" s="28"/>
      <c r="BW241" s="28"/>
      <c r="BY241" s="28">
        <v>112</v>
      </c>
      <c r="BZ241">
        <v>112</v>
      </c>
      <c r="CA241">
        <v>0</v>
      </c>
      <c r="CB241" s="28">
        <v>120</v>
      </c>
      <c r="CC241">
        <v>0.93333333333333324</v>
      </c>
      <c r="CE241">
        <v>2970</v>
      </c>
      <c r="CF241">
        <v>0</v>
      </c>
      <c r="CG241" s="28">
        <v>240</v>
      </c>
      <c r="CH241">
        <v>-538.46153846153845</v>
      </c>
      <c r="CI241">
        <v>2431.5384615384614</v>
      </c>
      <c r="CJ241">
        <v>212.30594577494998</v>
      </c>
      <c r="CK241">
        <v>143.78872163937004</v>
      </c>
      <c r="CL241">
        <v>69.420911026507738</v>
      </c>
      <c r="CM241">
        <v>122.18796797213763</v>
      </c>
      <c r="CN241">
        <v>69.086628928876706</v>
      </c>
      <c r="CO241">
        <v>0</v>
      </c>
      <c r="CP241">
        <v>0</v>
      </c>
      <c r="CQ241">
        <v>93.868062452383569</v>
      </c>
      <c r="CR241">
        <v>0.86346000000000001</v>
      </c>
      <c r="CS241">
        <v>19941.301375201921</v>
      </c>
      <c r="CT241" s="28">
        <v>0</v>
      </c>
      <c r="CU241">
        <v>19941.301375201921</v>
      </c>
      <c r="CV241">
        <v>12.61708407162412</v>
      </c>
      <c r="CW241" t="s">
        <v>1296</v>
      </c>
      <c r="CX241" s="28" t="s">
        <v>3583</v>
      </c>
      <c r="CY241" s="28" t="s">
        <v>3471</v>
      </c>
      <c r="CZ241" s="28" t="s">
        <v>3584</v>
      </c>
      <c r="DA241" s="28" t="s">
        <v>3585</v>
      </c>
      <c r="DB241" s="28" t="s">
        <v>3344</v>
      </c>
      <c r="DC241" s="28"/>
      <c r="DD241" s="28"/>
      <c r="DE241" s="28"/>
      <c r="DF241" s="28"/>
      <c r="DG241" s="28"/>
      <c r="DH241" s="28"/>
      <c r="DI241" s="28">
        <v>120</v>
      </c>
      <c r="DJ241" s="28" t="s">
        <v>831</v>
      </c>
      <c r="DK241" s="28" t="s">
        <v>540</v>
      </c>
    </row>
    <row r="242" spans="1:115" x14ac:dyDescent="0.25">
      <c r="A242" s="28" t="s">
        <v>2</v>
      </c>
      <c r="B242" s="28" t="s">
        <v>1271</v>
      </c>
      <c r="C242">
        <v>26030</v>
      </c>
      <c r="D242" s="28" t="s">
        <v>1111</v>
      </c>
      <c r="E242" s="28" t="s">
        <v>1112</v>
      </c>
      <c r="F242" s="28" t="s">
        <v>1113</v>
      </c>
      <c r="G242" s="28" t="s">
        <v>494</v>
      </c>
      <c r="H242" s="28" t="s">
        <v>3332</v>
      </c>
      <c r="I242" s="28" t="s">
        <v>457</v>
      </c>
      <c r="J242" s="28">
        <v>2970</v>
      </c>
      <c r="K242">
        <v>12.61708407162412</v>
      </c>
      <c r="L242" s="28" t="s">
        <v>3296</v>
      </c>
      <c r="M242">
        <v>0</v>
      </c>
      <c r="N242" s="28" t="s">
        <v>459</v>
      </c>
      <c r="O242" s="28" t="s">
        <v>503</v>
      </c>
      <c r="P242">
        <v>13</v>
      </c>
      <c r="Q242">
        <v>16</v>
      </c>
      <c r="R242">
        <v>1</v>
      </c>
      <c r="S242">
        <v>90840721</v>
      </c>
      <c r="T242" s="28" t="s">
        <v>605</v>
      </c>
      <c r="U242" s="28" t="s">
        <v>659</v>
      </c>
      <c r="V242" s="28" t="s">
        <v>335</v>
      </c>
      <c r="W242" s="28" t="s">
        <v>463</v>
      </c>
      <c r="Y242" s="28" t="s">
        <v>660</v>
      </c>
      <c r="Z242">
        <v>35</v>
      </c>
      <c r="AA242">
        <v>17389</v>
      </c>
      <c r="AB242" s="28" t="s">
        <v>465</v>
      </c>
      <c r="AC242" s="28" t="s">
        <v>515</v>
      </c>
      <c r="AD242">
        <v>0.5625</v>
      </c>
      <c r="AE242">
        <v>0.72916666666666674</v>
      </c>
      <c r="AF242" s="28" t="s">
        <v>463</v>
      </c>
      <c r="AG242" s="28" t="s">
        <v>292</v>
      </c>
      <c r="AH242" s="28" t="s">
        <v>497</v>
      </c>
      <c r="AI242" s="28"/>
      <c r="AJ242" s="28" t="s">
        <v>499</v>
      </c>
      <c r="AK242" s="28"/>
      <c r="AL242" s="28"/>
      <c r="AM242" s="28">
        <v>1</v>
      </c>
      <c r="AN242">
        <v>3</v>
      </c>
      <c r="AP242" s="2">
        <v>46069</v>
      </c>
      <c r="AQ242" s="2">
        <v>45921</v>
      </c>
      <c r="AT242" s="28"/>
      <c r="AU242" s="28"/>
      <c r="AV242" s="28" t="s">
        <v>470</v>
      </c>
      <c r="AW242">
        <v>112</v>
      </c>
      <c r="AX242">
        <v>0.5</v>
      </c>
      <c r="BC242" s="28"/>
      <c r="BH242">
        <v>350</v>
      </c>
      <c r="BP242" s="28"/>
      <c r="BW242" s="28"/>
      <c r="BY242" s="28">
        <v>112</v>
      </c>
      <c r="BZ242">
        <v>112</v>
      </c>
      <c r="CA242">
        <v>0</v>
      </c>
      <c r="CB242" s="28">
        <v>120</v>
      </c>
      <c r="CC242">
        <v>0.93333333333333324</v>
      </c>
      <c r="CE242">
        <v>2970</v>
      </c>
      <c r="CF242">
        <v>0</v>
      </c>
      <c r="CG242" s="28">
        <v>240</v>
      </c>
      <c r="CH242">
        <v>-538.46153846153845</v>
      </c>
      <c r="CI242">
        <v>2431.5384615384614</v>
      </c>
      <c r="CJ242">
        <v>212.30594577494998</v>
      </c>
      <c r="CK242">
        <v>143.78872163937004</v>
      </c>
      <c r="CL242">
        <v>69.420911026507738</v>
      </c>
      <c r="CM242">
        <v>122.18796797213763</v>
      </c>
      <c r="CN242">
        <v>69.086628928876706</v>
      </c>
      <c r="CO242">
        <v>0</v>
      </c>
      <c r="CP242">
        <v>0</v>
      </c>
      <c r="CQ242">
        <v>93.868062452383569</v>
      </c>
      <c r="CR242">
        <v>0.86346000000000001</v>
      </c>
      <c r="CS242">
        <v>19941.301375201921</v>
      </c>
      <c r="CT242" s="28">
        <v>0</v>
      </c>
      <c r="CU242">
        <v>19941.301375201921</v>
      </c>
      <c r="CV242">
        <v>12.61708407162412</v>
      </c>
      <c r="CW242" t="s">
        <v>3333</v>
      </c>
      <c r="CX242" s="28" t="s">
        <v>3673</v>
      </c>
      <c r="CY242" s="28" t="s">
        <v>3471</v>
      </c>
      <c r="CZ242" s="28" t="s">
        <v>3674</v>
      </c>
      <c r="DA242" s="28" t="s">
        <v>3473</v>
      </c>
      <c r="DB242" s="28" t="s">
        <v>3344</v>
      </c>
      <c r="DC242" s="28"/>
      <c r="DD242" s="28"/>
      <c r="DE242" s="28"/>
      <c r="DF242" s="28"/>
      <c r="DG242" s="28"/>
      <c r="DH242" s="28"/>
      <c r="DI242" s="28">
        <v>120</v>
      </c>
      <c r="DJ242" s="28" t="s">
        <v>831</v>
      </c>
      <c r="DK242" s="28"/>
    </row>
    <row r="243" spans="1:115" x14ac:dyDescent="0.25">
      <c r="A243" s="28" t="s">
        <v>2</v>
      </c>
      <c r="B243" s="28" t="s">
        <v>1271</v>
      </c>
      <c r="C243">
        <v>26030</v>
      </c>
      <c r="D243" s="28" t="s">
        <v>1111</v>
      </c>
      <c r="E243" s="28" t="s">
        <v>1112</v>
      </c>
      <c r="F243" s="28" t="s">
        <v>1113</v>
      </c>
      <c r="G243" s="28" t="s">
        <v>494</v>
      </c>
      <c r="H243" s="28" t="s">
        <v>3334</v>
      </c>
      <c r="I243" s="28" t="s">
        <v>457</v>
      </c>
      <c r="J243" s="28">
        <v>2970</v>
      </c>
      <c r="K243">
        <v>12.61708407162412</v>
      </c>
      <c r="L243" s="28" t="s">
        <v>3296</v>
      </c>
      <c r="M243">
        <v>0</v>
      </c>
      <c r="N243" s="28" t="s">
        <v>459</v>
      </c>
      <c r="O243" s="28" t="s">
        <v>503</v>
      </c>
      <c r="P243">
        <v>13</v>
      </c>
      <c r="Q243">
        <v>16</v>
      </c>
      <c r="R243">
        <v>1</v>
      </c>
      <c r="S243">
        <v>90840721</v>
      </c>
      <c r="T243" s="28" t="s">
        <v>605</v>
      </c>
      <c r="U243" s="28" t="s">
        <v>659</v>
      </c>
      <c r="V243" s="28" t="s">
        <v>335</v>
      </c>
      <c r="W243" s="28" t="s">
        <v>463</v>
      </c>
      <c r="Y243" s="28" t="s">
        <v>660</v>
      </c>
      <c r="Z243">
        <v>35</v>
      </c>
      <c r="AA243">
        <v>17390</v>
      </c>
      <c r="AB243" s="28" t="s">
        <v>465</v>
      </c>
      <c r="AC243" s="28" t="s">
        <v>479</v>
      </c>
      <c r="AD243">
        <v>0.5625</v>
      </c>
      <c r="AE243">
        <v>0.72916666666666674</v>
      </c>
      <c r="AF243" s="28" t="s">
        <v>463</v>
      </c>
      <c r="AG243" s="28" t="s">
        <v>292</v>
      </c>
      <c r="AH243" s="28" t="s">
        <v>497</v>
      </c>
      <c r="AI243" s="28"/>
      <c r="AJ243" s="28" t="s">
        <v>499</v>
      </c>
      <c r="AK243" s="28"/>
      <c r="AL243" s="28"/>
      <c r="AM243" s="28">
        <v>1</v>
      </c>
      <c r="AN243">
        <v>3</v>
      </c>
      <c r="AP243" s="2">
        <v>46071</v>
      </c>
      <c r="AQ243" s="2">
        <v>46288</v>
      </c>
      <c r="AT243" s="28"/>
      <c r="AU243" s="28"/>
      <c r="AV243" s="28" t="s">
        <v>470</v>
      </c>
      <c r="AW243">
        <v>112</v>
      </c>
      <c r="AX243">
        <v>0.5</v>
      </c>
      <c r="BC243" s="28"/>
      <c r="BH243">
        <v>350</v>
      </c>
      <c r="BP243" s="28"/>
      <c r="BW243" s="28"/>
      <c r="BY243" s="28">
        <v>112</v>
      </c>
      <c r="BZ243">
        <v>112</v>
      </c>
      <c r="CA243">
        <v>0</v>
      </c>
      <c r="CB243" s="28">
        <v>120</v>
      </c>
      <c r="CC243">
        <v>0.93333333333333324</v>
      </c>
      <c r="CE243">
        <v>2970</v>
      </c>
      <c r="CF243">
        <v>0</v>
      </c>
      <c r="CG243" s="28">
        <v>240</v>
      </c>
      <c r="CH243">
        <v>-538.46153846153845</v>
      </c>
      <c r="CI243">
        <v>2431.5384615384614</v>
      </c>
      <c r="CJ243">
        <v>212.30594577494998</v>
      </c>
      <c r="CK243">
        <v>143.78872163937004</v>
      </c>
      <c r="CL243">
        <v>69.420911026507738</v>
      </c>
      <c r="CM243">
        <v>122.18796797213763</v>
      </c>
      <c r="CN243">
        <v>69.086628928876706</v>
      </c>
      <c r="CO243">
        <v>0</v>
      </c>
      <c r="CP243">
        <v>0</v>
      </c>
      <c r="CQ243">
        <v>93.868062452383569</v>
      </c>
      <c r="CR243">
        <v>0.86346000000000001</v>
      </c>
      <c r="CS243">
        <v>19941.301375201921</v>
      </c>
      <c r="CT243" s="28">
        <v>0</v>
      </c>
      <c r="CU243">
        <v>19941.301375201921</v>
      </c>
      <c r="CV243">
        <v>12.61708407162412</v>
      </c>
      <c r="CW243" t="s">
        <v>3335</v>
      </c>
      <c r="CX243" s="28" t="s">
        <v>3675</v>
      </c>
      <c r="CY243" s="28" t="s">
        <v>3471</v>
      </c>
      <c r="CZ243" s="28" t="s">
        <v>3676</v>
      </c>
      <c r="DA243" s="28" t="s">
        <v>3545</v>
      </c>
      <c r="DB243" s="28" t="s">
        <v>3344</v>
      </c>
      <c r="DC243" s="28"/>
      <c r="DD243" s="28"/>
      <c r="DE243" s="28"/>
      <c r="DF243" s="28"/>
      <c r="DG243" s="28"/>
      <c r="DH243" s="28"/>
      <c r="DI243" s="28">
        <v>120</v>
      </c>
      <c r="DJ243" s="28" t="s">
        <v>831</v>
      </c>
      <c r="DK243" s="28"/>
    </row>
    <row r="244" spans="1:115" x14ac:dyDescent="0.25">
      <c r="A244" s="28" t="s">
        <v>2</v>
      </c>
      <c r="B244" s="28" t="s">
        <v>1271</v>
      </c>
      <c r="C244">
        <v>26030</v>
      </c>
      <c r="D244" s="28" t="s">
        <v>1111</v>
      </c>
      <c r="E244" s="28" t="s">
        <v>1112</v>
      </c>
      <c r="F244" s="28" t="s">
        <v>1113</v>
      </c>
      <c r="G244" s="28" t="s">
        <v>494</v>
      </c>
      <c r="H244" s="28" t="s">
        <v>4787</v>
      </c>
      <c r="I244" s="28" t="s">
        <v>457</v>
      </c>
      <c r="J244" s="28">
        <v>2970</v>
      </c>
      <c r="K244">
        <v>12.61708407162412</v>
      </c>
      <c r="L244" s="28" t="s">
        <v>4788</v>
      </c>
      <c r="M244">
        <v>0</v>
      </c>
      <c r="N244" s="28" t="s">
        <v>459</v>
      </c>
      <c r="O244" s="28" t="s">
        <v>513</v>
      </c>
      <c r="P244">
        <v>13</v>
      </c>
      <c r="Q244">
        <v>12</v>
      </c>
      <c r="R244">
        <v>1</v>
      </c>
      <c r="S244">
        <v>90590721</v>
      </c>
      <c r="T244" s="28" t="s">
        <v>605</v>
      </c>
      <c r="U244" s="28" t="s">
        <v>659</v>
      </c>
      <c r="V244" s="28" t="s">
        <v>335</v>
      </c>
      <c r="W244" s="28" t="s">
        <v>463</v>
      </c>
      <c r="Y244" s="28" t="s">
        <v>660</v>
      </c>
      <c r="Z244">
        <v>35</v>
      </c>
      <c r="AA244">
        <v>17436</v>
      </c>
      <c r="AB244" s="28" t="s">
        <v>465</v>
      </c>
      <c r="AC244" s="28" t="s">
        <v>466</v>
      </c>
      <c r="AD244">
        <v>0.54166666666666674</v>
      </c>
      <c r="AE244">
        <v>0.70833333333333326</v>
      </c>
      <c r="AF244" s="28" t="s">
        <v>463</v>
      </c>
      <c r="AG244" s="28" t="s">
        <v>276</v>
      </c>
      <c r="AH244" s="28" t="s">
        <v>546</v>
      </c>
      <c r="AI244" s="28"/>
      <c r="AJ244" s="28" t="s">
        <v>499</v>
      </c>
      <c r="AK244" s="28"/>
      <c r="AL244" s="28"/>
      <c r="AM244" s="28">
        <v>1</v>
      </c>
      <c r="AN244">
        <v>3</v>
      </c>
      <c r="AP244" s="2">
        <v>46073</v>
      </c>
      <c r="AQ244" s="2">
        <v>46290</v>
      </c>
      <c r="AT244" s="28"/>
      <c r="AU244" s="28"/>
      <c r="AV244" s="28" t="s">
        <v>470</v>
      </c>
      <c r="AW244">
        <v>112</v>
      </c>
      <c r="AX244">
        <v>0.5</v>
      </c>
      <c r="BC244" s="28"/>
      <c r="BH244">
        <v>350</v>
      </c>
      <c r="BP244" s="28"/>
      <c r="BW244" s="28"/>
      <c r="BY244" s="28">
        <v>112</v>
      </c>
      <c r="BZ244">
        <v>112</v>
      </c>
      <c r="CA244">
        <v>0</v>
      </c>
      <c r="CB244" s="28">
        <v>120</v>
      </c>
      <c r="CC244">
        <v>0.93333333333333324</v>
      </c>
      <c r="CE244">
        <v>2970</v>
      </c>
      <c r="CF244">
        <v>0</v>
      </c>
      <c r="CG244" s="28">
        <v>240</v>
      </c>
      <c r="CH244">
        <v>-538.46153846153845</v>
      </c>
      <c r="CI244">
        <v>2431.5384615384614</v>
      </c>
      <c r="CJ244">
        <v>212.30594577494998</v>
      </c>
      <c r="CK244">
        <v>143.78872163937004</v>
      </c>
      <c r="CL244">
        <v>69.420911026507738</v>
      </c>
      <c r="CM244">
        <v>122.18796797213763</v>
      </c>
      <c r="CN244">
        <v>69.086628928876706</v>
      </c>
      <c r="CO244">
        <v>0</v>
      </c>
      <c r="CP244">
        <v>0</v>
      </c>
      <c r="CQ244">
        <v>93.868062452383569</v>
      </c>
      <c r="CR244">
        <v>0.86346000000000001</v>
      </c>
      <c r="CS244">
        <v>19941.301375201921</v>
      </c>
      <c r="CT244" s="28">
        <v>0</v>
      </c>
      <c r="CU244">
        <v>19941.301375201921</v>
      </c>
      <c r="CV244">
        <v>12.61708407162412</v>
      </c>
      <c r="CX244" s="28"/>
      <c r="CY244" s="28"/>
      <c r="CZ244" s="28"/>
      <c r="DA244" s="28"/>
      <c r="DB244" s="28"/>
      <c r="DC244" s="28"/>
      <c r="DD244" s="28"/>
      <c r="DE244" s="28"/>
      <c r="DF244" s="28"/>
      <c r="DG244" s="28"/>
      <c r="DH244" s="28"/>
      <c r="DI244" s="28">
        <v>120</v>
      </c>
      <c r="DJ244" s="28" t="s">
        <v>831</v>
      </c>
      <c r="DK244" s="28"/>
    </row>
    <row r="245" spans="1:115" x14ac:dyDescent="0.25">
      <c r="A245" s="28" t="s">
        <v>2</v>
      </c>
      <c r="B245" s="28" t="s">
        <v>1297</v>
      </c>
      <c r="C245">
        <v>51413</v>
      </c>
      <c r="D245" s="28" t="s">
        <v>1298</v>
      </c>
      <c r="E245" s="28" t="s">
        <v>1299</v>
      </c>
      <c r="F245" s="28" t="s">
        <v>1300</v>
      </c>
      <c r="G245" s="28" t="s">
        <v>602</v>
      </c>
      <c r="H245" s="28" t="s">
        <v>1301</v>
      </c>
      <c r="I245" s="28" t="s">
        <v>457</v>
      </c>
      <c r="J245" s="28">
        <v>4300</v>
      </c>
      <c r="K245">
        <v>12.023975782821196</v>
      </c>
      <c r="L245" s="28" t="s">
        <v>3301</v>
      </c>
      <c r="M245">
        <v>0</v>
      </c>
      <c r="N245" s="28" t="s">
        <v>459</v>
      </c>
      <c r="O245" s="28" t="s">
        <v>604</v>
      </c>
      <c r="P245">
        <v>13</v>
      </c>
      <c r="Q245">
        <v>15</v>
      </c>
      <c r="R245">
        <v>1</v>
      </c>
      <c r="S245">
        <v>90011414</v>
      </c>
      <c r="T245" s="28" t="s">
        <v>461</v>
      </c>
      <c r="U245" s="28" t="s">
        <v>978</v>
      </c>
      <c r="V245" s="28" t="s">
        <v>335</v>
      </c>
      <c r="W245" s="28" t="s">
        <v>463</v>
      </c>
      <c r="Y245" s="28" t="s">
        <v>660</v>
      </c>
      <c r="Z245">
        <v>70</v>
      </c>
      <c r="AA245">
        <v>16678</v>
      </c>
      <c r="AB245" s="28" t="s">
        <v>465</v>
      </c>
      <c r="AC245" s="28" t="s">
        <v>479</v>
      </c>
      <c r="AD245">
        <v>0.39583333333333326</v>
      </c>
      <c r="AE245">
        <v>0.6875</v>
      </c>
      <c r="AF245" s="28" t="s">
        <v>463</v>
      </c>
      <c r="AG245" s="28" t="s">
        <v>302</v>
      </c>
      <c r="AH245" s="28" t="s">
        <v>497</v>
      </c>
      <c r="AI245" s="28" t="s">
        <v>1302</v>
      </c>
      <c r="AJ245" s="28" t="s">
        <v>607</v>
      </c>
      <c r="AK245" s="28"/>
      <c r="AL245" s="28"/>
      <c r="AM245" s="28">
        <v>1</v>
      </c>
      <c r="AN245">
        <v>3</v>
      </c>
      <c r="AP245" s="2">
        <v>46071</v>
      </c>
      <c r="AQ245" s="2">
        <v>46288</v>
      </c>
      <c r="AT245" s="28"/>
      <c r="AU245" s="28"/>
      <c r="AV245" s="28" t="s">
        <v>470</v>
      </c>
      <c r="AW245">
        <v>182</v>
      </c>
      <c r="AX245">
        <v>0.5</v>
      </c>
      <c r="BC245" s="28"/>
      <c r="BH245">
        <v>100</v>
      </c>
      <c r="BP245" s="28"/>
      <c r="BW245" s="28"/>
      <c r="BY245" s="28">
        <v>182</v>
      </c>
      <c r="BZ245">
        <v>182</v>
      </c>
      <c r="CA245">
        <v>0</v>
      </c>
      <c r="CB245" s="28">
        <v>240</v>
      </c>
      <c r="CC245">
        <v>0.7583333333333333</v>
      </c>
      <c r="CE245">
        <v>4300</v>
      </c>
      <c r="CF245">
        <v>0</v>
      </c>
      <c r="CG245" s="28">
        <v>480</v>
      </c>
      <c r="CH245">
        <v>-153.84615384615384</v>
      </c>
      <c r="CI245">
        <v>4146.1538461538457</v>
      </c>
      <c r="CJ245">
        <v>212.30594577494998</v>
      </c>
      <c r="CK245">
        <v>143.78872163937004</v>
      </c>
      <c r="CL245">
        <v>69.420911026507738</v>
      </c>
      <c r="CM245">
        <v>122.18796797213763</v>
      </c>
      <c r="CN245">
        <v>69.086628928876706</v>
      </c>
      <c r="CO245">
        <v>0</v>
      </c>
      <c r="CP245">
        <v>0</v>
      </c>
      <c r="CQ245">
        <v>93.868062452383569</v>
      </c>
      <c r="CR245">
        <v>0.86346000000000001</v>
      </c>
      <c r="CS245">
        <v>32404.614734703118</v>
      </c>
      <c r="CT245" s="28">
        <v>0</v>
      </c>
      <c r="CU245">
        <v>32404.614734703118</v>
      </c>
      <c r="CV245">
        <v>12.023975782821196</v>
      </c>
      <c r="CW245" t="s">
        <v>1303</v>
      </c>
      <c r="CX245" s="28"/>
      <c r="CY245" s="28"/>
      <c r="CZ245" s="28"/>
      <c r="DA245" s="28"/>
      <c r="DB245" s="28"/>
      <c r="DC245" s="28"/>
      <c r="DD245" s="28"/>
      <c r="DE245" s="28"/>
      <c r="DF245" s="28"/>
      <c r="DG245" s="28"/>
      <c r="DH245" s="28"/>
      <c r="DI245" s="28">
        <v>240</v>
      </c>
      <c r="DJ245" s="28" t="s">
        <v>471</v>
      </c>
      <c r="DK245" s="28" t="s">
        <v>613</v>
      </c>
    </row>
    <row r="246" spans="1:115" x14ac:dyDescent="0.25">
      <c r="A246" s="28" t="s">
        <v>2</v>
      </c>
      <c r="B246" s="28" t="s">
        <v>1297</v>
      </c>
      <c r="C246">
        <v>51413</v>
      </c>
      <c r="D246" s="28" t="s">
        <v>1298</v>
      </c>
      <c r="E246" s="28" t="s">
        <v>1299</v>
      </c>
      <c r="F246" s="28" t="s">
        <v>1300</v>
      </c>
      <c r="G246" s="28" t="s">
        <v>602</v>
      </c>
      <c r="H246" s="28" t="s">
        <v>1304</v>
      </c>
      <c r="I246" s="28" t="s">
        <v>457</v>
      </c>
      <c r="J246" s="28">
        <v>4300</v>
      </c>
      <c r="K246">
        <v>12.023975782821196</v>
      </c>
      <c r="L246" s="28" t="s">
        <v>3301</v>
      </c>
      <c r="M246">
        <v>0</v>
      </c>
      <c r="N246" s="28" t="s">
        <v>459</v>
      </c>
      <c r="O246" s="28" t="s">
        <v>818</v>
      </c>
      <c r="P246">
        <v>13</v>
      </c>
      <c r="Q246">
        <v>15</v>
      </c>
      <c r="R246">
        <v>1</v>
      </c>
      <c r="S246">
        <v>92510146</v>
      </c>
      <c r="T246" s="28" t="s">
        <v>461</v>
      </c>
      <c r="U246" s="28" t="s">
        <v>978</v>
      </c>
      <c r="V246" s="28" t="s">
        <v>335</v>
      </c>
      <c r="W246" s="28" t="s">
        <v>463</v>
      </c>
      <c r="Y246" s="28" t="s">
        <v>660</v>
      </c>
      <c r="Z246">
        <v>70</v>
      </c>
      <c r="AA246">
        <v>16613</v>
      </c>
      <c r="AB246" s="28" t="s">
        <v>465</v>
      </c>
      <c r="AC246" s="28" t="s">
        <v>479</v>
      </c>
      <c r="AD246">
        <v>0.39583333333333326</v>
      </c>
      <c r="AE246">
        <v>0.6875</v>
      </c>
      <c r="AF246" s="28" t="s">
        <v>463</v>
      </c>
      <c r="AG246" s="28" t="s">
        <v>163</v>
      </c>
      <c r="AH246" s="28" t="s">
        <v>467</v>
      </c>
      <c r="AI246" s="28" t="s">
        <v>1302</v>
      </c>
      <c r="AJ246" s="28" t="s">
        <v>607</v>
      </c>
      <c r="AK246" s="28"/>
      <c r="AL246" s="28"/>
      <c r="AM246" s="28">
        <v>1</v>
      </c>
      <c r="AN246">
        <v>3</v>
      </c>
      <c r="AP246" s="2">
        <v>46071</v>
      </c>
      <c r="AQ246" s="2">
        <v>46288</v>
      </c>
      <c r="AT246" s="28"/>
      <c r="AU246" s="28"/>
      <c r="AV246" s="28" t="s">
        <v>470</v>
      </c>
      <c r="AW246">
        <v>182</v>
      </c>
      <c r="AX246">
        <v>0.5</v>
      </c>
      <c r="BC246" s="28"/>
      <c r="BH246">
        <v>100</v>
      </c>
      <c r="BP246" s="28"/>
      <c r="BW246" s="28"/>
      <c r="BY246" s="28">
        <v>182</v>
      </c>
      <c r="BZ246">
        <v>182</v>
      </c>
      <c r="CA246">
        <v>0</v>
      </c>
      <c r="CB246" s="28">
        <v>240</v>
      </c>
      <c r="CC246">
        <v>0.7583333333333333</v>
      </c>
      <c r="CE246">
        <v>4300</v>
      </c>
      <c r="CF246">
        <v>0</v>
      </c>
      <c r="CG246" s="28">
        <v>480</v>
      </c>
      <c r="CH246">
        <v>-153.84615384615384</v>
      </c>
      <c r="CI246">
        <v>4146.1538461538457</v>
      </c>
      <c r="CJ246">
        <v>212.30594577494998</v>
      </c>
      <c r="CK246">
        <v>143.78872163937004</v>
      </c>
      <c r="CL246">
        <v>69.420911026507738</v>
      </c>
      <c r="CM246">
        <v>122.18796797213763</v>
      </c>
      <c r="CN246">
        <v>69.086628928876706</v>
      </c>
      <c r="CO246">
        <v>0</v>
      </c>
      <c r="CP246">
        <v>0</v>
      </c>
      <c r="CQ246">
        <v>93.868062452383569</v>
      </c>
      <c r="CR246">
        <v>0.86346000000000001</v>
      </c>
      <c r="CS246">
        <v>32404.614734703118</v>
      </c>
      <c r="CT246" s="28">
        <v>0</v>
      </c>
      <c r="CU246">
        <v>32404.614734703118</v>
      </c>
      <c r="CV246">
        <v>12.023975782821196</v>
      </c>
      <c r="CW246" t="s">
        <v>1305</v>
      </c>
      <c r="CX246" s="28"/>
      <c r="CY246" s="28"/>
      <c r="CZ246" s="28"/>
      <c r="DA246" s="28"/>
      <c r="DB246" s="28"/>
      <c r="DC246" s="28"/>
      <c r="DD246" s="28"/>
      <c r="DE246" s="28"/>
      <c r="DF246" s="28"/>
      <c r="DG246" s="28"/>
      <c r="DH246" s="28"/>
      <c r="DI246" s="28">
        <v>240</v>
      </c>
      <c r="DJ246" s="28" t="s">
        <v>471</v>
      </c>
      <c r="DK246" s="28" t="s">
        <v>613</v>
      </c>
    </row>
    <row r="247" spans="1:115" x14ac:dyDescent="0.25">
      <c r="A247" s="28" t="s">
        <v>2</v>
      </c>
      <c r="B247" s="28" t="s">
        <v>1306</v>
      </c>
      <c r="C247">
        <v>59403</v>
      </c>
      <c r="D247" s="28" t="s">
        <v>1307</v>
      </c>
      <c r="E247" s="28" t="s">
        <v>1308</v>
      </c>
      <c r="F247" s="28" t="s">
        <v>1309</v>
      </c>
      <c r="G247" s="28" t="s">
        <v>688</v>
      </c>
      <c r="H247" s="28" t="s">
        <v>1310</v>
      </c>
      <c r="I247" s="28" t="s">
        <v>457</v>
      </c>
      <c r="J247" s="28">
        <v>4280</v>
      </c>
      <c r="K247">
        <v>12.69078285901085</v>
      </c>
      <c r="L247" s="28" t="s">
        <v>3107</v>
      </c>
      <c r="M247">
        <v>0</v>
      </c>
      <c r="N247" s="28" t="s">
        <v>459</v>
      </c>
      <c r="O247" s="28" t="s">
        <v>1311</v>
      </c>
      <c r="P247">
        <v>13</v>
      </c>
      <c r="Q247">
        <v>10</v>
      </c>
      <c r="R247">
        <v>1</v>
      </c>
      <c r="S247">
        <v>90180649</v>
      </c>
      <c r="T247" s="28" t="s">
        <v>605</v>
      </c>
      <c r="U247" s="28" t="s">
        <v>659</v>
      </c>
      <c r="V247" s="28" t="s">
        <v>329</v>
      </c>
      <c r="W247" s="28" t="s">
        <v>463</v>
      </c>
      <c r="Y247" s="28" t="s">
        <v>463</v>
      </c>
      <c r="Z247">
        <v>0</v>
      </c>
      <c r="AA247">
        <v>17030</v>
      </c>
      <c r="AB247" s="28" t="s">
        <v>465</v>
      </c>
      <c r="AC247" s="28" t="s">
        <v>525</v>
      </c>
      <c r="AD247">
        <v>0.375</v>
      </c>
      <c r="AE247">
        <v>0.54166666666666674</v>
      </c>
      <c r="AF247" s="28" t="s">
        <v>660</v>
      </c>
      <c r="AG247" s="28" t="s">
        <v>213</v>
      </c>
      <c r="AH247" s="28" t="s">
        <v>529</v>
      </c>
      <c r="AI247" s="28" t="s">
        <v>1050</v>
      </c>
      <c r="AJ247" s="28" t="s">
        <v>1312</v>
      </c>
      <c r="AK247" s="28"/>
      <c r="AL247" s="28"/>
      <c r="AM247" s="28">
        <v>1</v>
      </c>
      <c r="AN247">
        <v>3</v>
      </c>
      <c r="AP247" s="2">
        <v>46070</v>
      </c>
      <c r="AQ247" s="2">
        <v>46287</v>
      </c>
      <c r="AT247" s="28"/>
      <c r="AU247" s="28"/>
      <c r="AV247" s="28" t="s">
        <v>470</v>
      </c>
      <c r="AW247">
        <v>112</v>
      </c>
      <c r="AX247">
        <v>0.5</v>
      </c>
      <c r="BB247">
        <v>112</v>
      </c>
      <c r="BC247" s="28" t="s">
        <v>692</v>
      </c>
      <c r="BH247">
        <v>762</v>
      </c>
      <c r="BP247" s="28"/>
      <c r="BW247" s="28"/>
      <c r="BY247" s="28">
        <v>224</v>
      </c>
      <c r="BZ247">
        <v>112</v>
      </c>
      <c r="CA247">
        <v>112</v>
      </c>
      <c r="CB247" s="28">
        <v>120</v>
      </c>
      <c r="CC247">
        <v>0.93333333333333324</v>
      </c>
      <c r="CE247">
        <v>4280</v>
      </c>
      <c r="CF247">
        <v>0</v>
      </c>
      <c r="CG247" s="28">
        <v>240</v>
      </c>
      <c r="CH247">
        <v>-1172.3076923076924</v>
      </c>
      <c r="CI247">
        <v>3107.6923076923076</v>
      </c>
      <c r="CJ247">
        <v>212.30594577494998</v>
      </c>
      <c r="CK247">
        <v>143.78872163937004</v>
      </c>
      <c r="CL247">
        <v>69.420911026507738</v>
      </c>
      <c r="CM247">
        <v>122.18796797213763</v>
      </c>
      <c r="CN247">
        <v>69.086628928876706</v>
      </c>
      <c r="CO247">
        <v>50.84</v>
      </c>
      <c r="CP247">
        <v>0</v>
      </c>
      <c r="CQ247">
        <v>93.868062452383569</v>
      </c>
      <c r="CR247">
        <v>0.86346000000000001</v>
      </c>
      <c r="CS247">
        <v>25635.38137520192</v>
      </c>
      <c r="CT247" s="28">
        <v>0</v>
      </c>
      <c r="CU247">
        <v>25635.38137520192</v>
      </c>
      <c r="CV247">
        <v>12.69078285901085</v>
      </c>
      <c r="CW247">
        <v>215718</v>
      </c>
      <c r="CX247" s="28" t="s">
        <v>3892</v>
      </c>
      <c r="CY247" s="28" t="s">
        <v>1313</v>
      </c>
      <c r="CZ247" s="28" t="s">
        <v>3893</v>
      </c>
      <c r="DA247" s="28" t="s">
        <v>3894</v>
      </c>
      <c r="DB247" s="28" t="s">
        <v>3344</v>
      </c>
      <c r="DC247" s="28"/>
      <c r="DD247" s="28"/>
      <c r="DE247" s="28"/>
      <c r="DF247" s="28"/>
      <c r="DG247" s="28"/>
      <c r="DH247" s="28"/>
      <c r="DI247" s="28">
        <v>120</v>
      </c>
      <c r="DJ247" s="28" t="s">
        <v>471</v>
      </c>
      <c r="DK247" s="28"/>
    </row>
    <row r="248" spans="1:115" x14ac:dyDescent="0.25">
      <c r="A248" s="28" t="s">
        <v>2</v>
      </c>
      <c r="B248" s="28" t="s">
        <v>1306</v>
      </c>
      <c r="C248">
        <v>59403</v>
      </c>
      <c r="D248" s="28" t="s">
        <v>1307</v>
      </c>
      <c r="E248" s="28" t="s">
        <v>1308</v>
      </c>
      <c r="F248" s="28" t="s">
        <v>1309</v>
      </c>
      <c r="G248" s="28" t="s">
        <v>688</v>
      </c>
      <c r="H248" s="28" t="s">
        <v>1314</v>
      </c>
      <c r="I248" s="28" t="s">
        <v>457</v>
      </c>
      <c r="J248" s="28">
        <v>4280</v>
      </c>
      <c r="K248">
        <v>12.69078285901085</v>
      </c>
      <c r="L248" s="28" t="s">
        <v>3107</v>
      </c>
      <c r="M248">
        <v>0</v>
      </c>
      <c r="N248" s="28" t="s">
        <v>459</v>
      </c>
      <c r="O248" s="28" t="s">
        <v>1315</v>
      </c>
      <c r="P248">
        <v>13</v>
      </c>
      <c r="Q248">
        <v>10</v>
      </c>
      <c r="R248">
        <v>1</v>
      </c>
      <c r="S248">
        <v>91011110</v>
      </c>
      <c r="T248" s="28" t="s">
        <v>605</v>
      </c>
      <c r="U248" s="28" t="s">
        <v>659</v>
      </c>
      <c r="V248" s="28" t="s">
        <v>329</v>
      </c>
      <c r="W248" s="28" t="s">
        <v>463</v>
      </c>
      <c r="Y248" s="28" t="s">
        <v>463</v>
      </c>
      <c r="Z248">
        <v>0</v>
      </c>
      <c r="AA248">
        <v>16940</v>
      </c>
      <c r="AB248" s="28" t="s">
        <v>465</v>
      </c>
      <c r="AC248" s="28" t="s">
        <v>525</v>
      </c>
      <c r="AD248">
        <v>0.39583333333333326</v>
      </c>
      <c r="AE248">
        <v>0.5625</v>
      </c>
      <c r="AF248" s="28" t="s">
        <v>660</v>
      </c>
      <c r="AG248" s="28" t="s">
        <v>56</v>
      </c>
      <c r="AH248" s="28" t="s">
        <v>582</v>
      </c>
      <c r="AI248" s="28" t="s">
        <v>1316</v>
      </c>
      <c r="AJ248" s="28" t="s">
        <v>1312</v>
      </c>
      <c r="AK248" s="28"/>
      <c r="AL248" s="28"/>
      <c r="AM248" s="28">
        <v>1</v>
      </c>
      <c r="AN248">
        <v>3</v>
      </c>
      <c r="AP248" s="2">
        <v>46070</v>
      </c>
      <c r="AQ248" s="2">
        <v>46287</v>
      </c>
      <c r="AT248" s="28"/>
      <c r="AU248" s="28"/>
      <c r="AV248" s="28" t="s">
        <v>470</v>
      </c>
      <c r="AW248">
        <v>112</v>
      </c>
      <c r="AX248">
        <v>0.5</v>
      </c>
      <c r="BB248">
        <v>112</v>
      </c>
      <c r="BC248" s="28" t="s">
        <v>692</v>
      </c>
      <c r="BH248">
        <v>762</v>
      </c>
      <c r="BP248" s="28"/>
      <c r="BW248" s="28"/>
      <c r="BY248" s="28">
        <v>224</v>
      </c>
      <c r="BZ248">
        <v>112</v>
      </c>
      <c r="CA248">
        <v>112</v>
      </c>
      <c r="CB248" s="28">
        <v>120</v>
      </c>
      <c r="CC248">
        <v>0.93333333333333324</v>
      </c>
      <c r="CE248">
        <v>4280</v>
      </c>
      <c r="CF248">
        <v>0</v>
      </c>
      <c r="CG248" s="28">
        <v>240</v>
      </c>
      <c r="CH248">
        <v>-1172.3076923076924</v>
      </c>
      <c r="CI248">
        <v>3107.6923076923076</v>
      </c>
      <c r="CJ248">
        <v>212.30594577494998</v>
      </c>
      <c r="CK248">
        <v>143.78872163937004</v>
      </c>
      <c r="CL248">
        <v>69.420911026507738</v>
      </c>
      <c r="CM248">
        <v>122.18796797213763</v>
      </c>
      <c r="CN248">
        <v>69.086628928876706</v>
      </c>
      <c r="CO248">
        <v>50.84</v>
      </c>
      <c r="CP248">
        <v>0</v>
      </c>
      <c r="CQ248">
        <v>93.868062452383569</v>
      </c>
      <c r="CR248">
        <v>0.86346000000000001</v>
      </c>
      <c r="CS248">
        <v>25635.38137520192</v>
      </c>
      <c r="CT248" s="28">
        <v>0</v>
      </c>
      <c r="CU248">
        <v>25635.38137520192</v>
      </c>
      <c r="CV248">
        <v>12.69078285901085</v>
      </c>
      <c r="CW248">
        <v>215720</v>
      </c>
      <c r="CX248" s="28" t="s">
        <v>3900</v>
      </c>
      <c r="CY248" s="28" t="s">
        <v>1313</v>
      </c>
      <c r="CZ248" s="28" t="s">
        <v>3901</v>
      </c>
      <c r="DA248" s="28" t="s">
        <v>3902</v>
      </c>
      <c r="DB248" s="28" t="s">
        <v>3344</v>
      </c>
      <c r="DC248" s="28"/>
      <c r="DD248" s="28"/>
      <c r="DE248" s="28"/>
      <c r="DF248" s="28"/>
      <c r="DG248" s="28"/>
      <c r="DH248" s="28"/>
      <c r="DI248" s="28">
        <v>120</v>
      </c>
      <c r="DJ248" s="28" t="s">
        <v>471</v>
      </c>
      <c r="DK248" s="28"/>
    </row>
    <row r="249" spans="1:115" x14ac:dyDescent="0.25">
      <c r="A249" s="28" t="s">
        <v>2</v>
      </c>
      <c r="B249" s="28" t="s">
        <v>1306</v>
      </c>
      <c r="C249">
        <v>59403</v>
      </c>
      <c r="D249" s="28" t="s">
        <v>1307</v>
      </c>
      <c r="E249" s="28" t="s">
        <v>1308</v>
      </c>
      <c r="F249" s="28" t="s">
        <v>1309</v>
      </c>
      <c r="G249" s="28" t="s">
        <v>688</v>
      </c>
      <c r="H249" s="28" t="s">
        <v>1317</v>
      </c>
      <c r="I249" s="28" t="s">
        <v>457</v>
      </c>
      <c r="J249" s="28">
        <v>4280</v>
      </c>
      <c r="K249">
        <v>12.69078285901085</v>
      </c>
      <c r="L249" s="28" t="s">
        <v>3107</v>
      </c>
      <c r="M249">
        <v>0</v>
      </c>
      <c r="N249" s="28" t="s">
        <v>459</v>
      </c>
      <c r="O249" s="28" t="s">
        <v>1318</v>
      </c>
      <c r="P249">
        <v>13</v>
      </c>
      <c r="Q249">
        <v>10</v>
      </c>
      <c r="R249">
        <v>1</v>
      </c>
      <c r="S249">
        <v>90641110</v>
      </c>
      <c r="T249" s="28" t="s">
        <v>605</v>
      </c>
      <c r="U249" s="28" t="s">
        <v>659</v>
      </c>
      <c r="V249" s="28" t="s">
        <v>329</v>
      </c>
      <c r="W249" s="28" t="s">
        <v>463</v>
      </c>
      <c r="Y249" s="28" t="s">
        <v>463</v>
      </c>
      <c r="Z249">
        <v>0</v>
      </c>
      <c r="AA249">
        <v>16994</v>
      </c>
      <c r="AB249" s="28" t="s">
        <v>465</v>
      </c>
      <c r="AC249" s="28" t="s">
        <v>466</v>
      </c>
      <c r="AD249">
        <v>0.39583333333333326</v>
      </c>
      <c r="AE249">
        <v>0.5625</v>
      </c>
      <c r="AF249" s="28" t="s">
        <v>660</v>
      </c>
      <c r="AG249" s="28" t="s">
        <v>182</v>
      </c>
      <c r="AH249" s="28" t="s">
        <v>588</v>
      </c>
      <c r="AI249" s="28" t="s">
        <v>1057</v>
      </c>
      <c r="AJ249" s="28" t="s">
        <v>1312</v>
      </c>
      <c r="AK249" s="28"/>
      <c r="AL249" s="28"/>
      <c r="AM249" s="28">
        <v>1</v>
      </c>
      <c r="AN249">
        <v>3</v>
      </c>
      <c r="AP249" s="2">
        <v>46072</v>
      </c>
      <c r="AQ249" s="2">
        <v>46289</v>
      </c>
      <c r="AT249" s="28"/>
      <c r="AU249" s="28"/>
      <c r="AV249" s="28" t="s">
        <v>470</v>
      </c>
      <c r="AW249">
        <v>112</v>
      </c>
      <c r="AX249">
        <v>0.5</v>
      </c>
      <c r="BB249">
        <v>112</v>
      </c>
      <c r="BC249" s="28" t="s">
        <v>692</v>
      </c>
      <c r="BH249">
        <v>762</v>
      </c>
      <c r="BP249" s="28"/>
      <c r="BW249" s="28"/>
      <c r="BY249" s="28">
        <v>224</v>
      </c>
      <c r="BZ249">
        <v>112</v>
      </c>
      <c r="CA249">
        <v>112</v>
      </c>
      <c r="CB249" s="28">
        <v>120</v>
      </c>
      <c r="CC249">
        <v>0.93333333333333324</v>
      </c>
      <c r="CE249">
        <v>4280</v>
      </c>
      <c r="CF249">
        <v>0</v>
      </c>
      <c r="CG249" s="28">
        <v>240</v>
      </c>
      <c r="CH249">
        <v>-1172.3076923076924</v>
      </c>
      <c r="CI249">
        <v>3107.6923076923076</v>
      </c>
      <c r="CJ249">
        <v>212.30594577494998</v>
      </c>
      <c r="CK249">
        <v>143.78872163937004</v>
      </c>
      <c r="CL249">
        <v>69.420911026507738</v>
      </c>
      <c r="CM249">
        <v>122.18796797213763</v>
      </c>
      <c r="CN249">
        <v>69.086628928876706</v>
      </c>
      <c r="CO249">
        <v>50.84</v>
      </c>
      <c r="CP249">
        <v>0</v>
      </c>
      <c r="CQ249">
        <v>93.868062452383569</v>
      </c>
      <c r="CR249">
        <v>0.86346000000000001</v>
      </c>
      <c r="CS249">
        <v>25635.38137520192</v>
      </c>
      <c r="CT249" s="28">
        <v>0</v>
      </c>
      <c r="CU249">
        <v>25635.38137520192</v>
      </c>
      <c r="CV249">
        <v>12.69078285901085</v>
      </c>
      <c r="CW249">
        <v>203873</v>
      </c>
      <c r="CX249" s="28" t="s">
        <v>3906</v>
      </c>
      <c r="CY249" s="28" t="s">
        <v>1313</v>
      </c>
      <c r="CZ249" s="28" t="s">
        <v>3907</v>
      </c>
      <c r="DA249" s="28" t="s">
        <v>3908</v>
      </c>
      <c r="DB249" s="28" t="s">
        <v>3344</v>
      </c>
      <c r="DC249" s="28"/>
      <c r="DD249" s="28"/>
      <c r="DE249" s="28"/>
      <c r="DF249" s="28"/>
      <c r="DG249" s="28"/>
      <c r="DH249" s="28"/>
      <c r="DI249" s="28">
        <v>120</v>
      </c>
      <c r="DJ249" s="28" t="s">
        <v>471</v>
      </c>
      <c r="DK249" s="28"/>
    </row>
    <row r="250" spans="1:115" x14ac:dyDescent="0.25">
      <c r="A250" s="28" t="s">
        <v>2</v>
      </c>
      <c r="B250" s="28" t="s">
        <v>1306</v>
      </c>
      <c r="C250">
        <v>59403</v>
      </c>
      <c r="D250" s="28" t="s">
        <v>1307</v>
      </c>
      <c r="E250" s="28" t="s">
        <v>1308</v>
      </c>
      <c r="F250" s="28" t="s">
        <v>1309</v>
      </c>
      <c r="G250" s="28" t="s">
        <v>688</v>
      </c>
      <c r="H250" s="28" t="s">
        <v>1319</v>
      </c>
      <c r="I250" s="28" t="s">
        <v>457</v>
      </c>
      <c r="J250" s="28">
        <v>4280</v>
      </c>
      <c r="K250">
        <v>12.69078285901085</v>
      </c>
      <c r="L250" s="28" t="s">
        <v>3107</v>
      </c>
      <c r="M250">
        <v>0</v>
      </c>
      <c r="N250" s="28" t="s">
        <v>459</v>
      </c>
      <c r="O250" s="28" t="s">
        <v>1318</v>
      </c>
      <c r="P250">
        <v>13</v>
      </c>
      <c r="Q250">
        <v>10</v>
      </c>
      <c r="R250">
        <v>1</v>
      </c>
      <c r="S250">
        <v>90641110</v>
      </c>
      <c r="T250" s="28" t="s">
        <v>605</v>
      </c>
      <c r="U250" s="28" t="s">
        <v>659</v>
      </c>
      <c r="V250" s="28" t="s">
        <v>329</v>
      </c>
      <c r="W250" s="28" t="s">
        <v>463</v>
      </c>
      <c r="Y250" s="28" t="s">
        <v>463</v>
      </c>
      <c r="Z250">
        <v>0</v>
      </c>
      <c r="AA250">
        <v>16995</v>
      </c>
      <c r="AB250" s="28" t="s">
        <v>465</v>
      </c>
      <c r="AC250" s="28" t="s">
        <v>504</v>
      </c>
      <c r="AD250">
        <v>0.39583333333333326</v>
      </c>
      <c r="AE250">
        <v>0.5625</v>
      </c>
      <c r="AF250" s="28" t="s">
        <v>660</v>
      </c>
      <c r="AG250" s="28" t="s">
        <v>197</v>
      </c>
      <c r="AH250" s="28" t="s">
        <v>588</v>
      </c>
      <c r="AI250" s="28" t="s">
        <v>1057</v>
      </c>
      <c r="AJ250" s="28" t="s">
        <v>1312</v>
      </c>
      <c r="AK250" s="28"/>
      <c r="AL250" s="28"/>
      <c r="AM250" s="28">
        <v>1</v>
      </c>
      <c r="AN250">
        <v>3</v>
      </c>
      <c r="AP250" s="2">
        <v>46073</v>
      </c>
      <c r="AQ250" s="2">
        <v>46290</v>
      </c>
      <c r="AT250" s="28"/>
      <c r="AU250" s="28"/>
      <c r="AV250" s="28" t="s">
        <v>470</v>
      </c>
      <c r="AW250">
        <v>112</v>
      </c>
      <c r="AX250">
        <v>0.5</v>
      </c>
      <c r="BB250">
        <v>112</v>
      </c>
      <c r="BC250" s="28" t="s">
        <v>692</v>
      </c>
      <c r="BH250">
        <v>762</v>
      </c>
      <c r="BP250" s="28"/>
      <c r="BW250" s="28"/>
      <c r="BY250" s="28">
        <v>224</v>
      </c>
      <c r="BZ250">
        <v>112</v>
      </c>
      <c r="CA250">
        <v>112</v>
      </c>
      <c r="CB250" s="28">
        <v>120</v>
      </c>
      <c r="CC250">
        <v>0.93333333333333324</v>
      </c>
      <c r="CE250">
        <v>4280</v>
      </c>
      <c r="CF250">
        <v>0</v>
      </c>
      <c r="CG250" s="28">
        <v>240</v>
      </c>
      <c r="CH250">
        <v>-1172.3076923076924</v>
      </c>
      <c r="CI250">
        <v>3107.6923076923076</v>
      </c>
      <c r="CJ250">
        <v>212.30594577494998</v>
      </c>
      <c r="CK250">
        <v>143.78872163937004</v>
      </c>
      <c r="CL250">
        <v>69.420911026507738</v>
      </c>
      <c r="CM250">
        <v>122.18796797213763</v>
      </c>
      <c r="CN250">
        <v>69.086628928876706</v>
      </c>
      <c r="CO250">
        <v>50.84</v>
      </c>
      <c r="CP250">
        <v>0</v>
      </c>
      <c r="CQ250">
        <v>93.868062452383569</v>
      </c>
      <c r="CR250">
        <v>0.86346000000000001</v>
      </c>
      <c r="CS250">
        <v>25635.38137520192</v>
      </c>
      <c r="CT250" s="28">
        <v>0</v>
      </c>
      <c r="CU250">
        <v>25635.38137520192</v>
      </c>
      <c r="CV250">
        <v>12.69078285901085</v>
      </c>
      <c r="CW250">
        <v>203872</v>
      </c>
      <c r="CX250" s="28" t="s">
        <v>3909</v>
      </c>
      <c r="CY250" s="28" t="s">
        <v>1313</v>
      </c>
      <c r="CZ250" s="28" t="s">
        <v>3874</v>
      </c>
      <c r="DA250" s="28" t="s">
        <v>3910</v>
      </c>
      <c r="DB250" s="28" t="s">
        <v>3344</v>
      </c>
      <c r="DC250" s="28"/>
      <c r="DD250" s="28"/>
      <c r="DE250" s="28"/>
      <c r="DF250" s="28"/>
      <c r="DG250" s="28"/>
      <c r="DH250" s="28"/>
      <c r="DI250" s="28">
        <v>120</v>
      </c>
      <c r="DJ250" s="28" t="s">
        <v>471</v>
      </c>
      <c r="DK250" s="28"/>
    </row>
    <row r="251" spans="1:115" x14ac:dyDescent="0.25">
      <c r="A251" s="28" t="s">
        <v>2</v>
      </c>
      <c r="B251" s="28" t="s">
        <v>1306</v>
      </c>
      <c r="C251">
        <v>59403</v>
      </c>
      <c r="D251" s="28" t="s">
        <v>1307</v>
      </c>
      <c r="E251" s="28" t="s">
        <v>1308</v>
      </c>
      <c r="F251" s="28" t="s">
        <v>1309</v>
      </c>
      <c r="G251" s="28" t="s">
        <v>688</v>
      </c>
      <c r="H251" s="28" t="s">
        <v>1320</v>
      </c>
      <c r="I251" s="28" t="s">
        <v>457</v>
      </c>
      <c r="J251" s="28">
        <v>4280</v>
      </c>
      <c r="K251">
        <v>12.69078285901085</v>
      </c>
      <c r="L251" s="28" t="s">
        <v>3107</v>
      </c>
      <c r="M251">
        <v>0</v>
      </c>
      <c r="N251" s="28" t="s">
        <v>459</v>
      </c>
      <c r="O251" s="28" t="s">
        <v>1321</v>
      </c>
      <c r="P251">
        <v>13</v>
      </c>
      <c r="Q251">
        <v>10</v>
      </c>
      <c r="R251">
        <v>1</v>
      </c>
      <c r="S251">
        <v>92621036</v>
      </c>
      <c r="T251" s="28" t="s">
        <v>605</v>
      </c>
      <c r="U251" s="28" t="s">
        <v>659</v>
      </c>
      <c r="V251" s="28" t="s">
        <v>329</v>
      </c>
      <c r="W251" s="28" t="s">
        <v>463</v>
      </c>
      <c r="Y251" s="28" t="s">
        <v>463</v>
      </c>
      <c r="Z251">
        <v>0</v>
      </c>
      <c r="AA251">
        <v>16943</v>
      </c>
      <c r="AB251" s="28" t="s">
        <v>465</v>
      </c>
      <c r="AC251" s="28" t="s">
        <v>515</v>
      </c>
      <c r="AD251">
        <v>0.5625</v>
      </c>
      <c r="AE251">
        <v>0.72916666666666674</v>
      </c>
      <c r="AF251" s="28" t="s">
        <v>660</v>
      </c>
      <c r="AG251" s="28" t="s">
        <v>63</v>
      </c>
      <c r="AH251" s="28" t="s">
        <v>467</v>
      </c>
      <c r="AI251" s="28" t="s">
        <v>1050</v>
      </c>
      <c r="AJ251" s="28" t="s">
        <v>1312</v>
      </c>
      <c r="AK251" s="28"/>
      <c r="AL251" s="28"/>
      <c r="AM251" s="28">
        <v>1</v>
      </c>
      <c r="AN251">
        <v>3</v>
      </c>
      <c r="AP251" s="2">
        <v>46069</v>
      </c>
      <c r="AQ251" s="2">
        <v>46286</v>
      </c>
      <c r="AT251" s="28"/>
      <c r="AU251" s="28"/>
      <c r="AV251" s="28" t="s">
        <v>470</v>
      </c>
      <c r="AW251">
        <v>112</v>
      </c>
      <c r="AX251">
        <v>0.5</v>
      </c>
      <c r="BB251">
        <v>112</v>
      </c>
      <c r="BC251" s="28" t="s">
        <v>692</v>
      </c>
      <c r="BH251">
        <v>762</v>
      </c>
      <c r="BP251" s="28"/>
      <c r="BW251" s="28"/>
      <c r="BY251" s="28">
        <v>224</v>
      </c>
      <c r="BZ251">
        <v>112</v>
      </c>
      <c r="CA251">
        <v>112</v>
      </c>
      <c r="CB251" s="28">
        <v>120</v>
      </c>
      <c r="CC251">
        <v>0.93333333333333324</v>
      </c>
      <c r="CE251">
        <v>4280</v>
      </c>
      <c r="CF251">
        <v>0</v>
      </c>
      <c r="CG251" s="28">
        <v>240</v>
      </c>
      <c r="CH251">
        <v>-1172.3076923076924</v>
      </c>
      <c r="CI251">
        <v>3107.6923076923076</v>
      </c>
      <c r="CJ251">
        <v>212.30594577494998</v>
      </c>
      <c r="CK251">
        <v>143.78872163937004</v>
      </c>
      <c r="CL251">
        <v>69.420911026507738</v>
      </c>
      <c r="CM251">
        <v>122.18796797213763</v>
      </c>
      <c r="CN251">
        <v>69.086628928876706</v>
      </c>
      <c r="CO251">
        <v>50.84</v>
      </c>
      <c r="CP251">
        <v>0</v>
      </c>
      <c r="CQ251">
        <v>93.868062452383569</v>
      </c>
      <c r="CR251">
        <v>0.86346000000000001</v>
      </c>
      <c r="CS251">
        <v>25635.38137520192</v>
      </c>
      <c r="CT251" s="28">
        <v>0</v>
      </c>
      <c r="CU251">
        <v>25635.38137520192</v>
      </c>
      <c r="CV251">
        <v>12.69078285901085</v>
      </c>
      <c r="CW251">
        <v>199720</v>
      </c>
      <c r="CX251" s="28" t="s">
        <v>3914</v>
      </c>
      <c r="CY251" s="28" t="s">
        <v>1313</v>
      </c>
      <c r="CZ251" s="28" t="s">
        <v>3516</v>
      </c>
      <c r="DA251" s="28" t="s">
        <v>3894</v>
      </c>
      <c r="DB251" s="28" t="s">
        <v>3344</v>
      </c>
      <c r="DC251" s="28"/>
      <c r="DD251" s="28"/>
      <c r="DE251" s="28"/>
      <c r="DF251" s="28"/>
      <c r="DG251" s="28"/>
      <c r="DH251" s="28"/>
      <c r="DI251" s="28">
        <v>120</v>
      </c>
      <c r="DJ251" s="28" t="s">
        <v>471</v>
      </c>
      <c r="DK251" s="28"/>
    </row>
    <row r="252" spans="1:115" x14ac:dyDescent="0.25">
      <c r="A252" s="28" t="s">
        <v>2</v>
      </c>
      <c r="B252" s="28" t="s">
        <v>1306</v>
      </c>
      <c r="C252">
        <v>59403</v>
      </c>
      <c r="D252" s="28" t="s">
        <v>1307</v>
      </c>
      <c r="E252" s="28" t="s">
        <v>1308</v>
      </c>
      <c r="F252" s="28" t="s">
        <v>1309</v>
      </c>
      <c r="G252" s="28" t="s">
        <v>688</v>
      </c>
      <c r="H252" s="28" t="s">
        <v>1322</v>
      </c>
      <c r="I252" s="28" t="s">
        <v>457</v>
      </c>
      <c r="J252" s="28">
        <v>4280</v>
      </c>
      <c r="K252">
        <v>12.69078285901085</v>
      </c>
      <c r="L252" s="28" t="s">
        <v>3107</v>
      </c>
      <c r="M252">
        <v>0</v>
      </c>
      <c r="N252" s="28" t="s">
        <v>459</v>
      </c>
      <c r="O252" s="28" t="s">
        <v>698</v>
      </c>
      <c r="P252">
        <v>13</v>
      </c>
      <c r="Q252">
        <v>10</v>
      </c>
      <c r="R252">
        <v>1</v>
      </c>
      <c r="S252">
        <v>90771031</v>
      </c>
      <c r="T252" s="28" t="s">
        <v>605</v>
      </c>
      <c r="U252" s="28" t="s">
        <v>659</v>
      </c>
      <c r="V252" s="28" t="s">
        <v>329</v>
      </c>
      <c r="W252" s="28" t="s">
        <v>463</v>
      </c>
      <c r="Y252" s="28" t="s">
        <v>463</v>
      </c>
      <c r="Z252">
        <v>0</v>
      </c>
      <c r="AA252">
        <v>17102</v>
      </c>
      <c r="AB252" s="28" t="s">
        <v>465</v>
      </c>
      <c r="AC252" s="28" t="s">
        <v>479</v>
      </c>
      <c r="AD252">
        <v>0.375</v>
      </c>
      <c r="AE252">
        <v>0.54166666666666674</v>
      </c>
      <c r="AF252" s="28" t="s">
        <v>660</v>
      </c>
      <c r="AG252" s="28" t="s">
        <v>288</v>
      </c>
      <c r="AH252" s="28" t="s">
        <v>616</v>
      </c>
      <c r="AI252" s="28" t="s">
        <v>1323</v>
      </c>
      <c r="AJ252" s="28" t="s">
        <v>1312</v>
      </c>
      <c r="AK252" s="28"/>
      <c r="AL252" s="28"/>
      <c r="AM252" s="28">
        <v>1</v>
      </c>
      <c r="AN252">
        <v>3</v>
      </c>
      <c r="AP252" s="2">
        <v>46071</v>
      </c>
      <c r="AQ252" s="2">
        <v>46288</v>
      </c>
      <c r="AT252" s="28"/>
      <c r="AU252" s="28"/>
      <c r="AV252" s="28" t="s">
        <v>470</v>
      </c>
      <c r="AW252">
        <v>112</v>
      </c>
      <c r="AX252">
        <v>0.5</v>
      </c>
      <c r="BB252">
        <v>112</v>
      </c>
      <c r="BC252" s="28" t="s">
        <v>692</v>
      </c>
      <c r="BH252">
        <v>762</v>
      </c>
      <c r="BP252" s="28"/>
      <c r="BW252" s="28"/>
      <c r="BY252" s="28">
        <v>224</v>
      </c>
      <c r="BZ252">
        <v>112</v>
      </c>
      <c r="CA252">
        <v>112</v>
      </c>
      <c r="CB252" s="28">
        <v>120</v>
      </c>
      <c r="CC252">
        <v>0.93333333333333324</v>
      </c>
      <c r="CE252">
        <v>4280</v>
      </c>
      <c r="CF252">
        <v>0</v>
      </c>
      <c r="CG252" s="28">
        <v>240</v>
      </c>
      <c r="CH252">
        <v>-1172.3076923076924</v>
      </c>
      <c r="CI252">
        <v>3107.6923076923076</v>
      </c>
      <c r="CJ252">
        <v>212.30594577494998</v>
      </c>
      <c r="CK252">
        <v>143.78872163937004</v>
      </c>
      <c r="CL252">
        <v>69.420911026507738</v>
      </c>
      <c r="CM252">
        <v>122.18796797213763</v>
      </c>
      <c r="CN252">
        <v>69.086628928876706</v>
      </c>
      <c r="CO252">
        <v>50.84</v>
      </c>
      <c r="CP252">
        <v>0</v>
      </c>
      <c r="CQ252">
        <v>93.868062452383569</v>
      </c>
      <c r="CR252">
        <v>0.86346000000000001</v>
      </c>
      <c r="CS252">
        <v>25635.38137520192</v>
      </c>
      <c r="CT252" s="28">
        <v>0</v>
      </c>
      <c r="CU252">
        <v>25635.38137520192</v>
      </c>
      <c r="CV252">
        <v>12.69078285901085</v>
      </c>
      <c r="CW252">
        <v>202067</v>
      </c>
      <c r="CX252" s="28" t="s">
        <v>3915</v>
      </c>
      <c r="CY252" s="28" t="s">
        <v>1313</v>
      </c>
      <c r="CZ252" s="28" t="s">
        <v>3916</v>
      </c>
      <c r="DA252" s="28" t="s">
        <v>3917</v>
      </c>
      <c r="DB252" s="28" t="s">
        <v>3344</v>
      </c>
      <c r="DC252" s="28"/>
      <c r="DD252" s="28"/>
      <c r="DE252" s="28"/>
      <c r="DF252" s="28"/>
      <c r="DG252" s="28"/>
      <c r="DH252" s="28"/>
      <c r="DI252" s="28">
        <v>120</v>
      </c>
      <c r="DJ252" s="28" t="s">
        <v>471</v>
      </c>
      <c r="DK252" s="28"/>
    </row>
    <row r="253" spans="1:115" x14ac:dyDescent="0.25">
      <c r="A253" s="28" t="s">
        <v>2</v>
      </c>
      <c r="B253" s="28" t="s">
        <v>1306</v>
      </c>
      <c r="C253">
        <v>59403</v>
      </c>
      <c r="D253" s="28" t="s">
        <v>1307</v>
      </c>
      <c r="E253" s="28" t="s">
        <v>1308</v>
      </c>
      <c r="F253" s="28" t="s">
        <v>1309</v>
      </c>
      <c r="G253" s="28" t="s">
        <v>688</v>
      </c>
      <c r="H253" s="28" t="s">
        <v>1324</v>
      </c>
      <c r="I253" s="28" t="s">
        <v>457</v>
      </c>
      <c r="J253" s="28">
        <v>4280</v>
      </c>
      <c r="K253">
        <v>12.69078285901085</v>
      </c>
      <c r="L253" s="28" t="s">
        <v>3107</v>
      </c>
      <c r="M253">
        <v>0</v>
      </c>
      <c r="N253" s="28" t="s">
        <v>459</v>
      </c>
      <c r="O253" s="28" t="s">
        <v>700</v>
      </c>
      <c r="P253">
        <v>13</v>
      </c>
      <c r="Q253">
        <v>10</v>
      </c>
      <c r="R253">
        <v>1</v>
      </c>
      <c r="S253">
        <v>93470732</v>
      </c>
      <c r="T253" s="28" t="s">
        <v>605</v>
      </c>
      <c r="U253" s="28" t="s">
        <v>659</v>
      </c>
      <c r="V253" s="28" t="s">
        <v>329</v>
      </c>
      <c r="W253" s="28" t="s">
        <v>463</v>
      </c>
      <c r="Y253" s="28" t="s">
        <v>463</v>
      </c>
      <c r="Z253">
        <v>0</v>
      </c>
      <c r="AA253">
        <v>17105</v>
      </c>
      <c r="AB253" s="28" t="s">
        <v>465</v>
      </c>
      <c r="AC253" s="28" t="s">
        <v>515</v>
      </c>
      <c r="AD253">
        <v>0.375</v>
      </c>
      <c r="AE253">
        <v>0.54166666666666674</v>
      </c>
      <c r="AF253" s="28" t="s">
        <v>660</v>
      </c>
      <c r="AG253" s="28" t="s">
        <v>294</v>
      </c>
      <c r="AH253" s="28" t="s">
        <v>616</v>
      </c>
      <c r="AI253" s="28" t="s">
        <v>1325</v>
      </c>
      <c r="AJ253" s="28" t="s">
        <v>1312</v>
      </c>
      <c r="AK253" s="28"/>
      <c r="AL253" s="28"/>
      <c r="AM253" s="28">
        <v>1</v>
      </c>
      <c r="AN253">
        <v>3</v>
      </c>
      <c r="AP253" s="2">
        <v>46069</v>
      </c>
      <c r="AQ253" s="2">
        <v>46286</v>
      </c>
      <c r="AT253" s="28"/>
      <c r="AU253" s="28"/>
      <c r="AV253" s="28" t="s">
        <v>470</v>
      </c>
      <c r="AW253">
        <v>112</v>
      </c>
      <c r="AX253">
        <v>0.5</v>
      </c>
      <c r="BB253">
        <v>112</v>
      </c>
      <c r="BC253" s="28" t="s">
        <v>692</v>
      </c>
      <c r="BH253">
        <v>762</v>
      </c>
      <c r="BP253" s="28"/>
      <c r="BW253" s="28"/>
      <c r="BY253" s="28">
        <v>224</v>
      </c>
      <c r="BZ253">
        <v>112</v>
      </c>
      <c r="CA253">
        <v>112</v>
      </c>
      <c r="CB253" s="28">
        <v>120</v>
      </c>
      <c r="CC253">
        <v>0.93333333333333324</v>
      </c>
      <c r="CE253">
        <v>4280</v>
      </c>
      <c r="CF253">
        <v>0</v>
      </c>
      <c r="CG253" s="28">
        <v>240</v>
      </c>
      <c r="CH253">
        <v>-1172.3076923076924</v>
      </c>
      <c r="CI253">
        <v>3107.6923076923076</v>
      </c>
      <c r="CJ253">
        <v>212.30594577494998</v>
      </c>
      <c r="CK253">
        <v>143.78872163937004</v>
      </c>
      <c r="CL253">
        <v>69.420911026507738</v>
      </c>
      <c r="CM253">
        <v>122.18796797213763</v>
      </c>
      <c r="CN253">
        <v>69.086628928876706</v>
      </c>
      <c r="CO253">
        <v>50.84</v>
      </c>
      <c r="CP253">
        <v>0</v>
      </c>
      <c r="CQ253">
        <v>93.868062452383569</v>
      </c>
      <c r="CR253">
        <v>0.86346000000000001</v>
      </c>
      <c r="CS253">
        <v>25635.38137520192</v>
      </c>
      <c r="CT253" s="28">
        <v>0</v>
      </c>
      <c r="CU253">
        <v>25635.38137520192</v>
      </c>
      <c r="CV253">
        <v>12.69078285901085</v>
      </c>
      <c r="CW253">
        <v>215717</v>
      </c>
      <c r="CX253" s="28" t="s">
        <v>3924</v>
      </c>
      <c r="CY253" s="28" t="s">
        <v>1313</v>
      </c>
      <c r="CZ253" s="28" t="s">
        <v>3925</v>
      </c>
      <c r="DA253" s="28" t="s">
        <v>3926</v>
      </c>
      <c r="DB253" s="28" t="s">
        <v>3344</v>
      </c>
      <c r="DC253" s="28"/>
      <c r="DD253" s="28"/>
      <c r="DE253" s="28"/>
      <c r="DF253" s="28"/>
      <c r="DG253" s="28"/>
      <c r="DH253" s="28"/>
      <c r="DI253" s="28">
        <v>120</v>
      </c>
      <c r="DJ253" s="28" t="s">
        <v>471</v>
      </c>
      <c r="DK253" s="28"/>
    </row>
    <row r="254" spans="1:115" x14ac:dyDescent="0.25">
      <c r="A254" s="28" t="s">
        <v>2</v>
      </c>
      <c r="B254" s="28" t="s">
        <v>1306</v>
      </c>
      <c r="C254">
        <v>59403</v>
      </c>
      <c r="D254" s="28" t="s">
        <v>1307</v>
      </c>
      <c r="E254" s="28" t="s">
        <v>1308</v>
      </c>
      <c r="F254" s="28" t="s">
        <v>1309</v>
      </c>
      <c r="G254" s="28" t="s">
        <v>688</v>
      </c>
      <c r="H254" s="28" t="s">
        <v>1326</v>
      </c>
      <c r="I254" s="28" t="s">
        <v>457</v>
      </c>
      <c r="J254" s="28">
        <v>4280</v>
      </c>
      <c r="K254">
        <v>12.69078285901085</v>
      </c>
      <c r="L254" s="28" t="s">
        <v>3108</v>
      </c>
      <c r="M254">
        <v>0</v>
      </c>
      <c r="N254" s="28" t="s">
        <v>459</v>
      </c>
      <c r="O254" s="28" t="s">
        <v>1327</v>
      </c>
      <c r="P254">
        <v>13</v>
      </c>
      <c r="Q254">
        <v>15</v>
      </c>
      <c r="R254">
        <v>1</v>
      </c>
      <c r="S254">
        <v>90011110</v>
      </c>
      <c r="T254" s="28" t="s">
        <v>605</v>
      </c>
      <c r="U254" s="28" t="s">
        <v>659</v>
      </c>
      <c r="V254" s="28" t="s">
        <v>335</v>
      </c>
      <c r="W254" s="28" t="s">
        <v>463</v>
      </c>
      <c r="Y254" s="28" t="s">
        <v>463</v>
      </c>
      <c r="Z254">
        <v>0</v>
      </c>
      <c r="AA254">
        <v>17031</v>
      </c>
      <c r="AB254" s="28" t="s">
        <v>465</v>
      </c>
      <c r="AC254" s="28" t="s">
        <v>525</v>
      </c>
      <c r="AD254">
        <v>0.5625</v>
      </c>
      <c r="AE254">
        <v>0.72916666666666674</v>
      </c>
      <c r="AF254" s="28" t="s">
        <v>463</v>
      </c>
      <c r="AG254" s="28" t="s">
        <v>217</v>
      </c>
      <c r="AH254" s="28" t="s">
        <v>529</v>
      </c>
      <c r="AI254" s="28" t="s">
        <v>1316</v>
      </c>
      <c r="AJ254" s="28" t="s">
        <v>1312</v>
      </c>
      <c r="AK254" s="28"/>
      <c r="AL254" s="28"/>
      <c r="AM254" s="28">
        <v>1</v>
      </c>
      <c r="AN254">
        <v>3</v>
      </c>
      <c r="AP254" s="2">
        <v>46070</v>
      </c>
      <c r="AQ254" s="2">
        <v>46287</v>
      </c>
      <c r="AT254" s="28"/>
      <c r="AU254" s="28"/>
      <c r="AV254" s="28" t="s">
        <v>470</v>
      </c>
      <c r="AW254">
        <v>112</v>
      </c>
      <c r="AX254">
        <v>0.5</v>
      </c>
      <c r="BB254">
        <v>112</v>
      </c>
      <c r="BC254" s="28" t="s">
        <v>692</v>
      </c>
      <c r="BH254">
        <v>762</v>
      </c>
      <c r="BP254" s="28"/>
      <c r="BW254" s="28"/>
      <c r="BY254" s="28">
        <v>224</v>
      </c>
      <c r="BZ254">
        <v>112</v>
      </c>
      <c r="CA254">
        <v>112</v>
      </c>
      <c r="CB254" s="28">
        <v>120</v>
      </c>
      <c r="CC254">
        <v>0.93333333333333324</v>
      </c>
      <c r="CE254">
        <v>4280</v>
      </c>
      <c r="CF254">
        <v>0</v>
      </c>
      <c r="CG254" s="28">
        <v>240</v>
      </c>
      <c r="CH254">
        <v>-1172.3076923076924</v>
      </c>
      <c r="CI254">
        <v>3107.6923076923076</v>
      </c>
      <c r="CJ254">
        <v>212.30594577494998</v>
      </c>
      <c r="CK254">
        <v>143.78872163937004</v>
      </c>
      <c r="CL254">
        <v>69.420911026507738</v>
      </c>
      <c r="CM254">
        <v>122.18796797213763</v>
      </c>
      <c r="CN254">
        <v>69.086628928876706</v>
      </c>
      <c r="CO254">
        <v>50.84</v>
      </c>
      <c r="CP254">
        <v>0</v>
      </c>
      <c r="CQ254">
        <v>93.868062452383569</v>
      </c>
      <c r="CR254">
        <v>0.86346000000000001</v>
      </c>
      <c r="CS254">
        <v>25635.38137520192</v>
      </c>
      <c r="CT254" s="28">
        <v>0</v>
      </c>
      <c r="CU254">
        <v>25635.38137520192</v>
      </c>
      <c r="CV254">
        <v>12.69078285901085</v>
      </c>
      <c r="CW254">
        <v>215714</v>
      </c>
      <c r="CX254" s="28" t="s">
        <v>3895</v>
      </c>
      <c r="CY254" s="28" t="s">
        <v>1313</v>
      </c>
      <c r="CZ254" s="28" t="s">
        <v>3896</v>
      </c>
      <c r="DA254" s="28" t="s">
        <v>3897</v>
      </c>
      <c r="DB254" s="28" t="s">
        <v>3344</v>
      </c>
      <c r="DC254" s="28"/>
      <c r="DD254" s="28"/>
      <c r="DE254" s="28"/>
      <c r="DF254" s="28"/>
      <c r="DG254" s="28"/>
      <c r="DH254" s="28"/>
      <c r="DI254" s="28">
        <v>120</v>
      </c>
      <c r="DJ254" s="28" t="s">
        <v>471</v>
      </c>
      <c r="DK254" s="28"/>
    </row>
    <row r="255" spans="1:115" x14ac:dyDescent="0.25">
      <c r="A255" s="28" t="s">
        <v>2</v>
      </c>
      <c r="B255" s="28" t="s">
        <v>1306</v>
      </c>
      <c r="C255">
        <v>59403</v>
      </c>
      <c r="D255" s="28" t="s">
        <v>1307</v>
      </c>
      <c r="E255" s="28" t="s">
        <v>1308</v>
      </c>
      <c r="F255" s="28" t="s">
        <v>1309</v>
      </c>
      <c r="G255" s="28" t="s">
        <v>688</v>
      </c>
      <c r="H255" s="28" t="s">
        <v>1328</v>
      </c>
      <c r="I255" s="28" t="s">
        <v>457</v>
      </c>
      <c r="J255" s="28">
        <v>4280</v>
      </c>
      <c r="K255">
        <v>12.69078285901085</v>
      </c>
      <c r="L255" s="28" t="s">
        <v>3109</v>
      </c>
      <c r="M255">
        <v>0</v>
      </c>
      <c r="N255" s="28" t="s">
        <v>459</v>
      </c>
      <c r="O255" s="28" t="s">
        <v>1315</v>
      </c>
      <c r="P255">
        <v>13</v>
      </c>
      <c r="Q255">
        <v>16</v>
      </c>
      <c r="R255">
        <v>1</v>
      </c>
      <c r="S255">
        <v>91011110</v>
      </c>
      <c r="T255" s="28" t="s">
        <v>605</v>
      </c>
      <c r="U255" s="28" t="s">
        <v>659</v>
      </c>
      <c r="V255" s="28" t="s">
        <v>335</v>
      </c>
      <c r="W255" s="28" t="s">
        <v>463</v>
      </c>
      <c r="Y255" s="28" t="s">
        <v>463</v>
      </c>
      <c r="Z255">
        <v>0</v>
      </c>
      <c r="AA255">
        <v>16941</v>
      </c>
      <c r="AB255" s="28" t="s">
        <v>465</v>
      </c>
      <c r="AC255" s="28" t="s">
        <v>515</v>
      </c>
      <c r="AD255">
        <v>0.58333333333333326</v>
      </c>
      <c r="AE255">
        <v>0.75</v>
      </c>
      <c r="AF255" s="28" t="s">
        <v>463</v>
      </c>
      <c r="AG255" s="28" t="s">
        <v>56</v>
      </c>
      <c r="AH255" s="28" t="s">
        <v>582</v>
      </c>
      <c r="AI255" s="28" t="s">
        <v>1316</v>
      </c>
      <c r="AJ255" s="28" t="s">
        <v>1312</v>
      </c>
      <c r="AK255" s="28"/>
      <c r="AL255" s="28"/>
      <c r="AM255" s="28">
        <v>1</v>
      </c>
      <c r="AN255">
        <v>3</v>
      </c>
      <c r="AP255" s="2">
        <v>46069</v>
      </c>
      <c r="AQ255" s="2">
        <v>46286</v>
      </c>
      <c r="AT255" s="28"/>
      <c r="AU255" s="28"/>
      <c r="AV255" s="28" t="s">
        <v>470</v>
      </c>
      <c r="AW255">
        <v>112</v>
      </c>
      <c r="AX255">
        <v>0.5</v>
      </c>
      <c r="BB255">
        <v>112</v>
      </c>
      <c r="BC255" s="28" t="s">
        <v>692</v>
      </c>
      <c r="BH255">
        <v>762</v>
      </c>
      <c r="BP255" s="28"/>
      <c r="BW255" s="28"/>
      <c r="BY255" s="28">
        <v>224</v>
      </c>
      <c r="BZ255">
        <v>112</v>
      </c>
      <c r="CA255">
        <v>112</v>
      </c>
      <c r="CB255" s="28">
        <v>120</v>
      </c>
      <c r="CC255">
        <v>0.93333333333333324</v>
      </c>
      <c r="CE255">
        <v>4280</v>
      </c>
      <c r="CF255">
        <v>0</v>
      </c>
      <c r="CG255" s="28">
        <v>240</v>
      </c>
      <c r="CH255">
        <v>-1172.3076923076924</v>
      </c>
      <c r="CI255">
        <v>3107.6923076923076</v>
      </c>
      <c r="CJ255">
        <v>212.30594577494998</v>
      </c>
      <c r="CK255">
        <v>143.78872163937004</v>
      </c>
      <c r="CL255">
        <v>69.420911026507738</v>
      </c>
      <c r="CM255">
        <v>122.18796797213763</v>
      </c>
      <c r="CN255">
        <v>69.086628928876706</v>
      </c>
      <c r="CO255">
        <v>50.84</v>
      </c>
      <c r="CP255">
        <v>0</v>
      </c>
      <c r="CQ255">
        <v>93.868062452383569</v>
      </c>
      <c r="CR255">
        <v>0.86346000000000001</v>
      </c>
      <c r="CS255">
        <v>25635.38137520192</v>
      </c>
      <c r="CT255" s="28">
        <v>0</v>
      </c>
      <c r="CU255">
        <v>25635.38137520192</v>
      </c>
      <c r="CV255">
        <v>12.69078285901085</v>
      </c>
      <c r="CW255">
        <v>215721</v>
      </c>
      <c r="CX255" s="28" t="s">
        <v>3903</v>
      </c>
      <c r="CY255" s="28" t="s">
        <v>1313</v>
      </c>
      <c r="CZ255" s="28" t="s">
        <v>3904</v>
      </c>
      <c r="DA255" s="28" t="s">
        <v>3905</v>
      </c>
      <c r="DB255" s="28" t="s">
        <v>3344</v>
      </c>
      <c r="DC255" s="28"/>
      <c r="DD255" s="28"/>
      <c r="DE255" s="28"/>
      <c r="DF255" s="28"/>
      <c r="DG255" s="28"/>
      <c r="DH255" s="28"/>
      <c r="DI255" s="28">
        <v>120</v>
      </c>
      <c r="DJ255" s="28" t="s">
        <v>471</v>
      </c>
      <c r="DK255" s="28"/>
    </row>
    <row r="256" spans="1:115" x14ac:dyDescent="0.25">
      <c r="A256" s="28" t="s">
        <v>2</v>
      </c>
      <c r="B256" s="28" t="s">
        <v>1306</v>
      </c>
      <c r="C256">
        <v>59403</v>
      </c>
      <c r="D256" s="28" t="s">
        <v>1307</v>
      </c>
      <c r="E256" s="28" t="s">
        <v>1308</v>
      </c>
      <c r="F256" s="28" t="s">
        <v>1309</v>
      </c>
      <c r="G256" s="28" t="s">
        <v>688</v>
      </c>
      <c r="H256" s="28" t="s">
        <v>1329</v>
      </c>
      <c r="I256" s="28" t="s">
        <v>457</v>
      </c>
      <c r="J256" s="28">
        <v>4280</v>
      </c>
      <c r="K256">
        <v>12.69078285901085</v>
      </c>
      <c r="L256" s="28" t="s">
        <v>3109</v>
      </c>
      <c r="M256">
        <v>0</v>
      </c>
      <c r="N256" s="28" t="s">
        <v>459</v>
      </c>
      <c r="O256" s="28" t="s">
        <v>1330</v>
      </c>
      <c r="P256">
        <v>13</v>
      </c>
      <c r="Q256">
        <v>16</v>
      </c>
      <c r="R256">
        <v>1</v>
      </c>
      <c r="S256">
        <v>92631036</v>
      </c>
      <c r="T256" s="28" t="s">
        <v>605</v>
      </c>
      <c r="U256" s="28" t="s">
        <v>659</v>
      </c>
      <c r="V256" s="28" t="s">
        <v>335</v>
      </c>
      <c r="W256" s="28" t="s">
        <v>463</v>
      </c>
      <c r="Y256" s="28" t="s">
        <v>463</v>
      </c>
      <c r="Z256">
        <v>0</v>
      </c>
      <c r="AA256">
        <v>16942</v>
      </c>
      <c r="AB256" s="28" t="s">
        <v>465</v>
      </c>
      <c r="AC256" s="28" t="s">
        <v>479</v>
      </c>
      <c r="AD256">
        <v>0.54166666666666674</v>
      </c>
      <c r="AE256">
        <v>0.70833333333333326</v>
      </c>
      <c r="AF256" s="28" t="s">
        <v>463</v>
      </c>
      <c r="AG256" s="28" t="s">
        <v>46</v>
      </c>
      <c r="AH256" s="28" t="s">
        <v>467</v>
      </c>
      <c r="AI256" s="28" t="s">
        <v>1331</v>
      </c>
      <c r="AJ256" s="28" t="s">
        <v>1312</v>
      </c>
      <c r="AK256" s="28"/>
      <c r="AL256" s="28"/>
      <c r="AM256" s="28">
        <v>1</v>
      </c>
      <c r="AN256">
        <v>3</v>
      </c>
      <c r="AP256" s="2">
        <v>46071</v>
      </c>
      <c r="AQ256" s="2">
        <v>46288</v>
      </c>
      <c r="AT256" s="28"/>
      <c r="AU256" s="28"/>
      <c r="AV256" s="28" t="s">
        <v>470</v>
      </c>
      <c r="AW256">
        <v>112</v>
      </c>
      <c r="AX256">
        <v>0.5</v>
      </c>
      <c r="BB256">
        <v>112</v>
      </c>
      <c r="BC256" s="28" t="s">
        <v>692</v>
      </c>
      <c r="BH256">
        <v>762</v>
      </c>
      <c r="BP256" s="28"/>
      <c r="BW256" s="28"/>
      <c r="BY256" s="28">
        <v>224</v>
      </c>
      <c r="BZ256">
        <v>112</v>
      </c>
      <c r="CA256">
        <v>112</v>
      </c>
      <c r="CB256" s="28">
        <v>120</v>
      </c>
      <c r="CC256">
        <v>0.93333333333333324</v>
      </c>
      <c r="CE256">
        <v>4280</v>
      </c>
      <c r="CF256">
        <v>0</v>
      </c>
      <c r="CG256" s="28">
        <v>240</v>
      </c>
      <c r="CH256">
        <v>-1172.3076923076924</v>
      </c>
      <c r="CI256">
        <v>3107.6923076923076</v>
      </c>
      <c r="CJ256">
        <v>212.30594577494998</v>
      </c>
      <c r="CK256">
        <v>143.78872163937004</v>
      </c>
      <c r="CL256">
        <v>69.420911026507738</v>
      </c>
      <c r="CM256">
        <v>122.18796797213763</v>
      </c>
      <c r="CN256">
        <v>69.086628928876706</v>
      </c>
      <c r="CO256">
        <v>50.84</v>
      </c>
      <c r="CP256">
        <v>0</v>
      </c>
      <c r="CQ256">
        <v>93.868062452383569</v>
      </c>
      <c r="CR256">
        <v>0.86346000000000001</v>
      </c>
      <c r="CS256">
        <v>25635.38137520192</v>
      </c>
      <c r="CT256" s="28">
        <v>0</v>
      </c>
      <c r="CU256">
        <v>25635.38137520192</v>
      </c>
      <c r="CV256">
        <v>12.69078285901085</v>
      </c>
      <c r="CW256">
        <v>199721</v>
      </c>
      <c r="CX256" s="28" t="s">
        <v>3911</v>
      </c>
      <c r="CY256" s="28" t="s">
        <v>1313</v>
      </c>
      <c r="CZ256" s="28" t="s">
        <v>3912</v>
      </c>
      <c r="DA256" s="28" t="s">
        <v>3913</v>
      </c>
      <c r="DB256" s="28" t="s">
        <v>3344</v>
      </c>
      <c r="DC256" s="28"/>
      <c r="DD256" s="28"/>
      <c r="DE256" s="28"/>
      <c r="DF256" s="28"/>
      <c r="DG256" s="28"/>
      <c r="DH256" s="28"/>
      <c r="DI256" s="28">
        <v>120</v>
      </c>
      <c r="DJ256" s="28" t="s">
        <v>471</v>
      </c>
      <c r="DK256" s="28"/>
    </row>
    <row r="257" spans="1:115" x14ac:dyDescent="0.25">
      <c r="A257" s="28" t="s">
        <v>2</v>
      </c>
      <c r="B257" s="28" t="s">
        <v>1306</v>
      </c>
      <c r="C257">
        <v>59403</v>
      </c>
      <c r="D257" s="28" t="s">
        <v>1307</v>
      </c>
      <c r="E257" s="28" t="s">
        <v>1308</v>
      </c>
      <c r="F257" s="28" t="s">
        <v>1309</v>
      </c>
      <c r="G257" s="28" t="s">
        <v>688</v>
      </c>
      <c r="H257" s="28" t="s">
        <v>1332</v>
      </c>
      <c r="I257" s="28" t="s">
        <v>457</v>
      </c>
      <c r="J257" s="28">
        <v>4280</v>
      </c>
      <c r="K257">
        <v>12.69078285901085</v>
      </c>
      <c r="L257" s="28" t="s">
        <v>3108</v>
      </c>
      <c r="M257">
        <v>0</v>
      </c>
      <c r="N257" s="28" t="s">
        <v>459</v>
      </c>
      <c r="O257" s="28" t="s">
        <v>795</v>
      </c>
      <c r="P257">
        <v>13</v>
      </c>
      <c r="Q257">
        <v>15</v>
      </c>
      <c r="R257">
        <v>1</v>
      </c>
      <c r="S257">
        <v>92511036</v>
      </c>
      <c r="T257" s="28" t="s">
        <v>605</v>
      </c>
      <c r="U257" s="28" t="s">
        <v>659</v>
      </c>
      <c r="V257" s="28" t="s">
        <v>335</v>
      </c>
      <c r="W257" s="28" t="s">
        <v>463</v>
      </c>
      <c r="Y257" s="28" t="s">
        <v>463</v>
      </c>
      <c r="Z257">
        <v>0</v>
      </c>
      <c r="AA257">
        <v>16944</v>
      </c>
      <c r="AB257" s="28" t="s">
        <v>465</v>
      </c>
      <c r="AC257" s="28" t="s">
        <v>479</v>
      </c>
      <c r="AD257">
        <v>0.54166666666666674</v>
      </c>
      <c r="AE257">
        <v>0.70833333333333326</v>
      </c>
      <c r="AF257" s="28" t="s">
        <v>463</v>
      </c>
      <c r="AG257" s="28" t="s">
        <v>163</v>
      </c>
      <c r="AH257" s="28" t="s">
        <v>467</v>
      </c>
      <c r="AI257" s="28" t="s">
        <v>1050</v>
      </c>
      <c r="AJ257" s="28" t="s">
        <v>1312</v>
      </c>
      <c r="AK257" s="28"/>
      <c r="AL257" s="28"/>
      <c r="AM257" s="28">
        <v>1</v>
      </c>
      <c r="AN257">
        <v>3</v>
      </c>
      <c r="AP257" s="2">
        <v>46071</v>
      </c>
      <c r="AQ257" s="2">
        <v>46288</v>
      </c>
      <c r="AT257" s="28"/>
      <c r="AU257" s="28"/>
      <c r="AV257" s="28" t="s">
        <v>470</v>
      </c>
      <c r="AW257">
        <v>112</v>
      </c>
      <c r="AX257">
        <v>0.5</v>
      </c>
      <c r="BB257">
        <v>112</v>
      </c>
      <c r="BC257" s="28" t="s">
        <v>692</v>
      </c>
      <c r="BH257">
        <v>762</v>
      </c>
      <c r="BP257" s="28"/>
      <c r="BW257" s="28"/>
      <c r="BY257" s="28">
        <v>224</v>
      </c>
      <c r="BZ257">
        <v>112</v>
      </c>
      <c r="CA257">
        <v>112</v>
      </c>
      <c r="CB257" s="28">
        <v>120</v>
      </c>
      <c r="CC257">
        <v>0.93333333333333324</v>
      </c>
      <c r="CE257">
        <v>4280</v>
      </c>
      <c r="CF257">
        <v>0</v>
      </c>
      <c r="CG257" s="28">
        <v>240</v>
      </c>
      <c r="CH257">
        <v>-1172.3076923076924</v>
      </c>
      <c r="CI257">
        <v>3107.6923076923076</v>
      </c>
      <c r="CJ257">
        <v>212.30594577494998</v>
      </c>
      <c r="CK257">
        <v>143.78872163937004</v>
      </c>
      <c r="CL257">
        <v>69.420911026507738</v>
      </c>
      <c r="CM257">
        <v>122.18796797213763</v>
      </c>
      <c r="CN257">
        <v>69.086628928876706</v>
      </c>
      <c r="CO257">
        <v>50.84</v>
      </c>
      <c r="CP257">
        <v>0</v>
      </c>
      <c r="CQ257">
        <v>93.868062452383569</v>
      </c>
      <c r="CR257">
        <v>0.86346000000000001</v>
      </c>
      <c r="CS257">
        <v>25635.38137520192</v>
      </c>
      <c r="CT257" s="28">
        <v>0</v>
      </c>
      <c r="CU257">
        <v>25635.38137520192</v>
      </c>
      <c r="CV257">
        <v>12.69078285901085</v>
      </c>
      <c r="CW257">
        <v>215699</v>
      </c>
      <c r="CX257" s="28"/>
      <c r="CY257" s="28"/>
      <c r="CZ257" s="28"/>
      <c r="DA257" s="28"/>
      <c r="DB257" s="28"/>
      <c r="DC257" s="28"/>
      <c r="DD257" s="28"/>
      <c r="DE257" s="28"/>
      <c r="DF257" s="28"/>
      <c r="DG257" s="28"/>
      <c r="DH257" s="28"/>
      <c r="DI257" s="28">
        <v>120</v>
      </c>
      <c r="DJ257" s="28" t="s">
        <v>471</v>
      </c>
      <c r="DK257" s="28"/>
    </row>
    <row r="258" spans="1:115" x14ac:dyDescent="0.25">
      <c r="A258" s="28" t="s">
        <v>2</v>
      </c>
      <c r="B258" s="28" t="s">
        <v>1306</v>
      </c>
      <c r="C258">
        <v>59403</v>
      </c>
      <c r="D258" s="28" t="s">
        <v>1307</v>
      </c>
      <c r="E258" s="28" t="s">
        <v>1308</v>
      </c>
      <c r="F258" s="28" t="s">
        <v>1309</v>
      </c>
      <c r="G258" s="28" t="s">
        <v>688</v>
      </c>
      <c r="H258" s="28" t="s">
        <v>1333</v>
      </c>
      <c r="I258" s="28" t="s">
        <v>457</v>
      </c>
      <c r="J258" s="28">
        <v>4280</v>
      </c>
      <c r="K258">
        <v>12.69078285901085</v>
      </c>
      <c r="L258" s="28" t="s">
        <v>3108</v>
      </c>
      <c r="M258">
        <v>0</v>
      </c>
      <c r="N258" s="28" t="s">
        <v>459</v>
      </c>
      <c r="O258" s="28" t="s">
        <v>698</v>
      </c>
      <c r="P258">
        <v>13</v>
      </c>
      <c r="Q258">
        <v>15</v>
      </c>
      <c r="R258">
        <v>1</v>
      </c>
      <c r="S258">
        <v>90771031</v>
      </c>
      <c r="T258" s="28" t="s">
        <v>605</v>
      </c>
      <c r="U258" s="28" t="s">
        <v>659</v>
      </c>
      <c r="V258" s="28" t="s">
        <v>335</v>
      </c>
      <c r="W258" s="28" t="s">
        <v>463</v>
      </c>
      <c r="Y258" s="28" t="s">
        <v>463</v>
      </c>
      <c r="Z258">
        <v>0</v>
      </c>
      <c r="AA258">
        <v>17103</v>
      </c>
      <c r="AB258" s="28" t="s">
        <v>465</v>
      </c>
      <c r="AC258" s="28" t="s">
        <v>525</v>
      </c>
      <c r="AD258">
        <v>0.58333333333333326</v>
      </c>
      <c r="AE258">
        <v>0.75</v>
      </c>
      <c r="AF258" s="28" t="s">
        <v>463</v>
      </c>
      <c r="AG258" s="28" t="s">
        <v>288</v>
      </c>
      <c r="AH258" s="28" t="s">
        <v>616</v>
      </c>
      <c r="AI258" s="28" t="s">
        <v>1334</v>
      </c>
      <c r="AJ258" s="28" t="s">
        <v>1312</v>
      </c>
      <c r="AK258" s="28"/>
      <c r="AL258" s="28"/>
      <c r="AM258" s="28">
        <v>1</v>
      </c>
      <c r="AN258">
        <v>3</v>
      </c>
      <c r="AP258" s="2">
        <v>46070</v>
      </c>
      <c r="AQ258" s="2">
        <v>46287</v>
      </c>
      <c r="AT258" s="28"/>
      <c r="AU258" s="28"/>
      <c r="AV258" s="28" t="s">
        <v>470</v>
      </c>
      <c r="AW258">
        <v>112</v>
      </c>
      <c r="AX258">
        <v>0.5</v>
      </c>
      <c r="BB258">
        <v>112</v>
      </c>
      <c r="BC258" s="28" t="s">
        <v>692</v>
      </c>
      <c r="BH258">
        <v>762</v>
      </c>
      <c r="BP258" s="28"/>
      <c r="BW258" s="28"/>
      <c r="BY258" s="28">
        <v>224</v>
      </c>
      <c r="BZ258">
        <v>112</v>
      </c>
      <c r="CA258">
        <v>112</v>
      </c>
      <c r="CB258" s="28">
        <v>120</v>
      </c>
      <c r="CC258">
        <v>0.93333333333333324</v>
      </c>
      <c r="CE258">
        <v>4280</v>
      </c>
      <c r="CF258">
        <v>0</v>
      </c>
      <c r="CG258" s="28">
        <v>240</v>
      </c>
      <c r="CH258">
        <v>-1172.3076923076924</v>
      </c>
      <c r="CI258">
        <v>3107.6923076923076</v>
      </c>
      <c r="CJ258">
        <v>212.30594577494998</v>
      </c>
      <c r="CK258">
        <v>143.78872163937004</v>
      </c>
      <c r="CL258">
        <v>69.420911026507738</v>
      </c>
      <c r="CM258">
        <v>122.18796797213763</v>
      </c>
      <c r="CN258">
        <v>69.086628928876706</v>
      </c>
      <c r="CO258">
        <v>50.84</v>
      </c>
      <c r="CP258">
        <v>0</v>
      </c>
      <c r="CQ258">
        <v>93.868062452383569</v>
      </c>
      <c r="CR258">
        <v>0.86346000000000001</v>
      </c>
      <c r="CS258">
        <v>25635.38137520192</v>
      </c>
      <c r="CT258" s="28">
        <v>0</v>
      </c>
      <c r="CU258">
        <v>25635.38137520192</v>
      </c>
      <c r="CV258">
        <v>12.69078285901085</v>
      </c>
      <c r="CW258">
        <v>215719</v>
      </c>
      <c r="CX258" s="28" t="s">
        <v>3918</v>
      </c>
      <c r="CY258" s="28" t="s">
        <v>1313</v>
      </c>
      <c r="CZ258" s="28" t="s">
        <v>3919</v>
      </c>
      <c r="DA258" s="28" t="s">
        <v>3920</v>
      </c>
      <c r="DB258" s="28" t="s">
        <v>3344</v>
      </c>
      <c r="DC258" s="28"/>
      <c r="DD258" s="28"/>
      <c r="DE258" s="28"/>
      <c r="DF258" s="28"/>
      <c r="DG258" s="28"/>
      <c r="DH258" s="28"/>
      <c r="DI258" s="28">
        <v>120</v>
      </c>
      <c r="DJ258" s="28" t="s">
        <v>471</v>
      </c>
      <c r="DK258" s="28"/>
    </row>
    <row r="259" spans="1:115" x14ac:dyDescent="0.25">
      <c r="A259" s="28" t="s">
        <v>2</v>
      </c>
      <c r="B259" s="28" t="s">
        <v>1306</v>
      </c>
      <c r="C259">
        <v>59403</v>
      </c>
      <c r="D259" s="28" t="s">
        <v>1307</v>
      </c>
      <c r="E259" s="28" t="s">
        <v>1308</v>
      </c>
      <c r="F259" s="28" t="s">
        <v>1309</v>
      </c>
      <c r="G259" s="28" t="s">
        <v>688</v>
      </c>
      <c r="H259" s="28" t="s">
        <v>1335</v>
      </c>
      <c r="I259" s="28" t="s">
        <v>457</v>
      </c>
      <c r="J259" s="28">
        <v>4280</v>
      </c>
      <c r="K259">
        <v>12.69078285901085</v>
      </c>
      <c r="L259" s="28" t="s">
        <v>3109</v>
      </c>
      <c r="M259">
        <v>0</v>
      </c>
      <c r="N259" s="28" t="s">
        <v>459</v>
      </c>
      <c r="O259" s="28" t="s">
        <v>700</v>
      </c>
      <c r="P259">
        <v>13</v>
      </c>
      <c r="Q259">
        <v>16</v>
      </c>
      <c r="R259">
        <v>1</v>
      </c>
      <c r="S259">
        <v>93470732</v>
      </c>
      <c r="T259" s="28" t="s">
        <v>605</v>
      </c>
      <c r="U259" s="28" t="s">
        <v>659</v>
      </c>
      <c r="V259" s="28" t="s">
        <v>335</v>
      </c>
      <c r="W259" s="28" t="s">
        <v>463</v>
      </c>
      <c r="Y259" s="28" t="s">
        <v>463</v>
      </c>
      <c r="Z259">
        <v>0</v>
      </c>
      <c r="AA259">
        <v>17104</v>
      </c>
      <c r="AB259" s="28" t="s">
        <v>465</v>
      </c>
      <c r="AC259" s="28" t="s">
        <v>515</v>
      </c>
      <c r="AD259">
        <v>0.58333333333333326</v>
      </c>
      <c r="AE259">
        <v>0.75</v>
      </c>
      <c r="AF259" s="28" t="s">
        <v>463</v>
      </c>
      <c r="AG259" s="28" t="s">
        <v>294</v>
      </c>
      <c r="AH259" s="28" t="s">
        <v>616</v>
      </c>
      <c r="AI259" s="28" t="s">
        <v>1336</v>
      </c>
      <c r="AJ259" s="28" t="s">
        <v>1312</v>
      </c>
      <c r="AK259" s="28"/>
      <c r="AL259" s="28"/>
      <c r="AM259" s="28">
        <v>1</v>
      </c>
      <c r="AN259">
        <v>3</v>
      </c>
      <c r="AP259" s="2">
        <v>46069</v>
      </c>
      <c r="AQ259" s="2">
        <v>46286</v>
      </c>
      <c r="AT259" s="28"/>
      <c r="AU259" s="28"/>
      <c r="AV259" s="28" t="s">
        <v>470</v>
      </c>
      <c r="AW259">
        <v>112</v>
      </c>
      <c r="AX259">
        <v>0.5</v>
      </c>
      <c r="BB259">
        <v>112</v>
      </c>
      <c r="BC259" s="28" t="s">
        <v>692</v>
      </c>
      <c r="BH259">
        <v>762</v>
      </c>
      <c r="BP259" s="28"/>
      <c r="BW259" s="28"/>
      <c r="BY259" s="28">
        <v>224</v>
      </c>
      <c r="BZ259">
        <v>112</v>
      </c>
      <c r="CA259">
        <v>112</v>
      </c>
      <c r="CB259" s="28">
        <v>120</v>
      </c>
      <c r="CC259">
        <v>0.93333333333333324</v>
      </c>
      <c r="CE259">
        <v>4280</v>
      </c>
      <c r="CF259">
        <v>0</v>
      </c>
      <c r="CG259" s="28">
        <v>240</v>
      </c>
      <c r="CH259">
        <v>-1172.3076923076924</v>
      </c>
      <c r="CI259">
        <v>3107.6923076923076</v>
      </c>
      <c r="CJ259">
        <v>212.30594577494998</v>
      </c>
      <c r="CK259">
        <v>143.78872163937004</v>
      </c>
      <c r="CL259">
        <v>69.420911026507738</v>
      </c>
      <c r="CM259">
        <v>122.18796797213763</v>
      </c>
      <c r="CN259">
        <v>69.086628928876706</v>
      </c>
      <c r="CO259">
        <v>50.84</v>
      </c>
      <c r="CP259">
        <v>0</v>
      </c>
      <c r="CQ259">
        <v>93.868062452383569</v>
      </c>
      <c r="CR259">
        <v>0.86346000000000001</v>
      </c>
      <c r="CS259">
        <v>25635.38137520192</v>
      </c>
      <c r="CT259" s="28">
        <v>0</v>
      </c>
      <c r="CU259">
        <v>25635.38137520192</v>
      </c>
      <c r="CV259">
        <v>12.69078285901085</v>
      </c>
      <c r="CW259">
        <v>215715</v>
      </c>
      <c r="CX259" s="28" t="s">
        <v>3921</v>
      </c>
      <c r="CY259" s="28" t="s">
        <v>1313</v>
      </c>
      <c r="CZ259" s="28" t="s">
        <v>3922</v>
      </c>
      <c r="DA259" s="28" t="s">
        <v>3923</v>
      </c>
      <c r="DB259" s="28" t="s">
        <v>3344</v>
      </c>
      <c r="DC259" s="28"/>
      <c r="DD259" s="28"/>
      <c r="DE259" s="28"/>
      <c r="DF259" s="28"/>
      <c r="DG259" s="28"/>
      <c r="DH259" s="28"/>
      <c r="DI259" s="28">
        <v>120</v>
      </c>
      <c r="DJ259" s="28" t="s">
        <v>471</v>
      </c>
      <c r="DK259" s="28"/>
    </row>
    <row r="260" spans="1:115" x14ac:dyDescent="0.25">
      <c r="A260" s="28" t="s">
        <v>2</v>
      </c>
      <c r="B260" s="28" t="s">
        <v>1337</v>
      </c>
      <c r="C260">
        <v>26912</v>
      </c>
      <c r="D260" s="28" t="s">
        <v>1338</v>
      </c>
      <c r="E260" s="28" t="s">
        <v>1339</v>
      </c>
      <c r="F260" s="28" t="s">
        <v>1340</v>
      </c>
      <c r="G260" s="28" t="s">
        <v>759</v>
      </c>
      <c r="H260" s="28" t="s">
        <v>37</v>
      </c>
      <c r="I260" s="28" t="s">
        <v>457</v>
      </c>
      <c r="J260" s="28">
        <v>4300</v>
      </c>
      <c r="K260">
        <v>9.8453462803959191</v>
      </c>
      <c r="L260" s="28" t="s">
        <v>1279</v>
      </c>
      <c r="M260">
        <v>0</v>
      </c>
      <c r="N260" s="28" t="s">
        <v>459</v>
      </c>
      <c r="O260" s="28" t="s">
        <v>766</v>
      </c>
      <c r="P260">
        <v>10</v>
      </c>
      <c r="Q260">
        <v>15</v>
      </c>
      <c r="R260">
        <v>1</v>
      </c>
      <c r="S260">
        <v>90591205</v>
      </c>
      <c r="T260" s="28" t="s">
        <v>461</v>
      </c>
      <c r="U260" s="28" t="s">
        <v>978</v>
      </c>
      <c r="V260" s="28" t="s">
        <v>338</v>
      </c>
      <c r="W260" s="28" t="s">
        <v>660</v>
      </c>
      <c r="X260">
        <v>26999</v>
      </c>
      <c r="Y260" s="28" t="s">
        <v>660</v>
      </c>
      <c r="Z260">
        <v>70</v>
      </c>
      <c r="AA260">
        <v>17088</v>
      </c>
      <c r="AB260" s="28" t="s">
        <v>465</v>
      </c>
      <c r="AC260" s="28" t="s">
        <v>525</v>
      </c>
      <c r="AD260">
        <v>0.375</v>
      </c>
      <c r="AE260">
        <v>0.625</v>
      </c>
      <c r="AF260" s="28" t="s">
        <v>463</v>
      </c>
      <c r="AG260" s="28" t="s">
        <v>1059</v>
      </c>
      <c r="AH260" s="28" t="s">
        <v>1060</v>
      </c>
      <c r="AI260" s="28" t="s">
        <v>276</v>
      </c>
      <c r="AJ260" s="28" t="s">
        <v>2</v>
      </c>
      <c r="AK260" s="28"/>
      <c r="AL260" s="28"/>
      <c r="AM260" s="28">
        <v>1</v>
      </c>
      <c r="AN260">
        <v>3</v>
      </c>
      <c r="AP260" s="2">
        <v>46070</v>
      </c>
      <c r="AQ260" s="2">
        <v>46287</v>
      </c>
      <c r="AT260" s="28"/>
      <c r="AU260" s="28"/>
      <c r="AV260" s="28" t="s">
        <v>470</v>
      </c>
      <c r="AW260">
        <v>154</v>
      </c>
      <c r="AX260">
        <v>0.5</v>
      </c>
      <c r="BC260" s="28"/>
      <c r="BH260">
        <v>10</v>
      </c>
      <c r="BP260" s="28"/>
      <c r="BW260" s="28"/>
      <c r="BY260" s="28">
        <v>154</v>
      </c>
      <c r="BZ260">
        <v>154</v>
      </c>
      <c r="CA260">
        <v>0</v>
      </c>
      <c r="CB260" s="28">
        <v>240</v>
      </c>
      <c r="CC260">
        <v>0.64166666666666672</v>
      </c>
      <c r="CE260">
        <v>4300</v>
      </c>
      <c r="CF260">
        <v>0</v>
      </c>
      <c r="CG260" s="28">
        <v>480</v>
      </c>
      <c r="CH260">
        <v>-15.384615384615383</v>
      </c>
      <c r="CI260">
        <v>4284.6153846153848</v>
      </c>
      <c r="CJ260">
        <v>212.30594577494998</v>
      </c>
      <c r="CK260">
        <v>143.78872163937004</v>
      </c>
      <c r="CL260">
        <v>69.420911026507738</v>
      </c>
      <c r="CM260">
        <v>122.18796797213763</v>
      </c>
      <c r="CN260">
        <v>69.086628928876706</v>
      </c>
      <c r="CO260">
        <v>0</v>
      </c>
      <c r="CP260">
        <v>0</v>
      </c>
      <c r="CQ260">
        <v>93.868062452383569</v>
      </c>
      <c r="CR260">
        <v>0.86346000000000001</v>
      </c>
      <c r="CS260">
        <v>27419.289390902639</v>
      </c>
      <c r="CT260" s="28">
        <v>0</v>
      </c>
      <c r="CU260">
        <v>27419.289390902639</v>
      </c>
      <c r="CV260">
        <v>9.8453462803959191</v>
      </c>
      <c r="CW260">
        <v>206450</v>
      </c>
      <c r="CX260" s="28"/>
      <c r="CY260" s="28"/>
      <c r="CZ260" s="28"/>
      <c r="DA260" s="28"/>
      <c r="DB260" s="28"/>
      <c r="DC260" s="28"/>
      <c r="DD260" s="28"/>
      <c r="DE260" s="28"/>
      <c r="DF260" s="28"/>
      <c r="DG260" s="28"/>
      <c r="DH260" s="28"/>
      <c r="DI260" s="28">
        <v>240</v>
      </c>
      <c r="DJ260" s="28" t="s">
        <v>831</v>
      </c>
      <c r="DK260" s="28"/>
    </row>
    <row r="261" spans="1:115" x14ac:dyDescent="0.25">
      <c r="A261" s="28" t="s">
        <v>2</v>
      </c>
      <c r="B261" s="28" t="s">
        <v>1342</v>
      </c>
      <c r="C261">
        <v>58255</v>
      </c>
      <c r="D261" s="28" t="s">
        <v>1343</v>
      </c>
      <c r="E261" s="28" t="s">
        <v>1344</v>
      </c>
      <c r="F261" s="28" t="s">
        <v>1345</v>
      </c>
      <c r="G261" s="28" t="s">
        <v>1346</v>
      </c>
      <c r="H261" s="28" t="s">
        <v>1347</v>
      </c>
      <c r="I261" s="28" t="s">
        <v>457</v>
      </c>
      <c r="J261" s="28">
        <v>4180</v>
      </c>
      <c r="K261">
        <v>11.410333296545865</v>
      </c>
      <c r="L261" s="28" t="s">
        <v>3037</v>
      </c>
      <c r="M261">
        <v>0</v>
      </c>
      <c r="N261" s="28" t="s">
        <v>459</v>
      </c>
      <c r="O261" s="28" t="s">
        <v>1348</v>
      </c>
      <c r="P261">
        <v>12</v>
      </c>
      <c r="Q261">
        <v>20</v>
      </c>
      <c r="R261">
        <v>1</v>
      </c>
      <c r="S261">
        <v>90840864</v>
      </c>
      <c r="T261" s="28" t="s">
        <v>461</v>
      </c>
      <c r="U261" s="28" t="s">
        <v>1070</v>
      </c>
      <c r="V261" s="28" t="s">
        <v>329</v>
      </c>
      <c r="W261" s="28" t="s">
        <v>463</v>
      </c>
      <c r="X261" t="s">
        <v>2</v>
      </c>
      <c r="Y261" s="28" t="s">
        <v>660</v>
      </c>
      <c r="Z261" t="s">
        <v>1349</v>
      </c>
      <c r="AA261">
        <v>16919</v>
      </c>
      <c r="AB261" s="28" t="s">
        <v>465</v>
      </c>
      <c r="AC261" s="28" t="s">
        <v>525</v>
      </c>
      <c r="AD261">
        <v>0.375</v>
      </c>
      <c r="AE261">
        <v>0.54166666666666674</v>
      </c>
      <c r="AF261" s="28" t="s">
        <v>660</v>
      </c>
      <c r="AG261" s="28" t="s">
        <v>326</v>
      </c>
      <c r="AH261" s="28" t="s">
        <v>616</v>
      </c>
      <c r="AI261" s="28"/>
      <c r="AJ261" s="28" t="s">
        <v>774</v>
      </c>
      <c r="AK261" s="28"/>
      <c r="AL261" s="28"/>
      <c r="AM261" s="28">
        <v>1</v>
      </c>
      <c r="AN261">
        <v>3</v>
      </c>
      <c r="AP261" s="2">
        <v>46070</v>
      </c>
      <c r="AQ261" s="2">
        <v>46287</v>
      </c>
      <c r="AT261" s="28"/>
      <c r="AU261" s="28"/>
      <c r="AV261" s="28" t="s">
        <v>470</v>
      </c>
      <c r="AW261">
        <v>160</v>
      </c>
      <c r="AX261">
        <v>0.5</v>
      </c>
      <c r="AY261">
        <v>28</v>
      </c>
      <c r="BC261" s="28"/>
      <c r="BH261">
        <v>50</v>
      </c>
      <c r="BP261" s="28"/>
      <c r="BW261" s="28"/>
      <c r="BY261" s="28">
        <v>188</v>
      </c>
      <c r="BZ261">
        <v>160</v>
      </c>
      <c r="CA261">
        <v>28</v>
      </c>
      <c r="CB261" s="28">
        <v>180</v>
      </c>
      <c r="CC261">
        <v>0.88888888888888884</v>
      </c>
      <c r="CE261">
        <v>4180</v>
      </c>
      <c r="CF261">
        <v>0</v>
      </c>
      <c r="CG261" s="28">
        <v>360</v>
      </c>
      <c r="CH261">
        <v>-76.92307692307692</v>
      </c>
      <c r="CI261">
        <v>4103.0769230769229</v>
      </c>
      <c r="CJ261">
        <v>212.30594577494998</v>
      </c>
      <c r="CK261">
        <v>143.78872163937004</v>
      </c>
      <c r="CL261">
        <v>69.420911026507738</v>
      </c>
      <c r="CM261">
        <v>122.18796797213763</v>
      </c>
      <c r="CN261">
        <v>69.086628928876706</v>
      </c>
      <c r="CO261">
        <v>0</v>
      </c>
      <c r="CP261">
        <v>0</v>
      </c>
      <c r="CQ261">
        <v>93.868062452383569</v>
      </c>
      <c r="CR261">
        <v>0.86346000000000001</v>
      </c>
      <c r="CS261">
        <v>30431.358901887819</v>
      </c>
      <c r="CT261" s="28">
        <v>0</v>
      </c>
      <c r="CU261">
        <v>30431.358901887819</v>
      </c>
      <c r="CV261">
        <v>11.410333296545865</v>
      </c>
      <c r="CW261">
        <v>209172</v>
      </c>
      <c r="CX261" s="28" t="s">
        <v>4446</v>
      </c>
      <c r="CY261" s="28" t="s">
        <v>4440</v>
      </c>
      <c r="CZ261" s="28" t="s">
        <v>4447</v>
      </c>
      <c r="DA261" s="28" t="s">
        <v>4448</v>
      </c>
      <c r="DB261" s="28" t="s">
        <v>3344</v>
      </c>
      <c r="DC261" s="28"/>
      <c r="DD261" s="28"/>
      <c r="DE261" s="28"/>
      <c r="DF261" s="28"/>
      <c r="DG261" s="28"/>
      <c r="DH261" s="28"/>
      <c r="DI261" s="28" t="s">
        <v>3038</v>
      </c>
      <c r="DJ261" s="28" t="s">
        <v>471</v>
      </c>
      <c r="DK261" s="28" t="s">
        <v>1350</v>
      </c>
    </row>
    <row r="262" spans="1:115" x14ac:dyDescent="0.25">
      <c r="A262" s="28" t="s">
        <v>2</v>
      </c>
      <c r="B262" s="28" t="s">
        <v>1342</v>
      </c>
      <c r="C262">
        <v>58255</v>
      </c>
      <c r="D262" s="28" t="s">
        <v>1343</v>
      </c>
      <c r="E262" s="28" t="s">
        <v>1344</v>
      </c>
      <c r="F262" s="28" t="s">
        <v>1345</v>
      </c>
      <c r="G262" s="28" t="s">
        <v>1346</v>
      </c>
      <c r="H262" s="28" t="s">
        <v>1351</v>
      </c>
      <c r="I262" s="28" t="s">
        <v>457</v>
      </c>
      <c r="J262" s="28">
        <v>4180</v>
      </c>
      <c r="K262">
        <v>11.410333296545865</v>
      </c>
      <c r="L262" s="28" t="s">
        <v>3037</v>
      </c>
      <c r="M262">
        <v>0</v>
      </c>
      <c r="N262" s="28" t="s">
        <v>459</v>
      </c>
      <c r="O262" s="28" t="s">
        <v>1352</v>
      </c>
      <c r="P262">
        <v>12</v>
      </c>
      <c r="Q262">
        <v>20</v>
      </c>
      <c r="R262">
        <v>1</v>
      </c>
      <c r="S262">
        <v>90820740</v>
      </c>
      <c r="T262" s="28" t="s">
        <v>461</v>
      </c>
      <c r="U262" s="28" t="s">
        <v>1070</v>
      </c>
      <c r="V262" s="28" t="s">
        <v>335</v>
      </c>
      <c r="W262" s="28" t="s">
        <v>463</v>
      </c>
      <c r="X262" t="s">
        <v>2</v>
      </c>
      <c r="Y262" s="28" t="s">
        <v>660</v>
      </c>
      <c r="Z262" t="s">
        <v>1349</v>
      </c>
      <c r="AA262">
        <v>16917</v>
      </c>
      <c r="AB262" s="28" t="s">
        <v>465</v>
      </c>
      <c r="AC262" s="28" t="s">
        <v>515</v>
      </c>
      <c r="AD262">
        <v>0.54166666666666674</v>
      </c>
      <c r="AE262">
        <v>0.75</v>
      </c>
      <c r="AF262" s="28" t="s">
        <v>463</v>
      </c>
      <c r="AG262" s="28" t="s">
        <v>302</v>
      </c>
      <c r="AH262" s="28" t="s">
        <v>497</v>
      </c>
      <c r="AI262" s="28"/>
      <c r="AJ262" s="28" t="s">
        <v>774</v>
      </c>
      <c r="AK262" s="28"/>
      <c r="AL262" s="28"/>
      <c r="AM262" s="28">
        <v>1</v>
      </c>
      <c r="AN262">
        <v>3</v>
      </c>
      <c r="AP262" s="2">
        <v>46069</v>
      </c>
      <c r="AQ262" s="2">
        <v>46286</v>
      </c>
      <c r="AT262" s="28"/>
      <c r="AU262" s="28"/>
      <c r="AV262" s="28" t="s">
        <v>470</v>
      </c>
      <c r="AW262">
        <v>160</v>
      </c>
      <c r="AX262">
        <v>0.5</v>
      </c>
      <c r="AY262">
        <v>28</v>
      </c>
      <c r="BC262" s="28"/>
      <c r="BH262">
        <v>50</v>
      </c>
      <c r="BP262" s="28"/>
      <c r="BW262" s="28"/>
      <c r="BY262" s="28">
        <v>188</v>
      </c>
      <c r="BZ262">
        <v>160</v>
      </c>
      <c r="CA262">
        <v>28</v>
      </c>
      <c r="CB262" s="28">
        <v>180</v>
      </c>
      <c r="CC262">
        <v>0.88888888888888884</v>
      </c>
      <c r="CE262">
        <v>4180</v>
      </c>
      <c r="CF262">
        <v>0</v>
      </c>
      <c r="CG262" s="28">
        <v>360</v>
      </c>
      <c r="CH262">
        <v>-76.92307692307692</v>
      </c>
      <c r="CI262">
        <v>4103.0769230769229</v>
      </c>
      <c r="CJ262">
        <v>212.30594577494998</v>
      </c>
      <c r="CK262">
        <v>143.78872163937004</v>
      </c>
      <c r="CL262">
        <v>69.420911026507738</v>
      </c>
      <c r="CM262">
        <v>122.18796797213763</v>
      </c>
      <c r="CN262">
        <v>69.086628928876706</v>
      </c>
      <c r="CO262">
        <v>0</v>
      </c>
      <c r="CP262">
        <v>0</v>
      </c>
      <c r="CQ262">
        <v>93.868062452383569</v>
      </c>
      <c r="CR262">
        <v>0.86346000000000001</v>
      </c>
      <c r="CS262">
        <v>30431.358901887819</v>
      </c>
      <c r="CT262" s="28">
        <v>0</v>
      </c>
      <c r="CU262">
        <v>30431.358901887819</v>
      </c>
      <c r="CV262">
        <v>11.410333296545865</v>
      </c>
      <c r="CW262">
        <v>210239</v>
      </c>
      <c r="CX262" s="28" t="s">
        <v>4439</v>
      </c>
      <c r="CY262" s="28" t="s">
        <v>4440</v>
      </c>
      <c r="CZ262" s="28" t="s">
        <v>4441</v>
      </c>
      <c r="DA262" s="28" t="s">
        <v>4442</v>
      </c>
      <c r="DB262" s="28" t="s">
        <v>3344</v>
      </c>
      <c r="DC262" s="28"/>
      <c r="DD262" s="28"/>
      <c r="DE262" s="28"/>
      <c r="DF262" s="28"/>
      <c r="DG262" s="28"/>
      <c r="DH262" s="28"/>
      <c r="DI262" s="28" t="s">
        <v>3038</v>
      </c>
      <c r="DJ262" s="28" t="s">
        <v>471</v>
      </c>
      <c r="DK262" s="28" t="s">
        <v>1350</v>
      </c>
    </row>
    <row r="263" spans="1:115" x14ac:dyDescent="0.25">
      <c r="A263" s="28" t="s">
        <v>2</v>
      </c>
      <c r="B263" s="28" t="s">
        <v>1342</v>
      </c>
      <c r="C263">
        <v>58255</v>
      </c>
      <c r="D263" s="28" t="s">
        <v>1343</v>
      </c>
      <c r="E263" s="28" t="s">
        <v>1344</v>
      </c>
      <c r="F263" s="28" t="s">
        <v>1345</v>
      </c>
      <c r="G263" s="28" t="s">
        <v>1346</v>
      </c>
      <c r="H263" s="28" t="s">
        <v>1353</v>
      </c>
      <c r="I263" s="28" t="s">
        <v>457</v>
      </c>
      <c r="J263" s="28">
        <v>4180</v>
      </c>
      <c r="K263">
        <v>11.410333296545865</v>
      </c>
      <c r="L263" s="28" t="s">
        <v>3039</v>
      </c>
      <c r="M263">
        <v>0</v>
      </c>
      <c r="N263" s="28" t="s">
        <v>459</v>
      </c>
      <c r="O263" s="28" t="s">
        <v>1354</v>
      </c>
      <c r="P263">
        <v>12</v>
      </c>
      <c r="Q263">
        <v>28</v>
      </c>
      <c r="R263">
        <v>1</v>
      </c>
      <c r="S263">
        <v>90080740</v>
      </c>
      <c r="T263" s="28" t="s">
        <v>461</v>
      </c>
      <c r="U263" s="28" t="s">
        <v>1070</v>
      </c>
      <c r="V263" s="28" t="s">
        <v>335</v>
      </c>
      <c r="W263" s="28" t="s">
        <v>463</v>
      </c>
      <c r="X263" t="s">
        <v>2</v>
      </c>
      <c r="Y263" s="28" t="s">
        <v>660</v>
      </c>
      <c r="Z263" t="s">
        <v>1349</v>
      </c>
      <c r="AA263">
        <v>16874</v>
      </c>
      <c r="AB263" s="28" t="s">
        <v>465</v>
      </c>
      <c r="AC263" s="28" t="s">
        <v>466</v>
      </c>
      <c r="AD263">
        <v>0.5625</v>
      </c>
      <c r="AE263">
        <v>0.72916666666666674</v>
      </c>
      <c r="AF263" s="28" t="s">
        <v>463</v>
      </c>
      <c r="AG263" s="28" t="s">
        <v>210</v>
      </c>
      <c r="AH263" s="28" t="s">
        <v>529</v>
      </c>
      <c r="AI263" s="28"/>
      <c r="AJ263" s="28" t="s">
        <v>774</v>
      </c>
      <c r="AK263" s="28"/>
      <c r="AL263" s="28"/>
      <c r="AM263" s="28">
        <v>1</v>
      </c>
      <c r="AN263">
        <v>3</v>
      </c>
      <c r="AP263" s="2">
        <v>46072</v>
      </c>
      <c r="AQ263" s="2">
        <v>46289</v>
      </c>
      <c r="AT263" s="28"/>
      <c r="AU263" s="28"/>
      <c r="AV263" s="28" t="s">
        <v>470</v>
      </c>
      <c r="AW263">
        <v>160</v>
      </c>
      <c r="AX263">
        <v>0.5</v>
      </c>
      <c r="AY263">
        <v>28</v>
      </c>
      <c r="BC263" s="28"/>
      <c r="BH263">
        <v>50</v>
      </c>
      <c r="BP263" s="28"/>
      <c r="BW263" s="28"/>
      <c r="BY263" s="28">
        <v>188</v>
      </c>
      <c r="BZ263">
        <v>160</v>
      </c>
      <c r="CA263">
        <v>28</v>
      </c>
      <c r="CB263" s="28">
        <v>180</v>
      </c>
      <c r="CC263">
        <v>0.88888888888888884</v>
      </c>
      <c r="CE263">
        <v>4180</v>
      </c>
      <c r="CF263">
        <v>0</v>
      </c>
      <c r="CG263" s="28">
        <v>360</v>
      </c>
      <c r="CH263">
        <v>-76.92307692307692</v>
      </c>
      <c r="CI263">
        <v>4103.0769230769229</v>
      </c>
      <c r="CJ263">
        <v>212.30594577494998</v>
      </c>
      <c r="CK263">
        <v>143.78872163937004</v>
      </c>
      <c r="CL263">
        <v>69.420911026507738</v>
      </c>
      <c r="CM263">
        <v>122.18796797213763</v>
      </c>
      <c r="CN263">
        <v>69.086628928876706</v>
      </c>
      <c r="CO263">
        <v>0</v>
      </c>
      <c r="CP263">
        <v>0</v>
      </c>
      <c r="CQ263">
        <v>93.868062452383569</v>
      </c>
      <c r="CR263">
        <v>0.86346000000000001</v>
      </c>
      <c r="CS263">
        <v>30431.358901887819</v>
      </c>
      <c r="CT263" s="28">
        <v>0</v>
      </c>
      <c r="CU263">
        <v>30431.358901887819</v>
      </c>
      <c r="CV263">
        <v>11.410333296545865</v>
      </c>
      <c r="CW263">
        <v>209171</v>
      </c>
      <c r="CX263" s="28"/>
      <c r="CY263" s="28"/>
      <c r="CZ263" s="28"/>
      <c r="DA263" s="28"/>
      <c r="DB263" s="28"/>
      <c r="DC263" s="28"/>
      <c r="DD263" s="28"/>
      <c r="DE263" s="28"/>
      <c r="DF263" s="28"/>
      <c r="DG263" s="28"/>
      <c r="DH263" s="28"/>
      <c r="DI263" s="28" t="s">
        <v>3038</v>
      </c>
      <c r="DJ263" s="28" t="s">
        <v>471</v>
      </c>
      <c r="DK263" s="28" t="s">
        <v>1355</v>
      </c>
    </row>
    <row r="264" spans="1:115" x14ac:dyDescent="0.25">
      <c r="A264" s="28" t="s">
        <v>2</v>
      </c>
      <c r="B264" s="28" t="s">
        <v>1342</v>
      </c>
      <c r="C264">
        <v>58255</v>
      </c>
      <c r="D264" s="28" t="s">
        <v>1343</v>
      </c>
      <c r="E264" s="28" t="s">
        <v>1344</v>
      </c>
      <c r="F264" s="28" t="s">
        <v>1345</v>
      </c>
      <c r="G264" s="28" t="s">
        <v>1346</v>
      </c>
      <c r="H264" s="28" t="s">
        <v>1356</v>
      </c>
      <c r="I264" s="28" t="s">
        <v>457</v>
      </c>
      <c r="J264" s="28">
        <v>4180</v>
      </c>
      <c r="K264">
        <v>11.410333296545865</v>
      </c>
      <c r="L264" s="28" t="s">
        <v>3040</v>
      </c>
      <c r="M264">
        <v>0</v>
      </c>
      <c r="N264" s="28" t="s">
        <v>459</v>
      </c>
      <c r="O264" s="28" t="s">
        <v>1357</v>
      </c>
      <c r="P264">
        <v>12</v>
      </c>
      <c r="Q264">
        <v>25</v>
      </c>
      <c r="R264">
        <v>1</v>
      </c>
      <c r="S264">
        <v>90770864</v>
      </c>
      <c r="T264" s="28" t="s">
        <v>461</v>
      </c>
      <c r="U264" s="28" t="s">
        <v>1070</v>
      </c>
      <c r="V264" s="28" t="s">
        <v>335</v>
      </c>
      <c r="W264" s="28" t="s">
        <v>463</v>
      </c>
      <c r="X264" t="s">
        <v>2</v>
      </c>
      <c r="Y264" s="28" t="s">
        <v>660</v>
      </c>
      <c r="Z264" t="s">
        <v>1349</v>
      </c>
      <c r="AA264">
        <v>16918</v>
      </c>
      <c r="AB264" s="28" t="s">
        <v>465</v>
      </c>
      <c r="AC264" s="28" t="s">
        <v>525</v>
      </c>
      <c r="AD264">
        <v>0.5</v>
      </c>
      <c r="AE264">
        <v>0.70833333333333326</v>
      </c>
      <c r="AF264" s="28" t="s">
        <v>463</v>
      </c>
      <c r="AG264" s="28" t="s">
        <v>288</v>
      </c>
      <c r="AH264" s="28" t="s">
        <v>616</v>
      </c>
      <c r="AI264" s="28" t="s">
        <v>1358</v>
      </c>
      <c r="AJ264" s="28" t="s">
        <v>774</v>
      </c>
      <c r="AK264" s="28"/>
      <c r="AL264" s="28"/>
      <c r="AM264" s="28">
        <v>1</v>
      </c>
      <c r="AN264">
        <v>3</v>
      </c>
      <c r="AP264" s="2">
        <v>46071</v>
      </c>
      <c r="AQ264" s="2">
        <v>46288</v>
      </c>
      <c r="AT264" s="28"/>
      <c r="AU264" s="28"/>
      <c r="AV264" s="28" t="s">
        <v>470</v>
      </c>
      <c r="AW264">
        <v>160</v>
      </c>
      <c r="AX264">
        <v>0.5</v>
      </c>
      <c r="AY264">
        <v>28</v>
      </c>
      <c r="BC264" s="28"/>
      <c r="BH264">
        <v>50</v>
      </c>
      <c r="BP264" s="28"/>
      <c r="BW264" s="28"/>
      <c r="BY264" s="28">
        <v>188</v>
      </c>
      <c r="BZ264">
        <v>160</v>
      </c>
      <c r="CA264">
        <v>28</v>
      </c>
      <c r="CB264" s="28">
        <v>180</v>
      </c>
      <c r="CC264">
        <v>0.88888888888888884</v>
      </c>
      <c r="CE264">
        <v>4180</v>
      </c>
      <c r="CF264">
        <v>0</v>
      </c>
      <c r="CG264" s="28">
        <v>360</v>
      </c>
      <c r="CH264">
        <v>-76.92307692307692</v>
      </c>
      <c r="CI264">
        <v>4103.0769230769229</v>
      </c>
      <c r="CJ264">
        <v>212.30594577494998</v>
      </c>
      <c r="CK264">
        <v>143.78872163937004</v>
      </c>
      <c r="CL264">
        <v>69.420911026507738</v>
      </c>
      <c r="CM264">
        <v>122.18796797213763</v>
      </c>
      <c r="CN264">
        <v>69.086628928876706</v>
      </c>
      <c r="CO264">
        <v>0</v>
      </c>
      <c r="CP264">
        <v>0</v>
      </c>
      <c r="CQ264">
        <v>93.868062452383569</v>
      </c>
      <c r="CR264">
        <v>0.86346000000000001</v>
      </c>
      <c r="CS264">
        <v>30431.358901887819</v>
      </c>
      <c r="CT264" s="28">
        <v>0</v>
      </c>
      <c r="CU264">
        <v>30431.358901887819</v>
      </c>
      <c r="CV264">
        <v>11.410333296545865</v>
      </c>
      <c r="CW264">
        <v>209170</v>
      </c>
      <c r="CX264" s="28" t="s">
        <v>4443</v>
      </c>
      <c r="CY264" s="28" t="s">
        <v>4440</v>
      </c>
      <c r="CZ264" s="28" t="s">
        <v>4444</v>
      </c>
      <c r="DA264" s="28" t="s">
        <v>4445</v>
      </c>
      <c r="DB264" s="28" t="s">
        <v>3344</v>
      </c>
      <c r="DC264" s="28"/>
      <c r="DD264" s="28"/>
      <c r="DE264" s="28"/>
      <c r="DF264" s="28"/>
      <c r="DG264" s="28"/>
      <c r="DH264" s="28"/>
      <c r="DI264" s="28" t="s">
        <v>3038</v>
      </c>
      <c r="DJ264" s="28" t="s">
        <v>471</v>
      </c>
      <c r="DK264" s="28" t="s">
        <v>1359</v>
      </c>
    </row>
    <row r="265" spans="1:115" x14ac:dyDescent="0.25">
      <c r="A265" s="28" t="s">
        <v>2</v>
      </c>
      <c r="B265" s="28" t="s">
        <v>1360</v>
      </c>
      <c r="C265">
        <v>26821</v>
      </c>
      <c r="D265" s="28" t="s">
        <v>1361</v>
      </c>
      <c r="E265" s="28" t="s">
        <v>1362</v>
      </c>
      <c r="F265" s="28" t="s">
        <v>1363</v>
      </c>
      <c r="G265" s="28" t="s">
        <v>1364</v>
      </c>
      <c r="H265" s="28" t="s">
        <v>1365</v>
      </c>
      <c r="I265" s="28" t="s">
        <v>457</v>
      </c>
      <c r="J265" s="28">
        <v>6200</v>
      </c>
      <c r="K265">
        <v>12.369029414736469</v>
      </c>
      <c r="L265" s="28" t="s">
        <v>3291</v>
      </c>
      <c r="M265">
        <v>0</v>
      </c>
      <c r="N265" s="28" t="s">
        <v>459</v>
      </c>
      <c r="O265" s="28" t="s">
        <v>1366</v>
      </c>
      <c r="P265">
        <v>13</v>
      </c>
      <c r="Q265">
        <v>15</v>
      </c>
      <c r="R265">
        <v>1</v>
      </c>
      <c r="S265">
        <v>90591082</v>
      </c>
      <c r="T265" s="28" t="s">
        <v>461</v>
      </c>
      <c r="U265" s="28" t="s">
        <v>812</v>
      </c>
      <c r="V265" s="28" t="s">
        <v>335</v>
      </c>
      <c r="W265" s="28" t="s">
        <v>660</v>
      </c>
      <c r="X265">
        <v>26899</v>
      </c>
      <c r="Y265" s="28" t="s">
        <v>660</v>
      </c>
      <c r="Z265">
        <v>70</v>
      </c>
      <c r="AA265">
        <v>17310</v>
      </c>
      <c r="AB265" s="28" t="s">
        <v>465</v>
      </c>
      <c r="AC265" s="28" t="s">
        <v>525</v>
      </c>
      <c r="AD265">
        <v>0.375</v>
      </c>
      <c r="AE265">
        <v>0.54166666666666674</v>
      </c>
      <c r="AF265" s="28" t="s">
        <v>463</v>
      </c>
      <c r="AG265" s="28" t="s">
        <v>276</v>
      </c>
      <c r="AH265" s="28" t="s">
        <v>546</v>
      </c>
      <c r="AI265" s="28" t="s">
        <v>1367</v>
      </c>
      <c r="AJ265" s="28" t="s">
        <v>1368</v>
      </c>
      <c r="AK265" s="28"/>
      <c r="AL265" s="28"/>
      <c r="AM265" s="28">
        <v>2</v>
      </c>
      <c r="AN265">
        <v>4</v>
      </c>
      <c r="AO265">
        <v>3</v>
      </c>
      <c r="AP265" s="2">
        <v>46070</v>
      </c>
      <c r="AQ265" s="2">
        <v>46357</v>
      </c>
      <c r="AR265">
        <v>46434</v>
      </c>
      <c r="AS265">
        <v>46651</v>
      </c>
      <c r="AT265" s="28"/>
      <c r="AU265" s="28"/>
      <c r="AV265" s="28" t="s">
        <v>470</v>
      </c>
      <c r="AW265">
        <v>128</v>
      </c>
      <c r="AX265">
        <v>0.5</v>
      </c>
      <c r="AY265" t="s">
        <v>1369</v>
      </c>
      <c r="AZ265">
        <v>15</v>
      </c>
      <c r="BC265" s="28"/>
      <c r="BH265">
        <v>250</v>
      </c>
      <c r="BJ265">
        <v>112</v>
      </c>
      <c r="BK265">
        <v>0.5</v>
      </c>
      <c r="BP265" s="28"/>
      <c r="BU265">
        <v>125</v>
      </c>
      <c r="BW265" s="28"/>
      <c r="BY265" s="28">
        <v>255</v>
      </c>
      <c r="BZ265">
        <v>240</v>
      </c>
      <c r="CA265">
        <v>15</v>
      </c>
      <c r="CB265" s="28">
        <v>240</v>
      </c>
      <c r="CC265">
        <v>1</v>
      </c>
      <c r="CE265">
        <v>6200</v>
      </c>
      <c r="CF265">
        <v>0</v>
      </c>
      <c r="CG265" s="28">
        <v>480</v>
      </c>
      <c r="CH265">
        <v>-582.69230769230762</v>
      </c>
      <c r="CI265">
        <v>5617.3076923076924</v>
      </c>
      <c r="CJ265">
        <v>212.30594577494998</v>
      </c>
      <c r="CK265">
        <v>143.78872163937004</v>
      </c>
      <c r="CL265">
        <v>69.420911026507738</v>
      </c>
      <c r="CM265">
        <v>122.18796797213763</v>
      </c>
      <c r="CN265">
        <v>69.086628928876706</v>
      </c>
      <c r="CO265">
        <v>0</v>
      </c>
      <c r="CP265">
        <v>0</v>
      </c>
      <c r="CQ265">
        <v>93.868062452383569</v>
      </c>
      <c r="CR265">
        <v>0.86346000000000001</v>
      </c>
      <c r="CS265">
        <v>24622.878234098549</v>
      </c>
      <c r="CT265" s="28">
        <v>20539.540416457981</v>
      </c>
      <c r="CU265">
        <v>45162.41865055653</v>
      </c>
      <c r="CV265">
        <v>12.369029414736469</v>
      </c>
      <c r="CW265" t="s">
        <v>1370</v>
      </c>
      <c r="CX265" s="28" t="s">
        <v>3637</v>
      </c>
      <c r="CY265" s="28" t="s">
        <v>3638</v>
      </c>
      <c r="CZ265" s="28" t="s">
        <v>3511</v>
      </c>
      <c r="DA265" s="28" t="s">
        <v>3639</v>
      </c>
      <c r="DB265" s="28" t="s">
        <v>3344</v>
      </c>
      <c r="DC265" s="28"/>
      <c r="DD265" s="28"/>
      <c r="DE265" s="28"/>
      <c r="DF265" s="28"/>
      <c r="DG265" s="28"/>
      <c r="DH265" s="28"/>
      <c r="DI265" s="28">
        <v>240</v>
      </c>
      <c r="DJ265" s="28" t="s">
        <v>831</v>
      </c>
      <c r="DK265" s="28" t="s">
        <v>1371</v>
      </c>
    </row>
    <row r="266" spans="1:115" x14ac:dyDescent="0.25">
      <c r="A266" s="28" t="s">
        <v>2</v>
      </c>
      <c r="B266" s="28" t="s">
        <v>2963</v>
      </c>
      <c r="C266">
        <v>26822</v>
      </c>
      <c r="D266" s="28" t="s">
        <v>1361</v>
      </c>
      <c r="E266" s="28" t="s">
        <v>1362</v>
      </c>
      <c r="F266" s="28" t="s">
        <v>1363</v>
      </c>
      <c r="G266" s="28" t="s">
        <v>1364</v>
      </c>
      <c r="H266" s="28" t="s">
        <v>2964</v>
      </c>
      <c r="I266" s="28" t="s">
        <v>457</v>
      </c>
      <c r="J266" s="28">
        <v>6200</v>
      </c>
      <c r="K266">
        <v>10.835284888280649</v>
      </c>
      <c r="L266" s="28" t="s">
        <v>3330</v>
      </c>
      <c r="M266">
        <v>0</v>
      </c>
      <c r="N266" s="28" t="s">
        <v>459</v>
      </c>
      <c r="O266" s="28" t="s">
        <v>1372</v>
      </c>
      <c r="P266">
        <v>11</v>
      </c>
      <c r="Q266">
        <v>15</v>
      </c>
      <c r="R266">
        <v>1</v>
      </c>
      <c r="S266">
        <v>92512264</v>
      </c>
      <c r="T266" s="28" t="s">
        <v>461</v>
      </c>
      <c r="U266" s="28" t="s">
        <v>978</v>
      </c>
      <c r="V266" s="28" t="s">
        <v>335</v>
      </c>
      <c r="W266" s="28" t="s">
        <v>660</v>
      </c>
      <c r="X266">
        <v>26899</v>
      </c>
      <c r="Y266" s="28" t="s">
        <v>660</v>
      </c>
      <c r="Z266">
        <v>70</v>
      </c>
      <c r="AA266">
        <v>17346</v>
      </c>
      <c r="AB266" s="28" t="s">
        <v>465</v>
      </c>
      <c r="AC266" s="28" t="s">
        <v>515</v>
      </c>
      <c r="AD266">
        <v>0.375</v>
      </c>
      <c r="AE266">
        <v>0.66666666666666674</v>
      </c>
      <c r="AF266" s="28" t="s">
        <v>463</v>
      </c>
      <c r="AG266" s="28" t="s">
        <v>163</v>
      </c>
      <c r="AH266" s="28" t="s">
        <v>467</v>
      </c>
      <c r="AI266" s="28" t="s">
        <v>1373</v>
      </c>
      <c r="AJ266" s="28" t="s">
        <v>2</v>
      </c>
      <c r="AK266" s="28"/>
      <c r="AL266" s="28"/>
      <c r="AM266" s="28">
        <v>1</v>
      </c>
      <c r="AN266">
        <v>4</v>
      </c>
      <c r="AP266" s="2">
        <v>46069</v>
      </c>
      <c r="AQ266" s="2">
        <v>46356</v>
      </c>
      <c r="AT266" s="28"/>
      <c r="AU266" s="28"/>
      <c r="AV266" s="28" t="s">
        <v>470</v>
      </c>
      <c r="AW266">
        <v>216</v>
      </c>
      <c r="AX266">
        <v>0.5</v>
      </c>
      <c r="AY266">
        <v>36</v>
      </c>
      <c r="BC266" s="28"/>
      <c r="BH266">
        <v>250</v>
      </c>
      <c r="BP266" s="28"/>
      <c r="BW266" s="28"/>
      <c r="BY266" s="28">
        <v>252</v>
      </c>
      <c r="BZ266">
        <v>216</v>
      </c>
      <c r="CA266">
        <v>36</v>
      </c>
      <c r="CB266" s="28">
        <v>240</v>
      </c>
      <c r="CC266">
        <v>0.9</v>
      </c>
      <c r="CE266">
        <v>6200</v>
      </c>
      <c r="CF266">
        <v>0</v>
      </c>
      <c r="CG266" s="28">
        <v>480</v>
      </c>
      <c r="CH266">
        <v>-384.61538461538458</v>
      </c>
      <c r="CI266">
        <v>5815.3846153846152</v>
      </c>
      <c r="CJ266">
        <v>212.30594577494998</v>
      </c>
      <c r="CK266">
        <v>143.78872163937004</v>
      </c>
      <c r="CL266">
        <v>69.420911026507738</v>
      </c>
      <c r="CM266">
        <v>122.18796797213763</v>
      </c>
      <c r="CN266">
        <v>69.086628928876706</v>
      </c>
      <c r="CO266">
        <v>0</v>
      </c>
      <c r="CP266">
        <v>0</v>
      </c>
      <c r="CQ266">
        <v>93.868062452383569</v>
      </c>
      <c r="CR266">
        <v>0.86346000000000001</v>
      </c>
      <c r="CS266">
        <v>40957.376877700844</v>
      </c>
      <c r="CT266" s="28">
        <v>0</v>
      </c>
      <c r="CU266">
        <v>40957.376877700844</v>
      </c>
      <c r="CV266">
        <v>10.835284888280649</v>
      </c>
      <c r="CW266" t="s">
        <v>1374</v>
      </c>
      <c r="CX266" s="28"/>
      <c r="CY266" s="28"/>
      <c r="CZ266" s="28"/>
      <c r="DA266" s="28"/>
      <c r="DB266" s="28"/>
      <c r="DC266" s="28"/>
      <c r="DD266" s="28"/>
      <c r="DE266" s="28"/>
      <c r="DF266" s="28"/>
      <c r="DG266" s="28"/>
      <c r="DH266" s="28"/>
      <c r="DI266" s="28">
        <v>240</v>
      </c>
      <c r="DJ266" s="28" t="s">
        <v>831</v>
      </c>
      <c r="DK266" s="28" t="s">
        <v>832</v>
      </c>
    </row>
    <row r="267" spans="1:115" x14ac:dyDescent="0.25">
      <c r="A267" s="28" t="s">
        <v>2</v>
      </c>
      <c r="B267" s="28" t="s">
        <v>1375</v>
      </c>
      <c r="C267">
        <v>26211</v>
      </c>
      <c r="D267" s="28" t="s">
        <v>1376</v>
      </c>
      <c r="E267" s="28" t="s">
        <v>1377</v>
      </c>
      <c r="F267" s="28" t="s">
        <v>1378</v>
      </c>
      <c r="G267" s="28" t="s">
        <v>622</v>
      </c>
      <c r="H267" s="28" t="s">
        <v>2976</v>
      </c>
      <c r="I267" s="28" t="s">
        <v>457</v>
      </c>
      <c r="J267" s="28">
        <v>4580</v>
      </c>
      <c r="K267">
        <v>16.832432878592883</v>
      </c>
      <c r="L267" s="28" t="s">
        <v>2977</v>
      </c>
      <c r="M267">
        <v>0</v>
      </c>
      <c r="N267" s="28" t="s">
        <v>459</v>
      </c>
      <c r="O267" s="28" t="s">
        <v>632</v>
      </c>
      <c r="P267">
        <v>17</v>
      </c>
      <c r="Q267">
        <v>16</v>
      </c>
      <c r="R267">
        <v>1</v>
      </c>
      <c r="S267">
        <v>93510688</v>
      </c>
      <c r="T267" s="28" t="s">
        <v>461</v>
      </c>
      <c r="U267" s="28" t="s">
        <v>812</v>
      </c>
      <c r="V267" s="28" t="s">
        <v>335</v>
      </c>
      <c r="W267" s="28" t="s">
        <v>660</v>
      </c>
      <c r="X267">
        <v>26299</v>
      </c>
      <c r="Y267" s="28" t="s">
        <v>660</v>
      </c>
      <c r="Z267">
        <v>70</v>
      </c>
      <c r="AA267">
        <v>17287</v>
      </c>
      <c r="AB267" s="28" t="s">
        <v>465</v>
      </c>
      <c r="AC267" s="28" t="s">
        <v>525</v>
      </c>
      <c r="AD267">
        <v>0.5625</v>
      </c>
      <c r="AE267">
        <v>0.72916666666666674</v>
      </c>
      <c r="AF267" s="28" t="s">
        <v>463</v>
      </c>
      <c r="AG267" s="28" t="s">
        <v>207</v>
      </c>
      <c r="AH267" s="28" t="s">
        <v>529</v>
      </c>
      <c r="AI267" s="28" t="s">
        <v>633</v>
      </c>
      <c r="AJ267" s="28" t="s">
        <v>626</v>
      </c>
      <c r="AK267" s="28"/>
      <c r="AL267" s="28"/>
      <c r="AM267" s="28">
        <v>2</v>
      </c>
      <c r="AN267">
        <v>4</v>
      </c>
      <c r="AO267">
        <v>3</v>
      </c>
      <c r="AP267" s="2">
        <v>46070</v>
      </c>
      <c r="AQ267" s="2">
        <v>46357</v>
      </c>
      <c r="AR267">
        <v>46434</v>
      </c>
      <c r="AS267">
        <v>46651</v>
      </c>
      <c r="AT267" s="28"/>
      <c r="AU267" s="28"/>
      <c r="AV267" s="28" t="s">
        <v>470</v>
      </c>
      <c r="AW267">
        <v>138</v>
      </c>
      <c r="AX267">
        <v>0.5</v>
      </c>
      <c r="BC267" s="28"/>
      <c r="BH267">
        <v>200</v>
      </c>
      <c r="BJ267">
        <v>102</v>
      </c>
      <c r="BK267">
        <v>0.5</v>
      </c>
      <c r="BP267" s="28"/>
      <c r="BU267">
        <v>200</v>
      </c>
      <c r="BW267" s="28"/>
      <c r="BY267" s="28">
        <v>240</v>
      </c>
      <c r="BZ267">
        <v>240</v>
      </c>
      <c r="CA267">
        <v>0</v>
      </c>
      <c r="CB267" s="28">
        <v>240</v>
      </c>
      <c r="CC267">
        <v>1</v>
      </c>
      <c r="CE267">
        <v>4580</v>
      </c>
      <c r="CF267">
        <v>0</v>
      </c>
      <c r="CG267" s="28">
        <v>480</v>
      </c>
      <c r="CH267">
        <v>-624.61538461538464</v>
      </c>
      <c r="CI267">
        <v>3955.3846153846152</v>
      </c>
      <c r="CJ267">
        <v>212.30594577494998</v>
      </c>
      <c r="CK267">
        <v>143.78872163937004</v>
      </c>
      <c r="CL267">
        <v>69.420911026507738</v>
      </c>
      <c r="CM267">
        <v>122.18796797213763</v>
      </c>
      <c r="CN267">
        <v>69.086628928876706</v>
      </c>
      <c r="CO267">
        <v>0</v>
      </c>
      <c r="CP267">
        <v>0</v>
      </c>
      <c r="CQ267">
        <v>93.868062452383569</v>
      </c>
      <c r="CR267">
        <v>0.86346000000000001</v>
      </c>
      <c r="CS267">
        <v>24570.532051588081</v>
      </c>
      <c r="CT267" s="28">
        <v>18705.652879274228</v>
      </c>
      <c r="CU267">
        <v>43276.184930862306</v>
      </c>
      <c r="CV267">
        <v>16.832432878592883</v>
      </c>
      <c r="CW267" t="s">
        <v>634</v>
      </c>
      <c r="CX267" s="28"/>
      <c r="CY267" s="28"/>
      <c r="CZ267" s="28"/>
      <c r="DA267" s="28"/>
      <c r="DB267" s="28"/>
      <c r="DC267" s="28"/>
      <c r="DD267" s="28"/>
      <c r="DE267" s="28"/>
      <c r="DF267" s="28"/>
      <c r="DG267" s="28"/>
      <c r="DH267" s="28"/>
      <c r="DI267" s="28">
        <v>240</v>
      </c>
      <c r="DJ267" s="28" t="s">
        <v>831</v>
      </c>
      <c r="DK267" s="28"/>
    </row>
    <row r="268" spans="1:115" x14ac:dyDescent="0.25">
      <c r="A268" s="28" t="s">
        <v>2</v>
      </c>
      <c r="B268" s="28" t="s">
        <v>1375</v>
      </c>
      <c r="C268">
        <v>26211</v>
      </c>
      <c r="D268" s="28" t="s">
        <v>1376</v>
      </c>
      <c r="E268" s="28" t="s">
        <v>1377</v>
      </c>
      <c r="F268" s="28" t="s">
        <v>1378</v>
      </c>
      <c r="G268" s="28" t="s">
        <v>622</v>
      </c>
      <c r="H268" s="28" t="s">
        <v>1379</v>
      </c>
      <c r="I268" s="28" t="s">
        <v>457</v>
      </c>
      <c r="J268" s="28">
        <v>4580</v>
      </c>
      <c r="K268">
        <v>16.832432878592883</v>
      </c>
      <c r="L268" s="28" t="s">
        <v>2979</v>
      </c>
      <c r="M268">
        <v>0</v>
      </c>
      <c r="N268" s="28" t="s">
        <v>459</v>
      </c>
      <c r="O268" s="28" t="s">
        <v>1380</v>
      </c>
      <c r="P268">
        <v>17</v>
      </c>
      <c r="Q268">
        <v>18</v>
      </c>
      <c r="R268">
        <v>1</v>
      </c>
      <c r="S268">
        <v>92710688</v>
      </c>
      <c r="T268" s="28" t="s">
        <v>461</v>
      </c>
      <c r="U268" s="28" t="s">
        <v>812</v>
      </c>
      <c r="V268" s="28" t="s">
        <v>335</v>
      </c>
      <c r="W268" s="28" t="s">
        <v>660</v>
      </c>
      <c r="X268">
        <v>26299</v>
      </c>
      <c r="Y268" s="28" t="s">
        <v>660</v>
      </c>
      <c r="Z268">
        <v>70</v>
      </c>
      <c r="AA268">
        <v>16554</v>
      </c>
      <c r="AB268" s="28" t="s">
        <v>465</v>
      </c>
      <c r="AC268" s="28" t="s">
        <v>515</v>
      </c>
      <c r="AD268">
        <v>0.5625</v>
      </c>
      <c r="AE268">
        <v>0.72916666666666674</v>
      </c>
      <c r="AF268" s="28" t="s">
        <v>463</v>
      </c>
      <c r="AG268" s="28" t="s">
        <v>302</v>
      </c>
      <c r="AH268" s="28" t="s">
        <v>497</v>
      </c>
      <c r="AI268" s="28" t="s">
        <v>1381</v>
      </c>
      <c r="AJ268" s="28" t="s">
        <v>626</v>
      </c>
      <c r="AK268" s="28"/>
      <c r="AL268" s="28"/>
      <c r="AM268" s="28">
        <v>2</v>
      </c>
      <c r="AN268">
        <v>4</v>
      </c>
      <c r="AO268">
        <v>3</v>
      </c>
      <c r="AP268" s="2">
        <v>46069</v>
      </c>
      <c r="AQ268" s="2">
        <v>46356</v>
      </c>
      <c r="AR268">
        <v>46433</v>
      </c>
      <c r="AS268">
        <v>46650</v>
      </c>
      <c r="AT268" s="28"/>
      <c r="AU268" s="28"/>
      <c r="AV268" s="28" t="s">
        <v>470</v>
      </c>
      <c r="AW268">
        <v>138</v>
      </c>
      <c r="AX268">
        <v>0.5</v>
      </c>
      <c r="BC268" s="28"/>
      <c r="BH268">
        <v>200</v>
      </c>
      <c r="BJ268">
        <v>102</v>
      </c>
      <c r="BK268">
        <v>0.5</v>
      </c>
      <c r="BP268" s="28"/>
      <c r="BU268">
        <v>200</v>
      </c>
      <c r="BW268" s="28"/>
      <c r="BY268" s="28">
        <v>240</v>
      </c>
      <c r="BZ268">
        <v>240</v>
      </c>
      <c r="CA268">
        <v>0</v>
      </c>
      <c r="CB268" s="28">
        <v>240</v>
      </c>
      <c r="CC268">
        <v>1</v>
      </c>
      <c r="CE268">
        <v>4580</v>
      </c>
      <c r="CF268">
        <v>0</v>
      </c>
      <c r="CG268" s="28">
        <v>480</v>
      </c>
      <c r="CH268">
        <v>-624.61538461538464</v>
      </c>
      <c r="CI268">
        <v>3955.3846153846152</v>
      </c>
      <c r="CJ268">
        <v>212.30594577494998</v>
      </c>
      <c r="CK268">
        <v>143.78872163937004</v>
      </c>
      <c r="CL268">
        <v>69.420911026507738</v>
      </c>
      <c r="CM268">
        <v>122.18796797213763</v>
      </c>
      <c r="CN268">
        <v>69.086628928876706</v>
      </c>
      <c r="CO268">
        <v>0</v>
      </c>
      <c r="CP268">
        <v>0</v>
      </c>
      <c r="CQ268">
        <v>93.868062452383569</v>
      </c>
      <c r="CR268">
        <v>0.86346000000000001</v>
      </c>
      <c r="CS268">
        <v>24570.532051588081</v>
      </c>
      <c r="CT268" s="28">
        <v>18705.652879274228</v>
      </c>
      <c r="CU268">
        <v>43276.184930862306</v>
      </c>
      <c r="CV268">
        <v>16.832432878592883</v>
      </c>
      <c r="CW268" t="s">
        <v>1382</v>
      </c>
      <c r="CX268" s="28"/>
      <c r="CY268" s="28"/>
      <c r="CZ268" s="28"/>
      <c r="DA268" s="28"/>
      <c r="DB268" s="28"/>
      <c r="DC268" s="28"/>
      <c r="DD268" s="28"/>
      <c r="DE268" s="28"/>
      <c r="DF268" s="28"/>
      <c r="DG268" s="28"/>
      <c r="DH268" s="28"/>
      <c r="DI268" s="28">
        <v>240</v>
      </c>
      <c r="DJ268" s="28" t="s">
        <v>831</v>
      </c>
      <c r="DK268" s="28"/>
    </row>
    <row r="269" spans="1:115" x14ac:dyDescent="0.25">
      <c r="A269" s="28" t="s">
        <v>2</v>
      </c>
      <c r="B269" s="28" t="s">
        <v>1375</v>
      </c>
      <c r="C269">
        <v>26211</v>
      </c>
      <c r="D269" s="28" t="s">
        <v>1376</v>
      </c>
      <c r="E269" s="28" t="s">
        <v>1377</v>
      </c>
      <c r="F269" s="28" t="s">
        <v>1378</v>
      </c>
      <c r="G269" s="28" t="s">
        <v>622</v>
      </c>
      <c r="H269" s="28" t="s">
        <v>1383</v>
      </c>
      <c r="I269" s="28" t="s">
        <v>457</v>
      </c>
      <c r="J269" s="28">
        <v>4580</v>
      </c>
      <c r="K269">
        <v>16.832432878592883</v>
      </c>
      <c r="L269" s="28" t="s">
        <v>2979</v>
      </c>
      <c r="M269">
        <v>0</v>
      </c>
      <c r="N269" s="28" t="s">
        <v>459</v>
      </c>
      <c r="O269" s="28" t="s">
        <v>624</v>
      </c>
      <c r="P269">
        <v>17</v>
      </c>
      <c r="Q269">
        <v>18</v>
      </c>
      <c r="R269">
        <v>1</v>
      </c>
      <c r="S269">
        <v>90480688</v>
      </c>
      <c r="T269" s="28" t="s">
        <v>461</v>
      </c>
      <c r="U269" s="28" t="s">
        <v>812</v>
      </c>
      <c r="V269" s="28" t="s">
        <v>335</v>
      </c>
      <c r="W269" s="28" t="s">
        <v>660</v>
      </c>
      <c r="X269">
        <v>26299</v>
      </c>
      <c r="Y269" s="28" t="s">
        <v>660</v>
      </c>
      <c r="Z269">
        <v>70</v>
      </c>
      <c r="AA269">
        <v>16544</v>
      </c>
      <c r="AB269" s="28" t="s">
        <v>465</v>
      </c>
      <c r="AC269" s="28" t="s">
        <v>479</v>
      </c>
      <c r="AD269">
        <v>0.375</v>
      </c>
      <c r="AE269">
        <v>0.54166666666666674</v>
      </c>
      <c r="AF269" s="28" t="s">
        <v>463</v>
      </c>
      <c r="AG269" s="28" t="s">
        <v>246</v>
      </c>
      <c r="AH269" s="28" t="s">
        <v>516</v>
      </c>
      <c r="AI269" s="28" t="s">
        <v>1381</v>
      </c>
      <c r="AJ269" s="28" t="s">
        <v>626</v>
      </c>
      <c r="AK269" s="28"/>
      <c r="AL269" s="28"/>
      <c r="AM269" s="28">
        <v>2</v>
      </c>
      <c r="AN269">
        <v>4</v>
      </c>
      <c r="AO269">
        <v>3</v>
      </c>
      <c r="AP269" s="2">
        <v>46071</v>
      </c>
      <c r="AQ269" s="2">
        <v>46358</v>
      </c>
      <c r="AR269">
        <v>46435</v>
      </c>
      <c r="AS269">
        <v>46652</v>
      </c>
      <c r="AT269" s="28"/>
      <c r="AU269" s="28"/>
      <c r="AV269" s="28" t="s">
        <v>470</v>
      </c>
      <c r="AW269">
        <v>138</v>
      </c>
      <c r="AX269">
        <v>0.5</v>
      </c>
      <c r="BC269" s="28"/>
      <c r="BH269">
        <v>200</v>
      </c>
      <c r="BJ269">
        <v>102</v>
      </c>
      <c r="BK269">
        <v>0.5</v>
      </c>
      <c r="BP269" s="28"/>
      <c r="BU269">
        <v>200</v>
      </c>
      <c r="BW269" s="28"/>
      <c r="BY269" s="28">
        <v>240</v>
      </c>
      <c r="BZ269">
        <v>240</v>
      </c>
      <c r="CA269">
        <v>0</v>
      </c>
      <c r="CB269" s="28">
        <v>240</v>
      </c>
      <c r="CC269">
        <v>1</v>
      </c>
      <c r="CE269">
        <v>4580</v>
      </c>
      <c r="CF269">
        <v>0</v>
      </c>
      <c r="CG269" s="28">
        <v>480</v>
      </c>
      <c r="CH269">
        <v>-624.61538461538464</v>
      </c>
      <c r="CI269">
        <v>3955.3846153846152</v>
      </c>
      <c r="CJ269">
        <v>212.30594577494998</v>
      </c>
      <c r="CK269">
        <v>143.78872163937004</v>
      </c>
      <c r="CL269">
        <v>69.420911026507738</v>
      </c>
      <c r="CM269">
        <v>122.18796797213763</v>
      </c>
      <c r="CN269">
        <v>69.086628928876706</v>
      </c>
      <c r="CO269">
        <v>0</v>
      </c>
      <c r="CP269">
        <v>0</v>
      </c>
      <c r="CQ269">
        <v>93.868062452383569</v>
      </c>
      <c r="CR269">
        <v>0.86346000000000001</v>
      </c>
      <c r="CS269">
        <v>24570.532051588081</v>
      </c>
      <c r="CT269" s="28">
        <v>18705.652879274228</v>
      </c>
      <c r="CU269">
        <v>43276.184930862306</v>
      </c>
      <c r="CV269">
        <v>16.832432878592883</v>
      </c>
      <c r="CW269" t="s">
        <v>1384</v>
      </c>
      <c r="CX269" s="28" t="s">
        <v>3688</v>
      </c>
      <c r="CY269" s="28" t="s">
        <v>3685</v>
      </c>
      <c r="CZ269" s="28" t="s">
        <v>3689</v>
      </c>
      <c r="DA269" s="28" t="s">
        <v>3690</v>
      </c>
      <c r="DB269" s="28" t="s">
        <v>3344</v>
      </c>
      <c r="DC269" s="28"/>
      <c r="DD269" s="28"/>
      <c r="DE269" s="28"/>
      <c r="DF269" s="28"/>
      <c r="DG269" s="28"/>
      <c r="DH269" s="28"/>
      <c r="DI269" s="28">
        <v>240</v>
      </c>
      <c r="DJ269" s="28" t="s">
        <v>831</v>
      </c>
      <c r="DK269" s="28"/>
    </row>
    <row r="270" spans="1:115" x14ac:dyDescent="0.25">
      <c r="A270" s="28" t="s">
        <v>2</v>
      </c>
      <c r="B270" s="28" t="s">
        <v>1375</v>
      </c>
      <c r="C270">
        <v>26211</v>
      </c>
      <c r="D270" s="28" t="s">
        <v>1376</v>
      </c>
      <c r="E270" s="28" t="s">
        <v>1377</v>
      </c>
      <c r="F270" s="28" t="s">
        <v>1378</v>
      </c>
      <c r="G270" s="28" t="s">
        <v>622</v>
      </c>
      <c r="H270" s="28" t="s">
        <v>1385</v>
      </c>
      <c r="I270" s="28" t="s">
        <v>457</v>
      </c>
      <c r="J270" s="28">
        <v>4580</v>
      </c>
      <c r="K270">
        <v>20.317129121104259</v>
      </c>
      <c r="L270" s="28" t="s">
        <v>2981</v>
      </c>
      <c r="M270">
        <v>0</v>
      </c>
      <c r="N270" s="28" t="s">
        <v>459</v>
      </c>
      <c r="O270" s="28" t="s">
        <v>1386</v>
      </c>
      <c r="P270">
        <v>21</v>
      </c>
      <c r="Q270">
        <v>18</v>
      </c>
      <c r="R270">
        <v>1</v>
      </c>
      <c r="S270">
        <v>90060688</v>
      </c>
      <c r="T270" s="28" t="s">
        <v>461</v>
      </c>
      <c r="U270" s="28" t="s">
        <v>812</v>
      </c>
      <c r="V270" s="28" t="s">
        <v>335</v>
      </c>
      <c r="W270" s="28" t="s">
        <v>660</v>
      </c>
      <c r="X270">
        <v>26299</v>
      </c>
      <c r="Y270" s="28" t="s">
        <v>660</v>
      </c>
      <c r="Z270">
        <v>70</v>
      </c>
      <c r="AA270">
        <v>16517</v>
      </c>
      <c r="AB270" s="28" t="s">
        <v>465</v>
      </c>
      <c r="AC270" s="28" t="s">
        <v>525</v>
      </c>
      <c r="AD270">
        <v>0.5625</v>
      </c>
      <c r="AE270">
        <v>0.72916666666666674</v>
      </c>
      <c r="AF270" s="28" t="s">
        <v>463</v>
      </c>
      <c r="AG270" s="28" t="s">
        <v>208</v>
      </c>
      <c r="AH270" s="28" t="s">
        <v>529</v>
      </c>
      <c r="AI270" s="28" t="s">
        <v>1387</v>
      </c>
      <c r="AJ270" s="28" t="s">
        <v>626</v>
      </c>
      <c r="AK270" s="28" t="s">
        <v>1388</v>
      </c>
      <c r="AL270" s="28"/>
      <c r="AM270" s="28">
        <v>2</v>
      </c>
      <c r="AN270">
        <v>4</v>
      </c>
      <c r="AO270">
        <v>3</v>
      </c>
      <c r="AP270" s="2">
        <v>46070</v>
      </c>
      <c r="AQ270" s="2">
        <v>46357</v>
      </c>
      <c r="AR270">
        <v>46434</v>
      </c>
      <c r="AS270">
        <v>46651</v>
      </c>
      <c r="AT270" s="28"/>
      <c r="AU270" s="28"/>
      <c r="AV270" s="28" t="s">
        <v>470</v>
      </c>
      <c r="AW270">
        <v>138</v>
      </c>
      <c r="AX270">
        <v>0.5</v>
      </c>
      <c r="BA270">
        <v>72</v>
      </c>
      <c r="BC270" s="28"/>
      <c r="BH270">
        <v>200</v>
      </c>
      <c r="BJ270">
        <v>102</v>
      </c>
      <c r="BK270">
        <v>0.5</v>
      </c>
      <c r="BN270">
        <v>56</v>
      </c>
      <c r="BP270" s="28"/>
      <c r="BU270">
        <v>200</v>
      </c>
      <c r="BW270" s="28"/>
      <c r="BY270" s="28">
        <v>368</v>
      </c>
      <c r="BZ270">
        <v>240</v>
      </c>
      <c r="CA270">
        <v>128</v>
      </c>
      <c r="CB270" s="28">
        <v>240</v>
      </c>
      <c r="CC270">
        <v>1</v>
      </c>
      <c r="CE270">
        <v>4580</v>
      </c>
      <c r="CF270">
        <v>0</v>
      </c>
      <c r="CG270" s="28">
        <v>480</v>
      </c>
      <c r="CH270">
        <v>-624.61538461538464</v>
      </c>
      <c r="CI270">
        <v>3955.3846153846152</v>
      </c>
      <c r="CJ270">
        <v>212.30594577494998</v>
      </c>
      <c r="CK270">
        <v>143.78872163937004</v>
      </c>
      <c r="CL270">
        <v>69.420911026507738</v>
      </c>
      <c r="CM270">
        <v>122.18796797213763</v>
      </c>
      <c r="CN270">
        <v>69.086628928876706</v>
      </c>
      <c r="CO270">
        <v>0</v>
      </c>
      <c r="CP270">
        <v>0</v>
      </c>
      <c r="CQ270">
        <v>93.868062452383569</v>
      </c>
      <c r="CR270">
        <v>0.86346000000000001</v>
      </c>
      <c r="CS270">
        <v>29544.769334467204</v>
      </c>
      <c r="CT270" s="28">
        <v>22690.569635891839</v>
      </c>
      <c r="CU270">
        <v>52235.338970359036</v>
      </c>
      <c r="CV270">
        <v>20.317129121104259</v>
      </c>
      <c r="CW270" t="s">
        <v>1389</v>
      </c>
      <c r="CX270" s="28" t="s">
        <v>3691</v>
      </c>
      <c r="CY270" s="28" t="s">
        <v>3685</v>
      </c>
      <c r="CZ270" s="28" t="s">
        <v>3692</v>
      </c>
      <c r="DA270" s="28" t="s">
        <v>3693</v>
      </c>
      <c r="DB270" s="28" t="s">
        <v>3344</v>
      </c>
      <c r="DC270" s="28"/>
      <c r="DD270" s="28"/>
      <c r="DE270" s="28"/>
      <c r="DF270" s="28"/>
      <c r="DG270" s="28"/>
      <c r="DH270" s="28"/>
      <c r="DI270" s="28">
        <v>240</v>
      </c>
      <c r="DJ270" s="28" t="s">
        <v>831</v>
      </c>
      <c r="DK270" s="28"/>
    </row>
    <row r="271" spans="1:115" x14ac:dyDescent="0.25">
      <c r="A271" s="28" t="s">
        <v>2</v>
      </c>
      <c r="B271" s="28" t="s">
        <v>1375</v>
      </c>
      <c r="C271">
        <v>26211</v>
      </c>
      <c r="D271" s="28" t="s">
        <v>1376</v>
      </c>
      <c r="E271" s="28" t="s">
        <v>1377</v>
      </c>
      <c r="F271" s="28" t="s">
        <v>1378</v>
      </c>
      <c r="G271" s="28" t="s">
        <v>622</v>
      </c>
      <c r="H271" s="28" t="s">
        <v>1390</v>
      </c>
      <c r="I271" s="28" t="s">
        <v>457</v>
      </c>
      <c r="J271" s="28">
        <v>4580</v>
      </c>
      <c r="K271">
        <v>16.832432878592883</v>
      </c>
      <c r="L271" s="28" t="s">
        <v>2979</v>
      </c>
      <c r="M271">
        <v>0</v>
      </c>
      <c r="N271" s="28" t="s">
        <v>459</v>
      </c>
      <c r="O271" s="28" t="s">
        <v>1391</v>
      </c>
      <c r="P271">
        <v>17</v>
      </c>
      <c r="Q271">
        <v>18</v>
      </c>
      <c r="R271">
        <v>1</v>
      </c>
      <c r="S271">
        <v>90080688</v>
      </c>
      <c r="T271" s="28" t="s">
        <v>461</v>
      </c>
      <c r="U271" s="28" t="s">
        <v>812</v>
      </c>
      <c r="V271" s="28" t="s">
        <v>335</v>
      </c>
      <c r="W271" s="28" t="s">
        <v>660</v>
      </c>
      <c r="X271">
        <v>26299</v>
      </c>
      <c r="Y271" s="28" t="s">
        <v>660</v>
      </c>
      <c r="Z271">
        <v>70</v>
      </c>
      <c r="AA271">
        <v>16518</v>
      </c>
      <c r="AB271" s="28" t="s">
        <v>465</v>
      </c>
      <c r="AC271" s="28" t="s">
        <v>525</v>
      </c>
      <c r="AD271">
        <v>0.58333333333333326</v>
      </c>
      <c r="AE271">
        <v>0.75</v>
      </c>
      <c r="AF271" s="28" t="s">
        <v>463</v>
      </c>
      <c r="AG271" s="28" t="s">
        <v>210</v>
      </c>
      <c r="AH271" s="28" t="s">
        <v>529</v>
      </c>
      <c r="AI271" s="28" t="s">
        <v>1381</v>
      </c>
      <c r="AJ271" s="28" t="s">
        <v>626</v>
      </c>
      <c r="AK271" s="28" t="s">
        <v>1392</v>
      </c>
      <c r="AL271" s="28"/>
      <c r="AM271" s="28">
        <v>2</v>
      </c>
      <c r="AN271">
        <v>4</v>
      </c>
      <c r="AO271">
        <v>3</v>
      </c>
      <c r="AP271" s="2">
        <v>46070</v>
      </c>
      <c r="AQ271" s="2">
        <v>46357</v>
      </c>
      <c r="AR271">
        <v>46434</v>
      </c>
      <c r="AS271">
        <v>46651</v>
      </c>
      <c r="AT271" s="28"/>
      <c r="AU271" s="28"/>
      <c r="AV271" s="28" t="s">
        <v>470</v>
      </c>
      <c r="AW271">
        <v>138</v>
      </c>
      <c r="AX271">
        <v>0.5</v>
      </c>
      <c r="BC271" s="28"/>
      <c r="BH271">
        <v>200</v>
      </c>
      <c r="BJ271">
        <v>102</v>
      </c>
      <c r="BK271">
        <v>0.5</v>
      </c>
      <c r="BP271" s="28"/>
      <c r="BU271">
        <v>200</v>
      </c>
      <c r="BW271" s="28"/>
      <c r="BY271" s="28">
        <v>240</v>
      </c>
      <c r="BZ271">
        <v>240</v>
      </c>
      <c r="CA271">
        <v>0</v>
      </c>
      <c r="CB271" s="28">
        <v>240</v>
      </c>
      <c r="CC271">
        <v>1</v>
      </c>
      <c r="CE271">
        <v>4580</v>
      </c>
      <c r="CF271">
        <v>0</v>
      </c>
      <c r="CG271" s="28">
        <v>480</v>
      </c>
      <c r="CH271">
        <v>-624.61538461538464</v>
      </c>
      <c r="CI271">
        <v>3955.3846153846152</v>
      </c>
      <c r="CJ271">
        <v>212.30594577494998</v>
      </c>
      <c r="CK271">
        <v>143.78872163937004</v>
      </c>
      <c r="CL271">
        <v>69.420911026507738</v>
      </c>
      <c r="CM271">
        <v>122.18796797213763</v>
      </c>
      <c r="CN271">
        <v>69.086628928876706</v>
      </c>
      <c r="CO271">
        <v>0</v>
      </c>
      <c r="CP271">
        <v>0</v>
      </c>
      <c r="CQ271">
        <v>93.868062452383569</v>
      </c>
      <c r="CR271">
        <v>0.86346000000000001</v>
      </c>
      <c r="CS271">
        <v>24570.532051588081</v>
      </c>
      <c r="CT271" s="28">
        <v>18705.652879274228</v>
      </c>
      <c r="CU271">
        <v>43276.184930862306</v>
      </c>
      <c r="CV271">
        <v>16.832432878592883</v>
      </c>
      <c r="CW271" t="s">
        <v>1393</v>
      </c>
      <c r="CX271" s="28"/>
      <c r="CY271" s="28"/>
      <c r="CZ271" s="28"/>
      <c r="DA271" s="28"/>
      <c r="DB271" s="28"/>
      <c r="DC271" s="28"/>
      <c r="DD271" s="28"/>
      <c r="DE271" s="28"/>
      <c r="DF271" s="28"/>
      <c r="DG271" s="28"/>
      <c r="DH271" s="28"/>
      <c r="DI271" s="28">
        <v>240</v>
      </c>
      <c r="DJ271" s="28" t="s">
        <v>831</v>
      </c>
      <c r="DK271" s="28"/>
    </row>
    <row r="272" spans="1:115" x14ac:dyDescent="0.25">
      <c r="A272" s="28" t="s">
        <v>2</v>
      </c>
      <c r="B272" s="28" t="s">
        <v>1375</v>
      </c>
      <c r="C272">
        <v>26211</v>
      </c>
      <c r="D272" s="28" t="s">
        <v>1376</v>
      </c>
      <c r="E272" s="28" t="s">
        <v>1377</v>
      </c>
      <c r="F272" s="28" t="s">
        <v>1378</v>
      </c>
      <c r="G272" s="28" t="s">
        <v>622</v>
      </c>
      <c r="H272" s="28" t="s">
        <v>1394</v>
      </c>
      <c r="I272" s="28" t="s">
        <v>457</v>
      </c>
      <c r="J272" s="28">
        <v>4580</v>
      </c>
      <c r="K272">
        <v>16.832432878592883</v>
      </c>
      <c r="L272" s="28" t="s">
        <v>2979</v>
      </c>
      <c r="M272">
        <v>0</v>
      </c>
      <c r="N272" s="28" t="s">
        <v>459</v>
      </c>
      <c r="O272" s="28" t="s">
        <v>1395</v>
      </c>
      <c r="P272">
        <v>17</v>
      </c>
      <c r="Q272">
        <v>18</v>
      </c>
      <c r="R272">
        <v>1</v>
      </c>
      <c r="S272">
        <v>90100688</v>
      </c>
      <c r="T272" s="28" t="s">
        <v>461</v>
      </c>
      <c r="U272" s="28" t="s">
        <v>812</v>
      </c>
      <c r="V272" s="28" t="s">
        <v>335</v>
      </c>
      <c r="W272" s="28" t="s">
        <v>660</v>
      </c>
      <c r="X272">
        <v>26299</v>
      </c>
      <c r="Y272" s="28" t="s">
        <v>660</v>
      </c>
      <c r="Z272">
        <v>70</v>
      </c>
      <c r="AA272">
        <v>16519</v>
      </c>
      <c r="AB272" s="28" t="s">
        <v>465</v>
      </c>
      <c r="AC272" s="28" t="s">
        <v>525</v>
      </c>
      <c r="AD272">
        <v>0.39583333333333326</v>
      </c>
      <c r="AE272">
        <v>0.5625</v>
      </c>
      <c r="AF272" s="28" t="s">
        <v>463</v>
      </c>
      <c r="AG272" s="28" t="s">
        <v>212</v>
      </c>
      <c r="AH272" s="28" t="s">
        <v>529</v>
      </c>
      <c r="AI272" s="28" t="s">
        <v>1381</v>
      </c>
      <c r="AJ272" s="28" t="s">
        <v>626</v>
      </c>
      <c r="AK272" s="28" t="s">
        <v>1388</v>
      </c>
      <c r="AL272" s="28"/>
      <c r="AM272" s="28">
        <v>2</v>
      </c>
      <c r="AN272">
        <v>4</v>
      </c>
      <c r="AO272">
        <v>3</v>
      </c>
      <c r="AP272" s="2">
        <v>46070</v>
      </c>
      <c r="AQ272" s="2">
        <v>46357</v>
      </c>
      <c r="AR272">
        <v>46434</v>
      </c>
      <c r="AS272">
        <v>46651</v>
      </c>
      <c r="AT272" s="28"/>
      <c r="AU272" s="28"/>
      <c r="AV272" s="28" t="s">
        <v>470</v>
      </c>
      <c r="AW272">
        <v>138</v>
      </c>
      <c r="AX272">
        <v>0.5</v>
      </c>
      <c r="BC272" s="28"/>
      <c r="BH272">
        <v>200</v>
      </c>
      <c r="BJ272">
        <v>102</v>
      </c>
      <c r="BK272">
        <v>0.5</v>
      </c>
      <c r="BP272" s="28"/>
      <c r="BU272">
        <v>200</v>
      </c>
      <c r="BW272" s="28"/>
      <c r="BY272" s="28">
        <v>240</v>
      </c>
      <c r="BZ272">
        <v>240</v>
      </c>
      <c r="CA272">
        <v>0</v>
      </c>
      <c r="CB272" s="28">
        <v>240</v>
      </c>
      <c r="CC272">
        <v>1</v>
      </c>
      <c r="CE272">
        <v>4580</v>
      </c>
      <c r="CF272">
        <v>0</v>
      </c>
      <c r="CG272" s="28">
        <v>480</v>
      </c>
      <c r="CH272">
        <v>-624.61538461538464</v>
      </c>
      <c r="CI272">
        <v>3955.3846153846152</v>
      </c>
      <c r="CJ272">
        <v>212.30594577494998</v>
      </c>
      <c r="CK272">
        <v>143.78872163937004</v>
      </c>
      <c r="CL272">
        <v>69.420911026507738</v>
      </c>
      <c r="CM272">
        <v>122.18796797213763</v>
      </c>
      <c r="CN272">
        <v>69.086628928876706</v>
      </c>
      <c r="CO272">
        <v>0</v>
      </c>
      <c r="CP272">
        <v>0</v>
      </c>
      <c r="CQ272">
        <v>93.868062452383569</v>
      </c>
      <c r="CR272">
        <v>0.86346000000000001</v>
      </c>
      <c r="CS272">
        <v>24570.532051588081</v>
      </c>
      <c r="CT272" s="28">
        <v>18705.652879274228</v>
      </c>
      <c r="CU272">
        <v>43276.184930862306</v>
      </c>
      <c r="CV272">
        <v>16.832432878592883</v>
      </c>
      <c r="CW272" t="s">
        <v>1396</v>
      </c>
      <c r="CX272" s="28" t="s">
        <v>3694</v>
      </c>
      <c r="CY272" s="28" t="s">
        <v>3685</v>
      </c>
      <c r="CZ272" s="28" t="s">
        <v>3695</v>
      </c>
      <c r="DA272" s="28" t="s">
        <v>3696</v>
      </c>
      <c r="DB272" s="28" t="s">
        <v>3344</v>
      </c>
      <c r="DC272" s="28"/>
      <c r="DD272" s="28"/>
      <c r="DE272" s="28"/>
      <c r="DF272" s="28"/>
      <c r="DG272" s="28"/>
      <c r="DH272" s="28"/>
      <c r="DI272" s="28">
        <v>240</v>
      </c>
      <c r="DJ272" s="28" t="s">
        <v>831</v>
      </c>
      <c r="DK272" s="28"/>
    </row>
    <row r="273" spans="1:115" x14ac:dyDescent="0.25">
      <c r="A273" s="28" t="s">
        <v>2</v>
      </c>
      <c r="B273" s="28" t="s">
        <v>1375</v>
      </c>
      <c r="C273">
        <v>26211</v>
      </c>
      <c r="D273" s="28" t="s">
        <v>1376</v>
      </c>
      <c r="E273" s="28" t="s">
        <v>1377</v>
      </c>
      <c r="F273" s="28" t="s">
        <v>1378</v>
      </c>
      <c r="G273" s="28" t="s">
        <v>622</v>
      </c>
      <c r="H273" s="28" t="s">
        <v>1397</v>
      </c>
      <c r="I273" s="28" t="s">
        <v>457</v>
      </c>
      <c r="J273" s="28">
        <v>4580</v>
      </c>
      <c r="K273">
        <v>17.311554930931532</v>
      </c>
      <c r="L273" s="28" t="s">
        <v>2982</v>
      </c>
      <c r="M273">
        <v>0.3</v>
      </c>
      <c r="N273" s="28" t="s">
        <v>459</v>
      </c>
      <c r="O273" s="28" t="s">
        <v>629</v>
      </c>
      <c r="P273">
        <v>18</v>
      </c>
      <c r="Q273">
        <v>18</v>
      </c>
      <c r="R273">
        <v>1</v>
      </c>
      <c r="S273">
        <v>90330688</v>
      </c>
      <c r="T273" s="28" t="s">
        <v>461</v>
      </c>
      <c r="U273" s="28" t="s">
        <v>812</v>
      </c>
      <c r="V273" s="28" t="s">
        <v>335</v>
      </c>
      <c r="W273" s="28" t="s">
        <v>660</v>
      </c>
      <c r="X273">
        <v>26299</v>
      </c>
      <c r="Y273" s="28" t="s">
        <v>660</v>
      </c>
      <c r="Z273">
        <v>70</v>
      </c>
      <c r="AA273">
        <v>16546</v>
      </c>
      <c r="AB273" s="28" t="s">
        <v>465</v>
      </c>
      <c r="AC273" s="28" t="s">
        <v>515</v>
      </c>
      <c r="AD273">
        <v>0.375</v>
      </c>
      <c r="AE273">
        <v>0.56944444444444442</v>
      </c>
      <c r="AF273" s="28" t="s">
        <v>463</v>
      </c>
      <c r="AG273" s="28" t="s">
        <v>281</v>
      </c>
      <c r="AH273" s="28" t="s">
        <v>710</v>
      </c>
      <c r="AI273" s="28"/>
      <c r="AJ273" s="28" t="s">
        <v>626</v>
      </c>
      <c r="AK273" s="28"/>
      <c r="AL273" s="28"/>
      <c r="AM273" s="28">
        <v>2</v>
      </c>
      <c r="AN273">
        <v>3</v>
      </c>
      <c r="AO273">
        <v>3</v>
      </c>
      <c r="AP273" s="2">
        <v>46069</v>
      </c>
      <c r="AQ273" s="2">
        <v>46286</v>
      </c>
      <c r="AR273">
        <v>46433</v>
      </c>
      <c r="AS273">
        <v>46650</v>
      </c>
      <c r="AT273" s="28"/>
      <c r="AU273" s="28"/>
      <c r="AV273" s="28" t="s">
        <v>470</v>
      </c>
      <c r="AW273">
        <v>112</v>
      </c>
      <c r="AX273">
        <v>0.5</v>
      </c>
      <c r="BA273">
        <v>10</v>
      </c>
      <c r="BC273" s="28"/>
      <c r="BH273">
        <v>200</v>
      </c>
      <c r="BJ273">
        <v>112</v>
      </c>
      <c r="BK273">
        <v>0.5</v>
      </c>
      <c r="BN273">
        <v>10</v>
      </c>
      <c r="BP273" s="28"/>
      <c r="BQ273">
        <v>182</v>
      </c>
      <c r="BR273">
        <v>550</v>
      </c>
      <c r="BU273">
        <v>200</v>
      </c>
      <c r="BW273" s="28"/>
      <c r="BY273" s="28">
        <v>426</v>
      </c>
      <c r="BZ273">
        <v>224</v>
      </c>
      <c r="CA273">
        <v>202</v>
      </c>
      <c r="CB273" s="28">
        <v>240</v>
      </c>
      <c r="CC273">
        <v>0.93333333333333324</v>
      </c>
      <c r="CE273">
        <v>4580</v>
      </c>
      <c r="CF273">
        <v>1374</v>
      </c>
      <c r="CG273" s="28">
        <v>480</v>
      </c>
      <c r="CH273">
        <v>-624.61538461538464</v>
      </c>
      <c r="CI273">
        <v>5329.3846153846152</v>
      </c>
      <c r="CJ273">
        <v>212.30594577494998</v>
      </c>
      <c r="CK273">
        <v>143.78872163937004</v>
      </c>
      <c r="CL273">
        <v>69.420911026507738</v>
      </c>
      <c r="CM273">
        <v>122.18796797213763</v>
      </c>
      <c r="CN273">
        <v>69.086628928876706</v>
      </c>
      <c r="CO273">
        <v>0</v>
      </c>
      <c r="CP273">
        <v>0</v>
      </c>
      <c r="CQ273">
        <v>93.868062452383569</v>
      </c>
      <c r="CR273">
        <v>0.86346000000000001</v>
      </c>
      <c r="CS273">
        <v>20632.167664490687</v>
      </c>
      <c r="CT273" s="28">
        <v>39336.789771749231</v>
      </c>
      <c r="CU273">
        <v>59968.957436239914</v>
      </c>
      <c r="CV273">
        <v>17.311554930931532</v>
      </c>
      <c r="CW273" t="s">
        <v>1398</v>
      </c>
      <c r="CX273" s="28" t="s">
        <v>3697</v>
      </c>
      <c r="CY273" s="28" t="s">
        <v>3685</v>
      </c>
      <c r="CZ273" s="28" t="s">
        <v>3698</v>
      </c>
      <c r="DA273" s="28" t="s">
        <v>3699</v>
      </c>
      <c r="DB273" s="28" t="s">
        <v>3344</v>
      </c>
      <c r="DC273" s="28"/>
      <c r="DD273" s="28"/>
      <c r="DE273" s="28"/>
      <c r="DF273" s="28"/>
      <c r="DG273" s="28"/>
      <c r="DH273" s="28"/>
      <c r="DI273" s="28">
        <v>240</v>
      </c>
      <c r="DJ273" s="28" t="s">
        <v>831</v>
      </c>
      <c r="DK273" s="28"/>
    </row>
    <row r="274" spans="1:115" x14ac:dyDescent="0.25">
      <c r="A274" s="28" t="s">
        <v>2</v>
      </c>
      <c r="B274" s="28" t="s">
        <v>1375</v>
      </c>
      <c r="C274">
        <v>26211</v>
      </c>
      <c r="D274" s="28" t="s">
        <v>1376</v>
      </c>
      <c r="E274" s="28" t="s">
        <v>1377</v>
      </c>
      <c r="F274" s="28" t="s">
        <v>1378</v>
      </c>
      <c r="G274" s="28" t="s">
        <v>622</v>
      </c>
      <c r="H274" s="28" t="s">
        <v>1399</v>
      </c>
      <c r="I274" s="28" t="s">
        <v>457</v>
      </c>
      <c r="J274" s="28">
        <v>4580</v>
      </c>
      <c r="K274">
        <v>11.331040350511678</v>
      </c>
      <c r="L274" s="28" t="s">
        <v>2983</v>
      </c>
      <c r="M274">
        <v>0</v>
      </c>
      <c r="N274" s="28" t="s">
        <v>459</v>
      </c>
      <c r="O274" s="28" t="s">
        <v>1400</v>
      </c>
      <c r="P274">
        <v>12</v>
      </c>
      <c r="Q274">
        <v>18</v>
      </c>
      <c r="R274">
        <v>1</v>
      </c>
      <c r="S274">
        <v>90590688</v>
      </c>
      <c r="T274" s="28" t="s">
        <v>461</v>
      </c>
      <c r="U274" s="28" t="s">
        <v>812</v>
      </c>
      <c r="V274" s="28" t="s">
        <v>335</v>
      </c>
      <c r="W274" s="28" t="s">
        <v>660</v>
      </c>
      <c r="X274">
        <v>26299</v>
      </c>
      <c r="Y274" s="28" t="s">
        <v>660</v>
      </c>
      <c r="Z274">
        <v>70</v>
      </c>
      <c r="AA274">
        <v>17185</v>
      </c>
      <c r="AB274" s="28" t="s">
        <v>514</v>
      </c>
      <c r="AC274" s="28" t="s">
        <v>466</v>
      </c>
      <c r="AD274">
        <v>0.375</v>
      </c>
      <c r="AE274">
        <v>0.625</v>
      </c>
      <c r="AF274" s="28" t="s">
        <v>463</v>
      </c>
      <c r="AG274" s="28" t="s">
        <v>276</v>
      </c>
      <c r="AH274" s="28" t="s">
        <v>546</v>
      </c>
      <c r="AI274" s="28"/>
      <c r="AJ274" s="28" t="s">
        <v>626</v>
      </c>
      <c r="AK274" s="28"/>
      <c r="AL274" s="28"/>
      <c r="AM274" s="28">
        <v>2</v>
      </c>
      <c r="AN274">
        <v>4</v>
      </c>
      <c r="AO274">
        <v>3</v>
      </c>
      <c r="AP274" s="2">
        <v>46072</v>
      </c>
      <c r="AQ274" s="2">
        <v>46359</v>
      </c>
      <c r="AR274">
        <v>46436</v>
      </c>
      <c r="AS274">
        <v>46653</v>
      </c>
      <c r="AT274" s="28"/>
      <c r="AU274" s="28"/>
      <c r="AV274" s="28" t="s">
        <v>470</v>
      </c>
      <c r="AW274">
        <v>108</v>
      </c>
      <c r="AX274">
        <v>0.5</v>
      </c>
      <c r="BC274" s="28"/>
      <c r="BH274">
        <v>200</v>
      </c>
      <c r="BJ274">
        <v>54</v>
      </c>
      <c r="BK274">
        <v>0.5</v>
      </c>
      <c r="BP274" s="28"/>
      <c r="BU274">
        <v>200</v>
      </c>
      <c r="BW274" s="28"/>
      <c r="BY274" s="28">
        <v>162</v>
      </c>
      <c r="BZ274">
        <v>162</v>
      </c>
      <c r="CA274">
        <v>0</v>
      </c>
      <c r="CB274" s="28">
        <v>240</v>
      </c>
      <c r="CC274">
        <v>0.67500000000000004</v>
      </c>
      <c r="CE274">
        <v>4580</v>
      </c>
      <c r="CF274">
        <v>0</v>
      </c>
      <c r="CG274" s="28">
        <v>480</v>
      </c>
      <c r="CH274">
        <v>-624.61538461538464</v>
      </c>
      <c r="CI274">
        <v>3955.3846153846152</v>
      </c>
      <c r="CJ274">
        <v>212.30594577494998</v>
      </c>
      <c r="CK274">
        <v>143.78872163937004</v>
      </c>
      <c r="CL274">
        <v>69.420911026507738</v>
      </c>
      <c r="CM274">
        <v>122.18796797213763</v>
      </c>
      <c r="CN274">
        <v>69.086628928876706</v>
      </c>
      <c r="CO274">
        <v>0</v>
      </c>
      <c r="CP274">
        <v>0</v>
      </c>
      <c r="CQ274">
        <v>93.868062452383569</v>
      </c>
      <c r="CR274">
        <v>0.86346000000000001</v>
      </c>
      <c r="CS274">
        <v>19229.112040373278</v>
      </c>
      <c r="CT274" s="28">
        <v>9902.9927007922397</v>
      </c>
      <c r="CU274">
        <v>29132.104741165524</v>
      </c>
      <c r="CV274">
        <v>11.331040350511678</v>
      </c>
      <c r="CW274" t="s">
        <v>1401</v>
      </c>
      <c r="CX274" s="28" t="s">
        <v>3700</v>
      </c>
      <c r="CY274" s="28" t="s">
        <v>3685</v>
      </c>
      <c r="CZ274" s="28" t="s">
        <v>3571</v>
      </c>
      <c r="DA274" s="28" t="s">
        <v>3701</v>
      </c>
      <c r="DB274" s="28" t="s">
        <v>3344</v>
      </c>
      <c r="DC274" s="28"/>
      <c r="DD274" s="28"/>
      <c r="DE274" s="28"/>
      <c r="DF274" s="28"/>
      <c r="DG274" s="28"/>
      <c r="DH274" s="28"/>
      <c r="DI274" s="28">
        <v>240</v>
      </c>
      <c r="DJ274" s="28" t="s">
        <v>831</v>
      </c>
      <c r="DK274" s="28"/>
    </row>
    <row r="275" spans="1:115" x14ac:dyDescent="0.25">
      <c r="A275" s="28" t="s">
        <v>2</v>
      </c>
      <c r="B275" s="28" t="s">
        <v>1375</v>
      </c>
      <c r="C275">
        <v>26211</v>
      </c>
      <c r="D275" s="28" t="s">
        <v>1376</v>
      </c>
      <c r="E275" s="28" t="s">
        <v>1377</v>
      </c>
      <c r="F275" s="28" t="s">
        <v>1378</v>
      </c>
      <c r="G275" s="28" t="s">
        <v>622</v>
      </c>
      <c r="H275" s="28" t="s">
        <v>1402</v>
      </c>
      <c r="I275" s="28" t="s">
        <v>457</v>
      </c>
      <c r="J275" s="28">
        <v>4580</v>
      </c>
      <c r="K275">
        <v>15.745173781275728</v>
      </c>
      <c r="L275" s="28" t="s">
        <v>2984</v>
      </c>
      <c r="M275">
        <v>0</v>
      </c>
      <c r="N275" s="28" t="s">
        <v>459</v>
      </c>
      <c r="O275" s="28" t="s">
        <v>1403</v>
      </c>
      <c r="P275">
        <v>16</v>
      </c>
      <c r="Q275">
        <v>18</v>
      </c>
      <c r="R275">
        <v>1</v>
      </c>
      <c r="S275">
        <v>92620688</v>
      </c>
      <c r="T275" s="28" t="s">
        <v>461</v>
      </c>
      <c r="U275" s="28" t="s">
        <v>812</v>
      </c>
      <c r="V275" s="28" t="s">
        <v>335</v>
      </c>
      <c r="W275" s="28" t="s">
        <v>660</v>
      </c>
      <c r="X275">
        <v>26299</v>
      </c>
      <c r="Y275" s="28" t="s">
        <v>660</v>
      </c>
      <c r="Z275">
        <v>70</v>
      </c>
      <c r="AA275">
        <v>16457</v>
      </c>
      <c r="AB275" s="28" t="s">
        <v>465</v>
      </c>
      <c r="AC275" s="28" t="s">
        <v>515</v>
      </c>
      <c r="AD275">
        <v>0.54166666666666674</v>
      </c>
      <c r="AE275">
        <v>0.70833333333333326</v>
      </c>
      <c r="AF275" s="28" t="s">
        <v>463</v>
      </c>
      <c r="AG275" s="28" t="s">
        <v>63</v>
      </c>
      <c r="AH275" s="28" t="s">
        <v>467</v>
      </c>
      <c r="AI275" s="28"/>
      <c r="AJ275" s="28" t="s">
        <v>626</v>
      </c>
      <c r="AK275" s="28"/>
      <c r="AL275" s="28"/>
      <c r="AM275" s="28">
        <v>2</v>
      </c>
      <c r="AN275">
        <v>3</v>
      </c>
      <c r="AO275">
        <v>3</v>
      </c>
      <c r="AP275" s="2">
        <v>46069</v>
      </c>
      <c r="AQ275" s="2">
        <v>46286</v>
      </c>
      <c r="AR275">
        <v>46433</v>
      </c>
      <c r="AS275">
        <v>46650</v>
      </c>
      <c r="AT275" s="28"/>
      <c r="AU275" s="28"/>
      <c r="AV275" s="28" t="s">
        <v>470</v>
      </c>
      <c r="AW275">
        <v>112</v>
      </c>
      <c r="AX275">
        <v>0.5</v>
      </c>
      <c r="BC275" s="28"/>
      <c r="BH275">
        <v>200</v>
      </c>
      <c r="BJ275">
        <v>112</v>
      </c>
      <c r="BK275">
        <v>0.5</v>
      </c>
      <c r="BP275" s="28"/>
      <c r="BU275">
        <v>200</v>
      </c>
      <c r="BW275" s="28"/>
      <c r="BY275" s="28">
        <v>224</v>
      </c>
      <c r="BZ275">
        <v>224</v>
      </c>
      <c r="CA275">
        <v>0</v>
      </c>
      <c r="CB275" s="28">
        <v>240</v>
      </c>
      <c r="CC275">
        <v>0.93333333333333324</v>
      </c>
      <c r="CE275">
        <v>4580</v>
      </c>
      <c r="CF275">
        <v>0</v>
      </c>
      <c r="CG275" s="28">
        <v>480</v>
      </c>
      <c r="CH275">
        <v>-624.61538461538464</v>
      </c>
      <c r="CI275">
        <v>3955.3846153846152</v>
      </c>
      <c r="CJ275">
        <v>212.30594577494998</v>
      </c>
      <c r="CK275">
        <v>143.78872163937004</v>
      </c>
      <c r="CL275">
        <v>69.420911026507738</v>
      </c>
      <c r="CM275">
        <v>122.18796797213763</v>
      </c>
      <c r="CN275">
        <v>69.086628928876706</v>
      </c>
      <c r="CO275">
        <v>0</v>
      </c>
      <c r="CP275">
        <v>0</v>
      </c>
      <c r="CQ275">
        <v>93.868062452383569</v>
      </c>
      <c r="CR275">
        <v>0.86346000000000001</v>
      </c>
      <c r="CS275">
        <v>19941.301375201921</v>
      </c>
      <c r="CT275" s="28">
        <v>20539.540416457981</v>
      </c>
      <c r="CU275">
        <v>40480.841791659899</v>
      </c>
      <c r="CV275">
        <v>15.745173781275728</v>
      </c>
      <c r="CW275" t="s">
        <v>1404</v>
      </c>
      <c r="CX275" s="28"/>
      <c r="CY275" s="28"/>
      <c r="CZ275" s="28"/>
      <c r="DA275" s="28"/>
      <c r="DB275" s="28"/>
      <c r="DC275" s="28"/>
      <c r="DD275" s="28"/>
      <c r="DE275" s="28"/>
      <c r="DF275" s="28"/>
      <c r="DG275" s="28"/>
      <c r="DH275" s="28"/>
      <c r="DI275" s="28">
        <v>240</v>
      </c>
      <c r="DJ275" s="28" t="s">
        <v>831</v>
      </c>
      <c r="DK275" s="28"/>
    </row>
    <row r="276" spans="1:115" x14ac:dyDescent="0.25">
      <c r="A276" s="28" t="s">
        <v>2</v>
      </c>
      <c r="B276" s="28" t="s">
        <v>1375</v>
      </c>
      <c r="C276">
        <v>26211</v>
      </c>
      <c r="D276" s="28" t="s">
        <v>1376</v>
      </c>
      <c r="E276" s="28" t="s">
        <v>1377</v>
      </c>
      <c r="F276" s="28" t="s">
        <v>1378</v>
      </c>
      <c r="G276" s="28" t="s">
        <v>622</v>
      </c>
      <c r="H276" s="28" t="s">
        <v>1405</v>
      </c>
      <c r="I276" s="28" t="s">
        <v>457</v>
      </c>
      <c r="J276" s="28">
        <v>4580</v>
      </c>
      <c r="K276">
        <v>15.745173781275728</v>
      </c>
      <c r="L276" s="28" t="s">
        <v>2984</v>
      </c>
      <c r="M276">
        <v>0</v>
      </c>
      <c r="N276" s="28" t="s">
        <v>459</v>
      </c>
      <c r="O276" s="28" t="s">
        <v>1403</v>
      </c>
      <c r="P276">
        <v>16</v>
      </c>
      <c r="Q276">
        <v>18</v>
      </c>
      <c r="R276">
        <v>1</v>
      </c>
      <c r="S276">
        <v>92620688</v>
      </c>
      <c r="T276" s="28" t="s">
        <v>461</v>
      </c>
      <c r="U276" s="28" t="s">
        <v>812</v>
      </c>
      <c r="V276" s="28" t="s">
        <v>335</v>
      </c>
      <c r="W276" s="28" t="s">
        <v>660</v>
      </c>
      <c r="X276">
        <v>26299</v>
      </c>
      <c r="Y276" s="28" t="s">
        <v>660</v>
      </c>
      <c r="Z276">
        <v>70</v>
      </c>
      <c r="AA276">
        <v>16458</v>
      </c>
      <c r="AB276" s="28" t="s">
        <v>465</v>
      </c>
      <c r="AC276" s="28" t="s">
        <v>479</v>
      </c>
      <c r="AD276">
        <v>0.54166666666666674</v>
      </c>
      <c r="AE276">
        <v>0.70833333333333326</v>
      </c>
      <c r="AF276" s="28" t="s">
        <v>463</v>
      </c>
      <c r="AG276" s="28" t="s">
        <v>163</v>
      </c>
      <c r="AH276" s="28" t="s">
        <v>467</v>
      </c>
      <c r="AI276" s="28"/>
      <c r="AJ276" s="28" t="s">
        <v>626</v>
      </c>
      <c r="AK276" s="28"/>
      <c r="AL276" s="28"/>
      <c r="AM276" s="28">
        <v>2</v>
      </c>
      <c r="AN276">
        <v>3</v>
      </c>
      <c r="AO276">
        <v>3</v>
      </c>
      <c r="AP276" s="2">
        <v>46071</v>
      </c>
      <c r="AQ276" s="2">
        <v>46288</v>
      </c>
      <c r="AR276">
        <v>46435</v>
      </c>
      <c r="AS276">
        <v>46652</v>
      </c>
      <c r="AT276" s="28"/>
      <c r="AU276" s="28"/>
      <c r="AV276" s="28" t="s">
        <v>470</v>
      </c>
      <c r="AW276">
        <v>112</v>
      </c>
      <c r="AX276">
        <v>0.5</v>
      </c>
      <c r="BC276" s="28"/>
      <c r="BH276">
        <v>200</v>
      </c>
      <c r="BJ276">
        <v>112</v>
      </c>
      <c r="BK276">
        <v>0.5</v>
      </c>
      <c r="BP276" s="28"/>
      <c r="BU276">
        <v>200</v>
      </c>
      <c r="BW276" s="28"/>
      <c r="BY276" s="28">
        <v>224</v>
      </c>
      <c r="BZ276">
        <v>224</v>
      </c>
      <c r="CA276">
        <v>0</v>
      </c>
      <c r="CB276" s="28">
        <v>240</v>
      </c>
      <c r="CC276">
        <v>0.93333333333333324</v>
      </c>
      <c r="CE276">
        <v>4580</v>
      </c>
      <c r="CF276">
        <v>0</v>
      </c>
      <c r="CG276" s="28">
        <v>480</v>
      </c>
      <c r="CH276">
        <v>-624.61538461538464</v>
      </c>
      <c r="CI276">
        <v>3955.3846153846152</v>
      </c>
      <c r="CJ276">
        <v>212.30594577494998</v>
      </c>
      <c r="CK276">
        <v>143.78872163937004</v>
      </c>
      <c r="CL276">
        <v>69.420911026507738</v>
      </c>
      <c r="CM276">
        <v>122.18796797213763</v>
      </c>
      <c r="CN276">
        <v>69.086628928876706</v>
      </c>
      <c r="CO276">
        <v>0</v>
      </c>
      <c r="CP276">
        <v>0</v>
      </c>
      <c r="CQ276">
        <v>93.868062452383569</v>
      </c>
      <c r="CR276">
        <v>0.86346000000000001</v>
      </c>
      <c r="CS276">
        <v>19941.301375201921</v>
      </c>
      <c r="CT276" s="28">
        <v>20539.540416457981</v>
      </c>
      <c r="CU276">
        <v>40480.841791659899</v>
      </c>
      <c r="CV276">
        <v>15.745173781275728</v>
      </c>
      <c r="CW276" t="s">
        <v>1406</v>
      </c>
      <c r="CX276" s="28"/>
      <c r="CY276" s="28"/>
      <c r="CZ276" s="28"/>
      <c r="DA276" s="28"/>
      <c r="DB276" s="28"/>
      <c r="DC276" s="28"/>
      <c r="DD276" s="28"/>
      <c r="DE276" s="28"/>
      <c r="DF276" s="28"/>
      <c r="DG276" s="28"/>
      <c r="DH276" s="28"/>
      <c r="DI276" s="28">
        <v>240</v>
      </c>
      <c r="DJ276" s="28" t="s">
        <v>831</v>
      </c>
      <c r="DK276" s="28"/>
    </row>
    <row r="277" spans="1:115" x14ac:dyDescent="0.25">
      <c r="A277" s="28" t="s">
        <v>2</v>
      </c>
      <c r="B277" s="28" t="s">
        <v>1375</v>
      </c>
      <c r="C277">
        <v>26211</v>
      </c>
      <c r="D277" s="28" t="s">
        <v>1376</v>
      </c>
      <c r="E277" s="28" t="s">
        <v>1377</v>
      </c>
      <c r="F277" s="28" t="s">
        <v>1378</v>
      </c>
      <c r="G277" s="28" t="s">
        <v>622</v>
      </c>
      <c r="H277" s="28" t="s">
        <v>1407</v>
      </c>
      <c r="I277" s="28" t="s">
        <v>457</v>
      </c>
      <c r="J277" s="28">
        <v>4580</v>
      </c>
      <c r="K277">
        <v>19.229870023787097</v>
      </c>
      <c r="L277" s="28" t="s">
        <v>2985</v>
      </c>
      <c r="M277">
        <v>0</v>
      </c>
      <c r="N277" s="28" t="s">
        <v>459</v>
      </c>
      <c r="O277" s="28" t="s">
        <v>636</v>
      </c>
      <c r="P277">
        <v>20</v>
      </c>
      <c r="Q277">
        <v>18</v>
      </c>
      <c r="R277">
        <v>1</v>
      </c>
      <c r="S277">
        <v>90210688</v>
      </c>
      <c r="T277" s="28" t="s">
        <v>461</v>
      </c>
      <c r="U277" s="28" t="s">
        <v>812</v>
      </c>
      <c r="V277" s="28" t="s">
        <v>335</v>
      </c>
      <c r="W277" s="28" t="s">
        <v>660</v>
      </c>
      <c r="X277">
        <v>26299</v>
      </c>
      <c r="Y277" s="28" t="s">
        <v>660</v>
      </c>
      <c r="Z277">
        <v>70</v>
      </c>
      <c r="AA277">
        <v>16486</v>
      </c>
      <c r="AB277" s="28" t="s">
        <v>465</v>
      </c>
      <c r="AC277" s="28" t="s">
        <v>671</v>
      </c>
      <c r="AD277">
        <v>0.5625</v>
      </c>
      <c r="AE277">
        <v>0.72916666666666674</v>
      </c>
      <c r="AF277" s="28" t="s">
        <v>463</v>
      </c>
      <c r="AG277" s="28" t="s">
        <v>165</v>
      </c>
      <c r="AH277" s="28" t="s">
        <v>570</v>
      </c>
      <c r="AI277" s="28" t="s">
        <v>1387</v>
      </c>
      <c r="AJ277" s="28" t="s">
        <v>626</v>
      </c>
      <c r="AK277" s="28"/>
      <c r="AL277" s="28"/>
      <c r="AM277" s="28">
        <v>2</v>
      </c>
      <c r="AN277">
        <v>3</v>
      </c>
      <c r="AO277">
        <v>3</v>
      </c>
      <c r="AP277" s="2">
        <v>46071</v>
      </c>
      <c r="AQ277" s="2">
        <v>46288</v>
      </c>
      <c r="AR277">
        <v>46435</v>
      </c>
      <c r="AS277">
        <v>46652</v>
      </c>
      <c r="AT277" s="28"/>
      <c r="AU277" s="28"/>
      <c r="AV277" s="28" t="s">
        <v>470</v>
      </c>
      <c r="AW277">
        <v>112</v>
      </c>
      <c r="AX277">
        <v>0.5</v>
      </c>
      <c r="BA277">
        <v>72</v>
      </c>
      <c r="BC277" s="28"/>
      <c r="BH277">
        <v>200</v>
      </c>
      <c r="BJ277">
        <v>112</v>
      </c>
      <c r="BK277">
        <v>0.5</v>
      </c>
      <c r="BN277">
        <v>56</v>
      </c>
      <c r="BP277" s="28"/>
      <c r="BU277">
        <v>200</v>
      </c>
      <c r="BW277" s="28"/>
      <c r="BY277" s="28">
        <v>352</v>
      </c>
      <c r="BZ277">
        <v>224</v>
      </c>
      <c r="CA277">
        <v>128</v>
      </c>
      <c r="CB277" s="28">
        <v>240</v>
      </c>
      <c r="CC277">
        <v>0.93333333333333324</v>
      </c>
      <c r="CE277">
        <v>4580</v>
      </c>
      <c r="CF277">
        <v>0</v>
      </c>
      <c r="CG277" s="28">
        <v>480</v>
      </c>
      <c r="CH277">
        <v>-624.61538461538464</v>
      </c>
      <c r="CI277">
        <v>3955.3846153846152</v>
      </c>
      <c r="CJ277">
        <v>212.30594577494998</v>
      </c>
      <c r="CK277">
        <v>143.78872163937004</v>
      </c>
      <c r="CL277">
        <v>69.420911026507738</v>
      </c>
      <c r="CM277">
        <v>122.18796797213763</v>
      </c>
      <c r="CN277">
        <v>69.086628928876706</v>
      </c>
      <c r="CO277">
        <v>0</v>
      </c>
      <c r="CP277">
        <v>0</v>
      </c>
      <c r="CQ277">
        <v>93.868062452383569</v>
      </c>
      <c r="CR277">
        <v>0.86346000000000001</v>
      </c>
      <c r="CS277">
        <v>24915.538658081045</v>
      </c>
      <c r="CT277" s="28">
        <v>24524.457173075589</v>
      </c>
      <c r="CU277">
        <v>49439.99583115663</v>
      </c>
      <c r="CV277">
        <v>19.229870023787097</v>
      </c>
      <c r="CW277" t="s">
        <v>1408</v>
      </c>
      <c r="CX277" s="28" t="s">
        <v>3702</v>
      </c>
      <c r="CY277" s="28" t="s">
        <v>3685</v>
      </c>
      <c r="CZ277" s="28" t="s">
        <v>3703</v>
      </c>
      <c r="DA277" s="28" t="s">
        <v>3704</v>
      </c>
      <c r="DB277" s="28" t="s">
        <v>3344</v>
      </c>
      <c r="DC277" s="28"/>
      <c r="DD277" s="28"/>
      <c r="DE277" s="28"/>
      <c r="DF277" s="28"/>
      <c r="DG277" s="28"/>
      <c r="DH277" s="28"/>
      <c r="DI277" s="28">
        <v>240</v>
      </c>
      <c r="DJ277" s="28" t="s">
        <v>831</v>
      </c>
      <c r="DK277" s="28"/>
    </row>
    <row r="278" spans="1:115" x14ac:dyDescent="0.25">
      <c r="A278" s="28" t="s">
        <v>2</v>
      </c>
      <c r="B278" s="28" t="s">
        <v>1375</v>
      </c>
      <c r="C278">
        <v>26211</v>
      </c>
      <c r="D278" s="28" t="s">
        <v>1376</v>
      </c>
      <c r="E278" s="28" t="s">
        <v>1377</v>
      </c>
      <c r="F278" s="28" t="s">
        <v>1378</v>
      </c>
      <c r="G278" s="28" t="s">
        <v>622</v>
      </c>
      <c r="H278" s="28" t="s">
        <v>1409</v>
      </c>
      <c r="I278" s="28" t="s">
        <v>457</v>
      </c>
      <c r="J278" s="28">
        <v>4580</v>
      </c>
      <c r="K278">
        <v>17.234285854622872</v>
      </c>
      <c r="L278" s="28" t="s">
        <v>1858</v>
      </c>
      <c r="M278">
        <v>0.1</v>
      </c>
      <c r="N278" s="28" t="s">
        <v>459</v>
      </c>
      <c r="O278" s="28" t="s">
        <v>636</v>
      </c>
      <c r="P278">
        <v>18</v>
      </c>
      <c r="Q278">
        <v>18</v>
      </c>
      <c r="R278">
        <v>1</v>
      </c>
      <c r="S278">
        <v>90390688</v>
      </c>
      <c r="T278" s="28" t="s">
        <v>461</v>
      </c>
      <c r="U278" s="28" t="s">
        <v>812</v>
      </c>
      <c r="V278" s="28" t="s">
        <v>335</v>
      </c>
      <c r="W278" s="28" t="s">
        <v>660</v>
      </c>
      <c r="X278">
        <v>26299</v>
      </c>
      <c r="Y278" s="28" t="s">
        <v>660</v>
      </c>
      <c r="Z278">
        <v>70</v>
      </c>
      <c r="AA278">
        <v>16488</v>
      </c>
      <c r="AB278" s="28" t="s">
        <v>465</v>
      </c>
      <c r="AC278" s="28" t="s">
        <v>466</v>
      </c>
      <c r="AD278">
        <v>0.55208333333333326</v>
      </c>
      <c r="AE278">
        <v>0.71875</v>
      </c>
      <c r="AF278" s="28" t="s">
        <v>463</v>
      </c>
      <c r="AG278" s="28" t="s">
        <v>175</v>
      </c>
      <c r="AH278" s="28" t="s">
        <v>570</v>
      </c>
      <c r="AI278" s="28"/>
      <c r="AJ278" s="28" t="s">
        <v>626</v>
      </c>
      <c r="AK278" s="28"/>
      <c r="AL278" s="28"/>
      <c r="AM278" s="28">
        <v>2</v>
      </c>
      <c r="AN278">
        <v>3</v>
      </c>
      <c r="AO278">
        <v>3</v>
      </c>
      <c r="AP278" s="2">
        <v>46072</v>
      </c>
      <c r="AQ278" s="2">
        <v>46289</v>
      </c>
      <c r="AR278">
        <v>46436</v>
      </c>
      <c r="AS278">
        <v>46653</v>
      </c>
      <c r="AT278" s="28"/>
      <c r="AU278" s="28"/>
      <c r="AV278" s="28" t="s">
        <v>470</v>
      </c>
      <c r="AW278">
        <v>112</v>
      </c>
      <c r="AX278">
        <v>0.5</v>
      </c>
      <c r="BA278">
        <v>72</v>
      </c>
      <c r="BC278" s="28"/>
      <c r="BH278">
        <v>200</v>
      </c>
      <c r="BJ278">
        <v>112</v>
      </c>
      <c r="BK278">
        <v>0.5</v>
      </c>
      <c r="BN278">
        <v>56</v>
      </c>
      <c r="BP278" s="28"/>
      <c r="BU278">
        <v>200</v>
      </c>
      <c r="BW278" s="28"/>
      <c r="BY278" s="28">
        <v>352</v>
      </c>
      <c r="BZ278">
        <v>224</v>
      </c>
      <c r="CA278">
        <v>128</v>
      </c>
      <c r="CB278" s="28">
        <v>240</v>
      </c>
      <c r="CC278">
        <v>0.93333333333333324</v>
      </c>
      <c r="CE278">
        <v>4580</v>
      </c>
      <c r="CF278">
        <v>458</v>
      </c>
      <c r="CG278" s="28">
        <v>480</v>
      </c>
      <c r="CH278">
        <v>-624.61538461538464</v>
      </c>
      <c r="CI278">
        <v>4413.3846153846152</v>
      </c>
      <c r="CJ278">
        <v>212.30594577494998</v>
      </c>
      <c r="CK278">
        <v>143.78872163937004</v>
      </c>
      <c r="CL278">
        <v>69.420911026507738</v>
      </c>
      <c r="CM278">
        <v>122.18796797213763</v>
      </c>
      <c r="CN278">
        <v>69.086628928876706</v>
      </c>
      <c r="CO278">
        <v>0</v>
      </c>
      <c r="CP278">
        <v>0</v>
      </c>
      <c r="CQ278">
        <v>93.868062452383569</v>
      </c>
      <c r="CR278">
        <v>0.86346000000000001</v>
      </c>
      <c r="CS278">
        <v>24915.538658081045</v>
      </c>
      <c r="CT278" s="28">
        <v>24524.457173075589</v>
      </c>
      <c r="CU278">
        <v>49439.99583115663</v>
      </c>
      <c r="CV278">
        <v>17.234285854622872</v>
      </c>
      <c r="CW278" t="s">
        <v>1410</v>
      </c>
      <c r="CX278" s="28"/>
      <c r="CY278" s="28"/>
      <c r="CZ278" s="28"/>
      <c r="DA278" s="28"/>
      <c r="DB278" s="28"/>
      <c r="DC278" s="28"/>
      <c r="DD278" s="28"/>
      <c r="DE278" s="28"/>
      <c r="DF278" s="28"/>
      <c r="DG278" s="28"/>
      <c r="DH278" s="28"/>
      <c r="DI278" s="28">
        <v>240</v>
      </c>
      <c r="DJ278" s="28" t="s">
        <v>831</v>
      </c>
      <c r="DK278" s="28"/>
    </row>
    <row r="279" spans="1:115" x14ac:dyDescent="0.25">
      <c r="A279" s="28" t="s">
        <v>2</v>
      </c>
      <c r="B279" s="28" t="s">
        <v>1375</v>
      </c>
      <c r="C279">
        <v>26211</v>
      </c>
      <c r="D279" s="28" t="s">
        <v>1376</v>
      </c>
      <c r="E279" s="28" t="s">
        <v>1377</v>
      </c>
      <c r="F279" s="28" t="s">
        <v>1378</v>
      </c>
      <c r="G279" s="28" t="s">
        <v>622</v>
      </c>
      <c r="H279" s="28" t="s">
        <v>1411</v>
      </c>
      <c r="I279" s="28" t="s">
        <v>457</v>
      </c>
      <c r="J279" s="28">
        <v>4580</v>
      </c>
      <c r="K279">
        <v>20.317129121104259</v>
      </c>
      <c r="L279" s="28" t="s">
        <v>2981</v>
      </c>
      <c r="M279">
        <v>0</v>
      </c>
      <c r="N279" s="28" t="s">
        <v>459</v>
      </c>
      <c r="O279" s="28" t="s">
        <v>1386</v>
      </c>
      <c r="P279">
        <v>21</v>
      </c>
      <c r="Q279">
        <v>18</v>
      </c>
      <c r="R279">
        <v>1</v>
      </c>
      <c r="S279">
        <v>90060688</v>
      </c>
      <c r="T279" s="28" t="s">
        <v>461</v>
      </c>
      <c r="U279" s="28" t="s">
        <v>812</v>
      </c>
      <c r="V279" s="28" t="s">
        <v>335</v>
      </c>
      <c r="W279" s="28" t="s">
        <v>660</v>
      </c>
      <c r="X279">
        <v>26299</v>
      </c>
      <c r="Y279" s="28" t="s">
        <v>660</v>
      </c>
      <c r="Z279">
        <v>70</v>
      </c>
      <c r="AA279">
        <v>16540</v>
      </c>
      <c r="AB279" s="28" t="s">
        <v>465</v>
      </c>
      <c r="AC279" s="28" t="s">
        <v>479</v>
      </c>
      <c r="AD279">
        <v>0.375</v>
      </c>
      <c r="AE279">
        <v>0.54166666666666674</v>
      </c>
      <c r="AF279" s="28" t="s">
        <v>463</v>
      </c>
      <c r="AG279" s="28" t="s">
        <v>208</v>
      </c>
      <c r="AH279" s="28" t="s">
        <v>529</v>
      </c>
      <c r="AI279" s="28" t="s">
        <v>1381</v>
      </c>
      <c r="AJ279" s="28" t="s">
        <v>626</v>
      </c>
      <c r="AK279" s="28" t="s">
        <v>1388</v>
      </c>
      <c r="AL279" s="28"/>
      <c r="AM279" s="28">
        <v>2</v>
      </c>
      <c r="AN279">
        <v>4</v>
      </c>
      <c r="AO279">
        <v>3</v>
      </c>
      <c r="AP279" s="2">
        <v>46071</v>
      </c>
      <c r="AQ279" s="2">
        <v>46358</v>
      </c>
      <c r="AR279">
        <v>46435</v>
      </c>
      <c r="AS279">
        <v>46652</v>
      </c>
      <c r="AT279" s="28"/>
      <c r="AU279" s="28"/>
      <c r="AV279" s="28" t="s">
        <v>470</v>
      </c>
      <c r="AW279">
        <v>138</v>
      </c>
      <c r="AX279">
        <v>0.5</v>
      </c>
      <c r="BA279">
        <v>72</v>
      </c>
      <c r="BC279" s="28"/>
      <c r="BH279">
        <v>200</v>
      </c>
      <c r="BJ279">
        <v>102</v>
      </c>
      <c r="BK279">
        <v>0.5</v>
      </c>
      <c r="BN279">
        <v>56</v>
      </c>
      <c r="BP279" s="28"/>
      <c r="BU279">
        <v>200</v>
      </c>
      <c r="BW279" s="28"/>
      <c r="BY279" s="28">
        <v>368</v>
      </c>
      <c r="BZ279">
        <v>240</v>
      </c>
      <c r="CA279">
        <v>128</v>
      </c>
      <c r="CB279" s="28">
        <v>240</v>
      </c>
      <c r="CC279">
        <v>1</v>
      </c>
      <c r="CE279">
        <v>4580</v>
      </c>
      <c r="CF279">
        <v>0</v>
      </c>
      <c r="CG279" s="28">
        <v>480</v>
      </c>
      <c r="CH279">
        <v>-624.61538461538464</v>
      </c>
      <c r="CI279">
        <v>3955.3846153846152</v>
      </c>
      <c r="CJ279">
        <v>212.30594577494998</v>
      </c>
      <c r="CK279">
        <v>143.78872163937004</v>
      </c>
      <c r="CL279">
        <v>69.420911026507738</v>
      </c>
      <c r="CM279">
        <v>122.18796797213763</v>
      </c>
      <c r="CN279">
        <v>69.086628928876706</v>
      </c>
      <c r="CO279">
        <v>0</v>
      </c>
      <c r="CP279">
        <v>0</v>
      </c>
      <c r="CQ279">
        <v>93.868062452383569</v>
      </c>
      <c r="CR279">
        <v>0.86346000000000001</v>
      </c>
      <c r="CS279">
        <v>29544.769334467204</v>
      </c>
      <c r="CT279" s="28">
        <v>22690.569635891839</v>
      </c>
      <c r="CU279">
        <v>52235.338970359036</v>
      </c>
      <c r="CV279">
        <v>20.317129121104259</v>
      </c>
      <c r="CW279" t="s">
        <v>1389</v>
      </c>
      <c r="CX279" s="28" t="s">
        <v>3691</v>
      </c>
      <c r="CY279" s="28" t="s">
        <v>3685</v>
      </c>
      <c r="CZ279" s="28" t="s">
        <v>3692</v>
      </c>
      <c r="DA279" s="28" t="s">
        <v>3693</v>
      </c>
      <c r="DB279" s="28" t="s">
        <v>3344</v>
      </c>
      <c r="DC279" s="28"/>
      <c r="DD279" s="28"/>
      <c r="DE279" s="28"/>
      <c r="DF279" s="28"/>
      <c r="DG279" s="28"/>
      <c r="DH279" s="28"/>
      <c r="DI279" s="28">
        <v>240</v>
      </c>
      <c r="DJ279" s="28" t="s">
        <v>831</v>
      </c>
      <c r="DK279" s="28"/>
    </row>
    <row r="280" spans="1:115" x14ac:dyDescent="0.25">
      <c r="A280" s="28" t="s">
        <v>2</v>
      </c>
      <c r="B280" s="28" t="s">
        <v>1375</v>
      </c>
      <c r="C280">
        <v>26211</v>
      </c>
      <c r="D280" s="28" t="s">
        <v>1376</v>
      </c>
      <c r="E280" s="28" t="s">
        <v>1377</v>
      </c>
      <c r="F280" s="28" t="s">
        <v>1378</v>
      </c>
      <c r="G280" s="28" t="s">
        <v>622</v>
      </c>
      <c r="H280" s="28" t="s">
        <v>1412</v>
      </c>
      <c r="I280" s="28" t="s">
        <v>457</v>
      </c>
      <c r="J280" s="28">
        <v>4580</v>
      </c>
      <c r="K280">
        <v>16.832432878592883</v>
      </c>
      <c r="L280" s="28" t="s">
        <v>2979</v>
      </c>
      <c r="M280">
        <v>0</v>
      </c>
      <c r="N280" s="28" t="s">
        <v>459</v>
      </c>
      <c r="O280" s="28" t="s">
        <v>1395</v>
      </c>
      <c r="P280">
        <v>17</v>
      </c>
      <c r="Q280">
        <v>18</v>
      </c>
      <c r="R280">
        <v>1</v>
      </c>
      <c r="S280">
        <v>90100688</v>
      </c>
      <c r="T280" s="28" t="s">
        <v>461</v>
      </c>
      <c r="U280" s="28" t="s">
        <v>812</v>
      </c>
      <c r="V280" s="28" t="s">
        <v>335</v>
      </c>
      <c r="W280" s="28" t="s">
        <v>660</v>
      </c>
      <c r="X280">
        <v>26299</v>
      </c>
      <c r="Y280" s="28" t="s">
        <v>660</v>
      </c>
      <c r="Z280">
        <v>70</v>
      </c>
      <c r="AA280">
        <v>16541</v>
      </c>
      <c r="AB280" s="28" t="s">
        <v>465</v>
      </c>
      <c r="AC280" s="28" t="s">
        <v>525</v>
      </c>
      <c r="AD280">
        <v>0.5625</v>
      </c>
      <c r="AE280">
        <v>0.72916666666666674</v>
      </c>
      <c r="AF280" s="28" t="s">
        <v>463</v>
      </c>
      <c r="AG280" s="28" t="s">
        <v>212</v>
      </c>
      <c r="AH280" s="28" t="s">
        <v>529</v>
      </c>
      <c r="AI280" s="28" t="s">
        <v>1381</v>
      </c>
      <c r="AJ280" s="28" t="s">
        <v>626</v>
      </c>
      <c r="AK280" s="28" t="s">
        <v>1388</v>
      </c>
      <c r="AL280" s="28"/>
      <c r="AM280" s="28">
        <v>2</v>
      </c>
      <c r="AN280">
        <v>4</v>
      </c>
      <c r="AO280">
        <v>3</v>
      </c>
      <c r="AP280" s="2">
        <v>46070</v>
      </c>
      <c r="AQ280" s="2">
        <v>46357</v>
      </c>
      <c r="AR280">
        <v>46434</v>
      </c>
      <c r="AS280">
        <v>46651</v>
      </c>
      <c r="AT280" s="28"/>
      <c r="AU280" s="28"/>
      <c r="AV280" s="28" t="s">
        <v>470</v>
      </c>
      <c r="AW280">
        <v>138</v>
      </c>
      <c r="AX280">
        <v>0.5</v>
      </c>
      <c r="BC280" s="28"/>
      <c r="BH280">
        <v>200</v>
      </c>
      <c r="BJ280">
        <v>102</v>
      </c>
      <c r="BK280">
        <v>0.5</v>
      </c>
      <c r="BP280" s="28"/>
      <c r="BU280">
        <v>200</v>
      </c>
      <c r="BW280" s="28"/>
      <c r="BY280" s="28">
        <v>240</v>
      </c>
      <c r="BZ280">
        <v>240</v>
      </c>
      <c r="CA280">
        <v>0</v>
      </c>
      <c r="CB280" s="28">
        <v>240</v>
      </c>
      <c r="CC280">
        <v>1</v>
      </c>
      <c r="CE280">
        <v>4580</v>
      </c>
      <c r="CF280">
        <v>0</v>
      </c>
      <c r="CG280" s="28">
        <v>480</v>
      </c>
      <c r="CH280">
        <v>-624.61538461538464</v>
      </c>
      <c r="CI280">
        <v>3955.3846153846152</v>
      </c>
      <c r="CJ280">
        <v>212.30594577494998</v>
      </c>
      <c r="CK280">
        <v>143.78872163937004</v>
      </c>
      <c r="CL280">
        <v>69.420911026507738</v>
      </c>
      <c r="CM280">
        <v>122.18796797213763</v>
      </c>
      <c r="CN280">
        <v>69.086628928876706</v>
      </c>
      <c r="CO280">
        <v>0</v>
      </c>
      <c r="CP280">
        <v>0</v>
      </c>
      <c r="CQ280">
        <v>93.868062452383569</v>
      </c>
      <c r="CR280">
        <v>0.86346000000000001</v>
      </c>
      <c r="CS280">
        <v>24570.532051588081</v>
      </c>
      <c r="CT280" s="28">
        <v>18705.652879274228</v>
      </c>
      <c r="CU280">
        <v>43276.184930862306</v>
      </c>
      <c r="CV280">
        <v>16.832432878592883</v>
      </c>
      <c r="CW280" t="s">
        <v>1396</v>
      </c>
      <c r="CX280" s="28" t="s">
        <v>3694</v>
      </c>
      <c r="CY280" s="28" t="s">
        <v>3685</v>
      </c>
      <c r="CZ280" s="28" t="s">
        <v>3695</v>
      </c>
      <c r="DA280" s="28" t="s">
        <v>3696</v>
      </c>
      <c r="DB280" s="28" t="s">
        <v>3344</v>
      </c>
      <c r="DC280" s="28"/>
      <c r="DD280" s="28"/>
      <c r="DE280" s="28"/>
      <c r="DF280" s="28"/>
      <c r="DG280" s="28"/>
      <c r="DH280" s="28"/>
      <c r="DI280" s="28">
        <v>240</v>
      </c>
      <c r="DJ280" s="28" t="s">
        <v>831</v>
      </c>
      <c r="DK280" s="28"/>
    </row>
    <row r="281" spans="1:115" x14ac:dyDescent="0.25">
      <c r="A281" s="28" t="s">
        <v>2</v>
      </c>
      <c r="B281" s="28" t="s">
        <v>1375</v>
      </c>
      <c r="C281">
        <v>26211</v>
      </c>
      <c r="D281" s="28" t="s">
        <v>1376</v>
      </c>
      <c r="E281" s="28" t="s">
        <v>1377</v>
      </c>
      <c r="F281" s="28" t="s">
        <v>1378</v>
      </c>
      <c r="G281" s="28" t="s">
        <v>622</v>
      </c>
      <c r="H281" s="28" t="s">
        <v>1413</v>
      </c>
      <c r="I281" s="28" t="s">
        <v>457</v>
      </c>
      <c r="J281" s="28">
        <v>4580</v>
      </c>
      <c r="K281">
        <v>16.832432878592883</v>
      </c>
      <c r="L281" s="28" t="s">
        <v>2979</v>
      </c>
      <c r="M281">
        <v>0</v>
      </c>
      <c r="N281" s="28" t="s">
        <v>459</v>
      </c>
      <c r="O281" s="28" t="s">
        <v>1414</v>
      </c>
      <c r="P281">
        <v>17</v>
      </c>
      <c r="Q281">
        <v>18</v>
      </c>
      <c r="R281">
        <v>1</v>
      </c>
      <c r="S281">
        <v>90760688</v>
      </c>
      <c r="T281" s="28" t="s">
        <v>461</v>
      </c>
      <c r="U281" s="28" t="s">
        <v>812</v>
      </c>
      <c r="V281" s="28" t="s">
        <v>335</v>
      </c>
      <c r="W281" s="28" t="s">
        <v>660</v>
      </c>
      <c r="X281">
        <v>26299</v>
      </c>
      <c r="Y281" s="28" t="s">
        <v>660</v>
      </c>
      <c r="Z281">
        <v>70</v>
      </c>
      <c r="AA281">
        <v>17305</v>
      </c>
      <c r="AB281" s="28" t="s">
        <v>465</v>
      </c>
      <c r="AC281" s="28" t="s">
        <v>525</v>
      </c>
      <c r="AD281">
        <v>0.5</v>
      </c>
      <c r="AE281">
        <v>0.66666666666666674</v>
      </c>
      <c r="AF281" s="28" t="s">
        <v>463</v>
      </c>
      <c r="AG281" s="28" t="s">
        <v>298</v>
      </c>
      <c r="AH281" s="28" t="s">
        <v>616</v>
      </c>
      <c r="AI281" s="28"/>
      <c r="AJ281" s="28" t="s">
        <v>626</v>
      </c>
      <c r="AK281" s="28"/>
      <c r="AL281" s="28"/>
      <c r="AM281" s="28">
        <v>2</v>
      </c>
      <c r="AN281">
        <v>4</v>
      </c>
      <c r="AO281">
        <v>3</v>
      </c>
      <c r="AP281" s="2">
        <v>46070</v>
      </c>
      <c r="AQ281" s="2">
        <v>46357</v>
      </c>
      <c r="AR281">
        <v>46434</v>
      </c>
      <c r="AS281">
        <v>46651</v>
      </c>
      <c r="AT281" s="28"/>
      <c r="AU281" s="28"/>
      <c r="AV281" s="28" t="s">
        <v>470</v>
      </c>
      <c r="AW281">
        <v>138</v>
      </c>
      <c r="AX281">
        <v>0.5</v>
      </c>
      <c r="BC281" s="28"/>
      <c r="BH281">
        <v>200</v>
      </c>
      <c r="BJ281">
        <v>102</v>
      </c>
      <c r="BK281">
        <v>0.5</v>
      </c>
      <c r="BP281" s="28"/>
      <c r="BU281">
        <v>200</v>
      </c>
      <c r="BW281" s="28"/>
      <c r="BY281" s="28">
        <v>240</v>
      </c>
      <c r="BZ281">
        <v>240</v>
      </c>
      <c r="CA281">
        <v>0</v>
      </c>
      <c r="CB281" s="28">
        <v>240</v>
      </c>
      <c r="CC281">
        <v>1</v>
      </c>
      <c r="CE281">
        <v>4580</v>
      </c>
      <c r="CF281">
        <v>0</v>
      </c>
      <c r="CG281" s="28">
        <v>480</v>
      </c>
      <c r="CH281">
        <v>-624.61538461538464</v>
      </c>
      <c r="CI281">
        <v>3955.3846153846152</v>
      </c>
      <c r="CJ281">
        <v>212.30594577494998</v>
      </c>
      <c r="CK281">
        <v>143.78872163937004</v>
      </c>
      <c r="CL281">
        <v>69.420911026507738</v>
      </c>
      <c r="CM281">
        <v>122.18796797213763</v>
      </c>
      <c r="CN281">
        <v>69.086628928876706</v>
      </c>
      <c r="CO281">
        <v>0</v>
      </c>
      <c r="CP281">
        <v>0</v>
      </c>
      <c r="CQ281">
        <v>93.868062452383569</v>
      </c>
      <c r="CR281">
        <v>0.86346000000000001</v>
      </c>
      <c r="CS281">
        <v>24570.532051588081</v>
      </c>
      <c r="CT281" s="28">
        <v>18705.652879274228</v>
      </c>
      <c r="CU281">
        <v>43276.184930862306</v>
      </c>
      <c r="CV281">
        <v>16.832432878592883</v>
      </c>
      <c r="CW281" t="s">
        <v>1415</v>
      </c>
      <c r="CX281" s="28" t="s">
        <v>3880</v>
      </c>
      <c r="CY281" s="28" t="s">
        <v>3685</v>
      </c>
      <c r="CZ281" s="28" t="s">
        <v>3881</v>
      </c>
      <c r="DA281" s="28" t="s">
        <v>3882</v>
      </c>
      <c r="DB281" s="28" t="s">
        <v>3344</v>
      </c>
      <c r="DC281" s="28"/>
      <c r="DD281" s="28"/>
      <c r="DE281" s="28"/>
      <c r="DF281" s="28"/>
      <c r="DG281" s="28"/>
      <c r="DH281" s="28"/>
      <c r="DI281" s="28">
        <v>240</v>
      </c>
      <c r="DJ281" s="28" t="s">
        <v>831</v>
      </c>
      <c r="DK281" s="28"/>
    </row>
    <row r="282" spans="1:115" x14ac:dyDescent="0.25">
      <c r="A282" s="28" t="s">
        <v>2</v>
      </c>
      <c r="B282" s="28" t="s">
        <v>1416</v>
      </c>
      <c r="C282">
        <v>26212</v>
      </c>
      <c r="D282" s="28" t="s">
        <v>1376</v>
      </c>
      <c r="E282" s="28" t="s">
        <v>1377</v>
      </c>
      <c r="F282" s="28" t="s">
        <v>1378</v>
      </c>
      <c r="G282" s="28" t="s">
        <v>622</v>
      </c>
      <c r="H282" s="28" t="s">
        <v>1417</v>
      </c>
      <c r="I282" s="28" t="s">
        <v>457</v>
      </c>
      <c r="J282" s="28">
        <v>4580</v>
      </c>
      <c r="K282">
        <v>15.387598159783364</v>
      </c>
      <c r="L282" s="28" t="s">
        <v>2978</v>
      </c>
      <c r="M282">
        <v>0</v>
      </c>
      <c r="N282" s="28" t="s">
        <v>459</v>
      </c>
      <c r="O282" s="28" t="s">
        <v>651</v>
      </c>
      <c r="P282">
        <v>16</v>
      </c>
      <c r="Q282">
        <v>18</v>
      </c>
      <c r="R282">
        <v>1</v>
      </c>
      <c r="S282">
        <v>90640688</v>
      </c>
      <c r="T282" s="28" t="s">
        <v>461</v>
      </c>
      <c r="U282" s="28" t="s">
        <v>978</v>
      </c>
      <c r="V282" s="28" t="s">
        <v>335</v>
      </c>
      <c r="W282" s="28" t="s">
        <v>660</v>
      </c>
      <c r="X282">
        <v>26299</v>
      </c>
      <c r="Y282" s="28" t="s">
        <v>660</v>
      </c>
      <c r="Z282">
        <v>70</v>
      </c>
      <c r="AA282">
        <v>16484</v>
      </c>
      <c r="AB282" s="28" t="s">
        <v>465</v>
      </c>
      <c r="AC282" s="28" t="s">
        <v>671</v>
      </c>
      <c r="AD282">
        <v>0.33333333333333326</v>
      </c>
      <c r="AE282">
        <v>0.6875</v>
      </c>
      <c r="AF282" s="28" t="s">
        <v>463</v>
      </c>
      <c r="AG282" s="28" t="s">
        <v>197</v>
      </c>
      <c r="AH282" s="28" t="s">
        <v>588</v>
      </c>
      <c r="AI282" s="28" t="s">
        <v>1418</v>
      </c>
      <c r="AJ282" s="28" t="s">
        <v>626</v>
      </c>
      <c r="AK282" s="28"/>
      <c r="AL282" s="28"/>
      <c r="AM282" s="28">
        <v>1</v>
      </c>
      <c r="AN282">
        <v>3</v>
      </c>
      <c r="AP282" s="2">
        <v>46071</v>
      </c>
      <c r="AQ282" s="2">
        <v>46288</v>
      </c>
      <c r="AT282" s="28"/>
      <c r="AU282" s="28"/>
      <c r="AV282" s="28" t="s">
        <v>470</v>
      </c>
      <c r="AW282">
        <v>240</v>
      </c>
      <c r="AX282">
        <v>0.5</v>
      </c>
      <c r="BC282" s="28"/>
      <c r="BH282">
        <v>200</v>
      </c>
      <c r="BP282" s="28"/>
      <c r="BW282" s="28"/>
      <c r="BY282" s="28">
        <v>240</v>
      </c>
      <c r="BZ282">
        <v>240</v>
      </c>
      <c r="CA282">
        <v>0</v>
      </c>
      <c r="CB282" s="28">
        <v>240</v>
      </c>
      <c r="CC282">
        <v>1</v>
      </c>
      <c r="CE282">
        <v>4580</v>
      </c>
      <c r="CF282">
        <v>0</v>
      </c>
      <c r="CG282" s="28">
        <v>480</v>
      </c>
      <c r="CH282">
        <v>-307.69230769230768</v>
      </c>
      <c r="CI282">
        <v>4272.3076923076924</v>
      </c>
      <c r="CJ282">
        <v>212.30594577494998</v>
      </c>
      <c r="CK282">
        <v>143.78872163937004</v>
      </c>
      <c r="CL282">
        <v>69.420911026507738</v>
      </c>
      <c r="CM282">
        <v>122.18796797213763</v>
      </c>
      <c r="CN282">
        <v>69.086628928876706</v>
      </c>
      <c r="CO282">
        <v>0</v>
      </c>
      <c r="CP282">
        <v>0</v>
      </c>
      <c r="CQ282">
        <v>93.868062452383569</v>
      </c>
      <c r="CR282">
        <v>0.86346000000000001</v>
      </c>
      <c r="CS282">
        <v>42731.360089718401</v>
      </c>
      <c r="CT282" s="28">
        <v>0</v>
      </c>
      <c r="CU282">
        <v>42731.360089718401</v>
      </c>
      <c r="CV282">
        <v>15.387598159783364</v>
      </c>
      <c r="CW282" t="s">
        <v>1419</v>
      </c>
      <c r="CX282" s="28"/>
      <c r="CY282" s="28"/>
      <c r="CZ282" s="28"/>
      <c r="DA282" s="28"/>
      <c r="DB282" s="28"/>
      <c r="DC282" s="28"/>
      <c r="DD282" s="28"/>
      <c r="DE282" s="28"/>
      <c r="DF282" s="28"/>
      <c r="DG282" s="28"/>
      <c r="DH282" s="28"/>
      <c r="DI282" s="28">
        <v>240</v>
      </c>
      <c r="DJ282" s="28" t="s">
        <v>831</v>
      </c>
      <c r="DK282" s="28"/>
    </row>
    <row r="283" spans="1:115" x14ac:dyDescent="0.25">
      <c r="A283" s="28" t="s">
        <v>2</v>
      </c>
      <c r="B283" s="28" t="s">
        <v>1420</v>
      </c>
      <c r="C283">
        <v>26212</v>
      </c>
      <c r="D283" s="28" t="s">
        <v>1376</v>
      </c>
      <c r="E283" s="28" t="s">
        <v>1377</v>
      </c>
      <c r="F283" s="28" t="s">
        <v>1421</v>
      </c>
      <c r="G283" s="28" t="s">
        <v>622</v>
      </c>
      <c r="H283" s="28" t="s">
        <v>1422</v>
      </c>
      <c r="I283" s="28" t="s">
        <v>457</v>
      </c>
      <c r="J283" s="28">
        <v>4580</v>
      </c>
      <c r="K283">
        <v>15.387598159783364</v>
      </c>
      <c r="L283" s="28" t="s">
        <v>2978</v>
      </c>
      <c r="M283">
        <v>0</v>
      </c>
      <c r="N283" s="28" t="s">
        <v>459</v>
      </c>
      <c r="O283" s="28" t="s">
        <v>1423</v>
      </c>
      <c r="P283">
        <v>16</v>
      </c>
      <c r="Q283">
        <v>18</v>
      </c>
      <c r="R283">
        <v>1</v>
      </c>
      <c r="S283">
        <v>90640689</v>
      </c>
      <c r="T283" s="28" t="s">
        <v>461</v>
      </c>
      <c r="U283" s="28" t="s">
        <v>978</v>
      </c>
      <c r="V283" s="28" t="s">
        <v>335</v>
      </c>
      <c r="W283" s="28" t="s">
        <v>660</v>
      </c>
      <c r="X283">
        <v>26299</v>
      </c>
      <c r="Y283" s="28" t="s">
        <v>660</v>
      </c>
      <c r="Z283">
        <v>70</v>
      </c>
      <c r="AA283">
        <v>16485</v>
      </c>
      <c r="AB283" s="28" t="s">
        <v>465</v>
      </c>
      <c r="AC283" s="28" t="s">
        <v>1424</v>
      </c>
      <c r="AD283">
        <v>0.33333333333333326</v>
      </c>
      <c r="AE283">
        <v>0.6875</v>
      </c>
      <c r="AF283" s="28" t="s">
        <v>463</v>
      </c>
      <c r="AG283" s="28" t="s">
        <v>178</v>
      </c>
      <c r="AH283" s="28" t="s">
        <v>537</v>
      </c>
      <c r="AI283" s="28" t="s">
        <v>1425</v>
      </c>
      <c r="AJ283" s="28" t="s">
        <v>626</v>
      </c>
      <c r="AK283" s="28"/>
      <c r="AL283" s="28"/>
      <c r="AM283" s="28">
        <v>1</v>
      </c>
      <c r="AN283">
        <v>3</v>
      </c>
      <c r="AP283" s="2">
        <v>46070</v>
      </c>
      <c r="AQ283" s="2">
        <v>46287</v>
      </c>
      <c r="AT283" s="28"/>
      <c r="AU283" s="28"/>
      <c r="AV283" s="28" t="s">
        <v>470</v>
      </c>
      <c r="AW283">
        <v>240</v>
      </c>
      <c r="AX283">
        <v>0.5</v>
      </c>
      <c r="BC283" s="28"/>
      <c r="BH283">
        <v>200</v>
      </c>
      <c r="BP283" s="28"/>
      <c r="BW283" s="28"/>
      <c r="BY283" s="28">
        <v>240</v>
      </c>
      <c r="BZ283">
        <v>240</v>
      </c>
      <c r="CA283">
        <v>0</v>
      </c>
      <c r="CB283" s="28">
        <v>240</v>
      </c>
      <c r="CC283">
        <v>1</v>
      </c>
      <c r="CE283">
        <v>4580</v>
      </c>
      <c r="CF283">
        <v>0</v>
      </c>
      <c r="CG283" s="28">
        <v>480</v>
      </c>
      <c r="CH283">
        <v>-307.69230769230768</v>
      </c>
      <c r="CI283">
        <v>4272.3076923076924</v>
      </c>
      <c r="CJ283">
        <v>212.30594577494998</v>
      </c>
      <c r="CK283">
        <v>143.78872163937004</v>
      </c>
      <c r="CL283">
        <v>69.420911026507738</v>
      </c>
      <c r="CM283">
        <v>122.18796797213763</v>
      </c>
      <c r="CN283">
        <v>69.086628928876706</v>
      </c>
      <c r="CO283">
        <v>0</v>
      </c>
      <c r="CP283">
        <v>0</v>
      </c>
      <c r="CQ283">
        <v>93.868062452383569</v>
      </c>
      <c r="CR283">
        <v>0.86346000000000001</v>
      </c>
      <c r="CS283">
        <v>42731.360089718401</v>
      </c>
      <c r="CT283" s="28">
        <v>0</v>
      </c>
      <c r="CU283">
        <v>42731.360089718401</v>
      </c>
      <c r="CV283">
        <v>15.387598159783364</v>
      </c>
      <c r="CW283" t="s">
        <v>1426</v>
      </c>
      <c r="CX283" s="28" t="s">
        <v>3684</v>
      </c>
      <c r="CY283" s="28" t="s">
        <v>3685</v>
      </c>
      <c r="CZ283" s="28" t="s">
        <v>3686</v>
      </c>
      <c r="DA283" s="28" t="s">
        <v>3687</v>
      </c>
      <c r="DB283" s="28" t="s">
        <v>3344</v>
      </c>
      <c r="DC283" s="28"/>
      <c r="DD283" s="28"/>
      <c r="DE283" s="28"/>
      <c r="DF283" s="28"/>
      <c r="DG283" s="28"/>
      <c r="DH283" s="28"/>
      <c r="DI283" s="28">
        <v>240</v>
      </c>
      <c r="DJ283" s="28" t="s">
        <v>831</v>
      </c>
      <c r="DK283" s="28"/>
    </row>
    <row r="284" spans="1:115" x14ac:dyDescent="0.25">
      <c r="A284" s="28" t="s">
        <v>2</v>
      </c>
      <c r="B284" s="28" t="s">
        <v>1416</v>
      </c>
      <c r="C284">
        <v>26212</v>
      </c>
      <c r="D284" s="28" t="s">
        <v>1376</v>
      </c>
      <c r="E284" s="28" t="s">
        <v>1377</v>
      </c>
      <c r="F284" s="28" t="s">
        <v>1378</v>
      </c>
      <c r="G284" s="28" t="s">
        <v>622</v>
      </c>
      <c r="H284" s="28" t="s">
        <v>1427</v>
      </c>
      <c r="I284" s="28" t="s">
        <v>457</v>
      </c>
      <c r="J284" s="28">
        <v>4580</v>
      </c>
      <c r="K284">
        <v>16.084186424100452</v>
      </c>
      <c r="L284" s="28" t="s">
        <v>2980</v>
      </c>
      <c r="M284">
        <v>0</v>
      </c>
      <c r="N284" s="28" t="s">
        <v>459</v>
      </c>
      <c r="O284" s="28" t="s">
        <v>1428</v>
      </c>
      <c r="P284">
        <v>17</v>
      </c>
      <c r="Q284">
        <v>18</v>
      </c>
      <c r="R284">
        <v>1</v>
      </c>
      <c r="S284">
        <v>90550687</v>
      </c>
      <c r="T284" s="28" t="s">
        <v>461</v>
      </c>
      <c r="U284" s="28" t="s">
        <v>978</v>
      </c>
      <c r="V284" s="28" t="s">
        <v>335</v>
      </c>
      <c r="W284" s="28" t="s">
        <v>660</v>
      </c>
      <c r="X284">
        <v>26299</v>
      </c>
      <c r="Y284" s="28" t="s">
        <v>660</v>
      </c>
      <c r="Z284">
        <v>70</v>
      </c>
      <c r="AA284">
        <v>16545</v>
      </c>
      <c r="AB284" s="28" t="s">
        <v>465</v>
      </c>
      <c r="AC284" s="28" t="s">
        <v>466</v>
      </c>
      <c r="AD284">
        <v>0.33333333333333326</v>
      </c>
      <c r="AE284">
        <v>0.6875</v>
      </c>
      <c r="AF284" s="28" t="s">
        <v>463</v>
      </c>
      <c r="AG284" s="28" t="s">
        <v>249</v>
      </c>
      <c r="AH284" s="28" t="s">
        <v>516</v>
      </c>
      <c r="AI284" s="28" t="s">
        <v>1418</v>
      </c>
      <c r="AJ284" s="28" t="s">
        <v>626</v>
      </c>
      <c r="AK284" s="28"/>
      <c r="AL284" s="28"/>
      <c r="AM284" s="28">
        <v>1</v>
      </c>
      <c r="AN284">
        <v>3</v>
      </c>
      <c r="AP284" s="2">
        <v>46072</v>
      </c>
      <c r="AQ284" s="2">
        <v>46289</v>
      </c>
      <c r="AT284" s="28"/>
      <c r="AU284" s="28"/>
      <c r="AV284" s="28" t="s">
        <v>470</v>
      </c>
      <c r="AW284">
        <v>240</v>
      </c>
      <c r="AX284">
        <v>0.5</v>
      </c>
      <c r="BA284">
        <v>28</v>
      </c>
      <c r="BC284" s="28"/>
      <c r="BH284">
        <v>200</v>
      </c>
      <c r="BP284" s="28"/>
      <c r="BW284" s="28"/>
      <c r="BY284" s="28">
        <v>268</v>
      </c>
      <c r="BZ284">
        <v>240</v>
      </c>
      <c r="CA284">
        <v>28</v>
      </c>
      <c r="CB284" s="28">
        <v>240</v>
      </c>
      <c r="CC284">
        <v>1</v>
      </c>
      <c r="CE284">
        <v>4580</v>
      </c>
      <c r="CF284">
        <v>0</v>
      </c>
      <c r="CG284" s="28">
        <v>480</v>
      </c>
      <c r="CH284">
        <v>-307.69230769230768</v>
      </c>
      <c r="CI284">
        <v>4272.3076923076924</v>
      </c>
      <c r="CJ284">
        <v>212.30594577494998</v>
      </c>
      <c r="CK284">
        <v>143.78872163937004</v>
      </c>
      <c r="CL284">
        <v>69.420911026507738</v>
      </c>
      <c r="CM284">
        <v>122.18796797213763</v>
      </c>
      <c r="CN284">
        <v>69.086628928876706</v>
      </c>
      <c r="CO284">
        <v>0</v>
      </c>
      <c r="CP284">
        <v>0</v>
      </c>
      <c r="CQ284">
        <v>93.868062452383569</v>
      </c>
      <c r="CR284">
        <v>0.86346000000000001</v>
      </c>
      <c r="CS284">
        <v>44665.785699726941</v>
      </c>
      <c r="CT284" s="28">
        <v>0</v>
      </c>
      <c r="CU284">
        <v>44665.785699726941</v>
      </c>
      <c r="CV284">
        <v>16.084186424100452</v>
      </c>
      <c r="CW284" t="s">
        <v>1429</v>
      </c>
      <c r="CX284" s="28"/>
      <c r="CY284" s="28"/>
      <c r="CZ284" s="28"/>
      <c r="DA284" s="28"/>
      <c r="DB284" s="28"/>
      <c r="DC284" s="28"/>
      <c r="DD284" s="28"/>
      <c r="DE284" s="28"/>
      <c r="DF284" s="28"/>
      <c r="DG284" s="28"/>
      <c r="DH284" s="28"/>
      <c r="DI284" s="28">
        <v>240</v>
      </c>
      <c r="DJ284" s="28" t="s">
        <v>831</v>
      </c>
      <c r="DK284" s="28"/>
    </row>
    <row r="285" spans="1:115" x14ac:dyDescent="0.25">
      <c r="A285" s="28" t="s">
        <v>2</v>
      </c>
      <c r="B285" s="28" t="s">
        <v>1416</v>
      </c>
      <c r="C285">
        <v>26212</v>
      </c>
      <c r="D285" s="28" t="s">
        <v>1376</v>
      </c>
      <c r="E285" s="28" t="s">
        <v>1377</v>
      </c>
      <c r="F285" s="28" t="s">
        <v>1378</v>
      </c>
      <c r="G285" s="28" t="s">
        <v>622</v>
      </c>
      <c r="H285" s="28" t="s">
        <v>1430</v>
      </c>
      <c r="I285" s="28" t="s">
        <v>457</v>
      </c>
      <c r="J285" s="28">
        <v>4580</v>
      </c>
      <c r="K285">
        <v>16.084186424100452</v>
      </c>
      <c r="L285" s="28" t="s">
        <v>2980</v>
      </c>
      <c r="M285">
        <v>0</v>
      </c>
      <c r="N285" s="28" t="s">
        <v>459</v>
      </c>
      <c r="O285" s="28" t="s">
        <v>1431</v>
      </c>
      <c r="P285">
        <v>17</v>
      </c>
      <c r="Q285">
        <v>18</v>
      </c>
      <c r="R285">
        <v>1</v>
      </c>
      <c r="S285">
        <v>90531612</v>
      </c>
      <c r="T285" s="28" t="s">
        <v>461</v>
      </c>
      <c r="U285" s="28" t="s">
        <v>978</v>
      </c>
      <c r="V285" s="28" t="s">
        <v>335</v>
      </c>
      <c r="W285" s="28" t="s">
        <v>660</v>
      </c>
      <c r="X285">
        <v>26299</v>
      </c>
      <c r="Y285" s="28" t="s">
        <v>660</v>
      </c>
      <c r="Z285">
        <v>70</v>
      </c>
      <c r="AA285">
        <v>16459</v>
      </c>
      <c r="AB285" s="28" t="s">
        <v>465</v>
      </c>
      <c r="AC285" s="28" t="s">
        <v>479</v>
      </c>
      <c r="AD285">
        <v>0.33333333333333326</v>
      </c>
      <c r="AE285">
        <v>0.64583333333333326</v>
      </c>
      <c r="AF285" s="28" t="s">
        <v>463</v>
      </c>
      <c r="AG285" s="28" t="s">
        <v>83</v>
      </c>
      <c r="AH285" s="28" t="s">
        <v>582</v>
      </c>
      <c r="AI285" s="28"/>
      <c r="AJ285" s="28" t="s">
        <v>626</v>
      </c>
      <c r="AK285" s="28" t="s">
        <v>1432</v>
      </c>
      <c r="AL285" s="28" t="s">
        <v>1433</v>
      </c>
      <c r="AM285" s="28">
        <v>1</v>
      </c>
      <c r="AN285">
        <v>3</v>
      </c>
      <c r="AP285" s="2">
        <v>46071</v>
      </c>
      <c r="AQ285" s="2">
        <v>46288</v>
      </c>
      <c r="AT285" s="28"/>
      <c r="AU285" s="28"/>
      <c r="AV285" s="28" t="s">
        <v>470</v>
      </c>
      <c r="AW285">
        <v>240</v>
      </c>
      <c r="AX285">
        <v>0.5</v>
      </c>
      <c r="AY285">
        <v>0</v>
      </c>
      <c r="BA285">
        <v>28</v>
      </c>
      <c r="BC285" s="28"/>
      <c r="BH285">
        <v>200</v>
      </c>
      <c r="BP285" s="28"/>
      <c r="BW285" s="28"/>
      <c r="BY285" s="28">
        <v>268</v>
      </c>
      <c r="BZ285">
        <v>240</v>
      </c>
      <c r="CA285">
        <v>28</v>
      </c>
      <c r="CB285" s="28">
        <v>240</v>
      </c>
      <c r="CC285">
        <v>1</v>
      </c>
      <c r="CE285">
        <v>4580</v>
      </c>
      <c r="CF285">
        <v>0</v>
      </c>
      <c r="CG285" s="28">
        <v>480</v>
      </c>
      <c r="CH285">
        <v>-307.69230769230768</v>
      </c>
      <c r="CI285">
        <v>4272.3076923076924</v>
      </c>
      <c r="CJ285">
        <v>212.30594577494998</v>
      </c>
      <c r="CK285">
        <v>143.78872163937004</v>
      </c>
      <c r="CL285">
        <v>69.420911026507738</v>
      </c>
      <c r="CM285">
        <v>122.18796797213763</v>
      </c>
      <c r="CN285">
        <v>69.086628928876706</v>
      </c>
      <c r="CO285">
        <v>0</v>
      </c>
      <c r="CP285">
        <v>0</v>
      </c>
      <c r="CQ285">
        <v>93.868062452383569</v>
      </c>
      <c r="CR285">
        <v>0.86346000000000001</v>
      </c>
      <c r="CS285">
        <v>44665.785699726941</v>
      </c>
      <c r="CT285" s="28">
        <v>0</v>
      </c>
      <c r="CU285">
        <v>44665.785699726941</v>
      </c>
      <c r="CV285">
        <v>16.084186424100452</v>
      </c>
      <c r="CW285" t="s">
        <v>1434</v>
      </c>
      <c r="CX285" s="28" t="s">
        <v>3705</v>
      </c>
      <c r="CY285" s="28" t="s">
        <v>3685</v>
      </c>
      <c r="CZ285" s="28" t="s">
        <v>3595</v>
      </c>
      <c r="DA285" s="28" t="s">
        <v>3706</v>
      </c>
      <c r="DB285" s="28" t="s">
        <v>3344</v>
      </c>
      <c r="DC285" s="28"/>
      <c r="DD285" s="28"/>
      <c r="DE285" s="28"/>
      <c r="DF285" s="28"/>
      <c r="DG285" s="28"/>
      <c r="DH285" s="28"/>
      <c r="DI285" s="28">
        <v>240</v>
      </c>
      <c r="DJ285" s="28" t="s">
        <v>831</v>
      </c>
      <c r="DK285" s="28" t="s">
        <v>1435</v>
      </c>
    </row>
    <row r="286" spans="1:115" x14ac:dyDescent="0.25">
      <c r="A286" s="28" t="s">
        <v>2</v>
      </c>
      <c r="B286" s="28" t="s">
        <v>1416</v>
      </c>
      <c r="C286">
        <v>26212</v>
      </c>
      <c r="D286" s="28" t="s">
        <v>1376</v>
      </c>
      <c r="E286" s="28" t="s">
        <v>1377</v>
      </c>
      <c r="F286" s="28" t="s">
        <v>1378</v>
      </c>
      <c r="G286" s="28" t="s">
        <v>622</v>
      </c>
      <c r="H286" s="28" t="s">
        <v>1436</v>
      </c>
      <c r="I286" s="28" t="s">
        <v>457</v>
      </c>
      <c r="J286" s="28">
        <v>4580</v>
      </c>
      <c r="K286">
        <v>16.084186424100452</v>
      </c>
      <c r="L286" s="28" t="s">
        <v>2980</v>
      </c>
      <c r="M286">
        <v>0</v>
      </c>
      <c r="N286" s="28" t="s">
        <v>459</v>
      </c>
      <c r="O286" s="28" t="s">
        <v>1431</v>
      </c>
      <c r="P286">
        <v>17</v>
      </c>
      <c r="Q286">
        <v>18</v>
      </c>
      <c r="R286">
        <v>1</v>
      </c>
      <c r="S286">
        <v>90531612</v>
      </c>
      <c r="T286" s="28" t="s">
        <v>461</v>
      </c>
      <c r="U286" s="28" t="s">
        <v>978</v>
      </c>
      <c r="V286" s="28" t="s">
        <v>335</v>
      </c>
      <c r="W286" s="28" t="s">
        <v>660</v>
      </c>
      <c r="X286">
        <v>26299</v>
      </c>
      <c r="Y286" s="28" t="s">
        <v>660</v>
      </c>
      <c r="Z286">
        <v>70</v>
      </c>
      <c r="AA286">
        <v>16460</v>
      </c>
      <c r="AB286" s="28" t="s">
        <v>465</v>
      </c>
      <c r="AC286" s="28" t="s">
        <v>466</v>
      </c>
      <c r="AD286">
        <v>0.33333333333333326</v>
      </c>
      <c r="AE286">
        <v>0.64583333333333326</v>
      </c>
      <c r="AF286" s="28" t="s">
        <v>463</v>
      </c>
      <c r="AG286" s="28" t="s">
        <v>83</v>
      </c>
      <c r="AH286" s="28" t="s">
        <v>582</v>
      </c>
      <c r="AI286" s="28"/>
      <c r="AJ286" s="28" t="s">
        <v>626</v>
      </c>
      <c r="AK286" s="28" t="s">
        <v>1432</v>
      </c>
      <c r="AL286" s="28" t="s">
        <v>1433</v>
      </c>
      <c r="AM286" s="28">
        <v>1</v>
      </c>
      <c r="AN286">
        <v>3</v>
      </c>
      <c r="AP286" s="2">
        <v>46072</v>
      </c>
      <c r="AQ286" s="2">
        <v>46289</v>
      </c>
      <c r="AT286" s="28"/>
      <c r="AU286" s="28"/>
      <c r="AV286" s="28" t="s">
        <v>470</v>
      </c>
      <c r="AW286">
        <v>240</v>
      </c>
      <c r="AX286">
        <v>0.5</v>
      </c>
      <c r="AY286">
        <v>0</v>
      </c>
      <c r="BA286">
        <v>28</v>
      </c>
      <c r="BC286" s="28"/>
      <c r="BH286">
        <v>200</v>
      </c>
      <c r="BP286" s="28"/>
      <c r="BW286" s="28"/>
      <c r="BY286" s="28">
        <v>268</v>
      </c>
      <c r="BZ286">
        <v>240</v>
      </c>
      <c r="CA286">
        <v>28</v>
      </c>
      <c r="CB286" s="28">
        <v>240</v>
      </c>
      <c r="CC286">
        <v>1</v>
      </c>
      <c r="CE286">
        <v>4580</v>
      </c>
      <c r="CF286">
        <v>0</v>
      </c>
      <c r="CG286" s="28">
        <v>480</v>
      </c>
      <c r="CH286">
        <v>-307.69230769230768</v>
      </c>
      <c r="CI286">
        <v>4272.3076923076924</v>
      </c>
      <c r="CJ286">
        <v>212.30594577494998</v>
      </c>
      <c r="CK286">
        <v>143.78872163937004</v>
      </c>
      <c r="CL286">
        <v>69.420911026507738</v>
      </c>
      <c r="CM286">
        <v>122.18796797213763</v>
      </c>
      <c r="CN286">
        <v>69.086628928876706</v>
      </c>
      <c r="CO286">
        <v>0</v>
      </c>
      <c r="CP286">
        <v>0</v>
      </c>
      <c r="CQ286">
        <v>93.868062452383569</v>
      </c>
      <c r="CR286">
        <v>0.86346000000000001</v>
      </c>
      <c r="CS286">
        <v>44665.785699726941</v>
      </c>
      <c r="CT286" s="28">
        <v>0</v>
      </c>
      <c r="CU286">
        <v>44665.785699726941</v>
      </c>
      <c r="CV286">
        <v>16.084186424100452</v>
      </c>
      <c r="CW286" t="s">
        <v>1437</v>
      </c>
      <c r="CX286" s="28" t="s">
        <v>3707</v>
      </c>
      <c r="CY286" s="28" t="s">
        <v>3685</v>
      </c>
      <c r="CZ286" s="28" t="s">
        <v>3708</v>
      </c>
      <c r="DA286" s="28" t="s">
        <v>3709</v>
      </c>
      <c r="DB286" s="28" t="s">
        <v>3344</v>
      </c>
      <c r="DC286" s="28"/>
      <c r="DD286" s="28"/>
      <c r="DE286" s="28"/>
      <c r="DF286" s="28"/>
      <c r="DG286" s="28"/>
      <c r="DH286" s="28"/>
      <c r="DI286" s="28">
        <v>240</v>
      </c>
      <c r="DJ286" s="28" t="s">
        <v>831</v>
      </c>
      <c r="DK286" s="28" t="s">
        <v>1435</v>
      </c>
    </row>
    <row r="287" spans="1:115" x14ac:dyDescent="0.25">
      <c r="A287" s="28" t="s">
        <v>2</v>
      </c>
      <c r="B287" s="28" t="s">
        <v>1416</v>
      </c>
      <c r="C287">
        <v>26212</v>
      </c>
      <c r="D287" s="28" t="s">
        <v>1376</v>
      </c>
      <c r="E287" s="28" t="s">
        <v>1377</v>
      </c>
      <c r="F287" s="28" t="s">
        <v>1378</v>
      </c>
      <c r="G287" s="28" t="s">
        <v>622</v>
      </c>
      <c r="H287" s="28" t="s">
        <v>1438</v>
      </c>
      <c r="I287" s="28" t="s">
        <v>457</v>
      </c>
      <c r="J287" s="28">
        <v>4580</v>
      </c>
      <c r="K287">
        <v>16.084186424100452</v>
      </c>
      <c r="L287" s="28" t="s">
        <v>2980</v>
      </c>
      <c r="M287">
        <v>0</v>
      </c>
      <c r="N287" s="28" t="s">
        <v>459</v>
      </c>
      <c r="O287" s="28" t="s">
        <v>1431</v>
      </c>
      <c r="P287">
        <v>17</v>
      </c>
      <c r="Q287">
        <v>18</v>
      </c>
      <c r="R287">
        <v>1</v>
      </c>
      <c r="S287">
        <v>90531612</v>
      </c>
      <c r="T287" s="28" t="s">
        <v>461</v>
      </c>
      <c r="U287" s="28" t="s">
        <v>978</v>
      </c>
      <c r="V287" s="28" t="s">
        <v>335</v>
      </c>
      <c r="W287" s="28" t="s">
        <v>660</v>
      </c>
      <c r="X287">
        <v>26299</v>
      </c>
      <c r="Y287" s="28" t="s">
        <v>660</v>
      </c>
      <c r="Z287">
        <v>70</v>
      </c>
      <c r="AA287">
        <v>16461</v>
      </c>
      <c r="AB287" s="28" t="s">
        <v>465</v>
      </c>
      <c r="AC287" s="28" t="s">
        <v>504</v>
      </c>
      <c r="AD287">
        <v>0.33333333333333326</v>
      </c>
      <c r="AE287">
        <v>0.64583333333333326</v>
      </c>
      <c r="AF287" s="28" t="s">
        <v>463</v>
      </c>
      <c r="AG287" s="28" t="s">
        <v>83</v>
      </c>
      <c r="AH287" s="28" t="s">
        <v>582</v>
      </c>
      <c r="AI287" s="28"/>
      <c r="AJ287" s="28" t="s">
        <v>626</v>
      </c>
      <c r="AK287" s="28" t="s">
        <v>1432</v>
      </c>
      <c r="AL287" s="28" t="s">
        <v>1433</v>
      </c>
      <c r="AM287" s="28">
        <v>1</v>
      </c>
      <c r="AN287">
        <v>3</v>
      </c>
      <c r="AP287" s="2">
        <v>46073</v>
      </c>
      <c r="AQ287" s="2">
        <v>46290</v>
      </c>
      <c r="AT287" s="28"/>
      <c r="AU287" s="28"/>
      <c r="AV287" s="28" t="s">
        <v>470</v>
      </c>
      <c r="AW287">
        <v>240</v>
      </c>
      <c r="AX287">
        <v>0.5</v>
      </c>
      <c r="AY287">
        <v>0</v>
      </c>
      <c r="BA287">
        <v>28</v>
      </c>
      <c r="BC287" s="28"/>
      <c r="BH287">
        <v>200</v>
      </c>
      <c r="BP287" s="28"/>
      <c r="BW287" s="28"/>
      <c r="BY287" s="28">
        <v>268</v>
      </c>
      <c r="BZ287">
        <v>240</v>
      </c>
      <c r="CA287">
        <v>28</v>
      </c>
      <c r="CB287" s="28">
        <v>240</v>
      </c>
      <c r="CC287">
        <v>1</v>
      </c>
      <c r="CE287">
        <v>4580</v>
      </c>
      <c r="CF287">
        <v>0</v>
      </c>
      <c r="CG287" s="28">
        <v>480</v>
      </c>
      <c r="CH287">
        <v>-307.69230769230768</v>
      </c>
      <c r="CI287">
        <v>4272.3076923076924</v>
      </c>
      <c r="CJ287">
        <v>212.30594577494998</v>
      </c>
      <c r="CK287">
        <v>143.78872163937004</v>
      </c>
      <c r="CL287">
        <v>69.420911026507738</v>
      </c>
      <c r="CM287">
        <v>122.18796797213763</v>
      </c>
      <c r="CN287">
        <v>69.086628928876706</v>
      </c>
      <c r="CO287">
        <v>0</v>
      </c>
      <c r="CP287">
        <v>0</v>
      </c>
      <c r="CQ287">
        <v>93.868062452383569</v>
      </c>
      <c r="CR287">
        <v>0.86346000000000001</v>
      </c>
      <c r="CS287">
        <v>44665.785699726941</v>
      </c>
      <c r="CT287" s="28">
        <v>0</v>
      </c>
      <c r="CU287">
        <v>44665.785699726941</v>
      </c>
      <c r="CV287">
        <v>16.084186424100452</v>
      </c>
      <c r="CW287" t="s">
        <v>1439</v>
      </c>
      <c r="CX287" s="28" t="s">
        <v>3710</v>
      </c>
      <c r="CY287" s="28" t="s">
        <v>3685</v>
      </c>
      <c r="CZ287" s="28" t="s">
        <v>3711</v>
      </c>
      <c r="DA287" s="28" t="s">
        <v>3712</v>
      </c>
      <c r="DB287" s="28" t="s">
        <v>3344</v>
      </c>
      <c r="DC287" s="28"/>
      <c r="DD287" s="28"/>
      <c r="DE287" s="28"/>
      <c r="DF287" s="28"/>
      <c r="DG287" s="28"/>
      <c r="DH287" s="28"/>
      <c r="DI287" s="28">
        <v>240</v>
      </c>
      <c r="DJ287" s="28" t="s">
        <v>831</v>
      </c>
      <c r="DK287" s="28" t="s">
        <v>1435</v>
      </c>
    </row>
    <row r="288" spans="1:115" x14ac:dyDescent="0.25">
      <c r="A288" s="28" t="s">
        <v>2</v>
      </c>
      <c r="B288" s="28" t="s">
        <v>1416</v>
      </c>
      <c r="C288">
        <v>26212</v>
      </c>
      <c r="D288" s="28" t="s">
        <v>1376</v>
      </c>
      <c r="E288" s="28" t="s">
        <v>1377</v>
      </c>
      <c r="F288" s="28" t="s">
        <v>1378</v>
      </c>
      <c r="G288" s="28" t="s">
        <v>622</v>
      </c>
      <c r="H288" s="28" t="s">
        <v>1440</v>
      </c>
      <c r="I288" s="28" t="s">
        <v>457</v>
      </c>
      <c r="J288" s="28">
        <v>4580</v>
      </c>
      <c r="K288">
        <v>15.387598159783364</v>
      </c>
      <c r="L288" s="28" t="s">
        <v>2978</v>
      </c>
      <c r="M288">
        <v>0</v>
      </c>
      <c r="N288" s="28" t="s">
        <v>459</v>
      </c>
      <c r="O288" s="28" t="s">
        <v>647</v>
      </c>
      <c r="P288">
        <v>16</v>
      </c>
      <c r="Q288">
        <v>18</v>
      </c>
      <c r="R288">
        <v>1</v>
      </c>
      <c r="S288">
        <v>90540688</v>
      </c>
      <c r="T288" s="28" t="s">
        <v>461</v>
      </c>
      <c r="U288" s="28" t="s">
        <v>978</v>
      </c>
      <c r="V288" s="28" t="s">
        <v>335</v>
      </c>
      <c r="W288" s="28" t="s">
        <v>660</v>
      </c>
      <c r="X288">
        <v>26299</v>
      </c>
      <c r="Y288" s="28" t="s">
        <v>660</v>
      </c>
      <c r="Z288">
        <v>70</v>
      </c>
      <c r="AA288">
        <v>16489</v>
      </c>
      <c r="AB288" s="28" t="s">
        <v>465</v>
      </c>
      <c r="AC288" s="28" t="s">
        <v>479</v>
      </c>
      <c r="AD288">
        <v>0.35416666666666674</v>
      </c>
      <c r="AE288">
        <v>0.70833333333333326</v>
      </c>
      <c r="AF288" s="28" t="s">
        <v>463</v>
      </c>
      <c r="AG288" s="28" t="s">
        <v>182</v>
      </c>
      <c r="AH288" s="28" t="s">
        <v>588</v>
      </c>
      <c r="AI288" s="28"/>
      <c r="AJ288" s="28" t="s">
        <v>626</v>
      </c>
      <c r="AK288" s="28" t="s">
        <v>1432</v>
      </c>
      <c r="AL288" s="28"/>
      <c r="AM288" s="28">
        <v>1</v>
      </c>
      <c r="AN288">
        <v>3</v>
      </c>
      <c r="AP288" s="2">
        <v>46071</v>
      </c>
      <c r="AQ288" s="2">
        <v>46288</v>
      </c>
      <c r="AT288" s="28"/>
      <c r="AU288" s="28"/>
      <c r="AV288" s="28" t="s">
        <v>470</v>
      </c>
      <c r="AW288">
        <v>240</v>
      </c>
      <c r="AX288">
        <v>0.5</v>
      </c>
      <c r="BC288" s="28"/>
      <c r="BH288">
        <v>200</v>
      </c>
      <c r="BP288" s="28"/>
      <c r="BW288" s="28"/>
      <c r="BY288" s="28">
        <v>240</v>
      </c>
      <c r="BZ288">
        <v>240</v>
      </c>
      <c r="CA288">
        <v>0</v>
      </c>
      <c r="CB288" s="28">
        <v>240</v>
      </c>
      <c r="CC288">
        <v>1</v>
      </c>
      <c r="CE288">
        <v>4580</v>
      </c>
      <c r="CF288">
        <v>0</v>
      </c>
      <c r="CG288" s="28">
        <v>480</v>
      </c>
      <c r="CH288">
        <v>-307.69230769230768</v>
      </c>
      <c r="CI288">
        <v>4272.3076923076924</v>
      </c>
      <c r="CJ288">
        <v>212.30594577494998</v>
      </c>
      <c r="CK288">
        <v>143.78872163937004</v>
      </c>
      <c r="CL288">
        <v>69.420911026507738</v>
      </c>
      <c r="CM288">
        <v>122.18796797213763</v>
      </c>
      <c r="CN288">
        <v>69.086628928876706</v>
      </c>
      <c r="CO288">
        <v>0</v>
      </c>
      <c r="CP288">
        <v>0</v>
      </c>
      <c r="CQ288">
        <v>93.868062452383569</v>
      </c>
      <c r="CR288">
        <v>0.86346000000000001</v>
      </c>
      <c r="CS288">
        <v>42731.360089718401</v>
      </c>
      <c r="CT288" s="28">
        <v>0</v>
      </c>
      <c r="CU288">
        <v>42731.360089718401</v>
      </c>
      <c r="CV288">
        <v>15.387598159783364</v>
      </c>
      <c r="CW288" t="s">
        <v>1441</v>
      </c>
      <c r="CX288" s="28" t="s">
        <v>3713</v>
      </c>
      <c r="CY288" s="28" t="s">
        <v>3685</v>
      </c>
      <c r="CZ288" s="28" t="s">
        <v>3714</v>
      </c>
      <c r="DA288" s="28" t="s">
        <v>3715</v>
      </c>
      <c r="DB288" s="28" t="s">
        <v>3344</v>
      </c>
      <c r="DC288" s="28"/>
      <c r="DD288" s="28"/>
      <c r="DE288" s="28"/>
      <c r="DF288" s="28"/>
      <c r="DG288" s="28"/>
      <c r="DH288" s="28"/>
      <c r="DI288" s="28">
        <v>240</v>
      </c>
      <c r="DJ288" s="28" t="s">
        <v>831</v>
      </c>
      <c r="DK288" s="28"/>
    </row>
    <row r="289" spans="1:115" x14ac:dyDescent="0.25">
      <c r="A289" s="28" t="s">
        <v>2</v>
      </c>
      <c r="B289" s="28" t="s">
        <v>1420</v>
      </c>
      <c r="C289">
        <v>26212</v>
      </c>
      <c r="D289" s="28" t="s">
        <v>1376</v>
      </c>
      <c r="E289" s="28" t="s">
        <v>1377</v>
      </c>
      <c r="F289" s="28" t="s">
        <v>1421</v>
      </c>
      <c r="G289" s="28" t="s">
        <v>622</v>
      </c>
      <c r="H289" s="28" t="s">
        <v>1442</v>
      </c>
      <c r="I289" s="28" t="s">
        <v>457</v>
      </c>
      <c r="J289" s="28">
        <v>4580</v>
      </c>
      <c r="K289">
        <v>15.387598159783364</v>
      </c>
      <c r="L289" s="28" t="s">
        <v>2978</v>
      </c>
      <c r="M289">
        <v>0</v>
      </c>
      <c r="N289" s="28" t="s">
        <v>459</v>
      </c>
      <c r="O289" s="28" t="s">
        <v>1423</v>
      </c>
      <c r="P289">
        <v>16</v>
      </c>
      <c r="Q289">
        <v>18</v>
      </c>
      <c r="R289">
        <v>1</v>
      </c>
      <c r="S289">
        <v>90640689</v>
      </c>
      <c r="T289" s="28" t="s">
        <v>461</v>
      </c>
      <c r="U289" s="28" t="s">
        <v>978</v>
      </c>
      <c r="V289" s="28" t="s">
        <v>335</v>
      </c>
      <c r="W289" s="28" t="s">
        <v>660</v>
      </c>
      <c r="X289">
        <v>26299</v>
      </c>
      <c r="Y289" s="28" t="s">
        <v>660</v>
      </c>
      <c r="Z289">
        <v>70</v>
      </c>
      <c r="AA289">
        <v>16490</v>
      </c>
      <c r="AB289" s="28" t="s">
        <v>465</v>
      </c>
      <c r="AC289" s="28" t="s">
        <v>466</v>
      </c>
      <c r="AD289">
        <v>0.33333333333333326</v>
      </c>
      <c r="AE289">
        <v>0.6875</v>
      </c>
      <c r="AF289" s="28" t="s">
        <v>463</v>
      </c>
      <c r="AG289" s="28" t="s">
        <v>197</v>
      </c>
      <c r="AH289" s="28" t="s">
        <v>588</v>
      </c>
      <c r="AI289" s="28" t="s">
        <v>1425</v>
      </c>
      <c r="AJ289" s="28" t="s">
        <v>626</v>
      </c>
      <c r="AK289" s="28"/>
      <c r="AL289" s="28"/>
      <c r="AM289" s="28">
        <v>1</v>
      </c>
      <c r="AN289">
        <v>3</v>
      </c>
      <c r="AP289" s="2">
        <v>46072</v>
      </c>
      <c r="AQ289" s="2">
        <v>46289</v>
      </c>
      <c r="AT289" s="28"/>
      <c r="AU289" s="28"/>
      <c r="AV289" s="28" t="s">
        <v>470</v>
      </c>
      <c r="AW289">
        <v>240</v>
      </c>
      <c r="AX289">
        <v>0.5</v>
      </c>
      <c r="BC289" s="28"/>
      <c r="BH289">
        <v>200</v>
      </c>
      <c r="BP289" s="28"/>
      <c r="BW289" s="28"/>
      <c r="BY289" s="28">
        <v>240</v>
      </c>
      <c r="BZ289">
        <v>240</v>
      </c>
      <c r="CA289">
        <v>0</v>
      </c>
      <c r="CB289" s="28">
        <v>240</v>
      </c>
      <c r="CC289">
        <v>1</v>
      </c>
      <c r="CE289">
        <v>4580</v>
      </c>
      <c r="CF289">
        <v>0</v>
      </c>
      <c r="CG289" s="28">
        <v>480</v>
      </c>
      <c r="CH289">
        <v>-307.69230769230768</v>
      </c>
      <c r="CI289">
        <v>4272.3076923076924</v>
      </c>
      <c r="CJ289">
        <v>212.30594577494998</v>
      </c>
      <c r="CK289">
        <v>143.78872163937004</v>
      </c>
      <c r="CL289">
        <v>69.420911026507738</v>
      </c>
      <c r="CM289">
        <v>122.18796797213763</v>
      </c>
      <c r="CN289">
        <v>69.086628928876706</v>
      </c>
      <c r="CO289">
        <v>0</v>
      </c>
      <c r="CP289">
        <v>0</v>
      </c>
      <c r="CQ289">
        <v>93.868062452383569</v>
      </c>
      <c r="CR289">
        <v>0.86346000000000001</v>
      </c>
      <c r="CS289">
        <v>42731.360089718401</v>
      </c>
      <c r="CT289" s="28">
        <v>0</v>
      </c>
      <c r="CU289">
        <v>42731.360089718401</v>
      </c>
      <c r="CV289">
        <v>15.387598159783364</v>
      </c>
      <c r="CW289" t="s">
        <v>1443</v>
      </c>
      <c r="CX289" s="28" t="s">
        <v>3716</v>
      </c>
      <c r="CY289" s="28" t="s">
        <v>3685</v>
      </c>
      <c r="CZ289" s="28" t="s">
        <v>3717</v>
      </c>
      <c r="DA289" s="28" t="s">
        <v>3718</v>
      </c>
      <c r="DB289" s="28" t="s">
        <v>3344</v>
      </c>
      <c r="DC289" s="28"/>
      <c r="DD289" s="28"/>
      <c r="DE289" s="28"/>
      <c r="DF289" s="28"/>
      <c r="DG289" s="28"/>
      <c r="DH289" s="28"/>
      <c r="DI289" s="28">
        <v>240</v>
      </c>
      <c r="DJ289" s="28" t="s">
        <v>831</v>
      </c>
      <c r="DK289" s="28"/>
    </row>
    <row r="290" spans="1:115" x14ac:dyDescent="0.25">
      <c r="A290" s="28" t="s">
        <v>2</v>
      </c>
      <c r="B290" s="28" t="s">
        <v>1416</v>
      </c>
      <c r="C290">
        <v>26212</v>
      </c>
      <c r="D290" s="28" t="s">
        <v>1376</v>
      </c>
      <c r="E290" s="28" t="s">
        <v>1377</v>
      </c>
      <c r="F290" s="28" t="s">
        <v>1378</v>
      </c>
      <c r="G290" s="28" t="s">
        <v>622</v>
      </c>
      <c r="H290" s="28" t="s">
        <v>1444</v>
      </c>
      <c r="I290" s="28" t="s">
        <v>457</v>
      </c>
      <c r="J290" s="28">
        <v>4580</v>
      </c>
      <c r="K290">
        <v>16.084186424100452</v>
      </c>
      <c r="L290" s="28" t="s">
        <v>2980</v>
      </c>
      <c r="M290">
        <v>0</v>
      </c>
      <c r="N290" s="28" t="s">
        <v>459</v>
      </c>
      <c r="O290" s="28" t="s">
        <v>647</v>
      </c>
      <c r="P290">
        <v>17</v>
      </c>
      <c r="Q290">
        <v>18</v>
      </c>
      <c r="R290">
        <v>1</v>
      </c>
      <c r="S290">
        <v>90540688</v>
      </c>
      <c r="T290" s="28" t="s">
        <v>461</v>
      </c>
      <c r="U290" s="28" t="s">
        <v>978</v>
      </c>
      <c r="V290" s="28" t="s">
        <v>335</v>
      </c>
      <c r="W290" s="28" t="s">
        <v>660</v>
      </c>
      <c r="X290">
        <v>26299</v>
      </c>
      <c r="Y290" s="28" t="s">
        <v>660</v>
      </c>
      <c r="Z290">
        <v>70</v>
      </c>
      <c r="AA290">
        <v>16491</v>
      </c>
      <c r="AB290" s="28" t="s">
        <v>465</v>
      </c>
      <c r="AC290" s="28" t="s">
        <v>504</v>
      </c>
      <c r="AD290">
        <v>0.35416666666666674</v>
      </c>
      <c r="AE290">
        <v>0.70833333333333326</v>
      </c>
      <c r="AF290" s="28" t="s">
        <v>463</v>
      </c>
      <c r="AG290" s="28" t="s">
        <v>177</v>
      </c>
      <c r="AH290" s="28" t="s">
        <v>537</v>
      </c>
      <c r="AI290" s="28"/>
      <c r="AJ290" s="28" t="s">
        <v>626</v>
      </c>
      <c r="AK290" s="28" t="s">
        <v>1432</v>
      </c>
      <c r="AL290" s="28"/>
      <c r="AM290" s="28">
        <v>1</v>
      </c>
      <c r="AN290">
        <v>3</v>
      </c>
      <c r="AP290" s="2">
        <v>46073</v>
      </c>
      <c r="AQ290" s="2">
        <v>46290</v>
      </c>
      <c r="AT290" s="28"/>
      <c r="AU290" s="28"/>
      <c r="AV290" s="28" t="s">
        <v>470</v>
      </c>
      <c r="AW290">
        <v>240</v>
      </c>
      <c r="AX290">
        <v>0.5</v>
      </c>
      <c r="BA290">
        <v>28</v>
      </c>
      <c r="BC290" s="28"/>
      <c r="BH290">
        <v>200</v>
      </c>
      <c r="BP290" s="28"/>
      <c r="BW290" s="28"/>
      <c r="BY290" s="28">
        <v>268</v>
      </c>
      <c r="BZ290">
        <v>240</v>
      </c>
      <c r="CA290">
        <v>28</v>
      </c>
      <c r="CB290" s="28">
        <v>240</v>
      </c>
      <c r="CC290">
        <v>1</v>
      </c>
      <c r="CE290">
        <v>4580</v>
      </c>
      <c r="CF290">
        <v>0</v>
      </c>
      <c r="CG290" s="28">
        <v>480</v>
      </c>
      <c r="CH290">
        <v>-307.69230769230768</v>
      </c>
      <c r="CI290">
        <v>4272.3076923076924</v>
      </c>
      <c r="CJ290">
        <v>212.30594577494998</v>
      </c>
      <c r="CK290">
        <v>143.78872163937004</v>
      </c>
      <c r="CL290">
        <v>69.420911026507738</v>
      </c>
      <c r="CM290">
        <v>122.18796797213763</v>
      </c>
      <c r="CN290">
        <v>69.086628928876706</v>
      </c>
      <c r="CO290">
        <v>0</v>
      </c>
      <c r="CP290">
        <v>0</v>
      </c>
      <c r="CQ290">
        <v>93.868062452383569</v>
      </c>
      <c r="CR290">
        <v>0.86346000000000001</v>
      </c>
      <c r="CS290">
        <v>44665.785699726941</v>
      </c>
      <c r="CT290" s="28">
        <v>0</v>
      </c>
      <c r="CU290">
        <v>44665.785699726941</v>
      </c>
      <c r="CV290">
        <v>16.084186424100452</v>
      </c>
      <c r="CW290" t="s">
        <v>1445</v>
      </c>
      <c r="CX290" s="28"/>
      <c r="CY290" s="28"/>
      <c r="CZ290" s="28"/>
      <c r="DA290" s="28"/>
      <c r="DB290" s="28"/>
      <c r="DC290" s="28"/>
      <c r="DD290" s="28"/>
      <c r="DE290" s="28"/>
      <c r="DF290" s="28"/>
      <c r="DG290" s="28"/>
      <c r="DH290" s="28"/>
      <c r="DI290" s="28">
        <v>240</v>
      </c>
      <c r="DJ290" s="28" t="s">
        <v>831</v>
      </c>
      <c r="DK290" s="28"/>
    </row>
    <row r="291" spans="1:115" x14ac:dyDescent="0.25">
      <c r="A291" s="28" t="s">
        <v>2</v>
      </c>
      <c r="B291" s="28" t="s">
        <v>1416</v>
      </c>
      <c r="C291">
        <v>26212</v>
      </c>
      <c r="D291" s="28" t="s">
        <v>1376</v>
      </c>
      <c r="E291" s="28" t="s">
        <v>1377</v>
      </c>
      <c r="F291" s="28" t="s">
        <v>1378</v>
      </c>
      <c r="G291" s="28" t="s">
        <v>622</v>
      </c>
      <c r="H291" s="28" t="s">
        <v>1446</v>
      </c>
      <c r="I291" s="28" t="s">
        <v>457</v>
      </c>
      <c r="J291" s="28">
        <v>4580</v>
      </c>
      <c r="K291">
        <v>15.387598159783364</v>
      </c>
      <c r="L291" s="28" t="s">
        <v>2978</v>
      </c>
      <c r="M291">
        <v>0</v>
      </c>
      <c r="N291" s="28" t="s">
        <v>459</v>
      </c>
      <c r="O291" s="28" t="s">
        <v>1414</v>
      </c>
      <c r="P291">
        <v>16</v>
      </c>
      <c r="Q291">
        <v>18</v>
      </c>
      <c r="R291">
        <v>1</v>
      </c>
      <c r="S291">
        <v>90760688</v>
      </c>
      <c r="T291" s="28" t="s">
        <v>461</v>
      </c>
      <c r="U291" s="28" t="s">
        <v>978</v>
      </c>
      <c r="V291" s="28" t="s">
        <v>335</v>
      </c>
      <c r="W291" s="28" t="s">
        <v>660</v>
      </c>
      <c r="X291">
        <v>26299</v>
      </c>
      <c r="Y291" s="28" t="s">
        <v>660</v>
      </c>
      <c r="Z291">
        <v>70</v>
      </c>
      <c r="AA291">
        <v>17306</v>
      </c>
      <c r="AB291" s="28" t="s">
        <v>465</v>
      </c>
      <c r="AC291" s="28" t="s">
        <v>525</v>
      </c>
      <c r="AD291">
        <v>0.33333333333333326</v>
      </c>
      <c r="AE291">
        <v>0.66666666666666674</v>
      </c>
      <c r="AF291" s="28" t="s">
        <v>463</v>
      </c>
      <c r="AG291" s="28" t="s">
        <v>298</v>
      </c>
      <c r="AH291" s="28" t="s">
        <v>616</v>
      </c>
      <c r="AI291" s="28" t="s">
        <v>1447</v>
      </c>
      <c r="AJ291" s="28" t="s">
        <v>626</v>
      </c>
      <c r="AK291" s="28" t="s">
        <v>1448</v>
      </c>
      <c r="AL291" s="28"/>
      <c r="AM291" s="28">
        <v>1</v>
      </c>
      <c r="AN291">
        <v>3</v>
      </c>
      <c r="AP291" s="2">
        <v>46070</v>
      </c>
      <c r="AQ291" s="2">
        <v>46287</v>
      </c>
      <c r="AT291" s="28"/>
      <c r="AU291" s="28"/>
      <c r="AV291" s="28" t="s">
        <v>470</v>
      </c>
      <c r="AW291">
        <v>240</v>
      </c>
      <c r="AX291">
        <v>0.5</v>
      </c>
      <c r="BC291" s="28"/>
      <c r="BH291">
        <v>200</v>
      </c>
      <c r="BP291" s="28"/>
      <c r="BW291" s="28"/>
      <c r="BY291" s="28">
        <v>240</v>
      </c>
      <c r="BZ291">
        <v>240</v>
      </c>
      <c r="CA291">
        <v>0</v>
      </c>
      <c r="CB291" s="28">
        <v>240</v>
      </c>
      <c r="CC291">
        <v>1</v>
      </c>
      <c r="CE291">
        <v>4580</v>
      </c>
      <c r="CF291">
        <v>0</v>
      </c>
      <c r="CG291" s="28">
        <v>480</v>
      </c>
      <c r="CH291">
        <v>-307.69230769230768</v>
      </c>
      <c r="CI291">
        <v>4272.3076923076924</v>
      </c>
      <c r="CJ291">
        <v>212.30594577494998</v>
      </c>
      <c r="CK291">
        <v>143.78872163937004</v>
      </c>
      <c r="CL291">
        <v>69.420911026507738</v>
      </c>
      <c r="CM291">
        <v>122.18796797213763</v>
      </c>
      <c r="CN291">
        <v>69.086628928876706</v>
      </c>
      <c r="CO291">
        <v>0</v>
      </c>
      <c r="CP291">
        <v>0</v>
      </c>
      <c r="CQ291">
        <v>93.868062452383569</v>
      </c>
      <c r="CR291">
        <v>0.86346000000000001</v>
      </c>
      <c r="CS291">
        <v>42731.360089718401</v>
      </c>
      <c r="CT291" s="28">
        <v>0</v>
      </c>
      <c r="CU291">
        <v>42731.360089718401</v>
      </c>
      <c r="CV291">
        <v>15.387598159783364</v>
      </c>
      <c r="CW291" t="s">
        <v>1449</v>
      </c>
      <c r="CX291" s="28" t="s">
        <v>3719</v>
      </c>
      <c r="CY291" s="28" t="s">
        <v>3685</v>
      </c>
      <c r="CZ291" s="28" t="s">
        <v>3720</v>
      </c>
      <c r="DA291" s="28" t="s">
        <v>3721</v>
      </c>
      <c r="DB291" s="28" t="s">
        <v>3344</v>
      </c>
      <c r="DC291" s="28"/>
      <c r="DD291" s="28"/>
      <c r="DE291" s="28"/>
      <c r="DF291" s="28"/>
      <c r="DG291" s="28"/>
      <c r="DH291" s="28"/>
      <c r="DI291" s="28">
        <v>240</v>
      </c>
      <c r="DJ291" s="28" t="s">
        <v>831</v>
      </c>
      <c r="DK291" s="28"/>
    </row>
    <row r="292" spans="1:115" x14ac:dyDescent="0.25">
      <c r="A292" s="28" t="s">
        <v>2</v>
      </c>
      <c r="B292" s="28" t="s">
        <v>1450</v>
      </c>
      <c r="C292">
        <v>26210</v>
      </c>
      <c r="D292" s="28" t="s">
        <v>1376</v>
      </c>
      <c r="E292" s="28" t="s">
        <v>1377</v>
      </c>
      <c r="F292" s="28" t="s">
        <v>1378</v>
      </c>
      <c r="G292" s="28" t="s">
        <v>622</v>
      </c>
      <c r="H292" s="28" t="s">
        <v>1451</v>
      </c>
      <c r="I292" s="28" t="s">
        <v>457</v>
      </c>
      <c r="J292" s="28">
        <v>2290</v>
      </c>
      <c r="K292">
        <v>17.621083843505616</v>
      </c>
      <c r="L292" s="28" t="s">
        <v>2986</v>
      </c>
      <c r="M292">
        <v>0</v>
      </c>
      <c r="N292" s="28" t="s">
        <v>459</v>
      </c>
      <c r="O292" s="28" t="s">
        <v>636</v>
      </c>
      <c r="P292">
        <v>18</v>
      </c>
      <c r="Q292">
        <v>18</v>
      </c>
      <c r="R292">
        <v>1</v>
      </c>
      <c r="S292">
        <v>90210688</v>
      </c>
      <c r="T292" s="28" t="s">
        <v>605</v>
      </c>
      <c r="U292" s="28" t="s">
        <v>659</v>
      </c>
      <c r="V292" s="28" t="s">
        <v>335</v>
      </c>
      <c r="W292" s="28" t="s">
        <v>463</v>
      </c>
      <c r="Y292" s="28" t="s">
        <v>660</v>
      </c>
      <c r="Z292">
        <v>35</v>
      </c>
      <c r="AA292">
        <v>16487</v>
      </c>
      <c r="AB292" s="28" t="s">
        <v>465</v>
      </c>
      <c r="AC292" s="28" t="s">
        <v>671</v>
      </c>
      <c r="AD292">
        <v>0.5625</v>
      </c>
      <c r="AE292">
        <v>0.72916666666666674</v>
      </c>
      <c r="AF292" s="28" t="s">
        <v>463</v>
      </c>
      <c r="AG292" s="28" t="s">
        <v>165</v>
      </c>
      <c r="AH292" s="28" t="s">
        <v>570</v>
      </c>
      <c r="AI292" s="28"/>
      <c r="AJ292" s="28" t="s">
        <v>626</v>
      </c>
      <c r="AK292" s="28"/>
      <c r="AL292" s="28"/>
      <c r="AM292" s="28">
        <v>1</v>
      </c>
      <c r="AN292">
        <v>3</v>
      </c>
      <c r="AP292" s="2">
        <v>46071</v>
      </c>
      <c r="AQ292" s="2">
        <v>46288</v>
      </c>
      <c r="AT292" s="28"/>
      <c r="AU292" s="28"/>
      <c r="AV292" s="28" t="s">
        <v>470</v>
      </c>
      <c r="AW292">
        <v>112</v>
      </c>
      <c r="AX292">
        <v>0.5</v>
      </c>
      <c r="BA292">
        <v>40</v>
      </c>
      <c r="BC292" s="28"/>
      <c r="BH292">
        <v>200</v>
      </c>
      <c r="BP292" s="28"/>
      <c r="BW292" s="28"/>
      <c r="BY292" s="28">
        <v>152</v>
      </c>
      <c r="BZ292">
        <v>112</v>
      </c>
      <c r="CA292">
        <v>40</v>
      </c>
      <c r="CB292" s="28">
        <v>120</v>
      </c>
      <c r="CC292">
        <v>0.93333333333333324</v>
      </c>
      <c r="CE292">
        <v>2290</v>
      </c>
      <c r="CF292">
        <v>0</v>
      </c>
      <c r="CG292" s="28">
        <v>240</v>
      </c>
      <c r="CH292">
        <v>-307.69230769230768</v>
      </c>
      <c r="CI292">
        <v>1982.3076923076924</v>
      </c>
      <c r="CJ292">
        <v>212.30594577494998</v>
      </c>
      <c r="CK292">
        <v>143.78872163937004</v>
      </c>
      <c r="CL292">
        <v>69.420911026507738</v>
      </c>
      <c r="CM292">
        <v>122.18796797213763</v>
      </c>
      <c r="CN292">
        <v>69.086628928876706</v>
      </c>
      <c r="CO292">
        <v>0</v>
      </c>
      <c r="CP292">
        <v>0</v>
      </c>
      <c r="CQ292">
        <v>93.868062452383569</v>
      </c>
      <c r="CR292">
        <v>0.86346000000000001</v>
      </c>
      <c r="CS292">
        <v>22704.766532356989</v>
      </c>
      <c r="CT292" s="28">
        <v>0</v>
      </c>
      <c r="CU292">
        <v>22704.766532356989</v>
      </c>
      <c r="CV292">
        <v>17.621083843505616</v>
      </c>
      <c r="CW292" t="s">
        <v>1452</v>
      </c>
      <c r="CX292" s="28"/>
      <c r="CY292" s="28"/>
      <c r="CZ292" s="28"/>
      <c r="DA292" s="28"/>
      <c r="DB292" s="28"/>
      <c r="DC292" s="28"/>
      <c r="DD292" s="28"/>
      <c r="DE292" s="28"/>
      <c r="DF292" s="28"/>
      <c r="DG292" s="28"/>
      <c r="DH292" s="28"/>
      <c r="DI292" s="28">
        <v>120</v>
      </c>
      <c r="DJ292" s="28" t="s">
        <v>831</v>
      </c>
      <c r="DK292" s="28"/>
    </row>
    <row r="293" spans="1:115" x14ac:dyDescent="0.25">
      <c r="A293" s="28" t="s">
        <v>2</v>
      </c>
      <c r="B293" s="28" t="s">
        <v>1450</v>
      </c>
      <c r="C293">
        <v>26210</v>
      </c>
      <c r="D293" s="28" t="s">
        <v>1376</v>
      </c>
      <c r="E293" s="28" t="s">
        <v>1377</v>
      </c>
      <c r="F293" s="28" t="s">
        <v>1378</v>
      </c>
      <c r="G293" s="28" t="s">
        <v>622</v>
      </c>
      <c r="H293" s="28" t="s">
        <v>1453</v>
      </c>
      <c r="I293" s="28" t="s">
        <v>457</v>
      </c>
      <c r="J293" s="28">
        <v>2290</v>
      </c>
      <c r="K293">
        <v>15.796268502700794</v>
      </c>
      <c r="L293" s="28" t="s">
        <v>2987</v>
      </c>
      <c r="M293">
        <v>0.1</v>
      </c>
      <c r="N293" s="28" t="s">
        <v>459</v>
      </c>
      <c r="O293" s="28" t="s">
        <v>636</v>
      </c>
      <c r="P293">
        <v>16</v>
      </c>
      <c r="Q293">
        <v>18</v>
      </c>
      <c r="R293">
        <v>1</v>
      </c>
      <c r="S293">
        <v>90390688</v>
      </c>
      <c r="T293" s="28" t="s">
        <v>605</v>
      </c>
      <c r="U293" s="28" t="s">
        <v>659</v>
      </c>
      <c r="V293" s="28" t="s">
        <v>335</v>
      </c>
      <c r="W293" s="28" t="s">
        <v>463</v>
      </c>
      <c r="Y293" s="28" t="s">
        <v>660</v>
      </c>
      <c r="Z293">
        <v>35</v>
      </c>
      <c r="AA293">
        <v>16492</v>
      </c>
      <c r="AB293" s="28" t="s">
        <v>465</v>
      </c>
      <c r="AC293" s="28" t="s">
        <v>466</v>
      </c>
      <c r="AD293">
        <v>0.55208333333333326</v>
      </c>
      <c r="AE293">
        <v>0.71875</v>
      </c>
      <c r="AF293" s="28" t="s">
        <v>463</v>
      </c>
      <c r="AG293" s="28" t="s">
        <v>175</v>
      </c>
      <c r="AH293" s="28" t="s">
        <v>570</v>
      </c>
      <c r="AI293" s="28"/>
      <c r="AJ293" s="28" t="s">
        <v>626</v>
      </c>
      <c r="AK293" s="28"/>
      <c r="AL293" s="28"/>
      <c r="AM293" s="28">
        <v>1</v>
      </c>
      <c r="AN293">
        <v>3</v>
      </c>
      <c r="AP293" s="2">
        <v>46072</v>
      </c>
      <c r="AQ293" s="2">
        <v>46289</v>
      </c>
      <c r="AT293" s="28"/>
      <c r="AU293" s="28"/>
      <c r="AV293" s="28" t="s">
        <v>470</v>
      </c>
      <c r="AW293">
        <v>112</v>
      </c>
      <c r="AX293">
        <v>0.5</v>
      </c>
      <c r="BA293">
        <v>40</v>
      </c>
      <c r="BC293" s="28"/>
      <c r="BH293">
        <v>200</v>
      </c>
      <c r="BP293" s="28"/>
      <c r="BW293" s="28"/>
      <c r="BY293" s="28">
        <v>152</v>
      </c>
      <c r="BZ293">
        <v>112</v>
      </c>
      <c r="CA293">
        <v>40</v>
      </c>
      <c r="CB293" s="28">
        <v>120</v>
      </c>
      <c r="CC293">
        <v>0.93333333333333324</v>
      </c>
      <c r="CE293">
        <v>2290</v>
      </c>
      <c r="CF293">
        <v>229</v>
      </c>
      <c r="CG293" s="28">
        <v>240</v>
      </c>
      <c r="CH293">
        <v>-307.69230769230768</v>
      </c>
      <c r="CI293">
        <v>2211.3076923076924</v>
      </c>
      <c r="CJ293">
        <v>212.30594577494998</v>
      </c>
      <c r="CK293">
        <v>143.78872163937004</v>
      </c>
      <c r="CL293">
        <v>69.420911026507738</v>
      </c>
      <c r="CM293">
        <v>122.18796797213763</v>
      </c>
      <c r="CN293">
        <v>69.086628928876706</v>
      </c>
      <c r="CO293">
        <v>0</v>
      </c>
      <c r="CP293">
        <v>0</v>
      </c>
      <c r="CQ293">
        <v>93.868062452383569</v>
      </c>
      <c r="CR293">
        <v>0.86346000000000001</v>
      </c>
      <c r="CS293">
        <v>22704.766532356989</v>
      </c>
      <c r="CT293" s="28">
        <v>0</v>
      </c>
      <c r="CU293">
        <v>22704.766532356989</v>
      </c>
      <c r="CV293">
        <v>15.796268502700794</v>
      </c>
      <c r="CW293" t="s">
        <v>1454</v>
      </c>
      <c r="CX293" s="28" t="s">
        <v>3722</v>
      </c>
      <c r="CY293" s="28" t="s">
        <v>3685</v>
      </c>
      <c r="CZ293" s="28" t="s">
        <v>3608</v>
      </c>
      <c r="DA293" s="28" t="s">
        <v>3723</v>
      </c>
      <c r="DB293" s="28" t="s">
        <v>3344</v>
      </c>
      <c r="DC293" s="28"/>
      <c r="DD293" s="28"/>
      <c r="DE293" s="28"/>
      <c r="DF293" s="28"/>
      <c r="DG293" s="28"/>
      <c r="DH293" s="28"/>
      <c r="DI293" s="28">
        <v>120</v>
      </c>
      <c r="DJ293" s="28" t="s">
        <v>831</v>
      </c>
      <c r="DK293" s="28"/>
    </row>
    <row r="294" spans="1:115" x14ac:dyDescent="0.25">
      <c r="A294" s="28" t="s">
        <v>2</v>
      </c>
      <c r="B294" s="28" t="s">
        <v>1450</v>
      </c>
      <c r="C294">
        <v>26210</v>
      </c>
      <c r="D294" s="28" t="s">
        <v>1376</v>
      </c>
      <c r="E294" s="28" t="s">
        <v>1377</v>
      </c>
      <c r="F294" s="28" t="s">
        <v>1378</v>
      </c>
      <c r="G294" s="28" t="s">
        <v>622</v>
      </c>
      <c r="H294" s="28" t="s">
        <v>1455</v>
      </c>
      <c r="I294" s="28" t="s">
        <v>457</v>
      </c>
      <c r="J294" s="28">
        <v>2290</v>
      </c>
      <c r="K294">
        <v>15.476368936904866</v>
      </c>
      <c r="L294" s="28" t="s">
        <v>2988</v>
      </c>
      <c r="M294">
        <v>0</v>
      </c>
      <c r="N294" s="28" t="s">
        <v>459</v>
      </c>
      <c r="O294" s="28" t="s">
        <v>1456</v>
      </c>
      <c r="P294">
        <v>16</v>
      </c>
      <c r="Q294">
        <v>18</v>
      </c>
      <c r="R294">
        <v>15</v>
      </c>
      <c r="S294">
        <v>90190688</v>
      </c>
      <c r="T294" s="28" t="s">
        <v>605</v>
      </c>
      <c r="U294" s="28" t="s">
        <v>659</v>
      </c>
      <c r="V294" s="28" t="s">
        <v>335</v>
      </c>
      <c r="W294" s="28" t="s">
        <v>463</v>
      </c>
      <c r="Y294" s="28" t="s">
        <v>660</v>
      </c>
      <c r="Z294">
        <v>35</v>
      </c>
      <c r="AA294">
        <v>16557</v>
      </c>
      <c r="AB294" s="28" t="s">
        <v>465</v>
      </c>
      <c r="AC294" s="28" t="s">
        <v>515</v>
      </c>
      <c r="AD294">
        <v>0.5625</v>
      </c>
      <c r="AE294">
        <v>0.72916666666666674</v>
      </c>
      <c r="AF294" s="28" t="s">
        <v>463</v>
      </c>
      <c r="AG294" s="28" t="s">
        <v>299</v>
      </c>
      <c r="AH294" s="28" t="s">
        <v>616</v>
      </c>
      <c r="AI294" s="28"/>
      <c r="AJ294" s="28" t="s">
        <v>626</v>
      </c>
      <c r="AK294" s="28"/>
      <c r="AL294" s="28"/>
      <c r="AM294" s="28">
        <v>1</v>
      </c>
      <c r="AN294">
        <v>3</v>
      </c>
      <c r="AP294" s="2">
        <v>46069</v>
      </c>
      <c r="AQ294" s="2">
        <v>46286</v>
      </c>
      <c r="AT294" s="28"/>
      <c r="AU294" s="28"/>
      <c r="AV294" s="28" t="s">
        <v>470</v>
      </c>
      <c r="AW294">
        <v>112</v>
      </c>
      <c r="AX294">
        <v>0.5</v>
      </c>
      <c r="BC294" s="28"/>
      <c r="BH294">
        <v>200</v>
      </c>
      <c r="BP294" s="28"/>
      <c r="BW294" s="28"/>
      <c r="BY294" s="28">
        <v>112</v>
      </c>
      <c r="BZ294">
        <v>112</v>
      </c>
      <c r="CA294">
        <v>0</v>
      </c>
      <c r="CB294" s="28">
        <v>120</v>
      </c>
      <c r="CC294">
        <v>0.93333333333333324</v>
      </c>
      <c r="CE294">
        <v>2290</v>
      </c>
      <c r="CF294">
        <v>0</v>
      </c>
      <c r="CG294" s="28">
        <v>240</v>
      </c>
      <c r="CH294">
        <v>-307.69230769230768</v>
      </c>
      <c r="CI294">
        <v>1982.3076923076924</v>
      </c>
      <c r="CJ294">
        <v>212.30594577494998</v>
      </c>
      <c r="CK294">
        <v>143.78872163937004</v>
      </c>
      <c r="CL294">
        <v>69.420911026507738</v>
      </c>
      <c r="CM294">
        <v>122.18796797213763</v>
      </c>
      <c r="CN294">
        <v>69.086628928876706</v>
      </c>
      <c r="CO294">
        <v>0</v>
      </c>
      <c r="CP294">
        <v>0</v>
      </c>
      <c r="CQ294">
        <v>93.868062452383569</v>
      </c>
      <c r="CR294">
        <v>0.86346000000000001</v>
      </c>
      <c r="CS294">
        <v>19941.301375201921</v>
      </c>
      <c r="CT294" s="28">
        <v>0</v>
      </c>
      <c r="CU294">
        <v>19941.301375201921</v>
      </c>
      <c r="CV294">
        <v>15.476368936904866</v>
      </c>
      <c r="CW294" t="s">
        <v>1457</v>
      </c>
      <c r="CX294" s="28" t="s">
        <v>3724</v>
      </c>
      <c r="CY294" s="28" t="s">
        <v>3685</v>
      </c>
      <c r="CZ294" s="28" t="s">
        <v>3725</v>
      </c>
      <c r="DA294" s="28" t="s">
        <v>3726</v>
      </c>
      <c r="DB294" s="28" t="s">
        <v>3344</v>
      </c>
      <c r="DC294" s="28"/>
      <c r="DD294" s="28"/>
      <c r="DE294" s="28"/>
      <c r="DF294" s="28"/>
      <c r="DG294" s="28"/>
      <c r="DH294" s="28"/>
      <c r="DI294" s="28">
        <v>120</v>
      </c>
      <c r="DJ294" s="28" t="s">
        <v>831</v>
      </c>
      <c r="DK294" s="28"/>
    </row>
    <row r="295" spans="1:115" x14ac:dyDescent="0.25">
      <c r="A295" s="28" t="s">
        <v>2</v>
      </c>
      <c r="B295" s="28" t="s">
        <v>1450</v>
      </c>
      <c r="C295">
        <v>26210</v>
      </c>
      <c r="D295" s="28" t="s">
        <v>1376</v>
      </c>
      <c r="E295" s="28" t="s">
        <v>1377</v>
      </c>
      <c r="F295" s="28" t="s">
        <v>1378</v>
      </c>
      <c r="G295" s="28" t="s">
        <v>622</v>
      </c>
      <c r="H295" s="28" t="s">
        <v>1458</v>
      </c>
      <c r="I295" s="28" t="s">
        <v>457</v>
      </c>
      <c r="J295" s="28">
        <v>2290</v>
      </c>
      <c r="K295">
        <v>15.476368936904866</v>
      </c>
      <c r="L295" s="28" t="s">
        <v>2988</v>
      </c>
      <c r="M295">
        <v>0</v>
      </c>
      <c r="N295" s="28" t="s">
        <v>459</v>
      </c>
      <c r="O295" s="28" t="s">
        <v>1456</v>
      </c>
      <c r="P295">
        <v>16</v>
      </c>
      <c r="Q295">
        <v>18</v>
      </c>
      <c r="R295">
        <v>15</v>
      </c>
      <c r="S295">
        <v>90190688</v>
      </c>
      <c r="T295" s="28" t="s">
        <v>605</v>
      </c>
      <c r="U295" s="28" t="s">
        <v>659</v>
      </c>
      <c r="V295" s="28" t="s">
        <v>335</v>
      </c>
      <c r="W295" s="28" t="s">
        <v>463</v>
      </c>
      <c r="Y295" s="28" t="s">
        <v>660</v>
      </c>
      <c r="Z295">
        <v>35</v>
      </c>
      <c r="AA295">
        <v>16558</v>
      </c>
      <c r="AB295" s="28" t="s">
        <v>465</v>
      </c>
      <c r="AC295" s="28" t="s">
        <v>515</v>
      </c>
      <c r="AD295">
        <v>0.375</v>
      </c>
      <c r="AE295">
        <v>0.54166666666666674</v>
      </c>
      <c r="AF295" s="28" t="s">
        <v>463</v>
      </c>
      <c r="AG295" s="28" t="s">
        <v>299</v>
      </c>
      <c r="AH295" s="28" t="s">
        <v>616</v>
      </c>
      <c r="AI295" s="28"/>
      <c r="AJ295" s="28" t="s">
        <v>626</v>
      </c>
      <c r="AK295" s="28"/>
      <c r="AL295" s="28"/>
      <c r="AM295" s="28">
        <v>1</v>
      </c>
      <c r="AN295">
        <v>3</v>
      </c>
      <c r="AP295" s="2">
        <v>46069</v>
      </c>
      <c r="AQ295" s="2">
        <v>46286</v>
      </c>
      <c r="AT295" s="28"/>
      <c r="AU295" s="28"/>
      <c r="AV295" s="28" t="s">
        <v>470</v>
      </c>
      <c r="AW295">
        <v>112</v>
      </c>
      <c r="AX295">
        <v>0.5</v>
      </c>
      <c r="BC295" s="28"/>
      <c r="BH295">
        <v>200</v>
      </c>
      <c r="BP295" s="28"/>
      <c r="BW295" s="28"/>
      <c r="BY295" s="28">
        <v>112</v>
      </c>
      <c r="BZ295">
        <v>112</v>
      </c>
      <c r="CA295">
        <v>0</v>
      </c>
      <c r="CB295" s="28">
        <v>120</v>
      </c>
      <c r="CC295">
        <v>0.93333333333333324</v>
      </c>
      <c r="CE295">
        <v>2290</v>
      </c>
      <c r="CF295">
        <v>0</v>
      </c>
      <c r="CG295" s="28">
        <v>240</v>
      </c>
      <c r="CH295">
        <v>-307.69230769230768</v>
      </c>
      <c r="CI295">
        <v>1982.3076923076924</v>
      </c>
      <c r="CJ295">
        <v>212.30594577494998</v>
      </c>
      <c r="CK295">
        <v>143.78872163937004</v>
      </c>
      <c r="CL295">
        <v>69.420911026507738</v>
      </c>
      <c r="CM295">
        <v>122.18796797213763</v>
      </c>
      <c r="CN295">
        <v>69.086628928876706</v>
      </c>
      <c r="CO295">
        <v>0</v>
      </c>
      <c r="CP295">
        <v>0</v>
      </c>
      <c r="CQ295">
        <v>93.868062452383569</v>
      </c>
      <c r="CR295">
        <v>0.86346000000000001</v>
      </c>
      <c r="CS295">
        <v>19941.301375201921</v>
      </c>
      <c r="CT295" s="28">
        <v>0</v>
      </c>
      <c r="CU295">
        <v>19941.301375201921</v>
      </c>
      <c r="CV295">
        <v>15.476368936904866</v>
      </c>
      <c r="CW295" t="s">
        <v>1459</v>
      </c>
      <c r="CX295" s="28" t="s">
        <v>3727</v>
      </c>
      <c r="CY295" s="28" t="s">
        <v>3685</v>
      </c>
      <c r="CZ295" s="28" t="s">
        <v>3728</v>
      </c>
      <c r="DA295" s="28" t="s">
        <v>3729</v>
      </c>
      <c r="DB295" s="28" t="s">
        <v>3344</v>
      </c>
      <c r="DC295" s="28"/>
      <c r="DD295" s="28"/>
      <c r="DE295" s="28"/>
      <c r="DF295" s="28"/>
      <c r="DG295" s="28"/>
      <c r="DH295" s="28"/>
      <c r="DI295" s="28">
        <v>120</v>
      </c>
      <c r="DJ295" s="28" t="s">
        <v>831</v>
      </c>
      <c r="DK295" s="28"/>
    </row>
    <row r="296" spans="1:115" x14ac:dyDescent="0.25">
      <c r="A296" s="28" t="s">
        <v>2</v>
      </c>
      <c r="B296" s="28" t="s">
        <v>1460</v>
      </c>
      <c r="C296">
        <v>26521</v>
      </c>
      <c r="D296" s="28" t="s">
        <v>1461</v>
      </c>
      <c r="E296" s="28" t="s">
        <v>1462</v>
      </c>
      <c r="F296" s="28" t="s">
        <v>1463</v>
      </c>
      <c r="G296" s="28" t="s">
        <v>688</v>
      </c>
      <c r="H296" s="28" t="s">
        <v>1464</v>
      </c>
      <c r="I296" s="28" t="s">
        <v>457</v>
      </c>
      <c r="J296" s="28">
        <v>4840</v>
      </c>
      <c r="K296">
        <v>16.995346753977156</v>
      </c>
      <c r="L296" s="28" t="s">
        <v>3169</v>
      </c>
      <c r="M296">
        <v>0</v>
      </c>
      <c r="N296" s="28" t="s">
        <v>459</v>
      </c>
      <c r="O296" s="28" t="s">
        <v>690</v>
      </c>
      <c r="P296">
        <v>17</v>
      </c>
      <c r="Q296">
        <v>10</v>
      </c>
      <c r="R296">
        <v>1</v>
      </c>
      <c r="S296">
        <v>90330794</v>
      </c>
      <c r="T296" s="28" t="s">
        <v>461</v>
      </c>
      <c r="U296" s="28" t="s">
        <v>812</v>
      </c>
      <c r="V296" s="28" t="s">
        <v>329</v>
      </c>
      <c r="W296" s="28" t="s">
        <v>660</v>
      </c>
      <c r="X296">
        <v>26587</v>
      </c>
      <c r="Y296" s="28" t="s">
        <v>660</v>
      </c>
      <c r="Z296">
        <v>70</v>
      </c>
      <c r="AA296">
        <v>17254</v>
      </c>
      <c r="AB296" s="28" t="s">
        <v>465</v>
      </c>
      <c r="AC296" s="28" t="s">
        <v>504</v>
      </c>
      <c r="AD296">
        <v>0.375</v>
      </c>
      <c r="AE296">
        <v>0.54166666666666674</v>
      </c>
      <c r="AF296" s="28" t="s">
        <v>660</v>
      </c>
      <c r="AG296" s="28" t="s">
        <v>235</v>
      </c>
      <c r="AH296" s="28" t="s">
        <v>516</v>
      </c>
      <c r="AI296" s="28" t="s">
        <v>1465</v>
      </c>
      <c r="AJ296" s="28" t="s">
        <v>691</v>
      </c>
      <c r="AK296" s="28"/>
      <c r="AL296" s="28"/>
      <c r="AM296" s="28">
        <v>2</v>
      </c>
      <c r="AN296">
        <v>3</v>
      </c>
      <c r="AO296">
        <v>3</v>
      </c>
      <c r="AP296" s="2">
        <v>46073</v>
      </c>
      <c r="AQ296" s="2">
        <v>46290</v>
      </c>
      <c r="AR296">
        <v>46437</v>
      </c>
      <c r="AS296">
        <v>46654</v>
      </c>
      <c r="AT296" s="28"/>
      <c r="AU296" s="28"/>
      <c r="AV296" s="28" t="s">
        <v>470</v>
      </c>
      <c r="AW296">
        <v>112</v>
      </c>
      <c r="AX296">
        <v>0.5</v>
      </c>
      <c r="BB296">
        <v>56</v>
      </c>
      <c r="BC296" s="28" t="s">
        <v>692</v>
      </c>
      <c r="BH296">
        <v>340</v>
      </c>
      <c r="BJ296">
        <v>112</v>
      </c>
      <c r="BK296">
        <v>0.5</v>
      </c>
      <c r="BO296">
        <v>56</v>
      </c>
      <c r="BP296" s="28" t="s">
        <v>692</v>
      </c>
      <c r="BV296">
        <v>1387</v>
      </c>
      <c r="BW296" s="28"/>
      <c r="BY296" s="28">
        <v>336</v>
      </c>
      <c r="BZ296">
        <v>224</v>
      </c>
      <c r="CA296">
        <v>112</v>
      </c>
      <c r="CB296" s="28">
        <v>240</v>
      </c>
      <c r="CC296">
        <v>0.93333333333333324</v>
      </c>
      <c r="CE296">
        <v>4840</v>
      </c>
      <c r="CF296">
        <v>0</v>
      </c>
      <c r="CG296" s="28">
        <v>480</v>
      </c>
      <c r="CH296">
        <v>-523.07692307692309</v>
      </c>
      <c r="CI296">
        <v>4316.9230769230771</v>
      </c>
      <c r="CJ296">
        <v>212.30594577494998</v>
      </c>
      <c r="CK296">
        <v>143.78872163937004</v>
      </c>
      <c r="CL296">
        <v>69.420911026507738</v>
      </c>
      <c r="CM296">
        <v>122.18796797213763</v>
      </c>
      <c r="CN296">
        <v>69.086628928876706</v>
      </c>
      <c r="CO296">
        <v>50.84</v>
      </c>
      <c r="CP296">
        <v>50.84</v>
      </c>
      <c r="CQ296">
        <v>93.868062452383569</v>
      </c>
      <c r="CR296">
        <v>0.86346000000000001</v>
      </c>
      <c r="CS296">
        <v>22788.341375201919</v>
      </c>
      <c r="CT296" s="28">
        <v>24900.601616457981</v>
      </c>
      <c r="CU296">
        <v>47688.942991659904</v>
      </c>
      <c r="CV296">
        <v>16.995346753977156</v>
      </c>
      <c r="CW296">
        <v>210482</v>
      </c>
      <c r="CX296" s="28"/>
      <c r="CY296" s="28"/>
      <c r="CZ296" s="28"/>
      <c r="DA296" s="28"/>
      <c r="DB296" s="28"/>
      <c r="DC296" s="28"/>
      <c r="DD296" s="28"/>
      <c r="DE296" s="28"/>
      <c r="DF296" s="28"/>
      <c r="DG296" s="28"/>
      <c r="DH296" s="28"/>
      <c r="DI296" s="28">
        <v>240</v>
      </c>
      <c r="DJ296" s="28" t="s">
        <v>831</v>
      </c>
      <c r="DK296" s="28"/>
    </row>
    <row r="297" spans="1:115" x14ac:dyDescent="0.25">
      <c r="A297" s="28" t="s">
        <v>2</v>
      </c>
      <c r="B297" s="28" t="s">
        <v>1460</v>
      </c>
      <c r="C297">
        <v>26521</v>
      </c>
      <c r="D297" s="28" t="s">
        <v>1461</v>
      </c>
      <c r="E297" s="28" t="s">
        <v>1462</v>
      </c>
      <c r="F297" s="28" t="s">
        <v>1463</v>
      </c>
      <c r="G297" s="28" t="s">
        <v>688</v>
      </c>
      <c r="H297" s="28" t="s">
        <v>1466</v>
      </c>
      <c r="I297" s="28" t="s">
        <v>457</v>
      </c>
      <c r="J297" s="28">
        <v>4840</v>
      </c>
      <c r="K297">
        <v>17.021996746905522</v>
      </c>
      <c r="L297" s="28" t="s">
        <v>3170</v>
      </c>
      <c r="M297">
        <v>0</v>
      </c>
      <c r="N297" s="28" t="s">
        <v>459</v>
      </c>
      <c r="O297" s="28" t="s">
        <v>1467</v>
      </c>
      <c r="P297">
        <v>18</v>
      </c>
      <c r="Q297">
        <v>10</v>
      </c>
      <c r="R297">
        <v>1</v>
      </c>
      <c r="S297">
        <v>90460793</v>
      </c>
      <c r="T297" s="28" t="s">
        <v>461</v>
      </c>
      <c r="U297" s="28" t="s">
        <v>812</v>
      </c>
      <c r="V297" s="28" t="s">
        <v>329</v>
      </c>
      <c r="W297" s="28" t="s">
        <v>660</v>
      </c>
      <c r="X297">
        <v>26587</v>
      </c>
      <c r="Y297" s="28" t="s">
        <v>660</v>
      </c>
      <c r="Z297">
        <v>70</v>
      </c>
      <c r="AA297">
        <v>17255</v>
      </c>
      <c r="AB297" s="28" t="s">
        <v>465</v>
      </c>
      <c r="AC297" s="28" t="s">
        <v>479</v>
      </c>
      <c r="AD297">
        <v>0.375</v>
      </c>
      <c r="AE297">
        <v>0.52083333333333326</v>
      </c>
      <c r="AF297" s="28" t="s">
        <v>660</v>
      </c>
      <c r="AG297" s="28" t="s">
        <v>242</v>
      </c>
      <c r="AH297" s="28" t="s">
        <v>516</v>
      </c>
      <c r="AI297" s="28"/>
      <c r="AJ297" s="28" t="s">
        <v>691</v>
      </c>
      <c r="AK297" s="28"/>
      <c r="AL297" s="28"/>
      <c r="AM297" s="28">
        <v>2</v>
      </c>
      <c r="AN297">
        <v>4</v>
      </c>
      <c r="AO297">
        <v>3</v>
      </c>
      <c r="AP297" s="2">
        <v>46071</v>
      </c>
      <c r="AQ297" s="2">
        <v>46358</v>
      </c>
      <c r="AR297">
        <v>46435</v>
      </c>
      <c r="AS297">
        <v>46652</v>
      </c>
      <c r="AT297" s="28"/>
      <c r="AU297" s="28"/>
      <c r="AV297" s="28" t="s">
        <v>470</v>
      </c>
      <c r="AW297">
        <v>98</v>
      </c>
      <c r="AX297">
        <v>0.5</v>
      </c>
      <c r="BB297">
        <v>56</v>
      </c>
      <c r="BC297" s="28" t="s">
        <v>692</v>
      </c>
      <c r="BH297">
        <v>340</v>
      </c>
      <c r="BJ297">
        <v>126</v>
      </c>
      <c r="BK297">
        <v>0.5</v>
      </c>
      <c r="BO297">
        <v>56</v>
      </c>
      <c r="BP297" s="28" t="s">
        <v>692</v>
      </c>
      <c r="BV297">
        <v>1387</v>
      </c>
      <c r="BW297" s="28"/>
      <c r="BY297" s="28">
        <v>336</v>
      </c>
      <c r="BZ297">
        <v>224</v>
      </c>
      <c r="CA297">
        <v>112</v>
      </c>
      <c r="CB297" s="28">
        <v>240</v>
      </c>
      <c r="CC297">
        <v>0.93333333333333324</v>
      </c>
      <c r="CE297">
        <v>4840</v>
      </c>
      <c r="CF297">
        <v>0</v>
      </c>
      <c r="CG297" s="28">
        <v>480</v>
      </c>
      <c r="CH297">
        <v>-523.07692307692309</v>
      </c>
      <c r="CI297">
        <v>4316.9230769230771</v>
      </c>
      <c r="CJ297">
        <v>212.30594577494998</v>
      </c>
      <c r="CK297">
        <v>143.78872163937004</v>
      </c>
      <c r="CL297">
        <v>69.420911026507738</v>
      </c>
      <c r="CM297">
        <v>122.18796797213763</v>
      </c>
      <c r="CN297">
        <v>69.086628928876706</v>
      </c>
      <c r="CO297">
        <v>50.84</v>
      </c>
      <c r="CP297">
        <v>50.84</v>
      </c>
      <c r="CQ297">
        <v>93.868062452383569</v>
      </c>
      <c r="CR297">
        <v>0.86346000000000001</v>
      </c>
      <c r="CS297">
        <v>20295.678703301681</v>
      </c>
      <c r="CT297" s="28">
        <v>27468.044168515229</v>
      </c>
      <c r="CU297">
        <v>47763.722871816906</v>
      </c>
      <c r="CV297">
        <v>17.021996746905522</v>
      </c>
      <c r="CW297">
        <v>207405</v>
      </c>
      <c r="CX297" s="28" t="s">
        <v>4079</v>
      </c>
      <c r="CY297" s="28" t="s">
        <v>4080</v>
      </c>
      <c r="CZ297" s="28" t="s">
        <v>4081</v>
      </c>
      <c r="DA297" s="28" t="s">
        <v>4082</v>
      </c>
      <c r="DB297" s="28" t="s">
        <v>3344</v>
      </c>
      <c r="DC297" s="28"/>
      <c r="DD297" s="28"/>
      <c r="DE297" s="28"/>
      <c r="DF297" s="28"/>
      <c r="DG297" s="28"/>
      <c r="DH297" s="28"/>
      <c r="DI297" s="28">
        <v>240</v>
      </c>
      <c r="DJ297" s="28" t="s">
        <v>831</v>
      </c>
      <c r="DK297" s="28"/>
    </row>
    <row r="298" spans="1:115" x14ac:dyDescent="0.25">
      <c r="A298" s="28" t="s">
        <v>2</v>
      </c>
      <c r="B298" s="28" t="s">
        <v>1460</v>
      </c>
      <c r="C298">
        <v>26521</v>
      </c>
      <c r="D298" s="28" t="s">
        <v>1461</v>
      </c>
      <c r="E298" s="28" t="s">
        <v>1462</v>
      </c>
      <c r="F298" s="28" t="s">
        <v>1463</v>
      </c>
      <c r="G298" s="28" t="s">
        <v>688</v>
      </c>
      <c r="H298" s="28" t="s">
        <v>1468</v>
      </c>
      <c r="I298" s="28" t="s">
        <v>457</v>
      </c>
      <c r="J298" s="28">
        <v>4840</v>
      </c>
      <c r="K298">
        <v>23.216216531828177</v>
      </c>
      <c r="L298" s="28" t="s">
        <v>3173</v>
      </c>
      <c r="M298">
        <v>0</v>
      </c>
      <c r="N298" s="28" t="s">
        <v>459</v>
      </c>
      <c r="O298" s="28" t="s">
        <v>792</v>
      </c>
      <c r="P298">
        <v>24</v>
      </c>
      <c r="Q298">
        <v>10</v>
      </c>
      <c r="R298">
        <v>1</v>
      </c>
      <c r="S298">
        <v>90591031</v>
      </c>
      <c r="T298" s="28" t="s">
        <v>461</v>
      </c>
      <c r="U298" s="28" t="s">
        <v>812</v>
      </c>
      <c r="V298" s="28" t="s">
        <v>329</v>
      </c>
      <c r="W298" s="28" t="s">
        <v>660</v>
      </c>
      <c r="X298">
        <v>26587</v>
      </c>
      <c r="Y298" s="28" t="s">
        <v>660</v>
      </c>
      <c r="Z298">
        <v>70</v>
      </c>
      <c r="AA298">
        <v>17257</v>
      </c>
      <c r="AB298" s="28" t="s">
        <v>465</v>
      </c>
      <c r="AC298" s="28" t="s">
        <v>466</v>
      </c>
      <c r="AD298">
        <v>0.375</v>
      </c>
      <c r="AE298">
        <v>0.60416666666666674</v>
      </c>
      <c r="AF298" s="28" t="s">
        <v>660</v>
      </c>
      <c r="AG298" s="28" t="s">
        <v>276</v>
      </c>
      <c r="AH298" s="28" t="s">
        <v>546</v>
      </c>
      <c r="AI298" s="28"/>
      <c r="AJ298" s="28" t="s">
        <v>691</v>
      </c>
      <c r="AK298" s="28"/>
      <c r="AL298" s="28"/>
      <c r="AM298" s="28">
        <v>2</v>
      </c>
      <c r="AN298">
        <v>4</v>
      </c>
      <c r="AO298">
        <v>3</v>
      </c>
      <c r="AP298" s="2">
        <v>46072</v>
      </c>
      <c r="AQ298" s="2">
        <v>46359</v>
      </c>
      <c r="AR298">
        <v>46436</v>
      </c>
      <c r="AS298">
        <v>46653</v>
      </c>
      <c r="AT298" s="28"/>
      <c r="AU298" s="28"/>
      <c r="AV298" s="28" t="s">
        <v>470</v>
      </c>
      <c r="AW298">
        <v>140</v>
      </c>
      <c r="AX298">
        <v>0.5</v>
      </c>
      <c r="BB298">
        <v>56</v>
      </c>
      <c r="BC298" s="28" t="s">
        <v>692</v>
      </c>
      <c r="BH298">
        <v>340</v>
      </c>
      <c r="BJ298">
        <v>180</v>
      </c>
      <c r="BK298">
        <v>0.5</v>
      </c>
      <c r="BO298">
        <v>56</v>
      </c>
      <c r="BP298" s="28" t="s">
        <v>692</v>
      </c>
      <c r="BV298">
        <v>1387</v>
      </c>
      <c r="BW298" s="28"/>
      <c r="BY298" s="28">
        <v>432</v>
      </c>
      <c r="BZ298">
        <v>320</v>
      </c>
      <c r="CA298">
        <v>112</v>
      </c>
      <c r="CB298" s="28">
        <v>240</v>
      </c>
      <c r="CC298">
        <v>1.3333333333333333</v>
      </c>
      <c r="CE298">
        <v>4840</v>
      </c>
      <c r="CF298">
        <v>0</v>
      </c>
      <c r="CG298" s="28">
        <v>480</v>
      </c>
      <c r="CH298">
        <v>-523.07692307692309</v>
      </c>
      <c r="CI298">
        <v>4316.9230769230771</v>
      </c>
      <c r="CJ298">
        <v>212.30594577494998</v>
      </c>
      <c r="CK298">
        <v>143.78872163937004</v>
      </c>
      <c r="CL298">
        <v>69.420911026507738</v>
      </c>
      <c r="CM298">
        <v>122.18796797213763</v>
      </c>
      <c r="CN298">
        <v>69.086628928876706</v>
      </c>
      <c r="CO298">
        <v>50.84</v>
      </c>
      <c r="CP298">
        <v>50.84</v>
      </c>
      <c r="CQ298">
        <v>93.868062452383569</v>
      </c>
      <c r="CR298">
        <v>0.86346000000000001</v>
      </c>
      <c r="CS298">
        <v>27773.666719002402</v>
      </c>
      <c r="CT298" s="28">
        <v>37371.036869307471</v>
      </c>
      <c r="CU298">
        <v>65144.703588309872</v>
      </c>
      <c r="CV298">
        <v>23.216216531828177</v>
      </c>
      <c r="CW298">
        <v>209178</v>
      </c>
      <c r="CX298" s="28" t="s">
        <v>4085</v>
      </c>
      <c r="CY298" s="28" t="s">
        <v>4080</v>
      </c>
      <c r="CZ298" s="28" t="s">
        <v>4086</v>
      </c>
      <c r="DA298" s="28" t="s">
        <v>4087</v>
      </c>
      <c r="DB298" s="28" t="s">
        <v>3344</v>
      </c>
      <c r="DC298" s="28"/>
      <c r="DD298" s="28"/>
      <c r="DE298" s="28"/>
      <c r="DF298" s="28"/>
      <c r="DG298" s="28"/>
      <c r="DH298" s="28"/>
      <c r="DI298" s="28">
        <v>240</v>
      </c>
      <c r="DJ298" s="28" t="s">
        <v>831</v>
      </c>
      <c r="DK298" s="28"/>
    </row>
    <row r="299" spans="1:115" x14ac:dyDescent="0.25">
      <c r="A299" s="28" t="s">
        <v>2</v>
      </c>
      <c r="B299" s="28" t="s">
        <v>1460</v>
      </c>
      <c r="C299">
        <v>26521</v>
      </c>
      <c r="D299" s="28" t="s">
        <v>1461</v>
      </c>
      <c r="E299" s="28" t="s">
        <v>1462</v>
      </c>
      <c r="F299" s="28" t="s">
        <v>1463</v>
      </c>
      <c r="G299" s="28" t="s">
        <v>688</v>
      </c>
      <c r="H299" s="28" t="s">
        <v>1469</v>
      </c>
      <c r="I299" s="28" t="s">
        <v>457</v>
      </c>
      <c r="J299" s="28">
        <v>4840</v>
      </c>
      <c r="K299">
        <v>19.086736675213075</v>
      </c>
      <c r="L299" s="28" t="s">
        <v>3171</v>
      </c>
      <c r="M299">
        <v>0</v>
      </c>
      <c r="N299" s="28" t="s">
        <v>459</v>
      </c>
      <c r="O299" s="28" t="s">
        <v>690</v>
      </c>
      <c r="P299">
        <v>16</v>
      </c>
      <c r="Q299">
        <v>15</v>
      </c>
      <c r="R299">
        <v>1</v>
      </c>
      <c r="S299">
        <v>90330794</v>
      </c>
      <c r="T299" s="28" t="s">
        <v>461</v>
      </c>
      <c r="U299" s="28" t="s">
        <v>812</v>
      </c>
      <c r="V299" s="28" t="s">
        <v>335</v>
      </c>
      <c r="W299" s="28" t="s">
        <v>660</v>
      </c>
      <c r="X299">
        <v>26587</v>
      </c>
      <c r="Y299" s="28" t="s">
        <v>660</v>
      </c>
      <c r="Z299">
        <v>70</v>
      </c>
      <c r="AA299">
        <v>17256</v>
      </c>
      <c r="AB299" s="28" t="s">
        <v>465</v>
      </c>
      <c r="AC299" s="28" t="s">
        <v>504</v>
      </c>
      <c r="AD299">
        <v>0.375</v>
      </c>
      <c r="AE299">
        <v>0.54166666666666674</v>
      </c>
      <c r="AF299" s="28" t="s">
        <v>463</v>
      </c>
      <c r="AG299" s="28" t="s">
        <v>246</v>
      </c>
      <c r="AH299" s="28" t="s">
        <v>516</v>
      </c>
      <c r="AI299" s="28" t="s">
        <v>1470</v>
      </c>
      <c r="AJ299" s="28" t="s">
        <v>691</v>
      </c>
      <c r="AK299" s="28"/>
      <c r="AL299" s="28"/>
      <c r="AM299" s="28">
        <v>2</v>
      </c>
      <c r="AN299">
        <v>4</v>
      </c>
      <c r="AO299">
        <v>3</v>
      </c>
      <c r="AP299" s="2">
        <v>46073</v>
      </c>
      <c r="AQ299" s="2">
        <v>46360</v>
      </c>
      <c r="AR299">
        <v>46437</v>
      </c>
      <c r="AS299">
        <v>46654</v>
      </c>
      <c r="AT299" s="28"/>
      <c r="AU299" s="28"/>
      <c r="AV299" s="28" t="s">
        <v>470</v>
      </c>
      <c r="AW299">
        <v>112</v>
      </c>
      <c r="AX299">
        <v>0.5</v>
      </c>
      <c r="BB299">
        <v>56</v>
      </c>
      <c r="BC299" s="28" t="s">
        <v>692</v>
      </c>
      <c r="BH299">
        <v>340</v>
      </c>
      <c r="BJ299">
        <v>144</v>
      </c>
      <c r="BK299">
        <v>0.5</v>
      </c>
      <c r="BO299">
        <v>56</v>
      </c>
      <c r="BP299" s="28" t="s">
        <v>692</v>
      </c>
      <c r="BV299">
        <v>1387</v>
      </c>
      <c r="BW299" s="28"/>
      <c r="BY299" s="28">
        <v>368</v>
      </c>
      <c r="BZ299">
        <v>256</v>
      </c>
      <c r="CA299">
        <v>112</v>
      </c>
      <c r="CB299" s="28">
        <v>240</v>
      </c>
      <c r="CC299">
        <v>1.0666666666666669</v>
      </c>
      <c r="CE299">
        <v>4840</v>
      </c>
      <c r="CF299">
        <v>0</v>
      </c>
      <c r="CG299" s="28">
        <v>480</v>
      </c>
      <c r="CH299">
        <v>-523.07692307692309</v>
      </c>
      <c r="CI299">
        <v>4316.9230769230771</v>
      </c>
      <c r="CJ299">
        <v>212.30594577494998</v>
      </c>
      <c r="CK299">
        <v>143.78872163937004</v>
      </c>
      <c r="CL299">
        <v>69.420911026507738</v>
      </c>
      <c r="CM299">
        <v>122.18796797213763</v>
      </c>
      <c r="CN299">
        <v>69.086628928876706</v>
      </c>
      <c r="CO299">
        <v>50.84</v>
      </c>
      <c r="CP299">
        <v>50.84</v>
      </c>
      <c r="CQ299">
        <v>93.868062452383569</v>
      </c>
      <c r="CR299">
        <v>0.86346000000000001</v>
      </c>
      <c r="CS299">
        <v>22788.341375201919</v>
      </c>
      <c r="CT299" s="28">
        <v>30769.041735445971</v>
      </c>
      <c r="CU299">
        <v>53557.38311064789</v>
      </c>
      <c r="CV299">
        <v>19.086736675213075</v>
      </c>
      <c r="CW299">
        <v>210483</v>
      </c>
      <c r="CX299" s="28"/>
      <c r="CY299" s="28"/>
      <c r="CZ299" s="28"/>
      <c r="DA299" s="28"/>
      <c r="DB299" s="28"/>
      <c r="DC299" s="28"/>
      <c r="DD299" s="28"/>
      <c r="DE299" s="28"/>
      <c r="DF299" s="28"/>
      <c r="DG299" s="28"/>
      <c r="DH299" s="28"/>
      <c r="DI299" s="28">
        <v>240</v>
      </c>
      <c r="DJ299" s="28" t="s">
        <v>831</v>
      </c>
      <c r="DK299" s="28"/>
    </row>
    <row r="300" spans="1:115" x14ac:dyDescent="0.25">
      <c r="A300" s="28" t="s">
        <v>2</v>
      </c>
      <c r="B300" s="28" t="s">
        <v>1460</v>
      </c>
      <c r="C300">
        <v>26521</v>
      </c>
      <c r="D300" s="28" t="s">
        <v>1461</v>
      </c>
      <c r="E300" s="28" t="s">
        <v>1462</v>
      </c>
      <c r="F300" s="28" t="s">
        <v>1463</v>
      </c>
      <c r="G300" s="28" t="s">
        <v>688</v>
      </c>
      <c r="H300" s="28" t="s">
        <v>1471</v>
      </c>
      <c r="I300" s="28" t="s">
        <v>457</v>
      </c>
      <c r="J300" s="28">
        <v>4840</v>
      </c>
      <c r="K300">
        <v>16.995346753977156</v>
      </c>
      <c r="L300" s="28" t="s">
        <v>3172</v>
      </c>
      <c r="M300">
        <v>0</v>
      </c>
      <c r="N300" s="28" t="s">
        <v>459</v>
      </c>
      <c r="O300" s="28" t="s">
        <v>1318</v>
      </c>
      <c r="P300">
        <v>17</v>
      </c>
      <c r="Q300">
        <v>16</v>
      </c>
      <c r="R300">
        <v>1</v>
      </c>
      <c r="S300">
        <v>90640794</v>
      </c>
      <c r="T300" s="28" t="s">
        <v>461</v>
      </c>
      <c r="U300" s="28" t="s">
        <v>812</v>
      </c>
      <c r="V300" s="28" t="s">
        <v>335</v>
      </c>
      <c r="W300" s="28" t="s">
        <v>660</v>
      </c>
      <c r="X300">
        <v>26587</v>
      </c>
      <c r="Y300" s="28" t="s">
        <v>660</v>
      </c>
      <c r="Z300">
        <v>70</v>
      </c>
      <c r="AA300">
        <v>17259</v>
      </c>
      <c r="AB300" s="28" t="s">
        <v>465</v>
      </c>
      <c r="AC300" s="28" t="s">
        <v>504</v>
      </c>
      <c r="AD300">
        <v>0.375</v>
      </c>
      <c r="AE300">
        <v>0.54166666666666674</v>
      </c>
      <c r="AF300" s="28" t="s">
        <v>463</v>
      </c>
      <c r="AG300" s="28" t="s">
        <v>197</v>
      </c>
      <c r="AH300" s="28" t="s">
        <v>588</v>
      </c>
      <c r="AI300" s="28" t="s">
        <v>1472</v>
      </c>
      <c r="AJ300" s="28" t="s">
        <v>691</v>
      </c>
      <c r="AK300" s="28"/>
      <c r="AL300" s="28"/>
      <c r="AM300" s="28">
        <v>2</v>
      </c>
      <c r="AN300">
        <v>3</v>
      </c>
      <c r="AO300">
        <v>3</v>
      </c>
      <c r="AP300" s="2">
        <v>46073</v>
      </c>
      <c r="AQ300" s="2">
        <v>46290</v>
      </c>
      <c r="AR300">
        <v>46437</v>
      </c>
      <c r="AS300">
        <v>46654</v>
      </c>
      <c r="AT300" s="28"/>
      <c r="AU300" s="28"/>
      <c r="AV300" s="28" t="s">
        <v>470</v>
      </c>
      <c r="AW300">
        <v>112</v>
      </c>
      <c r="AX300">
        <v>0.5</v>
      </c>
      <c r="BB300">
        <v>56</v>
      </c>
      <c r="BC300" s="28" t="s">
        <v>692</v>
      </c>
      <c r="BH300">
        <v>340</v>
      </c>
      <c r="BJ300">
        <v>112</v>
      </c>
      <c r="BK300">
        <v>0.5</v>
      </c>
      <c r="BO300">
        <v>56</v>
      </c>
      <c r="BP300" s="28" t="s">
        <v>692</v>
      </c>
      <c r="BV300">
        <v>1387</v>
      </c>
      <c r="BW300" s="28"/>
      <c r="BY300" s="28">
        <v>336</v>
      </c>
      <c r="BZ300">
        <v>224</v>
      </c>
      <c r="CA300">
        <v>112</v>
      </c>
      <c r="CB300" s="28">
        <v>240</v>
      </c>
      <c r="CC300">
        <v>0.93333333333333324</v>
      </c>
      <c r="CE300">
        <v>4840</v>
      </c>
      <c r="CF300">
        <v>0</v>
      </c>
      <c r="CG300" s="28">
        <v>480</v>
      </c>
      <c r="CH300">
        <v>-523.07692307692309</v>
      </c>
      <c r="CI300">
        <v>4316.9230769230771</v>
      </c>
      <c r="CJ300">
        <v>212.30594577494998</v>
      </c>
      <c r="CK300">
        <v>143.78872163937004</v>
      </c>
      <c r="CL300">
        <v>69.420911026507738</v>
      </c>
      <c r="CM300">
        <v>122.18796797213763</v>
      </c>
      <c r="CN300">
        <v>69.086628928876706</v>
      </c>
      <c r="CO300">
        <v>50.84</v>
      </c>
      <c r="CP300">
        <v>50.84</v>
      </c>
      <c r="CQ300">
        <v>93.868062452383569</v>
      </c>
      <c r="CR300">
        <v>0.86346000000000001</v>
      </c>
      <c r="CS300">
        <v>22788.341375201919</v>
      </c>
      <c r="CT300" s="28">
        <v>24900.601616457981</v>
      </c>
      <c r="CU300">
        <v>47688.942991659904</v>
      </c>
      <c r="CV300">
        <v>16.995346753977156</v>
      </c>
      <c r="CW300">
        <v>207694</v>
      </c>
      <c r="CX300" s="28" t="s">
        <v>4083</v>
      </c>
      <c r="CY300" s="28" t="s">
        <v>4080</v>
      </c>
      <c r="CZ300" s="28" t="s">
        <v>3818</v>
      </c>
      <c r="DA300" s="28" t="s">
        <v>4084</v>
      </c>
      <c r="DB300" s="28" t="s">
        <v>3344</v>
      </c>
      <c r="DC300" s="28"/>
      <c r="DD300" s="28"/>
      <c r="DE300" s="28"/>
      <c r="DF300" s="28"/>
      <c r="DG300" s="28"/>
      <c r="DH300" s="28"/>
      <c r="DI300" s="28">
        <v>240</v>
      </c>
      <c r="DJ300" s="28" t="s">
        <v>831</v>
      </c>
      <c r="DK300" s="28"/>
    </row>
    <row r="301" spans="1:115" x14ac:dyDescent="0.25">
      <c r="A301" s="28" t="s">
        <v>2</v>
      </c>
      <c r="B301" s="28" t="s">
        <v>1460</v>
      </c>
      <c r="C301">
        <v>26521</v>
      </c>
      <c r="D301" s="28" t="s">
        <v>1461</v>
      </c>
      <c r="E301" s="28" t="s">
        <v>1462</v>
      </c>
      <c r="F301" s="28" t="s">
        <v>1463</v>
      </c>
      <c r="G301" s="28" t="s">
        <v>688</v>
      </c>
      <c r="H301" s="28" t="s">
        <v>1473</v>
      </c>
      <c r="I301" s="28" t="s">
        <v>457</v>
      </c>
      <c r="J301" s="28">
        <v>4840</v>
      </c>
      <c r="K301">
        <v>19.086736675213075</v>
      </c>
      <c r="L301" s="28" t="s">
        <v>3174</v>
      </c>
      <c r="M301">
        <v>0</v>
      </c>
      <c r="N301" s="28" t="s">
        <v>459</v>
      </c>
      <c r="O301" s="28" t="s">
        <v>698</v>
      </c>
      <c r="P301">
        <v>20</v>
      </c>
      <c r="Q301">
        <v>15</v>
      </c>
      <c r="R301">
        <v>1</v>
      </c>
      <c r="S301">
        <v>90771031</v>
      </c>
      <c r="T301" s="28" t="s">
        <v>461</v>
      </c>
      <c r="U301" s="28" t="s">
        <v>812</v>
      </c>
      <c r="V301" s="28" t="s">
        <v>335</v>
      </c>
      <c r="W301" s="28" t="s">
        <v>660</v>
      </c>
      <c r="X301">
        <v>26587</v>
      </c>
      <c r="Y301" s="28" t="s">
        <v>660</v>
      </c>
      <c r="Z301">
        <v>70</v>
      </c>
      <c r="AA301">
        <v>17248</v>
      </c>
      <c r="AB301" s="28" t="s">
        <v>465</v>
      </c>
      <c r="AC301" s="28" t="s">
        <v>525</v>
      </c>
      <c r="AD301">
        <v>0.58333333333333326</v>
      </c>
      <c r="AE301">
        <v>0.75</v>
      </c>
      <c r="AF301" s="28" t="s">
        <v>463</v>
      </c>
      <c r="AG301" s="28" t="s">
        <v>288</v>
      </c>
      <c r="AH301" s="28" t="s">
        <v>616</v>
      </c>
      <c r="AI301" s="28"/>
      <c r="AJ301" s="28" t="s">
        <v>691</v>
      </c>
      <c r="AK301" s="28"/>
      <c r="AL301" s="28"/>
      <c r="AM301" s="28">
        <v>2</v>
      </c>
      <c r="AN301">
        <v>4</v>
      </c>
      <c r="AO301">
        <v>3</v>
      </c>
      <c r="AP301" s="2">
        <v>46070</v>
      </c>
      <c r="AQ301" s="2">
        <v>46357</v>
      </c>
      <c r="AR301">
        <v>46434</v>
      </c>
      <c r="AS301">
        <v>46651</v>
      </c>
      <c r="AT301" s="28"/>
      <c r="AU301" s="28"/>
      <c r="AV301" s="28" t="s">
        <v>470</v>
      </c>
      <c r="AW301">
        <v>112</v>
      </c>
      <c r="AX301">
        <v>0.5</v>
      </c>
      <c r="BB301">
        <v>56</v>
      </c>
      <c r="BC301" s="28" t="s">
        <v>692</v>
      </c>
      <c r="BH301">
        <v>340</v>
      </c>
      <c r="BJ301">
        <v>144</v>
      </c>
      <c r="BK301">
        <v>0.5</v>
      </c>
      <c r="BO301">
        <v>56</v>
      </c>
      <c r="BP301" s="28" t="s">
        <v>692</v>
      </c>
      <c r="BV301">
        <v>1387</v>
      </c>
      <c r="BW301" s="28"/>
      <c r="BY301" s="28">
        <v>368</v>
      </c>
      <c r="BZ301">
        <v>256</v>
      </c>
      <c r="CA301">
        <v>112</v>
      </c>
      <c r="CB301" s="28">
        <v>240</v>
      </c>
      <c r="CC301">
        <v>1.0666666666666669</v>
      </c>
      <c r="CE301">
        <v>4840</v>
      </c>
      <c r="CF301">
        <v>0</v>
      </c>
      <c r="CG301" s="28">
        <v>480</v>
      </c>
      <c r="CH301">
        <v>-523.07692307692309</v>
      </c>
      <c r="CI301">
        <v>4316.9230769230771</v>
      </c>
      <c r="CJ301">
        <v>212.30594577494998</v>
      </c>
      <c r="CK301">
        <v>143.78872163937004</v>
      </c>
      <c r="CL301">
        <v>69.420911026507738</v>
      </c>
      <c r="CM301">
        <v>122.18796797213763</v>
      </c>
      <c r="CN301">
        <v>69.086628928876706</v>
      </c>
      <c r="CO301">
        <v>50.84</v>
      </c>
      <c r="CP301">
        <v>50.84</v>
      </c>
      <c r="CQ301">
        <v>93.868062452383569</v>
      </c>
      <c r="CR301">
        <v>0.86346000000000001</v>
      </c>
      <c r="CS301">
        <v>22788.341375201919</v>
      </c>
      <c r="CT301" s="28">
        <v>30769.041735445971</v>
      </c>
      <c r="CU301">
        <v>53557.38311064789</v>
      </c>
      <c r="CV301">
        <v>19.086736675213075</v>
      </c>
      <c r="CW301">
        <v>207396</v>
      </c>
      <c r="CX301" s="28"/>
      <c r="CY301" s="28"/>
      <c r="CZ301" s="28"/>
      <c r="DA301" s="28"/>
      <c r="DB301" s="28"/>
      <c r="DC301" s="28"/>
      <c r="DD301" s="28"/>
      <c r="DE301" s="28"/>
      <c r="DF301" s="28"/>
      <c r="DG301" s="28"/>
      <c r="DH301" s="28"/>
      <c r="DI301" s="28">
        <v>240</v>
      </c>
      <c r="DJ301" s="28" t="s">
        <v>831</v>
      </c>
      <c r="DK301" s="28"/>
    </row>
    <row r="302" spans="1:115" x14ac:dyDescent="0.25">
      <c r="A302" s="28" t="s">
        <v>2</v>
      </c>
      <c r="B302" s="28" t="s">
        <v>1474</v>
      </c>
      <c r="C302">
        <v>26522</v>
      </c>
      <c r="D302" s="28" t="s">
        <v>1461</v>
      </c>
      <c r="E302" s="28" t="s">
        <v>1462</v>
      </c>
      <c r="F302" s="28" t="s">
        <v>1463</v>
      </c>
      <c r="G302" s="28" t="s">
        <v>688</v>
      </c>
      <c r="H302" s="28" t="s">
        <v>1475</v>
      </c>
      <c r="I302" s="28" t="s">
        <v>457</v>
      </c>
      <c r="J302" s="28">
        <v>4840</v>
      </c>
      <c r="K302">
        <v>14.833920199039058</v>
      </c>
      <c r="L302" s="28" t="s">
        <v>3175</v>
      </c>
      <c r="M302">
        <v>0</v>
      </c>
      <c r="N302" s="28" t="s">
        <v>459</v>
      </c>
      <c r="O302" s="28" t="s">
        <v>792</v>
      </c>
      <c r="P302">
        <v>15</v>
      </c>
      <c r="Q302">
        <v>16</v>
      </c>
      <c r="R302">
        <v>1</v>
      </c>
      <c r="S302">
        <v>90591031</v>
      </c>
      <c r="T302" s="28" t="s">
        <v>461</v>
      </c>
      <c r="U302" s="28" t="s">
        <v>978</v>
      </c>
      <c r="V302" s="28" t="s">
        <v>335</v>
      </c>
      <c r="W302" s="28" t="s">
        <v>660</v>
      </c>
      <c r="X302">
        <v>26587</v>
      </c>
      <c r="Y302" s="28" t="s">
        <v>660</v>
      </c>
      <c r="Z302">
        <v>70</v>
      </c>
      <c r="AA302">
        <v>17258</v>
      </c>
      <c r="AB302" s="28" t="s">
        <v>465</v>
      </c>
      <c r="AC302" s="28" t="s">
        <v>479</v>
      </c>
      <c r="AD302">
        <v>0.35416666666666674</v>
      </c>
      <c r="AE302">
        <v>0.6875</v>
      </c>
      <c r="AF302" s="28" t="s">
        <v>463</v>
      </c>
      <c r="AG302" s="28" t="s">
        <v>276</v>
      </c>
      <c r="AH302" s="28" t="s">
        <v>546</v>
      </c>
      <c r="AI302" s="28" t="s">
        <v>1476</v>
      </c>
      <c r="AJ302" s="28" t="s">
        <v>691</v>
      </c>
      <c r="AK302" s="28"/>
      <c r="AL302" s="28"/>
      <c r="AM302" s="28">
        <v>1</v>
      </c>
      <c r="AN302">
        <v>3</v>
      </c>
      <c r="AP302" s="2">
        <v>46071</v>
      </c>
      <c r="AQ302" s="2">
        <v>46288</v>
      </c>
      <c r="AT302" s="28"/>
      <c r="AU302" s="28"/>
      <c r="AV302" s="28" t="s">
        <v>470</v>
      </c>
      <c r="AW302">
        <v>210</v>
      </c>
      <c r="AX302">
        <v>0.5</v>
      </c>
      <c r="BB302">
        <v>56</v>
      </c>
      <c r="BC302" s="28" t="s">
        <v>692</v>
      </c>
      <c r="BH302">
        <v>340</v>
      </c>
      <c r="BI302">
        <v>1387</v>
      </c>
      <c r="BP302" s="28"/>
      <c r="BW302" s="28"/>
      <c r="BY302" s="28">
        <v>266</v>
      </c>
      <c r="BZ302">
        <v>210</v>
      </c>
      <c r="CA302">
        <v>56</v>
      </c>
      <c r="CB302" s="28">
        <v>240</v>
      </c>
      <c r="CC302">
        <v>0.875</v>
      </c>
      <c r="CE302">
        <v>4840</v>
      </c>
      <c r="CF302">
        <v>0</v>
      </c>
      <c r="CG302" s="28">
        <v>480</v>
      </c>
      <c r="CH302">
        <v>-523.07692307692309</v>
      </c>
      <c r="CI302">
        <v>4316.9230769230771</v>
      </c>
      <c r="CJ302">
        <v>212.30594577494998</v>
      </c>
      <c r="CK302">
        <v>143.78872163937004</v>
      </c>
      <c r="CL302">
        <v>69.420911026507738</v>
      </c>
      <c r="CM302">
        <v>122.18796797213763</v>
      </c>
      <c r="CN302">
        <v>69.086628928876706</v>
      </c>
      <c r="CO302">
        <v>50.84</v>
      </c>
      <c r="CP302">
        <v>0</v>
      </c>
      <c r="CQ302">
        <v>93.868062452383569</v>
      </c>
      <c r="CR302">
        <v>0.86346000000000001</v>
      </c>
      <c r="CS302">
        <v>41623.980078503599</v>
      </c>
      <c r="CT302" s="28">
        <v>0</v>
      </c>
      <c r="CU302">
        <v>41623.980078503599</v>
      </c>
      <c r="CV302">
        <v>14.833920199039058</v>
      </c>
      <c r="CW302">
        <v>209177</v>
      </c>
      <c r="CX302" s="28" t="s">
        <v>4088</v>
      </c>
      <c r="CY302" s="28" t="s">
        <v>4080</v>
      </c>
      <c r="CZ302" s="28" t="s">
        <v>4089</v>
      </c>
      <c r="DA302" s="28" t="s">
        <v>4066</v>
      </c>
      <c r="DB302" s="28" t="s">
        <v>3344</v>
      </c>
      <c r="DC302" s="28"/>
      <c r="DD302" s="28"/>
      <c r="DE302" s="28"/>
      <c r="DF302" s="28"/>
      <c r="DG302" s="28"/>
      <c r="DH302" s="28"/>
      <c r="DI302" s="28">
        <v>240</v>
      </c>
      <c r="DJ302" s="28" t="s">
        <v>831</v>
      </c>
      <c r="DK302" s="28"/>
    </row>
    <row r="303" spans="1:115" x14ac:dyDescent="0.25">
      <c r="A303" s="28" t="s">
        <v>2</v>
      </c>
      <c r="B303" s="28" t="s">
        <v>1474</v>
      </c>
      <c r="C303">
        <v>26522</v>
      </c>
      <c r="D303" s="28" t="s">
        <v>1461</v>
      </c>
      <c r="E303" s="28" t="s">
        <v>1462</v>
      </c>
      <c r="F303" s="28" t="s">
        <v>1463</v>
      </c>
      <c r="G303" s="28" t="s">
        <v>688</v>
      </c>
      <c r="H303" s="28" t="s">
        <v>1477</v>
      </c>
      <c r="I303" s="28" t="s">
        <v>457</v>
      </c>
      <c r="J303" s="28">
        <v>4840</v>
      </c>
      <c r="K303">
        <v>13.945587101426712</v>
      </c>
      <c r="L303" s="28" t="s">
        <v>3176</v>
      </c>
      <c r="M303">
        <v>0</v>
      </c>
      <c r="N303" s="28" t="s">
        <v>459</v>
      </c>
      <c r="O303" s="28" t="s">
        <v>700</v>
      </c>
      <c r="P303">
        <v>14</v>
      </c>
      <c r="Q303">
        <v>15</v>
      </c>
      <c r="R303">
        <v>1</v>
      </c>
      <c r="S303">
        <v>93470732</v>
      </c>
      <c r="T303" s="28" t="s">
        <v>461</v>
      </c>
      <c r="U303" s="28" t="s">
        <v>978</v>
      </c>
      <c r="V303" s="28" t="s">
        <v>335</v>
      </c>
      <c r="W303" s="28" t="s">
        <v>660</v>
      </c>
      <c r="X303">
        <v>26587</v>
      </c>
      <c r="Y303" s="28" t="s">
        <v>660</v>
      </c>
      <c r="Z303">
        <v>70</v>
      </c>
      <c r="AA303">
        <v>17249</v>
      </c>
      <c r="AB303" s="28" t="s">
        <v>465</v>
      </c>
      <c r="AC303" s="28" t="s">
        <v>466</v>
      </c>
      <c r="AD303">
        <v>0.375</v>
      </c>
      <c r="AE303">
        <v>0.6875</v>
      </c>
      <c r="AF303" s="28" t="s">
        <v>463</v>
      </c>
      <c r="AG303" s="28" t="s">
        <v>294</v>
      </c>
      <c r="AH303" s="28" t="s">
        <v>616</v>
      </c>
      <c r="AI303" s="28"/>
      <c r="AJ303" s="28" t="s">
        <v>691</v>
      </c>
      <c r="AK303" s="28"/>
      <c r="AL303" s="28"/>
      <c r="AM303" s="28">
        <v>1</v>
      </c>
      <c r="AN303">
        <v>3</v>
      </c>
      <c r="AP303" s="2">
        <v>46072</v>
      </c>
      <c r="AQ303" s="2">
        <v>46289</v>
      </c>
      <c r="AT303" s="28"/>
      <c r="AU303" s="28"/>
      <c r="AV303" s="28" t="s">
        <v>470</v>
      </c>
      <c r="AW303">
        <v>196</v>
      </c>
      <c r="AX303">
        <v>0.5</v>
      </c>
      <c r="BB303">
        <v>56</v>
      </c>
      <c r="BC303" s="28" t="s">
        <v>692</v>
      </c>
      <c r="BH303">
        <v>340</v>
      </c>
      <c r="BI303">
        <v>1387</v>
      </c>
      <c r="BP303" s="28"/>
      <c r="BW303" s="28"/>
      <c r="BY303" s="28">
        <v>252</v>
      </c>
      <c r="BZ303">
        <v>196</v>
      </c>
      <c r="CA303">
        <v>56</v>
      </c>
      <c r="CB303" s="28">
        <v>240</v>
      </c>
      <c r="CC303">
        <v>0.81666666666666676</v>
      </c>
      <c r="CE303">
        <v>4840</v>
      </c>
      <c r="CF303">
        <v>0</v>
      </c>
      <c r="CG303" s="28">
        <v>480</v>
      </c>
      <c r="CH303">
        <v>-523.07692307692309</v>
      </c>
      <c r="CI303">
        <v>4316.9230769230771</v>
      </c>
      <c r="CJ303">
        <v>212.30594577494998</v>
      </c>
      <c r="CK303">
        <v>143.78872163937004</v>
      </c>
      <c r="CL303">
        <v>69.420911026507738</v>
      </c>
      <c r="CM303">
        <v>122.18796797213763</v>
      </c>
      <c r="CN303">
        <v>69.086628928876706</v>
      </c>
      <c r="CO303">
        <v>50.84</v>
      </c>
      <c r="CP303">
        <v>0</v>
      </c>
      <c r="CQ303">
        <v>93.868062452383569</v>
      </c>
      <c r="CR303">
        <v>0.86346000000000001</v>
      </c>
      <c r="CS303">
        <v>39131.317406603361</v>
      </c>
      <c r="CT303" s="28">
        <v>0</v>
      </c>
      <c r="CU303">
        <v>39131.317406603361</v>
      </c>
      <c r="CV303">
        <v>13.945587101426712</v>
      </c>
      <c r="CW303">
        <v>225297</v>
      </c>
      <c r="CX303" s="28"/>
      <c r="CY303" s="28"/>
      <c r="CZ303" s="28"/>
      <c r="DA303" s="28"/>
      <c r="DB303" s="28"/>
      <c r="DC303" s="28"/>
      <c r="DD303" s="28"/>
      <c r="DE303" s="28"/>
      <c r="DF303" s="28"/>
      <c r="DG303" s="28"/>
      <c r="DH303" s="28"/>
      <c r="DI303" s="28">
        <v>240</v>
      </c>
      <c r="DJ303" s="28" t="s">
        <v>831</v>
      </c>
      <c r="DK303" s="28"/>
    </row>
    <row r="304" spans="1:115" x14ac:dyDescent="0.25">
      <c r="A304" s="28" t="s">
        <v>2</v>
      </c>
      <c r="B304" s="28" t="s">
        <v>1478</v>
      </c>
      <c r="C304">
        <v>26520</v>
      </c>
      <c r="D304" s="28" t="s">
        <v>1461</v>
      </c>
      <c r="E304" s="28" t="s">
        <v>1462</v>
      </c>
      <c r="F304" s="28" t="s">
        <v>1463</v>
      </c>
      <c r="G304" s="28" t="s">
        <v>688</v>
      </c>
      <c r="H304" s="28" t="s">
        <v>1479</v>
      </c>
      <c r="I304" s="28" t="s">
        <v>457</v>
      </c>
      <c r="J304" s="28">
        <v>2420</v>
      </c>
      <c r="K304">
        <v>18.482028690350301</v>
      </c>
      <c r="L304" s="28" t="s">
        <v>3177</v>
      </c>
      <c r="M304">
        <v>0</v>
      </c>
      <c r="N304" s="28" t="s">
        <v>459</v>
      </c>
      <c r="O304" s="28" t="s">
        <v>1480</v>
      </c>
      <c r="P304">
        <v>19</v>
      </c>
      <c r="Q304">
        <v>10</v>
      </c>
      <c r="R304">
        <v>1</v>
      </c>
      <c r="S304">
        <v>91181416</v>
      </c>
      <c r="T304" s="28" t="s">
        <v>605</v>
      </c>
      <c r="U304" s="28" t="s">
        <v>659</v>
      </c>
      <c r="V304" s="28" t="s">
        <v>329</v>
      </c>
      <c r="W304" s="28" t="s">
        <v>463</v>
      </c>
      <c r="Y304" s="28" t="s">
        <v>660</v>
      </c>
      <c r="Z304">
        <v>35</v>
      </c>
      <c r="AA304">
        <v>17265</v>
      </c>
      <c r="AB304" s="28" t="s">
        <v>465</v>
      </c>
      <c r="AC304" s="28" t="s">
        <v>466</v>
      </c>
      <c r="AD304">
        <v>0.375</v>
      </c>
      <c r="AE304">
        <v>0.54166666666666674</v>
      </c>
      <c r="AF304" s="28" t="s">
        <v>660</v>
      </c>
      <c r="AG304" s="28" t="s">
        <v>89</v>
      </c>
      <c r="AH304" s="28" t="s">
        <v>862</v>
      </c>
      <c r="AI304" s="28"/>
      <c r="AJ304" s="28" t="s">
        <v>691</v>
      </c>
      <c r="AK304" s="28"/>
      <c r="AL304" s="28"/>
      <c r="AM304" s="28">
        <v>1</v>
      </c>
      <c r="AN304">
        <v>3</v>
      </c>
      <c r="AP304" s="2">
        <v>46072</v>
      </c>
      <c r="AQ304" s="2">
        <v>46289</v>
      </c>
      <c r="AT304" s="28"/>
      <c r="AU304" s="28"/>
      <c r="AV304" s="28" t="s">
        <v>470</v>
      </c>
      <c r="AW304">
        <v>112</v>
      </c>
      <c r="AX304">
        <v>0.5</v>
      </c>
      <c r="BB304">
        <v>56</v>
      </c>
      <c r="BC304" s="28" t="s">
        <v>692</v>
      </c>
      <c r="BH304">
        <v>340</v>
      </c>
      <c r="BP304" s="28"/>
      <c r="BW304" s="28"/>
      <c r="BY304" s="28">
        <v>168</v>
      </c>
      <c r="BZ304">
        <v>112</v>
      </c>
      <c r="CA304">
        <v>56</v>
      </c>
      <c r="CB304" s="28">
        <v>120</v>
      </c>
      <c r="CC304">
        <v>0.93333333333333324</v>
      </c>
      <c r="CE304">
        <v>2420</v>
      </c>
      <c r="CF304">
        <v>0</v>
      </c>
      <c r="CG304" s="28">
        <v>240</v>
      </c>
      <c r="CH304">
        <v>-523.07692307692309</v>
      </c>
      <c r="CI304">
        <v>1896.9230769230771</v>
      </c>
      <c r="CJ304">
        <v>212.30594577494998</v>
      </c>
      <c r="CK304">
        <v>143.78872163937004</v>
      </c>
      <c r="CL304">
        <v>69.420911026507738</v>
      </c>
      <c r="CM304">
        <v>122.18796797213763</v>
      </c>
      <c r="CN304">
        <v>69.086628928876706</v>
      </c>
      <c r="CO304">
        <v>50.84</v>
      </c>
      <c r="CP304">
        <v>0</v>
      </c>
      <c r="CQ304">
        <v>93.868062452383569</v>
      </c>
      <c r="CR304">
        <v>0.86346000000000001</v>
      </c>
      <c r="CS304">
        <v>22788.341375201919</v>
      </c>
      <c r="CT304" s="28">
        <v>0</v>
      </c>
      <c r="CU304">
        <v>22788.341375201919</v>
      </c>
      <c r="CV304">
        <v>18.482028690350301</v>
      </c>
      <c r="CW304">
        <v>207400</v>
      </c>
      <c r="CX304" s="28" t="s">
        <v>4090</v>
      </c>
      <c r="CY304" s="28" t="s">
        <v>4080</v>
      </c>
      <c r="CZ304" s="28" t="s">
        <v>4091</v>
      </c>
      <c r="DA304" s="28" t="s">
        <v>4092</v>
      </c>
      <c r="DB304" s="28" t="s">
        <v>3344</v>
      </c>
      <c r="DC304" s="28"/>
      <c r="DD304" s="28"/>
      <c r="DE304" s="28"/>
      <c r="DF304" s="28"/>
      <c r="DG304" s="28"/>
      <c r="DH304" s="28"/>
      <c r="DI304" s="28">
        <v>120</v>
      </c>
      <c r="DJ304" s="28" t="s">
        <v>831</v>
      </c>
      <c r="DK304" s="28"/>
    </row>
    <row r="305" spans="1:115" x14ac:dyDescent="0.25">
      <c r="A305" s="28" t="s">
        <v>2</v>
      </c>
      <c r="B305" s="28" t="s">
        <v>1478</v>
      </c>
      <c r="C305">
        <v>26520</v>
      </c>
      <c r="D305" s="28" t="s">
        <v>1461</v>
      </c>
      <c r="E305" s="28" t="s">
        <v>1462</v>
      </c>
      <c r="F305" s="28" t="s">
        <v>1463</v>
      </c>
      <c r="G305" s="28" t="s">
        <v>688</v>
      </c>
      <c r="H305" s="28" t="s">
        <v>1481</v>
      </c>
      <c r="I305" s="28" t="s">
        <v>457</v>
      </c>
      <c r="J305" s="28">
        <v>2420</v>
      </c>
      <c r="K305">
        <v>18.482028690350301</v>
      </c>
      <c r="L305" s="28" t="s">
        <v>3177</v>
      </c>
      <c r="M305">
        <v>0</v>
      </c>
      <c r="N305" s="28" t="s">
        <v>459</v>
      </c>
      <c r="O305" s="28" t="s">
        <v>1480</v>
      </c>
      <c r="P305">
        <v>19</v>
      </c>
      <c r="Q305">
        <v>10</v>
      </c>
      <c r="R305">
        <v>1</v>
      </c>
      <c r="S305">
        <v>91181416</v>
      </c>
      <c r="T305" s="28" t="s">
        <v>605</v>
      </c>
      <c r="U305" s="28" t="s">
        <v>659</v>
      </c>
      <c r="V305" s="28" t="s">
        <v>329</v>
      </c>
      <c r="W305" s="28" t="s">
        <v>463</v>
      </c>
      <c r="Y305" s="28" t="s">
        <v>660</v>
      </c>
      <c r="Z305">
        <v>35</v>
      </c>
      <c r="AA305">
        <v>17266</v>
      </c>
      <c r="AB305" s="28" t="s">
        <v>465</v>
      </c>
      <c r="AC305" s="28" t="s">
        <v>504</v>
      </c>
      <c r="AD305">
        <v>0.375</v>
      </c>
      <c r="AE305">
        <v>0.54166666666666674</v>
      </c>
      <c r="AF305" s="28" t="s">
        <v>660</v>
      </c>
      <c r="AG305" s="28" t="s">
        <v>89</v>
      </c>
      <c r="AH305" s="28" t="s">
        <v>862</v>
      </c>
      <c r="AI305" s="28"/>
      <c r="AJ305" s="28" t="s">
        <v>691</v>
      </c>
      <c r="AK305" s="28"/>
      <c r="AL305" s="28"/>
      <c r="AM305" s="28">
        <v>1</v>
      </c>
      <c r="AN305">
        <v>3</v>
      </c>
      <c r="AP305" s="2">
        <v>46073</v>
      </c>
      <c r="AQ305" s="2">
        <v>46290</v>
      </c>
      <c r="AT305" s="28"/>
      <c r="AU305" s="28"/>
      <c r="AV305" s="28" t="s">
        <v>470</v>
      </c>
      <c r="AW305">
        <v>112</v>
      </c>
      <c r="AX305">
        <v>0.5</v>
      </c>
      <c r="BB305">
        <v>56</v>
      </c>
      <c r="BC305" s="28" t="s">
        <v>692</v>
      </c>
      <c r="BH305">
        <v>340</v>
      </c>
      <c r="BP305" s="28"/>
      <c r="BW305" s="28"/>
      <c r="BY305" s="28">
        <v>168</v>
      </c>
      <c r="BZ305">
        <v>112</v>
      </c>
      <c r="CA305">
        <v>56</v>
      </c>
      <c r="CB305" s="28">
        <v>120</v>
      </c>
      <c r="CC305">
        <v>0.93333333333333324</v>
      </c>
      <c r="CE305">
        <v>2420</v>
      </c>
      <c r="CF305">
        <v>0</v>
      </c>
      <c r="CG305" s="28">
        <v>240</v>
      </c>
      <c r="CH305">
        <v>-523.07692307692309</v>
      </c>
      <c r="CI305">
        <v>1896.9230769230771</v>
      </c>
      <c r="CJ305">
        <v>212.30594577494998</v>
      </c>
      <c r="CK305">
        <v>143.78872163937004</v>
      </c>
      <c r="CL305">
        <v>69.420911026507738</v>
      </c>
      <c r="CM305">
        <v>122.18796797213763</v>
      </c>
      <c r="CN305">
        <v>69.086628928876706</v>
      </c>
      <c r="CO305">
        <v>50.84</v>
      </c>
      <c r="CP305">
        <v>0</v>
      </c>
      <c r="CQ305">
        <v>93.868062452383569</v>
      </c>
      <c r="CR305">
        <v>0.86346000000000001</v>
      </c>
      <c r="CS305">
        <v>22788.341375201919</v>
      </c>
      <c r="CT305" s="28">
        <v>0</v>
      </c>
      <c r="CU305">
        <v>22788.341375201919</v>
      </c>
      <c r="CV305">
        <v>18.482028690350301</v>
      </c>
      <c r="CW305">
        <v>207402</v>
      </c>
      <c r="CX305" s="28" t="s">
        <v>4093</v>
      </c>
      <c r="CY305" s="28" t="s">
        <v>4080</v>
      </c>
      <c r="CZ305" s="28" t="s">
        <v>4094</v>
      </c>
      <c r="DA305" s="28" t="s">
        <v>4095</v>
      </c>
      <c r="DB305" s="28" t="s">
        <v>3344</v>
      </c>
      <c r="DC305" s="28"/>
      <c r="DD305" s="28"/>
      <c r="DE305" s="28"/>
      <c r="DF305" s="28"/>
      <c r="DG305" s="28"/>
      <c r="DH305" s="28"/>
      <c r="DI305" s="28">
        <v>120</v>
      </c>
      <c r="DJ305" s="28" t="s">
        <v>831</v>
      </c>
      <c r="DK305" s="28"/>
    </row>
    <row r="306" spans="1:115" x14ac:dyDescent="0.25">
      <c r="A306" s="28" t="s">
        <v>2</v>
      </c>
      <c r="B306" s="28" t="s">
        <v>1478</v>
      </c>
      <c r="C306">
        <v>26520</v>
      </c>
      <c r="D306" s="28" t="s">
        <v>1461</v>
      </c>
      <c r="E306" s="28" t="s">
        <v>1462</v>
      </c>
      <c r="F306" s="28" t="s">
        <v>1463</v>
      </c>
      <c r="G306" s="28" t="s">
        <v>688</v>
      </c>
      <c r="H306" s="28" t="s">
        <v>1482</v>
      </c>
      <c r="I306" s="28" t="s">
        <v>457</v>
      </c>
      <c r="J306" s="28">
        <v>2420</v>
      </c>
      <c r="K306">
        <v>18.482028690350301</v>
      </c>
      <c r="L306" s="28" t="s">
        <v>3177</v>
      </c>
      <c r="M306">
        <v>0</v>
      </c>
      <c r="N306" s="28" t="s">
        <v>459</v>
      </c>
      <c r="O306" s="28" t="s">
        <v>1483</v>
      </c>
      <c r="P306">
        <v>19</v>
      </c>
      <c r="Q306">
        <v>10</v>
      </c>
      <c r="R306">
        <v>1</v>
      </c>
      <c r="S306">
        <v>91011111</v>
      </c>
      <c r="T306" s="28" t="s">
        <v>605</v>
      </c>
      <c r="U306" s="28" t="s">
        <v>659</v>
      </c>
      <c r="V306" s="28" t="s">
        <v>329</v>
      </c>
      <c r="W306" s="28" t="s">
        <v>463</v>
      </c>
      <c r="Y306" s="28" t="s">
        <v>660</v>
      </c>
      <c r="Z306">
        <v>35</v>
      </c>
      <c r="AA306">
        <v>17267</v>
      </c>
      <c r="AB306" s="28" t="s">
        <v>465</v>
      </c>
      <c r="AC306" s="28" t="s">
        <v>466</v>
      </c>
      <c r="AD306">
        <v>0.39583333333333326</v>
      </c>
      <c r="AE306">
        <v>0.5625</v>
      </c>
      <c r="AF306" s="28" t="s">
        <v>660</v>
      </c>
      <c r="AG306" s="28" t="s">
        <v>56</v>
      </c>
      <c r="AH306" s="28" t="s">
        <v>582</v>
      </c>
      <c r="AI306" s="28"/>
      <c r="AJ306" s="28" t="s">
        <v>691</v>
      </c>
      <c r="AK306" s="28"/>
      <c r="AL306" s="28"/>
      <c r="AM306" s="28">
        <v>1</v>
      </c>
      <c r="AN306">
        <v>3</v>
      </c>
      <c r="AP306" s="2">
        <v>46072</v>
      </c>
      <c r="AQ306" s="2">
        <v>46289</v>
      </c>
      <c r="AT306" s="28"/>
      <c r="AU306" s="28"/>
      <c r="AV306" s="28" t="s">
        <v>470</v>
      </c>
      <c r="AW306">
        <v>112</v>
      </c>
      <c r="AX306">
        <v>0.5</v>
      </c>
      <c r="BB306">
        <v>56</v>
      </c>
      <c r="BC306" s="28" t="s">
        <v>692</v>
      </c>
      <c r="BH306">
        <v>340</v>
      </c>
      <c r="BP306" s="28"/>
      <c r="BW306" s="28"/>
      <c r="BY306" s="28">
        <v>168</v>
      </c>
      <c r="BZ306">
        <v>112</v>
      </c>
      <c r="CA306">
        <v>56</v>
      </c>
      <c r="CB306" s="28">
        <v>120</v>
      </c>
      <c r="CC306">
        <v>0.93333333333333324</v>
      </c>
      <c r="CE306">
        <v>2420</v>
      </c>
      <c r="CF306">
        <v>0</v>
      </c>
      <c r="CG306" s="28">
        <v>240</v>
      </c>
      <c r="CH306">
        <v>-523.07692307692309</v>
      </c>
      <c r="CI306">
        <v>1896.9230769230771</v>
      </c>
      <c r="CJ306">
        <v>212.30594577494998</v>
      </c>
      <c r="CK306">
        <v>143.78872163937004</v>
      </c>
      <c r="CL306">
        <v>69.420911026507738</v>
      </c>
      <c r="CM306">
        <v>122.18796797213763</v>
      </c>
      <c r="CN306">
        <v>69.086628928876706</v>
      </c>
      <c r="CO306">
        <v>50.84</v>
      </c>
      <c r="CP306">
        <v>0</v>
      </c>
      <c r="CQ306">
        <v>93.868062452383569</v>
      </c>
      <c r="CR306">
        <v>0.86346000000000001</v>
      </c>
      <c r="CS306">
        <v>22788.341375201919</v>
      </c>
      <c r="CT306" s="28">
        <v>0</v>
      </c>
      <c r="CU306">
        <v>22788.341375201919</v>
      </c>
      <c r="CV306">
        <v>18.482028690350301</v>
      </c>
      <c r="CW306">
        <v>207401</v>
      </c>
      <c r="CX306" s="28" t="s">
        <v>4096</v>
      </c>
      <c r="CY306" s="28" t="s">
        <v>4080</v>
      </c>
      <c r="CZ306" s="28" t="s">
        <v>3901</v>
      </c>
      <c r="DA306" s="28" t="s">
        <v>4097</v>
      </c>
      <c r="DB306" s="28" t="s">
        <v>3344</v>
      </c>
      <c r="DC306" s="28"/>
      <c r="DD306" s="28"/>
      <c r="DE306" s="28"/>
      <c r="DF306" s="28"/>
      <c r="DG306" s="28"/>
      <c r="DH306" s="28"/>
      <c r="DI306" s="28">
        <v>120</v>
      </c>
      <c r="DJ306" s="28" t="s">
        <v>831</v>
      </c>
      <c r="DK306" s="28"/>
    </row>
    <row r="307" spans="1:115" x14ac:dyDescent="0.25">
      <c r="A307" s="28" t="s">
        <v>2</v>
      </c>
      <c r="B307" s="28" t="s">
        <v>1478</v>
      </c>
      <c r="C307">
        <v>26520</v>
      </c>
      <c r="D307" s="28" t="s">
        <v>1461</v>
      </c>
      <c r="E307" s="28" t="s">
        <v>1462</v>
      </c>
      <c r="F307" s="28" t="s">
        <v>1463</v>
      </c>
      <c r="G307" s="28" t="s">
        <v>688</v>
      </c>
      <c r="H307" s="28" t="s">
        <v>1484</v>
      </c>
      <c r="I307" s="28" t="s">
        <v>457</v>
      </c>
      <c r="J307" s="28">
        <v>2420</v>
      </c>
      <c r="K307">
        <v>18.482028690350301</v>
      </c>
      <c r="L307" s="28" t="s">
        <v>3177</v>
      </c>
      <c r="M307">
        <v>0</v>
      </c>
      <c r="N307" s="28" t="s">
        <v>459</v>
      </c>
      <c r="O307" s="28" t="s">
        <v>1485</v>
      </c>
      <c r="P307">
        <v>19</v>
      </c>
      <c r="Q307">
        <v>10</v>
      </c>
      <c r="R307">
        <v>1</v>
      </c>
      <c r="S307">
        <v>90540794</v>
      </c>
      <c r="T307" s="28" t="s">
        <v>605</v>
      </c>
      <c r="U307" s="28" t="s">
        <v>659</v>
      </c>
      <c r="V307" s="28" t="s">
        <v>329</v>
      </c>
      <c r="W307" s="28" t="s">
        <v>463</v>
      </c>
      <c r="Y307" s="28" t="s">
        <v>660</v>
      </c>
      <c r="Z307">
        <v>35</v>
      </c>
      <c r="AA307">
        <v>17260</v>
      </c>
      <c r="AB307" s="28" t="s">
        <v>465</v>
      </c>
      <c r="AC307" s="28" t="s">
        <v>504</v>
      </c>
      <c r="AD307">
        <v>0.39583333333333326</v>
      </c>
      <c r="AE307">
        <v>0.5625</v>
      </c>
      <c r="AF307" s="28" t="s">
        <v>660</v>
      </c>
      <c r="AG307" s="28" t="s">
        <v>182</v>
      </c>
      <c r="AH307" s="28" t="s">
        <v>588</v>
      </c>
      <c r="AI307" s="28"/>
      <c r="AJ307" s="28" t="s">
        <v>691</v>
      </c>
      <c r="AK307" s="28"/>
      <c r="AL307" s="28"/>
      <c r="AM307" s="28">
        <v>1</v>
      </c>
      <c r="AN307">
        <v>3</v>
      </c>
      <c r="AP307" s="2">
        <v>46073</v>
      </c>
      <c r="AQ307" s="2">
        <v>46290</v>
      </c>
      <c r="AT307" s="28"/>
      <c r="AU307" s="28"/>
      <c r="AV307" s="28" t="s">
        <v>470</v>
      </c>
      <c r="AW307">
        <v>112</v>
      </c>
      <c r="AX307">
        <v>0.5</v>
      </c>
      <c r="BB307">
        <v>56</v>
      </c>
      <c r="BC307" s="28" t="s">
        <v>692</v>
      </c>
      <c r="BH307">
        <v>340</v>
      </c>
      <c r="BP307" s="28"/>
      <c r="BW307" s="28"/>
      <c r="BY307" s="28">
        <v>168</v>
      </c>
      <c r="BZ307">
        <v>112</v>
      </c>
      <c r="CA307">
        <v>56</v>
      </c>
      <c r="CB307" s="28">
        <v>120</v>
      </c>
      <c r="CC307">
        <v>0.93333333333333324</v>
      </c>
      <c r="CE307">
        <v>2420</v>
      </c>
      <c r="CF307">
        <v>0</v>
      </c>
      <c r="CG307" s="28">
        <v>240</v>
      </c>
      <c r="CH307">
        <v>-523.07692307692309</v>
      </c>
      <c r="CI307">
        <v>1896.9230769230771</v>
      </c>
      <c r="CJ307">
        <v>212.30594577494998</v>
      </c>
      <c r="CK307">
        <v>143.78872163937004</v>
      </c>
      <c r="CL307">
        <v>69.420911026507738</v>
      </c>
      <c r="CM307">
        <v>122.18796797213763</v>
      </c>
      <c r="CN307">
        <v>69.086628928876706</v>
      </c>
      <c r="CO307">
        <v>50.84</v>
      </c>
      <c r="CP307">
        <v>0</v>
      </c>
      <c r="CQ307">
        <v>93.868062452383569</v>
      </c>
      <c r="CR307">
        <v>0.86346000000000001</v>
      </c>
      <c r="CS307">
        <v>22788.341375201919</v>
      </c>
      <c r="CT307" s="28">
        <v>0</v>
      </c>
      <c r="CU307">
        <v>22788.341375201919</v>
      </c>
      <c r="CV307">
        <v>18.482028690350301</v>
      </c>
      <c r="CW307">
        <v>203863</v>
      </c>
      <c r="CX307" s="28" t="s">
        <v>4098</v>
      </c>
      <c r="CY307" s="28" t="s">
        <v>4080</v>
      </c>
      <c r="CZ307" s="28" t="s">
        <v>3398</v>
      </c>
      <c r="DA307" s="28" t="s">
        <v>4099</v>
      </c>
      <c r="DB307" s="28" t="s">
        <v>3344</v>
      </c>
      <c r="DC307" s="28"/>
      <c r="DD307" s="28"/>
      <c r="DE307" s="28"/>
      <c r="DF307" s="28"/>
      <c r="DG307" s="28"/>
      <c r="DH307" s="28"/>
      <c r="DI307" s="28">
        <v>120</v>
      </c>
      <c r="DJ307" s="28" t="s">
        <v>831</v>
      </c>
      <c r="DK307" s="28"/>
    </row>
    <row r="308" spans="1:115" x14ac:dyDescent="0.25">
      <c r="A308" s="28" t="s">
        <v>2</v>
      </c>
      <c r="B308" s="28" t="s">
        <v>1478</v>
      </c>
      <c r="C308">
        <v>26520</v>
      </c>
      <c r="D308" s="28" t="s">
        <v>1461</v>
      </c>
      <c r="E308" s="28" t="s">
        <v>1462</v>
      </c>
      <c r="F308" s="28" t="s">
        <v>1463</v>
      </c>
      <c r="G308" s="28" t="s">
        <v>688</v>
      </c>
      <c r="H308" s="28" t="s">
        <v>1486</v>
      </c>
      <c r="I308" s="28" t="s">
        <v>457</v>
      </c>
      <c r="J308" s="28">
        <v>2420</v>
      </c>
      <c r="K308">
        <v>18.482028690350301</v>
      </c>
      <c r="L308" s="28" t="s">
        <v>3177</v>
      </c>
      <c r="M308">
        <v>0</v>
      </c>
      <c r="N308" s="28" t="s">
        <v>459</v>
      </c>
      <c r="O308" s="28" t="s">
        <v>1318</v>
      </c>
      <c r="P308">
        <v>19</v>
      </c>
      <c r="Q308">
        <v>10</v>
      </c>
      <c r="R308">
        <v>1</v>
      </c>
      <c r="S308">
        <v>90640794</v>
      </c>
      <c r="T308" s="28" t="s">
        <v>605</v>
      </c>
      <c r="U308" s="28" t="s">
        <v>659</v>
      </c>
      <c r="V308" s="28" t="s">
        <v>329</v>
      </c>
      <c r="W308" s="28" t="s">
        <v>463</v>
      </c>
      <c r="Y308" s="28" t="s">
        <v>660</v>
      </c>
      <c r="Z308">
        <v>35</v>
      </c>
      <c r="AA308">
        <v>17261</v>
      </c>
      <c r="AB308" s="28" t="s">
        <v>465</v>
      </c>
      <c r="AC308" s="28" t="s">
        <v>504</v>
      </c>
      <c r="AD308">
        <v>0.375</v>
      </c>
      <c r="AE308">
        <v>0.54166666666666674</v>
      </c>
      <c r="AF308" s="28" t="s">
        <v>660</v>
      </c>
      <c r="AG308" s="28" t="s">
        <v>197</v>
      </c>
      <c r="AH308" s="28" t="s">
        <v>588</v>
      </c>
      <c r="AI308" s="28"/>
      <c r="AJ308" s="28" t="s">
        <v>691</v>
      </c>
      <c r="AK308" s="28"/>
      <c r="AL308" s="28"/>
      <c r="AM308" s="28">
        <v>1</v>
      </c>
      <c r="AN308">
        <v>3</v>
      </c>
      <c r="AP308" s="2">
        <v>46073</v>
      </c>
      <c r="AQ308" s="2">
        <v>46290</v>
      </c>
      <c r="AT308" s="28"/>
      <c r="AU308" s="28"/>
      <c r="AV308" s="28" t="s">
        <v>470</v>
      </c>
      <c r="AW308">
        <v>112</v>
      </c>
      <c r="AX308">
        <v>0.5</v>
      </c>
      <c r="BB308">
        <v>56</v>
      </c>
      <c r="BC308" s="28" t="s">
        <v>692</v>
      </c>
      <c r="BH308">
        <v>340</v>
      </c>
      <c r="BP308" s="28"/>
      <c r="BW308" s="28"/>
      <c r="BY308" s="28">
        <v>168</v>
      </c>
      <c r="BZ308">
        <v>112</v>
      </c>
      <c r="CA308">
        <v>56</v>
      </c>
      <c r="CB308" s="28">
        <v>120</v>
      </c>
      <c r="CC308">
        <v>0.93333333333333324</v>
      </c>
      <c r="CE308">
        <v>2420</v>
      </c>
      <c r="CF308">
        <v>0</v>
      </c>
      <c r="CG308" s="28">
        <v>240</v>
      </c>
      <c r="CH308">
        <v>-523.07692307692309</v>
      </c>
      <c r="CI308">
        <v>1896.9230769230771</v>
      </c>
      <c r="CJ308">
        <v>212.30594577494998</v>
      </c>
      <c r="CK308">
        <v>143.78872163937004</v>
      </c>
      <c r="CL308">
        <v>69.420911026507738</v>
      </c>
      <c r="CM308">
        <v>122.18796797213763</v>
      </c>
      <c r="CN308">
        <v>69.086628928876706</v>
      </c>
      <c r="CO308">
        <v>50.84</v>
      </c>
      <c r="CP308">
        <v>0</v>
      </c>
      <c r="CQ308">
        <v>93.868062452383569</v>
      </c>
      <c r="CR308">
        <v>0.86346000000000001</v>
      </c>
      <c r="CS308">
        <v>22788.341375201919</v>
      </c>
      <c r="CT308" s="28">
        <v>0</v>
      </c>
      <c r="CU308">
        <v>22788.341375201919</v>
      </c>
      <c r="CV308">
        <v>18.482028690350301</v>
      </c>
      <c r="CW308">
        <v>203859</v>
      </c>
      <c r="CX308" s="28" t="s">
        <v>4100</v>
      </c>
      <c r="CY308" s="28" t="s">
        <v>4080</v>
      </c>
      <c r="CZ308" s="28" t="s">
        <v>4004</v>
      </c>
      <c r="DA308" s="28" t="s">
        <v>4101</v>
      </c>
      <c r="DB308" s="28" t="s">
        <v>3344</v>
      </c>
      <c r="DC308" s="28"/>
      <c r="DD308" s="28"/>
      <c r="DE308" s="28"/>
      <c r="DF308" s="28"/>
      <c r="DG308" s="28"/>
      <c r="DH308" s="28"/>
      <c r="DI308" s="28">
        <v>120</v>
      </c>
      <c r="DJ308" s="28" t="s">
        <v>831</v>
      </c>
      <c r="DK308" s="28"/>
    </row>
    <row r="309" spans="1:115" x14ac:dyDescent="0.25">
      <c r="A309" s="28" t="s">
        <v>2</v>
      </c>
      <c r="B309" s="28" t="s">
        <v>1478</v>
      </c>
      <c r="C309">
        <v>26520</v>
      </c>
      <c r="D309" s="28" t="s">
        <v>1461</v>
      </c>
      <c r="E309" s="28" t="s">
        <v>1462</v>
      </c>
      <c r="F309" s="28" t="s">
        <v>1463</v>
      </c>
      <c r="G309" s="28" t="s">
        <v>688</v>
      </c>
      <c r="H309" s="28" t="s">
        <v>1487</v>
      </c>
      <c r="I309" s="28" t="s">
        <v>457</v>
      </c>
      <c r="J309" s="28">
        <v>2420</v>
      </c>
      <c r="K309">
        <v>18.482028690350301</v>
      </c>
      <c r="L309" s="28" t="s">
        <v>3177</v>
      </c>
      <c r="M309">
        <v>0</v>
      </c>
      <c r="N309" s="28" t="s">
        <v>459</v>
      </c>
      <c r="O309" s="28" t="s">
        <v>1488</v>
      </c>
      <c r="P309">
        <v>19</v>
      </c>
      <c r="Q309">
        <v>10</v>
      </c>
      <c r="R309">
        <v>1</v>
      </c>
      <c r="S309">
        <v>90210810</v>
      </c>
      <c r="T309" s="28" t="s">
        <v>605</v>
      </c>
      <c r="U309" s="28" t="s">
        <v>659</v>
      </c>
      <c r="V309" s="28" t="s">
        <v>329</v>
      </c>
      <c r="W309" s="28" t="s">
        <v>463</v>
      </c>
      <c r="Y309" s="28" t="s">
        <v>660</v>
      </c>
      <c r="Z309">
        <v>35</v>
      </c>
      <c r="AA309">
        <v>17263</v>
      </c>
      <c r="AB309" s="28" t="s">
        <v>465</v>
      </c>
      <c r="AC309" s="28" t="s">
        <v>504</v>
      </c>
      <c r="AD309">
        <v>0.39583333333333326</v>
      </c>
      <c r="AE309">
        <v>0.5625</v>
      </c>
      <c r="AF309" s="28" t="s">
        <v>660</v>
      </c>
      <c r="AG309" s="28" t="s">
        <v>165</v>
      </c>
      <c r="AH309" s="28" t="s">
        <v>570</v>
      </c>
      <c r="AI309" s="28" t="s">
        <v>1057</v>
      </c>
      <c r="AJ309" s="28" t="s">
        <v>691</v>
      </c>
      <c r="AK309" s="28"/>
      <c r="AL309" s="28"/>
      <c r="AM309" s="28">
        <v>1</v>
      </c>
      <c r="AN309">
        <v>3</v>
      </c>
      <c r="AP309" s="2">
        <v>46073</v>
      </c>
      <c r="AQ309" s="2">
        <v>46290</v>
      </c>
      <c r="AT309" s="28"/>
      <c r="AU309" s="28"/>
      <c r="AV309" s="28" t="s">
        <v>470</v>
      </c>
      <c r="AW309">
        <v>112</v>
      </c>
      <c r="AX309">
        <v>0.5</v>
      </c>
      <c r="BB309">
        <v>56</v>
      </c>
      <c r="BC309" s="28" t="s">
        <v>692</v>
      </c>
      <c r="BH309">
        <v>340</v>
      </c>
      <c r="BP309" s="28"/>
      <c r="BW309" s="28"/>
      <c r="BY309" s="28">
        <v>168</v>
      </c>
      <c r="BZ309">
        <v>112</v>
      </c>
      <c r="CA309">
        <v>56</v>
      </c>
      <c r="CB309" s="28">
        <v>120</v>
      </c>
      <c r="CC309">
        <v>0.93333333333333324</v>
      </c>
      <c r="CE309">
        <v>2420</v>
      </c>
      <c r="CF309">
        <v>0</v>
      </c>
      <c r="CG309" s="28">
        <v>240</v>
      </c>
      <c r="CH309">
        <v>-523.07692307692309</v>
      </c>
      <c r="CI309">
        <v>1896.9230769230771</v>
      </c>
      <c r="CJ309">
        <v>212.30594577494998</v>
      </c>
      <c r="CK309">
        <v>143.78872163937004</v>
      </c>
      <c r="CL309">
        <v>69.420911026507738</v>
      </c>
      <c r="CM309">
        <v>122.18796797213763</v>
      </c>
      <c r="CN309">
        <v>69.086628928876706</v>
      </c>
      <c r="CO309">
        <v>50.84</v>
      </c>
      <c r="CP309">
        <v>0</v>
      </c>
      <c r="CQ309">
        <v>93.868062452383569</v>
      </c>
      <c r="CR309">
        <v>0.86346000000000001</v>
      </c>
      <c r="CS309">
        <v>22788.341375201919</v>
      </c>
      <c r="CT309" s="28">
        <v>0</v>
      </c>
      <c r="CU309">
        <v>22788.341375201919</v>
      </c>
      <c r="CV309">
        <v>18.482028690350301</v>
      </c>
      <c r="CW309">
        <v>203860</v>
      </c>
      <c r="CX309" s="28" t="s">
        <v>4105</v>
      </c>
      <c r="CY309" s="28" t="s">
        <v>4080</v>
      </c>
      <c r="CZ309" s="28" t="s">
        <v>4106</v>
      </c>
      <c r="DA309" s="28" t="s">
        <v>4107</v>
      </c>
      <c r="DB309" s="28" t="s">
        <v>3344</v>
      </c>
      <c r="DC309" s="28"/>
      <c r="DD309" s="28"/>
      <c r="DE309" s="28"/>
      <c r="DF309" s="28"/>
      <c r="DG309" s="28"/>
      <c r="DH309" s="28"/>
      <c r="DI309" s="28">
        <v>120</v>
      </c>
      <c r="DJ309" s="28" t="s">
        <v>831</v>
      </c>
      <c r="DK309" s="28"/>
    </row>
    <row r="310" spans="1:115" x14ac:dyDescent="0.25">
      <c r="A310" s="28" t="s">
        <v>2</v>
      </c>
      <c r="B310" s="28" t="s">
        <v>1478</v>
      </c>
      <c r="C310">
        <v>26520</v>
      </c>
      <c r="D310" s="28" t="s">
        <v>1461</v>
      </c>
      <c r="E310" s="28" t="s">
        <v>1462</v>
      </c>
      <c r="F310" s="28" t="s">
        <v>1463</v>
      </c>
      <c r="G310" s="28" t="s">
        <v>688</v>
      </c>
      <c r="H310" s="28" t="s">
        <v>1489</v>
      </c>
      <c r="I310" s="28" t="s">
        <v>457</v>
      </c>
      <c r="J310" s="28">
        <v>2420</v>
      </c>
      <c r="K310">
        <v>18.482028690350301</v>
      </c>
      <c r="L310" s="28" t="s">
        <v>3177</v>
      </c>
      <c r="M310">
        <v>0</v>
      </c>
      <c r="N310" s="28" t="s">
        <v>459</v>
      </c>
      <c r="O310" s="28" t="s">
        <v>1488</v>
      </c>
      <c r="P310">
        <v>19</v>
      </c>
      <c r="Q310">
        <v>10</v>
      </c>
      <c r="R310">
        <v>1</v>
      </c>
      <c r="S310">
        <v>90210810</v>
      </c>
      <c r="T310" s="28" t="s">
        <v>605</v>
      </c>
      <c r="U310" s="28" t="s">
        <v>659</v>
      </c>
      <c r="V310" s="28" t="s">
        <v>329</v>
      </c>
      <c r="W310" s="28" t="s">
        <v>463</v>
      </c>
      <c r="Y310" s="28" t="s">
        <v>660</v>
      </c>
      <c r="Z310">
        <v>35</v>
      </c>
      <c r="AA310">
        <v>17264</v>
      </c>
      <c r="AB310" s="28" t="s">
        <v>465</v>
      </c>
      <c r="AC310" s="28" t="s">
        <v>504</v>
      </c>
      <c r="AD310">
        <v>0.39583333333333326</v>
      </c>
      <c r="AE310">
        <v>0.5625</v>
      </c>
      <c r="AF310" s="28" t="s">
        <v>660</v>
      </c>
      <c r="AG310" s="28" t="s">
        <v>195</v>
      </c>
      <c r="AH310" s="28" t="s">
        <v>570</v>
      </c>
      <c r="AI310" s="28"/>
      <c r="AJ310" s="28" t="s">
        <v>691</v>
      </c>
      <c r="AK310" s="28"/>
      <c r="AL310" s="28"/>
      <c r="AM310" s="28">
        <v>1</v>
      </c>
      <c r="AN310">
        <v>3</v>
      </c>
      <c r="AP310" s="2">
        <v>46073</v>
      </c>
      <c r="AQ310" s="2">
        <v>46290</v>
      </c>
      <c r="AT310" s="28"/>
      <c r="AU310" s="28"/>
      <c r="AV310" s="28" t="s">
        <v>470</v>
      </c>
      <c r="AW310">
        <v>112</v>
      </c>
      <c r="AX310">
        <v>0.5</v>
      </c>
      <c r="BB310">
        <v>56</v>
      </c>
      <c r="BC310" s="28" t="s">
        <v>692</v>
      </c>
      <c r="BH310">
        <v>340</v>
      </c>
      <c r="BP310" s="28"/>
      <c r="BW310" s="28"/>
      <c r="BY310" s="28">
        <v>168</v>
      </c>
      <c r="BZ310">
        <v>112</v>
      </c>
      <c r="CA310">
        <v>56</v>
      </c>
      <c r="CB310" s="28">
        <v>120</v>
      </c>
      <c r="CC310">
        <v>0.93333333333333324</v>
      </c>
      <c r="CE310">
        <v>2420</v>
      </c>
      <c r="CF310">
        <v>0</v>
      </c>
      <c r="CG310" s="28">
        <v>240</v>
      </c>
      <c r="CH310">
        <v>-523.07692307692309</v>
      </c>
      <c r="CI310">
        <v>1896.9230769230771</v>
      </c>
      <c r="CJ310">
        <v>212.30594577494998</v>
      </c>
      <c r="CK310">
        <v>143.78872163937004</v>
      </c>
      <c r="CL310">
        <v>69.420911026507738</v>
      </c>
      <c r="CM310">
        <v>122.18796797213763</v>
      </c>
      <c r="CN310">
        <v>69.086628928876706</v>
      </c>
      <c r="CO310">
        <v>50.84</v>
      </c>
      <c r="CP310">
        <v>0</v>
      </c>
      <c r="CQ310">
        <v>93.868062452383569</v>
      </c>
      <c r="CR310">
        <v>0.86346000000000001</v>
      </c>
      <c r="CS310">
        <v>22788.341375201919</v>
      </c>
      <c r="CT310" s="28">
        <v>0</v>
      </c>
      <c r="CU310">
        <v>22788.341375201919</v>
      </c>
      <c r="CV310">
        <v>18.482028690350301</v>
      </c>
      <c r="CW310">
        <v>203861</v>
      </c>
      <c r="CX310" s="28" t="s">
        <v>4108</v>
      </c>
      <c r="CY310" s="28" t="s">
        <v>4080</v>
      </c>
      <c r="CZ310" s="28" t="s">
        <v>4109</v>
      </c>
      <c r="DA310" s="28" t="s">
        <v>4107</v>
      </c>
      <c r="DB310" s="28" t="s">
        <v>3344</v>
      </c>
      <c r="DC310" s="28"/>
      <c r="DD310" s="28"/>
      <c r="DE310" s="28"/>
      <c r="DF310" s="28"/>
      <c r="DG310" s="28"/>
      <c r="DH310" s="28"/>
      <c r="DI310" s="28">
        <v>120</v>
      </c>
      <c r="DJ310" s="28" t="s">
        <v>831</v>
      </c>
      <c r="DK310" s="28"/>
    </row>
    <row r="311" spans="1:115" x14ac:dyDescent="0.25">
      <c r="A311" s="28" t="s">
        <v>2</v>
      </c>
      <c r="B311" s="28" t="s">
        <v>1478</v>
      </c>
      <c r="C311">
        <v>26520</v>
      </c>
      <c r="D311" s="28" t="s">
        <v>1461</v>
      </c>
      <c r="E311" s="28" t="s">
        <v>1462</v>
      </c>
      <c r="F311" s="28" t="s">
        <v>1463</v>
      </c>
      <c r="G311" s="28" t="s">
        <v>688</v>
      </c>
      <c r="H311" s="28" t="s">
        <v>1490</v>
      </c>
      <c r="I311" s="28" t="s">
        <v>457</v>
      </c>
      <c r="J311" s="28">
        <v>2420</v>
      </c>
      <c r="K311">
        <v>18.482028690350301</v>
      </c>
      <c r="L311" s="28" t="s">
        <v>3178</v>
      </c>
      <c r="M311">
        <v>0</v>
      </c>
      <c r="N311" s="28" t="s">
        <v>459</v>
      </c>
      <c r="O311" s="28" t="s">
        <v>1318</v>
      </c>
      <c r="P311">
        <v>19</v>
      </c>
      <c r="Q311">
        <v>16</v>
      </c>
      <c r="R311">
        <v>1</v>
      </c>
      <c r="S311">
        <v>90640794</v>
      </c>
      <c r="T311" s="28" t="s">
        <v>605</v>
      </c>
      <c r="U311" s="28" t="s">
        <v>659</v>
      </c>
      <c r="V311" s="28" t="s">
        <v>335</v>
      </c>
      <c r="W311" s="28" t="s">
        <v>463</v>
      </c>
      <c r="Y311" s="28" t="s">
        <v>660</v>
      </c>
      <c r="Z311">
        <v>35</v>
      </c>
      <c r="AA311">
        <v>17262</v>
      </c>
      <c r="AB311" s="28" t="s">
        <v>465</v>
      </c>
      <c r="AC311" s="28" t="s">
        <v>504</v>
      </c>
      <c r="AD311">
        <v>0.375</v>
      </c>
      <c r="AE311">
        <v>0.54166666666666674</v>
      </c>
      <c r="AF311" s="28" t="s">
        <v>463</v>
      </c>
      <c r="AG311" s="28" t="s">
        <v>197</v>
      </c>
      <c r="AH311" s="28" t="s">
        <v>588</v>
      </c>
      <c r="AI311" s="28" t="s">
        <v>1476</v>
      </c>
      <c r="AJ311" s="28" t="s">
        <v>691</v>
      </c>
      <c r="AK311" s="28"/>
      <c r="AL311" s="28"/>
      <c r="AM311" s="28">
        <v>1</v>
      </c>
      <c r="AN311">
        <v>3</v>
      </c>
      <c r="AP311" s="2">
        <v>46073</v>
      </c>
      <c r="AQ311" s="2">
        <v>46290</v>
      </c>
      <c r="AT311" s="28"/>
      <c r="AU311" s="28"/>
      <c r="AV311" s="28" t="s">
        <v>470</v>
      </c>
      <c r="AW311">
        <v>112</v>
      </c>
      <c r="AX311">
        <v>0.5</v>
      </c>
      <c r="BB311">
        <v>56</v>
      </c>
      <c r="BC311" s="28" t="s">
        <v>692</v>
      </c>
      <c r="BH311">
        <v>340</v>
      </c>
      <c r="BP311" s="28"/>
      <c r="BW311" s="28"/>
      <c r="BY311" s="28">
        <v>168</v>
      </c>
      <c r="BZ311">
        <v>112</v>
      </c>
      <c r="CA311">
        <v>56</v>
      </c>
      <c r="CB311" s="28">
        <v>120</v>
      </c>
      <c r="CC311">
        <v>0.93333333333333324</v>
      </c>
      <c r="CE311">
        <v>2420</v>
      </c>
      <c r="CF311">
        <v>0</v>
      </c>
      <c r="CG311" s="28">
        <v>240</v>
      </c>
      <c r="CH311">
        <v>-523.07692307692309</v>
      </c>
      <c r="CI311">
        <v>1896.9230769230771</v>
      </c>
      <c r="CJ311">
        <v>212.30594577494998</v>
      </c>
      <c r="CK311">
        <v>143.78872163937004</v>
      </c>
      <c r="CL311">
        <v>69.420911026507738</v>
      </c>
      <c r="CM311">
        <v>122.18796797213763</v>
      </c>
      <c r="CN311">
        <v>69.086628928876706</v>
      </c>
      <c r="CO311">
        <v>50.84</v>
      </c>
      <c r="CP311">
        <v>0</v>
      </c>
      <c r="CQ311">
        <v>93.868062452383569</v>
      </c>
      <c r="CR311">
        <v>0.86346000000000001</v>
      </c>
      <c r="CS311">
        <v>22788.341375201919</v>
      </c>
      <c r="CT311" s="28">
        <v>0</v>
      </c>
      <c r="CU311">
        <v>22788.341375201919</v>
      </c>
      <c r="CV311">
        <v>18.482028690350301</v>
      </c>
      <c r="CW311">
        <v>203862</v>
      </c>
      <c r="CX311" s="28" t="s">
        <v>4102</v>
      </c>
      <c r="CY311" s="28" t="s">
        <v>4080</v>
      </c>
      <c r="CZ311" s="28" t="s">
        <v>4103</v>
      </c>
      <c r="DA311" s="28" t="s">
        <v>4104</v>
      </c>
      <c r="DB311" s="28" t="s">
        <v>3344</v>
      </c>
      <c r="DC311" s="28"/>
      <c r="DD311" s="28"/>
      <c r="DE311" s="28"/>
      <c r="DF311" s="28"/>
      <c r="DG311" s="28"/>
      <c r="DH311" s="28"/>
      <c r="DI311" s="28">
        <v>120</v>
      </c>
      <c r="DJ311" s="28" t="s">
        <v>831</v>
      </c>
      <c r="DK311" s="28"/>
    </row>
    <row r="312" spans="1:115" x14ac:dyDescent="0.25">
      <c r="A312" s="28" t="s">
        <v>2</v>
      </c>
      <c r="B312" s="28" t="s">
        <v>1478</v>
      </c>
      <c r="C312">
        <v>26520</v>
      </c>
      <c r="D312" s="28" t="s">
        <v>1461</v>
      </c>
      <c r="E312" s="28" t="s">
        <v>1462</v>
      </c>
      <c r="F312" s="28" t="s">
        <v>1463</v>
      </c>
      <c r="G312" s="28" t="s">
        <v>688</v>
      </c>
      <c r="H312" s="28" t="s">
        <v>1491</v>
      </c>
      <c r="I312" s="28" t="s">
        <v>457</v>
      </c>
      <c r="J312" s="28">
        <v>2420</v>
      </c>
      <c r="K312">
        <v>18.482028690350301</v>
      </c>
      <c r="L312" s="28" t="s">
        <v>3179</v>
      </c>
      <c r="M312">
        <v>0</v>
      </c>
      <c r="N312" s="28" t="s">
        <v>459</v>
      </c>
      <c r="O312" s="28" t="s">
        <v>698</v>
      </c>
      <c r="P312">
        <v>19</v>
      </c>
      <c r="Q312">
        <v>15</v>
      </c>
      <c r="R312">
        <v>1</v>
      </c>
      <c r="S312">
        <v>90771031</v>
      </c>
      <c r="T312" s="28" t="s">
        <v>605</v>
      </c>
      <c r="U312" s="28" t="s">
        <v>659</v>
      </c>
      <c r="V312" s="28" t="s">
        <v>335</v>
      </c>
      <c r="W312" s="28" t="s">
        <v>463</v>
      </c>
      <c r="Y312" s="28" t="s">
        <v>660</v>
      </c>
      <c r="Z312">
        <v>35</v>
      </c>
      <c r="AA312">
        <v>17250</v>
      </c>
      <c r="AB312" s="28" t="s">
        <v>465</v>
      </c>
      <c r="AC312" s="28" t="s">
        <v>525</v>
      </c>
      <c r="AD312">
        <v>0.58333333333333326</v>
      </c>
      <c r="AE312">
        <v>0.75</v>
      </c>
      <c r="AF312" s="28" t="s">
        <v>463</v>
      </c>
      <c r="AG312" s="28" t="s">
        <v>288</v>
      </c>
      <c r="AH312" s="28" t="s">
        <v>616</v>
      </c>
      <c r="AI312" s="28"/>
      <c r="AJ312" s="28" t="s">
        <v>691</v>
      </c>
      <c r="AK312" s="28"/>
      <c r="AL312" s="28"/>
      <c r="AM312" s="28">
        <v>1</v>
      </c>
      <c r="AN312">
        <v>3</v>
      </c>
      <c r="AP312" s="2">
        <v>46070</v>
      </c>
      <c r="AQ312" s="2">
        <v>46287</v>
      </c>
      <c r="AT312" s="28"/>
      <c r="AU312" s="28"/>
      <c r="AV312" s="28" t="s">
        <v>470</v>
      </c>
      <c r="AW312">
        <v>112</v>
      </c>
      <c r="AX312">
        <v>0.5</v>
      </c>
      <c r="BB312">
        <v>56</v>
      </c>
      <c r="BC312" s="28" t="s">
        <v>692</v>
      </c>
      <c r="BH312">
        <v>340</v>
      </c>
      <c r="BP312" s="28"/>
      <c r="BW312" s="28"/>
      <c r="BY312" s="28">
        <v>168</v>
      </c>
      <c r="BZ312">
        <v>112</v>
      </c>
      <c r="CA312">
        <v>56</v>
      </c>
      <c r="CB312" s="28">
        <v>120</v>
      </c>
      <c r="CC312">
        <v>0.93333333333333324</v>
      </c>
      <c r="CE312">
        <v>2420</v>
      </c>
      <c r="CF312">
        <v>0</v>
      </c>
      <c r="CG312" s="28">
        <v>240</v>
      </c>
      <c r="CH312">
        <v>-523.07692307692309</v>
      </c>
      <c r="CI312">
        <v>1896.9230769230771</v>
      </c>
      <c r="CJ312">
        <v>212.30594577494998</v>
      </c>
      <c r="CK312">
        <v>143.78872163937004</v>
      </c>
      <c r="CL312">
        <v>69.420911026507738</v>
      </c>
      <c r="CM312">
        <v>122.18796797213763</v>
      </c>
      <c r="CN312">
        <v>69.086628928876706</v>
      </c>
      <c r="CO312">
        <v>50.84</v>
      </c>
      <c r="CP312">
        <v>0</v>
      </c>
      <c r="CQ312">
        <v>93.868062452383569</v>
      </c>
      <c r="CR312">
        <v>0.86346000000000001</v>
      </c>
      <c r="CS312">
        <v>22788.341375201919</v>
      </c>
      <c r="CT312" s="28">
        <v>0</v>
      </c>
      <c r="CU312">
        <v>22788.341375201919</v>
      </c>
      <c r="CV312">
        <v>18.482028690350301</v>
      </c>
      <c r="CW312">
        <v>207394</v>
      </c>
      <c r="CX312" s="28"/>
      <c r="CY312" s="28"/>
      <c r="CZ312" s="28"/>
      <c r="DA312" s="28"/>
      <c r="DB312" s="28"/>
      <c r="DC312" s="28"/>
      <c r="DD312" s="28"/>
      <c r="DE312" s="28"/>
      <c r="DF312" s="28"/>
      <c r="DG312" s="28"/>
      <c r="DH312" s="28"/>
      <c r="DI312" s="28">
        <v>120</v>
      </c>
      <c r="DJ312" s="28" t="s">
        <v>831</v>
      </c>
      <c r="DK312" s="28"/>
    </row>
    <row r="313" spans="1:115" x14ac:dyDescent="0.25">
      <c r="A313" s="28" t="s">
        <v>2</v>
      </c>
      <c r="B313" s="28" t="s">
        <v>1492</v>
      </c>
      <c r="C313">
        <v>52195</v>
      </c>
      <c r="D313" s="28" t="s">
        <v>1493</v>
      </c>
      <c r="E313" s="28" t="s">
        <v>1494</v>
      </c>
      <c r="F313" s="28" t="s">
        <v>1495</v>
      </c>
      <c r="G313" s="28" t="s">
        <v>1496</v>
      </c>
      <c r="H313" s="28" t="s">
        <v>1497</v>
      </c>
      <c r="I313" s="28" t="s">
        <v>457</v>
      </c>
      <c r="J313" s="28">
        <v>5110</v>
      </c>
      <c r="K313">
        <v>20.327192814667558</v>
      </c>
      <c r="L313" s="28" t="s">
        <v>2989</v>
      </c>
      <c r="M313">
        <v>0</v>
      </c>
      <c r="N313" s="28" t="s">
        <v>459</v>
      </c>
      <c r="O313" s="28" t="s">
        <v>1498</v>
      </c>
      <c r="P313">
        <v>21</v>
      </c>
      <c r="Q313">
        <v>16</v>
      </c>
      <c r="R313">
        <v>1</v>
      </c>
      <c r="S313">
        <v>90040658</v>
      </c>
      <c r="T313" s="28" t="s">
        <v>605</v>
      </c>
      <c r="U313" s="28" t="s">
        <v>812</v>
      </c>
      <c r="V313" s="28" t="s">
        <v>335</v>
      </c>
      <c r="W313" s="28" t="s">
        <v>463</v>
      </c>
      <c r="Y313" s="28" t="s">
        <v>660</v>
      </c>
      <c r="Z313">
        <v>35</v>
      </c>
      <c r="AA313">
        <v>16559</v>
      </c>
      <c r="AB313" s="28" t="s">
        <v>465</v>
      </c>
      <c r="AC313" s="28" t="s">
        <v>515</v>
      </c>
      <c r="AD313">
        <v>0.54166666666666674</v>
      </c>
      <c r="AE313">
        <v>0.70833333333333326</v>
      </c>
      <c r="AF313" s="28" t="s">
        <v>463</v>
      </c>
      <c r="AG313" s="28" t="s">
        <v>292</v>
      </c>
      <c r="AH313" s="28" t="s">
        <v>497</v>
      </c>
      <c r="AI313" s="28" t="s">
        <v>1499</v>
      </c>
      <c r="AJ313" s="28" t="s">
        <v>1500</v>
      </c>
      <c r="AK313" s="28" t="s">
        <v>1392</v>
      </c>
      <c r="AL313" s="28"/>
      <c r="AM313" s="28">
        <v>2</v>
      </c>
      <c r="AN313">
        <v>4</v>
      </c>
      <c r="AO313">
        <v>3</v>
      </c>
      <c r="AP313" s="2">
        <v>46069</v>
      </c>
      <c r="AQ313" s="2">
        <v>46356</v>
      </c>
      <c r="AR313">
        <v>46433</v>
      </c>
      <c r="AS313">
        <v>46650</v>
      </c>
      <c r="AT313" s="28"/>
      <c r="AU313" s="28"/>
      <c r="AV313" s="28" t="s">
        <v>470</v>
      </c>
      <c r="AW313">
        <v>144</v>
      </c>
      <c r="AX313">
        <v>0.5</v>
      </c>
      <c r="BA313">
        <v>72</v>
      </c>
      <c r="BC313" s="28"/>
      <c r="BH313">
        <v>300</v>
      </c>
      <c r="BJ313">
        <v>112</v>
      </c>
      <c r="BK313">
        <v>0.5</v>
      </c>
      <c r="BN313">
        <v>56</v>
      </c>
      <c r="BP313" s="28"/>
      <c r="BU313">
        <v>300</v>
      </c>
      <c r="BW313" s="28"/>
      <c r="BY313" s="28">
        <v>384</v>
      </c>
      <c r="BZ313">
        <v>256</v>
      </c>
      <c r="CA313">
        <v>128</v>
      </c>
      <c r="CB313" s="28">
        <v>240</v>
      </c>
      <c r="CC313">
        <v>1.0666666666666669</v>
      </c>
      <c r="CE313">
        <v>5110</v>
      </c>
      <c r="CF313">
        <v>0</v>
      </c>
      <c r="CG313" s="28">
        <v>480</v>
      </c>
      <c r="CH313">
        <v>-936.92307692307691</v>
      </c>
      <c r="CI313">
        <v>4173.0769230769229</v>
      </c>
      <c r="CJ313">
        <v>212.30594577494998</v>
      </c>
      <c r="CK313">
        <v>143.78872163937004</v>
      </c>
      <c r="CL313">
        <v>69.420911026507738</v>
      </c>
      <c r="CM313">
        <v>122.18796797213763</v>
      </c>
      <c r="CN313">
        <v>69.086628928876706</v>
      </c>
      <c r="CO313">
        <v>0</v>
      </c>
      <c r="CP313">
        <v>0</v>
      </c>
      <c r="CQ313">
        <v>93.868062452383569</v>
      </c>
      <c r="CR313">
        <v>0.86346000000000001</v>
      </c>
      <c r="CS313">
        <v>30613.053336710163</v>
      </c>
      <c r="CT313" s="28">
        <v>24524.457173075589</v>
      </c>
      <c r="CU313">
        <v>55137.510509785752</v>
      </c>
      <c r="CV313">
        <v>20.327192814667558</v>
      </c>
      <c r="CW313" t="s">
        <v>1501</v>
      </c>
      <c r="CX313" s="28"/>
      <c r="CY313" s="28"/>
      <c r="CZ313" s="28"/>
      <c r="DA313" s="28"/>
      <c r="DB313" s="28"/>
      <c r="DC313" s="28"/>
      <c r="DD313" s="28"/>
      <c r="DE313" s="28"/>
      <c r="DF313" s="28"/>
      <c r="DG313" s="28"/>
      <c r="DH313" s="28"/>
      <c r="DI313" s="28">
        <v>240</v>
      </c>
      <c r="DJ313" s="28" t="s">
        <v>471</v>
      </c>
      <c r="DK313" s="28" t="s">
        <v>1502</v>
      </c>
    </row>
    <row r="314" spans="1:115" x14ac:dyDescent="0.25">
      <c r="A314" s="28" t="s">
        <v>2</v>
      </c>
      <c r="B314" s="28" t="s">
        <v>1492</v>
      </c>
      <c r="C314">
        <v>52195</v>
      </c>
      <c r="D314" s="28" t="s">
        <v>1493</v>
      </c>
      <c r="E314" s="28" t="s">
        <v>1494</v>
      </c>
      <c r="F314" s="28" t="s">
        <v>1495</v>
      </c>
      <c r="G314" s="28" t="s">
        <v>1496</v>
      </c>
      <c r="H314" s="28" t="s">
        <v>1503</v>
      </c>
      <c r="I314" s="28" t="s">
        <v>457</v>
      </c>
      <c r="J314" s="28">
        <v>5110</v>
      </c>
      <c r="K314">
        <v>17.850007365958785</v>
      </c>
      <c r="L314" s="28" t="s">
        <v>2990</v>
      </c>
      <c r="M314">
        <v>0</v>
      </c>
      <c r="N314" s="28" t="s">
        <v>459</v>
      </c>
      <c r="O314" s="28" t="s">
        <v>1504</v>
      </c>
      <c r="P314">
        <v>18</v>
      </c>
      <c r="Q314">
        <v>15</v>
      </c>
      <c r="R314">
        <v>1</v>
      </c>
      <c r="S314">
        <v>90750658</v>
      </c>
      <c r="T314" s="28" t="s">
        <v>605</v>
      </c>
      <c r="U314" s="28" t="s">
        <v>812</v>
      </c>
      <c r="V314" s="28" t="s">
        <v>335</v>
      </c>
      <c r="W314" s="28" t="s">
        <v>463</v>
      </c>
      <c r="Y314" s="28" t="s">
        <v>660</v>
      </c>
      <c r="Z314">
        <v>35</v>
      </c>
      <c r="AA314">
        <v>16561</v>
      </c>
      <c r="AB314" s="28" t="s">
        <v>465</v>
      </c>
      <c r="AC314" s="28" t="s">
        <v>479</v>
      </c>
      <c r="AD314">
        <v>0.54166666666666674</v>
      </c>
      <c r="AE314">
        <v>0.70833333333333326</v>
      </c>
      <c r="AF314" s="28" t="s">
        <v>463</v>
      </c>
      <c r="AG314" s="28" t="s">
        <v>300</v>
      </c>
      <c r="AH314" s="28" t="s">
        <v>497</v>
      </c>
      <c r="AI314" s="28" t="s">
        <v>1499</v>
      </c>
      <c r="AJ314" s="28" t="s">
        <v>1500</v>
      </c>
      <c r="AK314" s="28" t="s">
        <v>1392</v>
      </c>
      <c r="AL314" s="28"/>
      <c r="AM314" s="28">
        <v>2</v>
      </c>
      <c r="AN314">
        <v>4</v>
      </c>
      <c r="AO314">
        <v>3</v>
      </c>
      <c r="AP314" s="2">
        <v>46071</v>
      </c>
      <c r="AQ314" s="2">
        <v>46358</v>
      </c>
      <c r="AR314">
        <v>46435</v>
      </c>
      <c r="AS314">
        <v>46652</v>
      </c>
      <c r="AT314" s="28"/>
      <c r="AU314" s="28"/>
      <c r="AV314" s="28" t="s">
        <v>470</v>
      </c>
      <c r="AW314">
        <v>144</v>
      </c>
      <c r="AX314">
        <v>0.5</v>
      </c>
      <c r="BA314">
        <v>18</v>
      </c>
      <c r="BC314" s="28"/>
      <c r="BH314">
        <v>300</v>
      </c>
      <c r="BJ314">
        <v>112</v>
      </c>
      <c r="BK314">
        <v>0.5</v>
      </c>
      <c r="BN314">
        <v>14</v>
      </c>
      <c r="BP314" s="28"/>
      <c r="BU314">
        <v>300</v>
      </c>
      <c r="BW314" s="28"/>
      <c r="BY314" s="28">
        <v>288</v>
      </c>
      <c r="BZ314">
        <v>256</v>
      </c>
      <c r="CA314">
        <v>32</v>
      </c>
      <c r="CB314" s="28">
        <v>240</v>
      </c>
      <c r="CC314">
        <v>1.0666666666666669</v>
      </c>
      <c r="CE314">
        <v>5110</v>
      </c>
      <c r="CF314">
        <v>0</v>
      </c>
      <c r="CG314" s="28">
        <v>480</v>
      </c>
      <c r="CH314">
        <v>-936.92307692307691</v>
      </c>
      <c r="CI314">
        <v>4173.0769230769229</v>
      </c>
      <c r="CJ314">
        <v>212.30594577494998</v>
      </c>
      <c r="CK314">
        <v>143.78872163937004</v>
      </c>
      <c r="CL314">
        <v>69.420911026507738</v>
      </c>
      <c r="CM314">
        <v>122.18796797213763</v>
      </c>
      <c r="CN314">
        <v>69.086628928876706</v>
      </c>
      <c r="CO314">
        <v>0</v>
      </c>
      <c r="CP314">
        <v>0</v>
      </c>
      <c r="CQ314">
        <v>93.868062452383569</v>
      </c>
      <c r="CR314">
        <v>0.86346000000000001</v>
      </c>
      <c r="CS314">
        <v>26882.375374550826</v>
      </c>
      <c r="CT314" s="28">
        <v>21535.769605612382</v>
      </c>
      <c r="CU314">
        <v>48418.144980163197</v>
      </c>
      <c r="CV314">
        <v>17.850007365958785</v>
      </c>
      <c r="CW314" t="s">
        <v>1505</v>
      </c>
      <c r="CX314" s="28" t="s">
        <v>3730</v>
      </c>
      <c r="CY314" s="28" t="s">
        <v>3731</v>
      </c>
      <c r="CZ314" s="28" t="s">
        <v>3475</v>
      </c>
      <c r="DA314" s="28" t="s">
        <v>3732</v>
      </c>
      <c r="DB314" s="28" t="s">
        <v>3344</v>
      </c>
      <c r="DC314" s="28"/>
      <c r="DD314" s="28"/>
      <c r="DE314" s="28"/>
      <c r="DF314" s="28"/>
      <c r="DG314" s="28"/>
      <c r="DH314" s="28"/>
      <c r="DI314" s="28">
        <v>240</v>
      </c>
      <c r="DJ314" s="28" t="s">
        <v>471</v>
      </c>
      <c r="DK314" s="28" t="s">
        <v>1506</v>
      </c>
    </row>
    <row r="315" spans="1:115" x14ac:dyDescent="0.25">
      <c r="A315" s="28" t="s">
        <v>2</v>
      </c>
      <c r="B315" s="28" t="s">
        <v>1492</v>
      </c>
      <c r="C315">
        <v>52195</v>
      </c>
      <c r="D315" s="28" t="s">
        <v>1493</v>
      </c>
      <c r="E315" s="28" t="s">
        <v>1494</v>
      </c>
      <c r="F315" s="28" t="s">
        <v>1495</v>
      </c>
      <c r="G315" s="28" t="s">
        <v>1496</v>
      </c>
      <c r="H315" s="28" t="s">
        <v>1507</v>
      </c>
      <c r="I315" s="28" t="s">
        <v>457</v>
      </c>
      <c r="J315" s="28">
        <v>5110</v>
      </c>
      <c r="K315">
        <v>17.02427888305586</v>
      </c>
      <c r="L315" s="28" t="s">
        <v>2991</v>
      </c>
      <c r="M315">
        <v>0</v>
      </c>
      <c r="N315" s="28" t="s">
        <v>459</v>
      </c>
      <c r="O315" s="28" t="s">
        <v>1504</v>
      </c>
      <c r="P315">
        <v>18</v>
      </c>
      <c r="Q315">
        <v>15</v>
      </c>
      <c r="R315">
        <v>1</v>
      </c>
      <c r="S315">
        <v>90750658</v>
      </c>
      <c r="T315" s="28" t="s">
        <v>605</v>
      </c>
      <c r="U315" s="28" t="s">
        <v>812</v>
      </c>
      <c r="V315" s="28" t="s">
        <v>335</v>
      </c>
      <c r="W315" s="28" t="s">
        <v>463</v>
      </c>
      <c r="Y315" s="28" t="s">
        <v>660</v>
      </c>
      <c r="Z315">
        <v>35</v>
      </c>
      <c r="AA315">
        <v>16562</v>
      </c>
      <c r="AB315" s="28" t="s">
        <v>465</v>
      </c>
      <c r="AC315" s="28" t="s">
        <v>525</v>
      </c>
      <c r="AD315">
        <v>0.33333333333333326</v>
      </c>
      <c r="AE315">
        <v>0.5</v>
      </c>
      <c r="AF315" s="28" t="s">
        <v>463</v>
      </c>
      <c r="AG315" s="28" t="s">
        <v>316</v>
      </c>
      <c r="AH315" s="28" t="s">
        <v>497</v>
      </c>
      <c r="AI315" s="28" t="s">
        <v>1499</v>
      </c>
      <c r="AJ315" s="28" t="s">
        <v>1500</v>
      </c>
      <c r="AK315" s="28" t="s">
        <v>1392</v>
      </c>
      <c r="AL315" s="28"/>
      <c r="AM315" s="28">
        <v>2</v>
      </c>
      <c r="AN315">
        <v>4</v>
      </c>
      <c r="AO315">
        <v>3</v>
      </c>
      <c r="AP315" s="2">
        <v>46070</v>
      </c>
      <c r="AQ315" s="2">
        <v>46357</v>
      </c>
      <c r="AR315">
        <v>46434</v>
      </c>
      <c r="AS315">
        <v>46651</v>
      </c>
      <c r="AT315" s="28"/>
      <c r="AU315" s="28"/>
      <c r="AV315" s="28" t="s">
        <v>470</v>
      </c>
      <c r="AW315">
        <v>144</v>
      </c>
      <c r="AX315">
        <v>0.5</v>
      </c>
      <c r="BC315" s="28"/>
      <c r="BH315">
        <v>300</v>
      </c>
      <c r="BJ315">
        <v>112</v>
      </c>
      <c r="BK315">
        <v>0.5</v>
      </c>
      <c r="BP315" s="28"/>
      <c r="BU315">
        <v>300</v>
      </c>
      <c r="BW315" s="28"/>
      <c r="BY315" s="28">
        <v>256</v>
      </c>
      <c r="BZ315">
        <v>256</v>
      </c>
      <c r="CA315">
        <v>0</v>
      </c>
      <c r="CB315" s="28">
        <v>240</v>
      </c>
      <c r="CC315">
        <v>1.0666666666666669</v>
      </c>
      <c r="CE315">
        <v>5110</v>
      </c>
      <c r="CF315">
        <v>0</v>
      </c>
      <c r="CG315" s="28">
        <v>480</v>
      </c>
      <c r="CH315">
        <v>-936.92307692307691</v>
      </c>
      <c r="CI315">
        <v>4173.0769230769229</v>
      </c>
      <c r="CJ315">
        <v>212.30594577494998</v>
      </c>
      <c r="CK315">
        <v>143.78872163937004</v>
      </c>
      <c r="CL315">
        <v>69.420911026507738</v>
      </c>
      <c r="CM315">
        <v>122.18796797213763</v>
      </c>
      <c r="CN315">
        <v>69.086628928876706</v>
      </c>
      <c r="CO315">
        <v>0</v>
      </c>
      <c r="CP315">
        <v>0</v>
      </c>
      <c r="CQ315">
        <v>93.868062452383569</v>
      </c>
      <c r="CR315">
        <v>0.86346000000000001</v>
      </c>
      <c r="CS315">
        <v>25638.81605383104</v>
      </c>
      <c r="CT315" s="28">
        <v>20539.540416457981</v>
      </c>
      <c r="CU315">
        <v>46178.356470289022</v>
      </c>
      <c r="CV315">
        <v>17.02427888305586</v>
      </c>
      <c r="CW315" t="s">
        <v>1508</v>
      </c>
      <c r="CX315" s="28" t="s">
        <v>3733</v>
      </c>
      <c r="CY315" s="28" t="s">
        <v>3731</v>
      </c>
      <c r="CZ315" s="28" t="s">
        <v>3734</v>
      </c>
      <c r="DA315" s="28" t="s">
        <v>3732</v>
      </c>
      <c r="DB315" s="28" t="s">
        <v>3344</v>
      </c>
      <c r="DC315" s="28"/>
      <c r="DD315" s="28"/>
      <c r="DE315" s="28"/>
      <c r="DF315" s="28"/>
      <c r="DG315" s="28"/>
      <c r="DH315" s="28"/>
      <c r="DI315" s="28">
        <v>240</v>
      </c>
      <c r="DJ315" s="28" t="s">
        <v>471</v>
      </c>
      <c r="DK315" s="28" t="s">
        <v>1506</v>
      </c>
    </row>
    <row r="316" spans="1:115" x14ac:dyDescent="0.25">
      <c r="A316" s="28" t="s">
        <v>2</v>
      </c>
      <c r="B316" s="28" t="s">
        <v>1492</v>
      </c>
      <c r="C316">
        <v>52195</v>
      </c>
      <c r="D316" s="28" t="s">
        <v>1493</v>
      </c>
      <c r="E316" s="28" t="s">
        <v>1494</v>
      </c>
      <c r="F316" s="28" t="s">
        <v>1495</v>
      </c>
      <c r="G316" s="28" t="s">
        <v>1496</v>
      </c>
      <c r="H316" s="28" t="s">
        <v>1509</v>
      </c>
      <c r="I316" s="28" t="s">
        <v>457</v>
      </c>
      <c r="J316" s="28">
        <v>5110</v>
      </c>
      <c r="K316">
        <v>18.675735848861709</v>
      </c>
      <c r="L316" s="28" t="s">
        <v>2992</v>
      </c>
      <c r="M316">
        <v>0</v>
      </c>
      <c r="N316" s="28" t="s">
        <v>459</v>
      </c>
      <c r="O316" s="28" t="s">
        <v>1510</v>
      </c>
      <c r="P316">
        <v>19</v>
      </c>
      <c r="Q316">
        <v>15</v>
      </c>
      <c r="R316">
        <v>1</v>
      </c>
      <c r="S316">
        <v>90850658</v>
      </c>
      <c r="T316" s="28" t="s">
        <v>605</v>
      </c>
      <c r="U316" s="28" t="s">
        <v>812</v>
      </c>
      <c r="V316" s="28" t="s">
        <v>335</v>
      </c>
      <c r="W316" s="28" t="s">
        <v>463</v>
      </c>
      <c r="Y316" s="28" t="s">
        <v>660</v>
      </c>
      <c r="Z316">
        <v>35</v>
      </c>
      <c r="AA316">
        <v>16462</v>
      </c>
      <c r="AB316" s="28" t="s">
        <v>465</v>
      </c>
      <c r="AC316" s="28" t="s">
        <v>466</v>
      </c>
      <c r="AD316">
        <v>0.35416666666666674</v>
      </c>
      <c r="AE316">
        <v>0.52083333333333326</v>
      </c>
      <c r="AF316" s="28" t="s">
        <v>463</v>
      </c>
      <c r="AG316" s="28" t="s">
        <v>164</v>
      </c>
      <c r="AH316" s="28" t="s">
        <v>862</v>
      </c>
      <c r="AI316" s="28" t="s">
        <v>1499</v>
      </c>
      <c r="AJ316" s="28" t="s">
        <v>1500</v>
      </c>
      <c r="AK316" s="28" t="s">
        <v>1392</v>
      </c>
      <c r="AL316" s="28"/>
      <c r="AM316" s="28">
        <v>2</v>
      </c>
      <c r="AN316">
        <v>4</v>
      </c>
      <c r="AO316">
        <v>3</v>
      </c>
      <c r="AP316" s="2">
        <v>46072</v>
      </c>
      <c r="AQ316" s="2">
        <v>46359</v>
      </c>
      <c r="AR316">
        <v>46436</v>
      </c>
      <c r="AS316">
        <v>46653</v>
      </c>
      <c r="AT316" s="28"/>
      <c r="AU316" s="28"/>
      <c r="AV316" s="28" t="s">
        <v>470</v>
      </c>
      <c r="AW316">
        <v>144</v>
      </c>
      <c r="AX316">
        <v>0.5</v>
      </c>
      <c r="BA316">
        <v>36</v>
      </c>
      <c r="BC316" s="28"/>
      <c r="BH316">
        <v>300</v>
      </c>
      <c r="BJ316">
        <v>112</v>
      </c>
      <c r="BK316">
        <v>0.5</v>
      </c>
      <c r="BN316">
        <v>28</v>
      </c>
      <c r="BP316" s="28"/>
      <c r="BU316">
        <v>300</v>
      </c>
      <c r="BW316" s="28"/>
      <c r="BY316" s="28">
        <v>320</v>
      </c>
      <c r="BZ316">
        <v>256</v>
      </c>
      <c r="CA316">
        <v>64</v>
      </c>
      <c r="CB316" s="28">
        <v>240</v>
      </c>
      <c r="CC316">
        <v>1.0666666666666669</v>
      </c>
      <c r="CE316">
        <v>5110</v>
      </c>
      <c r="CF316">
        <v>0</v>
      </c>
      <c r="CG316" s="28">
        <v>480</v>
      </c>
      <c r="CH316">
        <v>-936.92307692307691</v>
      </c>
      <c r="CI316">
        <v>4173.0769230769229</v>
      </c>
      <c r="CJ316">
        <v>212.30594577494998</v>
      </c>
      <c r="CK316">
        <v>143.78872163937004</v>
      </c>
      <c r="CL316">
        <v>69.420911026507738</v>
      </c>
      <c r="CM316">
        <v>122.18796797213763</v>
      </c>
      <c r="CN316">
        <v>69.086628928876706</v>
      </c>
      <c r="CO316">
        <v>0</v>
      </c>
      <c r="CP316">
        <v>0</v>
      </c>
      <c r="CQ316">
        <v>93.868062452383569</v>
      </c>
      <c r="CR316">
        <v>0.86346000000000001</v>
      </c>
      <c r="CS316">
        <v>28125.934695270604</v>
      </c>
      <c r="CT316" s="28">
        <v>22531.998794766783</v>
      </c>
      <c r="CU316">
        <v>50657.933490037387</v>
      </c>
      <c r="CV316">
        <v>18.675735848861709</v>
      </c>
      <c r="CW316" t="s">
        <v>1511</v>
      </c>
      <c r="CX316" s="28" t="s">
        <v>3735</v>
      </c>
      <c r="CY316" s="28" t="s">
        <v>3736</v>
      </c>
      <c r="CZ316" s="28" t="s">
        <v>3737</v>
      </c>
      <c r="DA316" s="28" t="s">
        <v>3738</v>
      </c>
      <c r="DB316" s="28" t="s">
        <v>3344</v>
      </c>
      <c r="DC316" s="28"/>
      <c r="DD316" s="28"/>
      <c r="DE316" s="28"/>
      <c r="DF316" s="28"/>
      <c r="DG316" s="28"/>
      <c r="DH316" s="28"/>
      <c r="DI316" s="28">
        <v>240</v>
      </c>
      <c r="DJ316" s="28" t="s">
        <v>471</v>
      </c>
      <c r="DK316" s="28" t="s">
        <v>1512</v>
      </c>
    </row>
    <row r="317" spans="1:115" x14ac:dyDescent="0.25">
      <c r="A317" s="28" t="s">
        <v>2</v>
      </c>
      <c r="B317" s="28" t="s">
        <v>1492</v>
      </c>
      <c r="C317">
        <v>52195</v>
      </c>
      <c r="D317" s="28" t="s">
        <v>1493</v>
      </c>
      <c r="E317" s="28" t="s">
        <v>1494</v>
      </c>
      <c r="F317" s="28" t="s">
        <v>1495</v>
      </c>
      <c r="G317" s="28" t="s">
        <v>1496</v>
      </c>
      <c r="H317" s="28" t="s">
        <v>1513</v>
      </c>
      <c r="I317" s="28" t="s">
        <v>457</v>
      </c>
      <c r="J317" s="28">
        <v>5110</v>
      </c>
      <c r="K317">
        <v>17.850007365958785</v>
      </c>
      <c r="L317" s="28" t="s">
        <v>2990</v>
      </c>
      <c r="M317">
        <v>0</v>
      </c>
      <c r="N317" s="28" t="s">
        <v>459</v>
      </c>
      <c r="O317" s="28" t="s">
        <v>1514</v>
      </c>
      <c r="P317">
        <v>18</v>
      </c>
      <c r="Q317">
        <v>15</v>
      </c>
      <c r="R317">
        <v>1</v>
      </c>
      <c r="S317">
        <v>90080658</v>
      </c>
      <c r="T317" s="28" t="s">
        <v>605</v>
      </c>
      <c r="U317" s="28" t="s">
        <v>812</v>
      </c>
      <c r="V317" s="28" t="s">
        <v>335</v>
      </c>
      <c r="W317" s="28" t="s">
        <v>463</v>
      </c>
      <c r="Y317" s="28" t="s">
        <v>660</v>
      </c>
      <c r="Z317">
        <v>35</v>
      </c>
      <c r="AA317">
        <v>16520</v>
      </c>
      <c r="AB317" s="28" t="s">
        <v>465</v>
      </c>
      <c r="AC317" s="28" t="s">
        <v>525</v>
      </c>
      <c r="AD317">
        <v>0.35416666666666674</v>
      </c>
      <c r="AE317">
        <v>0.52083333333333326</v>
      </c>
      <c r="AF317" s="28" t="s">
        <v>463</v>
      </c>
      <c r="AG317" s="28" t="s">
        <v>210</v>
      </c>
      <c r="AH317" s="28" t="s">
        <v>529</v>
      </c>
      <c r="AI317" s="28" t="s">
        <v>1499</v>
      </c>
      <c r="AJ317" s="28" t="s">
        <v>1500</v>
      </c>
      <c r="AK317" s="28" t="s">
        <v>1392</v>
      </c>
      <c r="AL317" s="28"/>
      <c r="AM317" s="28">
        <v>2</v>
      </c>
      <c r="AN317">
        <v>4</v>
      </c>
      <c r="AO317">
        <v>3</v>
      </c>
      <c r="AP317" s="2">
        <v>46070</v>
      </c>
      <c r="AQ317" s="2">
        <v>46357</v>
      </c>
      <c r="AR317">
        <v>46434</v>
      </c>
      <c r="AS317">
        <v>46651</v>
      </c>
      <c r="AT317" s="28"/>
      <c r="AU317" s="28"/>
      <c r="AV317" s="28" t="s">
        <v>470</v>
      </c>
      <c r="AW317">
        <v>144</v>
      </c>
      <c r="AX317">
        <v>0.5</v>
      </c>
      <c r="BA317">
        <v>18</v>
      </c>
      <c r="BC317" s="28"/>
      <c r="BH317">
        <v>300</v>
      </c>
      <c r="BJ317">
        <v>112</v>
      </c>
      <c r="BK317">
        <v>0.5</v>
      </c>
      <c r="BN317">
        <v>14</v>
      </c>
      <c r="BP317" s="28"/>
      <c r="BU317">
        <v>300</v>
      </c>
      <c r="BW317" s="28"/>
      <c r="BY317" s="28">
        <v>288</v>
      </c>
      <c r="BZ317">
        <v>256</v>
      </c>
      <c r="CA317">
        <v>32</v>
      </c>
      <c r="CB317" s="28">
        <v>240</v>
      </c>
      <c r="CC317">
        <v>1.0666666666666669</v>
      </c>
      <c r="CE317">
        <v>5110</v>
      </c>
      <c r="CF317">
        <v>0</v>
      </c>
      <c r="CG317" s="28">
        <v>480</v>
      </c>
      <c r="CH317">
        <v>-936.92307692307691</v>
      </c>
      <c r="CI317">
        <v>4173.0769230769229</v>
      </c>
      <c r="CJ317">
        <v>212.30594577494998</v>
      </c>
      <c r="CK317">
        <v>143.78872163937004</v>
      </c>
      <c r="CL317">
        <v>69.420911026507738</v>
      </c>
      <c r="CM317">
        <v>122.18796797213763</v>
      </c>
      <c r="CN317">
        <v>69.086628928876706</v>
      </c>
      <c r="CO317">
        <v>0</v>
      </c>
      <c r="CP317">
        <v>0</v>
      </c>
      <c r="CQ317">
        <v>93.868062452383569</v>
      </c>
      <c r="CR317">
        <v>0.86346000000000001</v>
      </c>
      <c r="CS317">
        <v>26882.375374550826</v>
      </c>
      <c r="CT317" s="28">
        <v>21535.769605612382</v>
      </c>
      <c r="CU317">
        <v>48418.144980163197</v>
      </c>
      <c r="CV317">
        <v>17.850007365958785</v>
      </c>
      <c r="CW317" t="s">
        <v>1515</v>
      </c>
      <c r="CX317" s="28" t="s">
        <v>3739</v>
      </c>
      <c r="CY317" s="28" t="s">
        <v>3731</v>
      </c>
      <c r="CZ317" s="28" t="s">
        <v>3740</v>
      </c>
      <c r="DA317" s="28" t="s">
        <v>3699</v>
      </c>
      <c r="DB317" s="28" t="s">
        <v>3344</v>
      </c>
      <c r="DC317" s="28"/>
      <c r="DD317" s="28"/>
      <c r="DE317" s="28"/>
      <c r="DF317" s="28"/>
      <c r="DG317" s="28"/>
      <c r="DH317" s="28"/>
      <c r="DI317" s="28">
        <v>240</v>
      </c>
      <c r="DJ317" s="28" t="s">
        <v>471</v>
      </c>
      <c r="DK317" s="28" t="s">
        <v>1502</v>
      </c>
    </row>
    <row r="318" spans="1:115" x14ac:dyDescent="0.25">
      <c r="A318" s="28" t="s">
        <v>2</v>
      </c>
      <c r="B318" s="28" t="s">
        <v>1492</v>
      </c>
      <c r="C318">
        <v>52195</v>
      </c>
      <c r="D318" s="28" t="s">
        <v>1493</v>
      </c>
      <c r="E318" s="28" t="s">
        <v>1494</v>
      </c>
      <c r="F318" s="28" t="s">
        <v>1495</v>
      </c>
      <c r="G318" s="28" t="s">
        <v>1496</v>
      </c>
      <c r="H318" s="28" t="s">
        <v>1516</v>
      </c>
      <c r="I318" s="28" t="s">
        <v>457</v>
      </c>
      <c r="J318" s="28">
        <v>5110</v>
      </c>
      <c r="K318">
        <v>17.797539732560264</v>
      </c>
      <c r="L318" s="28" t="s">
        <v>2993</v>
      </c>
      <c r="M318">
        <v>0</v>
      </c>
      <c r="N318" s="28" t="s">
        <v>459</v>
      </c>
      <c r="O318" s="28" t="s">
        <v>1517</v>
      </c>
      <c r="P318">
        <v>18</v>
      </c>
      <c r="Q318">
        <v>16</v>
      </c>
      <c r="R318">
        <v>1</v>
      </c>
      <c r="S318">
        <v>90100658</v>
      </c>
      <c r="T318" s="28" t="s">
        <v>605</v>
      </c>
      <c r="U318" s="28" t="s">
        <v>812</v>
      </c>
      <c r="V318" s="28" t="s">
        <v>335</v>
      </c>
      <c r="W318" s="28" t="s">
        <v>463</v>
      </c>
      <c r="Y318" s="28" t="s">
        <v>660</v>
      </c>
      <c r="Z318">
        <v>35</v>
      </c>
      <c r="AA318">
        <v>16521</v>
      </c>
      <c r="AB318" s="28" t="s">
        <v>465</v>
      </c>
      <c r="AC318" s="28" t="s">
        <v>525</v>
      </c>
      <c r="AD318">
        <v>0.54166666666666674</v>
      </c>
      <c r="AE318">
        <v>0.70833333333333326</v>
      </c>
      <c r="AF318" s="28" t="s">
        <v>463</v>
      </c>
      <c r="AG318" s="28" t="s">
        <v>212</v>
      </c>
      <c r="AH318" s="28" t="s">
        <v>529</v>
      </c>
      <c r="AI318" s="28" t="s">
        <v>1499</v>
      </c>
      <c r="AJ318" s="28" t="s">
        <v>1500</v>
      </c>
      <c r="AK318" s="28" t="s">
        <v>1392</v>
      </c>
      <c r="AL318" s="28"/>
      <c r="AM318" s="28">
        <v>2</v>
      </c>
      <c r="AN318">
        <v>4</v>
      </c>
      <c r="AO318">
        <v>3</v>
      </c>
      <c r="AP318" s="2">
        <v>46070</v>
      </c>
      <c r="AQ318" s="2">
        <v>46357</v>
      </c>
      <c r="AR318">
        <v>46434</v>
      </c>
      <c r="AS318">
        <v>46651</v>
      </c>
      <c r="AT318" s="28"/>
      <c r="AU318" s="28"/>
      <c r="AV318" s="28" t="s">
        <v>470</v>
      </c>
      <c r="AW318">
        <v>144</v>
      </c>
      <c r="AX318">
        <v>0.5</v>
      </c>
      <c r="BA318">
        <v>18</v>
      </c>
      <c r="BC318" s="28"/>
      <c r="BH318">
        <v>300</v>
      </c>
      <c r="BJ318">
        <v>112</v>
      </c>
      <c r="BK318">
        <v>0.5</v>
      </c>
      <c r="BN318">
        <v>12</v>
      </c>
      <c r="BP318" s="28"/>
      <c r="BU318">
        <v>300</v>
      </c>
      <c r="BW318" s="28"/>
      <c r="BY318" s="28">
        <v>286</v>
      </c>
      <c r="BZ318">
        <v>256</v>
      </c>
      <c r="CA318">
        <v>30</v>
      </c>
      <c r="CB318" s="28">
        <v>240</v>
      </c>
      <c r="CC318">
        <v>1.0666666666666669</v>
      </c>
      <c r="CE318">
        <v>5110</v>
      </c>
      <c r="CF318">
        <v>0</v>
      </c>
      <c r="CG318" s="28">
        <v>480</v>
      </c>
      <c r="CH318">
        <v>-936.92307692307691</v>
      </c>
      <c r="CI318">
        <v>4173.0769230769229</v>
      </c>
      <c r="CJ318">
        <v>212.30594577494998</v>
      </c>
      <c r="CK318">
        <v>143.78872163937004</v>
      </c>
      <c r="CL318">
        <v>69.420911026507738</v>
      </c>
      <c r="CM318">
        <v>122.18796797213763</v>
      </c>
      <c r="CN318">
        <v>69.086628928876706</v>
      </c>
      <c r="CO318">
        <v>0</v>
      </c>
      <c r="CP318">
        <v>0</v>
      </c>
      <c r="CQ318">
        <v>93.868062452383569</v>
      </c>
      <c r="CR318">
        <v>0.86346000000000001</v>
      </c>
      <c r="CS318">
        <v>26882.375374550826</v>
      </c>
      <c r="CT318" s="28">
        <v>21393.451150018896</v>
      </c>
      <c r="CU318">
        <v>48275.826524569718</v>
      </c>
      <c r="CV318">
        <v>17.797539732560264</v>
      </c>
      <c r="CW318" t="s">
        <v>1518</v>
      </c>
      <c r="CX318" s="28" t="s">
        <v>3741</v>
      </c>
      <c r="CY318" s="28" t="s">
        <v>3731</v>
      </c>
      <c r="CZ318" s="28" t="s">
        <v>3742</v>
      </c>
      <c r="DA318" s="28" t="s">
        <v>3743</v>
      </c>
      <c r="DB318" s="28" t="s">
        <v>3344</v>
      </c>
      <c r="DC318" s="28"/>
      <c r="DD318" s="28"/>
      <c r="DE318" s="28"/>
      <c r="DF318" s="28"/>
      <c r="DG318" s="28"/>
      <c r="DH318" s="28"/>
      <c r="DI318" s="28">
        <v>240</v>
      </c>
      <c r="DJ318" s="28" t="s">
        <v>471</v>
      </c>
      <c r="DK318" s="28" t="s">
        <v>1502</v>
      </c>
    </row>
    <row r="319" spans="1:115" x14ac:dyDescent="0.25">
      <c r="A319" s="28" t="s">
        <v>2</v>
      </c>
      <c r="B319" s="28" t="s">
        <v>1492</v>
      </c>
      <c r="C319">
        <v>52195</v>
      </c>
      <c r="D319" s="28" t="s">
        <v>1493</v>
      </c>
      <c r="E319" s="28" t="s">
        <v>1494</v>
      </c>
      <c r="F319" s="28" t="s">
        <v>1495</v>
      </c>
      <c r="G319" s="28" t="s">
        <v>1496</v>
      </c>
      <c r="H319" s="28" t="s">
        <v>1519</v>
      </c>
      <c r="I319" s="28" t="s">
        <v>457</v>
      </c>
      <c r="J319" s="28">
        <v>5110</v>
      </c>
      <c r="K319">
        <v>17.482733932169143</v>
      </c>
      <c r="L319" s="28" t="s">
        <v>2994</v>
      </c>
      <c r="M319">
        <v>0</v>
      </c>
      <c r="N319" s="28" t="s">
        <v>459</v>
      </c>
      <c r="O319" s="28" t="s">
        <v>1520</v>
      </c>
      <c r="P319">
        <v>18</v>
      </c>
      <c r="Q319">
        <v>15</v>
      </c>
      <c r="R319">
        <v>1</v>
      </c>
      <c r="S319">
        <v>93510658</v>
      </c>
      <c r="T319" s="28" t="s">
        <v>605</v>
      </c>
      <c r="U319" s="28" t="s">
        <v>812</v>
      </c>
      <c r="V319" s="28" t="s">
        <v>335</v>
      </c>
      <c r="W319" s="28" t="s">
        <v>463</v>
      </c>
      <c r="Y319" s="28" t="s">
        <v>660</v>
      </c>
      <c r="Z319">
        <v>35</v>
      </c>
      <c r="AA319">
        <v>16522</v>
      </c>
      <c r="AB319" s="28" t="s">
        <v>465</v>
      </c>
      <c r="AC319" s="28" t="s">
        <v>466</v>
      </c>
      <c r="AD319">
        <v>0.35416666666666674</v>
      </c>
      <c r="AE319">
        <v>0.52083333333333326</v>
      </c>
      <c r="AF319" s="28" t="s">
        <v>463</v>
      </c>
      <c r="AG319" s="28" t="s">
        <v>207</v>
      </c>
      <c r="AH319" s="28" t="s">
        <v>529</v>
      </c>
      <c r="AI319" s="28" t="s">
        <v>1499</v>
      </c>
      <c r="AJ319" s="28" t="s">
        <v>1500</v>
      </c>
      <c r="AK319" s="28" t="s">
        <v>1392</v>
      </c>
      <c r="AL319" s="28"/>
      <c r="AM319" s="28">
        <v>2</v>
      </c>
      <c r="AN319">
        <v>4</v>
      </c>
      <c r="AO319">
        <v>3</v>
      </c>
      <c r="AP319" s="2">
        <v>46072</v>
      </c>
      <c r="AQ319" s="2">
        <v>46359</v>
      </c>
      <c r="AR319">
        <v>46436</v>
      </c>
      <c r="AS319">
        <v>46653</v>
      </c>
      <c r="AT319" s="28"/>
      <c r="AU319" s="28"/>
      <c r="AV319" s="28" t="s">
        <v>470</v>
      </c>
      <c r="AW319">
        <v>144</v>
      </c>
      <c r="AX319">
        <v>0.5</v>
      </c>
      <c r="BA319">
        <v>18</v>
      </c>
      <c r="BC319" s="28"/>
      <c r="BH319">
        <v>300</v>
      </c>
      <c r="BJ319">
        <v>112</v>
      </c>
      <c r="BK319">
        <v>0.5</v>
      </c>
      <c r="BP319" s="28"/>
      <c r="BU319">
        <v>300</v>
      </c>
      <c r="BW319" s="28"/>
      <c r="BY319" s="28">
        <v>274</v>
      </c>
      <c r="BZ319">
        <v>256</v>
      </c>
      <c r="CA319">
        <v>18</v>
      </c>
      <c r="CB319" s="28">
        <v>240</v>
      </c>
      <c r="CC319">
        <v>1.0666666666666669</v>
      </c>
      <c r="CE319">
        <v>5110</v>
      </c>
      <c r="CF319">
        <v>0</v>
      </c>
      <c r="CG319" s="28">
        <v>480</v>
      </c>
      <c r="CH319">
        <v>-936.92307692307691</v>
      </c>
      <c r="CI319">
        <v>4173.0769230769229</v>
      </c>
      <c r="CJ319">
        <v>212.30594577494998</v>
      </c>
      <c r="CK319">
        <v>143.78872163937004</v>
      </c>
      <c r="CL319">
        <v>69.420911026507738</v>
      </c>
      <c r="CM319">
        <v>122.18796797213763</v>
      </c>
      <c r="CN319">
        <v>69.086628928876706</v>
      </c>
      <c r="CO319">
        <v>0</v>
      </c>
      <c r="CP319">
        <v>0</v>
      </c>
      <c r="CQ319">
        <v>93.868062452383569</v>
      </c>
      <c r="CR319">
        <v>0.86346000000000001</v>
      </c>
      <c r="CS319">
        <v>26882.375374550826</v>
      </c>
      <c r="CT319" s="28">
        <v>20539.540416457981</v>
      </c>
      <c r="CU319">
        <v>47421.915791008803</v>
      </c>
      <c r="CV319">
        <v>17.482733932169143</v>
      </c>
      <c r="CW319" t="s">
        <v>1521</v>
      </c>
      <c r="CX319" s="28" t="s">
        <v>3744</v>
      </c>
      <c r="CY319" s="28" t="s">
        <v>3731</v>
      </c>
      <c r="CZ319" s="28" t="s">
        <v>3745</v>
      </c>
      <c r="DA319" s="28" t="s">
        <v>3746</v>
      </c>
      <c r="DB319" s="28" t="s">
        <v>3344</v>
      </c>
      <c r="DC319" s="28"/>
      <c r="DD319" s="28"/>
      <c r="DE319" s="28"/>
      <c r="DF319" s="28"/>
      <c r="DG319" s="28"/>
      <c r="DH319" s="28"/>
      <c r="DI319" s="28">
        <v>240</v>
      </c>
      <c r="DJ319" s="28" t="s">
        <v>471</v>
      </c>
      <c r="DK319" s="28" t="s">
        <v>1522</v>
      </c>
    </row>
    <row r="320" spans="1:115" x14ac:dyDescent="0.25">
      <c r="A320" s="28" t="s">
        <v>2</v>
      </c>
      <c r="B320" s="28" t="s">
        <v>1492</v>
      </c>
      <c r="C320">
        <v>52195</v>
      </c>
      <c r="D320" s="28" t="s">
        <v>1493</v>
      </c>
      <c r="E320" s="28" t="s">
        <v>1494</v>
      </c>
      <c r="F320" s="28" t="s">
        <v>1495</v>
      </c>
      <c r="G320" s="28" t="s">
        <v>1496</v>
      </c>
      <c r="H320" s="28" t="s">
        <v>1523</v>
      </c>
      <c r="I320" s="28" t="s">
        <v>457</v>
      </c>
      <c r="J320" s="28">
        <v>5110</v>
      </c>
      <c r="K320">
        <v>18.649502032162452</v>
      </c>
      <c r="L320" s="28" t="s">
        <v>2995</v>
      </c>
      <c r="M320">
        <v>0</v>
      </c>
      <c r="N320" s="28" t="s">
        <v>459</v>
      </c>
      <c r="O320" s="28" t="s">
        <v>1524</v>
      </c>
      <c r="P320">
        <v>19</v>
      </c>
      <c r="Q320">
        <v>15</v>
      </c>
      <c r="R320">
        <v>1</v>
      </c>
      <c r="S320">
        <v>90470658</v>
      </c>
      <c r="T320" s="28" t="s">
        <v>605</v>
      </c>
      <c r="U320" s="28" t="s">
        <v>812</v>
      </c>
      <c r="V320" s="28" t="s">
        <v>335</v>
      </c>
      <c r="W320" s="28" t="s">
        <v>463</v>
      </c>
      <c r="Y320" s="28" t="s">
        <v>660</v>
      </c>
      <c r="Z320">
        <v>35</v>
      </c>
      <c r="AA320">
        <v>16463</v>
      </c>
      <c r="AB320" s="28" t="s">
        <v>465</v>
      </c>
      <c r="AC320" s="28" t="s">
        <v>515</v>
      </c>
      <c r="AD320">
        <v>0.52083333333333326</v>
      </c>
      <c r="AE320">
        <v>0.6875</v>
      </c>
      <c r="AF320" s="28" t="s">
        <v>463</v>
      </c>
      <c r="AG320" s="28" t="s">
        <v>73</v>
      </c>
      <c r="AH320" s="28" t="s">
        <v>582</v>
      </c>
      <c r="AI320" s="28" t="s">
        <v>1499</v>
      </c>
      <c r="AJ320" s="28" t="s">
        <v>1500</v>
      </c>
      <c r="AK320" s="28" t="s">
        <v>1525</v>
      </c>
      <c r="AL320" s="28"/>
      <c r="AM320" s="28">
        <v>2</v>
      </c>
      <c r="AN320">
        <v>4</v>
      </c>
      <c r="AO320">
        <v>3</v>
      </c>
      <c r="AP320" s="2">
        <v>46069</v>
      </c>
      <c r="AQ320" s="2">
        <v>46356</v>
      </c>
      <c r="AR320">
        <v>46433</v>
      </c>
      <c r="AS320">
        <v>46650</v>
      </c>
      <c r="AT320" s="28"/>
      <c r="AU320" s="28"/>
      <c r="AV320" s="28" t="s">
        <v>470</v>
      </c>
      <c r="AW320">
        <v>144</v>
      </c>
      <c r="AX320">
        <v>0.5</v>
      </c>
      <c r="BA320">
        <v>36</v>
      </c>
      <c r="BC320" s="28"/>
      <c r="BH320">
        <v>300</v>
      </c>
      <c r="BJ320">
        <v>112</v>
      </c>
      <c r="BK320">
        <v>0.5</v>
      </c>
      <c r="BN320">
        <v>27</v>
      </c>
      <c r="BP320" s="28"/>
      <c r="BU320">
        <v>300</v>
      </c>
      <c r="BW320" s="28"/>
      <c r="BY320" s="28">
        <v>319</v>
      </c>
      <c r="BZ320">
        <v>256</v>
      </c>
      <c r="CA320">
        <v>63</v>
      </c>
      <c r="CB320" s="28">
        <v>240</v>
      </c>
      <c r="CC320">
        <v>1.0666666666666669</v>
      </c>
      <c r="CE320">
        <v>5110</v>
      </c>
      <c r="CF320">
        <v>0</v>
      </c>
      <c r="CG320" s="28">
        <v>480</v>
      </c>
      <c r="CH320">
        <v>-936.92307692307691</v>
      </c>
      <c r="CI320">
        <v>4173.0769230769229</v>
      </c>
      <c r="CJ320">
        <v>212.30594577494998</v>
      </c>
      <c r="CK320">
        <v>143.78872163937004</v>
      </c>
      <c r="CL320">
        <v>69.420911026507738</v>
      </c>
      <c r="CM320">
        <v>122.18796797213763</v>
      </c>
      <c r="CN320">
        <v>69.086628928876706</v>
      </c>
      <c r="CO320">
        <v>0</v>
      </c>
      <c r="CP320">
        <v>0</v>
      </c>
      <c r="CQ320">
        <v>93.868062452383569</v>
      </c>
      <c r="CR320">
        <v>0.86346000000000001</v>
      </c>
      <c r="CS320">
        <v>28125.934695270604</v>
      </c>
      <c r="CT320" s="28">
        <v>22460.839566970044</v>
      </c>
      <c r="CU320">
        <v>50586.774262240651</v>
      </c>
      <c r="CV320">
        <v>18.649502032162452</v>
      </c>
      <c r="CW320" t="s">
        <v>1526</v>
      </c>
      <c r="CX320" s="28" t="s">
        <v>3747</v>
      </c>
      <c r="CY320" s="28" t="s">
        <v>3731</v>
      </c>
      <c r="CZ320" s="28" t="s">
        <v>3748</v>
      </c>
      <c r="DA320" s="28" t="s">
        <v>3699</v>
      </c>
      <c r="DB320" s="28" t="s">
        <v>3344</v>
      </c>
      <c r="DC320" s="28"/>
      <c r="DD320" s="28"/>
      <c r="DE320" s="28"/>
      <c r="DF320" s="28"/>
      <c r="DG320" s="28"/>
      <c r="DH320" s="28"/>
      <c r="DI320" s="28">
        <v>240</v>
      </c>
      <c r="DJ320" s="28" t="s">
        <v>471</v>
      </c>
      <c r="DK320" s="28" t="s">
        <v>1512</v>
      </c>
    </row>
    <row r="321" spans="1:115" x14ac:dyDescent="0.25">
      <c r="A321" s="28" t="s">
        <v>2</v>
      </c>
      <c r="B321" s="28" t="s">
        <v>1492</v>
      </c>
      <c r="C321">
        <v>52195</v>
      </c>
      <c r="D321" s="28" t="s">
        <v>1493</v>
      </c>
      <c r="E321" s="28" t="s">
        <v>1494</v>
      </c>
      <c r="F321" s="28" t="s">
        <v>1495</v>
      </c>
      <c r="G321" s="28" t="s">
        <v>1496</v>
      </c>
      <c r="H321" s="28" t="s">
        <v>1527</v>
      </c>
      <c r="I321" s="28" t="s">
        <v>457</v>
      </c>
      <c r="J321" s="28">
        <v>5110</v>
      </c>
      <c r="K321">
        <v>18.471978049255803</v>
      </c>
      <c r="L321" s="28" t="s">
        <v>2996</v>
      </c>
      <c r="M321">
        <v>0</v>
      </c>
      <c r="N321" s="28" t="s">
        <v>459</v>
      </c>
      <c r="O321" s="28" t="s">
        <v>1528</v>
      </c>
      <c r="P321">
        <v>19</v>
      </c>
      <c r="Q321">
        <v>16</v>
      </c>
      <c r="R321">
        <v>1</v>
      </c>
      <c r="S321">
        <v>90640658</v>
      </c>
      <c r="T321" s="28" t="s">
        <v>605</v>
      </c>
      <c r="U321" s="28" t="s">
        <v>812</v>
      </c>
      <c r="V321" s="28" t="s">
        <v>335</v>
      </c>
      <c r="W321" s="28" t="s">
        <v>463</v>
      </c>
      <c r="Y321" s="28" t="s">
        <v>660</v>
      </c>
      <c r="Z321">
        <v>35</v>
      </c>
      <c r="AA321">
        <v>16493</v>
      </c>
      <c r="AB321" s="28" t="s">
        <v>465</v>
      </c>
      <c r="AC321" s="28" t="s">
        <v>479</v>
      </c>
      <c r="AD321">
        <v>0.35416666666666674</v>
      </c>
      <c r="AE321">
        <v>0.52083333333333326</v>
      </c>
      <c r="AF321" s="28" t="s">
        <v>463</v>
      </c>
      <c r="AG321" s="28" t="s">
        <v>197</v>
      </c>
      <c r="AH321" s="28" t="s">
        <v>588</v>
      </c>
      <c r="AI321" s="28" t="s">
        <v>1499</v>
      </c>
      <c r="AJ321" s="28" t="s">
        <v>1500</v>
      </c>
      <c r="AK321" s="28" t="s">
        <v>1392</v>
      </c>
      <c r="AL321" s="28"/>
      <c r="AM321" s="28">
        <v>2</v>
      </c>
      <c r="AN321">
        <v>4</v>
      </c>
      <c r="AO321">
        <v>3</v>
      </c>
      <c r="AP321" s="2">
        <v>46071</v>
      </c>
      <c r="AQ321" s="2">
        <v>46358</v>
      </c>
      <c r="AR321">
        <v>46435</v>
      </c>
      <c r="AS321">
        <v>46652</v>
      </c>
      <c r="AT321" s="28"/>
      <c r="AU321" s="28"/>
      <c r="AV321" s="28" t="s">
        <v>470</v>
      </c>
      <c r="AW321">
        <v>144</v>
      </c>
      <c r="AX321">
        <v>0.5</v>
      </c>
      <c r="BA321">
        <v>28</v>
      </c>
      <c r="BC321" s="28"/>
      <c r="BH321">
        <v>300</v>
      </c>
      <c r="BJ321">
        <v>112</v>
      </c>
      <c r="BK321">
        <v>0.5</v>
      </c>
      <c r="BN321">
        <v>28</v>
      </c>
      <c r="BP321" s="28"/>
      <c r="BU321">
        <v>300</v>
      </c>
      <c r="BW321" s="28"/>
      <c r="BY321" s="28">
        <v>312</v>
      </c>
      <c r="BZ321">
        <v>256</v>
      </c>
      <c r="CA321">
        <v>56</v>
      </c>
      <c r="CB321" s="28">
        <v>240</v>
      </c>
      <c r="CC321">
        <v>1.0666666666666669</v>
      </c>
      <c r="CE321">
        <v>5110</v>
      </c>
      <c r="CF321">
        <v>0</v>
      </c>
      <c r="CG321" s="28">
        <v>480</v>
      </c>
      <c r="CH321">
        <v>-936.92307692307691</v>
      </c>
      <c r="CI321">
        <v>4173.0769230769229</v>
      </c>
      <c r="CJ321">
        <v>212.30594577494998</v>
      </c>
      <c r="CK321">
        <v>143.78872163937004</v>
      </c>
      <c r="CL321">
        <v>69.420911026507738</v>
      </c>
      <c r="CM321">
        <v>122.18796797213763</v>
      </c>
      <c r="CN321">
        <v>69.086628928876706</v>
      </c>
      <c r="CO321">
        <v>0</v>
      </c>
      <c r="CP321">
        <v>0</v>
      </c>
      <c r="CQ321">
        <v>93.868062452383569</v>
      </c>
      <c r="CR321">
        <v>0.86346000000000001</v>
      </c>
      <c r="CS321">
        <v>27573.241663839588</v>
      </c>
      <c r="CT321" s="28">
        <v>22531.998794766783</v>
      </c>
      <c r="CU321">
        <v>50105.240458606371</v>
      </c>
      <c r="CV321">
        <v>18.471978049255803</v>
      </c>
      <c r="CW321" t="s">
        <v>1529</v>
      </c>
      <c r="CX321" s="28" t="s">
        <v>3749</v>
      </c>
      <c r="CY321" s="28" t="s">
        <v>3731</v>
      </c>
      <c r="CZ321" s="28" t="s">
        <v>3750</v>
      </c>
      <c r="DA321" s="28" t="s">
        <v>3751</v>
      </c>
      <c r="DB321" s="28" t="s">
        <v>3344</v>
      </c>
      <c r="DC321" s="28"/>
      <c r="DD321" s="28"/>
      <c r="DE321" s="28"/>
      <c r="DF321" s="28"/>
      <c r="DG321" s="28"/>
      <c r="DH321" s="28"/>
      <c r="DI321" s="28">
        <v>240</v>
      </c>
      <c r="DJ321" s="28" t="s">
        <v>471</v>
      </c>
      <c r="DK321" s="28" t="s">
        <v>1522</v>
      </c>
    </row>
    <row r="322" spans="1:115" x14ac:dyDescent="0.25">
      <c r="A322" s="28" t="s">
        <v>2</v>
      </c>
      <c r="B322" s="28" t="s">
        <v>1492</v>
      </c>
      <c r="C322">
        <v>52195</v>
      </c>
      <c r="D322" s="28" t="s">
        <v>1493</v>
      </c>
      <c r="E322" s="28" t="s">
        <v>1494</v>
      </c>
      <c r="F322" s="28" t="s">
        <v>1495</v>
      </c>
      <c r="G322" s="28" t="s">
        <v>1496</v>
      </c>
      <c r="H322" s="28" t="s">
        <v>1530</v>
      </c>
      <c r="I322" s="28" t="s">
        <v>457</v>
      </c>
      <c r="J322" s="28">
        <v>5110</v>
      </c>
      <c r="K322">
        <v>23.630106746279257</v>
      </c>
      <c r="L322" s="28" t="s">
        <v>2997</v>
      </c>
      <c r="M322">
        <v>0</v>
      </c>
      <c r="N322" s="28" t="s">
        <v>459</v>
      </c>
      <c r="O322" s="28" t="s">
        <v>1531</v>
      </c>
      <c r="P322">
        <v>24</v>
      </c>
      <c r="Q322">
        <v>16</v>
      </c>
      <c r="R322">
        <v>1</v>
      </c>
      <c r="S322">
        <v>90210658</v>
      </c>
      <c r="T322" s="28" t="s">
        <v>605</v>
      </c>
      <c r="U322" s="28" t="s">
        <v>812</v>
      </c>
      <c r="V322" s="28" t="s">
        <v>335</v>
      </c>
      <c r="W322" s="28" t="s">
        <v>463</v>
      </c>
      <c r="Y322" s="28" t="s">
        <v>660</v>
      </c>
      <c r="Z322">
        <v>35</v>
      </c>
      <c r="AA322">
        <v>16494</v>
      </c>
      <c r="AB322" s="28" t="s">
        <v>465</v>
      </c>
      <c r="AC322" s="28" t="s">
        <v>479</v>
      </c>
      <c r="AD322">
        <v>0.5625</v>
      </c>
      <c r="AE322">
        <v>0.72916666666666674</v>
      </c>
      <c r="AF322" s="28" t="s">
        <v>463</v>
      </c>
      <c r="AG322" s="28" t="s">
        <v>165</v>
      </c>
      <c r="AH322" s="28" t="s">
        <v>570</v>
      </c>
      <c r="AI322" s="28" t="s">
        <v>1499</v>
      </c>
      <c r="AJ322" s="28" t="s">
        <v>1500</v>
      </c>
      <c r="AK322" s="28" t="s">
        <v>1392</v>
      </c>
      <c r="AL322" s="28"/>
      <c r="AM322" s="28">
        <v>2</v>
      </c>
      <c r="AN322">
        <v>4</v>
      </c>
      <c r="AO322">
        <v>3</v>
      </c>
      <c r="AP322" s="2">
        <v>46071</v>
      </c>
      <c r="AQ322" s="2">
        <v>46358</v>
      </c>
      <c r="AR322">
        <v>46435</v>
      </c>
      <c r="AS322">
        <v>46652</v>
      </c>
      <c r="AT322" s="28"/>
      <c r="AU322" s="28"/>
      <c r="AV322" s="28" t="s">
        <v>470</v>
      </c>
      <c r="AW322">
        <v>144</v>
      </c>
      <c r="AX322">
        <v>0.5</v>
      </c>
      <c r="BA322">
        <v>144</v>
      </c>
      <c r="BC322" s="28"/>
      <c r="BH322">
        <v>300</v>
      </c>
      <c r="BJ322">
        <v>112</v>
      </c>
      <c r="BK322">
        <v>0.5</v>
      </c>
      <c r="BN322">
        <v>112</v>
      </c>
      <c r="BP322" s="28"/>
      <c r="BU322">
        <v>300</v>
      </c>
      <c r="BW322" s="28"/>
      <c r="BY322" s="28">
        <v>512</v>
      </c>
      <c r="BZ322">
        <v>256</v>
      </c>
      <c r="CA322">
        <v>256</v>
      </c>
      <c r="CB322" s="28">
        <v>240</v>
      </c>
      <c r="CC322">
        <v>1.0666666666666669</v>
      </c>
      <c r="CE322">
        <v>5110</v>
      </c>
      <c r="CF322">
        <v>0</v>
      </c>
      <c r="CG322" s="28">
        <v>480</v>
      </c>
      <c r="CH322">
        <v>-936.92307692307691</v>
      </c>
      <c r="CI322">
        <v>4173.0769230769229</v>
      </c>
      <c r="CJ322">
        <v>212.30594577494998</v>
      </c>
      <c r="CK322">
        <v>143.78872163937004</v>
      </c>
      <c r="CL322">
        <v>69.420911026507738</v>
      </c>
      <c r="CM322">
        <v>122.18796797213763</v>
      </c>
      <c r="CN322">
        <v>69.086628928876706</v>
      </c>
      <c r="CO322">
        <v>0</v>
      </c>
      <c r="CP322">
        <v>0</v>
      </c>
      <c r="CQ322">
        <v>93.868062452383569</v>
      </c>
      <c r="CR322">
        <v>0.86346000000000001</v>
      </c>
      <c r="CS322">
        <v>35587.290619589287</v>
      </c>
      <c r="CT322" s="28">
        <v>28509.373929693196</v>
      </c>
      <c r="CU322">
        <v>64096.664549282483</v>
      </c>
      <c r="CV322">
        <v>23.630106746279257</v>
      </c>
      <c r="CW322" t="s">
        <v>1532</v>
      </c>
      <c r="CX322" s="28" t="s">
        <v>3752</v>
      </c>
      <c r="CY322" s="28" t="s">
        <v>3731</v>
      </c>
      <c r="CZ322" s="28" t="s">
        <v>3753</v>
      </c>
      <c r="DA322" s="28" t="s">
        <v>3754</v>
      </c>
      <c r="DB322" s="28" t="s">
        <v>3344</v>
      </c>
      <c r="DC322" s="28"/>
      <c r="DD322" s="28"/>
      <c r="DE322" s="28"/>
      <c r="DF322" s="28"/>
      <c r="DG322" s="28"/>
      <c r="DH322" s="28"/>
      <c r="DI322" s="28">
        <v>240</v>
      </c>
      <c r="DJ322" s="28" t="s">
        <v>471</v>
      </c>
      <c r="DK322" s="28" t="s">
        <v>1522</v>
      </c>
    </row>
    <row r="323" spans="1:115" x14ac:dyDescent="0.25">
      <c r="A323" s="28" t="s">
        <v>2</v>
      </c>
      <c r="B323" s="28" t="s">
        <v>1492</v>
      </c>
      <c r="C323">
        <v>52195</v>
      </c>
      <c r="D323" s="28" t="s">
        <v>1493</v>
      </c>
      <c r="E323" s="28" t="s">
        <v>1494</v>
      </c>
      <c r="F323" s="28" t="s">
        <v>1495</v>
      </c>
      <c r="G323" s="28" t="s">
        <v>1496</v>
      </c>
      <c r="H323" s="28" t="s">
        <v>1533</v>
      </c>
      <c r="I323" s="28" t="s">
        <v>457</v>
      </c>
      <c r="J323" s="28">
        <v>5110</v>
      </c>
      <c r="K323">
        <v>23.630106746279257</v>
      </c>
      <c r="L323" s="28" t="s">
        <v>2997</v>
      </c>
      <c r="M323">
        <v>0</v>
      </c>
      <c r="N323" s="28" t="s">
        <v>459</v>
      </c>
      <c r="O323" s="28" t="s">
        <v>1531</v>
      </c>
      <c r="P323">
        <v>24</v>
      </c>
      <c r="Q323">
        <v>16</v>
      </c>
      <c r="R323">
        <v>1</v>
      </c>
      <c r="S323">
        <v>90620658</v>
      </c>
      <c r="T323" s="28" t="s">
        <v>605</v>
      </c>
      <c r="U323" s="28" t="s">
        <v>812</v>
      </c>
      <c r="V323" s="28" t="s">
        <v>335</v>
      </c>
      <c r="W323" s="28" t="s">
        <v>463</v>
      </c>
      <c r="Y323" s="28" t="s">
        <v>660</v>
      </c>
      <c r="Z323">
        <v>35</v>
      </c>
      <c r="AA323">
        <v>16495</v>
      </c>
      <c r="AB323" s="28" t="s">
        <v>465</v>
      </c>
      <c r="AC323" s="28" t="s">
        <v>466</v>
      </c>
      <c r="AD323">
        <v>0.54166666666666674</v>
      </c>
      <c r="AE323">
        <v>0.70833333333333326</v>
      </c>
      <c r="AF323" s="28" t="s">
        <v>463</v>
      </c>
      <c r="AG323" s="28" t="s">
        <v>195</v>
      </c>
      <c r="AH323" s="28" t="s">
        <v>570</v>
      </c>
      <c r="AI323" s="28" t="s">
        <v>1499</v>
      </c>
      <c r="AJ323" s="28" t="s">
        <v>1500</v>
      </c>
      <c r="AK323" s="28" t="s">
        <v>1392</v>
      </c>
      <c r="AL323" s="28"/>
      <c r="AM323" s="28">
        <v>2</v>
      </c>
      <c r="AN323">
        <v>4</v>
      </c>
      <c r="AO323">
        <v>3</v>
      </c>
      <c r="AP323" s="2">
        <v>46072</v>
      </c>
      <c r="AQ323" s="2">
        <v>46359</v>
      </c>
      <c r="AR323">
        <v>46436</v>
      </c>
      <c r="AS323">
        <v>46653</v>
      </c>
      <c r="AT323" s="28"/>
      <c r="AU323" s="28"/>
      <c r="AV323" s="28" t="s">
        <v>470</v>
      </c>
      <c r="AW323">
        <v>144</v>
      </c>
      <c r="AX323">
        <v>0.5</v>
      </c>
      <c r="BA323">
        <v>144</v>
      </c>
      <c r="BC323" s="28"/>
      <c r="BH323">
        <v>300</v>
      </c>
      <c r="BJ323">
        <v>112</v>
      </c>
      <c r="BK323">
        <v>0.5</v>
      </c>
      <c r="BN323">
        <v>112</v>
      </c>
      <c r="BP323" s="28"/>
      <c r="BU323">
        <v>300</v>
      </c>
      <c r="BW323" s="28"/>
      <c r="BY323" s="28">
        <v>512</v>
      </c>
      <c r="BZ323">
        <v>256</v>
      </c>
      <c r="CA323">
        <v>256</v>
      </c>
      <c r="CB323" s="28">
        <v>240</v>
      </c>
      <c r="CC323">
        <v>1.0666666666666669</v>
      </c>
      <c r="CE323">
        <v>5110</v>
      </c>
      <c r="CF323">
        <v>0</v>
      </c>
      <c r="CG323" s="28">
        <v>480</v>
      </c>
      <c r="CH323">
        <v>-936.92307692307691</v>
      </c>
      <c r="CI323">
        <v>4173.0769230769229</v>
      </c>
      <c r="CJ323">
        <v>212.30594577494998</v>
      </c>
      <c r="CK323">
        <v>143.78872163937004</v>
      </c>
      <c r="CL323">
        <v>69.420911026507738</v>
      </c>
      <c r="CM323">
        <v>122.18796797213763</v>
      </c>
      <c r="CN323">
        <v>69.086628928876706</v>
      </c>
      <c r="CO323">
        <v>0</v>
      </c>
      <c r="CP323">
        <v>0</v>
      </c>
      <c r="CQ323">
        <v>93.868062452383569</v>
      </c>
      <c r="CR323">
        <v>0.86346000000000001</v>
      </c>
      <c r="CS323">
        <v>35587.290619589287</v>
      </c>
      <c r="CT323" s="28">
        <v>28509.373929693196</v>
      </c>
      <c r="CU323">
        <v>64096.664549282483</v>
      </c>
      <c r="CV323">
        <v>23.630106746279257</v>
      </c>
      <c r="CW323" t="s">
        <v>1534</v>
      </c>
      <c r="CX323" s="28" t="s">
        <v>3755</v>
      </c>
      <c r="CY323" s="28" t="s">
        <v>3731</v>
      </c>
      <c r="CZ323" s="28" t="s">
        <v>3756</v>
      </c>
      <c r="DA323" s="28" t="s">
        <v>3757</v>
      </c>
      <c r="DB323" s="28" t="s">
        <v>3344</v>
      </c>
      <c r="DC323" s="28"/>
      <c r="DD323" s="28"/>
      <c r="DE323" s="28"/>
      <c r="DF323" s="28"/>
      <c r="DG323" s="28"/>
      <c r="DH323" s="28"/>
      <c r="DI323" s="28">
        <v>240</v>
      </c>
      <c r="DJ323" s="28" t="s">
        <v>471</v>
      </c>
      <c r="DK323" s="28" t="s">
        <v>1522</v>
      </c>
    </row>
    <row r="324" spans="1:115" x14ac:dyDescent="0.25">
      <c r="A324" s="28" t="s">
        <v>2</v>
      </c>
      <c r="B324" s="28" t="s">
        <v>1535</v>
      </c>
      <c r="C324">
        <v>26321</v>
      </c>
      <c r="D324" s="28" t="s">
        <v>1536</v>
      </c>
      <c r="E324" s="28" t="s">
        <v>1537</v>
      </c>
      <c r="F324" s="28" t="s">
        <v>1538</v>
      </c>
      <c r="G324" s="28" t="s">
        <v>1539</v>
      </c>
      <c r="H324" s="28" t="s">
        <v>1540</v>
      </c>
      <c r="I324" s="28" t="s">
        <v>457</v>
      </c>
      <c r="J324" s="28">
        <v>5930</v>
      </c>
      <c r="K324">
        <v>14.215285968997698</v>
      </c>
      <c r="L324" s="28" t="s">
        <v>1573</v>
      </c>
      <c r="M324">
        <v>0</v>
      </c>
      <c r="N324" s="28" t="s">
        <v>459</v>
      </c>
      <c r="O324" s="28" t="s">
        <v>1541</v>
      </c>
      <c r="P324">
        <v>15</v>
      </c>
      <c r="Q324">
        <v>18</v>
      </c>
      <c r="R324">
        <v>1</v>
      </c>
      <c r="S324">
        <v>90040744</v>
      </c>
      <c r="T324" s="28" t="s">
        <v>461</v>
      </c>
      <c r="U324" s="28" t="s">
        <v>812</v>
      </c>
      <c r="V324" s="28" t="s">
        <v>335</v>
      </c>
      <c r="W324" s="28" t="s">
        <v>660</v>
      </c>
      <c r="X324">
        <v>26399</v>
      </c>
      <c r="Y324" s="28" t="s">
        <v>660</v>
      </c>
      <c r="Z324">
        <v>70</v>
      </c>
      <c r="AA324">
        <v>16563</v>
      </c>
      <c r="AB324" s="28" t="s">
        <v>465</v>
      </c>
      <c r="AC324" s="28" t="s">
        <v>515</v>
      </c>
      <c r="AD324">
        <v>0.54166666666666674</v>
      </c>
      <c r="AE324">
        <v>0.70833333333333326</v>
      </c>
      <c r="AF324" s="28" t="s">
        <v>463</v>
      </c>
      <c r="AG324" s="28" t="s">
        <v>292</v>
      </c>
      <c r="AH324" s="28" t="s">
        <v>497</v>
      </c>
      <c r="AI324" s="28"/>
      <c r="AJ324" s="28" t="s">
        <v>662</v>
      </c>
      <c r="AK324" s="28"/>
      <c r="AL324" s="28"/>
      <c r="AM324" s="28">
        <v>2</v>
      </c>
      <c r="AN324">
        <v>4</v>
      </c>
      <c r="AO324">
        <v>3</v>
      </c>
      <c r="AP324" s="2">
        <v>46069</v>
      </c>
      <c r="AQ324" s="2">
        <v>46356</v>
      </c>
      <c r="AR324">
        <v>46433</v>
      </c>
      <c r="AS324">
        <v>46650</v>
      </c>
      <c r="AT324" s="28"/>
      <c r="AU324" s="28"/>
      <c r="AV324" s="28" t="s">
        <v>470</v>
      </c>
      <c r="AW324">
        <v>144</v>
      </c>
      <c r="AX324">
        <v>0.5</v>
      </c>
      <c r="BC324" s="28"/>
      <c r="BH324">
        <v>400</v>
      </c>
      <c r="BJ324">
        <v>112</v>
      </c>
      <c r="BK324">
        <v>0.5</v>
      </c>
      <c r="BP324" s="28"/>
      <c r="BU324">
        <v>200</v>
      </c>
      <c r="BW324" s="28"/>
      <c r="BY324" s="28">
        <v>256</v>
      </c>
      <c r="BZ324">
        <v>256</v>
      </c>
      <c r="CA324">
        <v>0</v>
      </c>
      <c r="CB324" s="28">
        <v>240</v>
      </c>
      <c r="CC324">
        <v>1.0666666666666669</v>
      </c>
      <c r="CE324">
        <v>5930</v>
      </c>
      <c r="CF324">
        <v>0</v>
      </c>
      <c r="CG324" s="28">
        <v>480</v>
      </c>
      <c r="CH324">
        <v>-932.30769230769226</v>
      </c>
      <c r="CI324">
        <v>4997.6923076923076</v>
      </c>
      <c r="CJ324">
        <v>212.30594577494998</v>
      </c>
      <c r="CK324">
        <v>143.78872163937004</v>
      </c>
      <c r="CL324">
        <v>69.420911026507738</v>
      </c>
      <c r="CM324">
        <v>122.18796797213763</v>
      </c>
      <c r="CN324">
        <v>69.086628928876706</v>
      </c>
      <c r="CO324">
        <v>0</v>
      </c>
      <c r="CP324">
        <v>0</v>
      </c>
      <c r="CQ324">
        <v>93.868062452383569</v>
      </c>
      <c r="CR324">
        <v>0.86346000000000001</v>
      </c>
      <c r="CS324">
        <v>25638.81605383104</v>
      </c>
      <c r="CT324" s="28">
        <v>20539.540416457981</v>
      </c>
      <c r="CU324">
        <v>46178.356470289022</v>
      </c>
      <c r="CV324">
        <v>14.215285968997698</v>
      </c>
      <c r="CW324" t="s">
        <v>1542</v>
      </c>
      <c r="CX324" s="28" t="s">
        <v>3758</v>
      </c>
      <c r="CY324" s="28" t="s">
        <v>3759</v>
      </c>
      <c r="CZ324" s="28" t="s">
        <v>3760</v>
      </c>
      <c r="DA324" s="28" t="s">
        <v>3761</v>
      </c>
      <c r="DB324" s="28" t="s">
        <v>3344</v>
      </c>
      <c r="DC324" s="28"/>
      <c r="DD324" s="28"/>
      <c r="DE324" s="28"/>
      <c r="DF324" s="28"/>
      <c r="DG324" s="28"/>
      <c r="DH324" s="28"/>
      <c r="DI324" s="28">
        <v>240</v>
      </c>
      <c r="DJ324" s="28" t="s">
        <v>831</v>
      </c>
      <c r="DK324" s="28" t="s">
        <v>1543</v>
      </c>
    </row>
    <row r="325" spans="1:115" x14ac:dyDescent="0.25">
      <c r="A325" s="28" t="s">
        <v>2</v>
      </c>
      <c r="B325" s="28" t="s">
        <v>1535</v>
      </c>
      <c r="C325">
        <v>26321</v>
      </c>
      <c r="D325" s="28" t="s">
        <v>1536</v>
      </c>
      <c r="E325" s="28" t="s">
        <v>1537</v>
      </c>
      <c r="F325" s="28" t="s">
        <v>1538</v>
      </c>
      <c r="G325" s="28" t="s">
        <v>1539</v>
      </c>
      <c r="H325" s="28" t="s">
        <v>1544</v>
      </c>
      <c r="I325" s="28" t="s">
        <v>457</v>
      </c>
      <c r="J325" s="28">
        <v>5930</v>
      </c>
      <c r="K325">
        <v>14.215285968997698</v>
      </c>
      <c r="L325" s="28" t="s">
        <v>1573</v>
      </c>
      <c r="M325">
        <v>0</v>
      </c>
      <c r="N325" s="28" t="s">
        <v>459</v>
      </c>
      <c r="O325" s="28" t="s">
        <v>1541</v>
      </c>
      <c r="P325">
        <v>15</v>
      </c>
      <c r="Q325">
        <v>18</v>
      </c>
      <c r="R325">
        <v>1</v>
      </c>
      <c r="S325">
        <v>90040744</v>
      </c>
      <c r="T325" s="28" t="s">
        <v>461</v>
      </c>
      <c r="U325" s="28" t="s">
        <v>812</v>
      </c>
      <c r="V325" s="28" t="s">
        <v>335</v>
      </c>
      <c r="W325" s="28" t="s">
        <v>660</v>
      </c>
      <c r="X325">
        <v>26399</v>
      </c>
      <c r="Y325" s="28" t="s">
        <v>660</v>
      </c>
      <c r="Z325">
        <v>70</v>
      </c>
      <c r="AA325">
        <v>16564</v>
      </c>
      <c r="AB325" s="28" t="s">
        <v>465</v>
      </c>
      <c r="AC325" s="28" t="s">
        <v>479</v>
      </c>
      <c r="AD325">
        <v>0.54166666666666674</v>
      </c>
      <c r="AE325">
        <v>0.70833333333333326</v>
      </c>
      <c r="AF325" s="28" t="s">
        <v>463</v>
      </c>
      <c r="AG325" s="28" t="s">
        <v>300</v>
      </c>
      <c r="AH325" s="28" t="s">
        <v>497</v>
      </c>
      <c r="AI325" s="28"/>
      <c r="AJ325" s="28" t="s">
        <v>662</v>
      </c>
      <c r="AK325" s="28"/>
      <c r="AL325" s="28"/>
      <c r="AM325" s="28">
        <v>2</v>
      </c>
      <c r="AN325">
        <v>4</v>
      </c>
      <c r="AO325">
        <v>3</v>
      </c>
      <c r="AP325" s="2">
        <v>46071</v>
      </c>
      <c r="AQ325" s="2">
        <v>46358</v>
      </c>
      <c r="AR325">
        <v>46435</v>
      </c>
      <c r="AS325">
        <v>46652</v>
      </c>
      <c r="AT325" s="28"/>
      <c r="AU325" s="28"/>
      <c r="AV325" s="28" t="s">
        <v>470</v>
      </c>
      <c r="AW325">
        <v>144</v>
      </c>
      <c r="AX325">
        <v>0.5</v>
      </c>
      <c r="BC325" s="28"/>
      <c r="BH325">
        <v>400</v>
      </c>
      <c r="BJ325">
        <v>112</v>
      </c>
      <c r="BK325">
        <v>0.5</v>
      </c>
      <c r="BP325" s="28"/>
      <c r="BU325">
        <v>200</v>
      </c>
      <c r="BW325" s="28"/>
      <c r="BY325" s="28">
        <v>256</v>
      </c>
      <c r="BZ325">
        <v>256</v>
      </c>
      <c r="CA325">
        <v>0</v>
      </c>
      <c r="CB325" s="28">
        <v>240</v>
      </c>
      <c r="CC325">
        <v>1.0666666666666669</v>
      </c>
      <c r="CE325">
        <v>5930</v>
      </c>
      <c r="CF325">
        <v>0</v>
      </c>
      <c r="CG325" s="28">
        <v>480</v>
      </c>
      <c r="CH325">
        <v>-932.30769230769226</v>
      </c>
      <c r="CI325">
        <v>4997.6923076923076</v>
      </c>
      <c r="CJ325">
        <v>212.30594577494998</v>
      </c>
      <c r="CK325">
        <v>143.78872163937004</v>
      </c>
      <c r="CL325">
        <v>69.420911026507738</v>
      </c>
      <c r="CM325">
        <v>122.18796797213763</v>
      </c>
      <c r="CN325">
        <v>69.086628928876706</v>
      </c>
      <c r="CO325">
        <v>0</v>
      </c>
      <c r="CP325">
        <v>0</v>
      </c>
      <c r="CQ325">
        <v>93.868062452383569</v>
      </c>
      <c r="CR325">
        <v>0.86346000000000001</v>
      </c>
      <c r="CS325">
        <v>25638.81605383104</v>
      </c>
      <c r="CT325" s="28">
        <v>20539.540416457981</v>
      </c>
      <c r="CU325">
        <v>46178.356470289022</v>
      </c>
      <c r="CV325">
        <v>14.215285968997698</v>
      </c>
      <c r="CW325" t="s">
        <v>1545</v>
      </c>
      <c r="CX325" s="28" t="s">
        <v>3762</v>
      </c>
      <c r="CY325" s="28" t="s">
        <v>3759</v>
      </c>
      <c r="CZ325" s="28" t="s">
        <v>3763</v>
      </c>
      <c r="DA325" s="28" t="s">
        <v>3764</v>
      </c>
      <c r="DB325" s="28" t="s">
        <v>3344</v>
      </c>
      <c r="DC325" s="28"/>
      <c r="DD325" s="28"/>
      <c r="DE325" s="28"/>
      <c r="DF325" s="28"/>
      <c r="DG325" s="28"/>
      <c r="DH325" s="28"/>
      <c r="DI325" s="28">
        <v>240</v>
      </c>
      <c r="DJ325" s="28" t="s">
        <v>831</v>
      </c>
      <c r="DK325" s="28" t="s">
        <v>1543</v>
      </c>
    </row>
    <row r="326" spans="1:115" x14ac:dyDescent="0.25">
      <c r="A326" s="28" t="s">
        <v>2</v>
      </c>
      <c r="B326" s="28" t="s">
        <v>1535</v>
      </c>
      <c r="C326">
        <v>26321</v>
      </c>
      <c r="D326" s="28" t="s">
        <v>1536</v>
      </c>
      <c r="E326" s="28" t="s">
        <v>1537</v>
      </c>
      <c r="F326" s="28" t="s">
        <v>1538</v>
      </c>
      <c r="G326" s="28" t="s">
        <v>1539</v>
      </c>
      <c r="H326" s="28" t="s">
        <v>1546</v>
      </c>
      <c r="I326" s="28" t="s">
        <v>457</v>
      </c>
      <c r="J326" s="28">
        <v>5930</v>
      </c>
      <c r="K326">
        <v>14.215285968997698</v>
      </c>
      <c r="L326" s="28" t="s">
        <v>1573</v>
      </c>
      <c r="M326">
        <v>0</v>
      </c>
      <c r="N326" s="28" t="s">
        <v>459</v>
      </c>
      <c r="O326" s="28" t="s">
        <v>2998</v>
      </c>
      <c r="P326">
        <v>15</v>
      </c>
      <c r="Q326">
        <v>18</v>
      </c>
      <c r="R326">
        <v>1</v>
      </c>
      <c r="S326">
        <v>90040861</v>
      </c>
      <c r="T326" s="28" t="s">
        <v>461</v>
      </c>
      <c r="U326" s="28" t="s">
        <v>812</v>
      </c>
      <c r="V326" s="28" t="s">
        <v>335</v>
      </c>
      <c r="W326" s="28" t="s">
        <v>660</v>
      </c>
      <c r="X326">
        <v>26399</v>
      </c>
      <c r="Y326" s="28" t="s">
        <v>660</v>
      </c>
      <c r="Z326">
        <v>70</v>
      </c>
      <c r="AA326">
        <v>16565</v>
      </c>
      <c r="AB326" s="28" t="s">
        <v>465</v>
      </c>
      <c r="AC326" s="28" t="s">
        <v>466</v>
      </c>
      <c r="AD326">
        <v>0.33333333333333326</v>
      </c>
      <c r="AE326">
        <v>0.5</v>
      </c>
      <c r="AF326" s="28" t="s">
        <v>463</v>
      </c>
      <c r="AG326" s="28" t="s">
        <v>316</v>
      </c>
      <c r="AH326" s="28" t="s">
        <v>497</v>
      </c>
      <c r="AI326" s="28"/>
      <c r="AJ326" s="28" t="s">
        <v>662</v>
      </c>
      <c r="AK326" s="28"/>
      <c r="AL326" s="28"/>
      <c r="AM326" s="28">
        <v>2</v>
      </c>
      <c r="AN326">
        <v>4</v>
      </c>
      <c r="AO326">
        <v>3</v>
      </c>
      <c r="AP326" s="2">
        <v>46072</v>
      </c>
      <c r="AQ326" s="2">
        <v>46359</v>
      </c>
      <c r="AR326">
        <v>46436</v>
      </c>
      <c r="AS326">
        <v>46653</v>
      </c>
      <c r="AT326" s="28"/>
      <c r="AU326" s="28"/>
      <c r="AV326" s="28" t="s">
        <v>470</v>
      </c>
      <c r="AW326">
        <v>144</v>
      </c>
      <c r="AX326">
        <v>0.5</v>
      </c>
      <c r="BC326" s="28"/>
      <c r="BH326">
        <v>400</v>
      </c>
      <c r="BJ326">
        <v>112</v>
      </c>
      <c r="BK326">
        <v>0.5</v>
      </c>
      <c r="BP326" s="28"/>
      <c r="BU326">
        <v>200</v>
      </c>
      <c r="BW326" s="28"/>
      <c r="BY326" s="28">
        <v>256</v>
      </c>
      <c r="BZ326">
        <v>256</v>
      </c>
      <c r="CA326">
        <v>0</v>
      </c>
      <c r="CB326" s="28">
        <v>240</v>
      </c>
      <c r="CC326">
        <v>1.0666666666666669</v>
      </c>
      <c r="CE326">
        <v>5930</v>
      </c>
      <c r="CF326">
        <v>0</v>
      </c>
      <c r="CG326" s="28">
        <v>480</v>
      </c>
      <c r="CH326">
        <v>-932.30769230769226</v>
      </c>
      <c r="CI326">
        <v>4997.6923076923076</v>
      </c>
      <c r="CJ326">
        <v>212.30594577494998</v>
      </c>
      <c r="CK326">
        <v>143.78872163937004</v>
      </c>
      <c r="CL326">
        <v>69.420911026507738</v>
      </c>
      <c r="CM326">
        <v>122.18796797213763</v>
      </c>
      <c r="CN326">
        <v>69.086628928876706</v>
      </c>
      <c r="CO326">
        <v>0</v>
      </c>
      <c r="CP326">
        <v>0</v>
      </c>
      <c r="CQ326">
        <v>93.868062452383569</v>
      </c>
      <c r="CR326">
        <v>0.86346000000000001</v>
      </c>
      <c r="CS326">
        <v>25638.81605383104</v>
      </c>
      <c r="CT326" s="28">
        <v>20539.540416457981</v>
      </c>
      <c r="CU326">
        <v>46178.356470289022</v>
      </c>
      <c r="CV326">
        <v>14.215285968997698</v>
      </c>
      <c r="CW326" t="s">
        <v>1547</v>
      </c>
      <c r="CX326" s="28" t="s">
        <v>3765</v>
      </c>
      <c r="CY326" s="28" t="s">
        <v>3759</v>
      </c>
      <c r="CZ326" s="28" t="s">
        <v>3766</v>
      </c>
      <c r="DA326" s="28" t="s">
        <v>3767</v>
      </c>
      <c r="DB326" s="28" t="s">
        <v>3344</v>
      </c>
      <c r="DC326" s="28"/>
      <c r="DD326" s="28"/>
      <c r="DE326" s="28"/>
      <c r="DF326" s="28"/>
      <c r="DG326" s="28"/>
      <c r="DH326" s="28"/>
      <c r="DI326" s="28">
        <v>240</v>
      </c>
      <c r="DJ326" s="28" t="s">
        <v>831</v>
      </c>
      <c r="DK326" s="28" t="s">
        <v>1543</v>
      </c>
    </row>
    <row r="327" spans="1:115" x14ac:dyDescent="0.25">
      <c r="A327" s="28" t="s">
        <v>2</v>
      </c>
      <c r="B327" s="28" t="s">
        <v>1535</v>
      </c>
      <c r="C327">
        <v>26321</v>
      </c>
      <c r="D327" s="28" t="s">
        <v>1536</v>
      </c>
      <c r="E327" s="28" t="s">
        <v>1537</v>
      </c>
      <c r="F327" s="28" t="s">
        <v>1538</v>
      </c>
      <c r="G327" s="28" t="s">
        <v>1539</v>
      </c>
      <c r="H327" s="28" t="s">
        <v>1548</v>
      </c>
      <c r="I327" s="28" t="s">
        <v>457</v>
      </c>
      <c r="J327" s="28">
        <v>5930</v>
      </c>
      <c r="K327">
        <v>14.980906606658021</v>
      </c>
      <c r="L327" s="28" t="s">
        <v>2999</v>
      </c>
      <c r="M327">
        <v>0</v>
      </c>
      <c r="N327" s="28" t="s">
        <v>459</v>
      </c>
      <c r="O327" s="28" t="s">
        <v>1549</v>
      </c>
      <c r="P327">
        <v>15</v>
      </c>
      <c r="Q327">
        <v>16</v>
      </c>
      <c r="R327">
        <v>1</v>
      </c>
      <c r="S327">
        <v>90851407</v>
      </c>
      <c r="T327" s="28" t="s">
        <v>461</v>
      </c>
      <c r="U327" s="28" t="s">
        <v>812</v>
      </c>
      <c r="V327" s="28" t="s">
        <v>335</v>
      </c>
      <c r="W327" s="28" t="s">
        <v>660</v>
      </c>
      <c r="X327">
        <v>26399</v>
      </c>
      <c r="Y327" s="28" t="s">
        <v>660</v>
      </c>
      <c r="Z327">
        <v>70</v>
      </c>
      <c r="AA327">
        <v>16464</v>
      </c>
      <c r="AB327" s="28" t="s">
        <v>465</v>
      </c>
      <c r="AC327" s="28" t="s">
        <v>525</v>
      </c>
      <c r="AD327">
        <v>0.58333333333333326</v>
      </c>
      <c r="AE327">
        <v>0.75</v>
      </c>
      <c r="AF327" s="28" t="s">
        <v>463</v>
      </c>
      <c r="AG327" s="28" t="s">
        <v>164</v>
      </c>
      <c r="AH327" s="28" t="s">
        <v>862</v>
      </c>
      <c r="AI327" s="28"/>
      <c r="AJ327" s="28" t="s">
        <v>662</v>
      </c>
      <c r="AK327" s="28"/>
      <c r="AL327" s="28"/>
      <c r="AM327" s="28">
        <v>2</v>
      </c>
      <c r="AN327">
        <v>4</v>
      </c>
      <c r="AO327">
        <v>3</v>
      </c>
      <c r="AP327" s="2">
        <v>46070</v>
      </c>
      <c r="AQ327" s="2">
        <v>46357</v>
      </c>
      <c r="AR327">
        <v>46434</v>
      </c>
      <c r="AS327">
        <v>46651</v>
      </c>
      <c r="AT327" s="28"/>
      <c r="AU327" s="28"/>
      <c r="AV327" s="28" t="s">
        <v>470</v>
      </c>
      <c r="AW327">
        <v>144</v>
      </c>
      <c r="AX327">
        <v>0.5</v>
      </c>
      <c r="BA327">
        <v>36</v>
      </c>
      <c r="BC327" s="28"/>
      <c r="BH327">
        <v>400</v>
      </c>
      <c r="BJ327">
        <v>112</v>
      </c>
      <c r="BK327">
        <v>0.5</v>
      </c>
      <c r="BP327" s="28"/>
      <c r="BU327">
        <v>200</v>
      </c>
      <c r="BW327" s="28"/>
      <c r="BY327" s="28">
        <v>292</v>
      </c>
      <c r="BZ327">
        <v>256</v>
      </c>
      <c r="CA327">
        <v>36</v>
      </c>
      <c r="CB327" s="28">
        <v>240</v>
      </c>
      <c r="CC327">
        <v>1.0666666666666669</v>
      </c>
      <c r="CE327">
        <v>5930</v>
      </c>
      <c r="CF327">
        <v>0</v>
      </c>
      <c r="CG327" s="28">
        <v>480</v>
      </c>
      <c r="CH327">
        <v>-932.30769230769226</v>
      </c>
      <c r="CI327">
        <v>4997.6923076923076</v>
      </c>
      <c r="CJ327">
        <v>212.30594577494998</v>
      </c>
      <c r="CK327">
        <v>143.78872163937004</v>
      </c>
      <c r="CL327">
        <v>69.420911026507738</v>
      </c>
      <c r="CM327">
        <v>122.18796797213763</v>
      </c>
      <c r="CN327">
        <v>69.086628928876706</v>
      </c>
      <c r="CO327">
        <v>0</v>
      </c>
      <c r="CP327">
        <v>0</v>
      </c>
      <c r="CQ327">
        <v>93.868062452383569</v>
      </c>
      <c r="CR327">
        <v>0.86346000000000001</v>
      </c>
      <c r="CS327">
        <v>28125.934695270604</v>
      </c>
      <c r="CT327" s="28">
        <v>20539.540416457981</v>
      </c>
      <c r="CU327">
        <v>48665.475111728585</v>
      </c>
      <c r="CV327">
        <v>14.980906606658021</v>
      </c>
      <c r="CW327" t="s">
        <v>1550</v>
      </c>
      <c r="CX327" s="28"/>
      <c r="CY327" s="28"/>
      <c r="CZ327" s="28"/>
      <c r="DA327" s="28"/>
      <c r="DB327" s="28"/>
      <c r="DC327" s="28"/>
      <c r="DD327" s="28"/>
      <c r="DE327" s="28"/>
      <c r="DF327" s="28"/>
      <c r="DG327" s="28"/>
      <c r="DH327" s="28"/>
      <c r="DI327" s="28">
        <v>240</v>
      </c>
      <c r="DJ327" s="28" t="s">
        <v>831</v>
      </c>
      <c r="DK327" s="28" t="s">
        <v>1551</v>
      </c>
    </row>
    <row r="328" spans="1:115" x14ac:dyDescent="0.25">
      <c r="A328" s="28" t="s">
        <v>2</v>
      </c>
      <c r="B328" s="28" t="s">
        <v>1535</v>
      </c>
      <c r="C328">
        <v>26321</v>
      </c>
      <c r="D328" s="28" t="s">
        <v>1536</v>
      </c>
      <c r="E328" s="28" t="s">
        <v>1537</v>
      </c>
      <c r="F328" s="28" t="s">
        <v>1538</v>
      </c>
      <c r="G328" s="28" t="s">
        <v>1539</v>
      </c>
      <c r="H328" s="28" t="s">
        <v>1552</v>
      </c>
      <c r="I328" s="28" t="s">
        <v>457</v>
      </c>
      <c r="J328" s="28">
        <v>5930</v>
      </c>
      <c r="K328">
        <v>16.658669191860575</v>
      </c>
      <c r="L328" s="28" t="s">
        <v>3000</v>
      </c>
      <c r="M328">
        <v>0</v>
      </c>
      <c r="N328" s="28" t="s">
        <v>459</v>
      </c>
      <c r="O328" s="28" t="s">
        <v>1553</v>
      </c>
      <c r="P328">
        <v>17</v>
      </c>
      <c r="Q328">
        <v>16</v>
      </c>
      <c r="R328">
        <v>1</v>
      </c>
      <c r="S328">
        <v>90230365</v>
      </c>
      <c r="T328" s="28" t="s">
        <v>461</v>
      </c>
      <c r="U328" s="28" t="s">
        <v>812</v>
      </c>
      <c r="V328" s="28" t="s">
        <v>335</v>
      </c>
      <c r="W328" s="28" t="s">
        <v>660</v>
      </c>
      <c r="X328">
        <v>26399</v>
      </c>
      <c r="Y328" s="28" t="s">
        <v>660</v>
      </c>
      <c r="Z328">
        <v>70</v>
      </c>
      <c r="AA328">
        <v>17186</v>
      </c>
      <c r="AB328" s="28" t="s">
        <v>465</v>
      </c>
      <c r="AC328" s="28" t="s">
        <v>466</v>
      </c>
      <c r="AD328">
        <v>0.54166666666666674</v>
      </c>
      <c r="AE328">
        <v>0.70833333333333326</v>
      </c>
      <c r="AF328" s="28" t="s">
        <v>463</v>
      </c>
      <c r="AG328" s="28" t="s">
        <v>223</v>
      </c>
      <c r="AH328" s="28" t="s">
        <v>516</v>
      </c>
      <c r="AI328" s="28"/>
      <c r="AJ328" s="28" t="s">
        <v>662</v>
      </c>
      <c r="AK328" s="28"/>
      <c r="AL328" s="28"/>
      <c r="AM328" s="28">
        <v>2</v>
      </c>
      <c r="AN328">
        <v>4</v>
      </c>
      <c r="AO328">
        <v>3</v>
      </c>
      <c r="AP328" s="2">
        <v>46072</v>
      </c>
      <c r="AQ328" s="2">
        <v>46359</v>
      </c>
      <c r="AR328">
        <v>46436</v>
      </c>
      <c r="AS328">
        <v>46653</v>
      </c>
      <c r="AT328" s="28"/>
      <c r="AU328" s="28"/>
      <c r="AV328" s="28" t="s">
        <v>470</v>
      </c>
      <c r="AW328">
        <v>144</v>
      </c>
      <c r="AX328">
        <v>0.5</v>
      </c>
      <c r="AZ328">
        <v>32</v>
      </c>
      <c r="BC328" s="28"/>
      <c r="BH328">
        <v>400</v>
      </c>
      <c r="BJ328">
        <v>112</v>
      </c>
      <c r="BK328">
        <v>0.5</v>
      </c>
      <c r="BM328">
        <v>32</v>
      </c>
      <c r="BP328" s="28"/>
      <c r="BU328">
        <v>200</v>
      </c>
      <c r="BW328" s="28"/>
      <c r="BY328" s="28">
        <v>320</v>
      </c>
      <c r="BZ328">
        <v>256</v>
      </c>
      <c r="CA328">
        <v>64</v>
      </c>
      <c r="CB328" s="28">
        <v>240</v>
      </c>
      <c r="CC328">
        <v>1.0666666666666669</v>
      </c>
      <c r="CE328">
        <v>5930</v>
      </c>
      <c r="CF328">
        <v>0</v>
      </c>
      <c r="CG328" s="28">
        <v>480</v>
      </c>
      <c r="CH328">
        <v>-932.30769230769226</v>
      </c>
      <c r="CI328">
        <v>4997.6923076923076</v>
      </c>
      <c r="CJ328">
        <v>212.30594577494998</v>
      </c>
      <c r="CK328">
        <v>143.78872163937004</v>
      </c>
      <c r="CL328">
        <v>69.420911026507738</v>
      </c>
      <c r="CM328">
        <v>122.18796797213763</v>
      </c>
      <c r="CN328">
        <v>69.086628928876706</v>
      </c>
      <c r="CO328">
        <v>0</v>
      </c>
      <c r="CP328">
        <v>0</v>
      </c>
      <c r="CQ328">
        <v>93.868062452383569</v>
      </c>
      <c r="CR328">
        <v>0.86346000000000001</v>
      </c>
      <c r="CS328">
        <v>29548.831028939443</v>
      </c>
      <c r="CT328" s="28">
        <v>24566.855840819633</v>
      </c>
      <c r="CU328">
        <v>54115.686869759069</v>
      </c>
      <c r="CV328">
        <v>16.658669191860575</v>
      </c>
      <c r="CW328" t="s">
        <v>1554</v>
      </c>
      <c r="CX328" s="28" t="s">
        <v>3768</v>
      </c>
      <c r="CY328" s="28" t="s">
        <v>3759</v>
      </c>
      <c r="CZ328" s="28" t="s">
        <v>3769</v>
      </c>
      <c r="DA328" s="28" t="s">
        <v>3770</v>
      </c>
      <c r="DB328" s="28" t="s">
        <v>3344</v>
      </c>
      <c r="DC328" s="28"/>
      <c r="DD328" s="28"/>
      <c r="DE328" s="28"/>
      <c r="DF328" s="28"/>
      <c r="DG328" s="28"/>
      <c r="DH328" s="28"/>
      <c r="DI328" s="28">
        <v>240</v>
      </c>
      <c r="DJ328" s="28" t="s">
        <v>831</v>
      </c>
      <c r="DK328" s="28" t="s">
        <v>1555</v>
      </c>
    </row>
    <row r="329" spans="1:115" x14ac:dyDescent="0.25">
      <c r="A329" s="28" t="s">
        <v>2</v>
      </c>
      <c r="B329" s="28" t="s">
        <v>1535</v>
      </c>
      <c r="C329">
        <v>26321</v>
      </c>
      <c r="D329" s="28" t="s">
        <v>1536</v>
      </c>
      <c r="E329" s="28" t="s">
        <v>1537</v>
      </c>
      <c r="F329" s="28" t="s">
        <v>1538</v>
      </c>
      <c r="G329" s="28" t="s">
        <v>1539</v>
      </c>
      <c r="H329" s="28" t="s">
        <v>1556</v>
      </c>
      <c r="I329" s="28" t="s">
        <v>457</v>
      </c>
      <c r="J329" s="28">
        <v>5930</v>
      </c>
      <c r="K329">
        <v>14.98670298876468</v>
      </c>
      <c r="L329" s="28" t="s">
        <v>2999</v>
      </c>
      <c r="M329">
        <v>0</v>
      </c>
      <c r="N329" s="28" t="s">
        <v>459</v>
      </c>
      <c r="O329" s="28" t="s">
        <v>1557</v>
      </c>
      <c r="P329">
        <v>15</v>
      </c>
      <c r="Q329">
        <v>16</v>
      </c>
      <c r="R329">
        <v>1</v>
      </c>
      <c r="S329">
        <v>90330861</v>
      </c>
      <c r="T329" s="28" t="s">
        <v>461</v>
      </c>
      <c r="U329" s="28" t="s">
        <v>812</v>
      </c>
      <c r="V329" s="28" t="s">
        <v>335</v>
      </c>
      <c r="W329" s="28" t="s">
        <v>660</v>
      </c>
      <c r="X329">
        <v>26399</v>
      </c>
      <c r="Y329" s="28" t="s">
        <v>660</v>
      </c>
      <c r="Z329">
        <v>70</v>
      </c>
      <c r="AA329">
        <v>16547</v>
      </c>
      <c r="AB329" s="28" t="s">
        <v>465</v>
      </c>
      <c r="AC329" s="28" t="s">
        <v>525</v>
      </c>
      <c r="AD329">
        <v>0.52083333333333326</v>
      </c>
      <c r="AE329">
        <v>0.6875</v>
      </c>
      <c r="AF329" s="28" t="s">
        <v>463</v>
      </c>
      <c r="AG329" s="28" t="s">
        <v>235</v>
      </c>
      <c r="AH329" s="28" t="s">
        <v>516</v>
      </c>
      <c r="AI329" s="28"/>
      <c r="AJ329" s="28" t="s">
        <v>662</v>
      </c>
      <c r="AK329" s="28"/>
      <c r="AL329" s="28"/>
      <c r="AM329" s="28">
        <v>2</v>
      </c>
      <c r="AN329">
        <v>3</v>
      </c>
      <c r="AO329">
        <v>3</v>
      </c>
      <c r="AP329" s="2">
        <v>46070</v>
      </c>
      <c r="AQ329" s="2">
        <v>46287</v>
      </c>
      <c r="AR329">
        <v>46434</v>
      </c>
      <c r="AS329">
        <v>46651</v>
      </c>
      <c r="AT329" s="28"/>
      <c r="AU329" s="28"/>
      <c r="AV329" s="28" t="s">
        <v>470</v>
      </c>
      <c r="AW329">
        <v>112</v>
      </c>
      <c r="AX329">
        <v>0.5</v>
      </c>
      <c r="AZ329">
        <v>35</v>
      </c>
      <c r="BA329">
        <v>28</v>
      </c>
      <c r="BC329" s="28"/>
      <c r="BH329">
        <v>400</v>
      </c>
      <c r="BJ329">
        <v>112</v>
      </c>
      <c r="BK329">
        <v>0.5</v>
      </c>
      <c r="BN329">
        <v>28</v>
      </c>
      <c r="BP329" s="28"/>
      <c r="BU329">
        <v>200</v>
      </c>
      <c r="BW329" s="28"/>
      <c r="BY329" s="28">
        <v>315</v>
      </c>
      <c r="BZ329">
        <v>224</v>
      </c>
      <c r="CA329">
        <v>91</v>
      </c>
      <c r="CB329" s="28">
        <v>240</v>
      </c>
      <c r="CC329">
        <v>0.93333333333333324</v>
      </c>
      <c r="CE329">
        <v>5930</v>
      </c>
      <c r="CF329">
        <v>0</v>
      </c>
      <c r="CG329" s="28">
        <v>480</v>
      </c>
      <c r="CH329">
        <v>-932.30769230769226</v>
      </c>
      <c r="CI329">
        <v>4997.6923076923076</v>
      </c>
      <c r="CJ329">
        <v>212.30594577494998</v>
      </c>
      <c r="CK329">
        <v>143.78872163937004</v>
      </c>
      <c r="CL329">
        <v>69.420911026507738</v>
      </c>
      <c r="CM329">
        <v>122.18796797213763</v>
      </c>
      <c r="CN329">
        <v>69.086628928876706</v>
      </c>
      <c r="CO329">
        <v>0</v>
      </c>
      <c r="CP329">
        <v>0</v>
      </c>
      <c r="CQ329">
        <v>93.868062452383569</v>
      </c>
      <c r="CR329">
        <v>0.86346000000000001</v>
      </c>
      <c r="CS329">
        <v>26152.305864235284</v>
      </c>
      <c r="CT329" s="28">
        <v>22531.998794766783</v>
      </c>
      <c r="CU329">
        <v>48684.304659002068</v>
      </c>
      <c r="CV329">
        <v>14.98670298876468</v>
      </c>
      <c r="CW329" t="s">
        <v>1558</v>
      </c>
      <c r="CX329" s="28" t="s">
        <v>3771</v>
      </c>
      <c r="CY329" s="28" t="s">
        <v>3759</v>
      </c>
      <c r="CZ329" s="28" t="s">
        <v>3772</v>
      </c>
      <c r="DA329" s="28" t="s">
        <v>3773</v>
      </c>
      <c r="DB329" s="28" t="s">
        <v>3344</v>
      </c>
      <c r="DC329" s="28"/>
      <c r="DD329" s="28"/>
      <c r="DE329" s="28"/>
      <c r="DF329" s="28"/>
      <c r="DG329" s="28"/>
      <c r="DH329" s="28"/>
      <c r="DI329" s="28">
        <v>240</v>
      </c>
      <c r="DJ329" s="28" t="s">
        <v>831</v>
      </c>
      <c r="DK329" s="28" t="s">
        <v>1555</v>
      </c>
    </row>
    <row r="330" spans="1:115" x14ac:dyDescent="0.25">
      <c r="A330" s="28" t="s">
        <v>2</v>
      </c>
      <c r="B330" s="28" t="s">
        <v>1535</v>
      </c>
      <c r="C330">
        <v>26321</v>
      </c>
      <c r="D330" s="28" t="s">
        <v>1536</v>
      </c>
      <c r="E330" s="28" t="s">
        <v>1537</v>
      </c>
      <c r="F330" s="28" t="s">
        <v>1538</v>
      </c>
      <c r="G330" s="28" t="s">
        <v>1539</v>
      </c>
      <c r="H330" s="28" t="s">
        <v>1559</v>
      </c>
      <c r="I330" s="28" t="s">
        <v>457</v>
      </c>
      <c r="J330" s="28">
        <v>5930</v>
      </c>
      <c r="K330">
        <v>16.658669191860575</v>
      </c>
      <c r="L330" s="28" t="s">
        <v>3000</v>
      </c>
      <c r="M330">
        <v>0</v>
      </c>
      <c r="N330" s="28" t="s">
        <v>459</v>
      </c>
      <c r="O330" s="28" t="s">
        <v>1553</v>
      </c>
      <c r="P330">
        <v>17</v>
      </c>
      <c r="Q330">
        <v>16</v>
      </c>
      <c r="R330">
        <v>1</v>
      </c>
      <c r="S330">
        <v>90460365</v>
      </c>
      <c r="T330" s="28" t="s">
        <v>461</v>
      </c>
      <c r="U330" s="28" t="s">
        <v>812</v>
      </c>
      <c r="V330" s="28" t="s">
        <v>335</v>
      </c>
      <c r="W330" s="28" t="s">
        <v>660</v>
      </c>
      <c r="X330">
        <v>26399</v>
      </c>
      <c r="Y330" s="28" t="s">
        <v>660</v>
      </c>
      <c r="Z330">
        <v>70</v>
      </c>
      <c r="AA330">
        <v>16548</v>
      </c>
      <c r="AB330" s="28" t="s">
        <v>465</v>
      </c>
      <c r="AC330" s="28" t="s">
        <v>466</v>
      </c>
      <c r="AD330">
        <v>0.54166666666666674</v>
      </c>
      <c r="AE330">
        <v>0.70833333333333326</v>
      </c>
      <c r="AF330" s="28" t="s">
        <v>463</v>
      </c>
      <c r="AG330" s="28" t="s">
        <v>242</v>
      </c>
      <c r="AH330" s="28" t="s">
        <v>516</v>
      </c>
      <c r="AI330" s="28"/>
      <c r="AJ330" s="28" t="s">
        <v>662</v>
      </c>
      <c r="AK330" s="28"/>
      <c r="AL330" s="28"/>
      <c r="AM330" s="28">
        <v>2</v>
      </c>
      <c r="AN330">
        <v>4</v>
      </c>
      <c r="AO330">
        <v>3</v>
      </c>
      <c r="AP330" s="2">
        <v>46072</v>
      </c>
      <c r="AQ330" s="2">
        <v>46359</v>
      </c>
      <c r="AR330">
        <v>46436</v>
      </c>
      <c r="AS330">
        <v>46653</v>
      </c>
      <c r="AT330" s="28"/>
      <c r="AU330" s="28"/>
      <c r="AV330" s="28" t="s">
        <v>470</v>
      </c>
      <c r="AW330">
        <v>144</v>
      </c>
      <c r="AX330">
        <v>0.5</v>
      </c>
      <c r="AZ330">
        <v>32</v>
      </c>
      <c r="BC330" s="28"/>
      <c r="BH330">
        <v>400</v>
      </c>
      <c r="BJ330">
        <v>112</v>
      </c>
      <c r="BK330">
        <v>0.5</v>
      </c>
      <c r="BM330">
        <v>32</v>
      </c>
      <c r="BP330" s="28"/>
      <c r="BU330">
        <v>200</v>
      </c>
      <c r="BW330" s="28"/>
      <c r="BY330" s="28">
        <v>320</v>
      </c>
      <c r="BZ330">
        <v>256</v>
      </c>
      <c r="CA330">
        <v>64</v>
      </c>
      <c r="CB330" s="28">
        <v>240</v>
      </c>
      <c r="CC330">
        <v>1.0666666666666669</v>
      </c>
      <c r="CE330">
        <v>5930</v>
      </c>
      <c r="CF330">
        <v>0</v>
      </c>
      <c r="CG330" s="28">
        <v>480</v>
      </c>
      <c r="CH330">
        <v>-932.30769230769226</v>
      </c>
      <c r="CI330">
        <v>4997.6923076923076</v>
      </c>
      <c r="CJ330">
        <v>212.30594577494998</v>
      </c>
      <c r="CK330">
        <v>143.78872163937004</v>
      </c>
      <c r="CL330">
        <v>69.420911026507738</v>
      </c>
      <c r="CM330">
        <v>122.18796797213763</v>
      </c>
      <c r="CN330">
        <v>69.086628928876706</v>
      </c>
      <c r="CO330">
        <v>0</v>
      </c>
      <c r="CP330">
        <v>0</v>
      </c>
      <c r="CQ330">
        <v>93.868062452383569</v>
      </c>
      <c r="CR330">
        <v>0.86346000000000001</v>
      </c>
      <c r="CS330">
        <v>29548.831028939443</v>
      </c>
      <c r="CT330" s="28">
        <v>24566.855840819633</v>
      </c>
      <c r="CU330">
        <v>54115.686869759069</v>
      </c>
      <c r="CV330">
        <v>16.658669191860575</v>
      </c>
      <c r="CW330" t="s">
        <v>1560</v>
      </c>
      <c r="CX330" s="28" t="s">
        <v>3774</v>
      </c>
      <c r="CY330" s="28" t="s">
        <v>3759</v>
      </c>
      <c r="CZ330" s="28" t="s">
        <v>3775</v>
      </c>
      <c r="DA330" s="28" t="s">
        <v>3776</v>
      </c>
      <c r="DB330" s="28" t="s">
        <v>3344</v>
      </c>
      <c r="DC330" s="28"/>
      <c r="DD330" s="28"/>
      <c r="DE330" s="28"/>
      <c r="DF330" s="28"/>
      <c r="DG330" s="28"/>
      <c r="DH330" s="28"/>
      <c r="DI330" s="28">
        <v>240</v>
      </c>
      <c r="DJ330" s="28" t="s">
        <v>831</v>
      </c>
      <c r="DK330" s="28" t="s">
        <v>1555</v>
      </c>
    </row>
    <row r="331" spans="1:115" x14ac:dyDescent="0.25">
      <c r="A331" s="28" t="s">
        <v>2</v>
      </c>
      <c r="B331" s="28" t="s">
        <v>1535</v>
      </c>
      <c r="C331">
        <v>26321</v>
      </c>
      <c r="D331" s="28" t="s">
        <v>1536</v>
      </c>
      <c r="E331" s="28" t="s">
        <v>1537</v>
      </c>
      <c r="F331" s="28" t="s">
        <v>1538</v>
      </c>
      <c r="G331" s="28" t="s">
        <v>1539</v>
      </c>
      <c r="H331" s="28" t="s">
        <v>1561</v>
      </c>
      <c r="I331" s="28" t="s">
        <v>457</v>
      </c>
      <c r="J331" s="28">
        <v>5930</v>
      </c>
      <c r="K331">
        <v>16.658669191860575</v>
      </c>
      <c r="L331" s="28" t="s">
        <v>3000</v>
      </c>
      <c r="M331">
        <v>0</v>
      </c>
      <c r="N331" s="28" t="s">
        <v>459</v>
      </c>
      <c r="O331" s="28" t="s">
        <v>1553</v>
      </c>
      <c r="P331">
        <v>17</v>
      </c>
      <c r="Q331">
        <v>16</v>
      </c>
      <c r="R331">
        <v>1</v>
      </c>
      <c r="S331">
        <v>90480861</v>
      </c>
      <c r="T331" s="28" t="s">
        <v>461</v>
      </c>
      <c r="U331" s="28" t="s">
        <v>812</v>
      </c>
      <c r="V331" s="28" t="s">
        <v>335</v>
      </c>
      <c r="W331" s="28" t="s">
        <v>660</v>
      </c>
      <c r="X331">
        <v>26399</v>
      </c>
      <c r="Y331" s="28" t="s">
        <v>660</v>
      </c>
      <c r="Z331">
        <v>70</v>
      </c>
      <c r="AA331">
        <v>16549</v>
      </c>
      <c r="AB331" s="28" t="s">
        <v>514</v>
      </c>
      <c r="AC331" s="28" t="s">
        <v>466</v>
      </c>
      <c r="AD331">
        <v>0.35416666666666674</v>
      </c>
      <c r="AE331">
        <v>0.6875</v>
      </c>
      <c r="AF331" s="28" t="s">
        <v>463</v>
      </c>
      <c r="AG331" s="28" t="s">
        <v>246</v>
      </c>
      <c r="AH331" s="28" t="s">
        <v>516</v>
      </c>
      <c r="AI331" s="28"/>
      <c r="AJ331" s="28" t="s">
        <v>662</v>
      </c>
      <c r="AK331" s="28"/>
      <c r="AL331" s="28"/>
      <c r="AM331" s="28">
        <v>2</v>
      </c>
      <c r="AN331">
        <v>4</v>
      </c>
      <c r="AO331">
        <v>3</v>
      </c>
      <c r="AP331" s="2">
        <v>46072</v>
      </c>
      <c r="AQ331" s="2">
        <v>46359</v>
      </c>
      <c r="AR331">
        <v>46436</v>
      </c>
      <c r="AS331">
        <v>46653</v>
      </c>
      <c r="AT331" s="28"/>
      <c r="AU331" s="28"/>
      <c r="AV331" s="28" t="s">
        <v>470</v>
      </c>
      <c r="AW331">
        <v>144</v>
      </c>
      <c r="AX331">
        <v>0.5</v>
      </c>
      <c r="AZ331">
        <v>32</v>
      </c>
      <c r="BC331" s="28"/>
      <c r="BH331">
        <v>400</v>
      </c>
      <c r="BJ331">
        <v>112</v>
      </c>
      <c r="BK331">
        <v>0.5</v>
      </c>
      <c r="BM331">
        <v>32</v>
      </c>
      <c r="BP331" s="28"/>
      <c r="BU331">
        <v>200</v>
      </c>
      <c r="BW331" s="28"/>
      <c r="BY331" s="28">
        <v>320</v>
      </c>
      <c r="BZ331">
        <v>256</v>
      </c>
      <c r="CA331">
        <v>64</v>
      </c>
      <c r="CB331" s="28">
        <v>240</v>
      </c>
      <c r="CC331">
        <v>1.0666666666666669</v>
      </c>
      <c r="CE331">
        <v>5930</v>
      </c>
      <c r="CF331">
        <v>0</v>
      </c>
      <c r="CG331" s="28">
        <v>480</v>
      </c>
      <c r="CH331">
        <v>-932.30769230769226</v>
      </c>
      <c r="CI331">
        <v>4997.6923076923076</v>
      </c>
      <c r="CJ331">
        <v>212.30594577494998</v>
      </c>
      <c r="CK331">
        <v>143.78872163937004</v>
      </c>
      <c r="CL331">
        <v>69.420911026507738</v>
      </c>
      <c r="CM331">
        <v>122.18796797213763</v>
      </c>
      <c r="CN331">
        <v>69.086628928876706</v>
      </c>
      <c r="CO331">
        <v>0</v>
      </c>
      <c r="CP331">
        <v>0</v>
      </c>
      <c r="CQ331">
        <v>93.868062452383569</v>
      </c>
      <c r="CR331">
        <v>0.86346000000000001</v>
      </c>
      <c r="CS331">
        <v>29548.831028939443</v>
      </c>
      <c r="CT331" s="28">
        <v>24566.855840819633</v>
      </c>
      <c r="CU331">
        <v>54115.686869759069</v>
      </c>
      <c r="CV331">
        <v>16.658669191860575</v>
      </c>
      <c r="CW331" t="s">
        <v>1562</v>
      </c>
      <c r="CX331" s="28" t="s">
        <v>3777</v>
      </c>
      <c r="CY331" s="28" t="s">
        <v>3759</v>
      </c>
      <c r="CZ331" s="28" t="s">
        <v>3778</v>
      </c>
      <c r="DA331" s="28" t="s">
        <v>3779</v>
      </c>
      <c r="DB331" s="28" t="s">
        <v>3344</v>
      </c>
      <c r="DC331" s="28"/>
      <c r="DD331" s="28"/>
      <c r="DE331" s="28"/>
      <c r="DF331" s="28"/>
      <c r="DG331" s="28"/>
      <c r="DH331" s="28"/>
      <c r="DI331" s="28">
        <v>240</v>
      </c>
      <c r="DJ331" s="28" t="s">
        <v>831</v>
      </c>
      <c r="DK331" s="28" t="s">
        <v>1555</v>
      </c>
    </row>
    <row r="332" spans="1:115" x14ac:dyDescent="0.25">
      <c r="A332" s="28" t="s">
        <v>2</v>
      </c>
      <c r="B332" s="28" t="s">
        <v>1535</v>
      </c>
      <c r="C332">
        <v>26321</v>
      </c>
      <c r="D332" s="28" t="s">
        <v>1536</v>
      </c>
      <c r="E332" s="28" t="s">
        <v>1537</v>
      </c>
      <c r="F332" s="28" t="s">
        <v>1538</v>
      </c>
      <c r="G332" s="28" t="s">
        <v>1539</v>
      </c>
      <c r="H332" s="28" t="s">
        <v>1563</v>
      </c>
      <c r="I332" s="28" t="s">
        <v>457</v>
      </c>
      <c r="J332" s="28">
        <v>5930</v>
      </c>
      <c r="K332">
        <v>16.658669191860575</v>
      </c>
      <c r="L332" s="28" t="s">
        <v>3000</v>
      </c>
      <c r="M332">
        <v>0</v>
      </c>
      <c r="N332" s="28" t="s">
        <v>459</v>
      </c>
      <c r="O332" s="28" t="s">
        <v>1553</v>
      </c>
      <c r="P332">
        <v>17</v>
      </c>
      <c r="Q332">
        <v>16</v>
      </c>
      <c r="R332">
        <v>1</v>
      </c>
      <c r="S332">
        <v>90550861</v>
      </c>
      <c r="T332" s="28" t="s">
        <v>461</v>
      </c>
      <c r="U332" s="28" t="s">
        <v>812</v>
      </c>
      <c r="V332" s="28" t="s">
        <v>335</v>
      </c>
      <c r="W332" s="28" t="s">
        <v>660</v>
      </c>
      <c r="X332">
        <v>26399</v>
      </c>
      <c r="Y332" s="28" t="s">
        <v>660</v>
      </c>
      <c r="Z332">
        <v>70</v>
      </c>
      <c r="AA332">
        <v>16550</v>
      </c>
      <c r="AB332" s="28" t="s">
        <v>465</v>
      </c>
      <c r="AC332" s="28" t="s">
        <v>466</v>
      </c>
      <c r="AD332">
        <v>0.33333333333333326</v>
      </c>
      <c r="AE332">
        <v>0.5</v>
      </c>
      <c r="AF332" s="28" t="s">
        <v>463</v>
      </c>
      <c r="AG332" s="28" t="s">
        <v>249</v>
      </c>
      <c r="AH332" s="28" t="s">
        <v>516</v>
      </c>
      <c r="AI332" s="28"/>
      <c r="AJ332" s="28" t="s">
        <v>662</v>
      </c>
      <c r="AK332" s="28"/>
      <c r="AL332" s="28"/>
      <c r="AM332" s="28">
        <v>2</v>
      </c>
      <c r="AN332">
        <v>4</v>
      </c>
      <c r="AO332">
        <v>3</v>
      </c>
      <c r="AP332" s="2">
        <v>46072</v>
      </c>
      <c r="AQ332" s="2">
        <v>46359</v>
      </c>
      <c r="AR332">
        <v>46436</v>
      </c>
      <c r="AS332">
        <v>46653</v>
      </c>
      <c r="AT332" s="28"/>
      <c r="AU332" s="28"/>
      <c r="AV332" s="28" t="s">
        <v>470</v>
      </c>
      <c r="AW332">
        <v>144</v>
      </c>
      <c r="AX332">
        <v>0.5</v>
      </c>
      <c r="AZ332">
        <v>32</v>
      </c>
      <c r="BC332" s="28"/>
      <c r="BH332">
        <v>400</v>
      </c>
      <c r="BJ332">
        <v>112</v>
      </c>
      <c r="BK332">
        <v>0.5</v>
      </c>
      <c r="BM332">
        <v>32</v>
      </c>
      <c r="BP332" s="28"/>
      <c r="BU332">
        <v>200</v>
      </c>
      <c r="BW332" s="28"/>
      <c r="BY332" s="28">
        <v>320</v>
      </c>
      <c r="BZ332">
        <v>256</v>
      </c>
      <c r="CA332">
        <v>64</v>
      </c>
      <c r="CB332" s="28">
        <v>240</v>
      </c>
      <c r="CC332">
        <v>1.0666666666666669</v>
      </c>
      <c r="CE332">
        <v>5930</v>
      </c>
      <c r="CF332">
        <v>0</v>
      </c>
      <c r="CG332" s="28">
        <v>480</v>
      </c>
      <c r="CH332">
        <v>-932.30769230769226</v>
      </c>
      <c r="CI332">
        <v>4997.6923076923076</v>
      </c>
      <c r="CJ332">
        <v>212.30594577494998</v>
      </c>
      <c r="CK332">
        <v>143.78872163937004</v>
      </c>
      <c r="CL332">
        <v>69.420911026507738</v>
      </c>
      <c r="CM332">
        <v>122.18796797213763</v>
      </c>
      <c r="CN332">
        <v>69.086628928876706</v>
      </c>
      <c r="CO332">
        <v>0</v>
      </c>
      <c r="CP332">
        <v>0</v>
      </c>
      <c r="CQ332">
        <v>93.868062452383569</v>
      </c>
      <c r="CR332">
        <v>0.86346000000000001</v>
      </c>
      <c r="CS332">
        <v>29548.831028939443</v>
      </c>
      <c r="CT332" s="28">
        <v>24566.855840819633</v>
      </c>
      <c r="CU332">
        <v>54115.686869759069</v>
      </c>
      <c r="CV332">
        <v>16.658669191860575</v>
      </c>
      <c r="CW332" t="s">
        <v>1564</v>
      </c>
      <c r="CX332" s="28" t="s">
        <v>3780</v>
      </c>
      <c r="CY332" s="28" t="s">
        <v>3759</v>
      </c>
      <c r="CZ332" s="28" t="s">
        <v>3781</v>
      </c>
      <c r="DA332" s="28" t="s">
        <v>3782</v>
      </c>
      <c r="DB332" s="28" t="s">
        <v>3344</v>
      </c>
      <c r="DC332" s="28"/>
      <c r="DD332" s="28"/>
      <c r="DE332" s="28"/>
      <c r="DF332" s="28"/>
      <c r="DG332" s="28"/>
      <c r="DH332" s="28"/>
      <c r="DI332" s="28">
        <v>240</v>
      </c>
      <c r="DJ332" s="28" t="s">
        <v>831</v>
      </c>
      <c r="DK332" s="28" t="s">
        <v>1555</v>
      </c>
    </row>
    <row r="333" spans="1:115" x14ac:dyDescent="0.25">
      <c r="A333" s="28" t="s">
        <v>2</v>
      </c>
      <c r="B333" s="28" t="s">
        <v>1535</v>
      </c>
      <c r="C333">
        <v>26321</v>
      </c>
      <c r="D333" s="28" t="s">
        <v>1536</v>
      </c>
      <c r="E333" s="28" t="s">
        <v>1537</v>
      </c>
      <c r="F333" s="28" t="s">
        <v>1538</v>
      </c>
      <c r="G333" s="28" t="s">
        <v>1539</v>
      </c>
      <c r="H333" s="28" t="s">
        <v>1565</v>
      </c>
      <c r="I333" s="28" t="s">
        <v>457</v>
      </c>
      <c r="J333" s="28">
        <v>5930</v>
      </c>
      <c r="K333">
        <v>14.215285968997698</v>
      </c>
      <c r="L333" s="28" t="s">
        <v>3001</v>
      </c>
      <c r="M333">
        <v>0</v>
      </c>
      <c r="N333" s="28" t="s">
        <v>459</v>
      </c>
      <c r="O333" s="28" t="s">
        <v>1566</v>
      </c>
      <c r="P333">
        <v>15</v>
      </c>
      <c r="Q333">
        <v>16</v>
      </c>
      <c r="R333">
        <v>1</v>
      </c>
      <c r="S333">
        <v>90060861</v>
      </c>
      <c r="T333" s="28" t="s">
        <v>461</v>
      </c>
      <c r="U333" s="28" t="s">
        <v>812</v>
      </c>
      <c r="V333" s="28" t="s">
        <v>335</v>
      </c>
      <c r="W333" s="28" t="s">
        <v>660</v>
      </c>
      <c r="X333">
        <v>26399</v>
      </c>
      <c r="Y333" s="28" t="s">
        <v>660</v>
      </c>
      <c r="Z333">
        <v>70</v>
      </c>
      <c r="AA333">
        <v>16523</v>
      </c>
      <c r="AB333" s="28" t="s">
        <v>465</v>
      </c>
      <c r="AC333" s="28" t="s">
        <v>466</v>
      </c>
      <c r="AD333">
        <v>0.5625</v>
      </c>
      <c r="AE333">
        <v>0.72916666666666674</v>
      </c>
      <c r="AF333" s="28" t="s">
        <v>463</v>
      </c>
      <c r="AG333" s="28" t="s">
        <v>208</v>
      </c>
      <c r="AH333" s="28" t="s">
        <v>529</v>
      </c>
      <c r="AI333" s="28"/>
      <c r="AJ333" s="28" t="s">
        <v>662</v>
      </c>
      <c r="AK333" s="28"/>
      <c r="AL333" s="28"/>
      <c r="AM333" s="28">
        <v>2</v>
      </c>
      <c r="AN333">
        <v>4</v>
      </c>
      <c r="AO333">
        <v>3</v>
      </c>
      <c r="AP333" s="2">
        <v>46072</v>
      </c>
      <c r="AQ333" s="2">
        <v>46359</v>
      </c>
      <c r="AR333">
        <v>46436</v>
      </c>
      <c r="AS333">
        <v>46653</v>
      </c>
      <c r="AT333" s="28"/>
      <c r="AU333" s="28"/>
      <c r="AV333" s="28" t="s">
        <v>470</v>
      </c>
      <c r="AW333">
        <v>144</v>
      </c>
      <c r="AX333">
        <v>0.5</v>
      </c>
      <c r="BC333" s="28"/>
      <c r="BH333">
        <v>400</v>
      </c>
      <c r="BJ333">
        <v>112</v>
      </c>
      <c r="BK333">
        <v>0.5</v>
      </c>
      <c r="BP333" s="28"/>
      <c r="BU333">
        <v>200</v>
      </c>
      <c r="BW333" s="28"/>
      <c r="BY333" s="28">
        <v>256</v>
      </c>
      <c r="BZ333">
        <v>256</v>
      </c>
      <c r="CA333">
        <v>0</v>
      </c>
      <c r="CB333" s="28">
        <v>240</v>
      </c>
      <c r="CC333">
        <v>1.0666666666666669</v>
      </c>
      <c r="CE333">
        <v>5930</v>
      </c>
      <c r="CF333">
        <v>0</v>
      </c>
      <c r="CG333" s="28">
        <v>480</v>
      </c>
      <c r="CH333">
        <v>-932.30769230769226</v>
      </c>
      <c r="CI333">
        <v>4997.6923076923076</v>
      </c>
      <c r="CJ333">
        <v>212.30594577494998</v>
      </c>
      <c r="CK333">
        <v>143.78872163937004</v>
      </c>
      <c r="CL333">
        <v>69.420911026507738</v>
      </c>
      <c r="CM333">
        <v>122.18796797213763</v>
      </c>
      <c r="CN333">
        <v>69.086628928876706</v>
      </c>
      <c r="CO333">
        <v>0</v>
      </c>
      <c r="CP333">
        <v>0</v>
      </c>
      <c r="CQ333">
        <v>93.868062452383569</v>
      </c>
      <c r="CR333">
        <v>0.86346000000000001</v>
      </c>
      <c r="CS333">
        <v>25638.81605383104</v>
      </c>
      <c r="CT333" s="28">
        <v>20539.540416457981</v>
      </c>
      <c r="CU333">
        <v>46178.356470289022</v>
      </c>
      <c r="CV333">
        <v>14.215285968997698</v>
      </c>
      <c r="CW333" t="s">
        <v>1567</v>
      </c>
      <c r="CX333" s="28"/>
      <c r="CY333" s="28"/>
      <c r="CZ333" s="28"/>
      <c r="DA333" s="28"/>
      <c r="DB333" s="28"/>
      <c r="DC333" s="28"/>
      <c r="DD333" s="28"/>
      <c r="DE333" s="28"/>
      <c r="DF333" s="28"/>
      <c r="DG333" s="28"/>
      <c r="DH333" s="28"/>
      <c r="DI333" s="28">
        <v>240</v>
      </c>
      <c r="DJ333" s="28" t="s">
        <v>831</v>
      </c>
      <c r="DK333" s="28" t="s">
        <v>1568</v>
      </c>
    </row>
    <row r="334" spans="1:115" x14ac:dyDescent="0.25">
      <c r="A334" s="28" t="s">
        <v>2</v>
      </c>
      <c r="B334" s="28" t="s">
        <v>1535</v>
      </c>
      <c r="C334">
        <v>26321</v>
      </c>
      <c r="D334" s="28" t="s">
        <v>1536</v>
      </c>
      <c r="E334" s="28" t="s">
        <v>1537</v>
      </c>
      <c r="F334" s="28" t="s">
        <v>1538</v>
      </c>
      <c r="G334" s="28" t="s">
        <v>1539</v>
      </c>
      <c r="H334" s="28" t="s">
        <v>1569</v>
      </c>
      <c r="I334" s="28" t="s">
        <v>457</v>
      </c>
      <c r="J334" s="28">
        <v>5930</v>
      </c>
      <c r="K334">
        <v>14.904769887690692</v>
      </c>
      <c r="L334" s="28" t="s">
        <v>3002</v>
      </c>
      <c r="M334">
        <v>0</v>
      </c>
      <c r="N334" s="28" t="s">
        <v>459</v>
      </c>
      <c r="O334" s="28" t="s">
        <v>1570</v>
      </c>
      <c r="P334">
        <v>15</v>
      </c>
      <c r="Q334">
        <v>16</v>
      </c>
      <c r="R334">
        <v>1</v>
      </c>
      <c r="S334">
        <v>90080861</v>
      </c>
      <c r="T334" s="28" t="s">
        <v>461</v>
      </c>
      <c r="U334" s="28" t="s">
        <v>812</v>
      </c>
      <c r="V334" s="28" t="s">
        <v>335</v>
      </c>
      <c r="W334" s="28" t="s">
        <v>660</v>
      </c>
      <c r="X334">
        <v>26399</v>
      </c>
      <c r="Y334" s="28" t="s">
        <v>660</v>
      </c>
      <c r="Z334">
        <v>70</v>
      </c>
      <c r="AA334">
        <v>16524</v>
      </c>
      <c r="AB334" s="28" t="s">
        <v>465</v>
      </c>
      <c r="AC334" s="28" t="s">
        <v>525</v>
      </c>
      <c r="AD334">
        <v>0.5625</v>
      </c>
      <c r="AE334">
        <v>0.72916666666666674</v>
      </c>
      <c r="AF334" s="28" t="s">
        <v>463</v>
      </c>
      <c r="AG334" s="28" t="s">
        <v>210</v>
      </c>
      <c r="AH334" s="28" t="s">
        <v>529</v>
      </c>
      <c r="AI334" s="28"/>
      <c r="AJ334" s="28" t="s">
        <v>662</v>
      </c>
      <c r="AK334" s="28"/>
      <c r="AL334" s="28"/>
      <c r="AM334" s="28">
        <v>2</v>
      </c>
      <c r="AN334">
        <v>4</v>
      </c>
      <c r="AO334">
        <v>3</v>
      </c>
      <c r="AP334" s="2">
        <v>46070</v>
      </c>
      <c r="AQ334" s="2">
        <v>46357</v>
      </c>
      <c r="AR334">
        <v>46434</v>
      </c>
      <c r="AS334">
        <v>46651</v>
      </c>
      <c r="AT334" s="28"/>
      <c r="AU334" s="28"/>
      <c r="AV334" s="28" t="s">
        <v>470</v>
      </c>
      <c r="AW334">
        <v>144</v>
      </c>
      <c r="AX334">
        <v>0.5</v>
      </c>
      <c r="BA334">
        <v>18</v>
      </c>
      <c r="BC334" s="28"/>
      <c r="BH334">
        <v>400</v>
      </c>
      <c r="BJ334">
        <v>112</v>
      </c>
      <c r="BK334">
        <v>0.5</v>
      </c>
      <c r="BN334">
        <v>14</v>
      </c>
      <c r="BP334" s="28"/>
      <c r="BU334">
        <v>200</v>
      </c>
      <c r="BW334" s="28"/>
      <c r="BY334" s="28">
        <v>288</v>
      </c>
      <c r="BZ334">
        <v>256</v>
      </c>
      <c r="CA334">
        <v>32</v>
      </c>
      <c r="CB334" s="28">
        <v>240</v>
      </c>
      <c r="CC334">
        <v>1.0666666666666669</v>
      </c>
      <c r="CE334">
        <v>5930</v>
      </c>
      <c r="CF334">
        <v>0</v>
      </c>
      <c r="CG334" s="28">
        <v>480</v>
      </c>
      <c r="CH334">
        <v>-932.30769230769226</v>
      </c>
      <c r="CI334">
        <v>4997.6923076923076</v>
      </c>
      <c r="CJ334">
        <v>212.30594577494998</v>
      </c>
      <c r="CK334">
        <v>143.78872163937004</v>
      </c>
      <c r="CL334">
        <v>69.420911026507738</v>
      </c>
      <c r="CM334">
        <v>122.18796797213763</v>
      </c>
      <c r="CN334">
        <v>69.086628928876706</v>
      </c>
      <c r="CO334">
        <v>0</v>
      </c>
      <c r="CP334">
        <v>0</v>
      </c>
      <c r="CQ334">
        <v>93.868062452383569</v>
      </c>
      <c r="CR334">
        <v>0.86346000000000001</v>
      </c>
      <c r="CS334">
        <v>26882.375374550826</v>
      </c>
      <c r="CT334" s="28">
        <v>21535.769605612382</v>
      </c>
      <c r="CU334">
        <v>48418.144980163197</v>
      </c>
      <c r="CV334">
        <v>14.904769887690692</v>
      </c>
      <c r="CW334" t="s">
        <v>1571</v>
      </c>
      <c r="CX334" s="28" t="s">
        <v>3783</v>
      </c>
      <c r="CY334" s="28" t="s">
        <v>3759</v>
      </c>
      <c r="CZ334" s="28" t="s">
        <v>3784</v>
      </c>
      <c r="DA334" s="28" t="s">
        <v>3785</v>
      </c>
      <c r="DB334" s="28" t="s">
        <v>3344</v>
      </c>
      <c r="DC334" s="28"/>
      <c r="DD334" s="28"/>
      <c r="DE334" s="28"/>
      <c r="DF334" s="28"/>
      <c r="DG334" s="28"/>
      <c r="DH334" s="28"/>
      <c r="DI334" s="28">
        <v>240</v>
      </c>
      <c r="DJ334" s="28" t="s">
        <v>831</v>
      </c>
      <c r="DK334" s="28" t="s">
        <v>1568</v>
      </c>
    </row>
    <row r="335" spans="1:115" x14ac:dyDescent="0.25">
      <c r="A335" s="28" t="s">
        <v>2</v>
      </c>
      <c r="B335" s="28" t="s">
        <v>1535</v>
      </c>
      <c r="C335">
        <v>26321</v>
      </c>
      <c r="D335" s="28" t="s">
        <v>1536</v>
      </c>
      <c r="E335" s="28" t="s">
        <v>1537</v>
      </c>
      <c r="F335" s="28" t="s">
        <v>1538</v>
      </c>
      <c r="G335" s="28" t="s">
        <v>1539</v>
      </c>
      <c r="H335" s="28" t="s">
        <v>1572</v>
      </c>
      <c r="I335" s="28" t="s">
        <v>457</v>
      </c>
      <c r="J335" s="28">
        <v>5930</v>
      </c>
      <c r="K335">
        <v>15.134243406589436</v>
      </c>
      <c r="L335" s="28" t="s">
        <v>3003</v>
      </c>
      <c r="M335">
        <v>0</v>
      </c>
      <c r="N335" s="28" t="s">
        <v>459</v>
      </c>
      <c r="O335" s="28" t="s">
        <v>1574</v>
      </c>
      <c r="P335">
        <v>16</v>
      </c>
      <c r="Q335">
        <v>18</v>
      </c>
      <c r="R335">
        <v>1</v>
      </c>
      <c r="S335">
        <v>90110861</v>
      </c>
      <c r="T335" s="28" t="s">
        <v>461</v>
      </c>
      <c r="U335" s="28" t="s">
        <v>812</v>
      </c>
      <c r="V335" s="28" t="s">
        <v>335</v>
      </c>
      <c r="W335" s="28" t="s">
        <v>660</v>
      </c>
      <c r="X335">
        <v>26399</v>
      </c>
      <c r="Y335" s="28" t="s">
        <v>660</v>
      </c>
      <c r="Z335">
        <v>70</v>
      </c>
      <c r="AA335">
        <v>16525</v>
      </c>
      <c r="AB335" s="28" t="s">
        <v>465</v>
      </c>
      <c r="AC335" s="28" t="s">
        <v>525</v>
      </c>
      <c r="AD335">
        <v>0.5625</v>
      </c>
      <c r="AE335">
        <v>0.72916666666666674</v>
      </c>
      <c r="AF335" s="28" t="s">
        <v>463</v>
      </c>
      <c r="AG335" s="28" t="s">
        <v>211</v>
      </c>
      <c r="AH335" s="28" t="s">
        <v>529</v>
      </c>
      <c r="AI335" s="28"/>
      <c r="AJ335" s="28" t="s">
        <v>662</v>
      </c>
      <c r="AK335" s="28"/>
      <c r="AL335" s="28"/>
      <c r="AM335" s="28">
        <v>2</v>
      </c>
      <c r="AN335">
        <v>4</v>
      </c>
      <c r="AO335">
        <v>3</v>
      </c>
      <c r="AP335" s="2">
        <v>46070</v>
      </c>
      <c r="AQ335" s="2">
        <v>46357</v>
      </c>
      <c r="AR335">
        <v>46434</v>
      </c>
      <c r="AS335">
        <v>46651</v>
      </c>
      <c r="AT335" s="28"/>
      <c r="AU335" s="28"/>
      <c r="AV335" s="28" t="s">
        <v>470</v>
      </c>
      <c r="AW335">
        <v>144</v>
      </c>
      <c r="AX335">
        <v>0.5</v>
      </c>
      <c r="BA335">
        <v>36</v>
      </c>
      <c r="BC335" s="28"/>
      <c r="BH335">
        <v>400</v>
      </c>
      <c r="BJ335">
        <v>112</v>
      </c>
      <c r="BK335">
        <v>0.5</v>
      </c>
      <c r="BN335">
        <v>7</v>
      </c>
      <c r="BP335" s="28"/>
      <c r="BU335">
        <v>200</v>
      </c>
      <c r="BW335" s="28"/>
      <c r="BY335" s="28">
        <v>299</v>
      </c>
      <c r="BZ335">
        <v>256</v>
      </c>
      <c r="CA335">
        <v>43</v>
      </c>
      <c r="CB335" s="28">
        <v>240</v>
      </c>
      <c r="CC335">
        <v>1.0666666666666669</v>
      </c>
      <c r="CE335">
        <v>5930</v>
      </c>
      <c r="CF335">
        <v>0</v>
      </c>
      <c r="CG335" s="28">
        <v>480</v>
      </c>
      <c r="CH335">
        <v>-932.30769230769226</v>
      </c>
      <c r="CI335">
        <v>4997.6923076923076</v>
      </c>
      <c r="CJ335">
        <v>212.30594577494998</v>
      </c>
      <c r="CK335">
        <v>143.78872163937004</v>
      </c>
      <c r="CL335">
        <v>69.420911026507738</v>
      </c>
      <c r="CM335">
        <v>122.18796797213763</v>
      </c>
      <c r="CN335">
        <v>69.086628928876706</v>
      </c>
      <c r="CO335">
        <v>0</v>
      </c>
      <c r="CP335">
        <v>0</v>
      </c>
      <c r="CQ335">
        <v>93.868062452383569</v>
      </c>
      <c r="CR335">
        <v>0.86346000000000001</v>
      </c>
      <c r="CS335">
        <v>28125.934695270604</v>
      </c>
      <c r="CT335" s="28">
        <v>21037.655011035185</v>
      </c>
      <c r="CU335">
        <v>49163.589706305786</v>
      </c>
      <c r="CV335">
        <v>15.134243406589436</v>
      </c>
      <c r="CW335" t="s">
        <v>1575</v>
      </c>
      <c r="CX335" s="28" t="s">
        <v>3786</v>
      </c>
      <c r="CY335" s="28" t="s">
        <v>3759</v>
      </c>
      <c r="CZ335" s="28" t="s">
        <v>3787</v>
      </c>
      <c r="DA335" s="28" t="s">
        <v>3788</v>
      </c>
      <c r="DB335" s="28" t="s">
        <v>3789</v>
      </c>
      <c r="DC335" s="28"/>
      <c r="DD335" s="28"/>
      <c r="DE335" s="28"/>
      <c r="DF335" s="28"/>
      <c r="DG335" s="28"/>
      <c r="DH335" s="28"/>
      <c r="DI335" s="28">
        <v>240</v>
      </c>
      <c r="DJ335" s="28" t="s">
        <v>831</v>
      </c>
      <c r="DK335" s="28" t="s">
        <v>1568</v>
      </c>
    </row>
    <row r="336" spans="1:115" x14ac:dyDescent="0.25">
      <c r="A336" s="28" t="s">
        <v>2</v>
      </c>
      <c r="B336" s="28" t="s">
        <v>1535</v>
      </c>
      <c r="C336">
        <v>26321</v>
      </c>
      <c r="D336" s="28" t="s">
        <v>1536</v>
      </c>
      <c r="E336" s="28" t="s">
        <v>1537</v>
      </c>
      <c r="F336" s="28" t="s">
        <v>1538</v>
      </c>
      <c r="G336" s="28" t="s">
        <v>1539</v>
      </c>
      <c r="H336" s="28" t="s">
        <v>1576</v>
      </c>
      <c r="I336" s="28" t="s">
        <v>457</v>
      </c>
      <c r="J336" s="28">
        <v>5930</v>
      </c>
      <c r="K336">
        <v>14.215285968997698</v>
      </c>
      <c r="L336" s="28" t="s">
        <v>3004</v>
      </c>
      <c r="M336">
        <v>0</v>
      </c>
      <c r="N336" s="28" t="s">
        <v>459</v>
      </c>
      <c r="O336" s="28" t="s">
        <v>1577</v>
      </c>
      <c r="P336">
        <v>15</v>
      </c>
      <c r="Q336">
        <v>17</v>
      </c>
      <c r="R336">
        <v>1</v>
      </c>
      <c r="S336">
        <v>90120861</v>
      </c>
      <c r="T336" s="28" t="s">
        <v>461</v>
      </c>
      <c r="U336" s="28" t="s">
        <v>812</v>
      </c>
      <c r="V336" s="28" t="s">
        <v>335</v>
      </c>
      <c r="W336" s="28" t="s">
        <v>660</v>
      </c>
      <c r="X336">
        <v>26399</v>
      </c>
      <c r="Y336" s="28" t="s">
        <v>660</v>
      </c>
      <c r="Z336">
        <v>70</v>
      </c>
      <c r="AA336">
        <v>16526</v>
      </c>
      <c r="AB336" s="28" t="s">
        <v>465</v>
      </c>
      <c r="AC336" s="28" t="s">
        <v>525</v>
      </c>
      <c r="AD336">
        <v>0.5625</v>
      </c>
      <c r="AE336">
        <v>0.72916666666666674</v>
      </c>
      <c r="AF336" s="28" t="s">
        <v>463</v>
      </c>
      <c r="AG336" s="28" t="s">
        <v>214</v>
      </c>
      <c r="AH336" s="28" t="s">
        <v>529</v>
      </c>
      <c r="AI336" s="28"/>
      <c r="AJ336" s="28" t="s">
        <v>662</v>
      </c>
      <c r="AK336" s="28"/>
      <c r="AL336" s="28"/>
      <c r="AM336" s="28">
        <v>2</v>
      </c>
      <c r="AN336">
        <v>4</v>
      </c>
      <c r="AO336">
        <v>3</v>
      </c>
      <c r="AP336" s="2">
        <v>46070</v>
      </c>
      <c r="AQ336" s="2">
        <v>46357</v>
      </c>
      <c r="AR336">
        <v>46434</v>
      </c>
      <c r="AS336">
        <v>46651</v>
      </c>
      <c r="AT336" s="28"/>
      <c r="AU336" s="28"/>
      <c r="AV336" s="28" t="s">
        <v>470</v>
      </c>
      <c r="AW336">
        <v>144</v>
      </c>
      <c r="AX336">
        <v>0.5</v>
      </c>
      <c r="BC336" s="28"/>
      <c r="BH336">
        <v>400</v>
      </c>
      <c r="BJ336">
        <v>112</v>
      </c>
      <c r="BK336">
        <v>0.5</v>
      </c>
      <c r="BP336" s="28"/>
      <c r="BU336">
        <v>200</v>
      </c>
      <c r="BW336" s="28"/>
      <c r="BY336" s="28">
        <v>256</v>
      </c>
      <c r="BZ336">
        <v>256</v>
      </c>
      <c r="CA336">
        <v>0</v>
      </c>
      <c r="CB336" s="28">
        <v>240</v>
      </c>
      <c r="CC336">
        <v>1.0666666666666669</v>
      </c>
      <c r="CE336">
        <v>5930</v>
      </c>
      <c r="CF336">
        <v>0</v>
      </c>
      <c r="CG336" s="28">
        <v>480</v>
      </c>
      <c r="CH336">
        <v>-932.30769230769226</v>
      </c>
      <c r="CI336">
        <v>4997.6923076923076</v>
      </c>
      <c r="CJ336">
        <v>212.30594577494998</v>
      </c>
      <c r="CK336">
        <v>143.78872163937004</v>
      </c>
      <c r="CL336">
        <v>69.420911026507738</v>
      </c>
      <c r="CM336">
        <v>122.18796797213763</v>
      </c>
      <c r="CN336">
        <v>69.086628928876706</v>
      </c>
      <c r="CO336">
        <v>0</v>
      </c>
      <c r="CP336">
        <v>0</v>
      </c>
      <c r="CQ336">
        <v>93.868062452383569</v>
      </c>
      <c r="CR336">
        <v>0.86346000000000001</v>
      </c>
      <c r="CS336">
        <v>25638.81605383104</v>
      </c>
      <c r="CT336" s="28">
        <v>20539.540416457981</v>
      </c>
      <c r="CU336">
        <v>46178.356470289022</v>
      </c>
      <c r="CV336">
        <v>14.215285968997698</v>
      </c>
      <c r="CW336" t="s">
        <v>1578</v>
      </c>
      <c r="CX336" s="28" t="s">
        <v>3790</v>
      </c>
      <c r="CY336" s="28" t="s">
        <v>3759</v>
      </c>
      <c r="CZ336" s="28" t="s">
        <v>3791</v>
      </c>
      <c r="DA336" s="28" t="s">
        <v>3792</v>
      </c>
      <c r="DB336" s="28" t="s">
        <v>3344</v>
      </c>
      <c r="DC336" s="28"/>
      <c r="DD336" s="28"/>
      <c r="DE336" s="28"/>
      <c r="DF336" s="28"/>
      <c r="DG336" s="28"/>
      <c r="DH336" s="28"/>
      <c r="DI336" s="28">
        <v>240</v>
      </c>
      <c r="DJ336" s="28" t="s">
        <v>831</v>
      </c>
      <c r="DK336" s="28" t="s">
        <v>1568</v>
      </c>
    </row>
    <row r="337" spans="1:115" x14ac:dyDescent="0.25">
      <c r="A337" s="28" t="s">
        <v>2</v>
      </c>
      <c r="B337" s="28" t="s">
        <v>1535</v>
      </c>
      <c r="C337">
        <v>26321</v>
      </c>
      <c r="D337" s="28" t="s">
        <v>1536</v>
      </c>
      <c r="E337" s="28" t="s">
        <v>1537</v>
      </c>
      <c r="F337" s="28" t="s">
        <v>1538</v>
      </c>
      <c r="G337" s="28" t="s">
        <v>1539</v>
      </c>
      <c r="H337" s="28" t="s">
        <v>1579</v>
      </c>
      <c r="I337" s="28" t="s">
        <v>457</v>
      </c>
      <c r="J337" s="28">
        <v>5930</v>
      </c>
      <c r="K337">
        <v>14.215285968997698</v>
      </c>
      <c r="L337" s="28" t="s">
        <v>3001</v>
      </c>
      <c r="M337">
        <v>0</v>
      </c>
      <c r="N337" s="28" t="s">
        <v>459</v>
      </c>
      <c r="O337" s="28" t="s">
        <v>1580</v>
      </c>
      <c r="P337">
        <v>15</v>
      </c>
      <c r="Q337">
        <v>16</v>
      </c>
      <c r="R337">
        <v>1</v>
      </c>
      <c r="S337">
        <v>90010861</v>
      </c>
      <c r="T337" s="28" t="s">
        <v>461</v>
      </c>
      <c r="U337" s="28" t="s">
        <v>812</v>
      </c>
      <c r="V337" s="28" t="s">
        <v>335</v>
      </c>
      <c r="W337" s="28" t="s">
        <v>660</v>
      </c>
      <c r="X337">
        <v>26399</v>
      </c>
      <c r="Y337" s="28" t="s">
        <v>660</v>
      </c>
      <c r="Z337">
        <v>70</v>
      </c>
      <c r="AA337">
        <v>16527</v>
      </c>
      <c r="AB337" s="28" t="s">
        <v>465</v>
      </c>
      <c r="AC337" s="28" t="s">
        <v>525</v>
      </c>
      <c r="AD337">
        <v>0.5625</v>
      </c>
      <c r="AE337">
        <v>0.72916666666666674</v>
      </c>
      <c r="AF337" s="28" t="s">
        <v>463</v>
      </c>
      <c r="AG337" s="28" t="s">
        <v>217</v>
      </c>
      <c r="AH337" s="28" t="s">
        <v>529</v>
      </c>
      <c r="AI337" s="28"/>
      <c r="AJ337" s="28" t="s">
        <v>662</v>
      </c>
      <c r="AK337" s="28"/>
      <c r="AL337" s="28"/>
      <c r="AM337" s="28">
        <v>2</v>
      </c>
      <c r="AN337">
        <v>4</v>
      </c>
      <c r="AO337">
        <v>3</v>
      </c>
      <c r="AP337" s="2">
        <v>46070</v>
      </c>
      <c r="AQ337" s="2">
        <v>46357</v>
      </c>
      <c r="AR337">
        <v>46434</v>
      </c>
      <c r="AS337">
        <v>46651</v>
      </c>
      <c r="AT337" s="28"/>
      <c r="AU337" s="28"/>
      <c r="AV337" s="28" t="s">
        <v>470</v>
      </c>
      <c r="AW337">
        <v>144</v>
      </c>
      <c r="AX337">
        <v>0.5</v>
      </c>
      <c r="BC337" s="28"/>
      <c r="BH337">
        <v>400</v>
      </c>
      <c r="BJ337">
        <v>112</v>
      </c>
      <c r="BK337">
        <v>0.5</v>
      </c>
      <c r="BP337" s="28"/>
      <c r="BU337">
        <v>200</v>
      </c>
      <c r="BW337" s="28"/>
      <c r="BY337" s="28">
        <v>256</v>
      </c>
      <c r="BZ337">
        <v>256</v>
      </c>
      <c r="CA337">
        <v>0</v>
      </c>
      <c r="CB337" s="28">
        <v>240</v>
      </c>
      <c r="CC337">
        <v>1.0666666666666669</v>
      </c>
      <c r="CE337">
        <v>5930</v>
      </c>
      <c r="CF337">
        <v>0</v>
      </c>
      <c r="CG337" s="28">
        <v>480</v>
      </c>
      <c r="CH337">
        <v>-932.30769230769226</v>
      </c>
      <c r="CI337">
        <v>4997.6923076923076</v>
      </c>
      <c r="CJ337">
        <v>212.30594577494998</v>
      </c>
      <c r="CK337">
        <v>143.78872163937004</v>
      </c>
      <c r="CL337">
        <v>69.420911026507738</v>
      </c>
      <c r="CM337">
        <v>122.18796797213763</v>
      </c>
      <c r="CN337">
        <v>69.086628928876706</v>
      </c>
      <c r="CO337">
        <v>0</v>
      </c>
      <c r="CP337">
        <v>0</v>
      </c>
      <c r="CQ337">
        <v>93.868062452383569</v>
      </c>
      <c r="CR337">
        <v>0.86346000000000001</v>
      </c>
      <c r="CS337">
        <v>25638.81605383104</v>
      </c>
      <c r="CT337" s="28">
        <v>20539.540416457981</v>
      </c>
      <c r="CU337">
        <v>46178.356470289022</v>
      </c>
      <c r="CV337">
        <v>14.215285968997698</v>
      </c>
      <c r="CW337" t="s">
        <v>1581</v>
      </c>
      <c r="CX337" s="28" t="s">
        <v>3793</v>
      </c>
      <c r="CY337" s="28" t="s">
        <v>3759</v>
      </c>
      <c r="CZ337" s="28" t="s">
        <v>3794</v>
      </c>
      <c r="DA337" s="28" t="s">
        <v>3792</v>
      </c>
      <c r="DB337" s="28" t="s">
        <v>3344</v>
      </c>
      <c r="DC337" s="28"/>
      <c r="DD337" s="28"/>
      <c r="DE337" s="28"/>
      <c r="DF337" s="28"/>
      <c r="DG337" s="28"/>
      <c r="DH337" s="28"/>
      <c r="DI337" s="28">
        <v>240</v>
      </c>
      <c r="DJ337" s="28" t="s">
        <v>831</v>
      </c>
      <c r="DK337" s="28" t="s">
        <v>1568</v>
      </c>
    </row>
    <row r="338" spans="1:115" x14ac:dyDescent="0.25">
      <c r="A338" s="28" t="s">
        <v>2</v>
      </c>
      <c r="B338" s="28" t="s">
        <v>1535</v>
      </c>
      <c r="C338">
        <v>26321</v>
      </c>
      <c r="D338" s="28" t="s">
        <v>1536</v>
      </c>
      <c r="E338" s="28" t="s">
        <v>1537</v>
      </c>
      <c r="F338" s="28" t="s">
        <v>1538</v>
      </c>
      <c r="G338" s="28" t="s">
        <v>1539</v>
      </c>
      <c r="H338" s="28" t="s">
        <v>1582</v>
      </c>
      <c r="I338" s="28" t="s">
        <v>457</v>
      </c>
      <c r="J338" s="28">
        <v>5930</v>
      </c>
      <c r="K338">
        <v>19.569316318061475</v>
      </c>
      <c r="L338" s="28" t="s">
        <v>3005</v>
      </c>
      <c r="M338">
        <v>0</v>
      </c>
      <c r="N338" s="28" t="s">
        <v>459</v>
      </c>
      <c r="O338" s="28" t="s">
        <v>1583</v>
      </c>
      <c r="P338">
        <v>20</v>
      </c>
      <c r="Q338">
        <v>17</v>
      </c>
      <c r="R338">
        <v>1</v>
      </c>
      <c r="S338">
        <v>93510861</v>
      </c>
      <c r="T338" s="28" t="s">
        <v>461</v>
      </c>
      <c r="U338" s="28" t="s">
        <v>812</v>
      </c>
      <c r="V338" s="28" t="s">
        <v>335</v>
      </c>
      <c r="W338" s="28" t="s">
        <v>660</v>
      </c>
      <c r="X338">
        <v>26399</v>
      </c>
      <c r="Y338" s="28" t="s">
        <v>660</v>
      </c>
      <c r="Z338">
        <v>70</v>
      </c>
      <c r="AA338">
        <v>16528</v>
      </c>
      <c r="AB338" s="28" t="s">
        <v>465</v>
      </c>
      <c r="AC338" s="28" t="s">
        <v>525</v>
      </c>
      <c r="AD338">
        <v>0.5625</v>
      </c>
      <c r="AE338">
        <v>0.72916666666666674</v>
      </c>
      <c r="AF338" s="28" t="s">
        <v>463</v>
      </c>
      <c r="AG338" s="28" t="s">
        <v>207</v>
      </c>
      <c r="AH338" s="28" t="s">
        <v>529</v>
      </c>
      <c r="AI338" s="28"/>
      <c r="AJ338" s="28" t="s">
        <v>662</v>
      </c>
      <c r="AK338" s="28"/>
      <c r="AL338" s="28"/>
      <c r="AM338" s="28">
        <v>2</v>
      </c>
      <c r="AN338">
        <v>4</v>
      </c>
      <c r="AO338">
        <v>3</v>
      </c>
      <c r="AP338" s="2">
        <v>46070</v>
      </c>
      <c r="AQ338" s="2">
        <v>46357</v>
      </c>
      <c r="AR338">
        <v>46434</v>
      </c>
      <c r="AS338">
        <v>46651</v>
      </c>
      <c r="AT338" s="28"/>
      <c r="AU338" s="28"/>
      <c r="AV338" s="28" t="s">
        <v>470</v>
      </c>
      <c r="AW338">
        <v>144</v>
      </c>
      <c r="AX338">
        <v>0.5</v>
      </c>
      <c r="AZ338">
        <v>34</v>
      </c>
      <c r="BA338">
        <v>72</v>
      </c>
      <c r="BC338" s="28"/>
      <c r="BH338">
        <v>400</v>
      </c>
      <c r="BJ338">
        <v>112</v>
      </c>
      <c r="BK338">
        <v>0.5</v>
      </c>
      <c r="BM338">
        <v>34</v>
      </c>
      <c r="BN338">
        <v>56</v>
      </c>
      <c r="BP338" s="28"/>
      <c r="BU338">
        <v>200</v>
      </c>
      <c r="BW338" s="28"/>
      <c r="BY338" s="28">
        <v>452</v>
      </c>
      <c r="BZ338">
        <v>256</v>
      </c>
      <c r="CA338">
        <v>196</v>
      </c>
      <c r="CB338" s="28">
        <v>240</v>
      </c>
      <c r="CC338">
        <v>1.0666666666666669</v>
      </c>
      <c r="CE338">
        <v>5930</v>
      </c>
      <c r="CF338">
        <v>0</v>
      </c>
      <c r="CG338" s="28">
        <v>480</v>
      </c>
      <c r="CH338">
        <v>-932.30769230769226</v>
      </c>
      <c r="CI338">
        <v>4997.6923076923076</v>
      </c>
      <c r="CJ338">
        <v>212.30594577494998</v>
      </c>
      <c r="CK338">
        <v>143.78872163937004</v>
      </c>
      <c r="CL338">
        <v>69.420911026507738</v>
      </c>
      <c r="CM338">
        <v>122.18796797213763</v>
      </c>
      <c r="CN338">
        <v>69.086628928876706</v>
      </c>
      <c r="CO338">
        <v>0</v>
      </c>
      <c r="CP338">
        <v>0</v>
      </c>
      <c r="CQ338">
        <v>93.868062452383569</v>
      </c>
      <c r="CR338">
        <v>0.86346000000000001</v>
      </c>
      <c r="CS338">
        <v>34767.444247762847</v>
      </c>
      <c r="CT338" s="28">
        <v>28803.479811459849</v>
      </c>
      <c r="CU338">
        <v>63570.9240592227</v>
      </c>
      <c r="CV338">
        <v>19.569316318061475</v>
      </c>
      <c r="CW338" t="s">
        <v>1584</v>
      </c>
      <c r="CX338" s="28" t="s">
        <v>3795</v>
      </c>
      <c r="CY338" s="28" t="s">
        <v>3759</v>
      </c>
      <c r="CZ338" s="28" t="s">
        <v>3796</v>
      </c>
      <c r="DA338" s="28" t="s">
        <v>3797</v>
      </c>
      <c r="DB338" s="28" t="s">
        <v>3344</v>
      </c>
      <c r="DC338" s="28"/>
      <c r="DD338" s="28"/>
      <c r="DE338" s="28"/>
      <c r="DF338" s="28"/>
      <c r="DG338" s="28"/>
      <c r="DH338" s="28"/>
      <c r="DI338" s="28">
        <v>240</v>
      </c>
      <c r="DJ338" s="28" t="s">
        <v>831</v>
      </c>
      <c r="DK338" s="28" t="s">
        <v>1568</v>
      </c>
    </row>
    <row r="339" spans="1:115" x14ac:dyDescent="0.25">
      <c r="A339" s="28" t="s">
        <v>2</v>
      </c>
      <c r="B339" s="28" t="s">
        <v>1535</v>
      </c>
      <c r="C339">
        <v>26321</v>
      </c>
      <c r="D339" s="28" t="s">
        <v>1536</v>
      </c>
      <c r="E339" s="28" t="s">
        <v>1537</v>
      </c>
      <c r="F339" s="28" t="s">
        <v>1538</v>
      </c>
      <c r="G339" s="28" t="s">
        <v>1539</v>
      </c>
      <c r="H339" s="28" t="s">
        <v>1585</v>
      </c>
      <c r="I339" s="28" t="s">
        <v>457</v>
      </c>
      <c r="J339" s="28">
        <v>5930</v>
      </c>
      <c r="K339">
        <v>10.081552329813103</v>
      </c>
      <c r="L339" s="28" t="s">
        <v>3006</v>
      </c>
      <c r="M339">
        <v>0.3</v>
      </c>
      <c r="N339" s="28" t="s">
        <v>459</v>
      </c>
      <c r="O339" s="28" t="s">
        <v>1557</v>
      </c>
      <c r="P339">
        <v>11</v>
      </c>
      <c r="Q339">
        <v>16</v>
      </c>
      <c r="R339">
        <v>1</v>
      </c>
      <c r="S339">
        <v>90250861</v>
      </c>
      <c r="T339" s="28" t="s">
        <v>461</v>
      </c>
      <c r="U339" s="28" t="s">
        <v>812</v>
      </c>
      <c r="V339" s="28" t="s">
        <v>335</v>
      </c>
      <c r="W339" s="28" t="s">
        <v>660</v>
      </c>
      <c r="X339">
        <v>26399</v>
      </c>
      <c r="Y339" s="28" t="s">
        <v>660</v>
      </c>
      <c r="Z339">
        <v>70</v>
      </c>
      <c r="AA339">
        <v>16551</v>
      </c>
      <c r="AB339" s="28" t="s">
        <v>465</v>
      </c>
      <c r="AC339" s="28" t="s">
        <v>515</v>
      </c>
      <c r="AD339">
        <v>0.33333333333333326</v>
      </c>
      <c r="AE339">
        <v>0.5</v>
      </c>
      <c r="AF339" s="28" t="s">
        <v>463</v>
      </c>
      <c r="AG339" s="28" t="s">
        <v>227</v>
      </c>
      <c r="AH339" s="28" t="s">
        <v>710</v>
      </c>
      <c r="AI339" s="28"/>
      <c r="AJ339" s="28" t="s">
        <v>662</v>
      </c>
      <c r="AK339" s="28"/>
      <c r="AL339" s="28"/>
      <c r="AM339" s="28">
        <v>2</v>
      </c>
      <c r="AN339">
        <v>3</v>
      </c>
      <c r="AO339">
        <v>3</v>
      </c>
      <c r="AP339" s="2">
        <v>46069</v>
      </c>
      <c r="AQ339" s="2">
        <v>46286</v>
      </c>
      <c r="AR339">
        <v>46433</v>
      </c>
      <c r="AS339">
        <v>46650</v>
      </c>
      <c r="AT339" s="28"/>
      <c r="AU339" s="28"/>
      <c r="AV339" s="28" t="s">
        <v>470</v>
      </c>
      <c r="AW339">
        <v>112</v>
      </c>
      <c r="AX339">
        <v>0.5</v>
      </c>
      <c r="BA339">
        <v>28</v>
      </c>
      <c r="BC339" s="28"/>
      <c r="BH339">
        <v>400</v>
      </c>
      <c r="BJ339">
        <v>112</v>
      </c>
      <c r="BK339">
        <v>0.5</v>
      </c>
      <c r="BN339">
        <v>28</v>
      </c>
      <c r="BP339" s="28"/>
      <c r="BU339">
        <v>200</v>
      </c>
      <c r="BW339" s="28"/>
      <c r="BY339" s="28">
        <v>280</v>
      </c>
      <c r="BZ339">
        <v>224</v>
      </c>
      <c r="CA339">
        <v>56</v>
      </c>
      <c r="CB339" s="28">
        <v>240</v>
      </c>
      <c r="CC339">
        <v>0.93333333333333324</v>
      </c>
      <c r="CE339">
        <v>5930</v>
      </c>
      <c r="CF339">
        <v>1779</v>
      </c>
      <c r="CG339" s="28">
        <v>480</v>
      </c>
      <c r="CH339">
        <v>-932.30769230769226</v>
      </c>
      <c r="CI339">
        <v>6776.6923076923076</v>
      </c>
      <c r="CJ339">
        <v>212.30594577494998</v>
      </c>
      <c r="CK339">
        <v>143.78872163937004</v>
      </c>
      <c r="CL339">
        <v>69.420911026507738</v>
      </c>
      <c r="CM339">
        <v>122.18796797213763</v>
      </c>
      <c r="CN339">
        <v>69.086628928876706</v>
      </c>
      <c r="CO339">
        <v>0</v>
      </c>
      <c r="CP339">
        <v>0</v>
      </c>
      <c r="CQ339">
        <v>93.868062452383569</v>
      </c>
      <c r="CR339">
        <v>0.86346000000000001</v>
      </c>
      <c r="CS339">
        <v>21875.726985210469</v>
      </c>
      <c r="CT339" s="28">
        <v>22531.998794766783</v>
      </c>
      <c r="CU339">
        <v>44407.725779977249</v>
      </c>
      <c r="CV339">
        <v>10.081552329813103</v>
      </c>
      <c r="CW339" t="s">
        <v>1586</v>
      </c>
      <c r="CX339" s="28" t="s">
        <v>3798</v>
      </c>
      <c r="CY339" s="28" t="s">
        <v>3759</v>
      </c>
      <c r="CZ339" s="28" t="s">
        <v>3799</v>
      </c>
      <c r="DA339" s="28" t="s">
        <v>3800</v>
      </c>
      <c r="DB339" s="28" t="s">
        <v>3344</v>
      </c>
      <c r="DC339" s="28"/>
      <c r="DD339" s="28"/>
      <c r="DE339" s="28"/>
      <c r="DF339" s="28"/>
      <c r="DG339" s="28"/>
      <c r="DH339" s="28"/>
      <c r="DI339" s="28">
        <v>240</v>
      </c>
      <c r="DJ339" s="28" t="s">
        <v>831</v>
      </c>
      <c r="DK339" s="28" t="s">
        <v>1555</v>
      </c>
    </row>
    <row r="340" spans="1:115" x14ac:dyDescent="0.25">
      <c r="A340" s="28" t="s">
        <v>2</v>
      </c>
      <c r="B340" s="28" t="s">
        <v>1535</v>
      </c>
      <c r="C340">
        <v>26321</v>
      </c>
      <c r="D340" s="28" t="s">
        <v>1536</v>
      </c>
      <c r="E340" s="28" t="s">
        <v>1537</v>
      </c>
      <c r="F340" s="28" t="s">
        <v>1538</v>
      </c>
      <c r="G340" s="28" t="s">
        <v>1539</v>
      </c>
      <c r="H340" s="28" t="s">
        <v>1587</v>
      </c>
      <c r="I340" s="28" t="s">
        <v>457</v>
      </c>
      <c r="J340" s="28">
        <v>5930</v>
      </c>
      <c r="K340">
        <v>14.215285968997698</v>
      </c>
      <c r="L340" s="28" t="s">
        <v>1573</v>
      </c>
      <c r="M340">
        <v>0</v>
      </c>
      <c r="N340" s="28" t="s">
        <v>459</v>
      </c>
      <c r="O340" s="28" t="s">
        <v>1588</v>
      </c>
      <c r="P340">
        <v>15</v>
      </c>
      <c r="Q340">
        <v>18</v>
      </c>
      <c r="R340">
        <v>1</v>
      </c>
      <c r="S340">
        <v>90240861</v>
      </c>
      <c r="T340" s="28" t="s">
        <v>461</v>
      </c>
      <c r="U340" s="28" t="s">
        <v>812</v>
      </c>
      <c r="V340" s="28" t="s">
        <v>335</v>
      </c>
      <c r="W340" s="28" t="s">
        <v>660</v>
      </c>
      <c r="X340">
        <v>26399</v>
      </c>
      <c r="Y340" s="28" t="s">
        <v>660</v>
      </c>
      <c r="Z340">
        <v>70</v>
      </c>
      <c r="AA340">
        <v>16466</v>
      </c>
      <c r="AB340" s="28" t="s">
        <v>465</v>
      </c>
      <c r="AC340" s="28" t="s">
        <v>515</v>
      </c>
      <c r="AD340">
        <v>0.375</v>
      </c>
      <c r="AE340">
        <v>0.54166666666666674</v>
      </c>
      <c r="AF340" s="28" t="s">
        <v>463</v>
      </c>
      <c r="AG340" s="28" t="s">
        <v>36</v>
      </c>
      <c r="AH340" s="28" t="s">
        <v>582</v>
      </c>
      <c r="AI340" s="28"/>
      <c r="AJ340" s="28" t="s">
        <v>662</v>
      </c>
      <c r="AK340" s="28"/>
      <c r="AL340" s="28"/>
      <c r="AM340" s="28">
        <v>2</v>
      </c>
      <c r="AN340">
        <v>4</v>
      </c>
      <c r="AO340">
        <v>3</v>
      </c>
      <c r="AP340" s="2">
        <v>46069</v>
      </c>
      <c r="AQ340" s="2">
        <v>46356</v>
      </c>
      <c r="AR340">
        <v>46433</v>
      </c>
      <c r="AS340">
        <v>46650</v>
      </c>
      <c r="AT340" s="28"/>
      <c r="AU340" s="28"/>
      <c r="AV340" s="28" t="s">
        <v>470</v>
      </c>
      <c r="AW340">
        <v>144</v>
      </c>
      <c r="AX340">
        <v>0.5</v>
      </c>
      <c r="BC340" s="28"/>
      <c r="BH340">
        <v>400</v>
      </c>
      <c r="BJ340">
        <v>112</v>
      </c>
      <c r="BK340">
        <v>0.5</v>
      </c>
      <c r="BP340" s="28"/>
      <c r="BU340">
        <v>200</v>
      </c>
      <c r="BW340" s="28"/>
      <c r="BY340" s="28">
        <v>256</v>
      </c>
      <c r="BZ340">
        <v>256</v>
      </c>
      <c r="CA340">
        <v>0</v>
      </c>
      <c r="CB340" s="28">
        <v>240</v>
      </c>
      <c r="CC340">
        <v>1.0666666666666669</v>
      </c>
      <c r="CE340">
        <v>5930</v>
      </c>
      <c r="CF340">
        <v>0</v>
      </c>
      <c r="CG340" s="28">
        <v>480</v>
      </c>
      <c r="CH340">
        <v>-932.30769230769226</v>
      </c>
      <c r="CI340">
        <v>4997.6923076923076</v>
      </c>
      <c r="CJ340">
        <v>212.30594577494998</v>
      </c>
      <c r="CK340">
        <v>143.78872163937004</v>
      </c>
      <c r="CL340">
        <v>69.420911026507738</v>
      </c>
      <c r="CM340">
        <v>122.18796797213763</v>
      </c>
      <c r="CN340">
        <v>69.086628928876706</v>
      </c>
      <c r="CO340">
        <v>0</v>
      </c>
      <c r="CP340">
        <v>0</v>
      </c>
      <c r="CQ340">
        <v>93.868062452383569</v>
      </c>
      <c r="CR340">
        <v>0.86346000000000001</v>
      </c>
      <c r="CS340">
        <v>25638.81605383104</v>
      </c>
      <c r="CT340" s="28">
        <v>20539.540416457981</v>
      </c>
      <c r="CU340">
        <v>46178.356470289022</v>
      </c>
      <c r="CV340">
        <v>14.215285968997698</v>
      </c>
      <c r="CW340" t="s">
        <v>1589</v>
      </c>
      <c r="CX340" s="28"/>
      <c r="CY340" s="28"/>
      <c r="CZ340" s="28"/>
      <c r="DA340" s="28"/>
      <c r="DB340" s="28"/>
      <c r="DC340" s="28"/>
      <c r="DD340" s="28"/>
      <c r="DE340" s="28"/>
      <c r="DF340" s="28"/>
      <c r="DG340" s="28"/>
      <c r="DH340" s="28"/>
      <c r="DI340" s="28">
        <v>240</v>
      </c>
      <c r="DJ340" s="28" t="s">
        <v>831</v>
      </c>
      <c r="DK340" s="28" t="s">
        <v>1551</v>
      </c>
    </row>
    <row r="341" spans="1:115" x14ac:dyDescent="0.25">
      <c r="A341" s="28" t="s">
        <v>2</v>
      </c>
      <c r="B341" s="28" t="s">
        <v>1535</v>
      </c>
      <c r="C341">
        <v>26321</v>
      </c>
      <c r="D341" s="28" t="s">
        <v>1536</v>
      </c>
      <c r="E341" s="28" t="s">
        <v>1537</v>
      </c>
      <c r="F341" s="28" t="s">
        <v>1538</v>
      </c>
      <c r="G341" s="28" t="s">
        <v>1539</v>
      </c>
      <c r="H341" s="28" t="s">
        <v>1590</v>
      </c>
      <c r="I341" s="28" t="s">
        <v>457</v>
      </c>
      <c r="J341" s="28">
        <v>5930</v>
      </c>
      <c r="K341">
        <v>14.828633168723355</v>
      </c>
      <c r="L341" s="28" t="s">
        <v>3007</v>
      </c>
      <c r="M341">
        <v>0</v>
      </c>
      <c r="N341" s="28" t="s">
        <v>459</v>
      </c>
      <c r="O341" s="28" t="s">
        <v>1591</v>
      </c>
      <c r="P341">
        <v>15</v>
      </c>
      <c r="Q341">
        <v>16</v>
      </c>
      <c r="R341">
        <v>1</v>
      </c>
      <c r="S341">
        <v>90890861</v>
      </c>
      <c r="T341" s="28" t="s">
        <v>461</v>
      </c>
      <c r="U341" s="28" t="s">
        <v>812</v>
      </c>
      <c r="V341" s="28" t="s">
        <v>335</v>
      </c>
      <c r="W341" s="28" t="s">
        <v>660</v>
      </c>
      <c r="X341">
        <v>26399</v>
      </c>
      <c r="Y341" s="28" t="s">
        <v>660</v>
      </c>
      <c r="Z341">
        <v>70</v>
      </c>
      <c r="AA341">
        <v>16467</v>
      </c>
      <c r="AB341" s="28" t="s">
        <v>465</v>
      </c>
      <c r="AC341" s="28" t="s">
        <v>515</v>
      </c>
      <c r="AD341">
        <v>0.58333333333333326</v>
      </c>
      <c r="AE341">
        <v>0.75</v>
      </c>
      <c r="AF341" s="28" t="s">
        <v>463</v>
      </c>
      <c r="AG341" s="28" t="s">
        <v>48</v>
      </c>
      <c r="AH341" s="28" t="s">
        <v>582</v>
      </c>
      <c r="AI341" s="28"/>
      <c r="AJ341" s="28" t="s">
        <v>662</v>
      </c>
      <c r="AK341" s="28"/>
      <c r="AL341" s="28"/>
      <c r="AM341" s="28">
        <v>2</v>
      </c>
      <c r="AN341">
        <v>4</v>
      </c>
      <c r="AO341">
        <v>3</v>
      </c>
      <c r="AP341" s="2">
        <v>46069</v>
      </c>
      <c r="AQ341" s="2">
        <v>46356</v>
      </c>
      <c r="AR341">
        <v>46433</v>
      </c>
      <c r="AS341">
        <v>46650</v>
      </c>
      <c r="AT341" s="28"/>
      <c r="AU341" s="28"/>
      <c r="AV341" s="28" t="s">
        <v>470</v>
      </c>
      <c r="AW341">
        <v>144</v>
      </c>
      <c r="AX341">
        <v>0.5</v>
      </c>
      <c r="BC341" s="28"/>
      <c r="BH341">
        <v>400</v>
      </c>
      <c r="BJ341">
        <v>112</v>
      </c>
      <c r="BK341">
        <v>0.5</v>
      </c>
      <c r="BN341">
        <v>28</v>
      </c>
      <c r="BP341" s="28"/>
      <c r="BU341">
        <v>200</v>
      </c>
      <c r="BW341" s="28"/>
      <c r="BY341" s="28">
        <v>284</v>
      </c>
      <c r="BZ341">
        <v>256</v>
      </c>
      <c r="CA341">
        <v>28</v>
      </c>
      <c r="CB341" s="28">
        <v>240</v>
      </c>
      <c r="CC341">
        <v>1.0666666666666669</v>
      </c>
      <c r="CE341">
        <v>5930</v>
      </c>
      <c r="CF341">
        <v>0</v>
      </c>
      <c r="CG341" s="28">
        <v>480</v>
      </c>
      <c r="CH341">
        <v>-932.30769230769226</v>
      </c>
      <c r="CI341">
        <v>4997.6923076923076</v>
      </c>
      <c r="CJ341">
        <v>212.30594577494998</v>
      </c>
      <c r="CK341">
        <v>143.78872163937004</v>
      </c>
      <c r="CL341">
        <v>69.420911026507738</v>
      </c>
      <c r="CM341">
        <v>122.18796797213763</v>
      </c>
      <c r="CN341">
        <v>69.086628928876706</v>
      </c>
      <c r="CO341">
        <v>0</v>
      </c>
      <c r="CP341">
        <v>0</v>
      </c>
      <c r="CQ341">
        <v>93.868062452383569</v>
      </c>
      <c r="CR341">
        <v>0.86346000000000001</v>
      </c>
      <c r="CS341">
        <v>25638.81605383104</v>
      </c>
      <c r="CT341" s="28">
        <v>22531.998794766783</v>
      </c>
      <c r="CU341">
        <v>48170.814848597824</v>
      </c>
      <c r="CV341">
        <v>14.828633168723355</v>
      </c>
      <c r="CW341" t="s">
        <v>1592</v>
      </c>
      <c r="CX341" s="28" t="s">
        <v>3801</v>
      </c>
      <c r="CY341" s="28" t="s">
        <v>3759</v>
      </c>
      <c r="CZ341" s="28" t="s">
        <v>3802</v>
      </c>
      <c r="DA341" s="28" t="s">
        <v>3803</v>
      </c>
      <c r="DB341" s="28" t="s">
        <v>3344</v>
      </c>
      <c r="DC341" s="28"/>
      <c r="DD341" s="28"/>
      <c r="DE341" s="28"/>
      <c r="DF341" s="28"/>
      <c r="DG341" s="28"/>
      <c r="DH341" s="28"/>
      <c r="DI341" s="28">
        <v>240</v>
      </c>
      <c r="DJ341" s="28" t="s">
        <v>831</v>
      </c>
      <c r="DK341" s="28" t="s">
        <v>1551</v>
      </c>
    </row>
    <row r="342" spans="1:115" x14ac:dyDescent="0.25">
      <c r="A342" s="28" t="s">
        <v>2</v>
      </c>
      <c r="B342" s="28" t="s">
        <v>1535</v>
      </c>
      <c r="C342">
        <v>26321</v>
      </c>
      <c r="D342" s="28" t="s">
        <v>1536</v>
      </c>
      <c r="E342" s="28" t="s">
        <v>1537</v>
      </c>
      <c r="F342" s="28" t="s">
        <v>1538</v>
      </c>
      <c r="G342" s="28" t="s">
        <v>1539</v>
      </c>
      <c r="H342" s="28" t="s">
        <v>1593</v>
      </c>
      <c r="I342" s="28" t="s">
        <v>457</v>
      </c>
      <c r="J342" s="28">
        <v>5930</v>
      </c>
      <c r="K342">
        <v>14.828633168723355</v>
      </c>
      <c r="L342" s="28" t="s">
        <v>3008</v>
      </c>
      <c r="M342">
        <v>0</v>
      </c>
      <c r="N342" s="28" t="s">
        <v>459</v>
      </c>
      <c r="O342" s="28" t="s">
        <v>1591</v>
      </c>
      <c r="P342">
        <v>15</v>
      </c>
      <c r="Q342">
        <v>18</v>
      </c>
      <c r="R342">
        <v>1</v>
      </c>
      <c r="S342">
        <v>90890861</v>
      </c>
      <c r="T342" s="28" t="s">
        <v>461</v>
      </c>
      <c r="U342" s="28" t="s">
        <v>812</v>
      </c>
      <c r="V342" s="28" t="s">
        <v>335</v>
      </c>
      <c r="W342" s="28" t="s">
        <v>660</v>
      </c>
      <c r="X342">
        <v>26399</v>
      </c>
      <c r="Y342" s="28" t="s">
        <v>660</v>
      </c>
      <c r="Z342">
        <v>70</v>
      </c>
      <c r="AA342">
        <v>16468</v>
      </c>
      <c r="AB342" s="28" t="s">
        <v>465</v>
      </c>
      <c r="AC342" s="28" t="s">
        <v>479</v>
      </c>
      <c r="AD342">
        <v>0.58333333333333326</v>
      </c>
      <c r="AE342">
        <v>0.75</v>
      </c>
      <c r="AF342" s="28" t="s">
        <v>463</v>
      </c>
      <c r="AG342" s="28" t="s">
        <v>48</v>
      </c>
      <c r="AH342" s="28" t="s">
        <v>582</v>
      </c>
      <c r="AI342" s="28"/>
      <c r="AJ342" s="28" t="s">
        <v>662</v>
      </c>
      <c r="AK342" s="28"/>
      <c r="AL342" s="28"/>
      <c r="AM342" s="28">
        <v>2</v>
      </c>
      <c r="AN342">
        <v>4</v>
      </c>
      <c r="AO342">
        <v>3</v>
      </c>
      <c r="AP342" s="2">
        <v>46071</v>
      </c>
      <c r="AQ342" s="2">
        <v>46358</v>
      </c>
      <c r="AR342">
        <v>46435</v>
      </c>
      <c r="AS342">
        <v>46652</v>
      </c>
      <c r="AT342" s="28"/>
      <c r="AU342" s="28"/>
      <c r="AV342" s="28" t="s">
        <v>470</v>
      </c>
      <c r="AW342">
        <v>144</v>
      </c>
      <c r="AX342">
        <v>0.5</v>
      </c>
      <c r="BC342" s="28"/>
      <c r="BH342">
        <v>400</v>
      </c>
      <c r="BJ342">
        <v>112</v>
      </c>
      <c r="BK342">
        <v>0.5</v>
      </c>
      <c r="BN342">
        <v>28</v>
      </c>
      <c r="BP342" s="28"/>
      <c r="BU342">
        <v>200</v>
      </c>
      <c r="BW342" s="28"/>
      <c r="BY342" s="28">
        <v>284</v>
      </c>
      <c r="BZ342">
        <v>256</v>
      </c>
      <c r="CA342">
        <v>28</v>
      </c>
      <c r="CB342" s="28">
        <v>240</v>
      </c>
      <c r="CC342">
        <v>1.0666666666666669</v>
      </c>
      <c r="CE342">
        <v>5930</v>
      </c>
      <c r="CF342">
        <v>0</v>
      </c>
      <c r="CG342" s="28">
        <v>480</v>
      </c>
      <c r="CH342">
        <v>-932.30769230769226</v>
      </c>
      <c r="CI342">
        <v>4997.6923076923076</v>
      </c>
      <c r="CJ342">
        <v>212.30594577494998</v>
      </c>
      <c r="CK342">
        <v>143.78872163937004</v>
      </c>
      <c r="CL342">
        <v>69.420911026507738</v>
      </c>
      <c r="CM342">
        <v>122.18796797213763</v>
      </c>
      <c r="CN342">
        <v>69.086628928876706</v>
      </c>
      <c r="CO342">
        <v>0</v>
      </c>
      <c r="CP342">
        <v>0</v>
      </c>
      <c r="CQ342">
        <v>93.868062452383569</v>
      </c>
      <c r="CR342">
        <v>0.86346000000000001</v>
      </c>
      <c r="CS342">
        <v>25638.81605383104</v>
      </c>
      <c r="CT342" s="28">
        <v>22531.998794766783</v>
      </c>
      <c r="CU342">
        <v>48170.814848597824</v>
      </c>
      <c r="CV342">
        <v>14.828633168723355</v>
      </c>
      <c r="CW342" t="s">
        <v>1594</v>
      </c>
      <c r="CX342" s="28" t="s">
        <v>3801</v>
      </c>
      <c r="CY342" s="28" t="s">
        <v>3759</v>
      </c>
      <c r="CZ342" s="28" t="s">
        <v>3804</v>
      </c>
      <c r="DA342" s="28" t="s">
        <v>3805</v>
      </c>
      <c r="DB342" s="28" t="s">
        <v>3344</v>
      </c>
      <c r="DC342" s="28"/>
      <c r="DD342" s="28"/>
      <c r="DE342" s="28"/>
      <c r="DF342" s="28"/>
      <c r="DG342" s="28"/>
      <c r="DH342" s="28"/>
      <c r="DI342" s="28">
        <v>240</v>
      </c>
      <c r="DJ342" s="28" t="s">
        <v>831</v>
      </c>
      <c r="DK342" s="28" t="s">
        <v>1551</v>
      </c>
    </row>
    <row r="343" spans="1:115" x14ac:dyDescent="0.25">
      <c r="A343" s="28" t="s">
        <v>2</v>
      </c>
      <c r="B343" s="28" t="s">
        <v>1535</v>
      </c>
      <c r="C343">
        <v>26321</v>
      </c>
      <c r="D343" s="28" t="s">
        <v>1536</v>
      </c>
      <c r="E343" s="28" t="s">
        <v>1537</v>
      </c>
      <c r="F343" s="28" t="s">
        <v>1538</v>
      </c>
      <c r="G343" s="28" t="s">
        <v>1539</v>
      </c>
      <c r="H343" s="28" t="s">
        <v>1595</v>
      </c>
      <c r="I343" s="28" t="s">
        <v>457</v>
      </c>
      <c r="J343" s="28">
        <v>5930</v>
      </c>
      <c r="K343">
        <v>14.828633168723355</v>
      </c>
      <c r="L343" s="28" t="s">
        <v>3008</v>
      </c>
      <c r="M343">
        <v>0</v>
      </c>
      <c r="N343" s="28" t="s">
        <v>459</v>
      </c>
      <c r="O343" s="28" t="s">
        <v>1591</v>
      </c>
      <c r="P343">
        <v>15</v>
      </c>
      <c r="Q343">
        <v>18</v>
      </c>
      <c r="R343">
        <v>1</v>
      </c>
      <c r="S343">
        <v>90501407</v>
      </c>
      <c r="T343" s="28" t="s">
        <v>461</v>
      </c>
      <c r="U343" s="28" t="s">
        <v>812</v>
      </c>
      <c r="V343" s="28" t="s">
        <v>335</v>
      </c>
      <c r="W343" s="28" t="s">
        <v>660</v>
      </c>
      <c r="X343">
        <v>26399</v>
      </c>
      <c r="Y343" s="28" t="s">
        <v>660</v>
      </c>
      <c r="Z343">
        <v>70</v>
      </c>
      <c r="AA343">
        <v>16469</v>
      </c>
      <c r="AB343" s="28" t="s">
        <v>465</v>
      </c>
      <c r="AC343" s="28" t="s">
        <v>466</v>
      </c>
      <c r="AD343">
        <v>0.54166666666666674</v>
      </c>
      <c r="AE343">
        <v>0.70833333333333326</v>
      </c>
      <c r="AF343" s="28" t="s">
        <v>463</v>
      </c>
      <c r="AG343" s="28" t="s">
        <v>77</v>
      </c>
      <c r="AH343" s="28" t="s">
        <v>582</v>
      </c>
      <c r="AI343" s="28"/>
      <c r="AJ343" s="28" t="s">
        <v>662</v>
      </c>
      <c r="AK343" s="28"/>
      <c r="AL343" s="28"/>
      <c r="AM343" s="28">
        <v>2</v>
      </c>
      <c r="AN343">
        <v>4</v>
      </c>
      <c r="AO343">
        <v>3</v>
      </c>
      <c r="AP343" s="2">
        <v>46072</v>
      </c>
      <c r="AQ343" s="2">
        <v>46359</v>
      </c>
      <c r="AR343">
        <v>46436</v>
      </c>
      <c r="AS343">
        <v>46653</v>
      </c>
      <c r="AT343" s="28"/>
      <c r="AU343" s="28"/>
      <c r="AV343" s="28" t="s">
        <v>470</v>
      </c>
      <c r="AW343">
        <v>144</v>
      </c>
      <c r="AX343">
        <v>0.5</v>
      </c>
      <c r="BC343" s="28"/>
      <c r="BH343">
        <v>400</v>
      </c>
      <c r="BJ343">
        <v>112</v>
      </c>
      <c r="BK343">
        <v>0.5</v>
      </c>
      <c r="BN343">
        <v>28</v>
      </c>
      <c r="BP343" s="28"/>
      <c r="BU343">
        <v>200</v>
      </c>
      <c r="BW343" s="28"/>
      <c r="BY343" s="28">
        <v>284</v>
      </c>
      <c r="BZ343">
        <v>256</v>
      </c>
      <c r="CA343">
        <v>28</v>
      </c>
      <c r="CB343" s="28">
        <v>240</v>
      </c>
      <c r="CC343">
        <v>1.0666666666666669</v>
      </c>
      <c r="CE343">
        <v>5930</v>
      </c>
      <c r="CF343">
        <v>0</v>
      </c>
      <c r="CG343" s="28">
        <v>480</v>
      </c>
      <c r="CH343">
        <v>-932.30769230769226</v>
      </c>
      <c r="CI343">
        <v>4997.6923076923076</v>
      </c>
      <c r="CJ343">
        <v>212.30594577494998</v>
      </c>
      <c r="CK343">
        <v>143.78872163937004</v>
      </c>
      <c r="CL343">
        <v>69.420911026507738</v>
      </c>
      <c r="CM343">
        <v>122.18796797213763</v>
      </c>
      <c r="CN343">
        <v>69.086628928876706</v>
      </c>
      <c r="CO343">
        <v>0</v>
      </c>
      <c r="CP343">
        <v>0</v>
      </c>
      <c r="CQ343">
        <v>93.868062452383569</v>
      </c>
      <c r="CR343">
        <v>0.86346000000000001</v>
      </c>
      <c r="CS343">
        <v>25638.81605383104</v>
      </c>
      <c r="CT343" s="28">
        <v>22531.998794766783</v>
      </c>
      <c r="CU343">
        <v>48170.814848597824</v>
      </c>
      <c r="CV343">
        <v>14.828633168723355</v>
      </c>
      <c r="CW343" t="s">
        <v>1596</v>
      </c>
      <c r="CX343" s="28" t="s">
        <v>3801</v>
      </c>
      <c r="CY343" s="28" t="s">
        <v>3759</v>
      </c>
      <c r="CZ343" s="28" t="s">
        <v>3806</v>
      </c>
      <c r="DA343" s="28" t="s">
        <v>3807</v>
      </c>
      <c r="DB343" s="28" t="s">
        <v>3344</v>
      </c>
      <c r="DC343" s="28"/>
      <c r="DD343" s="28"/>
      <c r="DE343" s="28"/>
      <c r="DF343" s="28"/>
      <c r="DG343" s="28"/>
      <c r="DH343" s="28"/>
      <c r="DI343" s="28">
        <v>240</v>
      </c>
      <c r="DJ343" s="28" t="s">
        <v>831</v>
      </c>
      <c r="DK343" s="28" t="s">
        <v>1551</v>
      </c>
    </row>
    <row r="344" spans="1:115" x14ac:dyDescent="0.25">
      <c r="A344" s="28" t="s">
        <v>2</v>
      </c>
      <c r="B344" s="28" t="s">
        <v>1535</v>
      </c>
      <c r="C344">
        <v>26321</v>
      </c>
      <c r="D344" s="28" t="s">
        <v>1536</v>
      </c>
      <c r="E344" s="28" t="s">
        <v>1537</v>
      </c>
      <c r="F344" s="28" t="s">
        <v>1538</v>
      </c>
      <c r="G344" s="28" t="s">
        <v>1539</v>
      </c>
      <c r="H344" s="28" t="s">
        <v>1597</v>
      </c>
      <c r="I344" s="28" t="s">
        <v>457</v>
      </c>
      <c r="J344" s="28">
        <v>5930</v>
      </c>
      <c r="K344">
        <v>16.505957740431647</v>
      </c>
      <c r="L344" s="28" t="s">
        <v>3009</v>
      </c>
      <c r="M344">
        <v>0</v>
      </c>
      <c r="N344" s="28" t="s">
        <v>459</v>
      </c>
      <c r="O344" s="28" t="s">
        <v>1598</v>
      </c>
      <c r="P344">
        <v>17</v>
      </c>
      <c r="Q344">
        <v>15</v>
      </c>
      <c r="R344">
        <v>1</v>
      </c>
      <c r="S344">
        <v>90530713</v>
      </c>
      <c r="T344" s="28" t="s">
        <v>461</v>
      </c>
      <c r="U344" s="28" t="s">
        <v>812</v>
      </c>
      <c r="V344" s="28" t="s">
        <v>335</v>
      </c>
      <c r="W344" s="28" t="s">
        <v>660</v>
      </c>
      <c r="X344">
        <v>26399</v>
      </c>
      <c r="Y344" s="28" t="s">
        <v>660</v>
      </c>
      <c r="Z344">
        <v>70</v>
      </c>
      <c r="AA344">
        <v>16470</v>
      </c>
      <c r="AB344" s="28" t="s">
        <v>465</v>
      </c>
      <c r="AC344" s="28" t="s">
        <v>479</v>
      </c>
      <c r="AD344">
        <v>0.33333333333333326</v>
      </c>
      <c r="AE344">
        <v>0.5</v>
      </c>
      <c r="AF344" s="28" t="s">
        <v>463</v>
      </c>
      <c r="AG344" s="28" t="s">
        <v>83</v>
      </c>
      <c r="AH344" s="28" t="s">
        <v>582</v>
      </c>
      <c r="AI344" s="28"/>
      <c r="AJ344" s="28" t="s">
        <v>662</v>
      </c>
      <c r="AK344" s="28"/>
      <c r="AL344" s="28"/>
      <c r="AM344" s="28">
        <v>2</v>
      </c>
      <c r="AN344">
        <v>4</v>
      </c>
      <c r="AO344">
        <v>3</v>
      </c>
      <c r="AP344" s="2">
        <v>46071</v>
      </c>
      <c r="AQ344" s="2">
        <v>46358</v>
      </c>
      <c r="AR344">
        <v>46435</v>
      </c>
      <c r="AS344">
        <v>46652</v>
      </c>
      <c r="AT344" s="28"/>
      <c r="AU344" s="28"/>
      <c r="AV344" s="28" t="s">
        <v>470</v>
      </c>
      <c r="AW344">
        <v>144</v>
      </c>
      <c r="AX344">
        <v>0.5</v>
      </c>
      <c r="AZ344">
        <v>30</v>
      </c>
      <c r="BC344" s="28"/>
      <c r="BH344">
        <v>400</v>
      </c>
      <c r="BJ344">
        <v>112</v>
      </c>
      <c r="BK344">
        <v>0.5</v>
      </c>
      <c r="BM344">
        <v>30</v>
      </c>
      <c r="BP344" s="28"/>
      <c r="BU344">
        <v>200</v>
      </c>
      <c r="BW344" s="28"/>
      <c r="BY344" s="28">
        <v>316</v>
      </c>
      <c r="BZ344">
        <v>256</v>
      </c>
      <c r="CA344">
        <v>60</v>
      </c>
      <c r="CB344" s="28">
        <v>240</v>
      </c>
      <c r="CC344">
        <v>1.0666666666666669</v>
      </c>
      <c r="CE344">
        <v>5930</v>
      </c>
      <c r="CF344">
        <v>0</v>
      </c>
      <c r="CG344" s="28">
        <v>480</v>
      </c>
      <c r="CH344">
        <v>-932.30769230769226</v>
      </c>
      <c r="CI344">
        <v>4997.6923076923076</v>
      </c>
      <c r="CJ344">
        <v>212.30594577494998</v>
      </c>
      <c r="CK344">
        <v>143.78872163937004</v>
      </c>
      <c r="CL344">
        <v>69.420911026507738</v>
      </c>
      <c r="CM344">
        <v>122.18796797213763</v>
      </c>
      <c r="CN344">
        <v>69.086628928876706</v>
      </c>
      <c r="CO344">
        <v>0</v>
      </c>
      <c r="CP344">
        <v>0</v>
      </c>
      <c r="CQ344">
        <v>93.868062452383569</v>
      </c>
      <c r="CR344">
        <v>0.86346000000000001</v>
      </c>
      <c r="CS344">
        <v>29304.455092995169</v>
      </c>
      <c r="CT344" s="28">
        <v>24315.148626797032</v>
      </c>
      <c r="CU344">
        <v>53619.603719792198</v>
      </c>
      <c r="CV344">
        <v>16.505957740431647</v>
      </c>
      <c r="CW344" t="s">
        <v>1599</v>
      </c>
      <c r="CX344" s="28"/>
      <c r="CY344" s="28"/>
      <c r="CZ344" s="28"/>
      <c r="DA344" s="28"/>
      <c r="DB344" s="28"/>
      <c r="DC344" s="28"/>
      <c r="DD344" s="28"/>
      <c r="DE344" s="28"/>
      <c r="DF344" s="28"/>
      <c r="DG344" s="28"/>
      <c r="DH344" s="28"/>
      <c r="DI344" s="28">
        <v>240</v>
      </c>
      <c r="DJ344" s="28" t="s">
        <v>831</v>
      </c>
      <c r="DK344" s="28" t="s">
        <v>1600</v>
      </c>
    </row>
    <row r="345" spans="1:115" x14ac:dyDescent="0.25">
      <c r="A345" s="28" t="s">
        <v>2</v>
      </c>
      <c r="B345" s="28" t="s">
        <v>1535</v>
      </c>
      <c r="C345">
        <v>26321</v>
      </c>
      <c r="D345" s="28" t="s">
        <v>1536</v>
      </c>
      <c r="E345" s="28" t="s">
        <v>1537</v>
      </c>
      <c r="F345" s="28" t="s">
        <v>1538</v>
      </c>
      <c r="G345" s="28" t="s">
        <v>1539</v>
      </c>
      <c r="H345" s="28" t="s">
        <v>1601</v>
      </c>
      <c r="I345" s="28" t="s">
        <v>457</v>
      </c>
      <c r="J345" s="28">
        <v>5930</v>
      </c>
      <c r="K345">
        <v>15.989547784047916</v>
      </c>
      <c r="L345" s="28" t="s">
        <v>3010</v>
      </c>
      <c r="M345">
        <v>0</v>
      </c>
      <c r="N345" s="28" t="s">
        <v>459</v>
      </c>
      <c r="O345" s="28" t="s">
        <v>1603</v>
      </c>
      <c r="P345">
        <v>16</v>
      </c>
      <c r="Q345">
        <v>16</v>
      </c>
      <c r="R345">
        <v>1</v>
      </c>
      <c r="S345">
        <v>90600861</v>
      </c>
      <c r="T345" s="28" t="s">
        <v>461</v>
      </c>
      <c r="U345" s="28" t="s">
        <v>812</v>
      </c>
      <c r="V345" s="28" t="s">
        <v>335</v>
      </c>
      <c r="W345" s="28" t="s">
        <v>660</v>
      </c>
      <c r="X345">
        <v>26399</v>
      </c>
      <c r="Y345" s="28" t="s">
        <v>660</v>
      </c>
      <c r="Z345">
        <v>70</v>
      </c>
      <c r="AA345">
        <v>16471</v>
      </c>
      <c r="AB345" s="28" t="s">
        <v>465</v>
      </c>
      <c r="AC345" s="28" t="s">
        <v>479</v>
      </c>
      <c r="AD345">
        <v>0.53125</v>
      </c>
      <c r="AE345">
        <v>0.67708333333333326</v>
      </c>
      <c r="AF345" s="28" t="s">
        <v>463</v>
      </c>
      <c r="AG345" s="28" t="s">
        <v>152</v>
      </c>
      <c r="AH345" s="28" t="s">
        <v>582</v>
      </c>
      <c r="AI345" s="28"/>
      <c r="AJ345" s="28" t="s">
        <v>662</v>
      </c>
      <c r="AK345" s="28"/>
      <c r="AL345" s="28"/>
      <c r="AM345" s="28">
        <v>2</v>
      </c>
      <c r="AN345">
        <v>4</v>
      </c>
      <c r="AO345">
        <v>3</v>
      </c>
      <c r="AP345" s="2">
        <v>46071</v>
      </c>
      <c r="AQ345" s="2">
        <v>46358</v>
      </c>
      <c r="AR345">
        <v>46435</v>
      </c>
      <c r="AS345">
        <v>46652</v>
      </c>
      <c r="AT345" s="28"/>
      <c r="AU345" s="28"/>
      <c r="AV345" s="28" t="s">
        <v>470</v>
      </c>
      <c r="AW345">
        <v>144</v>
      </c>
      <c r="AX345">
        <v>0.5</v>
      </c>
      <c r="BA345">
        <v>18</v>
      </c>
      <c r="BC345" s="28"/>
      <c r="BH345">
        <v>400</v>
      </c>
      <c r="BJ345">
        <v>112</v>
      </c>
      <c r="BK345">
        <v>0.5</v>
      </c>
      <c r="BM345">
        <v>28</v>
      </c>
      <c r="BN345">
        <v>14</v>
      </c>
      <c r="BP345" s="28"/>
      <c r="BU345">
        <v>200</v>
      </c>
      <c r="BW345" s="28"/>
      <c r="BY345" s="28">
        <v>316</v>
      </c>
      <c r="BZ345">
        <v>256</v>
      </c>
      <c r="CA345">
        <v>60</v>
      </c>
      <c r="CB345" s="28">
        <v>240</v>
      </c>
      <c r="CC345">
        <v>1.0666666666666669</v>
      </c>
      <c r="CE345">
        <v>5930</v>
      </c>
      <c r="CF345">
        <v>0</v>
      </c>
      <c r="CG345" s="28">
        <v>480</v>
      </c>
      <c r="CH345">
        <v>-932.30769230769226</v>
      </c>
      <c r="CI345">
        <v>4997.6923076923076</v>
      </c>
      <c r="CJ345">
        <v>212.30594577494998</v>
      </c>
      <c r="CK345">
        <v>143.78872163937004</v>
      </c>
      <c r="CL345">
        <v>69.420911026507738</v>
      </c>
      <c r="CM345">
        <v>122.18796797213763</v>
      </c>
      <c r="CN345">
        <v>69.086628928876706</v>
      </c>
      <c r="CO345">
        <v>0</v>
      </c>
      <c r="CP345">
        <v>0</v>
      </c>
      <c r="CQ345">
        <v>93.868062452383569</v>
      </c>
      <c r="CR345">
        <v>0.86346000000000001</v>
      </c>
      <c r="CS345">
        <v>26882.375374550826</v>
      </c>
      <c r="CT345" s="28">
        <v>25059.670601928829</v>
      </c>
      <c r="CU345">
        <v>51942.045976479654</v>
      </c>
      <c r="CV345">
        <v>15.989547784047916</v>
      </c>
      <c r="CW345" t="s">
        <v>1604</v>
      </c>
      <c r="CX345" s="28" t="s">
        <v>3808</v>
      </c>
      <c r="CY345" s="28" t="s">
        <v>3759</v>
      </c>
      <c r="CZ345" s="28" t="s">
        <v>3809</v>
      </c>
      <c r="DA345" s="28" t="s">
        <v>3810</v>
      </c>
      <c r="DB345" s="28" t="s">
        <v>3344</v>
      </c>
      <c r="DC345" s="28"/>
      <c r="DD345" s="28"/>
      <c r="DE345" s="28"/>
      <c r="DF345" s="28"/>
      <c r="DG345" s="28"/>
      <c r="DH345" s="28"/>
      <c r="DI345" s="28">
        <v>240</v>
      </c>
      <c r="DJ345" s="28" t="s">
        <v>831</v>
      </c>
      <c r="DK345" s="28" t="s">
        <v>1551</v>
      </c>
    </row>
    <row r="346" spans="1:115" x14ac:dyDescent="0.25">
      <c r="A346" s="28" t="s">
        <v>2</v>
      </c>
      <c r="B346" s="28" t="s">
        <v>1535</v>
      </c>
      <c r="C346">
        <v>26321</v>
      </c>
      <c r="D346" s="28" t="s">
        <v>1536</v>
      </c>
      <c r="E346" s="28" t="s">
        <v>1537</v>
      </c>
      <c r="F346" s="28" t="s">
        <v>1538</v>
      </c>
      <c r="G346" s="28" t="s">
        <v>1539</v>
      </c>
      <c r="H346" s="28" t="s">
        <v>1605</v>
      </c>
      <c r="I346" s="28" t="s">
        <v>457</v>
      </c>
      <c r="J346" s="28">
        <v>5930</v>
      </c>
      <c r="K346">
        <v>12.46139504129903</v>
      </c>
      <c r="L346" s="28" t="s">
        <v>3011</v>
      </c>
      <c r="M346">
        <v>0</v>
      </c>
      <c r="N346" s="28" t="s">
        <v>459</v>
      </c>
      <c r="O346" s="28" t="s">
        <v>1607</v>
      </c>
      <c r="P346">
        <v>13</v>
      </c>
      <c r="Q346">
        <v>18</v>
      </c>
      <c r="R346">
        <v>1</v>
      </c>
      <c r="S346">
        <v>90541135</v>
      </c>
      <c r="T346" s="28" t="s">
        <v>461</v>
      </c>
      <c r="U346" s="28" t="s">
        <v>812</v>
      </c>
      <c r="V346" s="28" t="s">
        <v>335</v>
      </c>
      <c r="W346" s="28" t="s">
        <v>660</v>
      </c>
      <c r="X346">
        <v>26399</v>
      </c>
      <c r="Y346" s="28" t="s">
        <v>660</v>
      </c>
      <c r="Z346">
        <v>70</v>
      </c>
      <c r="AA346">
        <v>16496</v>
      </c>
      <c r="AB346" s="28" t="s">
        <v>465</v>
      </c>
      <c r="AC346" s="28" t="s">
        <v>466</v>
      </c>
      <c r="AD346">
        <v>0.54166666666666674</v>
      </c>
      <c r="AE346">
        <v>0.70833333333333326</v>
      </c>
      <c r="AF346" s="28" t="s">
        <v>463</v>
      </c>
      <c r="AG346" s="28" t="s">
        <v>182</v>
      </c>
      <c r="AH346" s="28" t="s">
        <v>588</v>
      </c>
      <c r="AI346" s="28"/>
      <c r="AJ346" s="28" t="s">
        <v>662</v>
      </c>
      <c r="AK346" s="28"/>
      <c r="AL346" s="28"/>
      <c r="AM346" s="28">
        <v>2</v>
      </c>
      <c r="AN346">
        <v>3</v>
      </c>
      <c r="AO346">
        <v>3</v>
      </c>
      <c r="AP346" s="2">
        <v>46072</v>
      </c>
      <c r="AQ346" s="2">
        <v>46289</v>
      </c>
      <c r="AR346">
        <v>46436</v>
      </c>
      <c r="AS346">
        <v>46653</v>
      </c>
      <c r="AT346" s="28"/>
      <c r="AU346" s="28"/>
      <c r="AV346" s="28" t="s">
        <v>470</v>
      </c>
      <c r="AW346">
        <v>112</v>
      </c>
      <c r="AX346">
        <v>0.5</v>
      </c>
      <c r="BC346" s="28"/>
      <c r="BH346">
        <v>400</v>
      </c>
      <c r="BJ346">
        <v>112</v>
      </c>
      <c r="BK346">
        <v>0.5</v>
      </c>
      <c r="BP346" s="28"/>
      <c r="BU346">
        <v>200</v>
      </c>
      <c r="BW346" s="28"/>
      <c r="BY346" s="28">
        <v>224</v>
      </c>
      <c r="BZ346">
        <v>224</v>
      </c>
      <c r="CA346">
        <v>0</v>
      </c>
      <c r="CB346" s="28">
        <v>240</v>
      </c>
      <c r="CC346">
        <v>0.93333333333333324</v>
      </c>
      <c r="CE346">
        <v>5930</v>
      </c>
      <c r="CF346">
        <v>0</v>
      </c>
      <c r="CG346" s="28">
        <v>480</v>
      </c>
      <c r="CH346">
        <v>-932.30769230769226</v>
      </c>
      <c r="CI346">
        <v>4997.6923076923076</v>
      </c>
      <c r="CJ346">
        <v>212.30594577494998</v>
      </c>
      <c r="CK346">
        <v>143.78872163937004</v>
      </c>
      <c r="CL346">
        <v>69.420911026507738</v>
      </c>
      <c r="CM346">
        <v>122.18796797213763</v>
      </c>
      <c r="CN346">
        <v>69.086628928876706</v>
      </c>
      <c r="CO346">
        <v>0</v>
      </c>
      <c r="CP346">
        <v>0</v>
      </c>
      <c r="CQ346">
        <v>93.868062452383569</v>
      </c>
      <c r="CR346">
        <v>0.86346000000000001</v>
      </c>
      <c r="CS346">
        <v>19941.301375201921</v>
      </c>
      <c r="CT346" s="28">
        <v>20539.540416457981</v>
      </c>
      <c r="CU346">
        <v>40480.841791659899</v>
      </c>
      <c r="CV346">
        <v>12.46139504129903</v>
      </c>
      <c r="CW346" t="s">
        <v>1608</v>
      </c>
      <c r="CX346" s="28" t="s">
        <v>3811</v>
      </c>
      <c r="CY346" s="28" t="s">
        <v>3759</v>
      </c>
      <c r="CZ346" s="28" t="s">
        <v>3812</v>
      </c>
      <c r="DA346" s="28" t="s">
        <v>3813</v>
      </c>
      <c r="DB346" s="28" t="s">
        <v>3344</v>
      </c>
      <c r="DC346" s="28"/>
      <c r="DD346" s="28"/>
      <c r="DE346" s="28"/>
      <c r="DF346" s="28"/>
      <c r="DG346" s="28"/>
      <c r="DH346" s="28"/>
      <c r="DI346" s="28">
        <v>240</v>
      </c>
      <c r="DJ346" s="28" t="s">
        <v>831</v>
      </c>
      <c r="DK346" s="28" t="s">
        <v>1609</v>
      </c>
    </row>
    <row r="347" spans="1:115" x14ac:dyDescent="0.25">
      <c r="A347" s="28" t="s">
        <v>2</v>
      </c>
      <c r="B347" s="28" t="s">
        <v>1535</v>
      </c>
      <c r="C347">
        <v>26321</v>
      </c>
      <c r="D347" s="28" t="s">
        <v>1536</v>
      </c>
      <c r="E347" s="28" t="s">
        <v>1537</v>
      </c>
      <c r="F347" s="28" t="s">
        <v>1538</v>
      </c>
      <c r="G347" s="28" t="s">
        <v>1539</v>
      </c>
      <c r="H347" s="28" t="s">
        <v>1610</v>
      </c>
      <c r="I347" s="28" t="s">
        <v>457</v>
      </c>
      <c r="J347" s="28">
        <v>5930</v>
      </c>
      <c r="K347">
        <v>12.46139504129903</v>
      </c>
      <c r="L347" s="28" t="s">
        <v>3012</v>
      </c>
      <c r="M347">
        <v>0</v>
      </c>
      <c r="N347" s="28" t="s">
        <v>459</v>
      </c>
      <c r="O347" s="28" t="s">
        <v>1607</v>
      </c>
      <c r="P347">
        <v>13</v>
      </c>
      <c r="Q347">
        <v>16</v>
      </c>
      <c r="R347">
        <v>1</v>
      </c>
      <c r="S347">
        <v>90541135</v>
      </c>
      <c r="T347" s="28" t="s">
        <v>461</v>
      </c>
      <c r="U347" s="28" t="s">
        <v>812</v>
      </c>
      <c r="V347" s="28" t="s">
        <v>335</v>
      </c>
      <c r="W347" s="28" t="s">
        <v>660</v>
      </c>
      <c r="X347">
        <v>26399</v>
      </c>
      <c r="Y347" s="28" t="s">
        <v>660</v>
      </c>
      <c r="Z347">
        <v>70</v>
      </c>
      <c r="AA347">
        <v>16497</v>
      </c>
      <c r="AB347" s="28" t="s">
        <v>465</v>
      </c>
      <c r="AC347" s="28" t="s">
        <v>1192</v>
      </c>
      <c r="AD347">
        <v>0.375</v>
      </c>
      <c r="AE347">
        <v>0.54166666666666674</v>
      </c>
      <c r="AF347" s="28" t="s">
        <v>463</v>
      </c>
      <c r="AG347" s="28" t="s">
        <v>192</v>
      </c>
      <c r="AH347" s="28" t="s">
        <v>588</v>
      </c>
      <c r="AI347" s="28"/>
      <c r="AJ347" s="28" t="s">
        <v>662</v>
      </c>
      <c r="AK347" s="28"/>
      <c r="AL347" s="28"/>
      <c r="AM347" s="28">
        <v>2</v>
      </c>
      <c r="AN347">
        <v>3</v>
      </c>
      <c r="AO347">
        <v>3</v>
      </c>
      <c r="AP347" s="2">
        <v>46073</v>
      </c>
      <c r="AQ347" s="2">
        <v>46290</v>
      </c>
      <c r="AR347">
        <v>46437</v>
      </c>
      <c r="AS347">
        <v>46654</v>
      </c>
      <c r="AT347" s="28"/>
      <c r="AU347" s="28"/>
      <c r="AV347" s="28" t="s">
        <v>470</v>
      </c>
      <c r="AW347">
        <v>112</v>
      </c>
      <c r="AX347">
        <v>0.5</v>
      </c>
      <c r="BC347" s="28"/>
      <c r="BH347">
        <v>400</v>
      </c>
      <c r="BJ347">
        <v>112</v>
      </c>
      <c r="BK347">
        <v>0.5</v>
      </c>
      <c r="BP347" s="28"/>
      <c r="BU347">
        <v>200</v>
      </c>
      <c r="BW347" s="28"/>
      <c r="BY347" s="28">
        <v>224</v>
      </c>
      <c r="BZ347">
        <v>224</v>
      </c>
      <c r="CA347">
        <v>0</v>
      </c>
      <c r="CB347" s="28">
        <v>240</v>
      </c>
      <c r="CC347">
        <v>0.93333333333333324</v>
      </c>
      <c r="CE347">
        <v>5930</v>
      </c>
      <c r="CF347">
        <v>0</v>
      </c>
      <c r="CG347" s="28">
        <v>480</v>
      </c>
      <c r="CH347">
        <v>-932.30769230769226</v>
      </c>
      <c r="CI347">
        <v>4997.6923076923076</v>
      </c>
      <c r="CJ347">
        <v>212.30594577494998</v>
      </c>
      <c r="CK347">
        <v>143.78872163937004</v>
      </c>
      <c r="CL347">
        <v>69.420911026507738</v>
      </c>
      <c r="CM347">
        <v>122.18796797213763</v>
      </c>
      <c r="CN347">
        <v>69.086628928876706</v>
      </c>
      <c r="CO347">
        <v>0</v>
      </c>
      <c r="CP347">
        <v>0</v>
      </c>
      <c r="CQ347">
        <v>93.868062452383569</v>
      </c>
      <c r="CR347">
        <v>0.86346000000000001</v>
      </c>
      <c r="CS347">
        <v>19941.301375201921</v>
      </c>
      <c r="CT347" s="28">
        <v>20539.540416457981</v>
      </c>
      <c r="CU347">
        <v>40480.841791659899</v>
      </c>
      <c r="CV347">
        <v>12.46139504129903</v>
      </c>
      <c r="CW347" t="s">
        <v>1611</v>
      </c>
      <c r="CX347" s="28" t="s">
        <v>3814</v>
      </c>
      <c r="CY347" s="28" t="s">
        <v>3759</v>
      </c>
      <c r="CZ347" s="28" t="s">
        <v>3815</v>
      </c>
      <c r="DA347" s="28" t="s">
        <v>3816</v>
      </c>
      <c r="DB347" s="28" t="s">
        <v>3344</v>
      </c>
      <c r="DC347" s="28"/>
      <c r="DD347" s="28"/>
      <c r="DE347" s="28"/>
      <c r="DF347" s="28"/>
      <c r="DG347" s="28"/>
      <c r="DH347" s="28"/>
      <c r="DI347" s="28">
        <v>240</v>
      </c>
      <c r="DJ347" s="28" t="s">
        <v>831</v>
      </c>
      <c r="DK347" s="28" t="s">
        <v>1609</v>
      </c>
    </row>
    <row r="348" spans="1:115" x14ac:dyDescent="0.25">
      <c r="A348" s="28" t="s">
        <v>2</v>
      </c>
      <c r="B348" s="28" t="s">
        <v>1535</v>
      </c>
      <c r="C348">
        <v>26321</v>
      </c>
      <c r="D348" s="28" t="s">
        <v>1536</v>
      </c>
      <c r="E348" s="28" t="s">
        <v>1537</v>
      </c>
      <c r="F348" s="28" t="s">
        <v>1538</v>
      </c>
      <c r="G348" s="28" t="s">
        <v>1539</v>
      </c>
      <c r="H348" s="28" t="s">
        <v>1612</v>
      </c>
      <c r="I348" s="28" t="s">
        <v>457</v>
      </c>
      <c r="J348" s="28">
        <v>5930</v>
      </c>
      <c r="K348">
        <v>14.215285968997698</v>
      </c>
      <c r="L348" s="28" t="s">
        <v>1573</v>
      </c>
      <c r="M348">
        <v>0</v>
      </c>
      <c r="N348" s="28" t="s">
        <v>459</v>
      </c>
      <c r="O348" s="28" t="s">
        <v>1613</v>
      </c>
      <c r="P348">
        <v>15</v>
      </c>
      <c r="Q348">
        <v>18</v>
      </c>
      <c r="R348">
        <v>1</v>
      </c>
      <c r="S348">
        <v>90641135</v>
      </c>
      <c r="T348" s="28" t="s">
        <v>461</v>
      </c>
      <c r="U348" s="28" t="s">
        <v>812</v>
      </c>
      <c r="V348" s="28" t="s">
        <v>335</v>
      </c>
      <c r="W348" s="28" t="s">
        <v>660</v>
      </c>
      <c r="X348">
        <v>26399</v>
      </c>
      <c r="Y348" s="28" t="s">
        <v>660</v>
      </c>
      <c r="Z348">
        <v>70</v>
      </c>
      <c r="AA348">
        <v>16498</v>
      </c>
      <c r="AB348" s="28" t="s">
        <v>465</v>
      </c>
      <c r="AC348" s="28" t="s">
        <v>466</v>
      </c>
      <c r="AD348">
        <v>0.52083333333333326</v>
      </c>
      <c r="AE348">
        <v>0.6875</v>
      </c>
      <c r="AF348" s="28" t="s">
        <v>463</v>
      </c>
      <c r="AG348" s="28" t="s">
        <v>197</v>
      </c>
      <c r="AH348" s="28" t="s">
        <v>588</v>
      </c>
      <c r="AI348" s="28"/>
      <c r="AJ348" s="28" t="s">
        <v>662</v>
      </c>
      <c r="AK348" s="28"/>
      <c r="AL348" s="28"/>
      <c r="AM348" s="28">
        <v>2</v>
      </c>
      <c r="AN348">
        <v>4</v>
      </c>
      <c r="AO348">
        <v>3</v>
      </c>
      <c r="AP348" s="2">
        <v>46072</v>
      </c>
      <c r="AQ348" s="2">
        <v>46359</v>
      </c>
      <c r="AR348">
        <v>46436</v>
      </c>
      <c r="AS348">
        <v>46653</v>
      </c>
      <c r="AT348" s="28"/>
      <c r="AU348" s="28"/>
      <c r="AV348" s="28" t="s">
        <v>470</v>
      </c>
      <c r="AW348">
        <v>144</v>
      </c>
      <c r="AX348">
        <v>0.5</v>
      </c>
      <c r="BC348" s="28"/>
      <c r="BH348">
        <v>400</v>
      </c>
      <c r="BJ348">
        <v>112</v>
      </c>
      <c r="BK348">
        <v>0.5</v>
      </c>
      <c r="BP348" s="28"/>
      <c r="BU348">
        <v>200</v>
      </c>
      <c r="BW348" s="28"/>
      <c r="BY348" s="28">
        <v>256</v>
      </c>
      <c r="BZ348">
        <v>256</v>
      </c>
      <c r="CA348">
        <v>0</v>
      </c>
      <c r="CB348" s="28">
        <v>240</v>
      </c>
      <c r="CC348">
        <v>1.0666666666666669</v>
      </c>
      <c r="CE348">
        <v>5930</v>
      </c>
      <c r="CF348">
        <v>0</v>
      </c>
      <c r="CG348" s="28">
        <v>480</v>
      </c>
      <c r="CH348">
        <v>-932.30769230769226</v>
      </c>
      <c r="CI348">
        <v>4997.6923076923076</v>
      </c>
      <c r="CJ348">
        <v>212.30594577494998</v>
      </c>
      <c r="CK348">
        <v>143.78872163937004</v>
      </c>
      <c r="CL348">
        <v>69.420911026507738</v>
      </c>
      <c r="CM348">
        <v>122.18796797213763</v>
      </c>
      <c r="CN348">
        <v>69.086628928876706</v>
      </c>
      <c r="CO348">
        <v>0</v>
      </c>
      <c r="CP348">
        <v>0</v>
      </c>
      <c r="CQ348">
        <v>93.868062452383569</v>
      </c>
      <c r="CR348">
        <v>0.86346000000000001</v>
      </c>
      <c r="CS348">
        <v>25638.81605383104</v>
      </c>
      <c r="CT348" s="28">
        <v>20539.540416457981</v>
      </c>
      <c r="CU348">
        <v>46178.356470289022</v>
      </c>
      <c r="CV348">
        <v>14.215285968997698</v>
      </c>
      <c r="CW348" t="s">
        <v>1614</v>
      </c>
      <c r="CX348" s="28" t="s">
        <v>3817</v>
      </c>
      <c r="CY348" s="28" t="s">
        <v>3759</v>
      </c>
      <c r="CZ348" s="28" t="s">
        <v>3818</v>
      </c>
      <c r="DA348" s="28" t="s">
        <v>3819</v>
      </c>
      <c r="DB348" s="28" t="s">
        <v>3344</v>
      </c>
      <c r="DC348" s="28"/>
      <c r="DD348" s="28"/>
      <c r="DE348" s="28"/>
      <c r="DF348" s="28"/>
      <c r="DG348" s="28"/>
      <c r="DH348" s="28"/>
      <c r="DI348" s="28">
        <v>240</v>
      </c>
      <c r="DJ348" s="28" t="s">
        <v>831</v>
      </c>
      <c r="DK348" s="28" t="s">
        <v>1543</v>
      </c>
    </row>
    <row r="349" spans="1:115" x14ac:dyDescent="0.25">
      <c r="A349" s="28" t="s">
        <v>2</v>
      </c>
      <c r="B349" s="28" t="s">
        <v>1535</v>
      </c>
      <c r="C349">
        <v>26321</v>
      </c>
      <c r="D349" s="28" t="s">
        <v>1536</v>
      </c>
      <c r="E349" s="28" t="s">
        <v>1537</v>
      </c>
      <c r="F349" s="28" t="s">
        <v>1538</v>
      </c>
      <c r="G349" s="28" t="s">
        <v>1539</v>
      </c>
      <c r="H349" s="28" t="s">
        <v>1615</v>
      </c>
      <c r="I349" s="28" t="s">
        <v>457</v>
      </c>
      <c r="J349" s="28">
        <v>5930</v>
      </c>
      <c r="K349">
        <v>19.295406936394123</v>
      </c>
      <c r="L349" s="28" t="s">
        <v>3013</v>
      </c>
      <c r="M349">
        <v>0</v>
      </c>
      <c r="N349" s="28" t="s">
        <v>459</v>
      </c>
      <c r="O349" s="28" t="s">
        <v>1616</v>
      </c>
      <c r="P349">
        <v>20</v>
      </c>
      <c r="Q349">
        <v>16</v>
      </c>
      <c r="R349">
        <v>1</v>
      </c>
      <c r="S349">
        <v>90590861</v>
      </c>
      <c r="T349" s="28" t="s">
        <v>461</v>
      </c>
      <c r="U349" s="28" t="s">
        <v>812</v>
      </c>
      <c r="V349" s="28" t="s">
        <v>335</v>
      </c>
      <c r="W349" s="28" t="s">
        <v>660</v>
      </c>
      <c r="X349">
        <v>26399</v>
      </c>
      <c r="Y349" s="28" t="s">
        <v>660</v>
      </c>
      <c r="Z349">
        <v>70</v>
      </c>
      <c r="AA349">
        <v>17187</v>
      </c>
      <c r="AB349" s="28" t="s">
        <v>465</v>
      </c>
      <c r="AC349" s="28" t="s">
        <v>525</v>
      </c>
      <c r="AD349">
        <v>0.54166666666666674</v>
      </c>
      <c r="AE349">
        <v>0.70833333333333326</v>
      </c>
      <c r="AF349" s="28" t="s">
        <v>463</v>
      </c>
      <c r="AG349" s="28" t="s">
        <v>276</v>
      </c>
      <c r="AH349" s="28" t="s">
        <v>546</v>
      </c>
      <c r="AI349" s="28"/>
      <c r="AJ349" s="28" t="s">
        <v>662</v>
      </c>
      <c r="AK349" s="28"/>
      <c r="AL349" s="28"/>
      <c r="AM349" s="28">
        <v>2</v>
      </c>
      <c r="AN349">
        <v>4</v>
      </c>
      <c r="AO349">
        <v>3</v>
      </c>
      <c r="AP349" s="2">
        <v>46070</v>
      </c>
      <c r="AQ349" s="2">
        <v>46357</v>
      </c>
      <c r="AR349">
        <v>46434</v>
      </c>
      <c r="AS349">
        <v>46651</v>
      </c>
      <c r="AT349" s="28"/>
      <c r="AU349" s="28"/>
      <c r="AV349" s="28" t="s">
        <v>470</v>
      </c>
      <c r="AW349">
        <v>144</v>
      </c>
      <c r="AX349">
        <v>0.5</v>
      </c>
      <c r="AZ349">
        <v>36</v>
      </c>
      <c r="BA349">
        <v>54</v>
      </c>
      <c r="BC349" s="28"/>
      <c r="BH349">
        <v>400</v>
      </c>
      <c r="BJ349">
        <v>112</v>
      </c>
      <c r="BK349">
        <v>0.5</v>
      </c>
      <c r="BM349">
        <v>36</v>
      </c>
      <c r="BN349">
        <v>54</v>
      </c>
      <c r="BP349" s="28"/>
      <c r="BU349">
        <v>200</v>
      </c>
      <c r="BW349" s="28"/>
      <c r="BY349" s="28">
        <v>436</v>
      </c>
      <c r="BZ349">
        <v>256</v>
      </c>
      <c r="CA349">
        <v>180</v>
      </c>
      <c r="CB349" s="28">
        <v>240</v>
      </c>
      <c r="CC349">
        <v>1.0666666666666669</v>
      </c>
      <c r="CE349">
        <v>5930</v>
      </c>
      <c r="CF349">
        <v>0</v>
      </c>
      <c r="CG349" s="28">
        <v>480</v>
      </c>
      <c r="CH349">
        <v>-932.30769230769226</v>
      </c>
      <c r="CI349">
        <v>4997.6923076923076</v>
      </c>
      <c r="CJ349">
        <v>212.30594577494998</v>
      </c>
      <c r="CK349">
        <v>143.78872163937004</v>
      </c>
      <c r="CL349">
        <v>69.420911026507738</v>
      </c>
      <c r="CM349">
        <v>122.18796797213763</v>
      </c>
      <c r="CN349">
        <v>69.086628928876706</v>
      </c>
      <c r="CO349">
        <v>0</v>
      </c>
      <c r="CP349">
        <v>0</v>
      </c>
      <c r="CQ349">
        <v>93.868062452383569</v>
      </c>
      <c r="CR349">
        <v>0.86346000000000001</v>
      </c>
      <c r="CS349">
        <v>33768.260862987336</v>
      </c>
      <c r="CT349" s="28">
        <v>28912.868569888968</v>
      </c>
      <c r="CU349">
        <v>62681.129432876303</v>
      </c>
      <c r="CV349">
        <v>19.295406936394123</v>
      </c>
      <c r="CW349" t="s">
        <v>1617</v>
      </c>
      <c r="CX349" s="28" t="s">
        <v>3820</v>
      </c>
      <c r="CY349" s="28" t="s">
        <v>3759</v>
      </c>
      <c r="CZ349" s="28" t="s">
        <v>3511</v>
      </c>
      <c r="DA349" s="28" t="s">
        <v>3821</v>
      </c>
      <c r="DB349" s="28" t="s">
        <v>3344</v>
      </c>
      <c r="DC349" s="28"/>
      <c r="DD349" s="28"/>
      <c r="DE349" s="28"/>
      <c r="DF349" s="28"/>
      <c r="DG349" s="28"/>
      <c r="DH349" s="28"/>
      <c r="DI349" s="28">
        <v>240</v>
      </c>
      <c r="DJ349" s="28" t="s">
        <v>831</v>
      </c>
      <c r="DK349" s="28" t="s">
        <v>1555</v>
      </c>
    </row>
    <row r="350" spans="1:115" x14ac:dyDescent="0.25">
      <c r="A350" s="28" t="s">
        <v>2</v>
      </c>
      <c r="B350" s="28" t="s">
        <v>1535</v>
      </c>
      <c r="C350">
        <v>26321</v>
      </c>
      <c r="D350" s="28" t="s">
        <v>1536</v>
      </c>
      <c r="E350" s="28" t="s">
        <v>1537</v>
      </c>
      <c r="F350" s="28" t="s">
        <v>1538</v>
      </c>
      <c r="G350" s="28" t="s">
        <v>1539</v>
      </c>
      <c r="H350" s="28" t="s">
        <v>1618</v>
      </c>
      <c r="I350" s="28" t="s">
        <v>457</v>
      </c>
      <c r="J350" s="28">
        <v>5930</v>
      </c>
      <c r="K350">
        <v>14.215285968997698</v>
      </c>
      <c r="L350" s="28" t="s">
        <v>1573</v>
      </c>
      <c r="M350">
        <v>0</v>
      </c>
      <c r="N350" s="28" t="s">
        <v>459</v>
      </c>
      <c r="O350" s="28" t="s">
        <v>1619</v>
      </c>
      <c r="P350">
        <v>15</v>
      </c>
      <c r="Q350">
        <v>18</v>
      </c>
      <c r="R350">
        <v>1</v>
      </c>
      <c r="S350">
        <v>90380861</v>
      </c>
      <c r="T350" s="28" t="s">
        <v>461</v>
      </c>
      <c r="U350" s="28" t="s">
        <v>812</v>
      </c>
      <c r="V350" s="28" t="s">
        <v>335</v>
      </c>
      <c r="W350" s="28" t="s">
        <v>660</v>
      </c>
      <c r="X350">
        <v>26399</v>
      </c>
      <c r="Y350" s="28" t="s">
        <v>660</v>
      </c>
      <c r="Z350">
        <v>70</v>
      </c>
      <c r="AA350">
        <v>16473</v>
      </c>
      <c r="AB350" s="28" t="s">
        <v>465</v>
      </c>
      <c r="AC350" s="28" t="s">
        <v>504</v>
      </c>
      <c r="AD350">
        <v>0.33333333333333326</v>
      </c>
      <c r="AE350">
        <v>0.5</v>
      </c>
      <c r="AF350" s="28" t="s">
        <v>463</v>
      </c>
      <c r="AG350" s="28" t="s">
        <v>46</v>
      </c>
      <c r="AH350" s="28" t="s">
        <v>467</v>
      </c>
      <c r="AI350" s="28"/>
      <c r="AJ350" s="28" t="s">
        <v>662</v>
      </c>
      <c r="AK350" s="28"/>
      <c r="AL350" s="28"/>
      <c r="AM350" s="28">
        <v>2</v>
      </c>
      <c r="AN350">
        <v>4</v>
      </c>
      <c r="AO350">
        <v>3</v>
      </c>
      <c r="AP350" s="2">
        <v>46073</v>
      </c>
      <c r="AQ350" s="2">
        <v>46360</v>
      </c>
      <c r="AR350">
        <v>46437</v>
      </c>
      <c r="AS350">
        <v>46654</v>
      </c>
      <c r="AT350" s="28"/>
      <c r="AU350" s="28"/>
      <c r="AV350" s="28" t="s">
        <v>470</v>
      </c>
      <c r="AW350">
        <v>144</v>
      </c>
      <c r="AX350">
        <v>0.5</v>
      </c>
      <c r="BC350" s="28"/>
      <c r="BH350">
        <v>400</v>
      </c>
      <c r="BJ350">
        <v>112</v>
      </c>
      <c r="BK350">
        <v>0.5</v>
      </c>
      <c r="BP350" s="28"/>
      <c r="BU350">
        <v>200</v>
      </c>
      <c r="BW350" s="28"/>
      <c r="BY350" s="28">
        <v>256</v>
      </c>
      <c r="BZ350">
        <v>256</v>
      </c>
      <c r="CA350">
        <v>0</v>
      </c>
      <c r="CB350" s="28">
        <v>240</v>
      </c>
      <c r="CC350">
        <v>1.0666666666666669</v>
      </c>
      <c r="CE350">
        <v>5930</v>
      </c>
      <c r="CF350">
        <v>0</v>
      </c>
      <c r="CG350" s="28">
        <v>480</v>
      </c>
      <c r="CH350">
        <v>-932.30769230769226</v>
      </c>
      <c r="CI350">
        <v>4997.6923076923076</v>
      </c>
      <c r="CJ350">
        <v>212.30594577494998</v>
      </c>
      <c r="CK350">
        <v>143.78872163937004</v>
      </c>
      <c r="CL350">
        <v>69.420911026507738</v>
      </c>
      <c r="CM350">
        <v>122.18796797213763</v>
      </c>
      <c r="CN350">
        <v>69.086628928876706</v>
      </c>
      <c r="CO350">
        <v>0</v>
      </c>
      <c r="CP350">
        <v>0</v>
      </c>
      <c r="CQ350">
        <v>93.868062452383569</v>
      </c>
      <c r="CR350">
        <v>0.86346000000000001</v>
      </c>
      <c r="CS350">
        <v>25638.81605383104</v>
      </c>
      <c r="CT350" s="28">
        <v>20539.540416457981</v>
      </c>
      <c r="CU350">
        <v>46178.356470289022</v>
      </c>
      <c r="CV350">
        <v>14.215285968997698</v>
      </c>
      <c r="CW350" t="s">
        <v>1620</v>
      </c>
      <c r="CX350" s="28" t="s">
        <v>3822</v>
      </c>
      <c r="CY350" s="28" t="s">
        <v>3759</v>
      </c>
      <c r="CZ350" s="28" t="s">
        <v>3823</v>
      </c>
      <c r="DA350" s="28" t="s">
        <v>3824</v>
      </c>
      <c r="DB350" s="28" t="s">
        <v>3344</v>
      </c>
      <c r="DC350" s="28"/>
      <c r="DD350" s="28"/>
      <c r="DE350" s="28"/>
      <c r="DF350" s="28"/>
      <c r="DG350" s="28"/>
      <c r="DH350" s="28"/>
      <c r="DI350" s="28">
        <v>240</v>
      </c>
      <c r="DJ350" s="28" t="s">
        <v>831</v>
      </c>
      <c r="DK350" s="28" t="s">
        <v>1600</v>
      </c>
    </row>
    <row r="351" spans="1:115" x14ac:dyDescent="0.25">
      <c r="A351" s="28" t="s">
        <v>2</v>
      </c>
      <c r="B351" s="28" t="s">
        <v>1535</v>
      </c>
      <c r="C351">
        <v>26321</v>
      </c>
      <c r="D351" s="28" t="s">
        <v>1536</v>
      </c>
      <c r="E351" s="28" t="s">
        <v>1537</v>
      </c>
      <c r="F351" s="28" t="s">
        <v>1538</v>
      </c>
      <c r="G351" s="28" t="s">
        <v>1539</v>
      </c>
      <c r="H351" s="28" t="s">
        <v>1621</v>
      </c>
      <c r="I351" s="28" t="s">
        <v>457</v>
      </c>
      <c r="J351" s="28">
        <v>5930</v>
      </c>
      <c r="K351">
        <v>14.215285968997698</v>
      </c>
      <c r="L351" s="28" t="s">
        <v>1573</v>
      </c>
      <c r="M351">
        <v>0</v>
      </c>
      <c r="N351" s="28" t="s">
        <v>459</v>
      </c>
      <c r="O351" s="28" t="s">
        <v>1619</v>
      </c>
      <c r="P351">
        <v>15</v>
      </c>
      <c r="Q351">
        <v>18</v>
      </c>
      <c r="R351">
        <v>1</v>
      </c>
      <c r="S351">
        <v>90380861</v>
      </c>
      <c r="T351" s="28" t="s">
        <v>461</v>
      </c>
      <c r="U351" s="28" t="s">
        <v>812</v>
      </c>
      <c r="V351" s="28" t="s">
        <v>335</v>
      </c>
      <c r="W351" s="28" t="s">
        <v>660</v>
      </c>
      <c r="X351">
        <v>26399</v>
      </c>
      <c r="Y351" s="28" t="s">
        <v>660</v>
      </c>
      <c r="Z351">
        <v>70</v>
      </c>
      <c r="AA351">
        <v>16474</v>
      </c>
      <c r="AB351" s="28" t="s">
        <v>465</v>
      </c>
      <c r="AC351" s="28" t="s">
        <v>515</v>
      </c>
      <c r="AD351">
        <v>0.33333333333333326</v>
      </c>
      <c r="AE351">
        <v>0.5</v>
      </c>
      <c r="AF351" s="28" t="s">
        <v>463</v>
      </c>
      <c r="AG351" s="28" t="s">
        <v>52</v>
      </c>
      <c r="AH351" s="28" t="s">
        <v>467</v>
      </c>
      <c r="AI351" s="28"/>
      <c r="AJ351" s="28" t="s">
        <v>662</v>
      </c>
      <c r="AK351" s="28"/>
      <c r="AL351" s="28"/>
      <c r="AM351" s="28">
        <v>2</v>
      </c>
      <c r="AN351">
        <v>4</v>
      </c>
      <c r="AO351">
        <v>3</v>
      </c>
      <c r="AP351" s="2">
        <v>46069</v>
      </c>
      <c r="AQ351" s="2">
        <v>46356</v>
      </c>
      <c r="AR351">
        <v>46433</v>
      </c>
      <c r="AS351">
        <v>46650</v>
      </c>
      <c r="AT351" s="28"/>
      <c r="AU351" s="28"/>
      <c r="AV351" s="28" t="s">
        <v>470</v>
      </c>
      <c r="AW351">
        <v>144</v>
      </c>
      <c r="AX351">
        <v>0.5</v>
      </c>
      <c r="BC351" s="28"/>
      <c r="BH351">
        <v>400</v>
      </c>
      <c r="BJ351">
        <v>112</v>
      </c>
      <c r="BK351">
        <v>0.5</v>
      </c>
      <c r="BP351" s="28"/>
      <c r="BU351">
        <v>200</v>
      </c>
      <c r="BW351" s="28"/>
      <c r="BY351" s="28">
        <v>256</v>
      </c>
      <c r="BZ351">
        <v>256</v>
      </c>
      <c r="CA351">
        <v>0</v>
      </c>
      <c r="CB351" s="28">
        <v>240</v>
      </c>
      <c r="CC351">
        <v>1.0666666666666669</v>
      </c>
      <c r="CE351">
        <v>5930</v>
      </c>
      <c r="CF351">
        <v>0</v>
      </c>
      <c r="CG351" s="28">
        <v>480</v>
      </c>
      <c r="CH351">
        <v>-932.30769230769226</v>
      </c>
      <c r="CI351">
        <v>4997.6923076923076</v>
      </c>
      <c r="CJ351">
        <v>212.30594577494998</v>
      </c>
      <c r="CK351">
        <v>143.78872163937004</v>
      </c>
      <c r="CL351">
        <v>69.420911026507738</v>
      </c>
      <c r="CM351">
        <v>122.18796797213763</v>
      </c>
      <c r="CN351">
        <v>69.086628928876706</v>
      </c>
      <c r="CO351">
        <v>0</v>
      </c>
      <c r="CP351">
        <v>0</v>
      </c>
      <c r="CQ351">
        <v>93.868062452383569</v>
      </c>
      <c r="CR351">
        <v>0.86346000000000001</v>
      </c>
      <c r="CS351">
        <v>25638.81605383104</v>
      </c>
      <c r="CT351" s="28">
        <v>20539.540416457981</v>
      </c>
      <c r="CU351">
        <v>46178.356470289022</v>
      </c>
      <c r="CV351">
        <v>14.215285968997698</v>
      </c>
      <c r="CW351" t="s">
        <v>1622</v>
      </c>
      <c r="CX351" s="28" t="s">
        <v>3825</v>
      </c>
      <c r="CY351" s="28" t="s">
        <v>3759</v>
      </c>
      <c r="CZ351" s="28" t="s">
        <v>3826</v>
      </c>
      <c r="DA351" s="28" t="s">
        <v>3827</v>
      </c>
      <c r="DB351" s="28" t="s">
        <v>3344</v>
      </c>
      <c r="DC351" s="28"/>
      <c r="DD351" s="28"/>
      <c r="DE351" s="28"/>
      <c r="DF351" s="28"/>
      <c r="DG351" s="28"/>
      <c r="DH351" s="28"/>
      <c r="DI351" s="28">
        <v>240</v>
      </c>
      <c r="DJ351" s="28" t="s">
        <v>831</v>
      </c>
      <c r="DK351" s="28" t="s">
        <v>1600</v>
      </c>
    </row>
    <row r="352" spans="1:115" x14ac:dyDescent="0.25">
      <c r="A352" s="28" t="s">
        <v>2</v>
      </c>
      <c r="B352" s="28" t="s">
        <v>1535</v>
      </c>
      <c r="C352">
        <v>26321</v>
      </c>
      <c r="D352" s="28" t="s">
        <v>1536</v>
      </c>
      <c r="E352" s="28" t="s">
        <v>1537</v>
      </c>
      <c r="F352" s="28" t="s">
        <v>1538</v>
      </c>
      <c r="G352" s="28" t="s">
        <v>1539</v>
      </c>
      <c r="H352" s="28" t="s">
        <v>1623</v>
      </c>
      <c r="I352" s="28" t="s">
        <v>457</v>
      </c>
      <c r="J352" s="28">
        <v>5930</v>
      </c>
      <c r="K352">
        <v>17.732214126388698</v>
      </c>
      <c r="L352" s="28" t="s">
        <v>3014</v>
      </c>
      <c r="M352">
        <v>0</v>
      </c>
      <c r="N352" s="28" t="s">
        <v>459</v>
      </c>
      <c r="O352" s="28" t="s">
        <v>1624</v>
      </c>
      <c r="P352">
        <v>18</v>
      </c>
      <c r="Q352">
        <v>18</v>
      </c>
      <c r="R352">
        <v>1</v>
      </c>
      <c r="S352">
        <v>92620861</v>
      </c>
      <c r="T352" s="28" t="s">
        <v>461</v>
      </c>
      <c r="U352" s="28" t="s">
        <v>812</v>
      </c>
      <c r="V352" s="28" t="s">
        <v>335</v>
      </c>
      <c r="W352" s="28" t="s">
        <v>660</v>
      </c>
      <c r="X352">
        <v>26399</v>
      </c>
      <c r="Y352" s="28" t="s">
        <v>660</v>
      </c>
      <c r="Z352">
        <v>70</v>
      </c>
      <c r="AA352">
        <v>16475</v>
      </c>
      <c r="AB352" s="28" t="s">
        <v>465</v>
      </c>
      <c r="AC352" s="28" t="s">
        <v>525</v>
      </c>
      <c r="AD352">
        <v>0.52083333333333326</v>
      </c>
      <c r="AE352">
        <v>0.6875</v>
      </c>
      <c r="AF352" s="28" t="s">
        <v>463</v>
      </c>
      <c r="AG352" s="28" t="s">
        <v>75</v>
      </c>
      <c r="AH352" s="28" t="s">
        <v>467</v>
      </c>
      <c r="AI352" s="28"/>
      <c r="AJ352" s="28" t="s">
        <v>662</v>
      </c>
      <c r="AK352" s="28"/>
      <c r="AL352" s="28"/>
      <c r="AM352" s="28">
        <v>2</v>
      </c>
      <c r="AN352">
        <v>4</v>
      </c>
      <c r="AO352">
        <v>3</v>
      </c>
      <c r="AP352" s="2">
        <v>46070</v>
      </c>
      <c r="AQ352" s="2">
        <v>46357</v>
      </c>
      <c r="AR352">
        <v>46434</v>
      </c>
      <c r="AS352">
        <v>46651</v>
      </c>
      <c r="AT352" s="28"/>
      <c r="AU352" s="28"/>
      <c r="AV352" s="28" t="s">
        <v>470</v>
      </c>
      <c r="AW352">
        <v>144</v>
      </c>
      <c r="AX352">
        <v>0.5</v>
      </c>
      <c r="AZ352">
        <v>28</v>
      </c>
      <c r="BA352">
        <v>36</v>
      </c>
      <c r="BC352" s="28"/>
      <c r="BH352">
        <v>400</v>
      </c>
      <c r="BJ352">
        <v>112</v>
      </c>
      <c r="BK352">
        <v>0.5</v>
      </c>
      <c r="BM352">
        <v>28</v>
      </c>
      <c r="BN352">
        <v>28</v>
      </c>
      <c r="BP352" s="28"/>
      <c r="BU352">
        <v>200</v>
      </c>
      <c r="BW352" s="28"/>
      <c r="BY352" s="28">
        <v>376</v>
      </c>
      <c r="BZ352">
        <v>256</v>
      </c>
      <c r="CA352">
        <v>120</v>
      </c>
      <c r="CB352" s="28">
        <v>240</v>
      </c>
      <c r="CC352">
        <v>1.0666666666666669</v>
      </c>
      <c r="CE352">
        <v>5930</v>
      </c>
      <c r="CF352">
        <v>0</v>
      </c>
      <c r="CG352" s="28">
        <v>480</v>
      </c>
      <c r="CH352">
        <v>-932.30769230769226</v>
      </c>
      <c r="CI352">
        <v>4997.6923076923076</v>
      </c>
      <c r="CJ352">
        <v>212.30594577494998</v>
      </c>
      <c r="CK352">
        <v>143.78872163937004</v>
      </c>
      <c r="CL352">
        <v>69.420911026507738</v>
      </c>
      <c r="CM352">
        <v>122.18796797213763</v>
      </c>
      <c r="CN352">
        <v>69.086628928876706</v>
      </c>
      <c r="CO352">
        <v>0</v>
      </c>
      <c r="CP352">
        <v>0</v>
      </c>
      <c r="CQ352">
        <v>93.868062452383569</v>
      </c>
      <c r="CR352">
        <v>0.86346000000000001</v>
      </c>
      <c r="CS352">
        <v>31547.197798490455</v>
      </c>
      <c r="CT352" s="28">
        <v>26055.89979108323</v>
      </c>
      <c r="CU352">
        <v>57603.097589573685</v>
      </c>
      <c r="CV352">
        <v>17.732214126388698</v>
      </c>
      <c r="CW352" t="s">
        <v>1625</v>
      </c>
      <c r="CX352" s="28" t="s">
        <v>3828</v>
      </c>
      <c r="CY352" s="28" t="s">
        <v>3759</v>
      </c>
      <c r="CZ352" s="28" t="s">
        <v>3829</v>
      </c>
      <c r="DA352" s="28" t="s">
        <v>3830</v>
      </c>
      <c r="DB352" s="28" t="s">
        <v>3344</v>
      </c>
      <c r="DC352" s="28"/>
      <c r="DD352" s="28"/>
      <c r="DE352" s="28"/>
      <c r="DF352" s="28"/>
      <c r="DG352" s="28"/>
      <c r="DH352" s="28"/>
      <c r="DI352" s="28">
        <v>240</v>
      </c>
      <c r="DJ352" s="28" t="s">
        <v>831</v>
      </c>
      <c r="DK352" s="28" t="s">
        <v>1551</v>
      </c>
    </row>
    <row r="353" spans="1:115" x14ac:dyDescent="0.25">
      <c r="A353" s="28" t="s">
        <v>2</v>
      </c>
      <c r="B353" s="28" t="s">
        <v>1535</v>
      </c>
      <c r="C353">
        <v>26321</v>
      </c>
      <c r="D353" s="28" t="s">
        <v>1536</v>
      </c>
      <c r="E353" s="28" t="s">
        <v>1537</v>
      </c>
      <c r="F353" s="28" t="s">
        <v>1538</v>
      </c>
      <c r="G353" s="28" t="s">
        <v>1539</v>
      </c>
      <c r="H353" s="28" t="s">
        <v>1626</v>
      </c>
      <c r="I353" s="28" t="s">
        <v>457</v>
      </c>
      <c r="J353" s="28">
        <v>5930</v>
      </c>
      <c r="K353">
        <v>15.989547784047916</v>
      </c>
      <c r="L353" s="28" t="s">
        <v>3015</v>
      </c>
      <c r="M353">
        <v>0</v>
      </c>
      <c r="N353" s="28" t="s">
        <v>459</v>
      </c>
      <c r="O353" s="28" t="s">
        <v>1603</v>
      </c>
      <c r="P353">
        <v>16</v>
      </c>
      <c r="Q353">
        <v>18</v>
      </c>
      <c r="R353">
        <v>1</v>
      </c>
      <c r="S353">
        <v>91200861</v>
      </c>
      <c r="T353" s="28" t="s">
        <v>461</v>
      </c>
      <c r="U353" s="28" t="s">
        <v>812</v>
      </c>
      <c r="V353" s="28" t="s">
        <v>335</v>
      </c>
      <c r="W353" s="28" t="s">
        <v>660</v>
      </c>
      <c r="X353">
        <v>26399</v>
      </c>
      <c r="Y353" s="28" t="s">
        <v>660</v>
      </c>
      <c r="Z353">
        <v>70</v>
      </c>
      <c r="AA353">
        <v>16476</v>
      </c>
      <c r="AB353" s="28" t="s">
        <v>465</v>
      </c>
      <c r="AC353" s="28" t="s">
        <v>479</v>
      </c>
      <c r="AD353">
        <v>0.33333333333333326</v>
      </c>
      <c r="AE353">
        <v>0.47916666666666674</v>
      </c>
      <c r="AF353" s="28" t="s">
        <v>463</v>
      </c>
      <c r="AG353" s="28" t="s">
        <v>91</v>
      </c>
      <c r="AH353" s="28" t="s">
        <v>467</v>
      </c>
      <c r="AI353" s="28"/>
      <c r="AJ353" s="28" t="s">
        <v>662</v>
      </c>
      <c r="AK353" s="28"/>
      <c r="AL353" s="28"/>
      <c r="AM353" s="28">
        <v>2</v>
      </c>
      <c r="AN353">
        <v>4</v>
      </c>
      <c r="AO353">
        <v>3</v>
      </c>
      <c r="AP353" s="2">
        <v>46071</v>
      </c>
      <c r="AQ353" s="2">
        <v>46358</v>
      </c>
      <c r="AR353">
        <v>46435</v>
      </c>
      <c r="AS353">
        <v>46652</v>
      </c>
      <c r="AT353" s="28"/>
      <c r="AU353" s="28"/>
      <c r="AV353" s="28" t="s">
        <v>470</v>
      </c>
      <c r="AW353">
        <v>144</v>
      </c>
      <c r="AX353">
        <v>0.5</v>
      </c>
      <c r="BA353">
        <v>18</v>
      </c>
      <c r="BC353" s="28"/>
      <c r="BH353">
        <v>400</v>
      </c>
      <c r="BJ353">
        <v>112</v>
      </c>
      <c r="BK353">
        <v>0.5</v>
      </c>
      <c r="BM353">
        <v>28</v>
      </c>
      <c r="BN353">
        <v>14</v>
      </c>
      <c r="BP353" s="28"/>
      <c r="BU353">
        <v>200</v>
      </c>
      <c r="BW353" s="28"/>
      <c r="BY353" s="28">
        <v>316</v>
      </c>
      <c r="BZ353">
        <v>256</v>
      </c>
      <c r="CA353">
        <v>60</v>
      </c>
      <c r="CB353" s="28">
        <v>240</v>
      </c>
      <c r="CC353">
        <v>1.0666666666666669</v>
      </c>
      <c r="CE353">
        <v>5930</v>
      </c>
      <c r="CF353">
        <v>0</v>
      </c>
      <c r="CG353" s="28">
        <v>480</v>
      </c>
      <c r="CH353">
        <v>-932.30769230769226</v>
      </c>
      <c r="CI353">
        <v>4997.6923076923076</v>
      </c>
      <c r="CJ353">
        <v>212.30594577494998</v>
      </c>
      <c r="CK353">
        <v>143.78872163937004</v>
      </c>
      <c r="CL353">
        <v>69.420911026507738</v>
      </c>
      <c r="CM353">
        <v>122.18796797213763</v>
      </c>
      <c r="CN353">
        <v>69.086628928876706</v>
      </c>
      <c r="CO353">
        <v>0</v>
      </c>
      <c r="CP353">
        <v>0</v>
      </c>
      <c r="CQ353">
        <v>93.868062452383569</v>
      </c>
      <c r="CR353">
        <v>0.86346000000000001</v>
      </c>
      <c r="CS353">
        <v>26882.375374550826</v>
      </c>
      <c r="CT353" s="28">
        <v>25059.670601928829</v>
      </c>
      <c r="CU353">
        <v>51942.045976479654</v>
      </c>
      <c r="CV353">
        <v>15.989547784047916</v>
      </c>
      <c r="CW353" t="s">
        <v>1627</v>
      </c>
      <c r="CX353" s="28" t="s">
        <v>3808</v>
      </c>
      <c r="CY353" s="28" t="s">
        <v>3759</v>
      </c>
      <c r="CZ353" s="28" t="s">
        <v>3831</v>
      </c>
      <c r="DA353" s="28" t="s">
        <v>3832</v>
      </c>
      <c r="DB353" s="28" t="s">
        <v>3344</v>
      </c>
      <c r="DC353" s="28"/>
      <c r="DD353" s="28"/>
      <c r="DE353" s="28"/>
      <c r="DF353" s="28"/>
      <c r="DG353" s="28"/>
      <c r="DH353" s="28"/>
      <c r="DI353" s="28">
        <v>240</v>
      </c>
      <c r="DJ353" s="28" t="s">
        <v>831</v>
      </c>
      <c r="DK353" s="28" t="s">
        <v>1551</v>
      </c>
    </row>
    <row r="354" spans="1:115" x14ac:dyDescent="0.25">
      <c r="A354" s="28" t="s">
        <v>2</v>
      </c>
      <c r="B354" s="28" t="s">
        <v>1535</v>
      </c>
      <c r="C354">
        <v>26321</v>
      </c>
      <c r="D354" s="28" t="s">
        <v>1536</v>
      </c>
      <c r="E354" s="28" t="s">
        <v>1537</v>
      </c>
      <c r="F354" s="28" t="s">
        <v>1538</v>
      </c>
      <c r="G354" s="28" t="s">
        <v>1539</v>
      </c>
      <c r="H354" s="28" t="s">
        <v>1628</v>
      </c>
      <c r="I354" s="28" t="s">
        <v>457</v>
      </c>
      <c r="J354" s="28">
        <v>5930</v>
      </c>
      <c r="K354">
        <v>16.979940966640275</v>
      </c>
      <c r="L354" s="28" t="s">
        <v>3016</v>
      </c>
      <c r="M354">
        <v>0</v>
      </c>
      <c r="N354" s="28" t="s">
        <v>459</v>
      </c>
      <c r="O354" s="28" t="s">
        <v>1624</v>
      </c>
      <c r="P354">
        <v>17</v>
      </c>
      <c r="Q354">
        <v>18</v>
      </c>
      <c r="R354">
        <v>1</v>
      </c>
      <c r="S354">
        <v>92510861</v>
      </c>
      <c r="T354" s="28" t="s">
        <v>461</v>
      </c>
      <c r="U354" s="28" t="s">
        <v>812</v>
      </c>
      <c r="V354" s="28" t="s">
        <v>335</v>
      </c>
      <c r="W354" s="28" t="s">
        <v>660</v>
      </c>
      <c r="X354">
        <v>26399</v>
      </c>
      <c r="Y354" s="28" t="s">
        <v>660</v>
      </c>
      <c r="Z354">
        <v>70</v>
      </c>
      <c r="AA354">
        <v>16477</v>
      </c>
      <c r="AB354" s="28" t="s">
        <v>465</v>
      </c>
      <c r="AC354" s="28" t="s">
        <v>479</v>
      </c>
      <c r="AD354">
        <v>0.54166666666666674</v>
      </c>
      <c r="AE354">
        <v>0.70833333333333326</v>
      </c>
      <c r="AF354" s="28" t="s">
        <v>463</v>
      </c>
      <c r="AG354" s="28" t="s">
        <v>163</v>
      </c>
      <c r="AH354" s="28" t="s">
        <v>467</v>
      </c>
      <c r="AI354" s="28"/>
      <c r="AJ354" s="28" t="s">
        <v>662</v>
      </c>
      <c r="AK354" s="28"/>
      <c r="AL354" s="28"/>
      <c r="AM354" s="28">
        <v>2</v>
      </c>
      <c r="AN354">
        <v>4</v>
      </c>
      <c r="AO354">
        <v>3</v>
      </c>
      <c r="AP354" s="2">
        <v>46071</v>
      </c>
      <c r="AQ354" s="2">
        <v>46358</v>
      </c>
      <c r="AR354">
        <v>46435</v>
      </c>
      <c r="AS354">
        <v>46652</v>
      </c>
      <c r="AT354" s="28"/>
      <c r="AU354" s="28"/>
      <c r="AV354" s="28" t="s">
        <v>470</v>
      </c>
      <c r="AW354">
        <v>144</v>
      </c>
      <c r="AX354">
        <v>0.5</v>
      </c>
      <c r="AZ354">
        <v>8</v>
      </c>
      <c r="BA354">
        <v>36</v>
      </c>
      <c r="BC354" s="28"/>
      <c r="BH354">
        <v>400</v>
      </c>
      <c r="BJ354">
        <v>112</v>
      </c>
      <c r="BK354">
        <v>0.5</v>
      </c>
      <c r="BM354">
        <v>28</v>
      </c>
      <c r="BN354">
        <v>28</v>
      </c>
      <c r="BP354" s="28"/>
      <c r="BU354">
        <v>200</v>
      </c>
      <c r="BW354" s="28"/>
      <c r="BY354" s="28">
        <v>356</v>
      </c>
      <c r="BZ354">
        <v>256</v>
      </c>
      <c r="CA354">
        <v>100</v>
      </c>
      <c r="CB354" s="28">
        <v>240</v>
      </c>
      <c r="CC354">
        <v>1.0666666666666669</v>
      </c>
      <c r="CE354">
        <v>5930</v>
      </c>
      <c r="CF354">
        <v>0</v>
      </c>
      <c r="CG354" s="28">
        <v>480</v>
      </c>
      <c r="CH354">
        <v>-932.30769230769226</v>
      </c>
      <c r="CI354">
        <v>4997.6923076923076</v>
      </c>
      <c r="CJ354">
        <v>212.30594577494998</v>
      </c>
      <c r="CK354">
        <v>143.78872163937004</v>
      </c>
      <c r="CL354">
        <v>69.420911026507738</v>
      </c>
      <c r="CM354">
        <v>122.18796797213763</v>
      </c>
      <c r="CN354">
        <v>69.086628928876706</v>
      </c>
      <c r="CO354">
        <v>0</v>
      </c>
      <c r="CP354">
        <v>0</v>
      </c>
      <c r="CQ354">
        <v>93.868062452383569</v>
      </c>
      <c r="CR354">
        <v>0.86346000000000001</v>
      </c>
      <c r="CS354">
        <v>29103.438439047703</v>
      </c>
      <c r="CT354" s="28">
        <v>26055.89979108323</v>
      </c>
      <c r="CU354">
        <v>55159.338230130925</v>
      </c>
      <c r="CV354">
        <v>16.979940966640275</v>
      </c>
      <c r="CW354" t="s">
        <v>1629</v>
      </c>
      <c r="CX354" s="28" t="s">
        <v>3828</v>
      </c>
      <c r="CY354" s="28" t="s">
        <v>3759</v>
      </c>
      <c r="CZ354" s="28" t="s">
        <v>3833</v>
      </c>
      <c r="DA354" s="28" t="s">
        <v>3834</v>
      </c>
      <c r="DB354" s="28" t="s">
        <v>3344</v>
      </c>
      <c r="DC354" s="28"/>
      <c r="DD354" s="28"/>
      <c r="DE354" s="28"/>
      <c r="DF354" s="28"/>
      <c r="DG354" s="28"/>
      <c r="DH354" s="28"/>
      <c r="DI354" s="28">
        <v>240</v>
      </c>
      <c r="DJ354" s="28" t="s">
        <v>831</v>
      </c>
      <c r="DK354" s="28" t="s">
        <v>1551</v>
      </c>
    </row>
    <row r="355" spans="1:115" x14ac:dyDescent="0.25">
      <c r="A355" s="28" t="s">
        <v>2</v>
      </c>
      <c r="B355" s="28" t="s">
        <v>1535</v>
      </c>
      <c r="C355">
        <v>26321</v>
      </c>
      <c r="D355" s="28" t="s">
        <v>1536</v>
      </c>
      <c r="E355" s="28" t="s">
        <v>1537</v>
      </c>
      <c r="F355" s="28" t="s">
        <v>1538</v>
      </c>
      <c r="G355" s="28" t="s">
        <v>1539</v>
      </c>
      <c r="H355" s="28" t="s">
        <v>1630</v>
      </c>
      <c r="I355" s="28" t="s">
        <v>457</v>
      </c>
      <c r="J355" s="28">
        <v>5930</v>
      </c>
      <c r="K355">
        <v>12.46139504129903</v>
      </c>
      <c r="L355" s="28" t="s">
        <v>3011</v>
      </c>
      <c r="M355">
        <v>0</v>
      </c>
      <c r="N355" s="28" t="s">
        <v>459</v>
      </c>
      <c r="O355" s="28" t="s">
        <v>1607</v>
      </c>
      <c r="P355">
        <v>13</v>
      </c>
      <c r="Q355">
        <v>18</v>
      </c>
      <c r="R355">
        <v>1</v>
      </c>
      <c r="S355">
        <v>90661135</v>
      </c>
      <c r="T355" s="28" t="s">
        <v>461</v>
      </c>
      <c r="U355" s="28" t="s">
        <v>812</v>
      </c>
      <c r="V355" s="28" t="s">
        <v>335</v>
      </c>
      <c r="W355" s="28" t="s">
        <v>660</v>
      </c>
      <c r="X355">
        <v>26399</v>
      </c>
      <c r="Y355" s="28" t="s">
        <v>660</v>
      </c>
      <c r="Z355">
        <v>70</v>
      </c>
      <c r="AA355">
        <v>16499</v>
      </c>
      <c r="AB355" s="28" t="s">
        <v>465</v>
      </c>
      <c r="AC355" s="28" t="s">
        <v>525</v>
      </c>
      <c r="AD355">
        <v>0.52083333333333326</v>
      </c>
      <c r="AE355">
        <v>0.6875</v>
      </c>
      <c r="AF355" s="28" t="s">
        <v>463</v>
      </c>
      <c r="AG355" s="28" t="s">
        <v>178</v>
      </c>
      <c r="AH355" s="28" t="s">
        <v>537</v>
      </c>
      <c r="AI355" s="28"/>
      <c r="AJ355" s="28" t="s">
        <v>662</v>
      </c>
      <c r="AK355" s="28"/>
      <c r="AL355" s="28"/>
      <c r="AM355" s="28">
        <v>2</v>
      </c>
      <c r="AN355">
        <v>3</v>
      </c>
      <c r="AO355">
        <v>3</v>
      </c>
      <c r="AP355" s="2">
        <v>46070</v>
      </c>
      <c r="AQ355" s="2">
        <v>46287</v>
      </c>
      <c r="AR355">
        <v>46434</v>
      </c>
      <c r="AS355">
        <v>46651</v>
      </c>
      <c r="AT355" s="28"/>
      <c r="AU355" s="28"/>
      <c r="AV355" s="28" t="s">
        <v>470</v>
      </c>
      <c r="AW355">
        <v>112</v>
      </c>
      <c r="AX355">
        <v>0.5</v>
      </c>
      <c r="BC355" s="28"/>
      <c r="BH355">
        <v>400</v>
      </c>
      <c r="BJ355">
        <v>112</v>
      </c>
      <c r="BK355">
        <v>0.5</v>
      </c>
      <c r="BP355" s="28"/>
      <c r="BU355">
        <v>200</v>
      </c>
      <c r="BW355" s="28"/>
      <c r="BY355" s="28">
        <v>224</v>
      </c>
      <c r="BZ355">
        <v>224</v>
      </c>
      <c r="CA355">
        <v>0</v>
      </c>
      <c r="CB355" s="28">
        <v>240</v>
      </c>
      <c r="CC355">
        <v>0.93333333333333324</v>
      </c>
      <c r="CE355">
        <v>5930</v>
      </c>
      <c r="CF355">
        <v>0</v>
      </c>
      <c r="CG355" s="28">
        <v>480</v>
      </c>
      <c r="CH355">
        <v>-932.30769230769226</v>
      </c>
      <c r="CI355">
        <v>4997.6923076923076</v>
      </c>
      <c r="CJ355">
        <v>212.30594577494998</v>
      </c>
      <c r="CK355">
        <v>143.78872163937004</v>
      </c>
      <c r="CL355">
        <v>69.420911026507738</v>
      </c>
      <c r="CM355">
        <v>122.18796797213763</v>
      </c>
      <c r="CN355">
        <v>69.086628928876706</v>
      </c>
      <c r="CO355">
        <v>0</v>
      </c>
      <c r="CP355">
        <v>0</v>
      </c>
      <c r="CQ355">
        <v>93.868062452383569</v>
      </c>
      <c r="CR355">
        <v>0.86346000000000001</v>
      </c>
      <c r="CS355">
        <v>19941.301375201921</v>
      </c>
      <c r="CT355" s="28">
        <v>20539.540416457981</v>
      </c>
      <c r="CU355">
        <v>40480.841791659899</v>
      </c>
      <c r="CV355">
        <v>12.46139504129903</v>
      </c>
      <c r="CW355" t="s">
        <v>1631</v>
      </c>
      <c r="CX355" s="28" t="s">
        <v>3835</v>
      </c>
      <c r="CY355" s="28" t="s">
        <v>3759</v>
      </c>
      <c r="CZ355" s="28" t="s">
        <v>3836</v>
      </c>
      <c r="DA355" s="28" t="s">
        <v>3837</v>
      </c>
      <c r="DB355" s="28" t="s">
        <v>3344</v>
      </c>
      <c r="DC355" s="28"/>
      <c r="DD355" s="28"/>
      <c r="DE355" s="28"/>
      <c r="DF355" s="28"/>
      <c r="DG355" s="28"/>
      <c r="DH355" s="28"/>
      <c r="DI355" s="28">
        <v>240</v>
      </c>
      <c r="DJ355" s="28" t="s">
        <v>831</v>
      </c>
      <c r="DK355" s="28" t="s">
        <v>1609</v>
      </c>
    </row>
    <row r="356" spans="1:115" x14ac:dyDescent="0.25">
      <c r="A356" s="28" t="s">
        <v>2</v>
      </c>
      <c r="B356" s="28" t="s">
        <v>1535</v>
      </c>
      <c r="C356">
        <v>26321</v>
      </c>
      <c r="D356" s="28" t="s">
        <v>1536</v>
      </c>
      <c r="E356" s="28" t="s">
        <v>1537</v>
      </c>
      <c r="F356" s="28" t="s">
        <v>1538</v>
      </c>
      <c r="G356" s="28" t="s">
        <v>1539</v>
      </c>
      <c r="H356" s="28" t="s">
        <v>1632</v>
      </c>
      <c r="I356" s="28" t="s">
        <v>457</v>
      </c>
      <c r="J356" s="28">
        <v>5930</v>
      </c>
      <c r="K356">
        <v>17.965385136327338</v>
      </c>
      <c r="L356" s="28" t="s">
        <v>3017</v>
      </c>
      <c r="M356">
        <v>0</v>
      </c>
      <c r="N356" s="28" t="s">
        <v>459</v>
      </c>
      <c r="O356" s="28" t="s">
        <v>1633</v>
      </c>
      <c r="P356">
        <v>18</v>
      </c>
      <c r="Q356">
        <v>18</v>
      </c>
      <c r="R356">
        <v>1</v>
      </c>
      <c r="S356">
        <v>90620861</v>
      </c>
      <c r="T356" s="28" t="s">
        <v>461</v>
      </c>
      <c r="U356" s="28" t="s">
        <v>812</v>
      </c>
      <c r="V356" s="28" t="s">
        <v>335</v>
      </c>
      <c r="W356" s="28" t="s">
        <v>660</v>
      </c>
      <c r="X356">
        <v>26399</v>
      </c>
      <c r="Y356" s="28" t="s">
        <v>660</v>
      </c>
      <c r="Z356">
        <v>70</v>
      </c>
      <c r="AA356">
        <v>16500</v>
      </c>
      <c r="AB356" s="28" t="s">
        <v>465</v>
      </c>
      <c r="AC356" s="28" t="s">
        <v>479</v>
      </c>
      <c r="AD356">
        <v>0.45833333333333326</v>
      </c>
      <c r="AE356">
        <v>0.625</v>
      </c>
      <c r="AF356" s="28" t="s">
        <v>463</v>
      </c>
      <c r="AG356" s="28" t="s">
        <v>202</v>
      </c>
      <c r="AH356" s="28" t="s">
        <v>537</v>
      </c>
      <c r="AI356" s="28"/>
      <c r="AJ356" s="28" t="s">
        <v>662</v>
      </c>
      <c r="AK356" s="28" t="s">
        <v>1634</v>
      </c>
      <c r="AL356" s="28"/>
      <c r="AM356" s="28">
        <v>2</v>
      </c>
      <c r="AN356">
        <v>4</v>
      </c>
      <c r="AO356">
        <v>3</v>
      </c>
      <c r="AP356" s="2">
        <v>46071</v>
      </c>
      <c r="AQ356" s="2">
        <v>46358</v>
      </c>
      <c r="AR356">
        <v>46435</v>
      </c>
      <c r="AS356">
        <v>46652</v>
      </c>
      <c r="AT356" s="28"/>
      <c r="AU356" s="28"/>
      <c r="AV356" s="28" t="s">
        <v>470</v>
      </c>
      <c r="AW356">
        <v>144</v>
      </c>
      <c r="AX356">
        <v>0.5</v>
      </c>
      <c r="BC356" s="28"/>
      <c r="BH356">
        <v>400</v>
      </c>
      <c r="BJ356">
        <v>112</v>
      </c>
      <c r="BK356">
        <v>0.5</v>
      </c>
      <c r="BP356" s="28"/>
      <c r="BQ356">
        <v>108</v>
      </c>
      <c r="BS356">
        <v>18</v>
      </c>
      <c r="BU356">
        <v>200</v>
      </c>
      <c r="BW356" s="28"/>
      <c r="BY356" s="28">
        <v>382</v>
      </c>
      <c r="BZ356">
        <v>256</v>
      </c>
      <c r="CA356">
        <v>126</v>
      </c>
      <c r="CB356" s="28">
        <v>240</v>
      </c>
      <c r="CC356">
        <v>1.0666666666666669</v>
      </c>
      <c r="CE356">
        <v>5930</v>
      </c>
      <c r="CF356">
        <v>0</v>
      </c>
      <c r="CG356" s="28">
        <v>480</v>
      </c>
      <c r="CH356">
        <v>-932.30769230769226</v>
      </c>
      <c r="CI356">
        <v>4997.6923076923076</v>
      </c>
      <c r="CJ356">
        <v>212.30594577494998</v>
      </c>
      <c r="CK356">
        <v>143.78872163937004</v>
      </c>
      <c r="CL356">
        <v>69.420911026507738</v>
      </c>
      <c r="CM356">
        <v>122.18796797213763</v>
      </c>
      <c r="CN356">
        <v>69.086628928876706</v>
      </c>
      <c r="CO356">
        <v>0</v>
      </c>
      <c r="CP356">
        <v>0</v>
      </c>
      <c r="CQ356">
        <v>93.868062452383569</v>
      </c>
      <c r="CR356">
        <v>0.86346000000000001</v>
      </c>
      <c r="CS356">
        <v>25638.81605383104</v>
      </c>
      <c r="CT356" s="28">
        <v>32721.73756152832</v>
      </c>
      <c r="CU356">
        <v>58360.553615359357</v>
      </c>
      <c r="CV356">
        <v>17.965385136327338</v>
      </c>
      <c r="CW356" t="s">
        <v>1635</v>
      </c>
      <c r="CX356" s="28" t="s">
        <v>3838</v>
      </c>
      <c r="CY356" s="28" t="s">
        <v>3759</v>
      </c>
      <c r="CZ356" s="28" t="s">
        <v>3839</v>
      </c>
      <c r="DA356" s="28" t="s">
        <v>3840</v>
      </c>
      <c r="DB356" s="28" t="s">
        <v>3344</v>
      </c>
      <c r="DC356" s="28"/>
      <c r="DD356" s="28"/>
      <c r="DE356" s="28"/>
      <c r="DF356" s="28"/>
      <c r="DG356" s="28"/>
      <c r="DH356" s="28"/>
      <c r="DI356" s="28">
        <v>240</v>
      </c>
      <c r="DJ356" s="28" t="s">
        <v>831</v>
      </c>
      <c r="DK356" s="28" t="s">
        <v>1609</v>
      </c>
    </row>
    <row r="357" spans="1:115" x14ac:dyDescent="0.25">
      <c r="A357" s="28" t="s">
        <v>2</v>
      </c>
      <c r="B357" s="28" t="s">
        <v>1535</v>
      </c>
      <c r="C357">
        <v>26321</v>
      </c>
      <c r="D357" s="28" t="s">
        <v>1536</v>
      </c>
      <c r="E357" s="28" t="s">
        <v>1537</v>
      </c>
      <c r="F357" s="28" t="s">
        <v>1538</v>
      </c>
      <c r="G357" s="28" t="s">
        <v>1539</v>
      </c>
      <c r="H357" s="28" t="s">
        <v>1636</v>
      </c>
      <c r="I357" s="28" t="s">
        <v>457</v>
      </c>
      <c r="J357" s="28">
        <v>5930</v>
      </c>
      <c r="K357">
        <v>12.46139504129903</v>
      </c>
      <c r="L357" s="28" t="s">
        <v>3018</v>
      </c>
      <c r="M357">
        <v>0</v>
      </c>
      <c r="N357" s="28" t="s">
        <v>459</v>
      </c>
      <c r="O357" s="28" t="s">
        <v>1637</v>
      </c>
      <c r="P357">
        <v>13</v>
      </c>
      <c r="Q357">
        <v>15</v>
      </c>
      <c r="R357">
        <v>1</v>
      </c>
      <c r="S357">
        <v>90210861</v>
      </c>
      <c r="T357" s="28" t="s">
        <v>461</v>
      </c>
      <c r="U357" s="28" t="s">
        <v>812</v>
      </c>
      <c r="V357" s="28" t="s">
        <v>335</v>
      </c>
      <c r="W357" s="28" t="s">
        <v>660</v>
      </c>
      <c r="X357">
        <v>26399</v>
      </c>
      <c r="Y357" s="28" t="s">
        <v>660</v>
      </c>
      <c r="Z357">
        <v>70</v>
      </c>
      <c r="AA357">
        <v>16501</v>
      </c>
      <c r="AB357" s="28" t="s">
        <v>465</v>
      </c>
      <c r="AC357" s="28" t="s">
        <v>479</v>
      </c>
      <c r="AD357">
        <v>0.5625</v>
      </c>
      <c r="AE357">
        <v>0.72916666666666674</v>
      </c>
      <c r="AF357" s="28" t="s">
        <v>463</v>
      </c>
      <c r="AG357" s="28" t="s">
        <v>165</v>
      </c>
      <c r="AH357" s="28" t="s">
        <v>570</v>
      </c>
      <c r="AI357" s="28"/>
      <c r="AJ357" s="28" t="s">
        <v>662</v>
      </c>
      <c r="AK357" s="28"/>
      <c r="AL357" s="28"/>
      <c r="AM357" s="28">
        <v>2</v>
      </c>
      <c r="AN357">
        <v>3</v>
      </c>
      <c r="AO357">
        <v>3</v>
      </c>
      <c r="AP357" s="2">
        <v>46071</v>
      </c>
      <c r="AQ357" s="2">
        <v>46288</v>
      </c>
      <c r="AR357">
        <v>46435</v>
      </c>
      <c r="AS357">
        <v>46652</v>
      </c>
      <c r="AT357" s="28"/>
      <c r="AU357" s="28"/>
      <c r="AV357" s="28" t="s">
        <v>470</v>
      </c>
      <c r="AW357">
        <v>112</v>
      </c>
      <c r="AX357">
        <v>0.5</v>
      </c>
      <c r="BC357" s="28"/>
      <c r="BH357">
        <v>400</v>
      </c>
      <c r="BJ357">
        <v>112</v>
      </c>
      <c r="BK357">
        <v>0.5</v>
      </c>
      <c r="BP357" s="28"/>
      <c r="BU357">
        <v>200</v>
      </c>
      <c r="BW357" s="28"/>
      <c r="BY357" s="28">
        <v>224</v>
      </c>
      <c r="BZ357">
        <v>224</v>
      </c>
      <c r="CA357">
        <v>0</v>
      </c>
      <c r="CB357" s="28">
        <v>240</v>
      </c>
      <c r="CC357">
        <v>0.93333333333333324</v>
      </c>
      <c r="CE357">
        <v>5930</v>
      </c>
      <c r="CF357">
        <v>0</v>
      </c>
      <c r="CG357" s="28">
        <v>480</v>
      </c>
      <c r="CH357">
        <v>-932.30769230769226</v>
      </c>
      <c r="CI357">
        <v>4997.6923076923076</v>
      </c>
      <c r="CJ357">
        <v>212.30594577494998</v>
      </c>
      <c r="CK357">
        <v>143.78872163937004</v>
      </c>
      <c r="CL357">
        <v>69.420911026507738</v>
      </c>
      <c r="CM357">
        <v>122.18796797213763</v>
      </c>
      <c r="CN357">
        <v>69.086628928876706</v>
      </c>
      <c r="CO357">
        <v>0</v>
      </c>
      <c r="CP357">
        <v>0</v>
      </c>
      <c r="CQ357">
        <v>93.868062452383569</v>
      </c>
      <c r="CR357">
        <v>0.86346000000000001</v>
      </c>
      <c r="CS357">
        <v>19941.301375201921</v>
      </c>
      <c r="CT357" s="28">
        <v>20539.540416457981</v>
      </c>
      <c r="CU357">
        <v>40480.841791659899</v>
      </c>
      <c r="CV357">
        <v>12.46139504129903</v>
      </c>
      <c r="CW357" t="s">
        <v>1638</v>
      </c>
      <c r="CX357" s="28" t="s">
        <v>3841</v>
      </c>
      <c r="CY357" s="28" t="s">
        <v>3759</v>
      </c>
      <c r="CZ357" s="28" t="s">
        <v>3842</v>
      </c>
      <c r="DA357" s="28" t="s">
        <v>3843</v>
      </c>
      <c r="DB357" s="28" t="s">
        <v>3344</v>
      </c>
      <c r="DC357" s="28"/>
      <c r="DD357" s="28"/>
      <c r="DE357" s="28"/>
      <c r="DF357" s="28"/>
      <c r="DG357" s="28"/>
      <c r="DH357" s="28"/>
      <c r="DI357" s="28">
        <v>240</v>
      </c>
      <c r="DJ357" s="28" t="s">
        <v>831</v>
      </c>
      <c r="DK357" s="28" t="s">
        <v>1609</v>
      </c>
    </row>
    <row r="358" spans="1:115" x14ac:dyDescent="0.25">
      <c r="A358" s="28" t="s">
        <v>2</v>
      </c>
      <c r="B358" s="28" t="s">
        <v>1535</v>
      </c>
      <c r="C358">
        <v>26321</v>
      </c>
      <c r="D358" s="28" t="s">
        <v>1536</v>
      </c>
      <c r="E358" s="28" t="s">
        <v>1537</v>
      </c>
      <c r="F358" s="28" t="s">
        <v>1538</v>
      </c>
      <c r="G358" s="28" t="s">
        <v>1539</v>
      </c>
      <c r="H358" s="28" t="s">
        <v>1639</v>
      </c>
      <c r="I358" s="28" t="s">
        <v>457</v>
      </c>
      <c r="J358" s="28">
        <v>5930</v>
      </c>
      <c r="K358">
        <v>12.46139504129903</v>
      </c>
      <c r="L358" s="28" t="s">
        <v>3018</v>
      </c>
      <c r="M358">
        <v>0</v>
      </c>
      <c r="N358" s="28" t="s">
        <v>459</v>
      </c>
      <c r="O358" s="28" t="s">
        <v>1637</v>
      </c>
      <c r="P358">
        <v>13</v>
      </c>
      <c r="Q358">
        <v>15</v>
      </c>
      <c r="R358">
        <v>1</v>
      </c>
      <c r="S358">
        <v>90210861</v>
      </c>
      <c r="T358" s="28" t="s">
        <v>461</v>
      </c>
      <c r="U358" s="28" t="s">
        <v>812</v>
      </c>
      <c r="V358" s="28" t="s">
        <v>335</v>
      </c>
      <c r="W358" s="28" t="s">
        <v>660</v>
      </c>
      <c r="X358">
        <v>26399</v>
      </c>
      <c r="Y358" s="28" t="s">
        <v>660</v>
      </c>
      <c r="Z358">
        <v>70</v>
      </c>
      <c r="AA358">
        <v>16502</v>
      </c>
      <c r="AB358" s="28" t="s">
        <v>465</v>
      </c>
      <c r="AC358" s="28" t="s">
        <v>479</v>
      </c>
      <c r="AD358">
        <v>0.33333333333333326</v>
      </c>
      <c r="AE358">
        <v>0.5</v>
      </c>
      <c r="AF358" s="28" t="s">
        <v>463</v>
      </c>
      <c r="AG358" s="28" t="s">
        <v>171</v>
      </c>
      <c r="AH358" s="28" t="s">
        <v>570</v>
      </c>
      <c r="AI358" s="28"/>
      <c r="AJ358" s="28" t="s">
        <v>662</v>
      </c>
      <c r="AK358" s="28"/>
      <c r="AL358" s="28"/>
      <c r="AM358" s="28">
        <v>2</v>
      </c>
      <c r="AN358">
        <v>3</v>
      </c>
      <c r="AO358">
        <v>3</v>
      </c>
      <c r="AP358" s="2">
        <v>46071</v>
      </c>
      <c r="AQ358" s="2">
        <v>46288</v>
      </c>
      <c r="AR358">
        <v>46435</v>
      </c>
      <c r="AS358">
        <v>46652</v>
      </c>
      <c r="AT358" s="28"/>
      <c r="AU358" s="28"/>
      <c r="AV358" s="28" t="s">
        <v>470</v>
      </c>
      <c r="AW358">
        <v>112</v>
      </c>
      <c r="AX358">
        <v>0.5</v>
      </c>
      <c r="BC358" s="28"/>
      <c r="BH358">
        <v>400</v>
      </c>
      <c r="BJ358">
        <v>112</v>
      </c>
      <c r="BK358">
        <v>0.5</v>
      </c>
      <c r="BP358" s="28"/>
      <c r="BU358">
        <v>200</v>
      </c>
      <c r="BW358" s="28"/>
      <c r="BY358" s="28">
        <v>224</v>
      </c>
      <c r="BZ358">
        <v>224</v>
      </c>
      <c r="CA358">
        <v>0</v>
      </c>
      <c r="CB358" s="28">
        <v>240</v>
      </c>
      <c r="CC358">
        <v>0.93333333333333324</v>
      </c>
      <c r="CE358">
        <v>5930</v>
      </c>
      <c r="CF358">
        <v>0</v>
      </c>
      <c r="CG358" s="28">
        <v>480</v>
      </c>
      <c r="CH358">
        <v>-932.30769230769226</v>
      </c>
      <c r="CI358">
        <v>4997.6923076923076</v>
      </c>
      <c r="CJ358">
        <v>212.30594577494998</v>
      </c>
      <c r="CK358">
        <v>143.78872163937004</v>
      </c>
      <c r="CL358">
        <v>69.420911026507738</v>
      </c>
      <c r="CM358">
        <v>122.18796797213763</v>
      </c>
      <c r="CN358">
        <v>69.086628928876706</v>
      </c>
      <c r="CO358">
        <v>0</v>
      </c>
      <c r="CP358">
        <v>0</v>
      </c>
      <c r="CQ358">
        <v>93.868062452383569</v>
      </c>
      <c r="CR358">
        <v>0.86346000000000001</v>
      </c>
      <c r="CS358">
        <v>19941.301375201921</v>
      </c>
      <c r="CT358" s="28">
        <v>20539.540416457981</v>
      </c>
      <c r="CU358">
        <v>40480.841791659899</v>
      </c>
      <c r="CV358">
        <v>12.46139504129903</v>
      </c>
      <c r="CW358" t="s">
        <v>1640</v>
      </c>
      <c r="CX358" s="28" t="s">
        <v>3841</v>
      </c>
      <c r="CY358" s="28" t="s">
        <v>3759</v>
      </c>
      <c r="CZ358" s="28" t="s">
        <v>3844</v>
      </c>
      <c r="DA358" s="28" t="s">
        <v>3845</v>
      </c>
      <c r="DB358" s="28" t="s">
        <v>3344</v>
      </c>
      <c r="DC358" s="28"/>
      <c r="DD358" s="28"/>
      <c r="DE358" s="28"/>
      <c r="DF358" s="28"/>
      <c r="DG358" s="28"/>
      <c r="DH358" s="28"/>
      <c r="DI358" s="28">
        <v>240</v>
      </c>
      <c r="DJ358" s="28" t="s">
        <v>831</v>
      </c>
      <c r="DK358" s="28" t="s">
        <v>1609</v>
      </c>
    </row>
    <row r="359" spans="1:115" x14ac:dyDescent="0.25">
      <c r="A359" s="28" t="s">
        <v>2</v>
      </c>
      <c r="B359" s="28" t="s">
        <v>1535</v>
      </c>
      <c r="C359">
        <v>26321</v>
      </c>
      <c r="D359" s="28" t="s">
        <v>1536</v>
      </c>
      <c r="E359" s="28" t="s">
        <v>1537</v>
      </c>
      <c r="F359" s="28" t="s">
        <v>1538</v>
      </c>
      <c r="G359" s="28" t="s">
        <v>1539</v>
      </c>
      <c r="H359" s="28" t="s">
        <v>1641</v>
      </c>
      <c r="I359" s="28" t="s">
        <v>457</v>
      </c>
      <c r="J359" s="28">
        <v>5930</v>
      </c>
      <c r="K359">
        <v>13.300846122895088</v>
      </c>
      <c r="L359" s="28" t="s">
        <v>3019</v>
      </c>
      <c r="M359">
        <v>0.1</v>
      </c>
      <c r="N359" s="28" t="s">
        <v>459</v>
      </c>
      <c r="O359" s="28" t="s">
        <v>1637</v>
      </c>
      <c r="P359">
        <v>14</v>
      </c>
      <c r="Q359">
        <v>15</v>
      </c>
      <c r="R359">
        <v>1</v>
      </c>
      <c r="S359">
        <v>90440861</v>
      </c>
      <c r="T359" s="28" t="s">
        <v>461</v>
      </c>
      <c r="U359" s="28" t="s">
        <v>812</v>
      </c>
      <c r="V359" s="28" t="s">
        <v>335</v>
      </c>
      <c r="W359" s="28" t="s">
        <v>660</v>
      </c>
      <c r="X359">
        <v>26399</v>
      </c>
      <c r="Y359" s="28" t="s">
        <v>660</v>
      </c>
      <c r="Z359">
        <v>70</v>
      </c>
      <c r="AA359">
        <v>16503</v>
      </c>
      <c r="AB359" s="28" t="s">
        <v>465</v>
      </c>
      <c r="AC359" s="28" t="s">
        <v>479</v>
      </c>
      <c r="AD359">
        <v>0.52083333333333326</v>
      </c>
      <c r="AE359">
        <v>0.6875</v>
      </c>
      <c r="AF359" s="28" t="s">
        <v>463</v>
      </c>
      <c r="AG359" s="28" t="s">
        <v>176</v>
      </c>
      <c r="AH359" s="28" t="s">
        <v>570</v>
      </c>
      <c r="AI359" s="28"/>
      <c r="AJ359" s="28" t="s">
        <v>662</v>
      </c>
      <c r="AK359" s="28"/>
      <c r="AL359" s="28"/>
      <c r="AM359" s="28">
        <v>2</v>
      </c>
      <c r="AN359">
        <v>3</v>
      </c>
      <c r="AO359">
        <v>3</v>
      </c>
      <c r="AP359" s="2">
        <v>46071</v>
      </c>
      <c r="AQ359" s="2">
        <v>46288</v>
      </c>
      <c r="AR359">
        <v>46435</v>
      </c>
      <c r="AS359">
        <v>46652</v>
      </c>
      <c r="AT359" s="28"/>
      <c r="AU359" s="28"/>
      <c r="AV359" s="28" t="s">
        <v>470</v>
      </c>
      <c r="AW359">
        <v>112</v>
      </c>
      <c r="AX359">
        <v>0.5</v>
      </c>
      <c r="BA359">
        <v>56</v>
      </c>
      <c r="BC359" s="28"/>
      <c r="BH359">
        <v>400</v>
      </c>
      <c r="BJ359">
        <v>112</v>
      </c>
      <c r="BK359">
        <v>0.5</v>
      </c>
      <c r="BN359">
        <v>56</v>
      </c>
      <c r="BP359" s="28"/>
      <c r="BU359">
        <v>200</v>
      </c>
      <c r="BW359" s="28"/>
      <c r="BY359" s="28">
        <v>336</v>
      </c>
      <c r="BZ359">
        <v>224</v>
      </c>
      <c r="CA359">
        <v>112</v>
      </c>
      <c r="CB359" s="28">
        <v>240</v>
      </c>
      <c r="CC359">
        <v>0.93333333333333324</v>
      </c>
      <c r="CE359">
        <v>5930</v>
      </c>
      <c r="CF359">
        <v>593</v>
      </c>
      <c r="CG359" s="28">
        <v>480</v>
      </c>
      <c r="CH359">
        <v>-932.30769230769226</v>
      </c>
      <c r="CI359">
        <v>5590.6923076923076</v>
      </c>
      <c r="CJ359">
        <v>212.30594577494998</v>
      </c>
      <c r="CK359">
        <v>143.78872163937004</v>
      </c>
      <c r="CL359">
        <v>69.420911026507738</v>
      </c>
      <c r="CM359">
        <v>122.18796797213763</v>
      </c>
      <c r="CN359">
        <v>69.086628928876706</v>
      </c>
      <c r="CO359">
        <v>0</v>
      </c>
      <c r="CP359">
        <v>0</v>
      </c>
      <c r="CQ359">
        <v>93.868062452383569</v>
      </c>
      <c r="CR359">
        <v>0.86346000000000001</v>
      </c>
      <c r="CS359">
        <v>23810.152595219017</v>
      </c>
      <c r="CT359" s="28">
        <v>24524.457173075589</v>
      </c>
      <c r="CU359">
        <v>48334.609768294606</v>
      </c>
      <c r="CV359">
        <v>13.300846122895088</v>
      </c>
      <c r="CW359" t="s">
        <v>1642</v>
      </c>
      <c r="CX359" s="28" t="s">
        <v>3841</v>
      </c>
      <c r="CY359" s="28" t="s">
        <v>3759</v>
      </c>
      <c r="CZ359" s="28" t="s">
        <v>3846</v>
      </c>
      <c r="DA359" s="28" t="s">
        <v>3847</v>
      </c>
      <c r="DB359" s="28" t="s">
        <v>3344</v>
      </c>
      <c r="DC359" s="28"/>
      <c r="DD359" s="28"/>
      <c r="DE359" s="28"/>
      <c r="DF359" s="28"/>
      <c r="DG359" s="28"/>
      <c r="DH359" s="28"/>
      <c r="DI359" s="28">
        <v>240</v>
      </c>
      <c r="DJ359" s="28" t="s">
        <v>831</v>
      </c>
      <c r="DK359" s="28" t="s">
        <v>1609</v>
      </c>
    </row>
    <row r="360" spans="1:115" x14ac:dyDescent="0.25">
      <c r="A360" s="28" t="s">
        <v>1643</v>
      </c>
      <c r="B360" s="28" t="s">
        <v>1535</v>
      </c>
      <c r="C360">
        <v>26321</v>
      </c>
      <c r="D360" s="28" t="s">
        <v>1536</v>
      </c>
      <c r="E360" s="28" t="s">
        <v>1537</v>
      </c>
      <c r="F360" s="28" t="s">
        <v>1538</v>
      </c>
      <c r="G360" s="28" t="s">
        <v>1539</v>
      </c>
      <c r="H360" s="28" t="s">
        <v>1644</v>
      </c>
      <c r="I360" s="28" t="s">
        <v>457</v>
      </c>
      <c r="J360" s="28">
        <v>5930</v>
      </c>
      <c r="K360">
        <v>14.215285968997698</v>
      </c>
      <c r="L360" s="28" t="s">
        <v>1573</v>
      </c>
      <c r="M360">
        <v>0</v>
      </c>
      <c r="N360" s="28" t="s">
        <v>459</v>
      </c>
      <c r="O360" s="28" t="s">
        <v>1541</v>
      </c>
      <c r="P360">
        <v>15</v>
      </c>
      <c r="Q360">
        <v>18</v>
      </c>
      <c r="R360">
        <v>1</v>
      </c>
      <c r="S360">
        <v>90040744</v>
      </c>
      <c r="T360" s="28" t="s">
        <v>461</v>
      </c>
      <c r="U360" s="28" t="s">
        <v>812</v>
      </c>
      <c r="V360" s="28" t="s">
        <v>335</v>
      </c>
      <c r="W360" s="28" t="s">
        <v>660</v>
      </c>
      <c r="X360">
        <v>26399</v>
      </c>
      <c r="Y360" s="28" t="s">
        <v>660</v>
      </c>
      <c r="Z360">
        <v>70</v>
      </c>
      <c r="AA360">
        <v>16566</v>
      </c>
      <c r="AB360" s="28" t="s">
        <v>465</v>
      </c>
      <c r="AC360" s="28" t="s">
        <v>466</v>
      </c>
      <c r="AD360">
        <v>0.54166666666666674</v>
      </c>
      <c r="AE360">
        <v>0.70833333333333326</v>
      </c>
      <c r="AF360" s="28" t="s">
        <v>463</v>
      </c>
      <c r="AG360" s="28" t="s">
        <v>316</v>
      </c>
      <c r="AH360" s="28" t="s">
        <v>497</v>
      </c>
      <c r="AI360" s="28" t="s">
        <v>1645</v>
      </c>
      <c r="AJ360" s="28" t="s">
        <v>662</v>
      </c>
      <c r="AK360" s="28"/>
      <c r="AL360" s="28"/>
      <c r="AM360" s="28">
        <v>2</v>
      </c>
      <c r="AN360">
        <v>4</v>
      </c>
      <c r="AO360">
        <v>3</v>
      </c>
      <c r="AP360" s="2">
        <v>46072</v>
      </c>
      <c r="AQ360" s="2">
        <v>46359</v>
      </c>
      <c r="AR360">
        <v>46436</v>
      </c>
      <c r="AS360">
        <v>46653</v>
      </c>
      <c r="AT360" s="28"/>
      <c r="AU360" s="28"/>
      <c r="AV360" s="28" t="s">
        <v>470</v>
      </c>
      <c r="AW360">
        <v>144</v>
      </c>
      <c r="AX360">
        <v>0.5</v>
      </c>
      <c r="BC360" s="28"/>
      <c r="BH360">
        <v>400</v>
      </c>
      <c r="BJ360">
        <v>112</v>
      </c>
      <c r="BK360">
        <v>0.5</v>
      </c>
      <c r="BP360" s="28"/>
      <c r="BU360">
        <v>200</v>
      </c>
      <c r="BW360" s="28"/>
      <c r="BY360" s="28">
        <v>256</v>
      </c>
      <c r="BZ360">
        <v>256</v>
      </c>
      <c r="CA360">
        <v>0</v>
      </c>
      <c r="CB360" s="28">
        <v>240</v>
      </c>
      <c r="CC360">
        <v>1.0666666666666669</v>
      </c>
      <c r="CE360">
        <v>5930</v>
      </c>
      <c r="CF360">
        <v>0</v>
      </c>
      <c r="CG360" s="28">
        <v>480</v>
      </c>
      <c r="CH360">
        <v>-932.30769230769226</v>
      </c>
      <c r="CI360">
        <v>4997.6923076923076</v>
      </c>
      <c r="CJ360">
        <v>212.30594577494998</v>
      </c>
      <c r="CK360">
        <v>143.78872163937004</v>
      </c>
      <c r="CL360">
        <v>69.420911026507738</v>
      </c>
      <c r="CM360">
        <v>122.18796797213763</v>
      </c>
      <c r="CN360">
        <v>69.086628928876706</v>
      </c>
      <c r="CO360">
        <v>0</v>
      </c>
      <c r="CP360">
        <v>0</v>
      </c>
      <c r="CQ360">
        <v>93.868062452383569</v>
      </c>
      <c r="CR360">
        <v>0.86346000000000001</v>
      </c>
      <c r="CS360">
        <v>25638.81605383104</v>
      </c>
      <c r="CT360" s="28">
        <v>20539.540416457981</v>
      </c>
      <c r="CU360">
        <v>46178.356470289022</v>
      </c>
      <c r="CV360">
        <v>14.215285968997698</v>
      </c>
      <c r="CW360" t="s">
        <v>1547</v>
      </c>
      <c r="CX360" s="28" t="s">
        <v>3765</v>
      </c>
      <c r="CY360" s="28" t="s">
        <v>3759</v>
      </c>
      <c r="CZ360" s="28" t="s">
        <v>3766</v>
      </c>
      <c r="DA360" s="28" t="s">
        <v>3767</v>
      </c>
      <c r="DB360" s="28" t="s">
        <v>3344</v>
      </c>
      <c r="DC360" s="28"/>
      <c r="DD360" s="28"/>
      <c r="DE360" s="28"/>
      <c r="DF360" s="28"/>
      <c r="DG360" s="28"/>
      <c r="DH360" s="28"/>
      <c r="DI360" s="28">
        <v>240</v>
      </c>
      <c r="DJ360" s="28" t="s">
        <v>831</v>
      </c>
      <c r="DK360" s="28" t="s">
        <v>1543</v>
      </c>
    </row>
    <row r="361" spans="1:115" x14ac:dyDescent="0.25">
      <c r="A361" s="28" t="s">
        <v>2</v>
      </c>
      <c r="B361" s="28" t="s">
        <v>1535</v>
      </c>
      <c r="C361">
        <v>26321</v>
      </c>
      <c r="D361" s="28" t="s">
        <v>1536</v>
      </c>
      <c r="E361" s="28" t="s">
        <v>1537</v>
      </c>
      <c r="F361" s="28" t="s">
        <v>1538</v>
      </c>
      <c r="G361" s="28" t="s">
        <v>1539</v>
      </c>
      <c r="H361" s="28" t="s">
        <v>1646</v>
      </c>
      <c r="I361" s="28" t="s">
        <v>457</v>
      </c>
      <c r="J361" s="28">
        <v>5930</v>
      </c>
      <c r="K361">
        <v>14.215285968997698</v>
      </c>
      <c r="L361" s="28" t="s">
        <v>3001</v>
      </c>
      <c r="M361">
        <v>0</v>
      </c>
      <c r="N361" s="28" t="s">
        <v>459</v>
      </c>
      <c r="O361" s="28" t="s">
        <v>1566</v>
      </c>
      <c r="P361">
        <v>15</v>
      </c>
      <c r="Q361">
        <v>16</v>
      </c>
      <c r="R361">
        <v>1</v>
      </c>
      <c r="S361">
        <v>90060861</v>
      </c>
      <c r="T361" s="28" t="s">
        <v>461</v>
      </c>
      <c r="U361" s="28" t="s">
        <v>812</v>
      </c>
      <c r="V361" s="28" t="s">
        <v>335</v>
      </c>
      <c r="W361" s="28" t="s">
        <v>660</v>
      </c>
      <c r="X361">
        <v>26399</v>
      </c>
      <c r="Y361" s="28" t="s">
        <v>660</v>
      </c>
      <c r="Z361">
        <v>70</v>
      </c>
      <c r="AA361">
        <v>16535</v>
      </c>
      <c r="AB361" s="28" t="s">
        <v>465</v>
      </c>
      <c r="AC361" s="28" t="s">
        <v>525</v>
      </c>
      <c r="AD361">
        <v>0.5625</v>
      </c>
      <c r="AE361">
        <v>0.72916666666666674</v>
      </c>
      <c r="AF361" s="28" t="s">
        <v>463</v>
      </c>
      <c r="AG361" s="28" t="s">
        <v>208</v>
      </c>
      <c r="AH361" s="28" t="s">
        <v>529</v>
      </c>
      <c r="AI361" s="28"/>
      <c r="AJ361" s="28" t="s">
        <v>662</v>
      </c>
      <c r="AK361" s="28"/>
      <c r="AL361" s="28"/>
      <c r="AM361" s="28">
        <v>2</v>
      </c>
      <c r="AN361">
        <v>4</v>
      </c>
      <c r="AO361">
        <v>3</v>
      </c>
      <c r="AP361" s="2">
        <v>46070</v>
      </c>
      <c r="AQ361" s="2">
        <v>46357</v>
      </c>
      <c r="AR361">
        <v>46434</v>
      </c>
      <c r="AS361">
        <v>46651</v>
      </c>
      <c r="AT361" s="28"/>
      <c r="AU361" s="28"/>
      <c r="AV361" s="28" t="s">
        <v>470</v>
      </c>
      <c r="AW361">
        <v>144</v>
      </c>
      <c r="AX361">
        <v>0.5</v>
      </c>
      <c r="BC361" s="28"/>
      <c r="BH361">
        <v>400</v>
      </c>
      <c r="BJ361">
        <v>112</v>
      </c>
      <c r="BK361">
        <v>0.5</v>
      </c>
      <c r="BP361" s="28"/>
      <c r="BU361">
        <v>200</v>
      </c>
      <c r="BW361" s="28"/>
      <c r="BY361" s="28">
        <v>256</v>
      </c>
      <c r="BZ361">
        <v>256</v>
      </c>
      <c r="CA361">
        <v>0</v>
      </c>
      <c r="CB361" s="28">
        <v>240</v>
      </c>
      <c r="CC361">
        <v>1.0666666666666669</v>
      </c>
      <c r="CE361">
        <v>5930</v>
      </c>
      <c r="CF361">
        <v>0</v>
      </c>
      <c r="CG361" s="28">
        <v>480</v>
      </c>
      <c r="CH361">
        <v>-932.30769230769226</v>
      </c>
      <c r="CI361">
        <v>4997.6923076923076</v>
      </c>
      <c r="CJ361">
        <v>212.30594577494998</v>
      </c>
      <c r="CK361">
        <v>143.78872163937004</v>
      </c>
      <c r="CL361">
        <v>69.420911026507738</v>
      </c>
      <c r="CM361">
        <v>122.18796797213763</v>
      </c>
      <c r="CN361">
        <v>69.086628928876706</v>
      </c>
      <c r="CO361">
        <v>0</v>
      </c>
      <c r="CP361">
        <v>0</v>
      </c>
      <c r="CQ361">
        <v>93.868062452383569</v>
      </c>
      <c r="CR361">
        <v>0.86346000000000001</v>
      </c>
      <c r="CS361">
        <v>25638.81605383104</v>
      </c>
      <c r="CT361" s="28">
        <v>20539.540416457981</v>
      </c>
      <c r="CU361">
        <v>46178.356470289022</v>
      </c>
      <c r="CV361">
        <v>14.215285968997698</v>
      </c>
      <c r="CW361" t="s">
        <v>1567</v>
      </c>
      <c r="CX361" s="28"/>
      <c r="CY361" s="28"/>
      <c r="CZ361" s="28"/>
      <c r="DA361" s="28"/>
      <c r="DB361" s="28"/>
      <c r="DC361" s="28"/>
      <c r="DD361" s="28"/>
      <c r="DE361" s="28"/>
      <c r="DF361" s="28"/>
      <c r="DG361" s="28"/>
      <c r="DH361" s="28"/>
      <c r="DI361" s="28">
        <v>240</v>
      </c>
      <c r="DJ361" s="28" t="s">
        <v>831</v>
      </c>
      <c r="DK361" s="28"/>
    </row>
    <row r="362" spans="1:115" x14ac:dyDescent="0.25">
      <c r="A362" s="28" t="s">
        <v>2</v>
      </c>
      <c r="B362" s="28" t="s">
        <v>1535</v>
      </c>
      <c r="C362">
        <v>26321</v>
      </c>
      <c r="D362" s="28" t="s">
        <v>1536</v>
      </c>
      <c r="E362" s="28" t="s">
        <v>1537</v>
      </c>
      <c r="F362" s="28" t="s">
        <v>1538</v>
      </c>
      <c r="G362" s="28" t="s">
        <v>1539</v>
      </c>
      <c r="H362" s="28" t="s">
        <v>1647</v>
      </c>
      <c r="I362" s="28" t="s">
        <v>457</v>
      </c>
      <c r="J362" s="28">
        <v>5930</v>
      </c>
      <c r="K362">
        <v>14.215285968997698</v>
      </c>
      <c r="L362" s="28" t="s">
        <v>3004</v>
      </c>
      <c r="M362">
        <v>0</v>
      </c>
      <c r="N362" s="28" t="s">
        <v>459</v>
      </c>
      <c r="O362" s="28" t="s">
        <v>1577</v>
      </c>
      <c r="P362">
        <v>15</v>
      </c>
      <c r="Q362">
        <v>17</v>
      </c>
      <c r="R362">
        <v>1</v>
      </c>
      <c r="S362">
        <v>90120861</v>
      </c>
      <c r="T362" s="28" t="s">
        <v>461</v>
      </c>
      <c r="U362" s="28" t="s">
        <v>812</v>
      </c>
      <c r="V362" s="28" t="s">
        <v>335</v>
      </c>
      <c r="W362" s="28" t="s">
        <v>660</v>
      </c>
      <c r="X362">
        <v>26399</v>
      </c>
      <c r="Y362" s="28" t="s">
        <v>660</v>
      </c>
      <c r="Z362">
        <v>70</v>
      </c>
      <c r="AA362">
        <v>16538</v>
      </c>
      <c r="AB362" s="28" t="s">
        <v>465</v>
      </c>
      <c r="AC362" s="28" t="s">
        <v>466</v>
      </c>
      <c r="AD362">
        <v>0.5625</v>
      </c>
      <c r="AE362">
        <v>0.72916666666666674</v>
      </c>
      <c r="AF362" s="28" t="s">
        <v>463</v>
      </c>
      <c r="AG362" s="28" t="s">
        <v>214</v>
      </c>
      <c r="AH362" s="28" t="s">
        <v>529</v>
      </c>
      <c r="AI362" s="28"/>
      <c r="AJ362" s="28" t="s">
        <v>662</v>
      </c>
      <c r="AK362" s="28"/>
      <c r="AL362" s="28"/>
      <c r="AM362" s="28">
        <v>2</v>
      </c>
      <c r="AN362">
        <v>4</v>
      </c>
      <c r="AO362">
        <v>3</v>
      </c>
      <c r="AP362" s="2">
        <v>46070</v>
      </c>
      <c r="AQ362" s="2">
        <v>46357</v>
      </c>
      <c r="AR362">
        <v>46434</v>
      </c>
      <c r="AS362">
        <v>46651</v>
      </c>
      <c r="AT362" s="28"/>
      <c r="AU362" s="28"/>
      <c r="AV362" s="28" t="s">
        <v>470</v>
      </c>
      <c r="AW362">
        <v>144</v>
      </c>
      <c r="AX362">
        <v>0.5</v>
      </c>
      <c r="BC362" s="28"/>
      <c r="BH362">
        <v>400</v>
      </c>
      <c r="BJ362">
        <v>112</v>
      </c>
      <c r="BK362">
        <v>0.5</v>
      </c>
      <c r="BP362" s="28"/>
      <c r="BU362">
        <v>200</v>
      </c>
      <c r="BW362" s="28"/>
      <c r="BY362" s="28">
        <v>256</v>
      </c>
      <c r="BZ362">
        <v>256</v>
      </c>
      <c r="CA362">
        <v>0</v>
      </c>
      <c r="CB362" s="28">
        <v>240</v>
      </c>
      <c r="CC362">
        <v>1.0666666666666669</v>
      </c>
      <c r="CE362">
        <v>5930</v>
      </c>
      <c r="CF362">
        <v>0</v>
      </c>
      <c r="CG362" s="28">
        <v>480</v>
      </c>
      <c r="CH362">
        <v>-932.30769230769226</v>
      </c>
      <c r="CI362">
        <v>4997.6923076923076</v>
      </c>
      <c r="CJ362">
        <v>212.30594577494998</v>
      </c>
      <c r="CK362">
        <v>143.78872163937004</v>
      </c>
      <c r="CL362">
        <v>69.420911026507738</v>
      </c>
      <c r="CM362">
        <v>122.18796797213763</v>
      </c>
      <c r="CN362">
        <v>69.086628928876706</v>
      </c>
      <c r="CO362">
        <v>0</v>
      </c>
      <c r="CP362">
        <v>0</v>
      </c>
      <c r="CQ362">
        <v>93.868062452383569</v>
      </c>
      <c r="CR362">
        <v>0.86346000000000001</v>
      </c>
      <c r="CS362">
        <v>25638.81605383104</v>
      </c>
      <c r="CT362" s="28">
        <v>20539.540416457981</v>
      </c>
      <c r="CU362">
        <v>46178.356470289022</v>
      </c>
      <c r="CV362">
        <v>14.215285968997698</v>
      </c>
      <c r="CW362" t="s">
        <v>1578</v>
      </c>
      <c r="CX362" s="28" t="s">
        <v>3790</v>
      </c>
      <c r="CY362" s="28" t="s">
        <v>3759</v>
      </c>
      <c r="CZ362" s="28" t="s">
        <v>3791</v>
      </c>
      <c r="DA362" s="28" t="s">
        <v>3792</v>
      </c>
      <c r="DB362" s="28" t="s">
        <v>3344</v>
      </c>
      <c r="DC362" s="28"/>
      <c r="DD362" s="28"/>
      <c r="DE362" s="28"/>
      <c r="DF362" s="28"/>
      <c r="DG362" s="28"/>
      <c r="DH362" s="28"/>
      <c r="DI362" s="28">
        <v>240</v>
      </c>
      <c r="DJ362" s="28" t="s">
        <v>831</v>
      </c>
      <c r="DK362" s="28"/>
    </row>
    <row r="363" spans="1:115" x14ac:dyDescent="0.25">
      <c r="A363" s="28" t="s">
        <v>2</v>
      </c>
      <c r="B363" s="28" t="s">
        <v>1535</v>
      </c>
      <c r="C363">
        <v>26321</v>
      </c>
      <c r="D363" s="28" t="s">
        <v>1536</v>
      </c>
      <c r="E363" s="28" t="s">
        <v>1537</v>
      </c>
      <c r="F363" s="28" t="s">
        <v>1538</v>
      </c>
      <c r="G363" s="28" t="s">
        <v>1539</v>
      </c>
      <c r="H363" s="28" t="s">
        <v>1648</v>
      </c>
      <c r="I363" s="28" t="s">
        <v>457</v>
      </c>
      <c r="J363" s="28">
        <v>5930</v>
      </c>
      <c r="K363">
        <v>17.732214126388698</v>
      </c>
      <c r="L363" s="28" t="s">
        <v>3014</v>
      </c>
      <c r="M363">
        <v>0</v>
      </c>
      <c r="N363" s="28" t="s">
        <v>459</v>
      </c>
      <c r="O363" s="28" t="s">
        <v>1624</v>
      </c>
      <c r="P363">
        <v>18</v>
      </c>
      <c r="Q363">
        <v>18</v>
      </c>
      <c r="R363">
        <v>1</v>
      </c>
      <c r="S363">
        <v>92620861</v>
      </c>
      <c r="T363" s="28" t="s">
        <v>461</v>
      </c>
      <c r="U363" s="28" t="s">
        <v>812</v>
      </c>
      <c r="V363" s="28" t="s">
        <v>335</v>
      </c>
      <c r="W363" s="28" t="s">
        <v>660</v>
      </c>
      <c r="X363">
        <v>26399</v>
      </c>
      <c r="Y363" s="28" t="s">
        <v>660</v>
      </c>
      <c r="Z363">
        <v>70</v>
      </c>
      <c r="AA363">
        <v>16482</v>
      </c>
      <c r="AB363" s="28" t="s">
        <v>465</v>
      </c>
      <c r="AC363" s="28" t="s">
        <v>515</v>
      </c>
      <c r="AD363">
        <v>0.52083333333333326</v>
      </c>
      <c r="AE363">
        <v>0.6875</v>
      </c>
      <c r="AF363" s="28" t="s">
        <v>463</v>
      </c>
      <c r="AG363" s="28" t="s">
        <v>63</v>
      </c>
      <c r="AH363" s="28" t="s">
        <v>467</v>
      </c>
      <c r="AI363" s="28"/>
      <c r="AJ363" s="28" t="s">
        <v>662</v>
      </c>
      <c r="AK363" s="28"/>
      <c r="AL363" s="28"/>
      <c r="AM363" s="28">
        <v>2</v>
      </c>
      <c r="AN363">
        <v>4</v>
      </c>
      <c r="AO363">
        <v>3</v>
      </c>
      <c r="AP363" s="2">
        <v>46070</v>
      </c>
      <c r="AQ363" s="2">
        <v>46357</v>
      </c>
      <c r="AR363">
        <v>46434</v>
      </c>
      <c r="AS363">
        <v>46651</v>
      </c>
      <c r="AT363" s="28"/>
      <c r="AU363" s="28"/>
      <c r="AV363" s="28" t="s">
        <v>470</v>
      </c>
      <c r="AW363">
        <v>144</v>
      </c>
      <c r="AX363">
        <v>0.5</v>
      </c>
      <c r="AZ363">
        <v>28</v>
      </c>
      <c r="BA363">
        <v>36</v>
      </c>
      <c r="BC363" s="28"/>
      <c r="BH363">
        <v>400</v>
      </c>
      <c r="BJ363">
        <v>112</v>
      </c>
      <c r="BK363">
        <v>0.5</v>
      </c>
      <c r="BM363">
        <v>28</v>
      </c>
      <c r="BN363">
        <v>28</v>
      </c>
      <c r="BP363" s="28"/>
      <c r="BU363">
        <v>200</v>
      </c>
      <c r="BW363" s="28"/>
      <c r="BY363" s="28">
        <v>376</v>
      </c>
      <c r="BZ363">
        <v>256</v>
      </c>
      <c r="CA363">
        <v>120</v>
      </c>
      <c r="CB363" s="28">
        <v>240</v>
      </c>
      <c r="CC363">
        <v>1.0666666666666669</v>
      </c>
      <c r="CE363">
        <v>5930</v>
      </c>
      <c r="CF363">
        <v>0</v>
      </c>
      <c r="CG363" s="28">
        <v>480</v>
      </c>
      <c r="CH363">
        <v>-932.30769230769226</v>
      </c>
      <c r="CI363">
        <v>4997.6923076923076</v>
      </c>
      <c r="CJ363">
        <v>212.30594577494998</v>
      </c>
      <c r="CK363">
        <v>143.78872163937004</v>
      </c>
      <c r="CL363">
        <v>69.420911026507738</v>
      </c>
      <c r="CM363">
        <v>122.18796797213763</v>
      </c>
      <c r="CN363">
        <v>69.086628928876706</v>
      </c>
      <c r="CO363">
        <v>0</v>
      </c>
      <c r="CP363">
        <v>0</v>
      </c>
      <c r="CQ363">
        <v>93.868062452383569</v>
      </c>
      <c r="CR363">
        <v>0.86346000000000001</v>
      </c>
      <c r="CS363">
        <v>31547.197798490455</v>
      </c>
      <c r="CT363" s="28">
        <v>26055.89979108323</v>
      </c>
      <c r="CU363">
        <v>57603.097589573685</v>
      </c>
      <c r="CV363">
        <v>17.732214126388698</v>
      </c>
      <c r="CW363" t="s">
        <v>1649</v>
      </c>
      <c r="CX363" s="28" t="s">
        <v>3828</v>
      </c>
      <c r="CY363" s="28" t="s">
        <v>3759</v>
      </c>
      <c r="CZ363" s="28" t="s">
        <v>3878</v>
      </c>
      <c r="DA363" s="28" t="s">
        <v>3879</v>
      </c>
      <c r="DB363" s="28" t="s">
        <v>3344</v>
      </c>
      <c r="DC363" s="28"/>
      <c r="DD363" s="28"/>
      <c r="DE363" s="28"/>
      <c r="DF363" s="28"/>
      <c r="DG363" s="28"/>
      <c r="DH363" s="28"/>
      <c r="DI363" s="28">
        <v>240</v>
      </c>
      <c r="DJ363" s="28" t="s">
        <v>831</v>
      </c>
      <c r="DK363" s="28"/>
    </row>
    <row r="364" spans="1:115" x14ac:dyDescent="0.25">
      <c r="A364" s="28" t="s">
        <v>2</v>
      </c>
      <c r="B364" s="28" t="s">
        <v>1650</v>
      </c>
      <c r="C364">
        <v>26322</v>
      </c>
      <c r="D364" s="28" t="s">
        <v>1536</v>
      </c>
      <c r="E364" s="28" t="s">
        <v>1537</v>
      </c>
      <c r="F364" s="28" t="s">
        <v>1538</v>
      </c>
      <c r="G364" s="28" t="s">
        <v>1539</v>
      </c>
      <c r="H364" s="28" t="s">
        <v>1651</v>
      </c>
      <c r="I364" s="28" t="s">
        <v>457</v>
      </c>
      <c r="J364" s="28">
        <v>5930</v>
      </c>
      <c r="K364">
        <v>12.590677387705536</v>
      </c>
      <c r="L364" s="28" t="s">
        <v>3020</v>
      </c>
      <c r="M364">
        <v>0</v>
      </c>
      <c r="N364" s="28" t="s">
        <v>459</v>
      </c>
      <c r="O364" s="28" t="s">
        <v>1613</v>
      </c>
      <c r="P364">
        <v>13</v>
      </c>
      <c r="Q364">
        <v>18</v>
      </c>
      <c r="R364">
        <v>1</v>
      </c>
      <c r="S364">
        <v>90641135</v>
      </c>
      <c r="T364" s="28" t="s">
        <v>461</v>
      </c>
      <c r="U364" s="28" t="s">
        <v>978</v>
      </c>
      <c r="V364" s="28" t="s">
        <v>335</v>
      </c>
      <c r="W364" s="28" t="s">
        <v>660</v>
      </c>
      <c r="X364">
        <v>26399</v>
      </c>
      <c r="Y364" s="28" t="s">
        <v>660</v>
      </c>
      <c r="Z364">
        <v>70</v>
      </c>
      <c r="AA364">
        <v>16504</v>
      </c>
      <c r="AB364" s="28" t="s">
        <v>465</v>
      </c>
      <c r="AC364" s="28" t="s">
        <v>479</v>
      </c>
      <c r="AD364">
        <v>0.33333333333333326</v>
      </c>
      <c r="AE364">
        <v>0.6875</v>
      </c>
      <c r="AF364" s="28" t="s">
        <v>463</v>
      </c>
      <c r="AG364" s="28" t="s">
        <v>197</v>
      </c>
      <c r="AH364" s="28" t="s">
        <v>588</v>
      </c>
      <c r="AI364" s="28"/>
      <c r="AJ364" s="28" t="s">
        <v>662</v>
      </c>
      <c r="AK364" s="28"/>
      <c r="AL364" s="28"/>
      <c r="AM364" s="28">
        <v>1</v>
      </c>
      <c r="AN364">
        <v>3</v>
      </c>
      <c r="AP364" s="2">
        <v>46071</v>
      </c>
      <c r="AQ364" s="2">
        <v>46288</v>
      </c>
      <c r="AT364" s="28"/>
      <c r="AU364" s="28"/>
      <c r="AV364" s="28" t="s">
        <v>470</v>
      </c>
      <c r="AW364">
        <v>216</v>
      </c>
      <c r="AX364">
        <v>0.5</v>
      </c>
      <c r="BC364" s="28"/>
      <c r="BH364">
        <v>800</v>
      </c>
      <c r="BP364" s="28"/>
      <c r="BW364" s="28"/>
      <c r="BY364" s="28">
        <v>216</v>
      </c>
      <c r="BZ364">
        <v>216</v>
      </c>
      <c r="CA364">
        <v>0</v>
      </c>
      <c r="CB364" s="28">
        <v>240</v>
      </c>
      <c r="CC364">
        <v>0.9</v>
      </c>
      <c r="CE364">
        <v>5930</v>
      </c>
      <c r="CF364">
        <v>0</v>
      </c>
      <c r="CG364" s="28">
        <v>480</v>
      </c>
      <c r="CH364">
        <v>-1230.7692307692307</v>
      </c>
      <c r="CI364">
        <v>4699.2307692307695</v>
      </c>
      <c r="CJ364">
        <v>212.30594577494998</v>
      </c>
      <c r="CK364">
        <v>143.78872163937004</v>
      </c>
      <c r="CL364">
        <v>69.420911026507738</v>
      </c>
      <c r="CM364">
        <v>122.18796797213763</v>
      </c>
      <c r="CN364">
        <v>69.086628928876706</v>
      </c>
      <c r="CO364">
        <v>0</v>
      </c>
      <c r="CP364">
        <v>0</v>
      </c>
      <c r="CQ364">
        <v>93.868062452383569</v>
      </c>
      <c r="CR364">
        <v>0.86346000000000001</v>
      </c>
      <c r="CS364">
        <v>38458.224080746557</v>
      </c>
      <c r="CT364" s="28">
        <v>0</v>
      </c>
      <c r="CU364">
        <v>38458.224080746557</v>
      </c>
      <c r="CV364">
        <v>12.590677387705536</v>
      </c>
      <c r="CW364" t="s">
        <v>1652</v>
      </c>
      <c r="CX364" s="28" t="s">
        <v>3848</v>
      </c>
      <c r="CY364" s="28" t="s">
        <v>3759</v>
      </c>
      <c r="CZ364" s="28" t="s">
        <v>3849</v>
      </c>
      <c r="DA364" s="28" t="s">
        <v>3850</v>
      </c>
      <c r="DB364" s="28" t="s">
        <v>3344</v>
      </c>
      <c r="DC364" s="28"/>
      <c r="DD364" s="28"/>
      <c r="DE364" s="28"/>
      <c r="DF364" s="28"/>
      <c r="DG364" s="28"/>
      <c r="DH364" s="28"/>
      <c r="DI364" s="28">
        <v>240</v>
      </c>
      <c r="DJ364" s="28" t="s">
        <v>831</v>
      </c>
      <c r="DK364" s="28" t="s">
        <v>1543</v>
      </c>
    </row>
    <row r="365" spans="1:115" x14ac:dyDescent="0.25">
      <c r="A365" s="28" t="s">
        <v>2</v>
      </c>
      <c r="B365" s="28" t="s">
        <v>1650</v>
      </c>
      <c r="C365">
        <v>26322</v>
      </c>
      <c r="D365" s="28" t="s">
        <v>1536</v>
      </c>
      <c r="E365" s="28" t="s">
        <v>1537</v>
      </c>
      <c r="F365" s="28" t="s">
        <v>1538</v>
      </c>
      <c r="G365" s="28" t="s">
        <v>1539</v>
      </c>
      <c r="H365" s="28" t="s">
        <v>1653</v>
      </c>
      <c r="I365" s="28" t="s">
        <v>457</v>
      </c>
      <c r="J365" s="28">
        <v>5930</v>
      </c>
      <c r="K365">
        <v>12.590677387705536</v>
      </c>
      <c r="L365" s="28" t="s">
        <v>3020</v>
      </c>
      <c r="M365">
        <v>0</v>
      </c>
      <c r="N365" s="28" t="s">
        <v>459</v>
      </c>
      <c r="O365" s="28" t="s">
        <v>1633</v>
      </c>
      <c r="P365">
        <v>13</v>
      </c>
      <c r="Q365">
        <v>18</v>
      </c>
      <c r="R365">
        <v>1</v>
      </c>
      <c r="S365">
        <v>90620861</v>
      </c>
      <c r="T365" s="28" t="s">
        <v>461</v>
      </c>
      <c r="U365" s="28" t="s">
        <v>978</v>
      </c>
      <c r="V365" s="28" t="s">
        <v>335</v>
      </c>
      <c r="W365" s="28" t="s">
        <v>660</v>
      </c>
      <c r="X365">
        <v>26399</v>
      </c>
      <c r="Y365" s="28" t="s">
        <v>660</v>
      </c>
      <c r="Z365">
        <v>70</v>
      </c>
      <c r="AA365">
        <v>16505</v>
      </c>
      <c r="AB365" s="28" t="s">
        <v>465</v>
      </c>
      <c r="AC365" s="28" t="s">
        <v>674</v>
      </c>
      <c r="AD365">
        <v>0.33333333333333326</v>
      </c>
      <c r="AE365">
        <v>0.6875</v>
      </c>
      <c r="AF365" s="28" t="s">
        <v>463</v>
      </c>
      <c r="AG365" s="28" t="s">
        <v>195</v>
      </c>
      <c r="AH365" s="28" t="s">
        <v>570</v>
      </c>
      <c r="AI365" s="28"/>
      <c r="AJ365" s="28" t="s">
        <v>662</v>
      </c>
      <c r="AK365" s="28" t="s">
        <v>1634</v>
      </c>
      <c r="AL365" s="28"/>
      <c r="AM365" s="28">
        <v>1</v>
      </c>
      <c r="AN365">
        <v>3</v>
      </c>
      <c r="AP365" s="2">
        <v>46072</v>
      </c>
      <c r="AQ365" s="2">
        <v>46289</v>
      </c>
      <c r="AT365" s="28"/>
      <c r="AU365" s="28"/>
      <c r="AV365" s="28" t="s">
        <v>470</v>
      </c>
      <c r="AW365">
        <v>216</v>
      </c>
      <c r="AX365">
        <v>0.5</v>
      </c>
      <c r="BC365" s="28"/>
      <c r="BH365">
        <v>800</v>
      </c>
      <c r="BP365" s="28"/>
      <c r="BW365" s="28"/>
      <c r="BY365" s="28">
        <v>216</v>
      </c>
      <c r="BZ365">
        <v>216</v>
      </c>
      <c r="CA365">
        <v>0</v>
      </c>
      <c r="CB365" s="28">
        <v>240</v>
      </c>
      <c r="CC365">
        <v>0.9</v>
      </c>
      <c r="CE365">
        <v>5930</v>
      </c>
      <c r="CF365">
        <v>0</v>
      </c>
      <c r="CG365" s="28">
        <v>480</v>
      </c>
      <c r="CH365">
        <v>-1230.7692307692307</v>
      </c>
      <c r="CI365">
        <v>4699.2307692307695</v>
      </c>
      <c r="CJ365">
        <v>212.30594577494998</v>
      </c>
      <c r="CK365">
        <v>143.78872163937004</v>
      </c>
      <c r="CL365">
        <v>69.420911026507738</v>
      </c>
      <c r="CM365">
        <v>122.18796797213763</v>
      </c>
      <c r="CN365">
        <v>69.086628928876706</v>
      </c>
      <c r="CO365">
        <v>0</v>
      </c>
      <c r="CP365">
        <v>0</v>
      </c>
      <c r="CQ365">
        <v>93.868062452383569</v>
      </c>
      <c r="CR365">
        <v>0.86346000000000001</v>
      </c>
      <c r="CS365">
        <v>38458.224080746557</v>
      </c>
      <c r="CT365" s="28">
        <v>0</v>
      </c>
      <c r="CU365">
        <v>38458.224080746557</v>
      </c>
      <c r="CV365">
        <v>12.590677387705536</v>
      </c>
      <c r="CW365" t="s">
        <v>1654</v>
      </c>
      <c r="CX365" s="28"/>
      <c r="CY365" s="28"/>
      <c r="CZ365" s="28"/>
      <c r="DA365" s="28"/>
      <c r="DB365" s="28"/>
      <c r="DC365" s="28"/>
      <c r="DD365" s="28"/>
      <c r="DE365" s="28"/>
      <c r="DF365" s="28"/>
      <c r="DG365" s="28"/>
      <c r="DH365" s="28"/>
      <c r="DI365" s="28">
        <v>240</v>
      </c>
      <c r="DJ365" s="28" t="s">
        <v>831</v>
      </c>
      <c r="DK365" s="28" t="s">
        <v>1609</v>
      </c>
    </row>
    <row r="366" spans="1:115" x14ac:dyDescent="0.25">
      <c r="A366" s="28" t="s">
        <v>2</v>
      </c>
      <c r="B366" s="28" t="s">
        <v>1655</v>
      </c>
      <c r="C366">
        <v>26320</v>
      </c>
      <c r="D366" s="28" t="s">
        <v>1536</v>
      </c>
      <c r="E366" s="28" t="s">
        <v>1537</v>
      </c>
      <c r="F366" s="28" t="s">
        <v>1538</v>
      </c>
      <c r="G366" s="28" t="s">
        <v>1539</v>
      </c>
      <c r="H366" s="28" t="s">
        <v>1656</v>
      </c>
      <c r="I366" s="28" t="s">
        <v>457</v>
      </c>
      <c r="J366" s="28">
        <v>2970</v>
      </c>
      <c r="K366">
        <v>13.029272378439671</v>
      </c>
      <c r="L366" s="28" t="s">
        <v>3021</v>
      </c>
      <c r="M366">
        <v>0</v>
      </c>
      <c r="N366" s="28" t="s">
        <v>459</v>
      </c>
      <c r="O366" s="28" t="s">
        <v>1566</v>
      </c>
      <c r="P366">
        <v>14</v>
      </c>
      <c r="Q366">
        <v>14</v>
      </c>
      <c r="R366">
        <v>1</v>
      </c>
      <c r="S366">
        <v>90060861</v>
      </c>
      <c r="T366" s="28" t="s">
        <v>605</v>
      </c>
      <c r="U366" s="28" t="s">
        <v>659</v>
      </c>
      <c r="V366" s="28" t="s">
        <v>335</v>
      </c>
      <c r="W366" s="28" t="s">
        <v>463</v>
      </c>
      <c r="Y366" s="28" t="s">
        <v>660</v>
      </c>
      <c r="Z366">
        <v>35</v>
      </c>
      <c r="AA366">
        <v>16529</v>
      </c>
      <c r="AB366" s="28" t="s">
        <v>465</v>
      </c>
      <c r="AC366" s="28" t="s">
        <v>525</v>
      </c>
      <c r="AD366">
        <v>0.5625</v>
      </c>
      <c r="AE366">
        <v>0.72916666666666674</v>
      </c>
      <c r="AF366" s="28" t="s">
        <v>463</v>
      </c>
      <c r="AG366" s="28" t="s">
        <v>208</v>
      </c>
      <c r="AH366" s="28" t="s">
        <v>529</v>
      </c>
      <c r="AI366" s="28"/>
      <c r="AJ366" s="28" t="s">
        <v>662</v>
      </c>
      <c r="AK366" s="28"/>
      <c r="AL366" s="28"/>
      <c r="AM366" s="28">
        <v>1</v>
      </c>
      <c r="AN366">
        <v>3</v>
      </c>
      <c r="AP366" s="2">
        <v>46070</v>
      </c>
      <c r="AQ366" s="2">
        <v>46287</v>
      </c>
      <c r="AT366" s="28"/>
      <c r="AU366" s="28"/>
      <c r="AV366" s="28" t="s">
        <v>470</v>
      </c>
      <c r="AW366">
        <v>112</v>
      </c>
      <c r="AX366">
        <v>0.5</v>
      </c>
      <c r="BC366" s="28"/>
      <c r="BH366">
        <v>400</v>
      </c>
      <c r="BP366" s="28"/>
      <c r="BW366" s="28"/>
      <c r="BY366" s="28">
        <v>112</v>
      </c>
      <c r="BZ366">
        <v>112</v>
      </c>
      <c r="CA366">
        <v>0</v>
      </c>
      <c r="CB366" s="28">
        <v>120</v>
      </c>
      <c r="CC366">
        <v>0.93333333333333324</v>
      </c>
      <c r="CE366">
        <v>2970</v>
      </c>
      <c r="CF366">
        <v>0</v>
      </c>
      <c r="CG366" s="28">
        <v>240</v>
      </c>
      <c r="CH366">
        <v>-615.38461538461536</v>
      </c>
      <c r="CI366">
        <v>2354.6153846153848</v>
      </c>
      <c r="CJ366">
        <v>212.30594577494998</v>
      </c>
      <c r="CK366">
        <v>143.78872163937004</v>
      </c>
      <c r="CL366">
        <v>69.420911026507738</v>
      </c>
      <c r="CM366">
        <v>122.18796797213763</v>
      </c>
      <c r="CN366">
        <v>69.086628928876706</v>
      </c>
      <c r="CO366">
        <v>0</v>
      </c>
      <c r="CP366">
        <v>0</v>
      </c>
      <c r="CQ366">
        <v>93.868062452383569</v>
      </c>
      <c r="CR366">
        <v>0.86346000000000001</v>
      </c>
      <c r="CS366">
        <v>19941.301375201921</v>
      </c>
      <c r="CT366" s="28">
        <v>0</v>
      </c>
      <c r="CU366">
        <v>19941.301375201921</v>
      </c>
      <c r="CV366">
        <v>13.029272378439671</v>
      </c>
      <c r="CW366" t="s">
        <v>1657</v>
      </c>
      <c r="CX366" s="28" t="s">
        <v>3851</v>
      </c>
      <c r="CY366" s="28" t="s">
        <v>3759</v>
      </c>
      <c r="CZ366" s="28" t="s">
        <v>3852</v>
      </c>
      <c r="DA366" s="28" t="s">
        <v>3853</v>
      </c>
      <c r="DB366" s="28" t="s">
        <v>3344</v>
      </c>
      <c r="DC366" s="28"/>
      <c r="DD366" s="28"/>
      <c r="DE366" s="28"/>
      <c r="DF366" s="28"/>
      <c r="DG366" s="28"/>
      <c r="DH366" s="28"/>
      <c r="DI366" s="28">
        <v>120</v>
      </c>
      <c r="DJ366" s="28" t="s">
        <v>831</v>
      </c>
      <c r="DK366" s="28" t="s">
        <v>1568</v>
      </c>
    </row>
    <row r="367" spans="1:115" x14ac:dyDescent="0.25">
      <c r="A367" s="28" t="s">
        <v>2</v>
      </c>
      <c r="B367" s="28" t="s">
        <v>1655</v>
      </c>
      <c r="C367">
        <v>26320</v>
      </c>
      <c r="D367" s="28" t="s">
        <v>1536</v>
      </c>
      <c r="E367" s="28" t="s">
        <v>1537</v>
      </c>
      <c r="F367" s="28" t="s">
        <v>1538</v>
      </c>
      <c r="G367" s="28" t="s">
        <v>1539</v>
      </c>
      <c r="H367" s="28" t="s">
        <v>1658</v>
      </c>
      <c r="I367" s="28" t="s">
        <v>457</v>
      </c>
      <c r="J367" s="28">
        <v>2970</v>
      </c>
      <c r="K367">
        <v>13.6612310880145</v>
      </c>
      <c r="L367" s="28" t="s">
        <v>3022</v>
      </c>
      <c r="M367">
        <v>0</v>
      </c>
      <c r="N367" s="28" t="s">
        <v>459</v>
      </c>
      <c r="O367" s="28" t="s">
        <v>1570</v>
      </c>
      <c r="P367">
        <v>14</v>
      </c>
      <c r="Q367">
        <v>16</v>
      </c>
      <c r="R367">
        <v>1</v>
      </c>
      <c r="S367">
        <v>90080861</v>
      </c>
      <c r="T367" s="28" t="s">
        <v>605</v>
      </c>
      <c r="U367" s="28" t="s">
        <v>659</v>
      </c>
      <c r="V367" s="28" t="s">
        <v>335</v>
      </c>
      <c r="W367" s="28" t="s">
        <v>463</v>
      </c>
      <c r="Y367" s="28" t="s">
        <v>660</v>
      </c>
      <c r="Z367">
        <v>35</v>
      </c>
      <c r="AA367">
        <v>16530</v>
      </c>
      <c r="AB367" s="28" t="s">
        <v>465</v>
      </c>
      <c r="AC367" s="28" t="s">
        <v>525</v>
      </c>
      <c r="AD367">
        <v>0.5625</v>
      </c>
      <c r="AE367">
        <v>0.72916666666666674</v>
      </c>
      <c r="AF367" s="28" t="s">
        <v>463</v>
      </c>
      <c r="AG367" s="28" t="s">
        <v>210</v>
      </c>
      <c r="AH367" s="28" t="s">
        <v>529</v>
      </c>
      <c r="AI367" s="28"/>
      <c r="AJ367" s="28" t="s">
        <v>662</v>
      </c>
      <c r="AK367" s="28"/>
      <c r="AL367" s="28"/>
      <c r="AM367" s="28">
        <v>1</v>
      </c>
      <c r="AN367">
        <v>3</v>
      </c>
      <c r="AP367" s="2">
        <v>46070</v>
      </c>
      <c r="AQ367" s="2">
        <v>46287</v>
      </c>
      <c r="AT367" s="28"/>
      <c r="AU367" s="28"/>
      <c r="AV367" s="28" t="s">
        <v>470</v>
      </c>
      <c r="AW367">
        <v>112</v>
      </c>
      <c r="AX367">
        <v>0.5</v>
      </c>
      <c r="BA367">
        <v>14</v>
      </c>
      <c r="BC367" s="28"/>
      <c r="BH367">
        <v>400</v>
      </c>
      <c r="BP367" s="28"/>
      <c r="BW367" s="28"/>
      <c r="BY367" s="28">
        <v>126</v>
      </c>
      <c r="BZ367">
        <v>112</v>
      </c>
      <c r="CA367">
        <v>14</v>
      </c>
      <c r="CB367" s="28">
        <v>120</v>
      </c>
      <c r="CC367">
        <v>0.93333333333333324</v>
      </c>
      <c r="CE367">
        <v>2970</v>
      </c>
      <c r="CF367">
        <v>0</v>
      </c>
      <c r="CG367" s="28">
        <v>240</v>
      </c>
      <c r="CH367">
        <v>-615.38461538461536</v>
      </c>
      <c r="CI367">
        <v>2354.6153846153848</v>
      </c>
      <c r="CJ367">
        <v>212.30594577494998</v>
      </c>
      <c r="CK367">
        <v>143.78872163937004</v>
      </c>
      <c r="CL367">
        <v>69.420911026507738</v>
      </c>
      <c r="CM367">
        <v>122.18796797213763</v>
      </c>
      <c r="CN367">
        <v>69.086628928876706</v>
      </c>
      <c r="CO367">
        <v>0</v>
      </c>
      <c r="CP367">
        <v>0</v>
      </c>
      <c r="CQ367">
        <v>93.868062452383569</v>
      </c>
      <c r="CR367">
        <v>0.86346000000000001</v>
      </c>
      <c r="CS367">
        <v>20908.514180206195</v>
      </c>
      <c r="CT367" s="28">
        <v>0</v>
      </c>
      <c r="CU367">
        <v>20908.514180206195</v>
      </c>
      <c r="CV367">
        <v>13.6612310880145</v>
      </c>
      <c r="CW367" t="s">
        <v>1659</v>
      </c>
      <c r="CX367" s="28" t="s">
        <v>3854</v>
      </c>
      <c r="CY367" s="28" t="s">
        <v>3759</v>
      </c>
      <c r="CZ367" s="28" t="s">
        <v>3855</v>
      </c>
      <c r="DA367" s="28" t="s">
        <v>3856</v>
      </c>
      <c r="DB367" s="28" t="s">
        <v>3344</v>
      </c>
      <c r="DC367" s="28"/>
      <c r="DD367" s="28"/>
      <c r="DE367" s="28"/>
      <c r="DF367" s="28"/>
      <c r="DG367" s="28"/>
      <c r="DH367" s="28"/>
      <c r="DI367" s="28">
        <v>120</v>
      </c>
      <c r="DJ367" s="28" t="s">
        <v>831</v>
      </c>
      <c r="DK367" s="28" t="s">
        <v>1568</v>
      </c>
    </row>
    <row r="368" spans="1:115" x14ac:dyDescent="0.25">
      <c r="A368" s="28" t="s">
        <v>2</v>
      </c>
      <c r="B368" s="28" t="s">
        <v>1655</v>
      </c>
      <c r="C368">
        <v>26320</v>
      </c>
      <c r="D368" s="28" t="s">
        <v>1536</v>
      </c>
      <c r="E368" s="28" t="s">
        <v>1537</v>
      </c>
      <c r="F368" s="28" t="s">
        <v>1538</v>
      </c>
      <c r="G368" s="28" t="s">
        <v>1539</v>
      </c>
      <c r="H368" s="28" t="s">
        <v>1660</v>
      </c>
      <c r="I368" s="28" t="s">
        <v>457</v>
      </c>
      <c r="J368" s="28">
        <v>2970</v>
      </c>
      <c r="K368">
        <v>14.29318979758933</v>
      </c>
      <c r="L368" s="28" t="s">
        <v>3023</v>
      </c>
      <c r="M368">
        <v>0</v>
      </c>
      <c r="N368" s="28" t="s">
        <v>459</v>
      </c>
      <c r="O368" s="28" t="s">
        <v>1574</v>
      </c>
      <c r="P368">
        <v>15</v>
      </c>
      <c r="Q368">
        <v>18</v>
      </c>
      <c r="R368">
        <v>1</v>
      </c>
      <c r="S368">
        <v>90110861</v>
      </c>
      <c r="T368" s="28" t="s">
        <v>605</v>
      </c>
      <c r="U368" s="28" t="s">
        <v>659</v>
      </c>
      <c r="V368" s="28" t="s">
        <v>335</v>
      </c>
      <c r="W368" s="28" t="s">
        <v>463</v>
      </c>
      <c r="Y368" s="28" t="s">
        <v>660</v>
      </c>
      <c r="Z368">
        <v>35</v>
      </c>
      <c r="AA368">
        <v>16531</v>
      </c>
      <c r="AB368" s="28" t="s">
        <v>465</v>
      </c>
      <c r="AC368" s="28" t="s">
        <v>525</v>
      </c>
      <c r="AD368">
        <v>0.5625</v>
      </c>
      <c r="AE368">
        <v>0.72916666666666674</v>
      </c>
      <c r="AF368" s="28" t="s">
        <v>463</v>
      </c>
      <c r="AG368" s="28" t="s">
        <v>211</v>
      </c>
      <c r="AH368" s="28" t="s">
        <v>529</v>
      </c>
      <c r="AI368" s="28"/>
      <c r="AJ368" s="28" t="s">
        <v>662</v>
      </c>
      <c r="AK368" s="28"/>
      <c r="AL368" s="28"/>
      <c r="AM368" s="28">
        <v>1</v>
      </c>
      <c r="AN368">
        <v>3</v>
      </c>
      <c r="AP368" s="2">
        <v>46070</v>
      </c>
      <c r="AQ368" s="2">
        <v>46287</v>
      </c>
      <c r="AT368" s="28"/>
      <c r="AU368" s="28"/>
      <c r="AV368" s="28" t="s">
        <v>470</v>
      </c>
      <c r="AW368">
        <v>112</v>
      </c>
      <c r="AX368">
        <v>0.5</v>
      </c>
      <c r="BA368">
        <v>28</v>
      </c>
      <c r="BC368" s="28"/>
      <c r="BH368">
        <v>400</v>
      </c>
      <c r="BP368" s="28"/>
      <c r="BW368" s="28"/>
      <c r="BY368" s="28">
        <v>140</v>
      </c>
      <c r="BZ368">
        <v>112</v>
      </c>
      <c r="CA368">
        <v>28</v>
      </c>
      <c r="CB368" s="28">
        <v>120</v>
      </c>
      <c r="CC368">
        <v>0.93333333333333324</v>
      </c>
      <c r="CE368">
        <v>2970</v>
      </c>
      <c r="CF368">
        <v>0</v>
      </c>
      <c r="CG368" s="28">
        <v>240</v>
      </c>
      <c r="CH368">
        <v>-615.38461538461536</v>
      </c>
      <c r="CI368">
        <v>2354.6153846153848</v>
      </c>
      <c r="CJ368">
        <v>212.30594577494998</v>
      </c>
      <c r="CK368">
        <v>143.78872163937004</v>
      </c>
      <c r="CL368">
        <v>69.420911026507738</v>
      </c>
      <c r="CM368">
        <v>122.18796797213763</v>
      </c>
      <c r="CN368">
        <v>69.086628928876706</v>
      </c>
      <c r="CO368">
        <v>0</v>
      </c>
      <c r="CP368">
        <v>0</v>
      </c>
      <c r="CQ368">
        <v>93.868062452383569</v>
      </c>
      <c r="CR368">
        <v>0.86346000000000001</v>
      </c>
      <c r="CS368">
        <v>21875.726985210469</v>
      </c>
      <c r="CT368" s="28">
        <v>0</v>
      </c>
      <c r="CU368">
        <v>21875.726985210469</v>
      </c>
      <c r="CV368">
        <v>14.29318979758933</v>
      </c>
      <c r="CW368" t="s">
        <v>1661</v>
      </c>
      <c r="CX368" s="28" t="s">
        <v>3857</v>
      </c>
      <c r="CY368" s="28" t="s">
        <v>3759</v>
      </c>
      <c r="CZ368" s="28" t="s">
        <v>3858</v>
      </c>
      <c r="DA368" s="28" t="s">
        <v>3856</v>
      </c>
      <c r="DB368" s="28" t="s">
        <v>3344</v>
      </c>
      <c r="DC368" s="28"/>
      <c r="DD368" s="28"/>
      <c r="DE368" s="28"/>
      <c r="DF368" s="28"/>
      <c r="DG368" s="28"/>
      <c r="DH368" s="28"/>
      <c r="DI368" s="28">
        <v>120</v>
      </c>
      <c r="DJ368" s="28" t="s">
        <v>831</v>
      </c>
      <c r="DK368" s="28" t="s">
        <v>1568</v>
      </c>
    </row>
    <row r="369" spans="1:115" x14ac:dyDescent="0.25">
      <c r="A369" s="28" t="s">
        <v>2</v>
      </c>
      <c r="B369" s="28" t="s">
        <v>1655</v>
      </c>
      <c r="C369">
        <v>26320</v>
      </c>
      <c r="D369" s="28" t="s">
        <v>1536</v>
      </c>
      <c r="E369" s="28" t="s">
        <v>1537</v>
      </c>
      <c r="F369" s="28" t="s">
        <v>1538</v>
      </c>
      <c r="G369" s="28" t="s">
        <v>1539</v>
      </c>
      <c r="H369" s="28" t="s">
        <v>1662</v>
      </c>
      <c r="I369" s="28" t="s">
        <v>457</v>
      </c>
      <c r="J369" s="28">
        <v>2970</v>
      </c>
      <c r="K369">
        <v>13.029272378439671</v>
      </c>
      <c r="L369" s="28" t="s">
        <v>3024</v>
      </c>
      <c r="M369">
        <v>0</v>
      </c>
      <c r="N369" s="28" t="s">
        <v>459</v>
      </c>
      <c r="O369" s="28" t="s">
        <v>1577</v>
      </c>
      <c r="P369">
        <v>14</v>
      </c>
      <c r="Q369">
        <v>15</v>
      </c>
      <c r="R369">
        <v>1</v>
      </c>
      <c r="S369">
        <v>90120861</v>
      </c>
      <c r="T369" s="28" t="s">
        <v>605</v>
      </c>
      <c r="U369" s="28" t="s">
        <v>659</v>
      </c>
      <c r="V369" s="28" t="s">
        <v>335</v>
      </c>
      <c r="W369" s="28" t="s">
        <v>463</v>
      </c>
      <c r="Y369" s="28" t="s">
        <v>660</v>
      </c>
      <c r="Z369">
        <v>35</v>
      </c>
      <c r="AA369">
        <v>16532</v>
      </c>
      <c r="AB369" s="28" t="s">
        <v>465</v>
      </c>
      <c r="AC369" s="28" t="s">
        <v>525</v>
      </c>
      <c r="AD369">
        <v>0.5625</v>
      </c>
      <c r="AE369">
        <v>0.72916666666666674</v>
      </c>
      <c r="AF369" s="28" t="s">
        <v>463</v>
      </c>
      <c r="AG369" s="28" t="s">
        <v>214</v>
      </c>
      <c r="AH369" s="28" t="s">
        <v>529</v>
      </c>
      <c r="AI369" s="28"/>
      <c r="AJ369" s="28" t="s">
        <v>662</v>
      </c>
      <c r="AK369" s="28"/>
      <c r="AL369" s="28"/>
      <c r="AM369" s="28">
        <v>1</v>
      </c>
      <c r="AN369">
        <v>3</v>
      </c>
      <c r="AP369" s="2">
        <v>46070</v>
      </c>
      <c r="AQ369" s="2">
        <v>46287</v>
      </c>
      <c r="AT369" s="28"/>
      <c r="AU369" s="28"/>
      <c r="AV369" s="28" t="s">
        <v>470</v>
      </c>
      <c r="AW369">
        <v>112</v>
      </c>
      <c r="AX369">
        <v>0.5</v>
      </c>
      <c r="BC369" s="28"/>
      <c r="BH369">
        <v>400</v>
      </c>
      <c r="BP369" s="28"/>
      <c r="BW369" s="28"/>
      <c r="BY369" s="28">
        <v>112</v>
      </c>
      <c r="BZ369">
        <v>112</v>
      </c>
      <c r="CA369">
        <v>0</v>
      </c>
      <c r="CB369" s="28">
        <v>120</v>
      </c>
      <c r="CC369">
        <v>0.93333333333333324</v>
      </c>
      <c r="CE369">
        <v>2970</v>
      </c>
      <c r="CF369">
        <v>0</v>
      </c>
      <c r="CG369" s="28">
        <v>240</v>
      </c>
      <c r="CH369">
        <v>-615.38461538461536</v>
      </c>
      <c r="CI369">
        <v>2354.6153846153848</v>
      </c>
      <c r="CJ369">
        <v>212.30594577494998</v>
      </c>
      <c r="CK369">
        <v>143.78872163937004</v>
      </c>
      <c r="CL369">
        <v>69.420911026507738</v>
      </c>
      <c r="CM369">
        <v>122.18796797213763</v>
      </c>
      <c r="CN369">
        <v>69.086628928876706</v>
      </c>
      <c r="CO369">
        <v>0</v>
      </c>
      <c r="CP369">
        <v>0</v>
      </c>
      <c r="CQ369">
        <v>93.868062452383569</v>
      </c>
      <c r="CR369">
        <v>0.86346000000000001</v>
      </c>
      <c r="CS369">
        <v>19941.301375201921</v>
      </c>
      <c r="CT369" s="28">
        <v>0</v>
      </c>
      <c r="CU369">
        <v>19941.301375201921</v>
      </c>
      <c r="CV369">
        <v>13.029272378439671</v>
      </c>
      <c r="CW369" t="s">
        <v>1663</v>
      </c>
      <c r="CX369" s="28" t="s">
        <v>3859</v>
      </c>
      <c r="CY369" s="28" t="s">
        <v>3759</v>
      </c>
      <c r="CZ369" s="28" t="s">
        <v>3860</v>
      </c>
      <c r="DA369" s="28" t="s">
        <v>3856</v>
      </c>
      <c r="DB369" s="28" t="s">
        <v>3344</v>
      </c>
      <c r="DC369" s="28"/>
      <c r="DD369" s="28"/>
      <c r="DE369" s="28"/>
      <c r="DF369" s="28"/>
      <c r="DG369" s="28"/>
      <c r="DH369" s="28"/>
      <c r="DI369" s="28">
        <v>120</v>
      </c>
      <c r="DJ369" s="28" t="s">
        <v>831</v>
      </c>
      <c r="DK369" s="28" t="s">
        <v>1568</v>
      </c>
    </row>
    <row r="370" spans="1:115" x14ac:dyDescent="0.25">
      <c r="A370" s="28" t="s">
        <v>2</v>
      </c>
      <c r="B370" s="28" t="s">
        <v>1655</v>
      </c>
      <c r="C370">
        <v>26320</v>
      </c>
      <c r="D370" s="28" t="s">
        <v>1536</v>
      </c>
      <c r="E370" s="28" t="s">
        <v>1537</v>
      </c>
      <c r="F370" s="28" t="s">
        <v>1538</v>
      </c>
      <c r="G370" s="28" t="s">
        <v>1539</v>
      </c>
      <c r="H370" s="28" t="s">
        <v>1664</v>
      </c>
      <c r="I370" s="28" t="s">
        <v>457</v>
      </c>
      <c r="J370" s="28">
        <v>2970</v>
      </c>
      <c r="K370">
        <v>13.029272378439671</v>
      </c>
      <c r="L370" s="28" t="s">
        <v>3025</v>
      </c>
      <c r="M370">
        <v>0</v>
      </c>
      <c r="N370" s="28" t="s">
        <v>459</v>
      </c>
      <c r="O370" s="28" t="s">
        <v>1580</v>
      </c>
      <c r="P370">
        <v>14</v>
      </c>
      <c r="Q370">
        <v>16</v>
      </c>
      <c r="R370">
        <v>1</v>
      </c>
      <c r="S370">
        <v>90010861</v>
      </c>
      <c r="T370" s="28" t="s">
        <v>605</v>
      </c>
      <c r="U370" s="28" t="s">
        <v>659</v>
      </c>
      <c r="V370" s="28" t="s">
        <v>335</v>
      </c>
      <c r="W370" s="28" t="s">
        <v>463</v>
      </c>
      <c r="Y370" s="28" t="s">
        <v>660</v>
      </c>
      <c r="Z370">
        <v>35</v>
      </c>
      <c r="AA370">
        <v>16533</v>
      </c>
      <c r="AB370" s="28" t="s">
        <v>465</v>
      </c>
      <c r="AC370" s="28" t="s">
        <v>525</v>
      </c>
      <c r="AD370">
        <v>0.5625</v>
      </c>
      <c r="AE370">
        <v>0.72916666666666674</v>
      </c>
      <c r="AF370" s="28" t="s">
        <v>463</v>
      </c>
      <c r="AG370" s="28" t="s">
        <v>217</v>
      </c>
      <c r="AH370" s="28" t="s">
        <v>529</v>
      </c>
      <c r="AI370" s="28"/>
      <c r="AJ370" s="28" t="s">
        <v>662</v>
      </c>
      <c r="AK370" s="28"/>
      <c r="AL370" s="28"/>
      <c r="AM370" s="28">
        <v>1</v>
      </c>
      <c r="AN370">
        <v>3</v>
      </c>
      <c r="AP370" s="2">
        <v>46070</v>
      </c>
      <c r="AQ370" s="2">
        <v>46287</v>
      </c>
      <c r="AT370" s="28"/>
      <c r="AU370" s="28"/>
      <c r="AV370" s="28" t="s">
        <v>470</v>
      </c>
      <c r="AW370">
        <v>112</v>
      </c>
      <c r="AX370">
        <v>0.5</v>
      </c>
      <c r="BC370" s="28"/>
      <c r="BH370">
        <v>400</v>
      </c>
      <c r="BP370" s="28"/>
      <c r="BW370" s="28"/>
      <c r="BY370" s="28">
        <v>112</v>
      </c>
      <c r="BZ370">
        <v>112</v>
      </c>
      <c r="CA370">
        <v>0</v>
      </c>
      <c r="CB370" s="28">
        <v>120</v>
      </c>
      <c r="CC370">
        <v>0.93333333333333324</v>
      </c>
      <c r="CE370">
        <v>2970</v>
      </c>
      <c r="CF370">
        <v>0</v>
      </c>
      <c r="CG370" s="28">
        <v>240</v>
      </c>
      <c r="CH370">
        <v>-615.38461538461536</v>
      </c>
      <c r="CI370">
        <v>2354.6153846153848</v>
      </c>
      <c r="CJ370">
        <v>212.30594577494998</v>
      </c>
      <c r="CK370">
        <v>143.78872163937004</v>
      </c>
      <c r="CL370">
        <v>69.420911026507738</v>
      </c>
      <c r="CM370">
        <v>122.18796797213763</v>
      </c>
      <c r="CN370">
        <v>69.086628928876706</v>
      </c>
      <c r="CO370">
        <v>0</v>
      </c>
      <c r="CP370">
        <v>0</v>
      </c>
      <c r="CQ370">
        <v>93.868062452383569</v>
      </c>
      <c r="CR370">
        <v>0.86346000000000001</v>
      </c>
      <c r="CS370">
        <v>19941.301375201921</v>
      </c>
      <c r="CT370" s="28">
        <v>0</v>
      </c>
      <c r="CU370">
        <v>19941.301375201921</v>
      </c>
      <c r="CV370">
        <v>13.029272378439671</v>
      </c>
      <c r="CW370" t="s">
        <v>1665</v>
      </c>
      <c r="CX370" s="28" t="s">
        <v>3861</v>
      </c>
      <c r="CY370" s="28" t="s">
        <v>3759</v>
      </c>
      <c r="CZ370" s="28" t="s">
        <v>3862</v>
      </c>
      <c r="DA370" s="28" t="s">
        <v>3863</v>
      </c>
      <c r="DB370" s="28" t="s">
        <v>3344</v>
      </c>
      <c r="DC370" s="28"/>
      <c r="DD370" s="28"/>
      <c r="DE370" s="28"/>
      <c r="DF370" s="28"/>
      <c r="DG370" s="28"/>
      <c r="DH370" s="28"/>
      <c r="DI370" s="28">
        <v>120</v>
      </c>
      <c r="DJ370" s="28" t="s">
        <v>831</v>
      </c>
      <c r="DK370" s="28" t="s">
        <v>1568</v>
      </c>
    </row>
    <row r="371" spans="1:115" x14ac:dyDescent="0.25">
      <c r="A371" s="28" t="s">
        <v>2</v>
      </c>
      <c r="B371" s="28" t="s">
        <v>1655</v>
      </c>
      <c r="C371">
        <v>26320</v>
      </c>
      <c r="D371" s="28" t="s">
        <v>1536</v>
      </c>
      <c r="E371" s="28" t="s">
        <v>1537</v>
      </c>
      <c r="F371" s="28" t="s">
        <v>1538</v>
      </c>
      <c r="G371" s="28" t="s">
        <v>1539</v>
      </c>
      <c r="H371" s="28" t="s">
        <v>1666</v>
      </c>
      <c r="I371" s="28" t="s">
        <v>457</v>
      </c>
      <c r="J371" s="28">
        <v>2970</v>
      </c>
      <c r="K371">
        <v>15.557107216738984</v>
      </c>
      <c r="L371" s="28" t="s">
        <v>3026</v>
      </c>
      <c r="M371">
        <v>0</v>
      </c>
      <c r="N371" s="28" t="s">
        <v>459</v>
      </c>
      <c r="O371" s="28" t="s">
        <v>1583</v>
      </c>
      <c r="P371">
        <v>16</v>
      </c>
      <c r="Q371">
        <v>17</v>
      </c>
      <c r="R371">
        <v>1</v>
      </c>
      <c r="S371">
        <v>93510861</v>
      </c>
      <c r="T371" s="28" t="s">
        <v>605</v>
      </c>
      <c r="U371" s="28" t="s">
        <v>659</v>
      </c>
      <c r="V371" s="28" t="s">
        <v>335</v>
      </c>
      <c r="W371" s="28" t="s">
        <v>463</v>
      </c>
      <c r="Y371" s="28" t="s">
        <v>660</v>
      </c>
      <c r="Z371">
        <v>35</v>
      </c>
      <c r="AA371">
        <v>16534</v>
      </c>
      <c r="AB371" s="28" t="s">
        <v>465</v>
      </c>
      <c r="AC371" s="28" t="s">
        <v>525</v>
      </c>
      <c r="AD371">
        <v>0.5625</v>
      </c>
      <c r="AE371">
        <v>0.72916666666666674</v>
      </c>
      <c r="AF371" s="28" t="s">
        <v>463</v>
      </c>
      <c r="AG371" s="28" t="s">
        <v>207</v>
      </c>
      <c r="AH371" s="28" t="s">
        <v>529</v>
      </c>
      <c r="AI371" s="28"/>
      <c r="AJ371" s="28" t="s">
        <v>662</v>
      </c>
      <c r="AK371" s="28"/>
      <c r="AL371" s="28"/>
      <c r="AM371" s="28">
        <v>1</v>
      </c>
      <c r="AN371">
        <v>3</v>
      </c>
      <c r="AP371" s="2">
        <v>46070</v>
      </c>
      <c r="AQ371" s="2">
        <v>46287</v>
      </c>
      <c r="AT371" s="28"/>
      <c r="AU371" s="28"/>
      <c r="AV371" s="28" t="s">
        <v>470</v>
      </c>
      <c r="AW371">
        <v>112</v>
      </c>
      <c r="AX371">
        <v>0.5</v>
      </c>
      <c r="BA371">
        <v>56</v>
      </c>
      <c r="BC371" s="28"/>
      <c r="BH371">
        <v>400</v>
      </c>
      <c r="BP371" s="28"/>
      <c r="BW371" s="28"/>
      <c r="BY371" s="28">
        <v>168</v>
      </c>
      <c r="BZ371">
        <v>112</v>
      </c>
      <c r="CA371">
        <v>56</v>
      </c>
      <c r="CB371" s="28">
        <v>120</v>
      </c>
      <c r="CC371">
        <v>0.93333333333333324</v>
      </c>
      <c r="CE371">
        <v>2970</v>
      </c>
      <c r="CF371">
        <v>0</v>
      </c>
      <c r="CG371" s="28">
        <v>240</v>
      </c>
      <c r="CH371">
        <v>-615.38461538461536</v>
      </c>
      <c r="CI371">
        <v>2354.6153846153848</v>
      </c>
      <c r="CJ371">
        <v>212.30594577494998</v>
      </c>
      <c r="CK371">
        <v>143.78872163937004</v>
      </c>
      <c r="CL371">
        <v>69.420911026507738</v>
      </c>
      <c r="CM371">
        <v>122.18796797213763</v>
      </c>
      <c r="CN371">
        <v>69.086628928876706</v>
      </c>
      <c r="CO371">
        <v>0</v>
      </c>
      <c r="CP371">
        <v>0</v>
      </c>
      <c r="CQ371">
        <v>93.868062452383569</v>
      </c>
      <c r="CR371">
        <v>0.86346000000000001</v>
      </c>
      <c r="CS371">
        <v>23810.152595219017</v>
      </c>
      <c r="CT371" s="28">
        <v>0</v>
      </c>
      <c r="CU371">
        <v>23810.152595219017</v>
      </c>
      <c r="CV371">
        <v>15.557107216738984</v>
      </c>
      <c r="CW371" t="s">
        <v>1667</v>
      </c>
      <c r="CX371" s="28" t="s">
        <v>3864</v>
      </c>
      <c r="CY371" s="28" t="s">
        <v>3759</v>
      </c>
      <c r="CZ371" s="28" t="s">
        <v>3865</v>
      </c>
      <c r="DA371" s="28" t="s">
        <v>3866</v>
      </c>
      <c r="DB371" s="28" t="s">
        <v>3344</v>
      </c>
      <c r="DC371" s="28"/>
      <c r="DD371" s="28"/>
      <c r="DE371" s="28"/>
      <c r="DF371" s="28"/>
      <c r="DG371" s="28"/>
      <c r="DH371" s="28"/>
      <c r="DI371" s="28">
        <v>120</v>
      </c>
      <c r="DJ371" s="28" t="s">
        <v>831</v>
      </c>
      <c r="DK371" s="28" t="s">
        <v>1568</v>
      </c>
    </row>
    <row r="372" spans="1:115" x14ac:dyDescent="0.25">
      <c r="A372" s="28" t="s">
        <v>2</v>
      </c>
      <c r="B372" s="28" t="s">
        <v>1655</v>
      </c>
      <c r="C372">
        <v>26320</v>
      </c>
      <c r="D372" s="28" t="s">
        <v>1536</v>
      </c>
      <c r="E372" s="28" t="s">
        <v>1537</v>
      </c>
      <c r="F372" s="28" t="s">
        <v>1538</v>
      </c>
      <c r="G372" s="28" t="s">
        <v>1539</v>
      </c>
      <c r="H372" s="28" t="s">
        <v>1668</v>
      </c>
      <c r="I372" s="28" t="s">
        <v>457</v>
      </c>
      <c r="J372" s="28">
        <v>2970</v>
      </c>
      <c r="K372">
        <v>10.329604441959036</v>
      </c>
      <c r="L372" s="28" t="s">
        <v>1669</v>
      </c>
      <c r="M372">
        <v>0</v>
      </c>
      <c r="N372" s="28" t="s">
        <v>459</v>
      </c>
      <c r="O372" s="28" t="s">
        <v>1607</v>
      </c>
      <c r="P372">
        <v>11</v>
      </c>
      <c r="Q372">
        <v>18</v>
      </c>
      <c r="R372">
        <v>1</v>
      </c>
      <c r="S372">
        <v>90541135</v>
      </c>
      <c r="T372" s="28" t="s">
        <v>605</v>
      </c>
      <c r="U372" s="28" t="s">
        <v>659</v>
      </c>
      <c r="V372" s="28" t="s">
        <v>335</v>
      </c>
      <c r="W372" s="28" t="s">
        <v>463</v>
      </c>
      <c r="Y372" s="28" t="s">
        <v>660</v>
      </c>
      <c r="Z372">
        <v>35</v>
      </c>
      <c r="AA372">
        <v>16506</v>
      </c>
      <c r="AB372" s="28" t="s">
        <v>465</v>
      </c>
      <c r="AC372" s="28" t="s">
        <v>466</v>
      </c>
      <c r="AD372">
        <v>0.54166666666666674</v>
      </c>
      <c r="AE372">
        <v>0.70833333333333326</v>
      </c>
      <c r="AF372" s="28" t="s">
        <v>463</v>
      </c>
      <c r="AG372" s="28" t="s">
        <v>182</v>
      </c>
      <c r="AH372" s="28" t="s">
        <v>588</v>
      </c>
      <c r="AI372" s="28"/>
      <c r="AJ372" s="28" t="s">
        <v>662</v>
      </c>
      <c r="AK372" s="28"/>
      <c r="AL372" s="28"/>
      <c r="AM372" s="28">
        <v>1</v>
      </c>
      <c r="AN372">
        <v>3</v>
      </c>
      <c r="AP372" s="2">
        <v>46072</v>
      </c>
      <c r="AQ372" s="2">
        <v>46289</v>
      </c>
      <c r="AT372" s="28"/>
      <c r="AU372" s="28"/>
      <c r="AV372" s="28" t="s">
        <v>470</v>
      </c>
      <c r="AW372">
        <v>112</v>
      </c>
      <c r="AX372">
        <v>0.5</v>
      </c>
      <c r="BC372" s="28"/>
      <c r="BP372" s="28"/>
      <c r="BW372" s="28"/>
      <c r="BY372" s="28">
        <v>112</v>
      </c>
      <c r="BZ372">
        <v>112</v>
      </c>
      <c r="CA372">
        <v>0</v>
      </c>
      <c r="CB372" s="28">
        <v>120</v>
      </c>
      <c r="CC372">
        <v>0.93333333333333324</v>
      </c>
      <c r="CE372">
        <v>2970</v>
      </c>
      <c r="CF372">
        <v>0</v>
      </c>
      <c r="CG372" s="28">
        <v>240</v>
      </c>
      <c r="CH372">
        <v>0</v>
      </c>
      <c r="CI372">
        <v>2970</v>
      </c>
      <c r="CJ372">
        <v>212.30594577494998</v>
      </c>
      <c r="CK372">
        <v>143.78872163937004</v>
      </c>
      <c r="CL372">
        <v>69.420911026507738</v>
      </c>
      <c r="CM372">
        <v>122.18796797213763</v>
      </c>
      <c r="CN372">
        <v>69.086628928876706</v>
      </c>
      <c r="CO372">
        <v>0</v>
      </c>
      <c r="CP372">
        <v>0</v>
      </c>
      <c r="CQ372">
        <v>93.868062452383569</v>
      </c>
      <c r="CR372">
        <v>0.86346000000000001</v>
      </c>
      <c r="CS372">
        <v>19941.301375201921</v>
      </c>
      <c r="CT372" s="28">
        <v>0</v>
      </c>
      <c r="CU372">
        <v>19941.301375201921</v>
      </c>
      <c r="CV372">
        <v>10.329604441959036</v>
      </c>
      <c r="CW372" t="s">
        <v>1670</v>
      </c>
      <c r="CX372" s="28" t="s">
        <v>3867</v>
      </c>
      <c r="CY372" s="28" t="s">
        <v>3759</v>
      </c>
      <c r="CZ372" s="28" t="s">
        <v>3868</v>
      </c>
      <c r="DA372" s="28" t="s">
        <v>3869</v>
      </c>
      <c r="DB372" s="28" t="s">
        <v>3344</v>
      </c>
      <c r="DC372" s="28"/>
      <c r="DD372" s="28"/>
      <c r="DE372" s="28"/>
      <c r="DF372" s="28"/>
      <c r="DG372" s="28"/>
      <c r="DH372" s="28"/>
      <c r="DI372" s="28">
        <v>120</v>
      </c>
      <c r="DJ372" s="28" t="s">
        <v>831</v>
      </c>
      <c r="DK372" s="28" t="s">
        <v>1609</v>
      </c>
    </row>
    <row r="373" spans="1:115" x14ac:dyDescent="0.25">
      <c r="A373" s="28" t="s">
        <v>2</v>
      </c>
      <c r="B373" s="28" t="s">
        <v>1655</v>
      </c>
      <c r="C373">
        <v>26320</v>
      </c>
      <c r="D373" s="28" t="s">
        <v>1536</v>
      </c>
      <c r="E373" s="28" t="s">
        <v>1537</v>
      </c>
      <c r="F373" s="28" t="s">
        <v>1538</v>
      </c>
      <c r="G373" s="28" t="s">
        <v>1539</v>
      </c>
      <c r="H373" s="28" t="s">
        <v>1671</v>
      </c>
      <c r="I373" s="28" t="s">
        <v>457</v>
      </c>
      <c r="J373" s="28">
        <v>2970</v>
      </c>
      <c r="K373">
        <v>10.329604441959036</v>
      </c>
      <c r="L373" s="28" t="s">
        <v>1672</v>
      </c>
      <c r="M373">
        <v>0</v>
      </c>
      <c r="N373" s="28" t="s">
        <v>459</v>
      </c>
      <c r="O373" s="28" t="s">
        <v>1607</v>
      </c>
      <c r="P373">
        <v>11</v>
      </c>
      <c r="Q373">
        <v>16</v>
      </c>
      <c r="R373">
        <v>1</v>
      </c>
      <c r="S373">
        <v>90541135</v>
      </c>
      <c r="T373" s="28" t="s">
        <v>605</v>
      </c>
      <c r="U373" s="28" t="s">
        <v>659</v>
      </c>
      <c r="V373" s="28" t="s">
        <v>335</v>
      </c>
      <c r="W373" s="28" t="s">
        <v>463</v>
      </c>
      <c r="Y373" s="28" t="s">
        <v>660</v>
      </c>
      <c r="Z373">
        <v>35</v>
      </c>
      <c r="AA373">
        <v>16507</v>
      </c>
      <c r="AB373" s="28" t="s">
        <v>465</v>
      </c>
      <c r="AC373" s="28" t="s">
        <v>1192</v>
      </c>
      <c r="AD373">
        <v>0.375</v>
      </c>
      <c r="AE373">
        <v>0.54166666666666674</v>
      </c>
      <c r="AF373" s="28" t="s">
        <v>463</v>
      </c>
      <c r="AG373" s="28" t="s">
        <v>192</v>
      </c>
      <c r="AH373" s="28" t="s">
        <v>588</v>
      </c>
      <c r="AI373" s="28"/>
      <c r="AJ373" s="28" t="s">
        <v>662</v>
      </c>
      <c r="AK373" s="28"/>
      <c r="AL373" s="28"/>
      <c r="AM373" s="28">
        <v>1</v>
      </c>
      <c r="AN373">
        <v>3</v>
      </c>
      <c r="AP373" s="2">
        <v>46073</v>
      </c>
      <c r="AQ373" s="2">
        <v>46290</v>
      </c>
      <c r="AT373" s="28"/>
      <c r="AU373" s="28"/>
      <c r="AV373" s="28" t="s">
        <v>470</v>
      </c>
      <c r="AW373">
        <v>112</v>
      </c>
      <c r="AX373">
        <v>0.5</v>
      </c>
      <c r="BC373" s="28"/>
      <c r="BP373" s="28"/>
      <c r="BW373" s="28"/>
      <c r="BY373" s="28">
        <v>112</v>
      </c>
      <c r="BZ373">
        <v>112</v>
      </c>
      <c r="CA373">
        <v>0</v>
      </c>
      <c r="CB373" s="28">
        <v>120</v>
      </c>
      <c r="CC373">
        <v>0.93333333333333324</v>
      </c>
      <c r="CE373">
        <v>2970</v>
      </c>
      <c r="CF373">
        <v>0</v>
      </c>
      <c r="CG373" s="28">
        <v>240</v>
      </c>
      <c r="CH373">
        <v>0</v>
      </c>
      <c r="CI373">
        <v>2970</v>
      </c>
      <c r="CJ373">
        <v>212.30594577494998</v>
      </c>
      <c r="CK373">
        <v>143.78872163937004</v>
      </c>
      <c r="CL373">
        <v>69.420911026507738</v>
      </c>
      <c r="CM373">
        <v>122.18796797213763</v>
      </c>
      <c r="CN373">
        <v>69.086628928876706</v>
      </c>
      <c r="CO373">
        <v>0</v>
      </c>
      <c r="CP373">
        <v>0</v>
      </c>
      <c r="CQ373">
        <v>93.868062452383569</v>
      </c>
      <c r="CR373">
        <v>0.86346000000000001</v>
      </c>
      <c r="CS373">
        <v>19941.301375201921</v>
      </c>
      <c r="CT373" s="28">
        <v>0</v>
      </c>
      <c r="CU373">
        <v>19941.301375201921</v>
      </c>
      <c r="CV373">
        <v>10.329604441959036</v>
      </c>
      <c r="CW373" t="s">
        <v>1673</v>
      </c>
      <c r="CX373" s="28" t="s">
        <v>3870</v>
      </c>
      <c r="CY373" s="28" t="s">
        <v>3759</v>
      </c>
      <c r="CZ373" s="28" t="s">
        <v>3871</v>
      </c>
      <c r="DA373" s="28" t="s">
        <v>3872</v>
      </c>
      <c r="DB373" s="28" t="s">
        <v>3344</v>
      </c>
      <c r="DC373" s="28"/>
      <c r="DD373" s="28"/>
      <c r="DE373" s="28"/>
      <c r="DF373" s="28"/>
      <c r="DG373" s="28"/>
      <c r="DH373" s="28"/>
      <c r="DI373" s="28">
        <v>120</v>
      </c>
      <c r="DJ373" s="28" t="s">
        <v>831</v>
      </c>
      <c r="DK373" s="28" t="s">
        <v>1609</v>
      </c>
    </row>
    <row r="374" spans="1:115" x14ac:dyDescent="0.25">
      <c r="A374" s="28" t="s">
        <v>2</v>
      </c>
      <c r="B374" s="28" t="s">
        <v>1655</v>
      </c>
      <c r="C374">
        <v>26320</v>
      </c>
      <c r="D374" s="28" t="s">
        <v>1536</v>
      </c>
      <c r="E374" s="28" t="s">
        <v>1537</v>
      </c>
      <c r="F374" s="28" t="s">
        <v>1538</v>
      </c>
      <c r="G374" s="28" t="s">
        <v>1539</v>
      </c>
      <c r="H374" s="28" t="s">
        <v>1674</v>
      </c>
      <c r="I374" s="28" t="s">
        <v>457</v>
      </c>
      <c r="J374" s="28">
        <v>2970</v>
      </c>
      <c r="K374">
        <v>13.029272378439671</v>
      </c>
      <c r="L374" s="28" t="s">
        <v>3027</v>
      </c>
      <c r="M374">
        <v>0</v>
      </c>
      <c r="N374" s="28" t="s">
        <v>459</v>
      </c>
      <c r="O374" s="28" t="s">
        <v>1613</v>
      </c>
      <c r="P374">
        <v>14</v>
      </c>
      <c r="Q374">
        <v>18</v>
      </c>
      <c r="R374">
        <v>1</v>
      </c>
      <c r="S374">
        <v>90641135</v>
      </c>
      <c r="T374" s="28" t="s">
        <v>605</v>
      </c>
      <c r="U374" s="28" t="s">
        <v>659</v>
      </c>
      <c r="V374" s="28" t="s">
        <v>335</v>
      </c>
      <c r="W374" s="28" t="s">
        <v>463</v>
      </c>
      <c r="Y374" s="28" t="s">
        <v>660</v>
      </c>
      <c r="Z374">
        <v>35</v>
      </c>
      <c r="AA374">
        <v>16508</v>
      </c>
      <c r="AB374" s="28" t="s">
        <v>465</v>
      </c>
      <c r="AC374" s="28" t="s">
        <v>466</v>
      </c>
      <c r="AD374">
        <v>0.52083333333333326</v>
      </c>
      <c r="AE374">
        <v>0.6875</v>
      </c>
      <c r="AF374" s="28" t="s">
        <v>463</v>
      </c>
      <c r="AG374" s="28" t="s">
        <v>197</v>
      </c>
      <c r="AH374" s="28" t="s">
        <v>588</v>
      </c>
      <c r="AI374" s="28"/>
      <c r="AJ374" s="28" t="s">
        <v>662</v>
      </c>
      <c r="AK374" s="28"/>
      <c r="AL374" s="28"/>
      <c r="AM374" s="28">
        <v>1</v>
      </c>
      <c r="AN374">
        <v>3</v>
      </c>
      <c r="AP374" s="2">
        <v>46072</v>
      </c>
      <c r="AQ374" s="2">
        <v>46289</v>
      </c>
      <c r="AT374" s="28"/>
      <c r="AU374" s="28"/>
      <c r="AV374" s="28" t="s">
        <v>470</v>
      </c>
      <c r="AW374">
        <v>112</v>
      </c>
      <c r="AX374">
        <v>0.5</v>
      </c>
      <c r="BC374" s="28"/>
      <c r="BH374">
        <v>400</v>
      </c>
      <c r="BP374" s="28"/>
      <c r="BW374" s="28"/>
      <c r="BY374" s="28">
        <v>112</v>
      </c>
      <c r="BZ374">
        <v>112</v>
      </c>
      <c r="CA374">
        <v>0</v>
      </c>
      <c r="CB374" s="28">
        <v>120</v>
      </c>
      <c r="CC374">
        <v>0.93333333333333324</v>
      </c>
      <c r="CE374">
        <v>2970</v>
      </c>
      <c r="CF374">
        <v>0</v>
      </c>
      <c r="CG374" s="28">
        <v>240</v>
      </c>
      <c r="CH374">
        <v>-615.38461538461536</v>
      </c>
      <c r="CI374">
        <v>2354.6153846153848</v>
      </c>
      <c r="CJ374">
        <v>212.30594577494998</v>
      </c>
      <c r="CK374">
        <v>143.78872163937004</v>
      </c>
      <c r="CL374">
        <v>69.420911026507738</v>
      </c>
      <c r="CM374">
        <v>122.18796797213763</v>
      </c>
      <c r="CN374">
        <v>69.086628928876706</v>
      </c>
      <c r="CO374">
        <v>0</v>
      </c>
      <c r="CP374">
        <v>0</v>
      </c>
      <c r="CQ374">
        <v>93.868062452383569</v>
      </c>
      <c r="CR374">
        <v>0.86346000000000001</v>
      </c>
      <c r="CS374">
        <v>19941.301375201921</v>
      </c>
      <c r="CT374" s="28">
        <v>0</v>
      </c>
      <c r="CU374">
        <v>19941.301375201921</v>
      </c>
      <c r="CV374">
        <v>13.029272378439671</v>
      </c>
      <c r="CW374" t="s">
        <v>1675</v>
      </c>
      <c r="CX374" s="28" t="s">
        <v>3873</v>
      </c>
      <c r="CY374" s="28" t="s">
        <v>3759</v>
      </c>
      <c r="CZ374" s="28" t="s">
        <v>3874</v>
      </c>
      <c r="DA374" s="28" t="s">
        <v>3875</v>
      </c>
      <c r="DB374" s="28" t="s">
        <v>3344</v>
      </c>
      <c r="DC374" s="28"/>
      <c r="DD374" s="28"/>
      <c r="DE374" s="28"/>
      <c r="DF374" s="28"/>
      <c r="DG374" s="28"/>
      <c r="DH374" s="28"/>
      <c r="DI374" s="28">
        <v>120</v>
      </c>
      <c r="DJ374" s="28" t="s">
        <v>831</v>
      </c>
      <c r="DK374" s="28" t="s">
        <v>1543</v>
      </c>
    </row>
    <row r="375" spans="1:115" x14ac:dyDescent="0.25">
      <c r="A375" s="28" t="s">
        <v>2</v>
      </c>
      <c r="B375" s="28" t="s">
        <v>1655</v>
      </c>
      <c r="C375">
        <v>26320</v>
      </c>
      <c r="D375" s="28" t="s">
        <v>1536</v>
      </c>
      <c r="E375" s="28" t="s">
        <v>1537</v>
      </c>
      <c r="F375" s="28" t="s">
        <v>1538</v>
      </c>
      <c r="G375" s="28" t="s">
        <v>1539</v>
      </c>
      <c r="H375" s="28" t="s">
        <v>1676</v>
      </c>
      <c r="I375" s="28" t="s">
        <v>457</v>
      </c>
      <c r="J375" s="28">
        <v>2970</v>
      </c>
      <c r="K375">
        <v>10.329604441959036</v>
      </c>
      <c r="L375" s="28" t="s">
        <v>1669</v>
      </c>
      <c r="M375">
        <v>0</v>
      </c>
      <c r="N375" s="28" t="s">
        <v>459</v>
      </c>
      <c r="O375" s="28" t="s">
        <v>1607</v>
      </c>
      <c r="P375">
        <v>11</v>
      </c>
      <c r="Q375">
        <v>18</v>
      </c>
      <c r="R375">
        <v>1</v>
      </c>
      <c r="S375">
        <v>90661135</v>
      </c>
      <c r="T375" s="28" t="s">
        <v>605</v>
      </c>
      <c r="U375" s="28" t="s">
        <v>659</v>
      </c>
      <c r="V375" s="28" t="s">
        <v>335</v>
      </c>
      <c r="W375" s="28" t="s">
        <v>463</v>
      </c>
      <c r="Y375" s="28" t="s">
        <v>660</v>
      </c>
      <c r="Z375">
        <v>35</v>
      </c>
      <c r="AA375">
        <v>16509</v>
      </c>
      <c r="AB375" s="28" t="s">
        <v>465</v>
      </c>
      <c r="AC375" s="28" t="s">
        <v>525</v>
      </c>
      <c r="AD375">
        <v>0.52083333333333326</v>
      </c>
      <c r="AE375">
        <v>0.6875</v>
      </c>
      <c r="AF375" s="28" t="s">
        <v>463</v>
      </c>
      <c r="AG375" s="28" t="s">
        <v>178</v>
      </c>
      <c r="AH375" s="28" t="s">
        <v>537</v>
      </c>
      <c r="AI375" s="28"/>
      <c r="AJ375" s="28" t="s">
        <v>662</v>
      </c>
      <c r="AK375" s="28"/>
      <c r="AL375" s="28"/>
      <c r="AM375" s="28">
        <v>1</v>
      </c>
      <c r="AN375">
        <v>3</v>
      </c>
      <c r="AP375" s="2">
        <v>46070</v>
      </c>
      <c r="AQ375" s="2">
        <v>46287</v>
      </c>
      <c r="AT375" s="28"/>
      <c r="AU375" s="28"/>
      <c r="AV375" s="28" t="s">
        <v>470</v>
      </c>
      <c r="AW375">
        <v>112</v>
      </c>
      <c r="AX375">
        <v>0.5</v>
      </c>
      <c r="BC375" s="28"/>
      <c r="BP375" s="28"/>
      <c r="BW375" s="28"/>
      <c r="BY375" s="28">
        <v>112</v>
      </c>
      <c r="BZ375">
        <v>112</v>
      </c>
      <c r="CA375">
        <v>0</v>
      </c>
      <c r="CB375" s="28">
        <v>120</v>
      </c>
      <c r="CC375">
        <v>0.93333333333333324</v>
      </c>
      <c r="CE375">
        <v>2970</v>
      </c>
      <c r="CF375">
        <v>0</v>
      </c>
      <c r="CG375" s="28">
        <v>240</v>
      </c>
      <c r="CH375">
        <v>0</v>
      </c>
      <c r="CI375">
        <v>2970</v>
      </c>
      <c r="CJ375">
        <v>212.30594577494998</v>
      </c>
      <c r="CK375">
        <v>143.78872163937004</v>
      </c>
      <c r="CL375">
        <v>69.420911026507738</v>
      </c>
      <c r="CM375">
        <v>122.18796797213763</v>
      </c>
      <c r="CN375">
        <v>69.086628928876706</v>
      </c>
      <c r="CO375">
        <v>0</v>
      </c>
      <c r="CP375">
        <v>0</v>
      </c>
      <c r="CQ375">
        <v>93.868062452383569</v>
      </c>
      <c r="CR375">
        <v>0.86346000000000001</v>
      </c>
      <c r="CS375">
        <v>19941.301375201921</v>
      </c>
      <c r="CT375" s="28">
        <v>0</v>
      </c>
      <c r="CU375">
        <v>19941.301375201921</v>
      </c>
      <c r="CV375">
        <v>10.329604441959036</v>
      </c>
      <c r="CW375" t="s">
        <v>1677</v>
      </c>
      <c r="CX375" s="28" t="s">
        <v>3876</v>
      </c>
      <c r="CY375" s="28" t="s">
        <v>3759</v>
      </c>
      <c r="CZ375" s="28" t="s">
        <v>3877</v>
      </c>
      <c r="DA375" s="28" t="s">
        <v>3773</v>
      </c>
      <c r="DB375" s="28" t="s">
        <v>3344</v>
      </c>
      <c r="DC375" s="28"/>
      <c r="DD375" s="28"/>
      <c r="DE375" s="28"/>
      <c r="DF375" s="28"/>
      <c r="DG375" s="28"/>
      <c r="DH375" s="28"/>
      <c r="DI375" s="28">
        <v>120</v>
      </c>
      <c r="DJ375" s="28" t="s">
        <v>831</v>
      </c>
      <c r="DK375" s="28" t="s">
        <v>1609</v>
      </c>
    </row>
    <row r="376" spans="1:115" x14ac:dyDescent="0.25">
      <c r="A376" s="28" t="s">
        <v>2</v>
      </c>
      <c r="B376" s="28" t="s">
        <v>1678</v>
      </c>
      <c r="C376">
        <v>59721</v>
      </c>
      <c r="D376" s="28" t="s">
        <v>1679</v>
      </c>
      <c r="E376" s="28" t="s">
        <v>1680</v>
      </c>
      <c r="F376" s="28" t="s">
        <v>1681</v>
      </c>
      <c r="G376" s="28" t="s">
        <v>656</v>
      </c>
      <c r="H376" s="28" t="s">
        <v>3306</v>
      </c>
      <c r="I376" s="28" t="s">
        <v>457</v>
      </c>
      <c r="J376" s="28">
        <v>6200</v>
      </c>
      <c r="K376">
        <v>11.546686827684642</v>
      </c>
      <c r="L376" s="28" t="s">
        <v>2982</v>
      </c>
      <c r="M376">
        <v>0</v>
      </c>
      <c r="N376" s="28" t="s">
        <v>459</v>
      </c>
      <c r="O376" s="28" t="s">
        <v>666</v>
      </c>
      <c r="P376">
        <v>12</v>
      </c>
      <c r="Q376">
        <v>12</v>
      </c>
      <c r="R376">
        <v>1</v>
      </c>
      <c r="S376">
        <v>90590641</v>
      </c>
      <c r="T376" s="28" t="s">
        <v>461</v>
      </c>
      <c r="U376" s="28" t="s">
        <v>812</v>
      </c>
      <c r="V376" s="28" t="s">
        <v>335</v>
      </c>
      <c r="W376" s="28" t="s">
        <v>463</v>
      </c>
      <c r="Y376" s="28" t="s">
        <v>463</v>
      </c>
      <c r="Z376">
        <v>0</v>
      </c>
      <c r="AA376">
        <v>17224</v>
      </c>
      <c r="AB376" s="28" t="s">
        <v>465</v>
      </c>
      <c r="AC376" s="28" t="s">
        <v>525</v>
      </c>
      <c r="AD376">
        <v>0.375</v>
      </c>
      <c r="AE376">
        <v>0.5625</v>
      </c>
      <c r="AF376" s="28" t="s">
        <v>463</v>
      </c>
      <c r="AG376" s="28" t="s">
        <v>276</v>
      </c>
      <c r="AH376" s="28" t="s">
        <v>546</v>
      </c>
      <c r="AI376" s="28" t="s">
        <v>1683</v>
      </c>
      <c r="AJ376" s="28" t="s">
        <v>662</v>
      </c>
      <c r="AK376" s="28"/>
      <c r="AL376" s="28"/>
      <c r="AM376" s="28">
        <v>2</v>
      </c>
      <c r="AN376">
        <v>3</v>
      </c>
      <c r="AO376">
        <v>3</v>
      </c>
      <c r="AP376" s="2">
        <v>46070</v>
      </c>
      <c r="AQ376" s="2">
        <v>46287</v>
      </c>
      <c r="AR376">
        <v>46434</v>
      </c>
      <c r="AS376">
        <v>46651</v>
      </c>
      <c r="AT376" s="28"/>
      <c r="AU376" s="28"/>
      <c r="AV376" s="28" t="s">
        <v>470</v>
      </c>
      <c r="AW376">
        <v>112</v>
      </c>
      <c r="AX376">
        <v>0.5</v>
      </c>
      <c r="BC376" s="28"/>
      <c r="BH376">
        <v>175</v>
      </c>
      <c r="BI376">
        <v>1000</v>
      </c>
      <c r="BJ376">
        <v>112</v>
      </c>
      <c r="BK376">
        <v>0.5</v>
      </c>
      <c r="BP376" s="28"/>
      <c r="BU376">
        <v>125</v>
      </c>
      <c r="BV376">
        <v>1500</v>
      </c>
      <c r="BW376" s="28"/>
      <c r="BY376" s="28">
        <v>224</v>
      </c>
      <c r="BZ376">
        <v>224</v>
      </c>
      <c r="CA376">
        <v>0</v>
      </c>
      <c r="CB376" s="28">
        <v>240</v>
      </c>
      <c r="CC376">
        <v>0.93333333333333324</v>
      </c>
      <c r="CE376">
        <v>6200</v>
      </c>
      <c r="CF376">
        <v>0</v>
      </c>
      <c r="CG376" s="28">
        <v>480</v>
      </c>
      <c r="CH376">
        <v>-467.30769230769226</v>
      </c>
      <c r="CI376">
        <v>5732.6923076923076</v>
      </c>
      <c r="CJ376">
        <v>212.30594577494998</v>
      </c>
      <c r="CK376">
        <v>143.78872163937004</v>
      </c>
      <c r="CL376">
        <v>69.420911026507738</v>
      </c>
      <c r="CM376">
        <v>122.18796797213763</v>
      </c>
      <c r="CN376">
        <v>69.086628928876706</v>
      </c>
      <c r="CO376">
        <v>0</v>
      </c>
      <c r="CP376">
        <v>0</v>
      </c>
      <c r="CQ376">
        <v>93.868062452383569</v>
      </c>
      <c r="CR376">
        <v>0.86346000000000001</v>
      </c>
      <c r="CS376">
        <v>20941.301375201921</v>
      </c>
      <c r="CT376" s="28">
        <v>22084.540416457981</v>
      </c>
      <c r="CU376">
        <v>43025.841791659899</v>
      </c>
      <c r="CV376">
        <v>11.546686827684642</v>
      </c>
      <c r="CW376" t="s">
        <v>1684</v>
      </c>
      <c r="CX376" s="28"/>
      <c r="CY376" s="28"/>
      <c r="CZ376" s="28"/>
      <c r="DA376" s="28"/>
      <c r="DB376" s="28"/>
      <c r="DC376" s="28"/>
      <c r="DD376" s="28"/>
      <c r="DE376" s="28"/>
      <c r="DF376" s="28"/>
      <c r="DG376" s="28"/>
      <c r="DH376" s="28"/>
      <c r="DI376" s="28">
        <v>240</v>
      </c>
      <c r="DJ376" s="28" t="s">
        <v>471</v>
      </c>
      <c r="DK376" s="28" t="s">
        <v>668</v>
      </c>
    </row>
    <row r="377" spans="1:115" x14ac:dyDescent="0.25">
      <c r="A377" s="28" t="s">
        <v>2</v>
      </c>
      <c r="B377" s="28" t="s">
        <v>1678</v>
      </c>
      <c r="C377">
        <v>59721</v>
      </c>
      <c r="D377" s="28" t="s">
        <v>1679</v>
      </c>
      <c r="E377" s="28" t="s">
        <v>1680</v>
      </c>
      <c r="F377" s="28" t="s">
        <v>1681</v>
      </c>
      <c r="G377" s="28" t="s">
        <v>656</v>
      </c>
      <c r="H377" s="28" t="s">
        <v>3307</v>
      </c>
      <c r="I377" s="28" t="s">
        <v>457</v>
      </c>
      <c r="J377" s="28">
        <v>6200</v>
      </c>
      <c r="K377">
        <v>11.546686827684642</v>
      </c>
      <c r="L377" s="28" t="s">
        <v>2982</v>
      </c>
      <c r="M377">
        <v>0</v>
      </c>
      <c r="N377" s="28" t="s">
        <v>459</v>
      </c>
      <c r="O377" s="28" t="s">
        <v>670</v>
      </c>
      <c r="P377">
        <v>12</v>
      </c>
      <c r="Q377">
        <v>12</v>
      </c>
      <c r="R377">
        <v>1</v>
      </c>
      <c r="S377">
        <v>90650710</v>
      </c>
      <c r="T377" s="28" t="s">
        <v>461</v>
      </c>
      <c r="U377" s="28" t="s">
        <v>812</v>
      </c>
      <c r="V377" s="28" t="s">
        <v>335</v>
      </c>
      <c r="W377" s="28" t="s">
        <v>463</v>
      </c>
      <c r="Y377" s="28" t="s">
        <v>463</v>
      </c>
      <c r="Z377">
        <v>0</v>
      </c>
      <c r="AA377">
        <v>17222</v>
      </c>
      <c r="AB377" s="28" t="s">
        <v>465</v>
      </c>
      <c r="AC377" s="28" t="s">
        <v>671</v>
      </c>
      <c r="AD377">
        <v>0.375</v>
      </c>
      <c r="AE377">
        <v>0.5625</v>
      </c>
      <c r="AF377" s="28" t="s">
        <v>463</v>
      </c>
      <c r="AG377" s="28" t="s">
        <v>202</v>
      </c>
      <c r="AH377" s="28" t="s">
        <v>537</v>
      </c>
      <c r="AI377" s="28" t="s">
        <v>1683</v>
      </c>
      <c r="AJ377" s="28" t="s">
        <v>662</v>
      </c>
      <c r="AK377" s="28"/>
      <c r="AL377" s="28"/>
      <c r="AM377" s="28">
        <v>2</v>
      </c>
      <c r="AN377">
        <v>3</v>
      </c>
      <c r="AO377">
        <v>3</v>
      </c>
      <c r="AP377" s="2">
        <v>46071</v>
      </c>
      <c r="AQ377" s="2">
        <v>46288</v>
      </c>
      <c r="AR377">
        <v>46435</v>
      </c>
      <c r="AS377">
        <v>46652</v>
      </c>
      <c r="AT377" s="28"/>
      <c r="AU377" s="28"/>
      <c r="AV377" s="28" t="s">
        <v>470</v>
      </c>
      <c r="AW377">
        <v>112</v>
      </c>
      <c r="AX377">
        <v>0.5</v>
      </c>
      <c r="BC377" s="28"/>
      <c r="BH377">
        <v>175</v>
      </c>
      <c r="BI377">
        <v>1000</v>
      </c>
      <c r="BJ377">
        <v>112</v>
      </c>
      <c r="BK377">
        <v>0.5</v>
      </c>
      <c r="BP377" s="28"/>
      <c r="BU377">
        <v>125</v>
      </c>
      <c r="BV377">
        <v>1500</v>
      </c>
      <c r="BW377" s="28"/>
      <c r="BY377" s="28">
        <v>224</v>
      </c>
      <c r="BZ377">
        <v>224</v>
      </c>
      <c r="CA377">
        <v>0</v>
      </c>
      <c r="CB377" s="28">
        <v>240</v>
      </c>
      <c r="CC377">
        <v>0.93333333333333324</v>
      </c>
      <c r="CE377">
        <v>6200</v>
      </c>
      <c r="CF377">
        <v>0</v>
      </c>
      <c r="CG377" s="28">
        <v>480</v>
      </c>
      <c r="CH377">
        <v>-467.30769230769226</v>
      </c>
      <c r="CI377">
        <v>5732.6923076923076</v>
      </c>
      <c r="CJ377">
        <v>212.30594577494998</v>
      </c>
      <c r="CK377">
        <v>143.78872163937004</v>
      </c>
      <c r="CL377">
        <v>69.420911026507738</v>
      </c>
      <c r="CM377">
        <v>122.18796797213763</v>
      </c>
      <c r="CN377">
        <v>69.086628928876706</v>
      </c>
      <c r="CO377">
        <v>0</v>
      </c>
      <c r="CP377">
        <v>0</v>
      </c>
      <c r="CQ377">
        <v>93.868062452383569</v>
      </c>
      <c r="CR377">
        <v>0.86346000000000001</v>
      </c>
      <c r="CS377">
        <v>20941.301375201921</v>
      </c>
      <c r="CT377" s="28">
        <v>22084.540416457981</v>
      </c>
      <c r="CU377">
        <v>43025.841791659899</v>
      </c>
      <c r="CV377">
        <v>11.546686827684642</v>
      </c>
      <c r="CW377" t="s">
        <v>1685</v>
      </c>
      <c r="CX377" s="28" t="s">
        <v>3609</v>
      </c>
      <c r="CY377" s="28" t="s">
        <v>3610</v>
      </c>
      <c r="CZ377" s="28" t="s">
        <v>3611</v>
      </c>
      <c r="DA377" s="28" t="s">
        <v>3612</v>
      </c>
      <c r="DB377" s="28" t="s">
        <v>3344</v>
      </c>
      <c r="DC377" s="28"/>
      <c r="DD377" s="28"/>
      <c r="DE377" s="28"/>
      <c r="DF377" s="28"/>
      <c r="DG377" s="28"/>
      <c r="DH377" s="28"/>
      <c r="DI377" s="28">
        <v>240</v>
      </c>
      <c r="DJ377" s="28" t="s">
        <v>471</v>
      </c>
      <c r="DK377" s="28" t="s">
        <v>664</v>
      </c>
    </row>
    <row r="378" spans="1:115" x14ac:dyDescent="0.25">
      <c r="A378" s="28" t="s">
        <v>2</v>
      </c>
      <c r="B378" s="28" t="s">
        <v>1678</v>
      </c>
      <c r="C378">
        <v>59721</v>
      </c>
      <c r="D378" s="28" t="s">
        <v>1679</v>
      </c>
      <c r="E378" s="28" t="s">
        <v>1680</v>
      </c>
      <c r="F378" s="28" t="s">
        <v>1681</v>
      </c>
      <c r="G378" s="28" t="s">
        <v>656</v>
      </c>
      <c r="H378" s="28" t="s">
        <v>3308</v>
      </c>
      <c r="I378" s="28" t="s">
        <v>457</v>
      </c>
      <c r="J378" s="28">
        <v>6200</v>
      </c>
      <c r="K378">
        <v>10.419771578775782</v>
      </c>
      <c r="L378" s="28" t="s">
        <v>3309</v>
      </c>
      <c r="M378">
        <v>0.1</v>
      </c>
      <c r="N378" s="28" t="s">
        <v>459</v>
      </c>
      <c r="O378" s="28" t="s">
        <v>670</v>
      </c>
      <c r="P378">
        <v>11</v>
      </c>
      <c r="Q378">
        <v>12</v>
      </c>
      <c r="R378">
        <v>1</v>
      </c>
      <c r="S378">
        <v>90390641</v>
      </c>
      <c r="T378" s="28" t="s">
        <v>461</v>
      </c>
      <c r="U378" s="28" t="s">
        <v>812</v>
      </c>
      <c r="V378" s="28" t="s">
        <v>335</v>
      </c>
      <c r="W378" s="28" t="s">
        <v>463</v>
      </c>
      <c r="Y378" s="28" t="s">
        <v>463</v>
      </c>
      <c r="Z378">
        <v>0</v>
      </c>
      <c r="AA378">
        <v>17223</v>
      </c>
      <c r="AB378" s="28" t="s">
        <v>465</v>
      </c>
      <c r="AC378" s="28" t="s">
        <v>674</v>
      </c>
      <c r="AD378">
        <v>0.375</v>
      </c>
      <c r="AE378">
        <v>0.5625</v>
      </c>
      <c r="AF378" s="28" t="s">
        <v>463</v>
      </c>
      <c r="AG378" s="28" t="s">
        <v>175</v>
      </c>
      <c r="AH378" s="28" t="s">
        <v>570</v>
      </c>
      <c r="AI378" s="28" t="s">
        <v>1683</v>
      </c>
      <c r="AJ378" s="28" t="s">
        <v>662</v>
      </c>
      <c r="AK378" s="28"/>
      <c r="AL378" s="28"/>
      <c r="AM378" s="28">
        <v>2</v>
      </c>
      <c r="AN378">
        <v>3</v>
      </c>
      <c r="AO378">
        <v>3</v>
      </c>
      <c r="AP378" s="2">
        <v>46072</v>
      </c>
      <c r="AQ378" s="2">
        <v>46289</v>
      </c>
      <c r="AR378">
        <v>46436</v>
      </c>
      <c r="AS378">
        <v>46653</v>
      </c>
      <c r="AT378" s="28"/>
      <c r="AU378" s="28"/>
      <c r="AV378" s="28" t="s">
        <v>470</v>
      </c>
      <c r="AW378">
        <v>112</v>
      </c>
      <c r="AX378">
        <v>0.5</v>
      </c>
      <c r="BC378" s="28"/>
      <c r="BH378">
        <v>175</v>
      </c>
      <c r="BI378">
        <v>1000</v>
      </c>
      <c r="BJ378">
        <v>112</v>
      </c>
      <c r="BK378">
        <v>0.5</v>
      </c>
      <c r="BP378" s="28"/>
      <c r="BU378">
        <v>125</v>
      </c>
      <c r="BV378">
        <v>1500</v>
      </c>
      <c r="BW378" s="28"/>
      <c r="BY378" s="28">
        <v>224</v>
      </c>
      <c r="BZ378">
        <v>224</v>
      </c>
      <c r="CA378">
        <v>0</v>
      </c>
      <c r="CB378" s="28">
        <v>240</v>
      </c>
      <c r="CC378">
        <v>0.93333333333333324</v>
      </c>
      <c r="CE378">
        <v>6200</v>
      </c>
      <c r="CF378">
        <v>620</v>
      </c>
      <c r="CG378" s="28">
        <v>480</v>
      </c>
      <c r="CH378">
        <v>-467.30769230769226</v>
      </c>
      <c r="CI378">
        <v>6352.6923076923076</v>
      </c>
      <c r="CJ378">
        <v>212.30594577494998</v>
      </c>
      <c r="CK378">
        <v>143.78872163937004</v>
      </c>
      <c r="CL378">
        <v>69.420911026507738</v>
      </c>
      <c r="CM378">
        <v>122.18796797213763</v>
      </c>
      <c r="CN378">
        <v>69.086628928876706</v>
      </c>
      <c r="CO378">
        <v>0</v>
      </c>
      <c r="CP378">
        <v>0</v>
      </c>
      <c r="CQ378">
        <v>93.868062452383569</v>
      </c>
      <c r="CR378">
        <v>0.86346000000000001</v>
      </c>
      <c r="CS378">
        <v>20941.301375201921</v>
      </c>
      <c r="CT378" s="28">
        <v>22084.540416457981</v>
      </c>
      <c r="CU378">
        <v>43025.841791659899</v>
      </c>
      <c r="CV378">
        <v>10.419771578775782</v>
      </c>
      <c r="CW378" t="s">
        <v>1686</v>
      </c>
      <c r="CX378" s="28" t="s">
        <v>3609</v>
      </c>
      <c r="CY378" s="28" t="s">
        <v>3610</v>
      </c>
      <c r="CZ378" s="28" t="s">
        <v>3613</v>
      </c>
      <c r="DA378" s="28" t="s">
        <v>3614</v>
      </c>
      <c r="DB378" s="28" t="s">
        <v>3344</v>
      </c>
      <c r="DC378" s="28"/>
      <c r="DD378" s="28"/>
      <c r="DE378" s="28"/>
      <c r="DF378" s="28"/>
      <c r="DG378" s="28"/>
      <c r="DH378" s="28"/>
      <c r="DI378" s="28">
        <v>240</v>
      </c>
      <c r="DJ378" s="28" t="s">
        <v>471</v>
      </c>
      <c r="DK378" s="28" t="s">
        <v>664</v>
      </c>
    </row>
    <row r="379" spans="1:115" x14ac:dyDescent="0.25">
      <c r="A379" s="28" t="s">
        <v>2</v>
      </c>
      <c r="B379" s="28" t="s">
        <v>1687</v>
      </c>
      <c r="C379">
        <v>59722</v>
      </c>
      <c r="D379" s="28" t="s">
        <v>1679</v>
      </c>
      <c r="E379" s="28" t="s">
        <v>1680</v>
      </c>
      <c r="F379" s="28" t="s">
        <v>1681</v>
      </c>
      <c r="G379" s="28" t="s">
        <v>656</v>
      </c>
      <c r="H379" s="28" t="s">
        <v>1688</v>
      </c>
      <c r="I379" s="28" t="s">
        <v>457</v>
      </c>
      <c r="J379" s="28">
        <v>6200</v>
      </c>
      <c r="K379">
        <v>9.3118748136454883</v>
      </c>
      <c r="L379" s="28" t="s">
        <v>3310</v>
      </c>
      <c r="M379">
        <v>0</v>
      </c>
      <c r="N379" s="28" t="s">
        <v>459</v>
      </c>
      <c r="O379" s="28" t="s">
        <v>1689</v>
      </c>
      <c r="P379">
        <v>10</v>
      </c>
      <c r="Q379">
        <v>12</v>
      </c>
      <c r="R379">
        <v>1</v>
      </c>
      <c r="S379">
        <v>90530641</v>
      </c>
      <c r="T379" s="28" t="s">
        <v>461</v>
      </c>
      <c r="U379" s="28" t="s">
        <v>978</v>
      </c>
      <c r="V379" s="28" t="s">
        <v>335</v>
      </c>
      <c r="W379" s="28" t="s">
        <v>463</v>
      </c>
      <c r="Y379" s="28" t="s">
        <v>463</v>
      </c>
      <c r="Z379">
        <v>0</v>
      </c>
      <c r="AA379">
        <v>16617</v>
      </c>
      <c r="AB379" s="28" t="s">
        <v>465</v>
      </c>
      <c r="AC379" s="28" t="s">
        <v>504</v>
      </c>
      <c r="AD379">
        <v>0.33333333333333326</v>
      </c>
      <c r="AE379">
        <v>0.64583333333333326</v>
      </c>
      <c r="AF379" s="28" t="s">
        <v>463</v>
      </c>
      <c r="AG379" s="28" t="s">
        <v>83</v>
      </c>
      <c r="AH379" s="28" t="s">
        <v>582</v>
      </c>
      <c r="AI379" s="28" t="s">
        <v>1690</v>
      </c>
      <c r="AJ379" s="28" t="s">
        <v>662</v>
      </c>
      <c r="AK379" s="28"/>
      <c r="AL379" s="28"/>
      <c r="AM379" s="28">
        <v>1</v>
      </c>
      <c r="AN379">
        <v>3</v>
      </c>
      <c r="AP379" s="2">
        <v>46073</v>
      </c>
      <c r="AQ379" s="2">
        <v>46290</v>
      </c>
      <c r="AT379" s="28"/>
      <c r="AU379" s="28"/>
      <c r="AV379" s="28" t="s">
        <v>470</v>
      </c>
      <c r="AW379">
        <v>196</v>
      </c>
      <c r="AX379">
        <v>0.5</v>
      </c>
      <c r="BC379" s="28"/>
      <c r="BH379">
        <v>175</v>
      </c>
      <c r="BI379">
        <v>1000</v>
      </c>
      <c r="BP379" s="28"/>
      <c r="BW379" s="28"/>
      <c r="BY379" s="28">
        <v>196</v>
      </c>
      <c r="BZ379">
        <v>196</v>
      </c>
      <c r="CA379">
        <v>0</v>
      </c>
      <c r="CB379" s="28">
        <v>240</v>
      </c>
      <c r="CC379">
        <v>0.81666666666666676</v>
      </c>
      <c r="CE379">
        <v>6200</v>
      </c>
      <c r="CF379">
        <v>0</v>
      </c>
      <c r="CG379" s="28">
        <v>480</v>
      </c>
      <c r="CH379">
        <v>-269.23076923076923</v>
      </c>
      <c r="CI379">
        <v>5930.7692307692305</v>
      </c>
      <c r="CJ379">
        <v>212.30594577494998</v>
      </c>
      <c r="CK379">
        <v>143.78872163937004</v>
      </c>
      <c r="CL379">
        <v>69.420911026507738</v>
      </c>
      <c r="CM379">
        <v>122.18796797213763</v>
      </c>
      <c r="CN379">
        <v>69.086628928876706</v>
      </c>
      <c r="CO379">
        <v>0</v>
      </c>
      <c r="CP379">
        <v>0</v>
      </c>
      <c r="CQ379">
        <v>93.868062452383569</v>
      </c>
      <c r="CR379">
        <v>0.86346000000000001</v>
      </c>
      <c r="CS379">
        <v>35897.27740660336</v>
      </c>
      <c r="CT379" s="28">
        <v>0</v>
      </c>
      <c r="CU379">
        <v>35897.27740660336</v>
      </c>
      <c r="CV379">
        <v>9.3118748136454883</v>
      </c>
      <c r="CW379" t="s">
        <v>1691</v>
      </c>
      <c r="CX379" s="28" t="s">
        <v>3615</v>
      </c>
      <c r="CY379" s="28" t="s">
        <v>3610</v>
      </c>
      <c r="CZ379" s="28" t="s">
        <v>3616</v>
      </c>
      <c r="DA379" s="28" t="s">
        <v>3617</v>
      </c>
      <c r="DB379" s="28" t="s">
        <v>3344</v>
      </c>
      <c r="DC379" s="28"/>
      <c r="DD379" s="28"/>
      <c r="DE379" s="28"/>
      <c r="DF379" s="28"/>
      <c r="DG379" s="28"/>
      <c r="DH379" s="28"/>
      <c r="DI379" s="28">
        <v>240</v>
      </c>
      <c r="DJ379" s="28" t="s">
        <v>471</v>
      </c>
      <c r="DK379" s="28" t="s">
        <v>668</v>
      </c>
    </row>
    <row r="380" spans="1:115" x14ac:dyDescent="0.25">
      <c r="A380" s="28" t="s">
        <v>2</v>
      </c>
      <c r="B380" s="28" t="s">
        <v>1687</v>
      </c>
      <c r="C380">
        <v>59722</v>
      </c>
      <c r="D380" s="28" t="s">
        <v>1679</v>
      </c>
      <c r="E380" s="28" t="s">
        <v>1680</v>
      </c>
      <c r="F380" s="28" t="s">
        <v>1681</v>
      </c>
      <c r="G380" s="28" t="s">
        <v>656</v>
      </c>
      <c r="H380" s="28" t="s">
        <v>1692</v>
      </c>
      <c r="I380" s="28" t="s">
        <v>457</v>
      </c>
      <c r="J380" s="28">
        <v>6200</v>
      </c>
      <c r="K380">
        <v>8.0186646077309671</v>
      </c>
      <c r="L380" s="28" t="s">
        <v>3311</v>
      </c>
      <c r="M380">
        <v>0</v>
      </c>
      <c r="N380" s="28" t="s">
        <v>459</v>
      </c>
      <c r="O380" s="28" t="s">
        <v>1693</v>
      </c>
      <c r="P380">
        <v>9</v>
      </c>
      <c r="Q380">
        <v>12</v>
      </c>
      <c r="R380">
        <v>1</v>
      </c>
      <c r="S380">
        <v>90600641</v>
      </c>
      <c r="T380" s="28" t="s">
        <v>461</v>
      </c>
      <c r="U380" s="28" t="s">
        <v>978</v>
      </c>
      <c r="V380" s="28" t="s">
        <v>335</v>
      </c>
      <c r="W380" s="28" t="s">
        <v>463</v>
      </c>
      <c r="Y380" s="28" t="s">
        <v>463</v>
      </c>
      <c r="Z380">
        <v>0</v>
      </c>
      <c r="AA380">
        <v>16618</v>
      </c>
      <c r="AB380" s="28" t="s">
        <v>465</v>
      </c>
      <c r="AC380" s="28" t="s">
        <v>466</v>
      </c>
      <c r="AD380">
        <v>0.375</v>
      </c>
      <c r="AE380">
        <v>0.64583333333333326</v>
      </c>
      <c r="AF380" s="28" t="s">
        <v>463</v>
      </c>
      <c r="AG380" s="28" t="s">
        <v>152</v>
      </c>
      <c r="AH380" s="28" t="s">
        <v>582</v>
      </c>
      <c r="AI380" s="28" t="s">
        <v>1690</v>
      </c>
      <c r="AJ380" s="28" t="s">
        <v>662</v>
      </c>
      <c r="AK380" s="28"/>
      <c r="AL380" s="28"/>
      <c r="AM380" s="28">
        <v>1</v>
      </c>
      <c r="AN380">
        <v>3</v>
      </c>
      <c r="AP380" s="2">
        <v>46072</v>
      </c>
      <c r="AQ380" s="2">
        <v>46289</v>
      </c>
      <c r="AT380" s="28"/>
      <c r="AU380" s="28"/>
      <c r="AV380" s="28" t="s">
        <v>470</v>
      </c>
      <c r="AW380">
        <v>168</v>
      </c>
      <c r="AX380">
        <v>0.5</v>
      </c>
      <c r="BC380" s="28"/>
      <c r="BH380">
        <v>175</v>
      </c>
      <c r="BI380">
        <v>1000</v>
      </c>
      <c r="BP380" s="28"/>
      <c r="BW380" s="28"/>
      <c r="BY380" s="28">
        <v>168</v>
      </c>
      <c r="BZ380">
        <v>168</v>
      </c>
      <c r="CA380">
        <v>0</v>
      </c>
      <c r="CB380" s="28">
        <v>240</v>
      </c>
      <c r="CC380">
        <v>0.7</v>
      </c>
      <c r="CE380">
        <v>6200</v>
      </c>
      <c r="CF380">
        <v>0</v>
      </c>
      <c r="CG380" s="28">
        <v>480</v>
      </c>
      <c r="CH380">
        <v>-269.23076923076923</v>
      </c>
      <c r="CI380">
        <v>5930.7692307692305</v>
      </c>
      <c r="CJ380">
        <v>212.30594577494998</v>
      </c>
      <c r="CK380">
        <v>143.78872163937004</v>
      </c>
      <c r="CL380">
        <v>69.420911026507738</v>
      </c>
      <c r="CM380">
        <v>122.18796797213763</v>
      </c>
      <c r="CN380">
        <v>69.086628928876706</v>
      </c>
      <c r="CO380">
        <v>0</v>
      </c>
      <c r="CP380">
        <v>0</v>
      </c>
      <c r="CQ380">
        <v>93.868062452383569</v>
      </c>
      <c r="CR380">
        <v>0.86346000000000001</v>
      </c>
      <c r="CS380">
        <v>30911.95206280288</v>
      </c>
      <c r="CT380" s="28">
        <v>0</v>
      </c>
      <c r="CU380">
        <v>30911.95206280288</v>
      </c>
      <c r="CV380">
        <v>8.0186646077309671</v>
      </c>
      <c r="CW380" t="s">
        <v>1694</v>
      </c>
      <c r="CX380" s="28" t="s">
        <v>3618</v>
      </c>
      <c r="CY380" s="28" t="s">
        <v>3610</v>
      </c>
      <c r="CZ380" s="28" t="s">
        <v>3619</v>
      </c>
      <c r="DA380" s="28" t="s">
        <v>3620</v>
      </c>
      <c r="DB380" s="28" t="s">
        <v>3344</v>
      </c>
      <c r="DC380" s="28"/>
      <c r="DD380" s="28"/>
      <c r="DE380" s="28"/>
      <c r="DF380" s="28"/>
      <c r="DG380" s="28"/>
      <c r="DH380" s="28"/>
      <c r="DI380" s="28">
        <v>240</v>
      </c>
      <c r="DJ380" s="28" t="s">
        <v>471</v>
      </c>
      <c r="DK380" s="28" t="s">
        <v>713</v>
      </c>
    </row>
    <row r="381" spans="1:115" x14ac:dyDescent="0.25">
      <c r="A381" s="28" t="s">
        <v>2</v>
      </c>
      <c r="B381" s="28" t="s">
        <v>1687</v>
      </c>
      <c r="C381">
        <v>59722</v>
      </c>
      <c r="D381" s="28" t="s">
        <v>1679</v>
      </c>
      <c r="E381" s="28" t="s">
        <v>1680</v>
      </c>
      <c r="F381" s="28" t="s">
        <v>1681</v>
      </c>
      <c r="G381" s="28" t="s">
        <v>656</v>
      </c>
      <c r="H381" s="28" t="s">
        <v>1695</v>
      </c>
      <c r="I381" s="28" t="s">
        <v>457</v>
      </c>
      <c r="J381" s="28">
        <v>6200</v>
      </c>
      <c r="K381">
        <v>8.0186646077309671</v>
      </c>
      <c r="L381" s="28" t="s">
        <v>3311</v>
      </c>
      <c r="M381">
        <v>0</v>
      </c>
      <c r="N381" s="28" t="s">
        <v>459</v>
      </c>
      <c r="O381" s="28" t="s">
        <v>1696</v>
      </c>
      <c r="P381">
        <v>9</v>
      </c>
      <c r="Q381">
        <v>12</v>
      </c>
      <c r="R381">
        <v>1</v>
      </c>
      <c r="S381">
        <v>90430641</v>
      </c>
      <c r="T381" s="28" t="s">
        <v>461</v>
      </c>
      <c r="U381" s="28" t="s">
        <v>978</v>
      </c>
      <c r="V381" s="28" t="s">
        <v>335</v>
      </c>
      <c r="W381" s="28" t="s">
        <v>463</v>
      </c>
      <c r="Y381" s="28" t="s">
        <v>463</v>
      </c>
      <c r="Z381">
        <v>0</v>
      </c>
      <c r="AA381">
        <v>16619</v>
      </c>
      <c r="AB381" s="28" t="s">
        <v>465</v>
      </c>
      <c r="AC381" s="28" t="s">
        <v>504</v>
      </c>
      <c r="AD381">
        <v>0.375</v>
      </c>
      <c r="AE381">
        <v>0.64583333333333326</v>
      </c>
      <c r="AF381" s="28" t="s">
        <v>463</v>
      </c>
      <c r="AG381" s="28" t="s">
        <v>61</v>
      </c>
      <c r="AH381" s="28" t="s">
        <v>467</v>
      </c>
      <c r="AI381" s="28" t="s">
        <v>1690</v>
      </c>
      <c r="AJ381" s="28" t="s">
        <v>662</v>
      </c>
      <c r="AK381" s="28"/>
      <c r="AL381" s="28"/>
      <c r="AM381" s="28">
        <v>1</v>
      </c>
      <c r="AN381">
        <v>3</v>
      </c>
      <c r="AP381" s="2">
        <v>46073</v>
      </c>
      <c r="AQ381" s="2">
        <v>46290</v>
      </c>
      <c r="AT381" s="28"/>
      <c r="AU381" s="28"/>
      <c r="AV381" s="28" t="s">
        <v>470</v>
      </c>
      <c r="AW381">
        <v>168</v>
      </c>
      <c r="AX381">
        <v>0.5</v>
      </c>
      <c r="BC381" s="28"/>
      <c r="BH381">
        <v>175</v>
      </c>
      <c r="BI381">
        <v>1000</v>
      </c>
      <c r="BP381" s="28"/>
      <c r="BW381" s="28"/>
      <c r="BY381" s="28">
        <v>168</v>
      </c>
      <c r="BZ381">
        <v>168</v>
      </c>
      <c r="CA381">
        <v>0</v>
      </c>
      <c r="CB381" s="28">
        <v>240</v>
      </c>
      <c r="CC381">
        <v>0.7</v>
      </c>
      <c r="CE381">
        <v>6200</v>
      </c>
      <c r="CF381">
        <v>0</v>
      </c>
      <c r="CG381" s="28">
        <v>480</v>
      </c>
      <c r="CH381">
        <v>-269.23076923076923</v>
      </c>
      <c r="CI381">
        <v>5930.7692307692305</v>
      </c>
      <c r="CJ381">
        <v>212.30594577494998</v>
      </c>
      <c r="CK381">
        <v>143.78872163937004</v>
      </c>
      <c r="CL381">
        <v>69.420911026507738</v>
      </c>
      <c r="CM381">
        <v>122.18796797213763</v>
      </c>
      <c r="CN381">
        <v>69.086628928876706</v>
      </c>
      <c r="CO381">
        <v>0</v>
      </c>
      <c r="CP381">
        <v>0</v>
      </c>
      <c r="CQ381">
        <v>93.868062452383569</v>
      </c>
      <c r="CR381">
        <v>0.86346000000000001</v>
      </c>
      <c r="CS381">
        <v>30911.95206280288</v>
      </c>
      <c r="CT381" s="28">
        <v>0</v>
      </c>
      <c r="CU381">
        <v>30911.95206280288</v>
      </c>
      <c r="CV381">
        <v>8.0186646077309671</v>
      </c>
      <c r="CW381" t="s">
        <v>1697</v>
      </c>
      <c r="CX381" s="28"/>
      <c r="CY381" s="28"/>
      <c r="CZ381" s="28"/>
      <c r="DA381" s="28"/>
      <c r="DB381" s="28"/>
      <c r="DC381" s="28"/>
      <c r="DD381" s="28"/>
      <c r="DE381" s="28"/>
      <c r="DF381" s="28"/>
      <c r="DG381" s="28"/>
      <c r="DH381" s="28"/>
      <c r="DI381" s="28">
        <v>240</v>
      </c>
      <c r="DJ381" s="28" t="s">
        <v>471</v>
      </c>
      <c r="DK381" s="28" t="s">
        <v>668</v>
      </c>
    </row>
    <row r="382" spans="1:115" x14ac:dyDescent="0.25">
      <c r="A382" s="28" t="s">
        <v>2</v>
      </c>
      <c r="B382" s="28" t="s">
        <v>1698</v>
      </c>
      <c r="C382">
        <v>59726</v>
      </c>
      <c r="D382" s="28" t="s">
        <v>1679</v>
      </c>
      <c r="E382" s="28" t="s">
        <v>1680</v>
      </c>
      <c r="F382" s="28" t="s">
        <v>1681</v>
      </c>
      <c r="G382" s="28" t="s">
        <v>656</v>
      </c>
      <c r="H382" s="28" t="s">
        <v>1699</v>
      </c>
      <c r="I382" s="28" t="s">
        <v>457</v>
      </c>
      <c r="J382" s="28">
        <v>3100</v>
      </c>
      <c r="K382">
        <v>8.5667013193708001</v>
      </c>
      <c r="L382" s="28" t="s">
        <v>3312</v>
      </c>
      <c r="M382">
        <v>0.3</v>
      </c>
      <c r="N382" s="28" t="s">
        <v>459</v>
      </c>
      <c r="O382" s="28" t="s">
        <v>709</v>
      </c>
      <c r="P382">
        <v>9</v>
      </c>
      <c r="Q382">
        <v>12</v>
      </c>
      <c r="R382">
        <v>1</v>
      </c>
      <c r="S382">
        <v>90330642</v>
      </c>
      <c r="T382" s="28" t="s">
        <v>605</v>
      </c>
      <c r="U382" s="28" t="s">
        <v>659</v>
      </c>
      <c r="V382" s="28" t="s">
        <v>335</v>
      </c>
      <c r="W382" s="28" t="s">
        <v>463</v>
      </c>
      <c r="Y382" s="28" t="s">
        <v>463</v>
      </c>
      <c r="Z382">
        <v>0</v>
      </c>
      <c r="AA382">
        <v>16719</v>
      </c>
      <c r="AB382" s="28" t="s">
        <v>465</v>
      </c>
      <c r="AC382" s="28" t="s">
        <v>466</v>
      </c>
      <c r="AD382">
        <v>0.375</v>
      </c>
      <c r="AE382">
        <v>0.54166666666666674</v>
      </c>
      <c r="AF382" s="28" t="s">
        <v>463</v>
      </c>
      <c r="AG382" s="28" t="s">
        <v>230</v>
      </c>
      <c r="AH382" s="28" t="s">
        <v>516</v>
      </c>
      <c r="AI382" s="28"/>
      <c r="AJ382" s="28" t="s">
        <v>662</v>
      </c>
      <c r="AK382" s="28"/>
      <c r="AL382" s="28"/>
      <c r="AM382" s="28">
        <v>1</v>
      </c>
      <c r="AN382">
        <v>3</v>
      </c>
      <c r="AP382" s="2">
        <v>46072</v>
      </c>
      <c r="AQ382" s="2">
        <v>46289</v>
      </c>
      <c r="AT382" s="28"/>
      <c r="AU382" s="28"/>
      <c r="AV382" s="28" t="s">
        <v>470</v>
      </c>
      <c r="AW382">
        <v>112</v>
      </c>
      <c r="AX382">
        <v>0.5</v>
      </c>
      <c r="BC382" s="28"/>
      <c r="BH382">
        <v>175</v>
      </c>
      <c r="BI382">
        <v>1000</v>
      </c>
      <c r="BP382" s="28"/>
      <c r="BW382" s="28"/>
      <c r="BY382" s="28">
        <v>112</v>
      </c>
      <c r="BZ382">
        <v>112</v>
      </c>
      <c r="CA382">
        <v>0</v>
      </c>
      <c r="CB382" s="28">
        <v>120</v>
      </c>
      <c r="CC382">
        <v>0.93333333333333324</v>
      </c>
      <c r="CE382">
        <v>3100</v>
      </c>
      <c r="CF382">
        <v>930</v>
      </c>
      <c r="CG382" s="28">
        <v>240</v>
      </c>
      <c r="CH382">
        <v>-269.23076923076923</v>
      </c>
      <c r="CI382">
        <v>3760.7692307692314</v>
      </c>
      <c r="CJ382">
        <v>212.30594577494998</v>
      </c>
      <c r="CK382">
        <v>143.78872163937004</v>
      </c>
      <c r="CL382">
        <v>69.420911026507738</v>
      </c>
      <c r="CM382">
        <v>122.18796797213763</v>
      </c>
      <c r="CN382">
        <v>69.086628928876706</v>
      </c>
      <c r="CO382">
        <v>0</v>
      </c>
      <c r="CP382">
        <v>0</v>
      </c>
      <c r="CQ382">
        <v>93.868062452383569</v>
      </c>
      <c r="CR382">
        <v>0.86346000000000001</v>
      </c>
      <c r="CS382">
        <v>20941.301375201921</v>
      </c>
      <c r="CT382" s="28">
        <v>0</v>
      </c>
      <c r="CU382">
        <v>20941.301375201921</v>
      </c>
      <c r="CV382">
        <v>8.5667013193708001</v>
      </c>
      <c r="CW382" t="s">
        <v>1700</v>
      </c>
      <c r="CX382" s="28"/>
      <c r="CY382" s="28"/>
      <c r="CZ382" s="28"/>
      <c r="DA382" s="28"/>
      <c r="DB382" s="28"/>
      <c r="DC382" s="28"/>
      <c r="DD382" s="28"/>
      <c r="DE382" s="28"/>
      <c r="DF382" s="28"/>
      <c r="DG382" s="28"/>
      <c r="DH382" s="28"/>
      <c r="DI382" s="28">
        <v>120</v>
      </c>
      <c r="DJ382" s="28" t="s">
        <v>471</v>
      </c>
      <c r="DK382" s="28" t="s">
        <v>713</v>
      </c>
    </row>
    <row r="383" spans="1:115" x14ac:dyDescent="0.25">
      <c r="A383" s="28" t="s">
        <v>2</v>
      </c>
      <c r="B383" s="28" t="s">
        <v>1698</v>
      </c>
      <c r="C383">
        <v>59726</v>
      </c>
      <c r="D383" s="28" t="s">
        <v>1679</v>
      </c>
      <c r="E383" s="28" t="s">
        <v>1680</v>
      </c>
      <c r="F383" s="28" t="s">
        <v>1681</v>
      </c>
      <c r="G383" s="28" t="s">
        <v>656</v>
      </c>
      <c r="H383" s="28" t="s">
        <v>1701</v>
      </c>
      <c r="I383" s="28" t="s">
        <v>457</v>
      </c>
      <c r="J383" s="28">
        <v>3100</v>
      </c>
      <c r="K383">
        <v>11.381142051740174</v>
      </c>
      <c r="L383" s="28" t="s">
        <v>3065</v>
      </c>
      <c r="M383">
        <v>0</v>
      </c>
      <c r="N383" s="28" t="s">
        <v>459</v>
      </c>
      <c r="O383" s="28" t="s">
        <v>1702</v>
      </c>
      <c r="P383">
        <v>12</v>
      </c>
      <c r="Q383">
        <v>12</v>
      </c>
      <c r="R383">
        <v>1</v>
      </c>
      <c r="S383">
        <v>90010642</v>
      </c>
      <c r="T383" s="28" t="s">
        <v>605</v>
      </c>
      <c r="U383" s="28" t="s">
        <v>659</v>
      </c>
      <c r="V383" s="28" t="s">
        <v>335</v>
      </c>
      <c r="W383" s="28" t="s">
        <v>463</v>
      </c>
      <c r="Y383" s="28" t="s">
        <v>463</v>
      </c>
      <c r="Z383">
        <v>0</v>
      </c>
      <c r="AA383">
        <v>16650</v>
      </c>
      <c r="AB383" s="28" t="s">
        <v>465</v>
      </c>
      <c r="AC383" s="28" t="s">
        <v>525</v>
      </c>
      <c r="AD383">
        <v>0.5625</v>
      </c>
      <c r="AE383">
        <v>0.72916666666666674</v>
      </c>
      <c r="AF383" s="28" t="s">
        <v>463</v>
      </c>
      <c r="AG383" s="28" t="s">
        <v>217</v>
      </c>
      <c r="AH383" s="28" t="s">
        <v>529</v>
      </c>
      <c r="AI383" s="28"/>
      <c r="AJ383" s="28" t="s">
        <v>662</v>
      </c>
      <c r="AK383" s="28"/>
      <c r="AL383" s="28"/>
      <c r="AM383" s="28">
        <v>1</v>
      </c>
      <c r="AN383">
        <v>3</v>
      </c>
      <c r="AP383" s="2">
        <v>46070</v>
      </c>
      <c r="AQ383" s="2">
        <v>46287</v>
      </c>
      <c r="AT383" s="28"/>
      <c r="AU383" s="28"/>
      <c r="AV383" s="28" t="s">
        <v>470</v>
      </c>
      <c r="AW383">
        <v>112</v>
      </c>
      <c r="AX383">
        <v>0.5</v>
      </c>
      <c r="BC383" s="28"/>
      <c r="BH383">
        <v>175</v>
      </c>
      <c r="BI383">
        <v>1000</v>
      </c>
      <c r="BP383" s="28"/>
      <c r="BW383" s="28"/>
      <c r="BY383" s="28">
        <v>112</v>
      </c>
      <c r="BZ383">
        <v>112</v>
      </c>
      <c r="CA383">
        <v>0</v>
      </c>
      <c r="CB383" s="28">
        <v>120</v>
      </c>
      <c r="CC383">
        <v>0.93333333333333324</v>
      </c>
      <c r="CE383">
        <v>3100</v>
      </c>
      <c r="CF383">
        <v>0</v>
      </c>
      <c r="CG383" s="28">
        <v>240</v>
      </c>
      <c r="CH383">
        <v>-269.23076923076923</v>
      </c>
      <c r="CI383">
        <v>2830.7692307692309</v>
      </c>
      <c r="CJ383">
        <v>212.30594577494998</v>
      </c>
      <c r="CK383">
        <v>143.78872163937004</v>
      </c>
      <c r="CL383">
        <v>69.420911026507738</v>
      </c>
      <c r="CM383">
        <v>122.18796797213763</v>
      </c>
      <c r="CN383">
        <v>69.086628928876706</v>
      </c>
      <c r="CO383">
        <v>0</v>
      </c>
      <c r="CP383">
        <v>0</v>
      </c>
      <c r="CQ383">
        <v>93.868062452383569</v>
      </c>
      <c r="CR383">
        <v>0.86346000000000001</v>
      </c>
      <c r="CS383">
        <v>20941.301375201921</v>
      </c>
      <c r="CT383" s="28">
        <v>0</v>
      </c>
      <c r="CU383">
        <v>20941.301375201921</v>
      </c>
      <c r="CV383">
        <v>11.381142051740174</v>
      </c>
      <c r="CW383" t="s">
        <v>1703</v>
      </c>
      <c r="CX383" s="28" t="s">
        <v>3621</v>
      </c>
      <c r="CY383" s="28" t="s">
        <v>3610</v>
      </c>
      <c r="CZ383" s="28" t="s">
        <v>3622</v>
      </c>
      <c r="DA383" s="28" t="s">
        <v>3623</v>
      </c>
      <c r="DB383" s="28" t="s">
        <v>3344</v>
      </c>
      <c r="DC383" s="28"/>
      <c r="DD383" s="28"/>
      <c r="DE383" s="28"/>
      <c r="DF383" s="28"/>
      <c r="DG383" s="28"/>
      <c r="DH383" s="28"/>
      <c r="DI383" s="28">
        <v>120</v>
      </c>
      <c r="DJ383" s="28" t="s">
        <v>471</v>
      </c>
      <c r="DK383" s="28" t="s">
        <v>1704</v>
      </c>
    </row>
    <row r="384" spans="1:115" x14ac:dyDescent="0.25">
      <c r="A384" s="28" t="s">
        <v>2</v>
      </c>
      <c r="B384" s="28" t="s">
        <v>1698</v>
      </c>
      <c r="C384">
        <v>59726</v>
      </c>
      <c r="D384" s="28" t="s">
        <v>1679</v>
      </c>
      <c r="E384" s="28" t="s">
        <v>1680</v>
      </c>
      <c r="F384" s="28" t="s">
        <v>1681</v>
      </c>
      <c r="G384" s="28" t="s">
        <v>656</v>
      </c>
      <c r="H384" s="28" t="s">
        <v>1705</v>
      </c>
      <c r="I384" s="28" t="s">
        <v>457</v>
      </c>
      <c r="J384" s="28">
        <v>3100</v>
      </c>
      <c r="K384">
        <v>11.381142051740174</v>
      </c>
      <c r="L384" s="28" t="s">
        <v>3065</v>
      </c>
      <c r="M384">
        <v>0</v>
      </c>
      <c r="N384" s="28" t="s">
        <v>459</v>
      </c>
      <c r="O384" s="28" t="s">
        <v>1706</v>
      </c>
      <c r="P384">
        <v>12</v>
      </c>
      <c r="Q384">
        <v>12</v>
      </c>
      <c r="R384">
        <v>1</v>
      </c>
      <c r="S384">
        <v>90771997</v>
      </c>
      <c r="T384" s="28" t="s">
        <v>605</v>
      </c>
      <c r="U384" s="28" t="s">
        <v>659</v>
      </c>
      <c r="V384" s="28" t="s">
        <v>335</v>
      </c>
      <c r="W384" s="28" t="s">
        <v>463</v>
      </c>
      <c r="Y384" s="28" t="s">
        <v>463</v>
      </c>
      <c r="Z384">
        <v>0</v>
      </c>
      <c r="AA384">
        <v>16679</v>
      </c>
      <c r="AB384" s="28" t="s">
        <v>465</v>
      </c>
      <c r="AC384" s="28" t="s">
        <v>525</v>
      </c>
      <c r="AD384">
        <v>0.54166666666666674</v>
      </c>
      <c r="AE384">
        <v>0.70833333333333326</v>
      </c>
      <c r="AF384" s="28" t="s">
        <v>463</v>
      </c>
      <c r="AG384" s="28" t="s">
        <v>288</v>
      </c>
      <c r="AH384" s="28" t="s">
        <v>616</v>
      </c>
      <c r="AI384" s="28" t="s">
        <v>1707</v>
      </c>
      <c r="AJ384" s="28" t="s">
        <v>662</v>
      </c>
      <c r="AK384" s="28"/>
      <c r="AL384" s="28"/>
      <c r="AM384" s="28">
        <v>1</v>
      </c>
      <c r="AN384">
        <v>3</v>
      </c>
      <c r="AP384" s="2">
        <v>46070</v>
      </c>
      <c r="AQ384" s="2">
        <v>46287</v>
      </c>
      <c r="AT384" s="28"/>
      <c r="AU384" s="28"/>
      <c r="AV384" s="28" t="s">
        <v>470</v>
      </c>
      <c r="AW384">
        <v>112</v>
      </c>
      <c r="AX384">
        <v>0.5</v>
      </c>
      <c r="BC384" s="28"/>
      <c r="BH384">
        <v>175</v>
      </c>
      <c r="BI384">
        <v>1000</v>
      </c>
      <c r="BP384" s="28"/>
      <c r="BW384" s="28"/>
      <c r="BY384" s="28">
        <v>112</v>
      </c>
      <c r="BZ384">
        <v>112</v>
      </c>
      <c r="CA384">
        <v>0</v>
      </c>
      <c r="CB384" s="28">
        <v>120</v>
      </c>
      <c r="CC384">
        <v>0.93333333333333324</v>
      </c>
      <c r="CE384">
        <v>3100</v>
      </c>
      <c r="CF384">
        <v>0</v>
      </c>
      <c r="CG384" s="28">
        <v>240</v>
      </c>
      <c r="CH384">
        <v>-269.23076923076923</v>
      </c>
      <c r="CI384">
        <v>2830.7692307692309</v>
      </c>
      <c r="CJ384">
        <v>212.30594577494998</v>
      </c>
      <c r="CK384">
        <v>143.78872163937004</v>
      </c>
      <c r="CL384">
        <v>69.420911026507738</v>
      </c>
      <c r="CM384">
        <v>122.18796797213763</v>
      </c>
      <c r="CN384">
        <v>69.086628928876706</v>
      </c>
      <c r="CO384">
        <v>0</v>
      </c>
      <c r="CP384">
        <v>0</v>
      </c>
      <c r="CQ384">
        <v>93.868062452383569</v>
      </c>
      <c r="CR384">
        <v>0.86346000000000001</v>
      </c>
      <c r="CS384">
        <v>20941.301375201921</v>
      </c>
      <c r="CT384" s="28">
        <v>0</v>
      </c>
      <c r="CU384">
        <v>20941.301375201921</v>
      </c>
      <c r="CV384">
        <v>11.381142051740174</v>
      </c>
      <c r="CW384" t="s">
        <v>1708</v>
      </c>
      <c r="CX384" s="28"/>
      <c r="CY384" s="28"/>
      <c r="CZ384" s="28"/>
      <c r="DA384" s="28"/>
      <c r="DB384" s="28"/>
      <c r="DC384" s="28"/>
      <c r="DD384" s="28"/>
      <c r="DE384" s="28"/>
      <c r="DF384" s="28"/>
      <c r="DG384" s="28"/>
      <c r="DH384" s="28"/>
      <c r="DI384" s="28">
        <v>120</v>
      </c>
      <c r="DJ384" s="28" t="s">
        <v>471</v>
      </c>
      <c r="DK384" s="28" t="s">
        <v>668</v>
      </c>
    </row>
    <row r="385" spans="1:115" x14ac:dyDescent="0.25">
      <c r="A385" s="28" t="s">
        <v>2</v>
      </c>
      <c r="B385" s="28" t="s">
        <v>1709</v>
      </c>
      <c r="C385">
        <v>54610</v>
      </c>
      <c r="D385" s="28" t="s">
        <v>1710</v>
      </c>
      <c r="E385" s="28" t="s">
        <v>1711</v>
      </c>
      <c r="F385" s="28" t="s">
        <v>1712</v>
      </c>
      <c r="G385" s="28" t="s">
        <v>759</v>
      </c>
      <c r="H385" s="28" t="s">
        <v>1713</v>
      </c>
      <c r="I385" s="28" t="s">
        <v>457</v>
      </c>
      <c r="J385" s="28">
        <v>2290</v>
      </c>
      <c r="K385">
        <v>14.001546103595514</v>
      </c>
      <c r="L385" s="28" t="s">
        <v>1714</v>
      </c>
      <c r="M385">
        <v>0</v>
      </c>
      <c r="N385" s="28" t="s">
        <v>459</v>
      </c>
      <c r="O385" s="28" t="s">
        <v>1715</v>
      </c>
      <c r="P385">
        <v>15</v>
      </c>
      <c r="Q385">
        <v>10</v>
      </c>
      <c r="R385">
        <v>1</v>
      </c>
      <c r="S385">
        <v>90830792</v>
      </c>
      <c r="T385" s="28" t="s">
        <v>605</v>
      </c>
      <c r="U385" s="28" t="s">
        <v>659</v>
      </c>
      <c r="V385" s="28" t="s">
        <v>329</v>
      </c>
      <c r="W385" s="28" t="s">
        <v>463</v>
      </c>
      <c r="Y385" s="28" t="s">
        <v>463</v>
      </c>
      <c r="Z385">
        <v>0</v>
      </c>
      <c r="AA385">
        <v>17156</v>
      </c>
      <c r="AB385" s="28" t="s">
        <v>465</v>
      </c>
      <c r="AC385" s="28" t="s">
        <v>525</v>
      </c>
      <c r="AD385">
        <v>0.375</v>
      </c>
      <c r="AE385">
        <v>0.54166666666666674</v>
      </c>
      <c r="AF385" s="28" t="s">
        <v>660</v>
      </c>
      <c r="AG385" s="28" t="s">
        <v>288</v>
      </c>
      <c r="AH385" s="28" t="s">
        <v>616</v>
      </c>
      <c r="AI385" s="28"/>
      <c r="AJ385" s="28" t="s">
        <v>774</v>
      </c>
      <c r="AK385" s="28"/>
      <c r="AL385" s="28"/>
      <c r="AM385" s="28">
        <v>1</v>
      </c>
      <c r="AN385">
        <v>3</v>
      </c>
      <c r="AP385" s="2">
        <v>46070</v>
      </c>
      <c r="AQ385" s="2">
        <v>46287</v>
      </c>
      <c r="AT385" s="28"/>
      <c r="AU385" s="28"/>
      <c r="AV385" s="28" t="s">
        <v>470</v>
      </c>
      <c r="AW385">
        <v>112</v>
      </c>
      <c r="AX385">
        <v>0.5</v>
      </c>
      <c r="BC385" s="28"/>
      <c r="BI385">
        <v>900</v>
      </c>
      <c r="BP385" s="28"/>
      <c r="BW385" s="28"/>
      <c r="BY385" s="28">
        <v>112</v>
      </c>
      <c r="BZ385">
        <v>112</v>
      </c>
      <c r="CA385">
        <v>0</v>
      </c>
      <c r="CB385" s="28">
        <v>120</v>
      </c>
      <c r="CC385">
        <v>0.93333333333333324</v>
      </c>
      <c r="CE385">
        <v>2290</v>
      </c>
      <c r="CF385">
        <v>0</v>
      </c>
      <c r="CG385" s="28">
        <v>240</v>
      </c>
      <c r="CH385">
        <v>0</v>
      </c>
      <c r="CI385">
        <v>2290</v>
      </c>
      <c r="CJ385">
        <v>212.30594577494998</v>
      </c>
      <c r="CK385">
        <v>143.78872163937004</v>
      </c>
      <c r="CL385">
        <v>69.420911026507738</v>
      </c>
      <c r="CM385">
        <v>122.18796797213763</v>
      </c>
      <c r="CN385">
        <v>69.086628928876706</v>
      </c>
      <c r="CO385">
        <v>0</v>
      </c>
      <c r="CP385">
        <v>0</v>
      </c>
      <c r="CQ385">
        <v>93.868062452383569</v>
      </c>
      <c r="CR385">
        <v>0.86346000000000001</v>
      </c>
      <c r="CS385">
        <v>20841.301375201921</v>
      </c>
      <c r="CT385" s="28">
        <v>0</v>
      </c>
      <c r="CU385">
        <v>20841.301375201921</v>
      </c>
      <c r="CV385">
        <v>14.001546103595514</v>
      </c>
      <c r="CW385">
        <v>214081</v>
      </c>
      <c r="CX385" s="28"/>
      <c r="CY385" s="28"/>
      <c r="CZ385" s="28"/>
      <c r="DA385" s="28"/>
      <c r="DB385" s="28"/>
      <c r="DC385" s="28"/>
      <c r="DD385" s="28"/>
      <c r="DE385" s="28"/>
      <c r="DF385" s="28"/>
      <c r="DG385" s="28"/>
      <c r="DH385" s="28"/>
      <c r="DI385" s="28">
        <v>120</v>
      </c>
      <c r="DJ385" s="28" t="s">
        <v>471</v>
      </c>
      <c r="DK385" s="28"/>
    </row>
    <row r="386" spans="1:115" x14ac:dyDescent="0.25">
      <c r="A386" s="28" t="s">
        <v>2</v>
      </c>
      <c r="B386" s="28" t="s">
        <v>1709</v>
      </c>
      <c r="C386">
        <v>54610</v>
      </c>
      <c r="D386" s="28" t="s">
        <v>1710</v>
      </c>
      <c r="E386" s="28" t="s">
        <v>1711</v>
      </c>
      <c r="F386" s="28" t="s">
        <v>1712</v>
      </c>
      <c r="G386" s="28" t="s">
        <v>759</v>
      </c>
      <c r="H386" s="28" t="s">
        <v>1716</v>
      </c>
      <c r="I386" s="28" t="s">
        <v>457</v>
      </c>
      <c r="J386" s="28">
        <v>2290</v>
      </c>
      <c r="K386">
        <v>14.094373283882884</v>
      </c>
      <c r="L386" s="28" t="s">
        <v>1717</v>
      </c>
      <c r="M386">
        <v>0</v>
      </c>
      <c r="N386" s="28" t="s">
        <v>459</v>
      </c>
      <c r="O386" s="28" t="s">
        <v>1718</v>
      </c>
      <c r="P386">
        <v>15</v>
      </c>
      <c r="Q386">
        <v>15</v>
      </c>
      <c r="R386">
        <v>1</v>
      </c>
      <c r="S386">
        <v>90011490</v>
      </c>
      <c r="T386" s="28" t="s">
        <v>605</v>
      </c>
      <c r="U386" s="28" t="s">
        <v>659</v>
      </c>
      <c r="V386" s="28" t="s">
        <v>335</v>
      </c>
      <c r="W386" s="28" t="s">
        <v>463</v>
      </c>
      <c r="Y386" s="28" t="s">
        <v>463</v>
      </c>
      <c r="Z386">
        <v>0</v>
      </c>
      <c r="AA386">
        <v>17066</v>
      </c>
      <c r="AB386" s="28" t="s">
        <v>465</v>
      </c>
      <c r="AC386" s="28" t="s">
        <v>525</v>
      </c>
      <c r="AD386">
        <v>0.5625</v>
      </c>
      <c r="AE386">
        <v>0.72916666666666674</v>
      </c>
      <c r="AF386" s="28" t="s">
        <v>463</v>
      </c>
      <c r="AG386" s="28" t="s">
        <v>217</v>
      </c>
      <c r="AH386" s="28" t="s">
        <v>529</v>
      </c>
      <c r="AI386" s="28"/>
      <c r="AJ386" s="28" t="s">
        <v>774</v>
      </c>
      <c r="AK386" s="28"/>
      <c r="AL386" s="28"/>
      <c r="AM386" s="28">
        <v>1</v>
      </c>
      <c r="AN386">
        <v>3</v>
      </c>
      <c r="AP386" s="2">
        <v>46070</v>
      </c>
      <c r="AQ386" s="2">
        <v>46287</v>
      </c>
      <c r="AT386" s="28"/>
      <c r="AU386" s="28"/>
      <c r="AV386" s="28" t="s">
        <v>470</v>
      </c>
      <c r="AW386">
        <v>112</v>
      </c>
      <c r="AX386">
        <v>0.5</v>
      </c>
      <c r="BB386">
        <v>2</v>
      </c>
      <c r="BC386" s="28" t="s">
        <v>1719</v>
      </c>
      <c r="BI386">
        <v>900</v>
      </c>
      <c r="BP386" s="28"/>
      <c r="BW386" s="28"/>
      <c r="BY386" s="28">
        <v>114</v>
      </c>
      <c r="BZ386">
        <v>112</v>
      </c>
      <c r="CA386">
        <v>2</v>
      </c>
      <c r="CB386" s="28">
        <v>120</v>
      </c>
      <c r="CC386">
        <v>0.93333333333333324</v>
      </c>
      <c r="CE386">
        <v>2290</v>
      </c>
      <c r="CF386">
        <v>0</v>
      </c>
      <c r="CG386" s="28">
        <v>240</v>
      </c>
      <c r="CH386">
        <v>0</v>
      </c>
      <c r="CI386">
        <v>2290</v>
      </c>
      <c r="CJ386">
        <v>212.30594577494998</v>
      </c>
      <c r="CK386">
        <v>143.78872163937004</v>
      </c>
      <c r="CL386">
        <v>69.420911026507738</v>
      </c>
      <c r="CM386">
        <v>122.18796797213763</v>
      </c>
      <c r="CN386">
        <v>69.086628928876706</v>
      </c>
      <c r="CO386">
        <v>69.086628928876706</v>
      </c>
      <c r="CP386">
        <v>0</v>
      </c>
      <c r="CQ386">
        <v>93.868062452383569</v>
      </c>
      <c r="CR386">
        <v>0.86346000000000001</v>
      </c>
      <c r="CS386">
        <v>20979.474633059675</v>
      </c>
      <c r="CT386" s="28">
        <v>0</v>
      </c>
      <c r="CU386">
        <v>20979.474633059675</v>
      </c>
      <c r="CV386">
        <v>14.094373283882884</v>
      </c>
      <c r="CW386">
        <v>214080</v>
      </c>
      <c r="CX386" s="28"/>
      <c r="CY386" s="28"/>
      <c r="CZ386" s="28"/>
      <c r="DA386" s="28"/>
      <c r="DB386" s="28"/>
      <c r="DC386" s="28"/>
      <c r="DD386" s="28"/>
      <c r="DE386" s="28"/>
      <c r="DF386" s="28"/>
      <c r="DG386" s="28"/>
      <c r="DH386" s="28"/>
      <c r="DI386" s="28">
        <v>120</v>
      </c>
      <c r="DJ386" s="28" t="s">
        <v>471</v>
      </c>
      <c r="DK386" s="28"/>
    </row>
    <row r="387" spans="1:115" x14ac:dyDescent="0.25">
      <c r="A387" s="28" t="s">
        <v>2</v>
      </c>
      <c r="B387" s="28" t="s">
        <v>1709</v>
      </c>
      <c r="C387">
        <v>54610</v>
      </c>
      <c r="D387" s="28" t="s">
        <v>1710</v>
      </c>
      <c r="E387" s="28" t="s">
        <v>1711</v>
      </c>
      <c r="F387" s="28" t="s">
        <v>1712</v>
      </c>
      <c r="G387" s="28" t="s">
        <v>759</v>
      </c>
      <c r="H387" s="28" t="s">
        <v>1720</v>
      </c>
      <c r="I387" s="28" t="s">
        <v>457</v>
      </c>
      <c r="J387" s="28">
        <v>2290</v>
      </c>
      <c r="K387">
        <v>14.001546103595514</v>
      </c>
      <c r="L387" s="28" t="s">
        <v>1721</v>
      </c>
      <c r="M387">
        <v>0</v>
      </c>
      <c r="N387" s="28" t="s">
        <v>459</v>
      </c>
      <c r="O387" s="28" t="s">
        <v>1722</v>
      </c>
      <c r="P387">
        <v>15</v>
      </c>
      <c r="Q387">
        <v>15</v>
      </c>
      <c r="R387">
        <v>1</v>
      </c>
      <c r="S387">
        <v>95585350</v>
      </c>
      <c r="T387" s="28" t="s">
        <v>605</v>
      </c>
      <c r="U387" s="28" t="s">
        <v>659</v>
      </c>
      <c r="V387" s="28" t="s">
        <v>335</v>
      </c>
      <c r="W387" s="28" t="s">
        <v>463</v>
      </c>
      <c r="Y387" s="28" t="s">
        <v>463</v>
      </c>
      <c r="Z387">
        <v>0</v>
      </c>
      <c r="AA387">
        <v>17028</v>
      </c>
      <c r="AB387" s="28" t="s">
        <v>465</v>
      </c>
      <c r="AC387" s="28" t="s">
        <v>466</v>
      </c>
      <c r="AD387">
        <v>0.54166666666666674</v>
      </c>
      <c r="AE387">
        <v>0.70833333333333326</v>
      </c>
      <c r="AF387" s="28" t="s">
        <v>463</v>
      </c>
      <c r="AG387" s="28" t="s">
        <v>189</v>
      </c>
      <c r="AH387" s="28" t="s">
        <v>588</v>
      </c>
      <c r="AI387" s="28"/>
      <c r="AJ387" s="28" t="s">
        <v>774</v>
      </c>
      <c r="AK387" s="28"/>
      <c r="AL387" s="28"/>
      <c r="AM387" s="28">
        <v>1</v>
      </c>
      <c r="AN387">
        <v>3</v>
      </c>
      <c r="AP387" s="2">
        <v>46072</v>
      </c>
      <c r="AQ387" s="2">
        <v>46289</v>
      </c>
      <c r="AT387" s="28"/>
      <c r="AU387" s="28"/>
      <c r="AV387" s="28" t="s">
        <v>470</v>
      </c>
      <c r="AW387">
        <v>112</v>
      </c>
      <c r="AX387">
        <v>0.5</v>
      </c>
      <c r="BC387" s="28"/>
      <c r="BI387">
        <v>900</v>
      </c>
      <c r="BP387" s="28"/>
      <c r="BW387" s="28"/>
      <c r="BY387" s="28">
        <v>112</v>
      </c>
      <c r="BZ387">
        <v>112</v>
      </c>
      <c r="CA387">
        <v>0</v>
      </c>
      <c r="CB387" s="28">
        <v>120</v>
      </c>
      <c r="CC387">
        <v>0.93333333333333324</v>
      </c>
      <c r="CE387">
        <v>2290</v>
      </c>
      <c r="CF387">
        <v>0</v>
      </c>
      <c r="CG387" s="28">
        <v>240</v>
      </c>
      <c r="CH387">
        <v>0</v>
      </c>
      <c r="CI387">
        <v>2290</v>
      </c>
      <c r="CJ387">
        <v>212.30594577494998</v>
      </c>
      <c r="CK387">
        <v>143.78872163937004</v>
      </c>
      <c r="CL387">
        <v>69.420911026507738</v>
      </c>
      <c r="CM387">
        <v>122.18796797213763</v>
      </c>
      <c r="CN387">
        <v>69.086628928876706</v>
      </c>
      <c r="CO387">
        <v>0</v>
      </c>
      <c r="CP387">
        <v>0</v>
      </c>
      <c r="CQ387">
        <v>93.868062452383569</v>
      </c>
      <c r="CR387">
        <v>0.86346000000000001</v>
      </c>
      <c r="CS387">
        <v>20841.301375201921</v>
      </c>
      <c r="CT387" s="28">
        <v>0</v>
      </c>
      <c r="CU387">
        <v>20841.301375201921</v>
      </c>
      <c r="CV387">
        <v>14.001546103595514</v>
      </c>
      <c r="CW387">
        <v>203819</v>
      </c>
      <c r="CX387" s="28"/>
      <c r="CY387" s="28"/>
      <c r="CZ387" s="28"/>
      <c r="DA387" s="28"/>
      <c r="DB387" s="28"/>
      <c r="DC387" s="28"/>
      <c r="DD387" s="28"/>
      <c r="DE387" s="28"/>
      <c r="DF387" s="28"/>
      <c r="DG387" s="28"/>
      <c r="DH387" s="28"/>
      <c r="DI387" s="28">
        <v>120</v>
      </c>
      <c r="DJ387" s="28" t="s">
        <v>471</v>
      </c>
      <c r="DK387" s="28"/>
    </row>
    <row r="388" spans="1:115" x14ac:dyDescent="0.25">
      <c r="A388" s="28" t="s">
        <v>2</v>
      </c>
      <c r="B388" s="28" t="s">
        <v>1709</v>
      </c>
      <c r="C388">
        <v>54610</v>
      </c>
      <c r="D388" s="28" t="s">
        <v>1710</v>
      </c>
      <c r="E388" s="28" t="s">
        <v>1711</v>
      </c>
      <c r="F388" s="28" t="s">
        <v>1712</v>
      </c>
      <c r="G388" s="28" t="s">
        <v>759</v>
      </c>
      <c r="H388" s="28" t="s">
        <v>1723</v>
      </c>
      <c r="I388" s="28" t="s">
        <v>457</v>
      </c>
      <c r="J388" s="28">
        <v>2290</v>
      </c>
      <c r="K388">
        <v>14.001546103595514</v>
      </c>
      <c r="L388" s="28" t="s">
        <v>1721</v>
      </c>
      <c r="M388">
        <v>0</v>
      </c>
      <c r="N388" s="28" t="s">
        <v>459</v>
      </c>
      <c r="O388" s="28" t="s">
        <v>1715</v>
      </c>
      <c r="P388">
        <v>15</v>
      </c>
      <c r="Q388">
        <v>15</v>
      </c>
      <c r="R388">
        <v>1</v>
      </c>
      <c r="S388">
        <v>90830792</v>
      </c>
      <c r="T388" s="28" t="s">
        <v>605</v>
      </c>
      <c r="U388" s="28" t="s">
        <v>659</v>
      </c>
      <c r="V388" s="28" t="s">
        <v>335</v>
      </c>
      <c r="W388" s="28" t="s">
        <v>463</v>
      </c>
      <c r="Y388" s="28" t="s">
        <v>463</v>
      </c>
      <c r="Z388">
        <v>0</v>
      </c>
      <c r="AA388">
        <v>17157</v>
      </c>
      <c r="AB388" s="28" t="s">
        <v>465</v>
      </c>
      <c r="AC388" s="28" t="s">
        <v>525</v>
      </c>
      <c r="AD388">
        <v>0.58333333333333326</v>
      </c>
      <c r="AE388">
        <v>0.75</v>
      </c>
      <c r="AF388" s="28" t="s">
        <v>463</v>
      </c>
      <c r="AG388" s="28" t="s">
        <v>305</v>
      </c>
      <c r="AH388" s="28" t="s">
        <v>616</v>
      </c>
      <c r="AI388" s="28"/>
      <c r="AJ388" s="28" t="s">
        <v>774</v>
      </c>
      <c r="AK388" s="28"/>
      <c r="AL388" s="28"/>
      <c r="AM388" s="28">
        <v>1</v>
      </c>
      <c r="AN388">
        <v>3</v>
      </c>
      <c r="AP388" s="2">
        <v>46070</v>
      </c>
      <c r="AQ388" s="2">
        <v>46287</v>
      </c>
      <c r="AT388" s="28"/>
      <c r="AU388" s="28"/>
      <c r="AV388" s="28" t="s">
        <v>470</v>
      </c>
      <c r="AW388">
        <v>112</v>
      </c>
      <c r="AX388">
        <v>0.5</v>
      </c>
      <c r="BC388" s="28"/>
      <c r="BI388">
        <v>900</v>
      </c>
      <c r="BP388" s="28"/>
      <c r="BW388" s="28"/>
      <c r="BY388" s="28">
        <v>112</v>
      </c>
      <c r="BZ388">
        <v>112</v>
      </c>
      <c r="CA388">
        <v>0</v>
      </c>
      <c r="CB388" s="28">
        <v>120</v>
      </c>
      <c r="CC388">
        <v>0.93333333333333324</v>
      </c>
      <c r="CE388">
        <v>2290</v>
      </c>
      <c r="CF388">
        <v>0</v>
      </c>
      <c r="CG388" s="28">
        <v>240</v>
      </c>
      <c r="CH388">
        <v>0</v>
      </c>
      <c r="CI388">
        <v>2290</v>
      </c>
      <c r="CJ388">
        <v>212.30594577494998</v>
      </c>
      <c r="CK388">
        <v>143.78872163937004</v>
      </c>
      <c r="CL388">
        <v>69.420911026507738</v>
      </c>
      <c r="CM388">
        <v>122.18796797213763</v>
      </c>
      <c r="CN388">
        <v>69.086628928876706</v>
      </c>
      <c r="CO388">
        <v>0</v>
      </c>
      <c r="CP388">
        <v>0</v>
      </c>
      <c r="CQ388">
        <v>93.868062452383569</v>
      </c>
      <c r="CR388">
        <v>0.86346000000000001</v>
      </c>
      <c r="CS388">
        <v>20841.301375201921</v>
      </c>
      <c r="CT388" s="28">
        <v>0</v>
      </c>
      <c r="CU388">
        <v>20841.301375201921</v>
      </c>
      <c r="CV388">
        <v>14.001546103595514</v>
      </c>
      <c r="CW388">
        <v>214079</v>
      </c>
      <c r="CX388" s="28"/>
      <c r="CY388" s="28"/>
      <c r="CZ388" s="28"/>
      <c r="DA388" s="28"/>
      <c r="DB388" s="28"/>
      <c r="DC388" s="28"/>
      <c r="DD388" s="28"/>
      <c r="DE388" s="28"/>
      <c r="DF388" s="28"/>
      <c r="DG388" s="28"/>
      <c r="DH388" s="28"/>
      <c r="DI388" s="28">
        <v>120</v>
      </c>
      <c r="DJ388" s="28" t="s">
        <v>471</v>
      </c>
      <c r="DK388" s="28"/>
    </row>
    <row r="389" spans="1:115" x14ac:dyDescent="0.25">
      <c r="A389" s="28" t="s">
        <v>2</v>
      </c>
      <c r="B389" s="28" t="s">
        <v>1724</v>
      </c>
      <c r="C389">
        <v>26820</v>
      </c>
      <c r="D389" s="28" t="s">
        <v>1725</v>
      </c>
      <c r="E389" s="28" t="s">
        <v>1726</v>
      </c>
      <c r="F389" s="28" t="s">
        <v>1727</v>
      </c>
      <c r="G389" s="28" t="s">
        <v>1364</v>
      </c>
      <c r="H389" s="28" t="s">
        <v>1728</v>
      </c>
      <c r="I389" s="28" t="s">
        <v>457</v>
      </c>
      <c r="J389" s="28">
        <v>3230</v>
      </c>
      <c r="K389">
        <v>11.254835278380057</v>
      </c>
      <c r="L389" s="28" t="s">
        <v>1602</v>
      </c>
      <c r="M389">
        <v>0</v>
      </c>
      <c r="N389" s="28" t="s">
        <v>459</v>
      </c>
      <c r="O389" s="28" t="s">
        <v>1729</v>
      </c>
      <c r="P389">
        <v>12</v>
      </c>
      <c r="Q389">
        <v>12</v>
      </c>
      <c r="R389">
        <v>1</v>
      </c>
      <c r="S389">
        <v>90830788</v>
      </c>
      <c r="T389" s="28" t="s">
        <v>605</v>
      </c>
      <c r="U389" s="28" t="s">
        <v>659</v>
      </c>
      <c r="V389" s="28" t="s">
        <v>329</v>
      </c>
      <c r="W389" s="28" t="s">
        <v>463</v>
      </c>
      <c r="Y389" s="28" t="s">
        <v>660</v>
      </c>
      <c r="Z389">
        <v>35</v>
      </c>
      <c r="AA389">
        <v>16680</v>
      </c>
      <c r="AB389" s="28" t="s">
        <v>465</v>
      </c>
      <c r="AC389" s="28" t="s">
        <v>525</v>
      </c>
      <c r="AD389">
        <v>0.375</v>
      </c>
      <c r="AE389">
        <v>0.54166666666666674</v>
      </c>
      <c r="AF389" s="28" t="s">
        <v>660</v>
      </c>
      <c r="AG389" s="28" t="s">
        <v>304</v>
      </c>
      <c r="AH389" s="28" t="s">
        <v>529</v>
      </c>
      <c r="AI389" s="28" t="s">
        <v>1730</v>
      </c>
      <c r="AJ389" s="28" t="s">
        <v>1731</v>
      </c>
      <c r="AK389" s="28"/>
      <c r="AL389" s="28"/>
      <c r="AM389" s="28">
        <v>1</v>
      </c>
      <c r="AN389">
        <v>3</v>
      </c>
      <c r="AP389" s="2">
        <v>46070</v>
      </c>
      <c r="AQ389" s="2">
        <v>46287</v>
      </c>
      <c r="AT389" s="28"/>
      <c r="AU389" s="28"/>
      <c r="AV389" s="28" t="s">
        <v>470</v>
      </c>
      <c r="AW389">
        <v>112</v>
      </c>
      <c r="AX389">
        <v>0.5</v>
      </c>
      <c r="BC389" s="28"/>
      <c r="BH389">
        <v>150</v>
      </c>
      <c r="BI389">
        <v>2000</v>
      </c>
      <c r="BP389" s="28"/>
      <c r="BW389" s="28"/>
      <c r="BY389" s="28">
        <v>112</v>
      </c>
      <c r="BZ389">
        <v>112</v>
      </c>
      <c r="CA389">
        <v>0</v>
      </c>
      <c r="CB389" s="28">
        <v>120</v>
      </c>
      <c r="CC389">
        <v>0.93333333333333324</v>
      </c>
      <c r="CE389">
        <v>3230</v>
      </c>
      <c r="CF389">
        <v>0</v>
      </c>
      <c r="CG389" s="28">
        <v>240</v>
      </c>
      <c r="CH389">
        <v>-230.76923076923077</v>
      </c>
      <c r="CI389">
        <v>2999.2307692307691</v>
      </c>
      <c r="CJ389">
        <v>212.30594577494998</v>
      </c>
      <c r="CK389">
        <v>143.78872163937004</v>
      </c>
      <c r="CL389">
        <v>69.420911026507738</v>
      </c>
      <c r="CM389">
        <v>122.18796797213763</v>
      </c>
      <c r="CN389">
        <v>69.086628928876706</v>
      </c>
      <c r="CO389">
        <v>0</v>
      </c>
      <c r="CP389">
        <v>0</v>
      </c>
      <c r="CQ389">
        <v>93.868062452383569</v>
      </c>
      <c r="CR389">
        <v>0.86346000000000001</v>
      </c>
      <c r="CS389">
        <v>21941.301375201921</v>
      </c>
      <c r="CT389" s="28">
        <v>0</v>
      </c>
      <c r="CU389">
        <v>21941.301375201921</v>
      </c>
      <c r="CV389">
        <v>11.254835278380057</v>
      </c>
      <c r="CW389" t="s">
        <v>1732</v>
      </c>
      <c r="CX389" s="28" t="s">
        <v>3640</v>
      </c>
      <c r="CY389" s="28" t="s">
        <v>3641</v>
      </c>
      <c r="CZ389" s="28" t="s">
        <v>3642</v>
      </c>
      <c r="DA389" s="28" t="s">
        <v>3643</v>
      </c>
      <c r="DB389" s="28" t="s">
        <v>3344</v>
      </c>
      <c r="DC389" s="28"/>
      <c r="DD389" s="28"/>
      <c r="DE389" s="28"/>
      <c r="DF389" s="28"/>
      <c r="DG389" s="28"/>
      <c r="DH389" s="28"/>
      <c r="DI389" s="28">
        <v>120</v>
      </c>
      <c r="DJ389" s="28" t="s">
        <v>831</v>
      </c>
      <c r="DK389" s="28" t="s">
        <v>1733</v>
      </c>
    </row>
    <row r="390" spans="1:115" x14ac:dyDescent="0.25">
      <c r="A390" s="28" t="s">
        <v>2</v>
      </c>
      <c r="B390" s="28" t="s">
        <v>1724</v>
      </c>
      <c r="C390">
        <v>26820</v>
      </c>
      <c r="D390" s="28" t="s">
        <v>1725</v>
      </c>
      <c r="E390" s="28" t="s">
        <v>1726</v>
      </c>
      <c r="F390" s="28" t="s">
        <v>1727</v>
      </c>
      <c r="G390" s="28" t="s">
        <v>1364</v>
      </c>
      <c r="H390" s="28" t="s">
        <v>1734</v>
      </c>
      <c r="I390" s="28" t="s">
        <v>457</v>
      </c>
      <c r="J390" s="28">
        <v>3230</v>
      </c>
      <c r="K390">
        <v>11.254835278380057</v>
      </c>
      <c r="L390" s="28" t="s">
        <v>1602</v>
      </c>
      <c r="M390">
        <v>0</v>
      </c>
      <c r="N390" s="28" t="s">
        <v>459</v>
      </c>
      <c r="O390" s="28" t="s">
        <v>1729</v>
      </c>
      <c r="P390">
        <v>12</v>
      </c>
      <c r="Q390">
        <v>12</v>
      </c>
      <c r="R390">
        <v>1</v>
      </c>
      <c r="S390">
        <v>90830788</v>
      </c>
      <c r="T390" s="28" t="s">
        <v>605</v>
      </c>
      <c r="U390" s="28" t="s">
        <v>659</v>
      </c>
      <c r="V390" s="28" t="s">
        <v>329</v>
      </c>
      <c r="W390" s="28" t="s">
        <v>463</v>
      </c>
      <c r="Y390" s="28" t="s">
        <v>660</v>
      </c>
      <c r="Z390">
        <v>35</v>
      </c>
      <c r="AA390">
        <v>16681</v>
      </c>
      <c r="AB390" s="28" t="s">
        <v>465</v>
      </c>
      <c r="AC390" s="28" t="s">
        <v>479</v>
      </c>
      <c r="AD390">
        <v>0.375</v>
      </c>
      <c r="AE390">
        <v>0.54166666666666674</v>
      </c>
      <c r="AF390" s="28" t="s">
        <v>660</v>
      </c>
      <c r="AG390" s="28" t="s">
        <v>288</v>
      </c>
      <c r="AH390" s="28" t="s">
        <v>616</v>
      </c>
      <c r="AI390" s="28" t="s">
        <v>1735</v>
      </c>
      <c r="AJ390" s="28" t="s">
        <v>1731</v>
      </c>
      <c r="AK390" s="28"/>
      <c r="AL390" s="28"/>
      <c r="AM390" s="28">
        <v>1</v>
      </c>
      <c r="AN390">
        <v>3</v>
      </c>
      <c r="AP390" s="2">
        <v>46071</v>
      </c>
      <c r="AQ390" s="2">
        <v>46288</v>
      </c>
      <c r="AT390" s="28"/>
      <c r="AU390" s="28"/>
      <c r="AV390" s="28" t="s">
        <v>470</v>
      </c>
      <c r="AW390">
        <v>112</v>
      </c>
      <c r="AX390">
        <v>0.5</v>
      </c>
      <c r="BC390" s="28"/>
      <c r="BH390">
        <v>150</v>
      </c>
      <c r="BI390">
        <v>2000</v>
      </c>
      <c r="BP390" s="28"/>
      <c r="BW390" s="28"/>
      <c r="BY390" s="28">
        <v>112</v>
      </c>
      <c r="BZ390">
        <v>112</v>
      </c>
      <c r="CA390">
        <v>0</v>
      </c>
      <c r="CB390" s="28">
        <v>120</v>
      </c>
      <c r="CC390">
        <v>0.93333333333333324</v>
      </c>
      <c r="CE390">
        <v>3230</v>
      </c>
      <c r="CF390">
        <v>0</v>
      </c>
      <c r="CG390" s="28">
        <v>240</v>
      </c>
      <c r="CH390">
        <v>-230.76923076923077</v>
      </c>
      <c r="CI390">
        <v>2999.2307692307691</v>
      </c>
      <c r="CJ390">
        <v>212.30594577494998</v>
      </c>
      <c r="CK390">
        <v>143.78872163937004</v>
      </c>
      <c r="CL390">
        <v>69.420911026507738</v>
      </c>
      <c r="CM390">
        <v>122.18796797213763</v>
      </c>
      <c r="CN390">
        <v>69.086628928876706</v>
      </c>
      <c r="CO390">
        <v>0</v>
      </c>
      <c r="CP390">
        <v>0</v>
      </c>
      <c r="CQ390">
        <v>93.868062452383569</v>
      </c>
      <c r="CR390">
        <v>0.86346000000000001</v>
      </c>
      <c r="CS390">
        <v>21941.301375201921</v>
      </c>
      <c r="CT390" s="28">
        <v>0</v>
      </c>
      <c r="CU390">
        <v>21941.301375201921</v>
      </c>
      <c r="CV390">
        <v>11.254835278380057</v>
      </c>
      <c r="CW390" t="s">
        <v>1736</v>
      </c>
      <c r="CX390" s="28" t="s">
        <v>3644</v>
      </c>
      <c r="CY390" s="28" t="s">
        <v>3641</v>
      </c>
      <c r="CZ390" s="28" t="s">
        <v>3645</v>
      </c>
      <c r="DA390" s="28" t="s">
        <v>3646</v>
      </c>
      <c r="DB390" s="28" t="s">
        <v>3344</v>
      </c>
      <c r="DC390" s="28"/>
      <c r="DD390" s="28"/>
      <c r="DE390" s="28"/>
      <c r="DF390" s="28"/>
      <c r="DG390" s="28"/>
      <c r="DH390" s="28"/>
      <c r="DI390" s="28">
        <v>120</v>
      </c>
      <c r="DJ390" s="28" t="s">
        <v>831</v>
      </c>
      <c r="DK390" s="28" t="s">
        <v>1733</v>
      </c>
    </row>
    <row r="391" spans="1:115" x14ac:dyDescent="0.25">
      <c r="A391" s="28" t="s">
        <v>2</v>
      </c>
      <c r="B391" s="28" t="s">
        <v>1737</v>
      </c>
      <c r="C391">
        <v>26521</v>
      </c>
      <c r="D391" s="28" t="s">
        <v>1738</v>
      </c>
      <c r="E391" s="28" t="s">
        <v>1739</v>
      </c>
      <c r="F391" s="28" t="s">
        <v>1740</v>
      </c>
      <c r="G391" s="28" t="s">
        <v>688</v>
      </c>
      <c r="H391" s="28" t="s">
        <v>1741</v>
      </c>
      <c r="I391" s="28" t="s">
        <v>457</v>
      </c>
      <c r="J391" s="28">
        <v>3480</v>
      </c>
      <c r="K391">
        <v>22.75500550908783</v>
      </c>
      <c r="L391" s="28" t="s">
        <v>3161</v>
      </c>
      <c r="M391">
        <v>0</v>
      </c>
      <c r="N391" s="28" t="s">
        <v>459</v>
      </c>
      <c r="O391" s="28" t="s">
        <v>1742</v>
      </c>
      <c r="P391">
        <v>16</v>
      </c>
      <c r="Q391">
        <v>16</v>
      </c>
      <c r="R391">
        <v>1</v>
      </c>
      <c r="S391">
        <v>90180935</v>
      </c>
      <c r="T391" s="28" t="s">
        <v>461</v>
      </c>
      <c r="U391" s="28" t="s">
        <v>812</v>
      </c>
      <c r="V391" s="28" t="s">
        <v>335</v>
      </c>
      <c r="W391" s="28" t="s">
        <v>660</v>
      </c>
      <c r="X391">
        <v>26589</v>
      </c>
      <c r="Y391" s="28" t="s">
        <v>660</v>
      </c>
      <c r="Z391">
        <v>70</v>
      </c>
      <c r="AA391">
        <v>17332</v>
      </c>
      <c r="AB391" s="28" t="s">
        <v>465</v>
      </c>
      <c r="AC391" s="28" t="s">
        <v>525</v>
      </c>
      <c r="AD391">
        <v>0.58333333333333326</v>
      </c>
      <c r="AE391">
        <v>0.75</v>
      </c>
      <c r="AF391" s="28" t="s">
        <v>463</v>
      </c>
      <c r="AG391" s="28" t="s">
        <v>213</v>
      </c>
      <c r="AH391" s="28" t="s">
        <v>529</v>
      </c>
      <c r="AI391" s="28"/>
      <c r="AJ391" s="28" t="s">
        <v>691</v>
      </c>
      <c r="AK391" s="28"/>
      <c r="AL391" s="28"/>
      <c r="AM391" s="28">
        <v>2</v>
      </c>
      <c r="AN391">
        <v>4</v>
      </c>
      <c r="AO391">
        <v>3</v>
      </c>
      <c r="AP391" s="2">
        <v>46070</v>
      </c>
      <c r="AQ391" s="2">
        <v>46357</v>
      </c>
      <c r="AR391">
        <v>46434</v>
      </c>
      <c r="AS391">
        <v>46651</v>
      </c>
      <c r="AT391" s="28"/>
      <c r="AU391" s="28"/>
      <c r="AV391" s="28" t="s">
        <v>470</v>
      </c>
      <c r="AW391">
        <v>112</v>
      </c>
      <c r="AX391">
        <v>0.5</v>
      </c>
      <c r="BB391">
        <v>56</v>
      </c>
      <c r="BC391" s="28" t="s">
        <v>692</v>
      </c>
      <c r="BH391">
        <v>100</v>
      </c>
      <c r="BJ391">
        <v>144</v>
      </c>
      <c r="BK391">
        <v>0.5</v>
      </c>
      <c r="BP391" s="28"/>
      <c r="BU391">
        <v>0</v>
      </c>
      <c r="BW391" s="28"/>
      <c r="BY391" s="28">
        <v>312</v>
      </c>
      <c r="BZ391">
        <v>256</v>
      </c>
      <c r="CA391">
        <v>56</v>
      </c>
      <c r="CB391" s="28">
        <v>240</v>
      </c>
      <c r="CC391">
        <v>1.0666666666666669</v>
      </c>
      <c r="CE391">
        <v>3480</v>
      </c>
      <c r="CF391">
        <v>0</v>
      </c>
      <c r="CG391" s="28">
        <v>480</v>
      </c>
      <c r="CH391">
        <v>-153.84615384615384</v>
      </c>
      <c r="CI391">
        <v>3326.1538461538462</v>
      </c>
      <c r="CJ391">
        <v>212.30594577494998</v>
      </c>
      <c r="CK391">
        <v>143.78872163937004</v>
      </c>
      <c r="CL391">
        <v>69.420911026507738</v>
      </c>
      <c r="CM391">
        <v>122.18796797213763</v>
      </c>
      <c r="CN391">
        <v>69.086628928876706</v>
      </c>
      <c r="CO391">
        <v>50.84</v>
      </c>
      <c r="CP391">
        <v>0</v>
      </c>
      <c r="CQ391">
        <v>93.868062452383569</v>
      </c>
      <c r="CR391">
        <v>0.86346000000000001</v>
      </c>
      <c r="CS391">
        <v>22788.341375201919</v>
      </c>
      <c r="CT391" s="28">
        <v>26407.980535445971</v>
      </c>
      <c r="CU391">
        <v>49196.321910647894</v>
      </c>
      <c r="CV391">
        <v>22.75500550908783</v>
      </c>
      <c r="CW391">
        <v>210896</v>
      </c>
      <c r="CX391" s="28" t="s">
        <v>4060</v>
      </c>
      <c r="CY391" s="28" t="s">
        <v>4061</v>
      </c>
      <c r="CZ391" s="28" t="s">
        <v>4062</v>
      </c>
      <c r="DA391" s="28" t="s">
        <v>4063</v>
      </c>
      <c r="DB391" s="28" t="s">
        <v>3344</v>
      </c>
      <c r="DC391" s="28"/>
      <c r="DD391" s="28"/>
      <c r="DE391" s="28"/>
      <c r="DF391" s="28"/>
      <c r="DG391" s="28"/>
      <c r="DH391" s="28"/>
      <c r="DI391" s="28">
        <v>240</v>
      </c>
      <c r="DJ391" s="28" t="s">
        <v>831</v>
      </c>
      <c r="DK391" s="28"/>
    </row>
    <row r="392" spans="1:115" x14ac:dyDescent="0.25">
      <c r="A392" s="28" t="s">
        <v>2</v>
      </c>
      <c r="B392" s="28" t="s">
        <v>1737</v>
      </c>
      <c r="C392">
        <v>26521</v>
      </c>
      <c r="D392" s="28" t="s">
        <v>1738</v>
      </c>
      <c r="E392" s="28" t="s">
        <v>1739</v>
      </c>
      <c r="F392" s="28" t="s">
        <v>1740</v>
      </c>
      <c r="G392" s="28" t="s">
        <v>688</v>
      </c>
      <c r="H392" s="28" t="s">
        <v>1743</v>
      </c>
      <c r="I392" s="28" t="s">
        <v>457</v>
      </c>
      <c r="J392" s="28">
        <v>3480</v>
      </c>
      <c r="K392">
        <v>22.75500550908783</v>
      </c>
      <c r="L392" s="28" t="s">
        <v>3161</v>
      </c>
      <c r="M392">
        <v>0</v>
      </c>
      <c r="N392" s="28" t="s">
        <v>459</v>
      </c>
      <c r="O392" s="28" t="s">
        <v>1744</v>
      </c>
      <c r="P392">
        <v>16</v>
      </c>
      <c r="Q392">
        <v>16</v>
      </c>
      <c r="R392">
        <v>1</v>
      </c>
      <c r="S392">
        <v>90010935</v>
      </c>
      <c r="T392" s="28" t="s">
        <v>461</v>
      </c>
      <c r="U392" s="28" t="s">
        <v>812</v>
      </c>
      <c r="V392" s="28" t="s">
        <v>335</v>
      </c>
      <c r="W392" s="28" t="s">
        <v>660</v>
      </c>
      <c r="X392">
        <v>26589</v>
      </c>
      <c r="Y392" s="28" t="s">
        <v>660</v>
      </c>
      <c r="Z392">
        <v>70</v>
      </c>
      <c r="AA392">
        <v>17333</v>
      </c>
      <c r="AB392" s="28" t="s">
        <v>465</v>
      </c>
      <c r="AC392" s="28" t="s">
        <v>525</v>
      </c>
      <c r="AD392">
        <v>0.58333333333333326</v>
      </c>
      <c r="AE392">
        <v>0.75</v>
      </c>
      <c r="AF392" s="28" t="s">
        <v>463</v>
      </c>
      <c r="AG392" s="28" t="s">
        <v>217</v>
      </c>
      <c r="AH392" s="28" t="s">
        <v>529</v>
      </c>
      <c r="AI392" s="28"/>
      <c r="AJ392" s="28" t="s">
        <v>691</v>
      </c>
      <c r="AK392" s="28"/>
      <c r="AL392" s="28"/>
      <c r="AM392" s="28">
        <v>2</v>
      </c>
      <c r="AN392">
        <v>4</v>
      </c>
      <c r="AO392">
        <v>3</v>
      </c>
      <c r="AP392" s="2">
        <v>46070</v>
      </c>
      <c r="AQ392" s="2">
        <v>46357</v>
      </c>
      <c r="AR392">
        <v>46434</v>
      </c>
      <c r="AS392">
        <v>46651</v>
      </c>
      <c r="AT392" s="28"/>
      <c r="AU392" s="28"/>
      <c r="AV392" s="28" t="s">
        <v>470</v>
      </c>
      <c r="AW392">
        <v>112</v>
      </c>
      <c r="AX392">
        <v>0.5</v>
      </c>
      <c r="BB392">
        <v>56</v>
      </c>
      <c r="BC392" s="28" t="s">
        <v>692</v>
      </c>
      <c r="BH392">
        <v>100</v>
      </c>
      <c r="BJ392">
        <v>144</v>
      </c>
      <c r="BK392">
        <v>0.5</v>
      </c>
      <c r="BP392" s="28"/>
      <c r="BU392">
        <v>0</v>
      </c>
      <c r="BW392" s="28"/>
      <c r="BY392" s="28">
        <v>312</v>
      </c>
      <c r="BZ392">
        <v>256</v>
      </c>
      <c r="CA392">
        <v>56</v>
      </c>
      <c r="CB392" s="28">
        <v>240</v>
      </c>
      <c r="CC392">
        <v>1.0666666666666669</v>
      </c>
      <c r="CE392">
        <v>3480</v>
      </c>
      <c r="CF392">
        <v>0</v>
      </c>
      <c r="CG392" s="28">
        <v>480</v>
      </c>
      <c r="CH392">
        <v>-153.84615384615384</v>
      </c>
      <c r="CI392">
        <v>3326.1538461538462</v>
      </c>
      <c r="CJ392">
        <v>212.30594577494998</v>
      </c>
      <c r="CK392">
        <v>143.78872163937004</v>
      </c>
      <c r="CL392">
        <v>69.420911026507738</v>
      </c>
      <c r="CM392">
        <v>122.18796797213763</v>
      </c>
      <c r="CN392">
        <v>69.086628928876706</v>
      </c>
      <c r="CO392">
        <v>50.84</v>
      </c>
      <c r="CP392">
        <v>0</v>
      </c>
      <c r="CQ392">
        <v>93.868062452383569</v>
      </c>
      <c r="CR392">
        <v>0.86346000000000001</v>
      </c>
      <c r="CS392">
        <v>22788.341375201919</v>
      </c>
      <c r="CT392" s="28">
        <v>26407.980535445971</v>
      </c>
      <c r="CU392">
        <v>49196.321910647894</v>
      </c>
      <c r="CV392">
        <v>22.75500550908783</v>
      </c>
      <c r="CW392">
        <v>212185</v>
      </c>
      <c r="CX392" s="28" t="s">
        <v>4064</v>
      </c>
      <c r="CY392" s="28" t="s">
        <v>4061</v>
      </c>
      <c r="CZ392" s="28" t="s">
        <v>4065</v>
      </c>
      <c r="DA392" s="28" t="s">
        <v>4066</v>
      </c>
      <c r="DB392" s="28" t="s">
        <v>3344</v>
      </c>
      <c r="DC392" s="28"/>
      <c r="DD392" s="28"/>
      <c r="DE392" s="28"/>
      <c r="DF392" s="28"/>
      <c r="DG392" s="28"/>
      <c r="DH392" s="28"/>
      <c r="DI392" s="28">
        <v>240</v>
      </c>
      <c r="DJ392" s="28" t="s">
        <v>831</v>
      </c>
      <c r="DK392" s="28"/>
    </row>
    <row r="393" spans="1:115" x14ac:dyDescent="0.25">
      <c r="A393" s="28" t="s">
        <v>2</v>
      </c>
      <c r="B393" s="28" t="s">
        <v>1737</v>
      </c>
      <c r="C393">
        <v>26521</v>
      </c>
      <c r="D393" s="28" t="s">
        <v>1738</v>
      </c>
      <c r="E393" s="28" t="s">
        <v>1739</v>
      </c>
      <c r="F393" s="28" t="s">
        <v>1740</v>
      </c>
      <c r="G393" s="28" t="s">
        <v>688</v>
      </c>
      <c r="H393" s="28" t="s">
        <v>1745</v>
      </c>
      <c r="I393" s="28" t="s">
        <v>457</v>
      </c>
      <c r="J393" s="28">
        <v>3480</v>
      </c>
      <c r="K393">
        <v>22.75500550908783</v>
      </c>
      <c r="L393" s="28" t="s">
        <v>3161</v>
      </c>
      <c r="M393">
        <v>0</v>
      </c>
      <c r="N393" s="28" t="s">
        <v>459</v>
      </c>
      <c r="O393" s="28" t="s">
        <v>1744</v>
      </c>
      <c r="P393">
        <v>16</v>
      </c>
      <c r="Q393">
        <v>16</v>
      </c>
      <c r="R393">
        <v>1</v>
      </c>
      <c r="S393">
        <v>90010935</v>
      </c>
      <c r="T393" s="28" t="s">
        <v>461</v>
      </c>
      <c r="U393" s="28" t="s">
        <v>812</v>
      </c>
      <c r="V393" s="28" t="s">
        <v>335</v>
      </c>
      <c r="W393" s="28" t="s">
        <v>660</v>
      </c>
      <c r="X393">
        <v>26589</v>
      </c>
      <c r="Y393" s="28" t="s">
        <v>660</v>
      </c>
      <c r="Z393">
        <v>70</v>
      </c>
      <c r="AA393">
        <v>17334</v>
      </c>
      <c r="AB393" s="28" t="s">
        <v>465</v>
      </c>
      <c r="AC393" s="28" t="s">
        <v>525</v>
      </c>
      <c r="AD393">
        <v>0.58333333333333326</v>
      </c>
      <c r="AE393">
        <v>0.75</v>
      </c>
      <c r="AF393" s="28" t="s">
        <v>463</v>
      </c>
      <c r="AG393" s="28" t="s">
        <v>217</v>
      </c>
      <c r="AH393" s="28" t="s">
        <v>529</v>
      </c>
      <c r="AI393" s="28"/>
      <c r="AJ393" s="28" t="s">
        <v>691</v>
      </c>
      <c r="AK393" s="28"/>
      <c r="AL393" s="28"/>
      <c r="AM393" s="28">
        <v>2</v>
      </c>
      <c r="AN393">
        <v>4</v>
      </c>
      <c r="AO393">
        <v>3</v>
      </c>
      <c r="AP393" s="2">
        <v>46070</v>
      </c>
      <c r="AQ393" s="2">
        <v>46357</v>
      </c>
      <c r="AR393">
        <v>46434</v>
      </c>
      <c r="AS393">
        <v>46651</v>
      </c>
      <c r="AT393" s="28"/>
      <c r="AU393" s="28"/>
      <c r="AV393" s="28" t="s">
        <v>470</v>
      </c>
      <c r="AW393">
        <v>112</v>
      </c>
      <c r="AX393">
        <v>0.5</v>
      </c>
      <c r="BB393">
        <v>56</v>
      </c>
      <c r="BC393" s="28" t="s">
        <v>692</v>
      </c>
      <c r="BH393">
        <v>100</v>
      </c>
      <c r="BJ393">
        <v>144</v>
      </c>
      <c r="BK393">
        <v>0.5</v>
      </c>
      <c r="BP393" s="28"/>
      <c r="BU393">
        <v>0</v>
      </c>
      <c r="BW393" s="28"/>
      <c r="BY393" s="28">
        <v>312</v>
      </c>
      <c r="BZ393">
        <v>256</v>
      </c>
      <c r="CA393">
        <v>56</v>
      </c>
      <c r="CB393" s="28">
        <v>240</v>
      </c>
      <c r="CC393">
        <v>1.0666666666666669</v>
      </c>
      <c r="CE393">
        <v>3480</v>
      </c>
      <c r="CF393">
        <v>0</v>
      </c>
      <c r="CG393" s="28">
        <v>480</v>
      </c>
      <c r="CH393">
        <v>-153.84615384615384</v>
      </c>
      <c r="CI393">
        <v>3326.1538461538462</v>
      </c>
      <c r="CJ393">
        <v>212.30594577494998</v>
      </c>
      <c r="CK393">
        <v>143.78872163937004</v>
      </c>
      <c r="CL393">
        <v>69.420911026507738</v>
      </c>
      <c r="CM393">
        <v>122.18796797213763</v>
      </c>
      <c r="CN393">
        <v>69.086628928876706</v>
      </c>
      <c r="CO393">
        <v>50.84</v>
      </c>
      <c r="CP393">
        <v>0</v>
      </c>
      <c r="CQ393">
        <v>93.868062452383569</v>
      </c>
      <c r="CR393">
        <v>0.86346000000000001</v>
      </c>
      <c r="CS393">
        <v>22788.341375201919</v>
      </c>
      <c r="CT393" s="28">
        <v>26407.980535445971</v>
      </c>
      <c r="CU393">
        <v>49196.321910647894</v>
      </c>
      <c r="CV393">
        <v>22.75500550908783</v>
      </c>
      <c r="CW393">
        <v>228120</v>
      </c>
      <c r="CX393" s="28"/>
      <c r="CY393" s="28"/>
      <c r="CZ393" s="28"/>
      <c r="DA393" s="28"/>
      <c r="DB393" s="28"/>
      <c r="DC393" s="28"/>
      <c r="DD393" s="28"/>
      <c r="DE393" s="28"/>
      <c r="DF393" s="28"/>
      <c r="DG393" s="28"/>
      <c r="DH393" s="28"/>
      <c r="DI393" s="28">
        <v>240</v>
      </c>
      <c r="DJ393" s="28" t="s">
        <v>831</v>
      </c>
      <c r="DK393" s="28"/>
    </row>
    <row r="394" spans="1:115" x14ac:dyDescent="0.25">
      <c r="A394" s="28" t="s">
        <v>2</v>
      </c>
      <c r="B394" s="28" t="s">
        <v>1737</v>
      </c>
      <c r="C394">
        <v>26521</v>
      </c>
      <c r="D394" s="28" t="s">
        <v>1738</v>
      </c>
      <c r="E394" s="28" t="s">
        <v>1739</v>
      </c>
      <c r="F394" s="28" t="s">
        <v>1740</v>
      </c>
      <c r="G394" s="28" t="s">
        <v>688</v>
      </c>
      <c r="H394" s="28" t="s">
        <v>1746</v>
      </c>
      <c r="I394" s="28" t="s">
        <v>457</v>
      </c>
      <c r="J394" s="28">
        <v>3480</v>
      </c>
      <c r="K394">
        <v>27.291402524965878</v>
      </c>
      <c r="L394" s="28" t="s">
        <v>3162</v>
      </c>
      <c r="M394">
        <v>0.3</v>
      </c>
      <c r="N394" s="28" t="s">
        <v>459</v>
      </c>
      <c r="O394" s="28" t="s">
        <v>690</v>
      </c>
      <c r="P394">
        <v>26</v>
      </c>
      <c r="Q394">
        <v>16</v>
      </c>
      <c r="R394">
        <v>1</v>
      </c>
      <c r="S394">
        <v>90330794</v>
      </c>
      <c r="T394" s="28" t="s">
        <v>461</v>
      </c>
      <c r="U394" s="28" t="s">
        <v>812</v>
      </c>
      <c r="V394" s="28" t="s">
        <v>335</v>
      </c>
      <c r="W394" s="28" t="s">
        <v>660</v>
      </c>
      <c r="X394">
        <v>26589</v>
      </c>
      <c r="Y394" s="28" t="s">
        <v>660</v>
      </c>
      <c r="Z394">
        <v>70</v>
      </c>
      <c r="AA394">
        <v>17336</v>
      </c>
      <c r="AB394" s="28" t="s">
        <v>465</v>
      </c>
      <c r="AC394" s="28" t="s">
        <v>515</v>
      </c>
      <c r="AD394">
        <v>0.375</v>
      </c>
      <c r="AE394">
        <v>0.56944444444444442</v>
      </c>
      <c r="AF394" s="28" t="s">
        <v>463</v>
      </c>
      <c r="AG394" s="28" t="s">
        <v>281</v>
      </c>
      <c r="AH394" s="28" t="s">
        <v>710</v>
      </c>
      <c r="AI394" s="28"/>
      <c r="AJ394" s="28" t="s">
        <v>691</v>
      </c>
      <c r="AK394" s="28"/>
      <c r="AL394" s="28"/>
      <c r="AM394" s="28">
        <v>2</v>
      </c>
      <c r="AN394">
        <v>3</v>
      </c>
      <c r="AO394">
        <v>3</v>
      </c>
      <c r="AP394" s="2">
        <v>46069</v>
      </c>
      <c r="AQ394" s="2">
        <v>46286</v>
      </c>
      <c r="AR394">
        <v>46433</v>
      </c>
      <c r="AS394">
        <v>46650</v>
      </c>
      <c r="AT394" s="28"/>
      <c r="AU394" s="28"/>
      <c r="AV394" s="28" t="s">
        <v>470</v>
      </c>
      <c r="AW394">
        <v>112</v>
      </c>
      <c r="AX394">
        <v>0.5</v>
      </c>
      <c r="BB394">
        <v>56</v>
      </c>
      <c r="BC394" s="28" t="s">
        <v>692</v>
      </c>
      <c r="BD394">
        <v>168</v>
      </c>
      <c r="BH394">
        <v>180</v>
      </c>
      <c r="BJ394">
        <v>112</v>
      </c>
      <c r="BK394">
        <v>0.5</v>
      </c>
      <c r="BP394" s="28"/>
      <c r="BQ394">
        <v>168</v>
      </c>
      <c r="BU394">
        <v>0</v>
      </c>
      <c r="BW394" s="28"/>
      <c r="BY394" s="28">
        <v>616</v>
      </c>
      <c r="BZ394">
        <v>224</v>
      </c>
      <c r="CA394">
        <v>392</v>
      </c>
      <c r="CB394" s="28">
        <v>240</v>
      </c>
      <c r="CC394">
        <v>0.93333333333333324</v>
      </c>
      <c r="CE394">
        <v>3480</v>
      </c>
      <c r="CF394">
        <v>1044</v>
      </c>
      <c r="CG394" s="28">
        <v>480</v>
      </c>
      <c r="CH394">
        <v>-276.92307692307691</v>
      </c>
      <c r="CI394">
        <v>4247.0769230769229</v>
      </c>
      <c r="CJ394">
        <v>212.30594577494998</v>
      </c>
      <c r="CK394">
        <v>143.78872163937004</v>
      </c>
      <c r="CL394">
        <v>69.420911026507738</v>
      </c>
      <c r="CM394">
        <v>122.18796797213763</v>
      </c>
      <c r="CN394">
        <v>69.086628928876706</v>
      </c>
      <c r="CO394">
        <v>50.84</v>
      </c>
      <c r="CP394">
        <v>0</v>
      </c>
      <c r="CQ394">
        <v>93.868062452383569</v>
      </c>
      <c r="CR394">
        <v>0.86346000000000001</v>
      </c>
      <c r="CS394">
        <v>38558.175867202372</v>
      </c>
      <c r="CT394" s="28">
        <v>36782.469943218435</v>
      </c>
      <c r="CU394">
        <v>75340.6458104208</v>
      </c>
      <c r="CV394">
        <v>27.291402524965878</v>
      </c>
      <c r="CW394">
        <v>207729</v>
      </c>
      <c r="CX394" s="28" t="s">
        <v>4067</v>
      </c>
      <c r="CY394" s="28" t="s">
        <v>4061</v>
      </c>
      <c r="CZ394" s="28" t="s">
        <v>4068</v>
      </c>
      <c r="DA394" s="28" t="s">
        <v>4069</v>
      </c>
      <c r="DB394" s="28" t="s">
        <v>3344</v>
      </c>
      <c r="DC394" s="28"/>
      <c r="DD394" s="28"/>
      <c r="DE394" s="28"/>
      <c r="DF394" s="28"/>
      <c r="DG394" s="28"/>
      <c r="DH394" s="28"/>
      <c r="DI394" s="28">
        <v>240</v>
      </c>
      <c r="DJ394" s="28" t="s">
        <v>831</v>
      </c>
      <c r="DK394" s="28"/>
    </row>
    <row r="395" spans="1:115" x14ac:dyDescent="0.25">
      <c r="A395" s="28" t="s">
        <v>2</v>
      </c>
      <c r="B395" s="28" t="s">
        <v>1737</v>
      </c>
      <c r="C395">
        <v>26521</v>
      </c>
      <c r="D395" s="28" t="s">
        <v>1738</v>
      </c>
      <c r="E395" s="28" t="s">
        <v>1739</v>
      </c>
      <c r="F395" s="28" t="s">
        <v>1740</v>
      </c>
      <c r="G395" s="28" t="s">
        <v>688</v>
      </c>
      <c r="H395" s="28" t="s">
        <v>1747</v>
      </c>
      <c r="I395" s="28" t="s">
        <v>457</v>
      </c>
      <c r="J395" s="28">
        <v>3480</v>
      </c>
      <c r="K395">
        <v>23.293713025874951</v>
      </c>
      <c r="L395" s="28" t="s">
        <v>3163</v>
      </c>
      <c r="M395">
        <v>0</v>
      </c>
      <c r="N395" s="28" t="s">
        <v>459</v>
      </c>
      <c r="O395" s="28" t="s">
        <v>698</v>
      </c>
      <c r="P395">
        <v>16</v>
      </c>
      <c r="Q395">
        <v>16</v>
      </c>
      <c r="R395">
        <v>1</v>
      </c>
      <c r="S395">
        <v>90771031</v>
      </c>
      <c r="T395" s="28" t="s">
        <v>461</v>
      </c>
      <c r="U395" s="28" t="s">
        <v>812</v>
      </c>
      <c r="V395" s="28" t="s">
        <v>335</v>
      </c>
      <c r="W395" s="28" t="s">
        <v>660</v>
      </c>
      <c r="X395">
        <v>26589</v>
      </c>
      <c r="Y395" s="28" t="s">
        <v>660</v>
      </c>
      <c r="Z395">
        <v>70</v>
      </c>
      <c r="AA395">
        <v>17337</v>
      </c>
      <c r="AB395" s="28" t="s">
        <v>465</v>
      </c>
      <c r="AC395" s="28" t="s">
        <v>525</v>
      </c>
      <c r="AD395">
        <v>0.58333333333333326</v>
      </c>
      <c r="AE395">
        <v>0.75</v>
      </c>
      <c r="AF395" s="28" t="s">
        <v>463</v>
      </c>
      <c r="AG395" s="28" t="s">
        <v>288</v>
      </c>
      <c r="AH395" s="28" t="s">
        <v>616</v>
      </c>
      <c r="AI395" s="28"/>
      <c r="AJ395" s="28" t="s">
        <v>691</v>
      </c>
      <c r="AK395" s="28"/>
      <c r="AL395" s="28"/>
      <c r="AM395" s="28">
        <v>2</v>
      </c>
      <c r="AN395">
        <v>4</v>
      </c>
      <c r="AO395">
        <v>3</v>
      </c>
      <c r="AP395" s="2">
        <v>46070</v>
      </c>
      <c r="AQ395" s="2">
        <v>46357</v>
      </c>
      <c r="AR395">
        <v>46434</v>
      </c>
      <c r="AS395">
        <v>46651</v>
      </c>
      <c r="AT395" s="28"/>
      <c r="AU395" s="28"/>
      <c r="AV395" s="28" t="s">
        <v>470</v>
      </c>
      <c r="AW395">
        <v>112</v>
      </c>
      <c r="AX395">
        <v>0.5</v>
      </c>
      <c r="BB395">
        <v>56</v>
      </c>
      <c r="BC395" s="28" t="s">
        <v>692</v>
      </c>
      <c r="BH395">
        <v>150</v>
      </c>
      <c r="BJ395">
        <v>144</v>
      </c>
      <c r="BK395">
        <v>0.5</v>
      </c>
      <c r="BP395" s="28"/>
      <c r="BU395">
        <v>0</v>
      </c>
      <c r="BW395" s="28"/>
      <c r="BY395" s="28">
        <v>312</v>
      </c>
      <c r="BZ395">
        <v>256</v>
      </c>
      <c r="CA395">
        <v>56</v>
      </c>
      <c r="CB395" s="28">
        <v>240</v>
      </c>
      <c r="CC395">
        <v>1.0666666666666669</v>
      </c>
      <c r="CE395">
        <v>3480</v>
      </c>
      <c r="CF395">
        <v>0</v>
      </c>
      <c r="CG395" s="28">
        <v>480</v>
      </c>
      <c r="CH395">
        <v>-230.76923076923077</v>
      </c>
      <c r="CI395">
        <v>3249.2307692307691</v>
      </c>
      <c r="CJ395">
        <v>212.30594577494998</v>
      </c>
      <c r="CK395">
        <v>143.78872163937004</v>
      </c>
      <c r="CL395">
        <v>69.420911026507738</v>
      </c>
      <c r="CM395">
        <v>122.18796797213763</v>
      </c>
      <c r="CN395">
        <v>69.086628928876706</v>
      </c>
      <c r="CO395">
        <v>50.84</v>
      </c>
      <c r="CP395">
        <v>0</v>
      </c>
      <c r="CQ395">
        <v>93.868062452383569</v>
      </c>
      <c r="CR395">
        <v>0.86346000000000001</v>
      </c>
      <c r="CS395">
        <v>22788.341375201919</v>
      </c>
      <c r="CT395" s="28">
        <v>26407.980535445971</v>
      </c>
      <c r="CU395">
        <v>49196.321910647894</v>
      </c>
      <c r="CV395">
        <v>23.293713025874951</v>
      </c>
      <c r="CW395">
        <v>210899</v>
      </c>
      <c r="CX395" s="28" t="s">
        <v>4070</v>
      </c>
      <c r="CY395" s="28" t="s">
        <v>4061</v>
      </c>
      <c r="CZ395" s="28" t="s">
        <v>4071</v>
      </c>
      <c r="DA395" s="28" t="s">
        <v>4072</v>
      </c>
      <c r="DB395" s="28" t="s">
        <v>3344</v>
      </c>
      <c r="DC395" s="28"/>
      <c r="DD395" s="28"/>
      <c r="DE395" s="28"/>
      <c r="DF395" s="28"/>
      <c r="DG395" s="28"/>
      <c r="DH395" s="28"/>
      <c r="DI395" s="28">
        <v>240</v>
      </c>
      <c r="DJ395" s="28" t="s">
        <v>831</v>
      </c>
      <c r="DK395" s="28"/>
    </row>
    <row r="396" spans="1:115" x14ac:dyDescent="0.25">
      <c r="A396" s="28" t="s">
        <v>2</v>
      </c>
      <c r="B396" s="28" t="s">
        <v>1737</v>
      </c>
      <c r="C396">
        <v>26521</v>
      </c>
      <c r="D396" s="28" t="s">
        <v>1738</v>
      </c>
      <c r="E396" s="28" t="s">
        <v>1739</v>
      </c>
      <c r="F396" s="28" t="s">
        <v>1740</v>
      </c>
      <c r="G396" s="28" t="s">
        <v>688</v>
      </c>
      <c r="H396" s="28" t="s">
        <v>3231</v>
      </c>
      <c r="I396" s="28" t="s">
        <v>457</v>
      </c>
      <c r="J396" s="28">
        <v>3480</v>
      </c>
      <c r="K396" t="s">
        <v>487</v>
      </c>
      <c r="L396" s="28" t="s">
        <v>2</v>
      </c>
      <c r="M396">
        <v>0</v>
      </c>
      <c r="N396" s="28" t="s">
        <v>459</v>
      </c>
      <c r="O396" s="28" t="s">
        <v>792</v>
      </c>
      <c r="Q396">
        <v>20</v>
      </c>
      <c r="R396">
        <v>1</v>
      </c>
      <c r="S396">
        <v>90591031</v>
      </c>
      <c r="T396" s="28" t="s">
        <v>461</v>
      </c>
      <c r="U396" s="28" t="s">
        <v>812</v>
      </c>
      <c r="V396" s="28" t="s">
        <v>335</v>
      </c>
      <c r="W396" s="28" t="s">
        <v>660</v>
      </c>
      <c r="X396">
        <v>26589</v>
      </c>
      <c r="Y396" s="28" t="s">
        <v>660</v>
      </c>
      <c r="Z396">
        <v>70</v>
      </c>
      <c r="AB396" s="28" t="s">
        <v>465</v>
      </c>
      <c r="AC396" s="28" t="s">
        <v>525</v>
      </c>
      <c r="AD396">
        <v>0.375</v>
      </c>
      <c r="AE396">
        <v>0.54166666666666674</v>
      </c>
      <c r="AF396" s="28" t="s">
        <v>463</v>
      </c>
      <c r="AG396" s="28" t="s">
        <v>268</v>
      </c>
      <c r="AH396" s="28" t="s">
        <v>546</v>
      </c>
      <c r="AI396" s="28"/>
      <c r="AJ396" s="28" t="s">
        <v>691</v>
      </c>
      <c r="AK396" s="28"/>
      <c r="AL396" s="28"/>
      <c r="AM396" s="28">
        <v>2</v>
      </c>
      <c r="AN396">
        <v>4</v>
      </c>
      <c r="AO396">
        <v>3</v>
      </c>
      <c r="AP396" s="2">
        <v>46069</v>
      </c>
      <c r="AQ396" s="2">
        <v>46356</v>
      </c>
      <c r="AR396">
        <v>46433</v>
      </c>
      <c r="AS396">
        <v>46650</v>
      </c>
      <c r="AT396" s="28"/>
      <c r="AU396" s="28"/>
      <c r="AV396" s="28" t="s">
        <v>470</v>
      </c>
      <c r="AX396">
        <v>0.5</v>
      </c>
      <c r="BC396" s="28"/>
      <c r="BK396">
        <v>0.5</v>
      </c>
      <c r="BP396" s="28"/>
      <c r="BW396" s="28"/>
      <c r="BY396" s="28">
        <v>0</v>
      </c>
      <c r="BZ396">
        <v>0</v>
      </c>
      <c r="CA396">
        <v>0</v>
      </c>
      <c r="CB396" s="28">
        <v>240</v>
      </c>
      <c r="CE396">
        <v>3480</v>
      </c>
      <c r="CF396">
        <v>0</v>
      </c>
      <c r="CG396" s="28">
        <v>480</v>
      </c>
      <c r="CH396">
        <v>0</v>
      </c>
      <c r="CI396">
        <v>3480</v>
      </c>
      <c r="CJ396">
        <v>212.30594577494998</v>
      </c>
      <c r="CK396">
        <v>143.78872163937004</v>
      </c>
      <c r="CL396">
        <v>69.420911026507738</v>
      </c>
      <c r="CM396">
        <v>122.18796797213763</v>
      </c>
      <c r="CN396">
        <v>69.086628928876706</v>
      </c>
      <c r="CO396">
        <v>0</v>
      </c>
      <c r="CP396">
        <v>0</v>
      </c>
      <c r="CQ396">
        <v>93.868062452383569</v>
      </c>
      <c r="CR396">
        <v>0.86346000000000001</v>
      </c>
      <c r="CS396">
        <v>0</v>
      </c>
      <c r="CT396" s="28">
        <v>0</v>
      </c>
      <c r="CU396">
        <v>0</v>
      </c>
      <c r="CV396" t="s">
        <v>487</v>
      </c>
      <c r="CX396" s="28"/>
      <c r="CY396" s="28"/>
      <c r="CZ396" s="28"/>
      <c r="DA396" s="28"/>
      <c r="DB396" s="28"/>
      <c r="DC396" s="28"/>
      <c r="DD396" s="28"/>
      <c r="DE396" s="28"/>
      <c r="DF396" s="28"/>
      <c r="DG396" s="28"/>
      <c r="DH396" s="28"/>
      <c r="DI396" s="28">
        <v>240</v>
      </c>
      <c r="DJ396" s="28" t="s">
        <v>831</v>
      </c>
      <c r="DK396" s="28"/>
    </row>
    <row r="397" spans="1:115" x14ac:dyDescent="0.25">
      <c r="A397" s="28" t="s">
        <v>2</v>
      </c>
      <c r="B397" s="28" t="s">
        <v>1748</v>
      </c>
      <c r="C397">
        <v>26522</v>
      </c>
      <c r="D397" s="28" t="s">
        <v>1738</v>
      </c>
      <c r="E397" s="28" t="s">
        <v>1739</v>
      </c>
      <c r="F397" s="28" t="s">
        <v>1740</v>
      </c>
      <c r="G397" s="28" t="s">
        <v>688</v>
      </c>
      <c r="H397" s="28" t="s">
        <v>1749</v>
      </c>
      <c r="I397" s="28" t="s">
        <v>457</v>
      </c>
      <c r="J397" s="28">
        <v>3480</v>
      </c>
      <c r="K397">
        <v>14.330648385844052</v>
      </c>
      <c r="L397" s="28" t="s">
        <v>3164</v>
      </c>
      <c r="M397">
        <v>0</v>
      </c>
      <c r="N397" s="28" t="s">
        <v>459</v>
      </c>
      <c r="O397" s="28" t="s">
        <v>695</v>
      </c>
      <c r="P397">
        <v>16</v>
      </c>
      <c r="Q397">
        <v>16</v>
      </c>
      <c r="R397">
        <v>1</v>
      </c>
      <c r="S397">
        <v>90751147</v>
      </c>
      <c r="T397" s="28" t="s">
        <v>461</v>
      </c>
      <c r="U397" s="28" t="s">
        <v>978</v>
      </c>
      <c r="V397" s="28" t="s">
        <v>335</v>
      </c>
      <c r="W397" s="28" t="s">
        <v>660</v>
      </c>
      <c r="X397">
        <v>26589</v>
      </c>
      <c r="Y397" s="28" t="s">
        <v>660</v>
      </c>
      <c r="Z397">
        <v>70</v>
      </c>
      <c r="AA397">
        <v>17338</v>
      </c>
      <c r="AB397" s="28" t="s">
        <v>465</v>
      </c>
      <c r="AC397" s="28" t="s">
        <v>466</v>
      </c>
      <c r="AD397">
        <v>0.375</v>
      </c>
      <c r="AE397">
        <v>0.625</v>
      </c>
      <c r="AF397" s="28" t="s">
        <v>463</v>
      </c>
      <c r="AG397" s="28" t="s">
        <v>300</v>
      </c>
      <c r="AH397" s="28" t="s">
        <v>497</v>
      </c>
      <c r="AI397" s="28" t="s">
        <v>1750</v>
      </c>
      <c r="AJ397" s="28" t="s">
        <v>691</v>
      </c>
      <c r="AK397" s="28"/>
      <c r="AL397" s="28"/>
      <c r="AM397" s="28">
        <v>1</v>
      </c>
      <c r="AN397">
        <v>3</v>
      </c>
      <c r="AP397" s="2">
        <v>46072</v>
      </c>
      <c r="AQ397" s="2">
        <v>46289</v>
      </c>
      <c r="AT397" s="28"/>
      <c r="AU397" s="28"/>
      <c r="AV397" s="28" t="s">
        <v>470</v>
      </c>
      <c r="AW397">
        <v>154</v>
      </c>
      <c r="AX397">
        <v>0.5</v>
      </c>
      <c r="BB397">
        <v>56</v>
      </c>
      <c r="BC397" s="28" t="s">
        <v>692</v>
      </c>
      <c r="BH397">
        <v>150</v>
      </c>
      <c r="BP397" s="28"/>
      <c r="BW397" s="28"/>
      <c r="BY397" s="28">
        <v>210</v>
      </c>
      <c r="BZ397">
        <v>154</v>
      </c>
      <c r="CA397">
        <v>56</v>
      </c>
      <c r="CB397" s="28">
        <v>240</v>
      </c>
      <c r="CC397">
        <v>0.64166666666666672</v>
      </c>
      <c r="CE397">
        <v>3480</v>
      </c>
      <c r="CF397">
        <v>0</v>
      </c>
      <c r="CG397" s="28">
        <v>480</v>
      </c>
      <c r="CH397">
        <v>-230.76923076923077</v>
      </c>
      <c r="CI397">
        <v>3249.2307692307691</v>
      </c>
      <c r="CJ397">
        <v>212.30594577494998</v>
      </c>
      <c r="CK397">
        <v>143.78872163937004</v>
      </c>
      <c r="CL397">
        <v>69.420911026507738</v>
      </c>
      <c r="CM397">
        <v>122.18796797213763</v>
      </c>
      <c r="CN397">
        <v>69.086628928876706</v>
      </c>
      <c r="CO397">
        <v>50.84</v>
      </c>
      <c r="CP397">
        <v>0</v>
      </c>
      <c r="CQ397">
        <v>93.868062452383569</v>
      </c>
      <c r="CR397">
        <v>0.86346000000000001</v>
      </c>
      <c r="CS397">
        <v>30266.32939090264</v>
      </c>
      <c r="CT397" s="28">
        <v>0</v>
      </c>
      <c r="CU397">
        <v>30266.32939090264</v>
      </c>
      <c r="CV397">
        <v>14.330648385844052</v>
      </c>
      <c r="CW397">
        <v>200082</v>
      </c>
      <c r="CX397" s="28" t="s">
        <v>4073</v>
      </c>
      <c r="CY397" s="28" t="s">
        <v>4061</v>
      </c>
      <c r="CZ397" s="28" t="s">
        <v>4074</v>
      </c>
      <c r="DA397" s="28" t="s">
        <v>4075</v>
      </c>
      <c r="DB397" s="28" t="s">
        <v>3344</v>
      </c>
      <c r="DC397" s="28"/>
      <c r="DD397" s="28"/>
      <c r="DE397" s="28"/>
      <c r="DF397" s="28"/>
      <c r="DG397" s="28"/>
      <c r="DH397" s="28"/>
      <c r="DI397" s="28">
        <v>240</v>
      </c>
      <c r="DJ397" s="28" t="s">
        <v>831</v>
      </c>
      <c r="DK397" s="28"/>
    </row>
    <row r="398" spans="1:115" x14ac:dyDescent="0.25">
      <c r="A398" s="28" t="s">
        <v>2</v>
      </c>
      <c r="B398" s="28" t="s">
        <v>1751</v>
      </c>
      <c r="C398">
        <v>26520</v>
      </c>
      <c r="D398" s="28" t="s">
        <v>1738</v>
      </c>
      <c r="E398" s="28" t="s">
        <v>1739</v>
      </c>
      <c r="F398" s="28" t="s">
        <v>1740</v>
      </c>
      <c r="G398" s="28" t="s">
        <v>688</v>
      </c>
      <c r="H398" s="28" t="s">
        <v>1752</v>
      </c>
      <c r="I398" s="28" t="s">
        <v>457</v>
      </c>
      <c r="J398" s="28">
        <v>1740</v>
      </c>
      <c r="K398">
        <v>22.103143913871893</v>
      </c>
      <c r="L398" s="28" t="s">
        <v>3167</v>
      </c>
      <c r="M398">
        <v>0</v>
      </c>
      <c r="N398" s="28" t="s">
        <v>459</v>
      </c>
      <c r="O398" s="28" t="s">
        <v>1744</v>
      </c>
      <c r="P398">
        <v>16</v>
      </c>
      <c r="Q398">
        <v>16</v>
      </c>
      <c r="R398">
        <v>1</v>
      </c>
      <c r="S398">
        <v>90010935</v>
      </c>
      <c r="T398" s="28" t="s">
        <v>605</v>
      </c>
      <c r="U398" s="28" t="s">
        <v>659</v>
      </c>
      <c r="V398" s="28" t="s">
        <v>335</v>
      </c>
      <c r="W398" s="28" t="s">
        <v>463</v>
      </c>
      <c r="Y398" s="28" t="s">
        <v>660</v>
      </c>
      <c r="Z398">
        <v>35</v>
      </c>
      <c r="AA398">
        <v>17366</v>
      </c>
      <c r="AB398" s="28" t="s">
        <v>465</v>
      </c>
      <c r="AC398" s="28" t="s">
        <v>525</v>
      </c>
      <c r="AD398">
        <v>0.58333333333333326</v>
      </c>
      <c r="AE398">
        <v>0.75</v>
      </c>
      <c r="AF398" s="28" t="s">
        <v>463</v>
      </c>
      <c r="AG398" s="28" t="s">
        <v>217</v>
      </c>
      <c r="AH398" s="28" t="s">
        <v>529</v>
      </c>
      <c r="AI398" s="28"/>
      <c r="AJ398" s="28" t="s">
        <v>691</v>
      </c>
      <c r="AK398" s="28"/>
      <c r="AL398" s="28"/>
      <c r="AM398" s="28">
        <v>1</v>
      </c>
      <c r="AN398">
        <v>3</v>
      </c>
      <c r="AP398" s="2">
        <v>46070</v>
      </c>
      <c r="AQ398" s="2">
        <v>46287</v>
      </c>
      <c r="AT398" s="28"/>
      <c r="AU398" s="28"/>
      <c r="AV398" s="28" t="s">
        <v>470</v>
      </c>
      <c r="AW398">
        <v>112</v>
      </c>
      <c r="AX398">
        <v>0.5</v>
      </c>
      <c r="BB398">
        <v>56</v>
      </c>
      <c r="BC398" s="28" t="s">
        <v>692</v>
      </c>
      <c r="BH398">
        <v>100</v>
      </c>
      <c r="BP398" s="28"/>
      <c r="BW398" s="28"/>
      <c r="BY398" s="28">
        <v>168</v>
      </c>
      <c r="BZ398">
        <v>112</v>
      </c>
      <c r="CA398">
        <v>56</v>
      </c>
      <c r="CB398" s="28">
        <v>120</v>
      </c>
      <c r="CC398">
        <v>0.93333333333333324</v>
      </c>
      <c r="CE398">
        <v>1740</v>
      </c>
      <c r="CF398">
        <v>0</v>
      </c>
      <c r="CG398" s="28">
        <v>240</v>
      </c>
      <c r="CH398">
        <v>-153.84615384615384</v>
      </c>
      <c r="CI398">
        <v>1586.1538461538462</v>
      </c>
      <c r="CJ398">
        <v>212.30594577494998</v>
      </c>
      <c r="CK398">
        <v>143.78872163937004</v>
      </c>
      <c r="CL398">
        <v>69.420911026507738</v>
      </c>
      <c r="CM398">
        <v>122.18796797213763</v>
      </c>
      <c r="CN398">
        <v>69.086628928876706</v>
      </c>
      <c r="CO398">
        <v>50.84</v>
      </c>
      <c r="CP398">
        <v>0</v>
      </c>
      <c r="CQ398">
        <v>93.868062452383569</v>
      </c>
      <c r="CR398">
        <v>0.86346000000000001</v>
      </c>
      <c r="CS398">
        <v>22788.341375201919</v>
      </c>
      <c r="CT398" s="28">
        <v>0</v>
      </c>
      <c r="CU398">
        <v>22788.341375201919</v>
      </c>
      <c r="CV398">
        <v>22.103143913871893</v>
      </c>
      <c r="CW398">
        <v>210894</v>
      </c>
      <c r="CX398" s="28" t="s">
        <v>4076</v>
      </c>
      <c r="CY398" s="28" t="s">
        <v>4061</v>
      </c>
      <c r="CZ398" s="28" t="s">
        <v>3626</v>
      </c>
      <c r="DA398" s="28" t="s">
        <v>4066</v>
      </c>
      <c r="DB398" s="28" t="s">
        <v>3344</v>
      </c>
      <c r="DC398" s="28"/>
      <c r="DD398" s="28"/>
      <c r="DE398" s="28"/>
      <c r="DF398" s="28"/>
      <c r="DG398" s="28"/>
      <c r="DH398" s="28"/>
      <c r="DI398" s="28">
        <v>120</v>
      </c>
      <c r="DJ398" s="28" t="s">
        <v>831</v>
      </c>
      <c r="DK398" s="28"/>
    </row>
    <row r="399" spans="1:115" x14ac:dyDescent="0.25">
      <c r="A399" s="28" t="s">
        <v>2</v>
      </c>
      <c r="B399" s="28" t="s">
        <v>1751</v>
      </c>
      <c r="C399">
        <v>26520</v>
      </c>
      <c r="D399" s="28" t="s">
        <v>1738</v>
      </c>
      <c r="E399" s="28" t="s">
        <v>1739</v>
      </c>
      <c r="F399" s="28" t="s">
        <v>1740</v>
      </c>
      <c r="G399" s="28" t="s">
        <v>688</v>
      </c>
      <c r="H399" s="28" t="s">
        <v>1753</v>
      </c>
      <c r="I399" s="28" t="s">
        <v>457</v>
      </c>
      <c r="J399" s="28">
        <v>1740</v>
      </c>
      <c r="K399">
        <v>23.229705785119187</v>
      </c>
      <c r="L399" s="28" t="s">
        <v>3168</v>
      </c>
      <c r="M399">
        <v>0</v>
      </c>
      <c r="N399" s="28" t="s">
        <v>459</v>
      </c>
      <c r="O399" s="28" t="s">
        <v>698</v>
      </c>
      <c r="P399">
        <v>16</v>
      </c>
      <c r="Q399">
        <v>16</v>
      </c>
      <c r="R399">
        <v>1</v>
      </c>
      <c r="S399">
        <v>90771031</v>
      </c>
      <c r="T399" s="28" t="s">
        <v>605</v>
      </c>
      <c r="U399" s="28" t="s">
        <v>659</v>
      </c>
      <c r="V399" s="28" t="s">
        <v>335</v>
      </c>
      <c r="W399" s="28" t="s">
        <v>463</v>
      </c>
      <c r="Y399" s="28" t="s">
        <v>660</v>
      </c>
      <c r="Z399">
        <v>35</v>
      </c>
      <c r="AA399">
        <v>17339</v>
      </c>
      <c r="AB399" s="28" t="s">
        <v>465</v>
      </c>
      <c r="AC399" s="28" t="s">
        <v>525</v>
      </c>
      <c r="AD399">
        <v>0.58333333333333326</v>
      </c>
      <c r="AE399">
        <v>0.75</v>
      </c>
      <c r="AF399" s="28" t="s">
        <v>463</v>
      </c>
      <c r="AG399" s="28" t="s">
        <v>288</v>
      </c>
      <c r="AH399" s="28" t="s">
        <v>616</v>
      </c>
      <c r="AI399" s="28"/>
      <c r="AJ399" s="28" t="s">
        <v>691</v>
      </c>
      <c r="AK399" s="28"/>
      <c r="AL399" s="28"/>
      <c r="AM399" s="28">
        <v>1</v>
      </c>
      <c r="AN399">
        <v>3</v>
      </c>
      <c r="AP399" s="2">
        <v>46070</v>
      </c>
      <c r="AQ399" s="2">
        <v>46287</v>
      </c>
      <c r="AT399" s="28"/>
      <c r="AU399" s="28"/>
      <c r="AV399" s="28" t="s">
        <v>470</v>
      </c>
      <c r="AW399">
        <v>112</v>
      </c>
      <c r="AX399">
        <v>0.5</v>
      </c>
      <c r="BB399">
        <v>56</v>
      </c>
      <c r="BC399" s="28" t="s">
        <v>692</v>
      </c>
      <c r="BH399">
        <v>150</v>
      </c>
      <c r="BP399" s="28"/>
      <c r="BW399" s="28"/>
      <c r="BY399" s="28">
        <v>168</v>
      </c>
      <c r="BZ399">
        <v>112</v>
      </c>
      <c r="CA399">
        <v>56</v>
      </c>
      <c r="CB399" s="28">
        <v>120</v>
      </c>
      <c r="CC399">
        <v>0.93333333333333324</v>
      </c>
      <c r="CE399">
        <v>1740</v>
      </c>
      <c r="CF399">
        <v>0</v>
      </c>
      <c r="CG399" s="28">
        <v>240</v>
      </c>
      <c r="CH399">
        <v>-230.76923076923077</v>
      </c>
      <c r="CI399">
        <v>1509.2307692307693</v>
      </c>
      <c r="CJ399">
        <v>212.30594577494998</v>
      </c>
      <c r="CK399">
        <v>143.78872163937004</v>
      </c>
      <c r="CL399">
        <v>69.420911026507738</v>
      </c>
      <c r="CM399">
        <v>122.18796797213763</v>
      </c>
      <c r="CN399">
        <v>69.086628928876706</v>
      </c>
      <c r="CO399">
        <v>50.84</v>
      </c>
      <c r="CP399">
        <v>0</v>
      </c>
      <c r="CQ399">
        <v>93.868062452383569</v>
      </c>
      <c r="CR399">
        <v>0.86346000000000001</v>
      </c>
      <c r="CS399">
        <v>22788.341375201919</v>
      </c>
      <c r="CT399" s="28">
        <v>0</v>
      </c>
      <c r="CU399">
        <v>22788.341375201919</v>
      </c>
      <c r="CV399">
        <v>23.229705785119187</v>
      </c>
      <c r="CW399">
        <v>210898</v>
      </c>
      <c r="CX399" s="28" t="s">
        <v>4077</v>
      </c>
      <c r="CY399" s="28" t="s">
        <v>4061</v>
      </c>
      <c r="CZ399" s="28" t="s">
        <v>4078</v>
      </c>
      <c r="DA399" s="28" t="s">
        <v>4066</v>
      </c>
      <c r="DB399" s="28" t="s">
        <v>3344</v>
      </c>
      <c r="DC399" s="28"/>
      <c r="DD399" s="28"/>
      <c r="DE399" s="28"/>
      <c r="DF399" s="28"/>
      <c r="DG399" s="28"/>
      <c r="DH399" s="28"/>
      <c r="DI399" s="28">
        <v>120</v>
      </c>
      <c r="DJ399" s="28" t="s">
        <v>831</v>
      </c>
      <c r="DK399" s="28"/>
    </row>
    <row r="400" spans="1:115" x14ac:dyDescent="0.25">
      <c r="A400" s="28" t="s">
        <v>2</v>
      </c>
      <c r="B400" s="28" t="s">
        <v>1751</v>
      </c>
      <c r="C400">
        <v>26520</v>
      </c>
      <c r="D400" s="28" t="s">
        <v>1738</v>
      </c>
      <c r="E400" s="28" t="s">
        <v>1739</v>
      </c>
      <c r="F400" s="28" t="s">
        <v>1740</v>
      </c>
      <c r="G400" s="28" t="s">
        <v>688</v>
      </c>
      <c r="H400" s="28" t="s">
        <v>3230</v>
      </c>
      <c r="I400" s="28" t="s">
        <v>457</v>
      </c>
      <c r="J400" s="28">
        <v>1740</v>
      </c>
      <c r="K400" t="s">
        <v>487</v>
      </c>
      <c r="L400" s="28" t="s">
        <v>2</v>
      </c>
      <c r="M400">
        <v>0</v>
      </c>
      <c r="N400" s="28" t="s">
        <v>459</v>
      </c>
      <c r="O400" s="28" t="s">
        <v>792</v>
      </c>
      <c r="Q400">
        <v>20</v>
      </c>
      <c r="R400">
        <v>1</v>
      </c>
      <c r="S400">
        <v>90591031</v>
      </c>
      <c r="T400" s="28" t="s">
        <v>605</v>
      </c>
      <c r="U400" s="28" t="s">
        <v>659</v>
      </c>
      <c r="V400" s="28" t="s">
        <v>335</v>
      </c>
      <c r="W400" s="28" t="s">
        <v>463</v>
      </c>
      <c r="Y400" s="28" t="s">
        <v>660</v>
      </c>
      <c r="Z400">
        <v>35</v>
      </c>
      <c r="AB400" s="28" t="s">
        <v>465</v>
      </c>
      <c r="AC400" s="28" t="s">
        <v>515</v>
      </c>
      <c r="AD400">
        <v>0.375</v>
      </c>
      <c r="AE400">
        <v>0.54166666666666674</v>
      </c>
      <c r="AF400" s="28" t="s">
        <v>463</v>
      </c>
      <c r="AG400" s="28" t="s">
        <v>268</v>
      </c>
      <c r="AH400" s="28" t="s">
        <v>546</v>
      </c>
      <c r="AI400" s="28"/>
      <c r="AJ400" s="28" t="s">
        <v>691</v>
      </c>
      <c r="AK400" s="28"/>
      <c r="AL400" s="28"/>
      <c r="AM400" s="28">
        <v>1</v>
      </c>
      <c r="AN400">
        <v>4</v>
      </c>
      <c r="AP400" s="2">
        <v>46069</v>
      </c>
      <c r="AQ400" s="2">
        <v>46356</v>
      </c>
      <c r="AT400" s="28"/>
      <c r="AU400" s="28"/>
      <c r="AV400" s="28" t="s">
        <v>470</v>
      </c>
      <c r="AX400">
        <v>0.5</v>
      </c>
      <c r="BC400" s="28"/>
      <c r="BP400" s="28"/>
      <c r="BW400" s="28"/>
      <c r="BY400" s="28">
        <v>0</v>
      </c>
      <c r="BZ400">
        <v>0</v>
      </c>
      <c r="CA400">
        <v>0</v>
      </c>
      <c r="CB400" s="28">
        <v>120</v>
      </c>
      <c r="CE400">
        <v>1740</v>
      </c>
      <c r="CF400">
        <v>0</v>
      </c>
      <c r="CG400" s="28">
        <v>240</v>
      </c>
      <c r="CH400">
        <v>0</v>
      </c>
      <c r="CI400">
        <v>1740</v>
      </c>
      <c r="CJ400">
        <v>212.30594577494998</v>
      </c>
      <c r="CK400">
        <v>143.78872163937004</v>
      </c>
      <c r="CL400">
        <v>69.420911026507738</v>
      </c>
      <c r="CM400">
        <v>122.18796797213763</v>
      </c>
      <c r="CN400">
        <v>69.086628928876706</v>
      </c>
      <c r="CO400">
        <v>0</v>
      </c>
      <c r="CP400">
        <v>0</v>
      </c>
      <c r="CQ400">
        <v>93.868062452383569</v>
      </c>
      <c r="CR400">
        <v>0.86346000000000001</v>
      </c>
      <c r="CS400">
        <v>0</v>
      </c>
      <c r="CT400" s="28">
        <v>0</v>
      </c>
      <c r="CU400">
        <v>0</v>
      </c>
      <c r="CV400" t="s">
        <v>487</v>
      </c>
      <c r="CX400" s="28"/>
      <c r="CY400" s="28"/>
      <c r="CZ400" s="28"/>
      <c r="DA400" s="28"/>
      <c r="DB400" s="28"/>
      <c r="DC400" s="28"/>
      <c r="DD400" s="28"/>
      <c r="DE400" s="28"/>
      <c r="DF400" s="28"/>
      <c r="DG400" s="28"/>
      <c r="DH400" s="28"/>
      <c r="DI400" s="28">
        <v>120</v>
      </c>
      <c r="DJ400" s="28" t="s">
        <v>831</v>
      </c>
      <c r="DK400" s="28"/>
    </row>
    <row r="401" spans="1:115" x14ac:dyDescent="0.25">
      <c r="A401" s="28" t="s">
        <v>2</v>
      </c>
      <c r="B401" s="28" t="s">
        <v>1765</v>
      </c>
      <c r="C401">
        <v>65175</v>
      </c>
      <c r="D401" s="28" t="s">
        <v>1766</v>
      </c>
      <c r="E401" s="28" t="s">
        <v>1767</v>
      </c>
      <c r="F401" s="28" t="s">
        <v>1768</v>
      </c>
      <c r="G401" s="28" t="s">
        <v>791</v>
      </c>
      <c r="H401" s="28" t="s">
        <v>1769</v>
      </c>
      <c r="I401" s="28" t="s">
        <v>457</v>
      </c>
      <c r="J401" s="28">
        <v>3520</v>
      </c>
      <c r="K401">
        <v>9.1139402994524321</v>
      </c>
      <c r="L401" s="28" t="s">
        <v>2262</v>
      </c>
      <c r="M401">
        <v>0</v>
      </c>
      <c r="N401" s="28" t="s">
        <v>459</v>
      </c>
      <c r="O401" s="28" t="s">
        <v>1770</v>
      </c>
      <c r="P401">
        <v>10</v>
      </c>
      <c r="Q401">
        <v>16</v>
      </c>
      <c r="R401">
        <v>1</v>
      </c>
      <c r="S401">
        <v>90010807</v>
      </c>
      <c r="T401" s="28" t="s">
        <v>461</v>
      </c>
      <c r="U401" s="28" t="s">
        <v>659</v>
      </c>
      <c r="V401" s="28" t="s">
        <v>335</v>
      </c>
      <c r="W401" s="28" t="s">
        <v>463</v>
      </c>
      <c r="Y401" s="28" t="s">
        <v>463</v>
      </c>
      <c r="Z401">
        <v>0</v>
      </c>
      <c r="AA401">
        <v>17049</v>
      </c>
      <c r="AB401" s="28" t="s">
        <v>465</v>
      </c>
      <c r="AC401" s="28" t="s">
        <v>525</v>
      </c>
      <c r="AD401">
        <v>0.5625</v>
      </c>
      <c r="AE401">
        <v>0.72916666666666674</v>
      </c>
      <c r="AF401" s="28" t="s">
        <v>463</v>
      </c>
      <c r="AG401" s="28" t="s">
        <v>217</v>
      </c>
      <c r="AH401" s="28" t="s">
        <v>529</v>
      </c>
      <c r="AI401" s="28"/>
      <c r="AJ401" s="28" t="s">
        <v>1771</v>
      </c>
      <c r="AK401" s="28"/>
      <c r="AL401" s="28"/>
      <c r="AM401" s="28">
        <v>1</v>
      </c>
      <c r="AN401">
        <v>3</v>
      </c>
      <c r="AP401" s="2">
        <v>46070</v>
      </c>
      <c r="AQ401" s="2">
        <v>46287</v>
      </c>
      <c r="AT401" s="28"/>
      <c r="AU401" s="28"/>
      <c r="AV401" s="28" t="s">
        <v>470</v>
      </c>
      <c r="AW401">
        <v>112</v>
      </c>
      <c r="AX401">
        <v>0.5</v>
      </c>
      <c r="BC401" s="28"/>
      <c r="BH401">
        <v>100</v>
      </c>
      <c r="BP401" s="28"/>
      <c r="BW401" s="28"/>
      <c r="BY401" s="28">
        <v>112</v>
      </c>
      <c r="BZ401">
        <v>112</v>
      </c>
      <c r="CA401">
        <v>0</v>
      </c>
      <c r="CB401" s="28">
        <v>120</v>
      </c>
      <c r="CC401">
        <v>0.93333333333333324</v>
      </c>
      <c r="CE401">
        <v>3520</v>
      </c>
      <c r="CF401">
        <v>0</v>
      </c>
      <c r="CG401" s="28">
        <v>240</v>
      </c>
      <c r="CH401">
        <v>-153.84615384615384</v>
      </c>
      <c r="CI401">
        <v>3366.1538461538462</v>
      </c>
      <c r="CJ401">
        <v>212.30594577494998</v>
      </c>
      <c r="CK401">
        <v>143.78872163937004</v>
      </c>
      <c r="CL401">
        <v>69.420911026507738</v>
      </c>
      <c r="CM401">
        <v>122.18796797213763</v>
      </c>
      <c r="CN401">
        <v>69.086628928876706</v>
      </c>
      <c r="CO401">
        <v>0</v>
      </c>
      <c r="CP401">
        <v>0</v>
      </c>
      <c r="CQ401">
        <v>93.868062452383569</v>
      </c>
      <c r="CR401">
        <v>0.86346000000000001</v>
      </c>
      <c r="CS401">
        <v>19941.301375201921</v>
      </c>
      <c r="CT401" s="28">
        <v>0</v>
      </c>
      <c r="CU401">
        <v>19941.301375201921</v>
      </c>
      <c r="CV401">
        <v>9.1139402994524321</v>
      </c>
      <c r="CW401">
        <v>208349</v>
      </c>
      <c r="CX401" s="28"/>
      <c r="CY401" s="28"/>
      <c r="CZ401" s="28"/>
      <c r="DA401" s="28"/>
      <c r="DB401" s="28"/>
      <c r="DC401" s="28"/>
      <c r="DD401" s="28"/>
      <c r="DE401" s="28"/>
      <c r="DF401" s="28"/>
      <c r="DG401" s="28"/>
      <c r="DH401" s="28"/>
      <c r="DI401" s="28">
        <v>120</v>
      </c>
      <c r="DJ401" s="28" t="s">
        <v>471</v>
      </c>
      <c r="DK401" s="28"/>
    </row>
    <row r="402" spans="1:115" x14ac:dyDescent="0.25">
      <c r="A402" s="28" t="s">
        <v>2</v>
      </c>
      <c r="B402" s="28" t="s">
        <v>1772</v>
      </c>
      <c r="C402">
        <v>59882</v>
      </c>
      <c r="D402" s="28" t="s">
        <v>1773</v>
      </c>
      <c r="E402" s="28" t="s">
        <v>1774</v>
      </c>
      <c r="F402" s="28" t="s">
        <v>1775</v>
      </c>
      <c r="G402" s="28" t="s">
        <v>759</v>
      </c>
      <c r="H402" s="28" t="s">
        <v>1776</v>
      </c>
      <c r="I402" s="28" t="s">
        <v>457</v>
      </c>
      <c r="J402" s="28">
        <v>2780</v>
      </c>
      <c r="K402">
        <v>11.096995756929282</v>
      </c>
      <c r="L402" s="28" t="s">
        <v>3186</v>
      </c>
      <c r="M402">
        <v>0</v>
      </c>
      <c r="N402" s="28" t="s">
        <v>459</v>
      </c>
      <c r="O402" s="28" t="s">
        <v>761</v>
      </c>
      <c r="P402">
        <v>12</v>
      </c>
      <c r="Q402">
        <v>12</v>
      </c>
      <c r="R402">
        <v>1</v>
      </c>
      <c r="S402">
        <v>90191309</v>
      </c>
      <c r="T402" s="28" t="s">
        <v>605</v>
      </c>
      <c r="U402" s="28" t="s">
        <v>659</v>
      </c>
      <c r="V402" s="28" t="s">
        <v>329</v>
      </c>
      <c r="W402" s="28" t="s">
        <v>463</v>
      </c>
      <c r="Y402" s="28" t="s">
        <v>463</v>
      </c>
      <c r="Z402">
        <v>0</v>
      </c>
      <c r="AA402">
        <v>17131</v>
      </c>
      <c r="AB402" s="28" t="s">
        <v>465</v>
      </c>
      <c r="AC402" s="28" t="s">
        <v>525</v>
      </c>
      <c r="AD402">
        <v>0.375</v>
      </c>
      <c r="AE402">
        <v>0.54166666666666674</v>
      </c>
      <c r="AF402" s="28" t="s">
        <v>660</v>
      </c>
      <c r="AG402" s="28" t="s">
        <v>287</v>
      </c>
      <c r="AH402" s="28" t="s">
        <v>497</v>
      </c>
      <c r="AI402" s="28"/>
      <c r="AJ402" s="28" t="s">
        <v>762</v>
      </c>
      <c r="AK402" s="28"/>
      <c r="AL402" s="28"/>
      <c r="AM402" s="28">
        <v>1</v>
      </c>
      <c r="AN402">
        <v>3</v>
      </c>
      <c r="AP402" s="2">
        <v>46070</v>
      </c>
      <c r="AQ402" s="2">
        <v>46287</v>
      </c>
      <c r="AT402" s="28"/>
      <c r="AU402" s="28"/>
      <c r="AV402" s="28" t="s">
        <v>470</v>
      </c>
      <c r="AW402">
        <v>112</v>
      </c>
      <c r="AX402">
        <v>0.5</v>
      </c>
      <c r="BC402" s="28"/>
      <c r="BH402">
        <v>10</v>
      </c>
      <c r="BP402" s="28"/>
      <c r="BW402" s="28"/>
      <c r="BY402" s="28">
        <v>112</v>
      </c>
      <c r="BZ402">
        <v>112</v>
      </c>
      <c r="CA402">
        <v>0</v>
      </c>
      <c r="CB402" s="28">
        <v>120</v>
      </c>
      <c r="CC402">
        <v>0.93333333333333324</v>
      </c>
      <c r="CE402">
        <v>2780</v>
      </c>
      <c r="CF402">
        <v>0</v>
      </c>
      <c r="CG402" s="28">
        <v>240</v>
      </c>
      <c r="CH402">
        <v>-15.384615384615383</v>
      </c>
      <c r="CI402">
        <v>2764.6153846153848</v>
      </c>
      <c r="CJ402">
        <v>212.30594577494998</v>
      </c>
      <c r="CK402">
        <v>143.78872163937004</v>
      </c>
      <c r="CL402">
        <v>69.420911026507738</v>
      </c>
      <c r="CM402">
        <v>122.18796797213763</v>
      </c>
      <c r="CN402">
        <v>69.086628928876706</v>
      </c>
      <c r="CO402">
        <v>0</v>
      </c>
      <c r="CP402">
        <v>0</v>
      </c>
      <c r="CQ402">
        <v>93.868062452383569</v>
      </c>
      <c r="CR402">
        <v>0.86346000000000001</v>
      </c>
      <c r="CS402">
        <v>19941.301375201921</v>
      </c>
      <c r="CT402" s="28">
        <v>0</v>
      </c>
      <c r="CU402">
        <v>19941.301375201921</v>
      </c>
      <c r="CV402">
        <v>11.096995756929282</v>
      </c>
      <c r="CW402">
        <v>215610</v>
      </c>
      <c r="CX402" s="28" t="s">
        <v>4120</v>
      </c>
      <c r="CY402" s="28" t="s">
        <v>4121</v>
      </c>
      <c r="CZ402" s="28" t="s">
        <v>4122</v>
      </c>
      <c r="DA402" s="28" t="s">
        <v>4123</v>
      </c>
      <c r="DB402" s="28" t="s">
        <v>3344</v>
      </c>
      <c r="DC402" s="28"/>
      <c r="DD402" s="28"/>
      <c r="DE402" s="28"/>
      <c r="DF402" s="28"/>
      <c r="DG402" s="28"/>
      <c r="DH402" s="28"/>
      <c r="DI402" s="28">
        <v>120</v>
      </c>
      <c r="DJ402" s="28" t="s">
        <v>471</v>
      </c>
      <c r="DK402" s="28"/>
    </row>
    <row r="403" spans="1:115" x14ac:dyDescent="0.25">
      <c r="A403" s="28" t="s">
        <v>2</v>
      </c>
      <c r="B403" s="28" t="s">
        <v>1772</v>
      </c>
      <c r="C403">
        <v>59882</v>
      </c>
      <c r="D403" s="28" t="s">
        <v>1773</v>
      </c>
      <c r="E403" s="28" t="s">
        <v>1774</v>
      </c>
      <c r="F403" s="28" t="s">
        <v>1775</v>
      </c>
      <c r="G403" s="28" t="s">
        <v>759</v>
      </c>
      <c r="H403" s="28" t="s">
        <v>1777</v>
      </c>
      <c r="I403" s="28" t="s">
        <v>457</v>
      </c>
      <c r="J403" s="28">
        <v>2780</v>
      </c>
      <c r="K403">
        <v>11.096995756929282</v>
      </c>
      <c r="L403" s="28" t="s">
        <v>534</v>
      </c>
      <c r="M403">
        <v>0</v>
      </c>
      <c r="N403" s="28" t="s">
        <v>459</v>
      </c>
      <c r="O403" s="28" t="s">
        <v>761</v>
      </c>
      <c r="P403">
        <v>12</v>
      </c>
      <c r="Q403">
        <v>15</v>
      </c>
      <c r="R403">
        <v>1</v>
      </c>
      <c r="S403">
        <v>90191309</v>
      </c>
      <c r="T403" s="28" t="s">
        <v>605</v>
      </c>
      <c r="U403" s="28" t="s">
        <v>659</v>
      </c>
      <c r="V403" s="28" t="s">
        <v>329</v>
      </c>
      <c r="W403" s="28" t="s">
        <v>463</v>
      </c>
      <c r="Y403" s="28" t="s">
        <v>463</v>
      </c>
      <c r="Z403">
        <v>0</v>
      </c>
      <c r="AA403">
        <v>17132</v>
      </c>
      <c r="AB403" s="28" t="s">
        <v>465</v>
      </c>
      <c r="AC403" s="28" t="s">
        <v>525</v>
      </c>
      <c r="AD403">
        <v>0.375</v>
      </c>
      <c r="AE403">
        <v>0.54166666666666674</v>
      </c>
      <c r="AF403" s="28" t="s">
        <v>660</v>
      </c>
      <c r="AG403" s="28" t="s">
        <v>292</v>
      </c>
      <c r="AH403" s="28" t="s">
        <v>497</v>
      </c>
      <c r="AI403" s="28"/>
      <c r="AJ403" s="28" t="s">
        <v>762</v>
      </c>
      <c r="AK403" s="28"/>
      <c r="AL403" s="28"/>
      <c r="AM403" s="28">
        <v>1</v>
      </c>
      <c r="AN403">
        <v>3</v>
      </c>
      <c r="AP403" s="2">
        <v>46070</v>
      </c>
      <c r="AQ403" s="2">
        <v>46287</v>
      </c>
      <c r="AT403" s="28"/>
      <c r="AU403" s="28"/>
      <c r="AV403" s="28" t="s">
        <v>470</v>
      </c>
      <c r="AW403">
        <v>112</v>
      </c>
      <c r="AX403">
        <v>0.5</v>
      </c>
      <c r="BC403" s="28"/>
      <c r="BH403">
        <v>10</v>
      </c>
      <c r="BP403" s="28"/>
      <c r="BW403" s="28"/>
      <c r="BY403" s="28">
        <v>112</v>
      </c>
      <c r="BZ403">
        <v>112</v>
      </c>
      <c r="CA403">
        <v>0</v>
      </c>
      <c r="CB403" s="28">
        <v>120</v>
      </c>
      <c r="CC403">
        <v>0.93333333333333324</v>
      </c>
      <c r="CE403">
        <v>2780</v>
      </c>
      <c r="CF403">
        <v>0</v>
      </c>
      <c r="CG403" s="28">
        <v>240</v>
      </c>
      <c r="CH403">
        <v>-15.384615384615383</v>
      </c>
      <c r="CI403">
        <v>2764.6153846153848</v>
      </c>
      <c r="CJ403">
        <v>212.30594577494998</v>
      </c>
      <c r="CK403">
        <v>143.78872163937004</v>
      </c>
      <c r="CL403">
        <v>69.420911026507738</v>
      </c>
      <c r="CM403">
        <v>122.18796797213763</v>
      </c>
      <c r="CN403">
        <v>69.086628928876706</v>
      </c>
      <c r="CO403">
        <v>0</v>
      </c>
      <c r="CP403">
        <v>0</v>
      </c>
      <c r="CQ403">
        <v>93.868062452383569</v>
      </c>
      <c r="CR403">
        <v>0.86346000000000001</v>
      </c>
      <c r="CS403">
        <v>19941.301375201921</v>
      </c>
      <c r="CT403" s="28">
        <v>0</v>
      </c>
      <c r="CU403">
        <v>19941.301375201921</v>
      </c>
      <c r="CV403">
        <v>11.096995756929282</v>
      </c>
      <c r="CW403">
        <v>215612</v>
      </c>
      <c r="CX403" s="28" t="s">
        <v>4124</v>
      </c>
      <c r="CY403" s="28" t="s">
        <v>4121</v>
      </c>
      <c r="CZ403" s="28" t="s">
        <v>4125</v>
      </c>
      <c r="DA403" s="28" t="s">
        <v>4126</v>
      </c>
      <c r="DB403" s="28" t="s">
        <v>3344</v>
      </c>
      <c r="DC403" s="28"/>
      <c r="DD403" s="28"/>
      <c r="DE403" s="28"/>
      <c r="DF403" s="28"/>
      <c r="DG403" s="28"/>
      <c r="DH403" s="28"/>
      <c r="DI403" s="28">
        <v>120</v>
      </c>
      <c r="DJ403" s="28" t="s">
        <v>471</v>
      </c>
      <c r="DK403" s="28"/>
    </row>
    <row r="404" spans="1:115" x14ac:dyDescent="0.25">
      <c r="A404" s="28" t="s">
        <v>2</v>
      </c>
      <c r="B404" s="28" t="s">
        <v>1772</v>
      </c>
      <c r="C404">
        <v>59882</v>
      </c>
      <c r="D404" s="28" t="s">
        <v>1773</v>
      </c>
      <c r="E404" s="28" t="s">
        <v>1774</v>
      </c>
      <c r="F404" s="28" t="s">
        <v>1775</v>
      </c>
      <c r="G404" s="28" t="s">
        <v>759</v>
      </c>
      <c r="H404" s="28" t="s">
        <v>1778</v>
      </c>
      <c r="I404" s="28" t="s">
        <v>457</v>
      </c>
      <c r="J404" s="28">
        <v>2780</v>
      </c>
      <c r="K404">
        <v>11.096995756929282</v>
      </c>
      <c r="L404" s="28" t="s">
        <v>3187</v>
      </c>
      <c r="M404">
        <v>0</v>
      </c>
      <c r="N404" s="28" t="s">
        <v>459</v>
      </c>
      <c r="O404" s="28" t="s">
        <v>761</v>
      </c>
      <c r="P404">
        <v>12</v>
      </c>
      <c r="Q404">
        <v>10</v>
      </c>
      <c r="R404">
        <v>1</v>
      </c>
      <c r="S404">
        <v>90191309</v>
      </c>
      <c r="T404" s="28" t="s">
        <v>605</v>
      </c>
      <c r="U404" s="28" t="s">
        <v>659</v>
      </c>
      <c r="V404" s="28" t="s">
        <v>329</v>
      </c>
      <c r="W404" s="28" t="s">
        <v>463</v>
      </c>
      <c r="Y404" s="28" t="s">
        <v>463</v>
      </c>
      <c r="Z404">
        <v>0</v>
      </c>
      <c r="AA404">
        <v>17133</v>
      </c>
      <c r="AB404" s="28" t="s">
        <v>465</v>
      </c>
      <c r="AC404" s="28" t="s">
        <v>515</v>
      </c>
      <c r="AD404">
        <v>0.375</v>
      </c>
      <c r="AE404">
        <v>0.54166666666666674</v>
      </c>
      <c r="AF404" s="28" t="s">
        <v>660</v>
      </c>
      <c r="AG404" s="28" t="s">
        <v>300</v>
      </c>
      <c r="AH404" s="28" t="s">
        <v>497</v>
      </c>
      <c r="AI404" s="28"/>
      <c r="AJ404" s="28" t="s">
        <v>762</v>
      </c>
      <c r="AK404" s="28"/>
      <c r="AL404" s="28"/>
      <c r="AM404" s="28">
        <v>1</v>
      </c>
      <c r="AN404">
        <v>3</v>
      </c>
      <c r="AP404" s="2">
        <v>46069</v>
      </c>
      <c r="AQ404" s="2">
        <v>46286</v>
      </c>
      <c r="AT404" s="28"/>
      <c r="AU404" s="28"/>
      <c r="AV404" s="28" t="s">
        <v>470</v>
      </c>
      <c r="AW404">
        <v>112</v>
      </c>
      <c r="AX404">
        <v>0.5</v>
      </c>
      <c r="BC404" s="28"/>
      <c r="BH404">
        <v>10</v>
      </c>
      <c r="BP404" s="28"/>
      <c r="BW404" s="28"/>
      <c r="BY404" s="28">
        <v>112</v>
      </c>
      <c r="BZ404">
        <v>112</v>
      </c>
      <c r="CA404">
        <v>0</v>
      </c>
      <c r="CB404" s="28">
        <v>120</v>
      </c>
      <c r="CC404">
        <v>0.93333333333333324</v>
      </c>
      <c r="CE404">
        <v>2780</v>
      </c>
      <c r="CF404">
        <v>0</v>
      </c>
      <c r="CG404" s="28">
        <v>240</v>
      </c>
      <c r="CH404">
        <v>-15.384615384615383</v>
      </c>
      <c r="CI404">
        <v>2764.6153846153848</v>
      </c>
      <c r="CJ404">
        <v>212.30594577494998</v>
      </c>
      <c r="CK404">
        <v>143.78872163937004</v>
      </c>
      <c r="CL404">
        <v>69.420911026507738</v>
      </c>
      <c r="CM404">
        <v>122.18796797213763</v>
      </c>
      <c r="CN404">
        <v>69.086628928876706</v>
      </c>
      <c r="CO404">
        <v>0</v>
      </c>
      <c r="CP404">
        <v>0</v>
      </c>
      <c r="CQ404">
        <v>93.868062452383569</v>
      </c>
      <c r="CR404">
        <v>0.86346000000000001</v>
      </c>
      <c r="CS404">
        <v>19941.301375201921</v>
      </c>
      <c r="CT404" s="28">
        <v>0</v>
      </c>
      <c r="CU404">
        <v>19941.301375201921</v>
      </c>
      <c r="CV404">
        <v>11.096995756929282</v>
      </c>
      <c r="CW404">
        <v>215611</v>
      </c>
      <c r="CX404" s="28" t="s">
        <v>4124</v>
      </c>
      <c r="CY404" s="28" t="s">
        <v>4121</v>
      </c>
      <c r="CZ404" s="28" t="s">
        <v>4127</v>
      </c>
      <c r="DA404" s="28" t="s">
        <v>4128</v>
      </c>
      <c r="DB404" s="28" t="s">
        <v>3344</v>
      </c>
      <c r="DC404" s="28"/>
      <c r="DD404" s="28"/>
      <c r="DE404" s="28"/>
      <c r="DF404" s="28"/>
      <c r="DG404" s="28"/>
      <c r="DH404" s="28"/>
      <c r="DI404" s="28">
        <v>120</v>
      </c>
      <c r="DJ404" s="28" t="s">
        <v>471</v>
      </c>
      <c r="DK404" s="28"/>
    </row>
    <row r="405" spans="1:115" x14ac:dyDescent="0.25">
      <c r="A405" s="28" t="s">
        <v>2</v>
      </c>
      <c r="B405" s="28" t="s">
        <v>1772</v>
      </c>
      <c r="C405">
        <v>59882</v>
      </c>
      <c r="D405" s="28" t="s">
        <v>1773</v>
      </c>
      <c r="E405" s="28" t="s">
        <v>1774</v>
      </c>
      <c r="F405" s="28" t="s">
        <v>1775</v>
      </c>
      <c r="G405" s="28" t="s">
        <v>759</v>
      </c>
      <c r="H405" s="28" t="s">
        <v>1779</v>
      </c>
      <c r="I405" s="28" t="s">
        <v>457</v>
      </c>
      <c r="J405" s="28">
        <v>2780</v>
      </c>
      <c r="K405">
        <v>11.096995756929282</v>
      </c>
      <c r="L405" s="28" t="s">
        <v>534</v>
      </c>
      <c r="M405">
        <v>0</v>
      </c>
      <c r="N405" s="28" t="s">
        <v>459</v>
      </c>
      <c r="O405" s="28" t="s">
        <v>1718</v>
      </c>
      <c r="P405">
        <v>12</v>
      </c>
      <c r="Q405">
        <v>15</v>
      </c>
      <c r="R405">
        <v>1</v>
      </c>
      <c r="S405">
        <v>90011490</v>
      </c>
      <c r="T405" s="28" t="s">
        <v>605</v>
      </c>
      <c r="U405" s="28" t="s">
        <v>659</v>
      </c>
      <c r="V405" s="28" t="s">
        <v>329</v>
      </c>
      <c r="W405" s="28" t="s">
        <v>463</v>
      </c>
      <c r="Y405" s="28" t="s">
        <v>463</v>
      </c>
      <c r="Z405">
        <v>0</v>
      </c>
      <c r="AA405">
        <v>17051</v>
      </c>
      <c r="AB405" s="28" t="s">
        <v>465</v>
      </c>
      <c r="AC405" s="28" t="s">
        <v>525</v>
      </c>
      <c r="AD405">
        <v>0.375</v>
      </c>
      <c r="AE405">
        <v>0.54166666666666674</v>
      </c>
      <c r="AF405" s="28" t="s">
        <v>660</v>
      </c>
      <c r="AG405" s="28" t="s">
        <v>209</v>
      </c>
      <c r="AH405" s="28" t="s">
        <v>529</v>
      </c>
      <c r="AI405" s="28" t="s">
        <v>1050</v>
      </c>
      <c r="AJ405" s="28" t="s">
        <v>762</v>
      </c>
      <c r="AK405" s="28"/>
      <c r="AL405" s="28"/>
      <c r="AM405" s="28">
        <v>1</v>
      </c>
      <c r="AN405">
        <v>3</v>
      </c>
      <c r="AP405" s="2">
        <v>46070</v>
      </c>
      <c r="AQ405" s="2">
        <v>46287</v>
      </c>
      <c r="AT405" s="28"/>
      <c r="AU405" s="28"/>
      <c r="AV405" s="28" t="s">
        <v>470</v>
      </c>
      <c r="AW405">
        <v>112</v>
      </c>
      <c r="AX405">
        <v>0.5</v>
      </c>
      <c r="BC405" s="28"/>
      <c r="BH405">
        <v>10</v>
      </c>
      <c r="BP405" s="28"/>
      <c r="BW405" s="28"/>
      <c r="BY405" s="28">
        <v>112</v>
      </c>
      <c r="BZ405">
        <v>112</v>
      </c>
      <c r="CA405">
        <v>0</v>
      </c>
      <c r="CB405" s="28">
        <v>120</v>
      </c>
      <c r="CC405">
        <v>0.93333333333333324</v>
      </c>
      <c r="CE405">
        <v>2780</v>
      </c>
      <c r="CF405">
        <v>0</v>
      </c>
      <c r="CG405" s="28">
        <v>240</v>
      </c>
      <c r="CH405">
        <v>-15.384615384615383</v>
      </c>
      <c r="CI405">
        <v>2764.6153846153848</v>
      </c>
      <c r="CJ405">
        <v>212.30594577494998</v>
      </c>
      <c r="CK405">
        <v>143.78872163937004</v>
      </c>
      <c r="CL405">
        <v>69.420911026507738</v>
      </c>
      <c r="CM405">
        <v>122.18796797213763</v>
      </c>
      <c r="CN405">
        <v>69.086628928876706</v>
      </c>
      <c r="CO405">
        <v>0</v>
      </c>
      <c r="CP405">
        <v>0</v>
      </c>
      <c r="CQ405">
        <v>93.868062452383569</v>
      </c>
      <c r="CR405">
        <v>0.86346000000000001</v>
      </c>
      <c r="CS405">
        <v>19941.301375201921</v>
      </c>
      <c r="CT405" s="28">
        <v>0</v>
      </c>
      <c r="CU405">
        <v>19941.301375201921</v>
      </c>
      <c r="CV405">
        <v>11.096995756929282</v>
      </c>
      <c r="CW405">
        <v>215616</v>
      </c>
      <c r="CX405" s="28"/>
      <c r="CY405" s="28"/>
      <c r="CZ405" s="28"/>
      <c r="DA405" s="28"/>
      <c r="DB405" s="28"/>
      <c r="DC405" s="28"/>
      <c r="DD405" s="28"/>
      <c r="DE405" s="28"/>
      <c r="DF405" s="28"/>
      <c r="DG405" s="28"/>
      <c r="DH405" s="28"/>
      <c r="DI405" s="28">
        <v>120</v>
      </c>
      <c r="DJ405" s="28" t="s">
        <v>471</v>
      </c>
      <c r="DK405" s="28"/>
    </row>
    <row r="406" spans="1:115" x14ac:dyDescent="0.25">
      <c r="A406" s="28" t="s">
        <v>2</v>
      </c>
      <c r="B406" s="28" t="s">
        <v>1772</v>
      </c>
      <c r="C406">
        <v>59882</v>
      </c>
      <c r="D406" s="28" t="s">
        <v>1773</v>
      </c>
      <c r="E406" s="28" t="s">
        <v>1774</v>
      </c>
      <c r="F406" s="28" t="s">
        <v>1775</v>
      </c>
      <c r="G406" s="28" t="s">
        <v>759</v>
      </c>
      <c r="H406" s="28" t="s">
        <v>1780</v>
      </c>
      <c r="I406" s="28" t="s">
        <v>457</v>
      </c>
      <c r="J406" s="28">
        <v>2780</v>
      </c>
      <c r="K406">
        <v>11.096995756929282</v>
      </c>
      <c r="L406" s="28" t="s">
        <v>534</v>
      </c>
      <c r="M406">
        <v>0</v>
      </c>
      <c r="N406" s="28" t="s">
        <v>459</v>
      </c>
      <c r="O406" s="28" t="s">
        <v>1718</v>
      </c>
      <c r="P406">
        <v>12</v>
      </c>
      <c r="Q406">
        <v>15</v>
      </c>
      <c r="R406">
        <v>1</v>
      </c>
      <c r="S406">
        <v>90011490</v>
      </c>
      <c r="T406" s="28" t="s">
        <v>605</v>
      </c>
      <c r="U406" s="28" t="s">
        <v>659</v>
      </c>
      <c r="V406" s="28" t="s">
        <v>329</v>
      </c>
      <c r="W406" s="28" t="s">
        <v>463</v>
      </c>
      <c r="Y406" s="28" t="s">
        <v>463</v>
      </c>
      <c r="Z406">
        <v>0</v>
      </c>
      <c r="AA406">
        <v>17052</v>
      </c>
      <c r="AB406" s="28" t="s">
        <v>465</v>
      </c>
      <c r="AC406" s="28" t="s">
        <v>466</v>
      </c>
      <c r="AD406">
        <v>0.375</v>
      </c>
      <c r="AE406">
        <v>0.54166666666666674</v>
      </c>
      <c r="AF406" s="28" t="s">
        <v>660</v>
      </c>
      <c r="AG406" s="28" t="s">
        <v>217</v>
      </c>
      <c r="AH406" s="28" t="s">
        <v>529</v>
      </c>
      <c r="AI406" s="28" t="s">
        <v>1781</v>
      </c>
      <c r="AJ406" s="28" t="s">
        <v>762</v>
      </c>
      <c r="AK406" s="28"/>
      <c r="AL406" s="28"/>
      <c r="AM406" s="28">
        <v>1</v>
      </c>
      <c r="AN406">
        <v>3</v>
      </c>
      <c r="AP406" s="2">
        <v>46072</v>
      </c>
      <c r="AQ406" s="2">
        <v>46289</v>
      </c>
      <c r="AT406" s="28"/>
      <c r="AU406" s="28"/>
      <c r="AV406" s="28" t="s">
        <v>470</v>
      </c>
      <c r="AW406">
        <v>112</v>
      </c>
      <c r="AX406">
        <v>0.5</v>
      </c>
      <c r="BC406" s="28"/>
      <c r="BH406">
        <v>10</v>
      </c>
      <c r="BP406" s="28"/>
      <c r="BW406" s="28"/>
      <c r="BY406" s="28">
        <v>112</v>
      </c>
      <c r="BZ406">
        <v>112</v>
      </c>
      <c r="CA406">
        <v>0</v>
      </c>
      <c r="CB406" s="28">
        <v>120</v>
      </c>
      <c r="CC406">
        <v>0.93333333333333324</v>
      </c>
      <c r="CE406">
        <v>2780</v>
      </c>
      <c r="CF406">
        <v>0</v>
      </c>
      <c r="CG406" s="28">
        <v>240</v>
      </c>
      <c r="CH406">
        <v>-15.384615384615383</v>
      </c>
      <c r="CI406">
        <v>2764.6153846153848</v>
      </c>
      <c r="CJ406">
        <v>212.30594577494998</v>
      </c>
      <c r="CK406">
        <v>143.78872163937004</v>
      </c>
      <c r="CL406">
        <v>69.420911026507738</v>
      </c>
      <c r="CM406">
        <v>122.18796797213763</v>
      </c>
      <c r="CN406">
        <v>69.086628928876706</v>
      </c>
      <c r="CO406">
        <v>0</v>
      </c>
      <c r="CP406">
        <v>0</v>
      </c>
      <c r="CQ406">
        <v>93.868062452383569</v>
      </c>
      <c r="CR406">
        <v>0.86346000000000001</v>
      </c>
      <c r="CS406">
        <v>19941.301375201921</v>
      </c>
      <c r="CT406" s="28">
        <v>0</v>
      </c>
      <c r="CU406">
        <v>19941.301375201921</v>
      </c>
      <c r="CV406">
        <v>11.096995756929282</v>
      </c>
      <c r="CW406">
        <v>215614</v>
      </c>
      <c r="CX406" s="28"/>
      <c r="CY406" s="28"/>
      <c r="CZ406" s="28"/>
      <c r="DA406" s="28"/>
      <c r="DB406" s="28"/>
      <c r="DC406" s="28"/>
      <c r="DD406" s="28"/>
      <c r="DE406" s="28"/>
      <c r="DF406" s="28"/>
      <c r="DG406" s="28"/>
      <c r="DH406" s="28"/>
      <c r="DI406" s="28">
        <v>120</v>
      </c>
      <c r="DJ406" s="28" t="s">
        <v>471</v>
      </c>
      <c r="DK406" s="28"/>
    </row>
    <row r="407" spans="1:115" x14ac:dyDescent="0.25">
      <c r="A407" s="28" t="s">
        <v>2</v>
      </c>
      <c r="B407" s="28" t="s">
        <v>1772</v>
      </c>
      <c r="C407">
        <v>59882</v>
      </c>
      <c r="D407" s="28" t="s">
        <v>1773</v>
      </c>
      <c r="E407" s="28" t="s">
        <v>1774</v>
      </c>
      <c r="F407" s="28" t="s">
        <v>1775</v>
      </c>
      <c r="G407" s="28" t="s">
        <v>759</v>
      </c>
      <c r="H407" s="28" t="s">
        <v>1782</v>
      </c>
      <c r="I407" s="28" t="s">
        <v>457</v>
      </c>
      <c r="J407" s="28">
        <v>2780</v>
      </c>
      <c r="K407">
        <v>11.096995756929282</v>
      </c>
      <c r="L407" s="28" t="s">
        <v>3187</v>
      </c>
      <c r="M407">
        <v>0</v>
      </c>
      <c r="N407" s="28" t="s">
        <v>459</v>
      </c>
      <c r="O407" s="28" t="s">
        <v>1783</v>
      </c>
      <c r="P407">
        <v>12</v>
      </c>
      <c r="Q407">
        <v>10</v>
      </c>
      <c r="R407">
        <v>1</v>
      </c>
      <c r="S407">
        <v>90601205</v>
      </c>
      <c r="T407" s="28" t="s">
        <v>605</v>
      </c>
      <c r="U407" s="28" t="s">
        <v>659</v>
      </c>
      <c r="V407" s="28" t="s">
        <v>329</v>
      </c>
      <c r="W407" s="28" t="s">
        <v>463</v>
      </c>
      <c r="Y407" s="28" t="s">
        <v>463</v>
      </c>
      <c r="Z407">
        <v>0</v>
      </c>
      <c r="AA407">
        <v>16966</v>
      </c>
      <c r="AB407" s="28" t="s">
        <v>465</v>
      </c>
      <c r="AC407" s="28" t="s">
        <v>504</v>
      </c>
      <c r="AD407">
        <v>0.39583333333333326</v>
      </c>
      <c r="AE407">
        <v>0.5625</v>
      </c>
      <c r="AF407" s="28" t="s">
        <v>660</v>
      </c>
      <c r="AG407" s="28" t="s">
        <v>152</v>
      </c>
      <c r="AH407" s="28" t="s">
        <v>582</v>
      </c>
      <c r="AI407" s="28"/>
      <c r="AJ407" s="28" t="s">
        <v>762</v>
      </c>
      <c r="AK407" s="28"/>
      <c r="AL407" s="28"/>
      <c r="AM407" s="28">
        <v>1</v>
      </c>
      <c r="AN407">
        <v>3</v>
      </c>
      <c r="AP407" s="2">
        <v>46073</v>
      </c>
      <c r="AQ407" s="2">
        <v>46290</v>
      </c>
      <c r="AT407" s="28"/>
      <c r="AU407" s="28"/>
      <c r="AV407" s="28" t="s">
        <v>470</v>
      </c>
      <c r="AW407">
        <v>112</v>
      </c>
      <c r="AX407">
        <v>0.5</v>
      </c>
      <c r="BC407" s="28"/>
      <c r="BH407">
        <v>10</v>
      </c>
      <c r="BP407" s="28"/>
      <c r="BW407" s="28"/>
      <c r="BY407" s="28">
        <v>112</v>
      </c>
      <c r="BZ407">
        <v>112</v>
      </c>
      <c r="CA407">
        <v>0</v>
      </c>
      <c r="CB407" s="28">
        <v>120</v>
      </c>
      <c r="CC407">
        <v>0.93333333333333324</v>
      </c>
      <c r="CE407">
        <v>2780</v>
      </c>
      <c r="CF407">
        <v>0</v>
      </c>
      <c r="CG407" s="28">
        <v>240</v>
      </c>
      <c r="CH407">
        <v>-15.384615384615383</v>
      </c>
      <c r="CI407">
        <v>2764.6153846153848</v>
      </c>
      <c r="CJ407">
        <v>212.30594577494998</v>
      </c>
      <c r="CK407">
        <v>143.78872163937004</v>
      </c>
      <c r="CL407">
        <v>69.420911026507738</v>
      </c>
      <c r="CM407">
        <v>122.18796797213763</v>
      </c>
      <c r="CN407">
        <v>69.086628928876706</v>
      </c>
      <c r="CO407">
        <v>0</v>
      </c>
      <c r="CP407">
        <v>0</v>
      </c>
      <c r="CQ407">
        <v>93.868062452383569</v>
      </c>
      <c r="CR407">
        <v>0.86346000000000001</v>
      </c>
      <c r="CS407">
        <v>19941.301375201921</v>
      </c>
      <c r="CT407" s="28">
        <v>0</v>
      </c>
      <c r="CU407">
        <v>19941.301375201921</v>
      </c>
      <c r="CV407">
        <v>11.096995756929282</v>
      </c>
      <c r="CW407">
        <v>203869</v>
      </c>
      <c r="CX407" s="28" t="s">
        <v>4129</v>
      </c>
      <c r="CY407" s="28" t="s">
        <v>4121</v>
      </c>
      <c r="CZ407" s="28" t="s">
        <v>4130</v>
      </c>
      <c r="DA407" s="28" t="s">
        <v>4131</v>
      </c>
      <c r="DB407" s="28" t="s">
        <v>3344</v>
      </c>
      <c r="DC407" s="28"/>
      <c r="DD407" s="28"/>
      <c r="DE407" s="28"/>
      <c r="DF407" s="28"/>
      <c r="DG407" s="28"/>
      <c r="DH407" s="28"/>
      <c r="DI407" s="28">
        <v>120</v>
      </c>
      <c r="DJ407" s="28" t="s">
        <v>471</v>
      </c>
      <c r="DK407" s="28"/>
    </row>
    <row r="408" spans="1:115" x14ac:dyDescent="0.25">
      <c r="A408" s="28" t="s">
        <v>2</v>
      </c>
      <c r="B408" s="28" t="s">
        <v>1772</v>
      </c>
      <c r="C408">
        <v>59882</v>
      </c>
      <c r="D408" s="28" t="s">
        <v>1773</v>
      </c>
      <c r="E408" s="28" t="s">
        <v>1774</v>
      </c>
      <c r="F408" s="28" t="s">
        <v>1775</v>
      </c>
      <c r="G408" s="28" t="s">
        <v>759</v>
      </c>
      <c r="H408" s="28" t="s">
        <v>3188</v>
      </c>
      <c r="I408" s="28" t="s">
        <v>457</v>
      </c>
      <c r="J408" s="28">
        <v>2780</v>
      </c>
      <c r="K408">
        <v>11.096995756929282</v>
      </c>
      <c r="L408" s="28" t="s">
        <v>3187</v>
      </c>
      <c r="M408">
        <v>0</v>
      </c>
      <c r="N408" s="28" t="s">
        <v>459</v>
      </c>
      <c r="O408" s="28" t="s">
        <v>1722</v>
      </c>
      <c r="P408">
        <v>12</v>
      </c>
      <c r="Q408">
        <v>10</v>
      </c>
      <c r="R408">
        <v>1</v>
      </c>
      <c r="S408">
        <v>90785350</v>
      </c>
      <c r="T408" s="28" t="s">
        <v>605</v>
      </c>
      <c r="U408" s="28" t="s">
        <v>659</v>
      </c>
      <c r="V408" s="28" t="s">
        <v>329</v>
      </c>
      <c r="W408" s="28" t="s">
        <v>463</v>
      </c>
      <c r="Y408" s="28" t="s">
        <v>463</v>
      </c>
      <c r="Z408">
        <v>0</v>
      </c>
      <c r="AA408">
        <v>17342</v>
      </c>
      <c r="AB408" s="28" t="s">
        <v>465</v>
      </c>
      <c r="AC408" s="28" t="s">
        <v>479</v>
      </c>
      <c r="AD408">
        <v>0.375</v>
      </c>
      <c r="AE408">
        <v>0.54166666666666674</v>
      </c>
      <c r="AF408" s="28" t="s">
        <v>660</v>
      </c>
      <c r="AG408" s="28" t="s">
        <v>182</v>
      </c>
      <c r="AH408" s="28" t="s">
        <v>588</v>
      </c>
      <c r="AI408" s="28"/>
      <c r="AJ408" s="28" t="s">
        <v>762</v>
      </c>
      <c r="AK408" s="28"/>
      <c r="AL408" s="28"/>
      <c r="AM408" s="28">
        <v>1</v>
      </c>
      <c r="AN408">
        <v>3</v>
      </c>
      <c r="AP408" s="2">
        <v>46071</v>
      </c>
      <c r="AQ408" s="2">
        <v>46288</v>
      </c>
      <c r="AT408" s="28"/>
      <c r="AU408" s="28"/>
      <c r="AV408" s="28" t="s">
        <v>470</v>
      </c>
      <c r="AW408">
        <v>112</v>
      </c>
      <c r="AX408">
        <v>0.5</v>
      </c>
      <c r="BC408" s="28"/>
      <c r="BH408">
        <v>10</v>
      </c>
      <c r="BP408" s="28"/>
      <c r="BW408" s="28"/>
      <c r="BY408" s="28">
        <v>112</v>
      </c>
      <c r="BZ408">
        <v>112</v>
      </c>
      <c r="CA408">
        <v>0</v>
      </c>
      <c r="CB408" s="28">
        <v>120</v>
      </c>
      <c r="CC408">
        <v>0.93333333333333324</v>
      </c>
      <c r="CE408">
        <v>2780</v>
      </c>
      <c r="CF408">
        <v>0</v>
      </c>
      <c r="CG408" s="28">
        <v>240</v>
      </c>
      <c r="CH408">
        <v>-15.384615384615383</v>
      </c>
      <c r="CI408">
        <v>2764.6153846153848</v>
      </c>
      <c r="CJ408">
        <v>212.30594577494998</v>
      </c>
      <c r="CK408">
        <v>143.78872163937004</v>
      </c>
      <c r="CL408">
        <v>69.420911026507738</v>
      </c>
      <c r="CM408">
        <v>122.18796797213763</v>
      </c>
      <c r="CN408">
        <v>69.086628928876706</v>
      </c>
      <c r="CO408">
        <v>0</v>
      </c>
      <c r="CP408">
        <v>0</v>
      </c>
      <c r="CQ408">
        <v>93.868062452383569</v>
      </c>
      <c r="CR408">
        <v>0.86346000000000001</v>
      </c>
      <c r="CS408">
        <v>19941.301375201921</v>
      </c>
      <c r="CT408" s="28">
        <v>0</v>
      </c>
      <c r="CU408">
        <v>19941.301375201921</v>
      </c>
      <c r="CV408">
        <v>11.096995756929282</v>
      </c>
      <c r="CW408">
        <v>203867</v>
      </c>
      <c r="CX408" s="28" t="s">
        <v>4132</v>
      </c>
      <c r="CY408" s="28" t="s">
        <v>4121</v>
      </c>
      <c r="CZ408" s="28" t="s">
        <v>3714</v>
      </c>
      <c r="DA408" s="28" t="s">
        <v>4133</v>
      </c>
      <c r="DB408" s="28" t="s">
        <v>3344</v>
      </c>
      <c r="DC408" s="28"/>
      <c r="DD408" s="28"/>
      <c r="DE408" s="28"/>
      <c r="DF408" s="28"/>
      <c r="DG408" s="28"/>
      <c r="DH408" s="28"/>
      <c r="DI408" s="28">
        <v>120</v>
      </c>
      <c r="DJ408" s="28" t="s">
        <v>471</v>
      </c>
      <c r="DK408" s="28"/>
    </row>
    <row r="409" spans="1:115" x14ac:dyDescent="0.25">
      <c r="A409" s="28" t="s">
        <v>2</v>
      </c>
      <c r="B409" s="28" t="s">
        <v>1772</v>
      </c>
      <c r="C409">
        <v>59882</v>
      </c>
      <c r="D409" s="28" t="s">
        <v>1773</v>
      </c>
      <c r="E409" s="28" t="s">
        <v>1774</v>
      </c>
      <c r="F409" s="28" t="s">
        <v>1775</v>
      </c>
      <c r="G409" s="28" t="s">
        <v>759</v>
      </c>
      <c r="H409" s="28" t="s">
        <v>1784</v>
      </c>
      <c r="I409" s="28" t="s">
        <v>457</v>
      </c>
      <c r="J409" s="28">
        <v>2780</v>
      </c>
      <c r="K409">
        <v>11.096995756929282</v>
      </c>
      <c r="L409" s="28" t="s">
        <v>3187</v>
      </c>
      <c r="M409">
        <v>0</v>
      </c>
      <c r="N409" s="28" t="s">
        <v>459</v>
      </c>
      <c r="O409" s="28" t="s">
        <v>766</v>
      </c>
      <c r="P409">
        <v>12</v>
      </c>
      <c r="Q409">
        <v>10</v>
      </c>
      <c r="R409">
        <v>1</v>
      </c>
      <c r="S409">
        <v>90591205</v>
      </c>
      <c r="T409" s="28" t="s">
        <v>605</v>
      </c>
      <c r="U409" s="28" t="s">
        <v>659</v>
      </c>
      <c r="V409" s="28" t="s">
        <v>329</v>
      </c>
      <c r="W409" s="28" t="s">
        <v>463</v>
      </c>
      <c r="Y409" s="28" t="s">
        <v>463</v>
      </c>
      <c r="Z409">
        <v>0</v>
      </c>
      <c r="AA409">
        <v>17191</v>
      </c>
      <c r="AB409" s="28" t="s">
        <v>465</v>
      </c>
      <c r="AC409" s="28" t="s">
        <v>525</v>
      </c>
      <c r="AD409">
        <v>0.375</v>
      </c>
      <c r="AE409">
        <v>0.54166666666666674</v>
      </c>
      <c r="AF409" s="28" t="s">
        <v>660</v>
      </c>
      <c r="AG409" s="28" t="s">
        <v>276</v>
      </c>
      <c r="AH409" s="28" t="s">
        <v>546</v>
      </c>
      <c r="AI409" s="28"/>
      <c r="AJ409" s="28" t="s">
        <v>762</v>
      </c>
      <c r="AK409" s="28"/>
      <c r="AL409" s="28"/>
      <c r="AM409" s="28">
        <v>1</v>
      </c>
      <c r="AN409">
        <v>3</v>
      </c>
      <c r="AP409" s="2">
        <v>46070</v>
      </c>
      <c r="AQ409" s="2">
        <v>46287</v>
      </c>
      <c r="AT409" s="28"/>
      <c r="AU409" s="28"/>
      <c r="AV409" s="28" t="s">
        <v>470</v>
      </c>
      <c r="AW409">
        <v>112</v>
      </c>
      <c r="AX409">
        <v>0.5</v>
      </c>
      <c r="BC409" s="28"/>
      <c r="BH409">
        <v>10</v>
      </c>
      <c r="BP409" s="28"/>
      <c r="BW409" s="28"/>
      <c r="BY409" s="28">
        <v>112</v>
      </c>
      <c r="BZ409">
        <v>112</v>
      </c>
      <c r="CA409">
        <v>0</v>
      </c>
      <c r="CB409" s="28">
        <v>120</v>
      </c>
      <c r="CC409">
        <v>0.93333333333333324</v>
      </c>
      <c r="CE409">
        <v>2780</v>
      </c>
      <c r="CF409">
        <v>0</v>
      </c>
      <c r="CG409" s="28">
        <v>240</v>
      </c>
      <c r="CH409">
        <v>-15.384615384615383</v>
      </c>
      <c r="CI409">
        <v>2764.6153846153848</v>
      </c>
      <c r="CJ409">
        <v>212.30594577494998</v>
      </c>
      <c r="CK409">
        <v>143.78872163937004</v>
      </c>
      <c r="CL409">
        <v>69.420911026507738</v>
      </c>
      <c r="CM409">
        <v>122.18796797213763</v>
      </c>
      <c r="CN409">
        <v>69.086628928876706</v>
      </c>
      <c r="CO409">
        <v>0</v>
      </c>
      <c r="CP409">
        <v>0</v>
      </c>
      <c r="CQ409">
        <v>93.868062452383569</v>
      </c>
      <c r="CR409">
        <v>0.86346000000000001</v>
      </c>
      <c r="CS409">
        <v>19941.301375201921</v>
      </c>
      <c r="CT409" s="28">
        <v>0</v>
      </c>
      <c r="CU409">
        <v>19941.301375201921</v>
      </c>
      <c r="CV409">
        <v>11.096995756929282</v>
      </c>
      <c r="CW409">
        <v>203865</v>
      </c>
      <c r="CX409" s="28"/>
      <c r="CY409" s="28"/>
      <c r="CZ409" s="28"/>
      <c r="DA409" s="28"/>
      <c r="DB409" s="28"/>
      <c r="DC409" s="28"/>
      <c r="DD409" s="28"/>
      <c r="DE409" s="28"/>
      <c r="DF409" s="28"/>
      <c r="DG409" s="28"/>
      <c r="DH409" s="28"/>
      <c r="DI409" s="28">
        <v>120</v>
      </c>
      <c r="DJ409" s="28" t="s">
        <v>471</v>
      </c>
      <c r="DK409" s="28"/>
    </row>
    <row r="410" spans="1:115" x14ac:dyDescent="0.25">
      <c r="A410" s="28" t="s">
        <v>2</v>
      </c>
      <c r="B410" s="28" t="s">
        <v>1772</v>
      </c>
      <c r="C410">
        <v>59882</v>
      </c>
      <c r="D410" s="28" t="s">
        <v>1773</v>
      </c>
      <c r="E410" s="28" t="s">
        <v>1774</v>
      </c>
      <c r="F410" s="28" t="s">
        <v>1775</v>
      </c>
      <c r="G410" s="28" t="s">
        <v>759</v>
      </c>
      <c r="H410" s="28" t="s">
        <v>1785</v>
      </c>
      <c r="I410" s="28" t="s">
        <v>457</v>
      </c>
      <c r="J410" s="28">
        <v>2780</v>
      </c>
      <c r="K410">
        <v>11.096995756929282</v>
      </c>
      <c r="L410" s="28" t="s">
        <v>3186</v>
      </c>
      <c r="M410">
        <v>0</v>
      </c>
      <c r="N410" s="28" t="s">
        <v>459</v>
      </c>
      <c r="O410" s="28" t="s">
        <v>761</v>
      </c>
      <c r="P410">
        <v>12</v>
      </c>
      <c r="Q410">
        <v>12</v>
      </c>
      <c r="R410">
        <v>1</v>
      </c>
      <c r="S410">
        <v>90191309</v>
      </c>
      <c r="T410" s="28" t="s">
        <v>605</v>
      </c>
      <c r="U410" s="28" t="s">
        <v>659</v>
      </c>
      <c r="V410" s="28" t="s">
        <v>329</v>
      </c>
      <c r="W410" s="28" t="s">
        <v>463</v>
      </c>
      <c r="Y410" s="28" t="s">
        <v>463</v>
      </c>
      <c r="Z410">
        <v>0</v>
      </c>
      <c r="AA410">
        <v>17134</v>
      </c>
      <c r="AB410" s="28" t="s">
        <v>465</v>
      </c>
      <c r="AC410" s="28" t="s">
        <v>525</v>
      </c>
      <c r="AD410">
        <v>0.375</v>
      </c>
      <c r="AE410">
        <v>0.54166666666666674</v>
      </c>
      <c r="AF410" s="28" t="s">
        <v>660</v>
      </c>
      <c r="AG410" s="28" t="s">
        <v>288</v>
      </c>
      <c r="AH410" s="28" t="s">
        <v>616</v>
      </c>
      <c r="AI410" s="28"/>
      <c r="AJ410" s="28" t="s">
        <v>762</v>
      </c>
      <c r="AK410" s="28"/>
      <c r="AL410" s="28"/>
      <c r="AM410" s="28">
        <v>1</v>
      </c>
      <c r="AN410">
        <v>3</v>
      </c>
      <c r="AP410" s="2">
        <v>46070</v>
      </c>
      <c r="AQ410" s="2">
        <v>46287</v>
      </c>
      <c r="AT410" s="28"/>
      <c r="AU410" s="28"/>
      <c r="AV410" s="28" t="s">
        <v>470</v>
      </c>
      <c r="AW410">
        <v>112</v>
      </c>
      <c r="AX410">
        <v>0.5</v>
      </c>
      <c r="BC410" s="28"/>
      <c r="BH410">
        <v>10</v>
      </c>
      <c r="BP410" s="28"/>
      <c r="BW410" s="28"/>
      <c r="BY410" s="28">
        <v>112</v>
      </c>
      <c r="BZ410">
        <v>112</v>
      </c>
      <c r="CA410">
        <v>0</v>
      </c>
      <c r="CB410" s="28">
        <v>120</v>
      </c>
      <c r="CC410">
        <v>0.93333333333333324</v>
      </c>
      <c r="CE410">
        <v>2780</v>
      </c>
      <c r="CF410">
        <v>0</v>
      </c>
      <c r="CG410" s="28">
        <v>240</v>
      </c>
      <c r="CH410">
        <v>-15.384615384615383</v>
      </c>
      <c r="CI410">
        <v>2764.6153846153848</v>
      </c>
      <c r="CJ410">
        <v>212.30594577494998</v>
      </c>
      <c r="CK410">
        <v>143.78872163937004</v>
      </c>
      <c r="CL410">
        <v>69.420911026507738</v>
      </c>
      <c r="CM410">
        <v>122.18796797213763</v>
      </c>
      <c r="CN410">
        <v>69.086628928876706</v>
      </c>
      <c r="CO410">
        <v>0</v>
      </c>
      <c r="CP410">
        <v>0</v>
      </c>
      <c r="CQ410">
        <v>93.868062452383569</v>
      </c>
      <c r="CR410">
        <v>0.86346000000000001</v>
      </c>
      <c r="CS410">
        <v>19941.301375201921</v>
      </c>
      <c r="CT410" s="28">
        <v>0</v>
      </c>
      <c r="CU410">
        <v>19941.301375201921</v>
      </c>
      <c r="CV410">
        <v>11.096995756929282</v>
      </c>
      <c r="CW410">
        <v>215613</v>
      </c>
      <c r="CX410" s="28" t="s">
        <v>4134</v>
      </c>
      <c r="CY410" s="28" t="s">
        <v>4121</v>
      </c>
      <c r="CZ410" s="28" t="s">
        <v>3645</v>
      </c>
      <c r="DA410" s="28" t="s">
        <v>4135</v>
      </c>
      <c r="DB410" s="28" t="s">
        <v>3344</v>
      </c>
      <c r="DC410" s="28"/>
      <c r="DD410" s="28"/>
      <c r="DE410" s="28"/>
      <c r="DF410" s="28"/>
      <c r="DG410" s="28"/>
      <c r="DH410" s="28"/>
      <c r="DI410" s="28">
        <v>120</v>
      </c>
      <c r="DJ410" s="28" t="s">
        <v>471</v>
      </c>
      <c r="DK410" s="28"/>
    </row>
    <row r="411" spans="1:115" x14ac:dyDescent="0.25">
      <c r="A411" s="28" t="s">
        <v>2</v>
      </c>
      <c r="B411" s="28" t="s">
        <v>1772</v>
      </c>
      <c r="C411">
        <v>59882</v>
      </c>
      <c r="D411" s="28" t="s">
        <v>1773</v>
      </c>
      <c r="E411" s="28" t="s">
        <v>1774</v>
      </c>
      <c r="F411" s="28" t="s">
        <v>1775</v>
      </c>
      <c r="G411" s="28" t="s">
        <v>759</v>
      </c>
      <c r="H411" s="28" t="s">
        <v>1786</v>
      </c>
      <c r="I411" s="28" t="s">
        <v>457</v>
      </c>
      <c r="J411" s="28">
        <v>2780</v>
      </c>
      <c r="K411">
        <v>11.096995756929282</v>
      </c>
      <c r="L411" s="28" t="s">
        <v>3187</v>
      </c>
      <c r="M411">
        <v>0</v>
      </c>
      <c r="N411" s="28" t="s">
        <v>459</v>
      </c>
      <c r="O411" s="28" t="s">
        <v>761</v>
      </c>
      <c r="P411">
        <v>12</v>
      </c>
      <c r="Q411">
        <v>10</v>
      </c>
      <c r="R411">
        <v>1</v>
      </c>
      <c r="S411">
        <v>90191309</v>
      </c>
      <c r="T411" s="28" t="s">
        <v>605</v>
      </c>
      <c r="U411" s="28" t="s">
        <v>659</v>
      </c>
      <c r="V411" s="28" t="s">
        <v>329</v>
      </c>
      <c r="W411" s="28" t="s">
        <v>463</v>
      </c>
      <c r="Y411" s="28" t="s">
        <v>463</v>
      </c>
      <c r="Z411">
        <v>0</v>
      </c>
      <c r="AA411">
        <v>17135</v>
      </c>
      <c r="AB411" s="28" t="s">
        <v>465</v>
      </c>
      <c r="AC411" s="28" t="s">
        <v>504</v>
      </c>
      <c r="AD411">
        <v>0.375</v>
      </c>
      <c r="AE411">
        <v>0.54166666666666674</v>
      </c>
      <c r="AF411" s="28" t="s">
        <v>660</v>
      </c>
      <c r="AG411" s="28" t="s">
        <v>299</v>
      </c>
      <c r="AH411" s="28" t="s">
        <v>616</v>
      </c>
      <c r="AI411" s="28"/>
      <c r="AJ411" s="28" t="s">
        <v>762</v>
      </c>
      <c r="AK411" s="28"/>
      <c r="AL411" s="28"/>
      <c r="AM411" s="28">
        <v>1</v>
      </c>
      <c r="AN411">
        <v>3</v>
      </c>
      <c r="AP411" s="2">
        <v>46073</v>
      </c>
      <c r="AQ411" s="2">
        <v>46290</v>
      </c>
      <c r="AT411" s="28"/>
      <c r="AU411" s="28"/>
      <c r="AV411" s="28" t="s">
        <v>470</v>
      </c>
      <c r="AW411">
        <v>112</v>
      </c>
      <c r="AX411">
        <v>0.5</v>
      </c>
      <c r="BC411" s="28"/>
      <c r="BH411">
        <v>10</v>
      </c>
      <c r="BP411" s="28"/>
      <c r="BW411" s="28"/>
      <c r="BY411" s="28">
        <v>112</v>
      </c>
      <c r="BZ411">
        <v>112</v>
      </c>
      <c r="CA411">
        <v>0</v>
      </c>
      <c r="CB411" s="28">
        <v>120</v>
      </c>
      <c r="CC411">
        <v>0.93333333333333324</v>
      </c>
      <c r="CE411">
        <v>2780</v>
      </c>
      <c r="CF411">
        <v>0</v>
      </c>
      <c r="CG411" s="28">
        <v>240</v>
      </c>
      <c r="CH411">
        <v>-15.384615384615383</v>
      </c>
      <c r="CI411">
        <v>2764.6153846153848</v>
      </c>
      <c r="CJ411">
        <v>212.30594577494998</v>
      </c>
      <c r="CK411">
        <v>143.78872163937004</v>
      </c>
      <c r="CL411">
        <v>69.420911026507738</v>
      </c>
      <c r="CM411">
        <v>122.18796797213763</v>
      </c>
      <c r="CN411">
        <v>69.086628928876706</v>
      </c>
      <c r="CO411">
        <v>0</v>
      </c>
      <c r="CP411">
        <v>0</v>
      </c>
      <c r="CQ411">
        <v>93.868062452383569</v>
      </c>
      <c r="CR411">
        <v>0.86346000000000001</v>
      </c>
      <c r="CS411">
        <v>19941.301375201921</v>
      </c>
      <c r="CT411" s="28">
        <v>0</v>
      </c>
      <c r="CU411">
        <v>19941.301375201921</v>
      </c>
      <c r="CV411">
        <v>11.096995756929282</v>
      </c>
      <c r="CW411">
        <v>215608</v>
      </c>
      <c r="CX411" s="28" t="s">
        <v>4136</v>
      </c>
      <c r="CY411" s="28" t="s">
        <v>4121</v>
      </c>
      <c r="CZ411" s="28" t="s">
        <v>4137</v>
      </c>
      <c r="DA411" s="28" t="s">
        <v>4138</v>
      </c>
      <c r="DB411" s="28" t="s">
        <v>3344</v>
      </c>
      <c r="DC411" s="28"/>
      <c r="DD411" s="28"/>
      <c r="DE411" s="28"/>
      <c r="DF411" s="28"/>
      <c r="DG411" s="28"/>
      <c r="DH411" s="28"/>
      <c r="DI411" s="28">
        <v>120</v>
      </c>
      <c r="DJ411" s="28" t="s">
        <v>471</v>
      </c>
      <c r="DK411" s="28"/>
    </row>
    <row r="412" spans="1:115" x14ac:dyDescent="0.25">
      <c r="A412" s="28" t="s">
        <v>2</v>
      </c>
      <c r="B412" s="28" t="s">
        <v>1787</v>
      </c>
      <c r="C412">
        <v>65238</v>
      </c>
      <c r="D412" s="28" t="s">
        <v>1788</v>
      </c>
      <c r="E412" s="28" t="s">
        <v>1789</v>
      </c>
      <c r="F412" s="28" t="s">
        <v>1790</v>
      </c>
      <c r="G412" s="28" t="s">
        <v>1791</v>
      </c>
      <c r="H412" s="28" t="s">
        <v>1792</v>
      </c>
      <c r="I412" s="28" t="s">
        <v>457</v>
      </c>
      <c r="J412" s="28">
        <v>4720</v>
      </c>
      <c r="K412">
        <v>12.093667955326111</v>
      </c>
      <c r="L412" s="28" t="s">
        <v>3212</v>
      </c>
      <c r="M412">
        <v>0</v>
      </c>
      <c r="N412" s="28" t="s">
        <v>459</v>
      </c>
      <c r="O412" s="28" t="s">
        <v>1793</v>
      </c>
      <c r="P412">
        <v>13</v>
      </c>
      <c r="Q412">
        <v>6</v>
      </c>
      <c r="R412">
        <v>1</v>
      </c>
      <c r="S412">
        <v>90620784</v>
      </c>
      <c r="T412" s="28" t="s">
        <v>461</v>
      </c>
      <c r="U412" s="28" t="s">
        <v>1070</v>
      </c>
      <c r="V412" s="28" t="s">
        <v>329</v>
      </c>
      <c r="W412" s="28" t="s">
        <v>463</v>
      </c>
      <c r="Y412" s="28" t="s">
        <v>660</v>
      </c>
      <c r="Z412">
        <v>35</v>
      </c>
      <c r="AA412">
        <v>17024</v>
      </c>
      <c r="AB412" s="28" t="s">
        <v>465</v>
      </c>
      <c r="AC412" s="28" t="s">
        <v>466</v>
      </c>
      <c r="AD412">
        <v>0.375</v>
      </c>
      <c r="AE412">
        <v>0.64583333333333326</v>
      </c>
      <c r="AF412" s="28" t="s">
        <v>660</v>
      </c>
      <c r="AG412" s="28" t="s">
        <v>195</v>
      </c>
      <c r="AH412" s="28" t="s">
        <v>570</v>
      </c>
      <c r="AI412" s="28"/>
      <c r="AJ412" s="28" t="s">
        <v>1794</v>
      </c>
      <c r="AK412" s="28"/>
      <c r="AL412" s="28"/>
      <c r="AM412" s="28">
        <v>1</v>
      </c>
      <c r="AN412">
        <v>3</v>
      </c>
      <c r="AP412" s="2">
        <v>46072</v>
      </c>
      <c r="AQ412" s="2">
        <v>46289</v>
      </c>
      <c r="AT412" s="28"/>
      <c r="AU412" s="28"/>
      <c r="AV412" s="28" t="s">
        <v>470</v>
      </c>
      <c r="AW412">
        <v>168</v>
      </c>
      <c r="AX412">
        <v>0.5</v>
      </c>
      <c r="BB412">
        <v>55</v>
      </c>
      <c r="BC412" s="28" t="s">
        <v>1795</v>
      </c>
      <c r="BH412">
        <v>200</v>
      </c>
      <c r="BP412" s="28"/>
      <c r="BW412" s="28"/>
      <c r="BY412" s="28">
        <v>223</v>
      </c>
      <c r="BZ412">
        <v>168</v>
      </c>
      <c r="CA412">
        <v>55</v>
      </c>
      <c r="CB412" s="28">
        <v>180</v>
      </c>
      <c r="CC412">
        <v>0.93333333333333324</v>
      </c>
      <c r="CE412">
        <v>4720</v>
      </c>
      <c r="CF412">
        <v>0</v>
      </c>
      <c r="CG412" s="28">
        <v>360</v>
      </c>
      <c r="CH412">
        <v>-307.69230769230768</v>
      </c>
      <c r="CI412">
        <v>4412.3076923076924</v>
      </c>
      <c r="CJ412">
        <v>212.30594577494998</v>
      </c>
      <c r="CK412">
        <v>143.78872163937004</v>
      </c>
      <c r="CL412">
        <v>69.420911026507738</v>
      </c>
      <c r="CM412">
        <v>122.18796797213763</v>
      </c>
      <c r="CN412">
        <v>69.086628928876706</v>
      </c>
      <c r="CO412">
        <v>86.77613878313467</v>
      </c>
      <c r="CP412">
        <v>0</v>
      </c>
      <c r="CQ412">
        <v>93.868062452383569</v>
      </c>
      <c r="CR412">
        <v>0.86346000000000001</v>
      </c>
      <c r="CS412">
        <v>34684.639695875288</v>
      </c>
      <c r="CT412" s="28">
        <v>0</v>
      </c>
      <c r="CU412">
        <v>34684.639695875288</v>
      </c>
      <c r="CV412">
        <v>12.093667955326111</v>
      </c>
      <c r="CW412">
        <v>204048</v>
      </c>
      <c r="CX412" s="28" t="s">
        <v>4205</v>
      </c>
      <c r="CY412" s="28" t="s">
        <v>3947</v>
      </c>
      <c r="CZ412" s="28" t="s">
        <v>4206</v>
      </c>
      <c r="DA412" s="28" t="s">
        <v>4172</v>
      </c>
      <c r="DB412" s="28" t="s">
        <v>3344</v>
      </c>
      <c r="DC412" s="28"/>
      <c r="DD412" s="28"/>
      <c r="DE412" s="28"/>
      <c r="DF412" s="28"/>
      <c r="DG412" s="28"/>
      <c r="DH412" s="28"/>
      <c r="DI412" s="28">
        <v>180</v>
      </c>
      <c r="DJ412" s="28" t="s">
        <v>471</v>
      </c>
      <c r="DK412" s="28"/>
    </row>
    <row r="413" spans="1:115" x14ac:dyDescent="0.25">
      <c r="A413" s="28" t="s">
        <v>2</v>
      </c>
      <c r="B413" s="28" t="s">
        <v>1787</v>
      </c>
      <c r="C413">
        <v>65238</v>
      </c>
      <c r="D413" s="28" t="s">
        <v>1788</v>
      </c>
      <c r="E413" s="28" t="s">
        <v>1789</v>
      </c>
      <c r="F413" s="28" t="s">
        <v>1790</v>
      </c>
      <c r="G413" s="28" t="s">
        <v>1791</v>
      </c>
      <c r="H413" s="28" t="s">
        <v>1796</v>
      </c>
      <c r="I413" s="28" t="s">
        <v>457</v>
      </c>
      <c r="J413" s="28">
        <v>4720</v>
      </c>
      <c r="K413">
        <v>8.3984591371301907</v>
      </c>
      <c r="L413" s="28" t="s">
        <v>3189</v>
      </c>
      <c r="M413">
        <v>0</v>
      </c>
      <c r="N413" s="28" t="s">
        <v>459</v>
      </c>
      <c r="O413" s="28" t="s">
        <v>1797</v>
      </c>
      <c r="P413">
        <v>9</v>
      </c>
      <c r="Q413">
        <v>20</v>
      </c>
      <c r="R413">
        <v>1</v>
      </c>
      <c r="S413">
        <v>90040726</v>
      </c>
      <c r="T413" s="28" t="s">
        <v>461</v>
      </c>
      <c r="U413" s="28" t="s">
        <v>1070</v>
      </c>
      <c r="V413" s="28" t="s">
        <v>335</v>
      </c>
      <c r="W413" s="28" t="s">
        <v>463</v>
      </c>
      <c r="Y413" s="28" t="s">
        <v>660</v>
      </c>
      <c r="Z413">
        <v>35</v>
      </c>
      <c r="AA413">
        <v>17136</v>
      </c>
      <c r="AB413" s="28" t="s">
        <v>465</v>
      </c>
      <c r="AC413" s="28" t="s">
        <v>525</v>
      </c>
      <c r="AD413">
        <v>0.52083333333333326</v>
      </c>
      <c r="AE413">
        <v>0.72916666666666674</v>
      </c>
      <c r="AF413" s="28" t="s">
        <v>463</v>
      </c>
      <c r="AG413" s="28" t="s">
        <v>292</v>
      </c>
      <c r="AH413" s="28" t="s">
        <v>497</v>
      </c>
      <c r="AI413" s="28"/>
      <c r="AJ413" s="28" t="s">
        <v>1794</v>
      </c>
      <c r="AK413" s="28"/>
      <c r="AL413" s="28"/>
      <c r="AM413" s="28">
        <v>1</v>
      </c>
      <c r="AN413">
        <v>3</v>
      </c>
      <c r="AP413" s="2">
        <v>46070</v>
      </c>
      <c r="AQ413" s="2">
        <v>46287</v>
      </c>
      <c r="AT413" s="28"/>
      <c r="AU413" s="28"/>
      <c r="AV413" s="28" t="s">
        <v>470</v>
      </c>
      <c r="AW413">
        <v>140</v>
      </c>
      <c r="AX413">
        <v>0.5</v>
      </c>
      <c r="BC413" s="28"/>
      <c r="BH413">
        <v>100</v>
      </c>
      <c r="BP413" s="28"/>
      <c r="BW413" s="28"/>
      <c r="BY413" s="28">
        <v>140</v>
      </c>
      <c r="BZ413">
        <v>140</v>
      </c>
      <c r="CA413">
        <v>0</v>
      </c>
      <c r="CB413" s="28">
        <v>180</v>
      </c>
      <c r="CC413">
        <v>0.77777777777777779</v>
      </c>
      <c r="CE413">
        <v>4720</v>
      </c>
      <c r="CF413">
        <v>0</v>
      </c>
      <c r="CG413" s="28">
        <v>360</v>
      </c>
      <c r="CH413">
        <v>-153.84615384615384</v>
      </c>
      <c r="CI413">
        <v>4566.1538461538457</v>
      </c>
      <c r="CJ413">
        <v>212.30594577494998</v>
      </c>
      <c r="CK413">
        <v>143.78872163937004</v>
      </c>
      <c r="CL413">
        <v>69.420911026507738</v>
      </c>
      <c r="CM413">
        <v>122.18796797213763</v>
      </c>
      <c r="CN413">
        <v>69.086628928876706</v>
      </c>
      <c r="CO413">
        <v>0</v>
      </c>
      <c r="CP413">
        <v>0</v>
      </c>
      <c r="CQ413">
        <v>93.868062452383569</v>
      </c>
      <c r="CR413">
        <v>0.86346000000000001</v>
      </c>
      <c r="CS413">
        <v>24926.626719002401</v>
      </c>
      <c r="CT413" s="28">
        <v>0</v>
      </c>
      <c r="CU413">
        <v>24926.626719002401</v>
      </c>
      <c r="CV413">
        <v>8.3984591371301907</v>
      </c>
      <c r="CW413">
        <v>204039</v>
      </c>
      <c r="CX413" s="28" t="s">
        <v>4139</v>
      </c>
      <c r="CY413" s="28" t="s">
        <v>3947</v>
      </c>
      <c r="CZ413" s="28" t="s">
        <v>4140</v>
      </c>
      <c r="DA413" s="28" t="s">
        <v>4141</v>
      </c>
      <c r="DB413" s="28" t="s">
        <v>3344</v>
      </c>
      <c r="DC413" s="28"/>
      <c r="DD413" s="28"/>
      <c r="DE413" s="28"/>
      <c r="DF413" s="28"/>
      <c r="DG413" s="28"/>
      <c r="DH413" s="28"/>
      <c r="DI413" s="28">
        <v>180</v>
      </c>
      <c r="DJ413" s="28" t="s">
        <v>471</v>
      </c>
      <c r="DK413" s="28"/>
    </row>
    <row r="414" spans="1:115" x14ac:dyDescent="0.25">
      <c r="A414" s="28" t="s">
        <v>2</v>
      </c>
      <c r="B414" s="28" t="s">
        <v>1787</v>
      </c>
      <c r="C414">
        <v>65238</v>
      </c>
      <c r="D414" s="28" t="s">
        <v>1788</v>
      </c>
      <c r="E414" s="28" t="s">
        <v>1789</v>
      </c>
      <c r="F414" s="28" t="s">
        <v>1790</v>
      </c>
      <c r="G414" s="28" t="s">
        <v>1791</v>
      </c>
      <c r="H414" s="28" t="s">
        <v>1798</v>
      </c>
      <c r="I414" s="28" t="s">
        <v>457</v>
      </c>
      <c r="J414" s="28">
        <v>4720</v>
      </c>
      <c r="K414">
        <v>8.3984591371301907</v>
      </c>
      <c r="L414" s="28" t="s">
        <v>3189</v>
      </c>
      <c r="M414">
        <v>0</v>
      </c>
      <c r="N414" s="28" t="s">
        <v>459</v>
      </c>
      <c r="O414" s="28" t="s">
        <v>1799</v>
      </c>
      <c r="P414">
        <v>9</v>
      </c>
      <c r="Q414">
        <v>20</v>
      </c>
      <c r="R414">
        <v>1</v>
      </c>
      <c r="S414">
        <v>90750784</v>
      </c>
      <c r="T414" s="28" t="s">
        <v>461</v>
      </c>
      <c r="U414" s="28" t="s">
        <v>1070</v>
      </c>
      <c r="V414" s="28" t="s">
        <v>335</v>
      </c>
      <c r="W414" s="28" t="s">
        <v>463</v>
      </c>
      <c r="Y414" s="28" t="s">
        <v>660</v>
      </c>
      <c r="Z414">
        <v>35</v>
      </c>
      <c r="AA414">
        <v>17137</v>
      </c>
      <c r="AB414" s="28" t="s">
        <v>465</v>
      </c>
      <c r="AC414" s="28" t="s">
        <v>515</v>
      </c>
      <c r="AD414">
        <v>0.5</v>
      </c>
      <c r="AE414">
        <v>0.70833333333333326</v>
      </c>
      <c r="AF414" s="28" t="s">
        <v>463</v>
      </c>
      <c r="AG414" s="28" t="s">
        <v>300</v>
      </c>
      <c r="AH414" s="28" t="s">
        <v>497</v>
      </c>
      <c r="AI414" s="28"/>
      <c r="AJ414" s="28" t="s">
        <v>1794</v>
      </c>
      <c r="AK414" s="28"/>
      <c r="AL414" s="28"/>
      <c r="AM414" s="28">
        <v>1</v>
      </c>
      <c r="AN414">
        <v>3</v>
      </c>
      <c r="AP414" s="2">
        <v>46069</v>
      </c>
      <c r="AQ414" s="2">
        <v>46286</v>
      </c>
      <c r="AT414" s="28"/>
      <c r="AU414" s="28"/>
      <c r="AV414" s="28" t="s">
        <v>470</v>
      </c>
      <c r="AW414">
        <v>140</v>
      </c>
      <c r="AX414">
        <v>0.5</v>
      </c>
      <c r="BC414" s="28"/>
      <c r="BH414">
        <v>100</v>
      </c>
      <c r="BP414" s="28"/>
      <c r="BW414" s="28"/>
      <c r="BY414" s="28">
        <v>140</v>
      </c>
      <c r="BZ414">
        <v>140</v>
      </c>
      <c r="CA414">
        <v>0</v>
      </c>
      <c r="CB414" s="28">
        <v>180</v>
      </c>
      <c r="CC414">
        <v>0.77777777777777779</v>
      </c>
      <c r="CE414">
        <v>4720</v>
      </c>
      <c r="CF414">
        <v>0</v>
      </c>
      <c r="CG414" s="28">
        <v>360</v>
      </c>
      <c r="CH414">
        <v>-153.84615384615384</v>
      </c>
      <c r="CI414">
        <v>4566.1538461538457</v>
      </c>
      <c r="CJ414">
        <v>212.30594577494998</v>
      </c>
      <c r="CK414">
        <v>143.78872163937004</v>
      </c>
      <c r="CL414">
        <v>69.420911026507738</v>
      </c>
      <c r="CM414">
        <v>122.18796797213763</v>
      </c>
      <c r="CN414">
        <v>69.086628928876706</v>
      </c>
      <c r="CO414">
        <v>0</v>
      </c>
      <c r="CP414">
        <v>0</v>
      </c>
      <c r="CQ414">
        <v>93.868062452383569</v>
      </c>
      <c r="CR414">
        <v>0.86346000000000001</v>
      </c>
      <c r="CS414">
        <v>24926.626719002401</v>
      </c>
      <c r="CT414" s="28">
        <v>0</v>
      </c>
      <c r="CU414">
        <v>24926.626719002401</v>
      </c>
      <c r="CV414">
        <v>8.3984591371301907</v>
      </c>
      <c r="CW414">
        <v>206157</v>
      </c>
      <c r="CX414" s="28"/>
      <c r="CY414" s="28"/>
      <c r="CZ414" s="28"/>
      <c r="DA414" s="28"/>
      <c r="DB414" s="28"/>
      <c r="DC414" s="28"/>
      <c r="DD414" s="28"/>
      <c r="DE414" s="28"/>
      <c r="DF414" s="28"/>
      <c r="DG414" s="28"/>
      <c r="DH414" s="28"/>
      <c r="DI414" s="28">
        <v>180</v>
      </c>
      <c r="DJ414" s="28" t="s">
        <v>471</v>
      </c>
      <c r="DK414" s="28"/>
    </row>
    <row r="415" spans="1:115" x14ac:dyDescent="0.25">
      <c r="A415" s="28" t="s">
        <v>2</v>
      </c>
      <c r="B415" s="28" t="s">
        <v>1787</v>
      </c>
      <c r="C415">
        <v>65238</v>
      </c>
      <c r="D415" s="28" t="s">
        <v>1788</v>
      </c>
      <c r="E415" s="28" t="s">
        <v>1789</v>
      </c>
      <c r="F415" s="28" t="s">
        <v>1790</v>
      </c>
      <c r="G415" s="28" t="s">
        <v>1791</v>
      </c>
      <c r="H415" s="28" t="s">
        <v>1800</v>
      </c>
      <c r="I415" s="28" t="s">
        <v>457</v>
      </c>
      <c r="J415" s="28">
        <v>4720</v>
      </c>
      <c r="K415">
        <v>10.806341063151333</v>
      </c>
      <c r="L415" s="28" t="s">
        <v>3192</v>
      </c>
      <c r="M415">
        <v>0</v>
      </c>
      <c r="N415" s="28" t="s">
        <v>459</v>
      </c>
      <c r="O415" s="28" t="s">
        <v>1801</v>
      </c>
      <c r="P415">
        <v>11</v>
      </c>
      <c r="Q415">
        <v>15</v>
      </c>
      <c r="R415">
        <v>1</v>
      </c>
      <c r="S415">
        <v>90360784</v>
      </c>
      <c r="T415" s="28" t="s">
        <v>461</v>
      </c>
      <c r="U415" s="28" t="s">
        <v>1070</v>
      </c>
      <c r="V415" s="28" t="s">
        <v>335</v>
      </c>
      <c r="W415" s="28" t="s">
        <v>463</v>
      </c>
      <c r="Y415" s="28" t="s">
        <v>660</v>
      </c>
      <c r="Z415">
        <v>35</v>
      </c>
      <c r="AA415">
        <v>16969</v>
      </c>
      <c r="AB415" s="28" t="s">
        <v>465</v>
      </c>
      <c r="AC415" s="28" t="s">
        <v>466</v>
      </c>
      <c r="AD415">
        <v>0.375</v>
      </c>
      <c r="AE415">
        <v>0.64583333333333326</v>
      </c>
      <c r="AF415" s="28" t="s">
        <v>463</v>
      </c>
      <c r="AG415" s="28" t="s">
        <v>50</v>
      </c>
      <c r="AH415" s="28" t="s">
        <v>862</v>
      </c>
      <c r="AI415" s="28" t="s">
        <v>1802</v>
      </c>
      <c r="AJ415" s="28" t="s">
        <v>1794</v>
      </c>
      <c r="AK415" s="28"/>
      <c r="AL415" s="28"/>
      <c r="AM415" s="28">
        <v>1</v>
      </c>
      <c r="AN415">
        <v>3</v>
      </c>
      <c r="AP415" s="2">
        <v>46072</v>
      </c>
      <c r="AQ415" s="2">
        <v>46289</v>
      </c>
      <c r="AT415" s="28"/>
      <c r="AU415" s="28"/>
      <c r="AV415" s="28" t="s">
        <v>470</v>
      </c>
      <c r="AW415">
        <v>168</v>
      </c>
      <c r="AX415">
        <v>0.5</v>
      </c>
      <c r="BC415" s="28"/>
      <c r="BH415">
        <v>300</v>
      </c>
      <c r="BP415" s="28"/>
      <c r="BW415" s="28"/>
      <c r="BY415" s="28">
        <v>168</v>
      </c>
      <c r="BZ415">
        <v>168</v>
      </c>
      <c r="CA415">
        <v>0</v>
      </c>
      <c r="CB415" s="28">
        <v>180</v>
      </c>
      <c r="CC415">
        <v>0.93333333333333324</v>
      </c>
      <c r="CE415">
        <v>4720</v>
      </c>
      <c r="CF415">
        <v>0</v>
      </c>
      <c r="CG415" s="28">
        <v>360</v>
      </c>
      <c r="CH415">
        <v>-461.53846153846155</v>
      </c>
      <c r="CI415">
        <v>4258.4615384615381</v>
      </c>
      <c r="CJ415">
        <v>212.30594577494998</v>
      </c>
      <c r="CK415">
        <v>143.78872163937004</v>
      </c>
      <c r="CL415">
        <v>69.420911026507738</v>
      </c>
      <c r="CM415">
        <v>122.18796797213763</v>
      </c>
      <c r="CN415">
        <v>69.086628928876706</v>
      </c>
      <c r="CO415">
        <v>0</v>
      </c>
      <c r="CP415">
        <v>0</v>
      </c>
      <c r="CQ415">
        <v>93.868062452383569</v>
      </c>
      <c r="CR415">
        <v>0.86346000000000001</v>
      </c>
      <c r="CS415">
        <v>29911.95206280288</v>
      </c>
      <c r="CT415" s="28">
        <v>0</v>
      </c>
      <c r="CU415">
        <v>29911.95206280288</v>
      </c>
      <c r="CV415">
        <v>10.806341063151333</v>
      </c>
      <c r="CW415">
        <v>206169</v>
      </c>
      <c r="CX415" s="28"/>
      <c r="CY415" s="28"/>
      <c r="CZ415" s="28"/>
      <c r="DA415" s="28"/>
      <c r="DB415" s="28"/>
      <c r="DC415" s="28"/>
      <c r="DD415" s="28"/>
      <c r="DE415" s="28"/>
      <c r="DF415" s="28"/>
      <c r="DG415" s="28"/>
      <c r="DH415" s="28"/>
      <c r="DI415" s="28">
        <v>180</v>
      </c>
      <c r="DJ415" s="28" t="s">
        <v>471</v>
      </c>
      <c r="DK415" s="28"/>
    </row>
    <row r="416" spans="1:115" x14ac:dyDescent="0.25">
      <c r="A416" s="28" t="s">
        <v>2</v>
      </c>
      <c r="B416" s="28" t="s">
        <v>1787</v>
      </c>
      <c r="C416">
        <v>65238</v>
      </c>
      <c r="D416" s="28" t="s">
        <v>1788</v>
      </c>
      <c r="E416" s="28" t="s">
        <v>1789</v>
      </c>
      <c r="F416" s="28" t="s">
        <v>1790</v>
      </c>
      <c r="G416" s="28" t="s">
        <v>1791</v>
      </c>
      <c r="H416" s="28" t="s">
        <v>1803</v>
      </c>
      <c r="I416" s="28" t="s">
        <v>457</v>
      </c>
      <c r="J416" s="28">
        <v>4720</v>
      </c>
      <c r="K416">
        <v>7.0515608967448404</v>
      </c>
      <c r="L416" s="28" t="s">
        <v>3193</v>
      </c>
      <c r="M416">
        <v>0.3</v>
      </c>
      <c r="N416" s="28" t="s">
        <v>459</v>
      </c>
      <c r="O416" s="28" t="s">
        <v>1804</v>
      </c>
      <c r="P416">
        <v>8</v>
      </c>
      <c r="Q416">
        <v>18</v>
      </c>
      <c r="R416">
        <v>1</v>
      </c>
      <c r="S416">
        <v>90870784</v>
      </c>
      <c r="T416" s="28" t="s">
        <v>461</v>
      </c>
      <c r="U416" s="28" t="s">
        <v>1070</v>
      </c>
      <c r="V416" s="28" t="s">
        <v>335</v>
      </c>
      <c r="W416" s="28" t="s">
        <v>463</v>
      </c>
      <c r="Y416" s="28" t="s">
        <v>660</v>
      </c>
      <c r="Z416">
        <v>35</v>
      </c>
      <c r="AA416">
        <v>17090</v>
      </c>
      <c r="AB416" s="28" t="s">
        <v>465</v>
      </c>
      <c r="AC416" s="28" t="s">
        <v>504</v>
      </c>
      <c r="AD416">
        <v>0.375</v>
      </c>
      <c r="AE416">
        <v>0.625</v>
      </c>
      <c r="AF416" s="28" t="s">
        <v>463</v>
      </c>
      <c r="AG416" s="28" t="s">
        <v>232</v>
      </c>
      <c r="AH416" s="28" t="s">
        <v>516</v>
      </c>
      <c r="AI416" s="28"/>
      <c r="AJ416" s="28" t="s">
        <v>1794</v>
      </c>
      <c r="AK416" s="28"/>
      <c r="AL416" s="28"/>
      <c r="AM416" s="28">
        <v>1</v>
      </c>
      <c r="AN416">
        <v>3</v>
      </c>
      <c r="AP416" s="2">
        <v>46073</v>
      </c>
      <c r="AQ416" s="2">
        <v>46290</v>
      </c>
      <c r="AT416" s="28"/>
      <c r="AU416" s="28"/>
      <c r="AV416" s="28" t="s">
        <v>470</v>
      </c>
      <c r="AW416">
        <v>154</v>
      </c>
      <c r="AX416">
        <v>0.5</v>
      </c>
      <c r="BC416" s="28"/>
      <c r="BH416">
        <v>100</v>
      </c>
      <c r="BP416" s="28"/>
      <c r="BW416" s="28"/>
      <c r="BY416" s="28">
        <v>154</v>
      </c>
      <c r="BZ416">
        <v>154</v>
      </c>
      <c r="CA416">
        <v>0</v>
      </c>
      <c r="CB416" s="28">
        <v>180</v>
      </c>
      <c r="CC416">
        <v>0.85555555555555551</v>
      </c>
      <c r="CE416">
        <v>4720</v>
      </c>
      <c r="CF416">
        <v>1416</v>
      </c>
      <c r="CG416" s="28">
        <v>360</v>
      </c>
      <c r="CH416">
        <v>-153.84615384615384</v>
      </c>
      <c r="CI416">
        <v>5982.1538461538457</v>
      </c>
      <c r="CJ416">
        <v>212.30594577494998</v>
      </c>
      <c r="CK416">
        <v>143.78872163937004</v>
      </c>
      <c r="CL416">
        <v>69.420911026507738</v>
      </c>
      <c r="CM416">
        <v>122.18796797213763</v>
      </c>
      <c r="CN416">
        <v>69.086628928876706</v>
      </c>
      <c r="CO416">
        <v>0</v>
      </c>
      <c r="CP416">
        <v>0</v>
      </c>
      <c r="CQ416">
        <v>93.868062452383569</v>
      </c>
      <c r="CR416">
        <v>0.86346000000000001</v>
      </c>
      <c r="CS416">
        <v>27419.289390902639</v>
      </c>
      <c r="CT416" s="28">
        <v>0</v>
      </c>
      <c r="CU416">
        <v>27419.289390902639</v>
      </c>
      <c r="CV416">
        <v>7.0515608967448404</v>
      </c>
      <c r="CW416">
        <v>205747</v>
      </c>
      <c r="CX416" s="28" t="s">
        <v>4145</v>
      </c>
      <c r="CY416" s="28" t="s">
        <v>3947</v>
      </c>
      <c r="CZ416" s="28" t="s">
        <v>4146</v>
      </c>
      <c r="DA416" s="28" t="s">
        <v>4147</v>
      </c>
      <c r="DB416" s="28" t="s">
        <v>3344</v>
      </c>
      <c r="DC416" s="28"/>
      <c r="DD416" s="28"/>
      <c r="DE416" s="28"/>
      <c r="DF416" s="28"/>
      <c r="DG416" s="28"/>
      <c r="DH416" s="28"/>
      <c r="DI416" s="28">
        <v>180</v>
      </c>
      <c r="DJ416" s="28" t="s">
        <v>471</v>
      </c>
      <c r="DK416" s="28"/>
    </row>
    <row r="417" spans="1:115" x14ac:dyDescent="0.25">
      <c r="A417" s="28" t="s">
        <v>2</v>
      </c>
      <c r="B417" s="28" t="s">
        <v>1787</v>
      </c>
      <c r="C417">
        <v>65238</v>
      </c>
      <c r="D417" s="28" t="s">
        <v>1788</v>
      </c>
      <c r="E417" s="28" t="s">
        <v>1789</v>
      </c>
      <c r="F417" s="28" t="s">
        <v>1790</v>
      </c>
      <c r="G417" s="28" t="s">
        <v>1791</v>
      </c>
      <c r="H417" s="28" t="s">
        <v>1805</v>
      </c>
      <c r="I417" s="28" t="s">
        <v>457</v>
      </c>
      <c r="J417" s="28">
        <v>4720</v>
      </c>
      <c r="K417">
        <v>9.0852516205774148</v>
      </c>
      <c r="L417" s="28" t="s">
        <v>3194</v>
      </c>
      <c r="M417">
        <v>0</v>
      </c>
      <c r="N417" s="28" t="s">
        <v>459</v>
      </c>
      <c r="O417" s="28" t="s">
        <v>1806</v>
      </c>
      <c r="P417">
        <v>10</v>
      </c>
      <c r="Q417">
        <v>18</v>
      </c>
      <c r="R417">
        <v>1</v>
      </c>
      <c r="S417">
        <v>90330785</v>
      </c>
      <c r="T417" s="28" t="s">
        <v>461</v>
      </c>
      <c r="U417" s="28" t="s">
        <v>1070</v>
      </c>
      <c r="V417" s="28" t="s">
        <v>335</v>
      </c>
      <c r="W417" s="28" t="s">
        <v>463</v>
      </c>
      <c r="Y417" s="28" t="s">
        <v>660</v>
      </c>
      <c r="Z417">
        <v>35</v>
      </c>
      <c r="AA417">
        <v>17091</v>
      </c>
      <c r="AB417" s="28" t="s">
        <v>465</v>
      </c>
      <c r="AC417" s="28" t="s">
        <v>515</v>
      </c>
      <c r="AD417">
        <v>0.375</v>
      </c>
      <c r="AE417">
        <v>0.625</v>
      </c>
      <c r="AF417" s="28" t="s">
        <v>463</v>
      </c>
      <c r="AG417" s="28" t="s">
        <v>235</v>
      </c>
      <c r="AH417" s="28" t="s">
        <v>516</v>
      </c>
      <c r="AI417" s="28"/>
      <c r="AJ417" s="28" t="s">
        <v>1794</v>
      </c>
      <c r="AK417" s="28"/>
      <c r="AL417" s="28"/>
      <c r="AM417" s="28">
        <v>1</v>
      </c>
      <c r="AN417">
        <v>3</v>
      </c>
      <c r="AP417" s="2">
        <v>46069</v>
      </c>
      <c r="AQ417" s="2">
        <v>46286</v>
      </c>
      <c r="AT417" s="28"/>
      <c r="AU417" s="28"/>
      <c r="AV417" s="28" t="s">
        <v>470</v>
      </c>
      <c r="AW417">
        <v>154</v>
      </c>
      <c r="AX417">
        <v>0.5</v>
      </c>
      <c r="BC417" s="28"/>
      <c r="BH417">
        <v>50</v>
      </c>
      <c r="BP417" s="28"/>
      <c r="BW417" s="28"/>
      <c r="BY417" s="28">
        <v>154</v>
      </c>
      <c r="BZ417">
        <v>154</v>
      </c>
      <c r="CA417">
        <v>0</v>
      </c>
      <c r="CB417" s="28">
        <v>180</v>
      </c>
      <c r="CC417">
        <v>0.85555555555555551</v>
      </c>
      <c r="CE417">
        <v>4720</v>
      </c>
      <c r="CF417">
        <v>0</v>
      </c>
      <c r="CG417" s="28">
        <v>360</v>
      </c>
      <c r="CH417">
        <v>-76.92307692307692</v>
      </c>
      <c r="CI417">
        <v>4643.0769230769229</v>
      </c>
      <c r="CJ417">
        <v>212.30594577494998</v>
      </c>
      <c r="CK417">
        <v>143.78872163937004</v>
      </c>
      <c r="CL417">
        <v>69.420911026507738</v>
      </c>
      <c r="CM417">
        <v>122.18796797213763</v>
      </c>
      <c r="CN417">
        <v>69.086628928876706</v>
      </c>
      <c r="CO417">
        <v>0</v>
      </c>
      <c r="CP417">
        <v>0</v>
      </c>
      <c r="CQ417">
        <v>93.868062452383569</v>
      </c>
      <c r="CR417">
        <v>0.86346000000000001</v>
      </c>
      <c r="CS417">
        <v>27419.289390902639</v>
      </c>
      <c r="CT417" s="28">
        <v>0</v>
      </c>
      <c r="CU417">
        <v>27419.289390902639</v>
      </c>
      <c r="CV417">
        <v>9.0852516205774148</v>
      </c>
      <c r="CW417">
        <v>208303</v>
      </c>
      <c r="CX417" s="28" t="s">
        <v>4148</v>
      </c>
      <c r="CY417" s="28" t="s">
        <v>3947</v>
      </c>
      <c r="CZ417" s="28" t="s">
        <v>4149</v>
      </c>
      <c r="DA417" s="28" t="s">
        <v>4150</v>
      </c>
      <c r="DB417" s="28" t="s">
        <v>3344</v>
      </c>
      <c r="DC417" s="28"/>
      <c r="DD417" s="28"/>
      <c r="DE417" s="28"/>
      <c r="DF417" s="28"/>
      <c r="DG417" s="28"/>
      <c r="DH417" s="28"/>
      <c r="DI417" s="28">
        <v>180</v>
      </c>
      <c r="DJ417" s="28" t="s">
        <v>471</v>
      </c>
      <c r="DK417" s="28"/>
    </row>
    <row r="418" spans="1:115" x14ac:dyDescent="0.25">
      <c r="A418" s="28" t="s">
        <v>2</v>
      </c>
      <c r="B418" s="28" t="s">
        <v>1787</v>
      </c>
      <c r="C418">
        <v>65238</v>
      </c>
      <c r="D418" s="28" t="s">
        <v>1788</v>
      </c>
      <c r="E418" s="28" t="s">
        <v>1789</v>
      </c>
      <c r="F418" s="28" t="s">
        <v>1790</v>
      </c>
      <c r="G418" s="28" t="s">
        <v>1791</v>
      </c>
      <c r="H418" s="28" t="s">
        <v>1807</v>
      </c>
      <c r="I418" s="28" t="s">
        <v>457</v>
      </c>
      <c r="J418" s="28">
        <v>4720</v>
      </c>
      <c r="K418">
        <v>10.078150964556228</v>
      </c>
      <c r="L418" s="28" t="s">
        <v>3195</v>
      </c>
      <c r="M418">
        <v>0</v>
      </c>
      <c r="N418" s="28" t="s">
        <v>459</v>
      </c>
      <c r="O418" s="28" t="s">
        <v>1808</v>
      </c>
      <c r="P418">
        <v>11</v>
      </c>
      <c r="Q418">
        <v>16</v>
      </c>
      <c r="R418">
        <v>1</v>
      </c>
      <c r="S418">
        <v>90460726</v>
      </c>
      <c r="T418" s="28" t="s">
        <v>461</v>
      </c>
      <c r="U418" s="28" t="s">
        <v>1070</v>
      </c>
      <c r="V418" s="28" t="s">
        <v>335</v>
      </c>
      <c r="W418" s="28" t="s">
        <v>463</v>
      </c>
      <c r="Y418" s="28" t="s">
        <v>660</v>
      </c>
      <c r="Z418">
        <v>35</v>
      </c>
      <c r="AA418">
        <v>17092</v>
      </c>
      <c r="AB418" s="28" t="s">
        <v>465</v>
      </c>
      <c r="AC418" s="28" t="s">
        <v>479</v>
      </c>
      <c r="AD418">
        <v>0.375</v>
      </c>
      <c r="AE418">
        <v>0.64583333333333326</v>
      </c>
      <c r="AF418" s="28" t="s">
        <v>463</v>
      </c>
      <c r="AG418" s="28" t="s">
        <v>242</v>
      </c>
      <c r="AH418" s="28" t="s">
        <v>516</v>
      </c>
      <c r="AI418" s="28"/>
      <c r="AJ418" s="28" t="s">
        <v>1794</v>
      </c>
      <c r="AK418" s="28"/>
      <c r="AL418" s="28"/>
      <c r="AM418" s="28">
        <v>1</v>
      </c>
      <c r="AN418">
        <v>3</v>
      </c>
      <c r="AP418" s="2">
        <v>46071</v>
      </c>
      <c r="AQ418" s="2">
        <v>46288</v>
      </c>
      <c r="AT418" s="28"/>
      <c r="AU418" s="28"/>
      <c r="AV418" s="28" t="s">
        <v>470</v>
      </c>
      <c r="AW418">
        <v>168</v>
      </c>
      <c r="AX418">
        <v>0.5</v>
      </c>
      <c r="BC418" s="28"/>
      <c r="BH418">
        <v>100</v>
      </c>
      <c r="BP418" s="28"/>
      <c r="BW418" s="28"/>
      <c r="BY418" s="28">
        <v>168</v>
      </c>
      <c r="BZ418">
        <v>168</v>
      </c>
      <c r="CA418">
        <v>0</v>
      </c>
      <c r="CB418" s="28">
        <v>180</v>
      </c>
      <c r="CC418">
        <v>0.93333333333333324</v>
      </c>
      <c r="CE418">
        <v>4720</v>
      </c>
      <c r="CF418">
        <v>0</v>
      </c>
      <c r="CG418" s="28">
        <v>360</v>
      </c>
      <c r="CH418">
        <v>-153.84615384615384</v>
      </c>
      <c r="CI418">
        <v>4566.1538461538457</v>
      </c>
      <c r="CJ418">
        <v>212.30594577494998</v>
      </c>
      <c r="CK418">
        <v>143.78872163937004</v>
      </c>
      <c r="CL418">
        <v>69.420911026507738</v>
      </c>
      <c r="CM418">
        <v>122.18796797213763</v>
      </c>
      <c r="CN418">
        <v>69.086628928876706</v>
      </c>
      <c r="CO418">
        <v>0</v>
      </c>
      <c r="CP418">
        <v>0</v>
      </c>
      <c r="CQ418">
        <v>93.868062452383569</v>
      </c>
      <c r="CR418">
        <v>0.86346000000000001</v>
      </c>
      <c r="CS418">
        <v>29911.95206280288</v>
      </c>
      <c r="CT418" s="28">
        <v>0</v>
      </c>
      <c r="CU418">
        <v>29911.95206280288</v>
      </c>
      <c r="CV418">
        <v>10.078150964556228</v>
      </c>
      <c r="CW418">
        <v>206178</v>
      </c>
      <c r="CX418" s="28" t="s">
        <v>4151</v>
      </c>
      <c r="CY418" s="28" t="s">
        <v>3947</v>
      </c>
      <c r="CZ418" s="28" t="s">
        <v>4152</v>
      </c>
      <c r="DA418" s="28" t="s">
        <v>4153</v>
      </c>
      <c r="DB418" s="28" t="s">
        <v>3344</v>
      </c>
      <c r="DC418" s="28"/>
      <c r="DD418" s="28"/>
      <c r="DE418" s="28"/>
      <c r="DF418" s="28"/>
      <c r="DG418" s="28"/>
      <c r="DH418" s="28"/>
      <c r="DI418" s="28">
        <v>180</v>
      </c>
      <c r="DJ418" s="28" t="s">
        <v>471</v>
      </c>
      <c r="DK418" s="28"/>
    </row>
    <row r="419" spans="1:115" x14ac:dyDescent="0.25">
      <c r="A419" s="28" t="s">
        <v>2</v>
      </c>
      <c r="B419" s="28" t="s">
        <v>1787</v>
      </c>
      <c r="C419">
        <v>65238</v>
      </c>
      <c r="D419" s="28" t="s">
        <v>1788</v>
      </c>
      <c r="E419" s="28" t="s">
        <v>1789</v>
      </c>
      <c r="F419" s="28" t="s">
        <v>1790</v>
      </c>
      <c r="G419" s="28" t="s">
        <v>1791</v>
      </c>
      <c r="H419" s="28" t="s">
        <v>1809</v>
      </c>
      <c r="I419" s="28" t="s">
        <v>457</v>
      </c>
      <c r="J419" s="28">
        <v>4720</v>
      </c>
      <c r="K419">
        <v>6.7187673097041518</v>
      </c>
      <c r="L419" s="28" t="s">
        <v>3196</v>
      </c>
      <c r="M419">
        <v>0</v>
      </c>
      <c r="N419" s="28" t="s">
        <v>459</v>
      </c>
      <c r="O419" s="28" t="s">
        <v>1810</v>
      </c>
      <c r="P419">
        <v>7</v>
      </c>
      <c r="Q419">
        <v>20</v>
      </c>
      <c r="R419">
        <v>1</v>
      </c>
      <c r="S419">
        <v>90030726</v>
      </c>
      <c r="T419" s="28" t="s">
        <v>461</v>
      </c>
      <c r="U419" s="28" t="s">
        <v>1070</v>
      </c>
      <c r="V419" s="28" t="s">
        <v>335</v>
      </c>
      <c r="W419" s="28" t="s">
        <v>463</v>
      </c>
      <c r="Y419" s="28" t="s">
        <v>660</v>
      </c>
      <c r="Z419">
        <v>35</v>
      </c>
      <c r="AA419">
        <v>17138</v>
      </c>
      <c r="AB419" s="28" t="s">
        <v>465</v>
      </c>
      <c r="AC419" s="28" t="s">
        <v>466</v>
      </c>
      <c r="AD419">
        <v>0.54166666666666674</v>
      </c>
      <c r="AE419">
        <v>0.70833333333333326</v>
      </c>
      <c r="AF419" s="28" t="s">
        <v>463</v>
      </c>
      <c r="AG419" s="28" t="s">
        <v>284</v>
      </c>
      <c r="AH419" s="28" t="s">
        <v>529</v>
      </c>
      <c r="AI419" s="28"/>
      <c r="AJ419" s="28" t="s">
        <v>1794</v>
      </c>
      <c r="AK419" s="28"/>
      <c r="AL419" s="28"/>
      <c r="AM419" s="28">
        <v>1</v>
      </c>
      <c r="AN419">
        <v>3</v>
      </c>
      <c r="AP419" s="2">
        <v>46072</v>
      </c>
      <c r="AQ419" s="2">
        <v>46289</v>
      </c>
      <c r="AT419" s="28"/>
      <c r="AU419" s="28"/>
      <c r="AV419" s="28" t="s">
        <v>470</v>
      </c>
      <c r="AW419">
        <v>112</v>
      </c>
      <c r="AX419">
        <v>0.5</v>
      </c>
      <c r="BC419" s="28"/>
      <c r="BH419">
        <v>100</v>
      </c>
      <c r="BP419" s="28"/>
      <c r="BW419" s="28"/>
      <c r="BY419" s="28">
        <v>112</v>
      </c>
      <c r="BZ419">
        <v>112</v>
      </c>
      <c r="CA419">
        <v>0</v>
      </c>
      <c r="CB419" s="28">
        <v>180</v>
      </c>
      <c r="CC419">
        <v>0.62222222222222223</v>
      </c>
      <c r="CE419">
        <v>4720</v>
      </c>
      <c r="CF419">
        <v>0</v>
      </c>
      <c r="CG419" s="28">
        <v>360</v>
      </c>
      <c r="CH419">
        <v>-153.84615384615384</v>
      </c>
      <c r="CI419">
        <v>4566.1538461538457</v>
      </c>
      <c r="CJ419">
        <v>212.30594577494998</v>
      </c>
      <c r="CK419">
        <v>143.78872163937004</v>
      </c>
      <c r="CL419">
        <v>69.420911026507738</v>
      </c>
      <c r="CM419">
        <v>122.18796797213763</v>
      </c>
      <c r="CN419">
        <v>69.086628928876706</v>
      </c>
      <c r="CO419">
        <v>0</v>
      </c>
      <c r="CP419">
        <v>0</v>
      </c>
      <c r="CQ419">
        <v>93.868062452383569</v>
      </c>
      <c r="CR419">
        <v>0.86346000000000001</v>
      </c>
      <c r="CS419">
        <v>19941.301375201921</v>
      </c>
      <c r="CT419" s="28">
        <v>0</v>
      </c>
      <c r="CU419">
        <v>19941.301375201921</v>
      </c>
      <c r="CV419">
        <v>6.7187673097041518</v>
      </c>
      <c r="CW419">
        <v>205744</v>
      </c>
      <c r="CX419" s="28"/>
      <c r="CY419" s="28"/>
      <c r="CZ419" s="28"/>
      <c r="DA419" s="28"/>
      <c r="DB419" s="28"/>
      <c r="DC419" s="28"/>
      <c r="DD419" s="28"/>
      <c r="DE419" s="28"/>
      <c r="DF419" s="28"/>
      <c r="DG419" s="28"/>
      <c r="DH419" s="28"/>
      <c r="DI419" s="28">
        <v>180</v>
      </c>
      <c r="DJ419" s="28" t="s">
        <v>471</v>
      </c>
      <c r="DK419" s="28"/>
    </row>
    <row r="420" spans="1:115" x14ac:dyDescent="0.25">
      <c r="A420" s="28" t="s">
        <v>2</v>
      </c>
      <c r="B420" s="28" t="s">
        <v>1787</v>
      </c>
      <c r="C420">
        <v>65238</v>
      </c>
      <c r="D420" s="28" t="s">
        <v>1788</v>
      </c>
      <c r="E420" s="28" t="s">
        <v>1789</v>
      </c>
      <c r="F420" s="28" t="s">
        <v>1790</v>
      </c>
      <c r="G420" s="28" t="s">
        <v>1791</v>
      </c>
      <c r="H420" s="28" t="s">
        <v>1811</v>
      </c>
      <c r="I420" s="28" t="s">
        <v>457</v>
      </c>
      <c r="J420" s="28">
        <v>4720</v>
      </c>
      <c r="K420">
        <v>6.8112193463567419</v>
      </c>
      <c r="L420" s="28" t="s">
        <v>3197</v>
      </c>
      <c r="M420">
        <v>0</v>
      </c>
      <c r="N420" s="28" t="s">
        <v>459</v>
      </c>
      <c r="O420" s="28" t="s">
        <v>1812</v>
      </c>
      <c r="P420">
        <v>7</v>
      </c>
      <c r="Q420">
        <v>25</v>
      </c>
      <c r="R420">
        <v>1</v>
      </c>
      <c r="S420">
        <v>90010784</v>
      </c>
      <c r="T420" s="28" t="s">
        <v>461</v>
      </c>
      <c r="U420" s="28" t="s">
        <v>1070</v>
      </c>
      <c r="V420" s="28" t="s">
        <v>335</v>
      </c>
      <c r="W420" s="28" t="s">
        <v>463</v>
      </c>
      <c r="Y420" s="28" t="s">
        <v>660</v>
      </c>
      <c r="Z420">
        <v>35</v>
      </c>
      <c r="AA420">
        <v>17053</v>
      </c>
      <c r="AB420" s="28" t="s">
        <v>465</v>
      </c>
      <c r="AC420" s="28" t="s">
        <v>525</v>
      </c>
      <c r="AD420">
        <v>0.5625</v>
      </c>
      <c r="AE420">
        <v>0.72916666666666674</v>
      </c>
      <c r="AF420" s="28" t="s">
        <v>463</v>
      </c>
      <c r="AG420" s="28" t="s">
        <v>217</v>
      </c>
      <c r="AH420" s="28" t="s">
        <v>529</v>
      </c>
      <c r="AI420" s="28"/>
      <c r="AJ420" s="28" t="s">
        <v>1794</v>
      </c>
      <c r="AK420" s="28"/>
      <c r="AL420" s="28"/>
      <c r="AM420" s="28">
        <v>1</v>
      </c>
      <c r="AN420">
        <v>3</v>
      </c>
      <c r="AP420" s="2">
        <v>46070</v>
      </c>
      <c r="AQ420" s="2">
        <v>46287</v>
      </c>
      <c r="AT420" s="28"/>
      <c r="AU420" s="28"/>
      <c r="AV420" s="28" t="s">
        <v>470</v>
      </c>
      <c r="AW420">
        <v>112</v>
      </c>
      <c r="AX420">
        <v>0.5</v>
      </c>
      <c r="BA420">
        <v>2</v>
      </c>
      <c r="BC420" s="28"/>
      <c r="BH420">
        <v>120</v>
      </c>
      <c r="BP420" s="28"/>
      <c r="BW420" s="28"/>
      <c r="BY420" s="28">
        <v>114</v>
      </c>
      <c r="BZ420">
        <v>112</v>
      </c>
      <c r="CA420">
        <v>2</v>
      </c>
      <c r="CB420" s="28">
        <v>180</v>
      </c>
      <c r="CC420">
        <v>0.62222222222222223</v>
      </c>
      <c r="CE420">
        <v>4720</v>
      </c>
      <c r="CF420">
        <v>0</v>
      </c>
      <c r="CG420" s="28">
        <v>360</v>
      </c>
      <c r="CH420">
        <v>-184.61538461538461</v>
      </c>
      <c r="CI420">
        <v>4535.3846153846152</v>
      </c>
      <c r="CJ420">
        <v>212.30594577494998</v>
      </c>
      <c r="CK420">
        <v>143.78872163937004</v>
      </c>
      <c r="CL420">
        <v>69.420911026507738</v>
      </c>
      <c r="CM420">
        <v>122.18796797213763</v>
      </c>
      <c r="CN420">
        <v>69.086628928876706</v>
      </c>
      <c r="CO420">
        <v>0</v>
      </c>
      <c r="CP420">
        <v>0</v>
      </c>
      <c r="CQ420">
        <v>93.868062452383569</v>
      </c>
      <c r="CR420">
        <v>0.86346000000000001</v>
      </c>
      <c r="CS420">
        <v>20079.474633059675</v>
      </c>
      <c r="CT420" s="28">
        <v>0</v>
      </c>
      <c r="CU420">
        <v>20079.474633059675</v>
      </c>
      <c r="CV420">
        <v>6.8112193463567419</v>
      </c>
      <c r="CW420">
        <v>205741</v>
      </c>
      <c r="CX420" s="28" t="s">
        <v>4154</v>
      </c>
      <c r="CY420" s="28" t="s">
        <v>3947</v>
      </c>
      <c r="CZ420" s="28" t="s">
        <v>4155</v>
      </c>
      <c r="DA420" s="28" t="s">
        <v>4141</v>
      </c>
      <c r="DB420" s="28" t="s">
        <v>3344</v>
      </c>
      <c r="DC420" s="28"/>
      <c r="DD420" s="28"/>
      <c r="DE420" s="28"/>
      <c r="DF420" s="28"/>
      <c r="DG420" s="28"/>
      <c r="DH420" s="28"/>
      <c r="DI420" s="28">
        <v>180</v>
      </c>
      <c r="DJ420" s="28" t="s">
        <v>471</v>
      </c>
      <c r="DK420" s="28"/>
    </row>
    <row r="421" spans="1:115" x14ac:dyDescent="0.25">
      <c r="A421" s="28" t="s">
        <v>2</v>
      </c>
      <c r="B421" s="28" t="s">
        <v>1787</v>
      </c>
      <c r="C421">
        <v>65238</v>
      </c>
      <c r="D421" s="28" t="s">
        <v>1788</v>
      </c>
      <c r="E421" s="28" t="s">
        <v>1789</v>
      </c>
      <c r="F421" s="28" t="s">
        <v>1790</v>
      </c>
      <c r="G421" s="28" t="s">
        <v>1791</v>
      </c>
      <c r="H421" s="28" t="s">
        <v>1813</v>
      </c>
      <c r="I421" s="28" t="s">
        <v>457</v>
      </c>
      <c r="J421" s="28">
        <v>4720</v>
      </c>
      <c r="K421">
        <v>7.0515608967448404</v>
      </c>
      <c r="L421" s="28" t="s">
        <v>3193</v>
      </c>
      <c r="M421">
        <v>0.3</v>
      </c>
      <c r="N421" s="28" t="s">
        <v>459</v>
      </c>
      <c r="O421" s="28" t="s">
        <v>1806</v>
      </c>
      <c r="P421">
        <v>8</v>
      </c>
      <c r="Q421">
        <v>18</v>
      </c>
      <c r="R421">
        <v>1</v>
      </c>
      <c r="S421">
        <v>90330785</v>
      </c>
      <c r="T421" s="28" t="s">
        <v>461</v>
      </c>
      <c r="U421" s="28" t="s">
        <v>1070</v>
      </c>
      <c r="V421" s="28" t="s">
        <v>335</v>
      </c>
      <c r="W421" s="28" t="s">
        <v>463</v>
      </c>
      <c r="Y421" s="28" t="s">
        <v>660</v>
      </c>
      <c r="Z421">
        <v>35</v>
      </c>
      <c r="AA421">
        <v>17093</v>
      </c>
      <c r="AB421" s="28" t="s">
        <v>465</v>
      </c>
      <c r="AC421" s="28" t="s">
        <v>515</v>
      </c>
      <c r="AD421">
        <v>0.375</v>
      </c>
      <c r="AE421">
        <v>0.625</v>
      </c>
      <c r="AF421" s="28" t="s">
        <v>463</v>
      </c>
      <c r="AG421" s="28" t="s">
        <v>227</v>
      </c>
      <c r="AH421" s="28" t="s">
        <v>710</v>
      </c>
      <c r="AI421" s="28" t="s">
        <v>1814</v>
      </c>
      <c r="AJ421" s="28" t="s">
        <v>1794</v>
      </c>
      <c r="AK421" s="28"/>
      <c r="AL421" s="28"/>
      <c r="AM421" s="28">
        <v>1</v>
      </c>
      <c r="AN421">
        <v>3</v>
      </c>
      <c r="AP421" s="2">
        <v>46069</v>
      </c>
      <c r="AQ421" s="2">
        <v>46286</v>
      </c>
      <c r="AT421" s="28"/>
      <c r="AU421" s="28"/>
      <c r="AV421" s="28" t="s">
        <v>470</v>
      </c>
      <c r="AW421">
        <v>154</v>
      </c>
      <c r="AX421">
        <v>0.5</v>
      </c>
      <c r="BC421" s="28"/>
      <c r="BH421">
        <v>100</v>
      </c>
      <c r="BP421" s="28"/>
      <c r="BW421" s="28"/>
      <c r="BY421" s="28">
        <v>154</v>
      </c>
      <c r="BZ421">
        <v>154</v>
      </c>
      <c r="CA421">
        <v>0</v>
      </c>
      <c r="CB421" s="28">
        <v>180</v>
      </c>
      <c r="CC421">
        <v>0.85555555555555551</v>
      </c>
      <c r="CE421">
        <v>4720</v>
      </c>
      <c r="CF421">
        <v>1416</v>
      </c>
      <c r="CG421" s="28">
        <v>360</v>
      </c>
      <c r="CH421">
        <v>-153.84615384615384</v>
      </c>
      <c r="CI421">
        <v>5982.1538461538457</v>
      </c>
      <c r="CJ421">
        <v>212.30594577494998</v>
      </c>
      <c r="CK421">
        <v>143.78872163937004</v>
      </c>
      <c r="CL421">
        <v>69.420911026507738</v>
      </c>
      <c r="CM421">
        <v>122.18796797213763</v>
      </c>
      <c r="CN421">
        <v>69.086628928876706</v>
      </c>
      <c r="CO421">
        <v>0</v>
      </c>
      <c r="CP421">
        <v>0</v>
      </c>
      <c r="CQ421">
        <v>93.868062452383569</v>
      </c>
      <c r="CR421">
        <v>0.86346000000000001</v>
      </c>
      <c r="CS421">
        <v>27419.289390902639</v>
      </c>
      <c r="CT421" s="28">
        <v>0</v>
      </c>
      <c r="CU421">
        <v>27419.289390902639</v>
      </c>
      <c r="CV421">
        <v>7.0515608967448404</v>
      </c>
      <c r="CW421">
        <v>208304</v>
      </c>
      <c r="CX421" s="28"/>
      <c r="CY421" s="28"/>
      <c r="CZ421" s="28"/>
      <c r="DA421" s="28"/>
      <c r="DB421" s="28"/>
      <c r="DC421" s="28"/>
      <c r="DD421" s="28"/>
      <c r="DE421" s="28"/>
      <c r="DF421" s="28"/>
      <c r="DG421" s="28"/>
      <c r="DH421" s="28"/>
      <c r="DI421" s="28">
        <v>180</v>
      </c>
      <c r="DJ421" s="28" t="s">
        <v>471</v>
      </c>
      <c r="DK421" s="28"/>
    </row>
    <row r="422" spans="1:115" x14ac:dyDescent="0.25">
      <c r="A422" s="28" t="s">
        <v>2</v>
      </c>
      <c r="B422" s="28" t="s">
        <v>1787</v>
      </c>
      <c r="C422">
        <v>65238</v>
      </c>
      <c r="D422" s="28" t="s">
        <v>1788</v>
      </c>
      <c r="E422" s="28" t="s">
        <v>1789</v>
      </c>
      <c r="F422" s="28" t="s">
        <v>1790</v>
      </c>
      <c r="G422" s="28" t="s">
        <v>1791</v>
      </c>
      <c r="H422" s="28" t="s">
        <v>1815</v>
      </c>
      <c r="I422" s="28" t="s">
        <v>457</v>
      </c>
      <c r="J422" s="28">
        <v>4720</v>
      </c>
      <c r="K422">
        <v>10.806341063151333</v>
      </c>
      <c r="L422" s="28" t="s">
        <v>3198</v>
      </c>
      <c r="M422">
        <v>0</v>
      </c>
      <c r="N422" s="28" t="s">
        <v>459</v>
      </c>
      <c r="O422" s="28" t="s">
        <v>1816</v>
      </c>
      <c r="P422">
        <v>11</v>
      </c>
      <c r="Q422">
        <v>12</v>
      </c>
      <c r="R422">
        <v>1</v>
      </c>
      <c r="S422">
        <v>90530784</v>
      </c>
      <c r="T422" s="28" t="s">
        <v>461</v>
      </c>
      <c r="U422" s="28" t="s">
        <v>1070</v>
      </c>
      <c r="V422" s="28" t="s">
        <v>335</v>
      </c>
      <c r="W422" s="28" t="s">
        <v>463</v>
      </c>
      <c r="Y422" s="28" t="s">
        <v>660</v>
      </c>
      <c r="Z422">
        <v>35</v>
      </c>
      <c r="AA422">
        <v>16970</v>
      </c>
      <c r="AB422" s="28" t="s">
        <v>465</v>
      </c>
      <c r="AC422" s="28" t="s">
        <v>479</v>
      </c>
      <c r="AD422">
        <v>0.35416666666666674</v>
      </c>
      <c r="AE422">
        <v>0.625</v>
      </c>
      <c r="AF422" s="28" t="s">
        <v>463</v>
      </c>
      <c r="AG422" s="28" t="s">
        <v>106</v>
      </c>
      <c r="AH422" s="28" t="s">
        <v>582</v>
      </c>
      <c r="AI422" s="28"/>
      <c r="AJ422" s="28" t="s">
        <v>1794</v>
      </c>
      <c r="AK422" s="28"/>
      <c r="AL422" s="28"/>
      <c r="AM422" s="28">
        <v>1</v>
      </c>
      <c r="AN422">
        <v>3</v>
      </c>
      <c r="AP422" s="2">
        <v>46071</v>
      </c>
      <c r="AQ422" s="2">
        <v>46288</v>
      </c>
      <c r="AT422" s="28"/>
      <c r="AU422" s="28"/>
      <c r="AV422" s="28" t="s">
        <v>470</v>
      </c>
      <c r="AW422">
        <v>168</v>
      </c>
      <c r="AX422">
        <v>0.5</v>
      </c>
      <c r="BC422" s="28"/>
      <c r="BH422">
        <v>300</v>
      </c>
      <c r="BP422" s="28"/>
      <c r="BW422" s="28"/>
      <c r="BY422" s="28">
        <v>168</v>
      </c>
      <c r="BZ422">
        <v>168</v>
      </c>
      <c r="CA422">
        <v>0</v>
      </c>
      <c r="CB422" s="28">
        <v>180</v>
      </c>
      <c r="CC422">
        <v>0.93333333333333324</v>
      </c>
      <c r="CE422">
        <v>4720</v>
      </c>
      <c r="CF422">
        <v>0</v>
      </c>
      <c r="CG422" s="28">
        <v>360</v>
      </c>
      <c r="CH422">
        <v>-461.53846153846155</v>
      </c>
      <c r="CI422">
        <v>4258.4615384615381</v>
      </c>
      <c r="CJ422">
        <v>212.30594577494998</v>
      </c>
      <c r="CK422">
        <v>143.78872163937004</v>
      </c>
      <c r="CL422">
        <v>69.420911026507738</v>
      </c>
      <c r="CM422">
        <v>122.18796797213763</v>
      </c>
      <c r="CN422">
        <v>69.086628928876706</v>
      </c>
      <c r="CO422">
        <v>0</v>
      </c>
      <c r="CP422">
        <v>0</v>
      </c>
      <c r="CQ422">
        <v>93.868062452383569</v>
      </c>
      <c r="CR422">
        <v>0.86346000000000001</v>
      </c>
      <c r="CS422">
        <v>29911.95206280288</v>
      </c>
      <c r="CT422" s="28">
        <v>0</v>
      </c>
      <c r="CU422">
        <v>29911.95206280288</v>
      </c>
      <c r="CV422">
        <v>10.806341063151333</v>
      </c>
      <c r="CW422">
        <v>204044</v>
      </c>
      <c r="CX422" s="28" t="s">
        <v>4156</v>
      </c>
      <c r="CY422" s="28" t="s">
        <v>3947</v>
      </c>
      <c r="CZ422" s="28" t="s">
        <v>4157</v>
      </c>
      <c r="DA422" s="28" t="s">
        <v>4158</v>
      </c>
      <c r="DB422" s="28" t="s">
        <v>3344</v>
      </c>
      <c r="DC422" s="28"/>
      <c r="DD422" s="28"/>
      <c r="DE422" s="28"/>
      <c r="DF422" s="28"/>
      <c r="DG422" s="28"/>
      <c r="DH422" s="28"/>
      <c r="DI422" s="28">
        <v>180</v>
      </c>
      <c r="DJ422" s="28" t="s">
        <v>471</v>
      </c>
      <c r="DK422" s="28"/>
    </row>
    <row r="423" spans="1:115" x14ac:dyDescent="0.25">
      <c r="A423" s="28" t="s">
        <v>2</v>
      </c>
      <c r="B423" s="28" t="s">
        <v>1787</v>
      </c>
      <c r="C423">
        <v>65238</v>
      </c>
      <c r="D423" s="28" t="s">
        <v>1788</v>
      </c>
      <c r="E423" s="28" t="s">
        <v>1789</v>
      </c>
      <c r="F423" s="28" t="s">
        <v>1790</v>
      </c>
      <c r="G423" s="28" t="s">
        <v>1791</v>
      </c>
      <c r="H423" s="28" t="s">
        <v>1817</v>
      </c>
      <c r="I423" s="28" t="s">
        <v>457</v>
      </c>
      <c r="J423" s="28">
        <v>4720</v>
      </c>
      <c r="K423">
        <v>10.806341063151333</v>
      </c>
      <c r="L423" s="28" t="s">
        <v>3198</v>
      </c>
      <c r="M423">
        <v>0</v>
      </c>
      <c r="N423" s="28" t="s">
        <v>459</v>
      </c>
      <c r="O423" s="28" t="s">
        <v>1816</v>
      </c>
      <c r="P423">
        <v>11</v>
      </c>
      <c r="Q423">
        <v>12</v>
      </c>
      <c r="R423">
        <v>1</v>
      </c>
      <c r="S423">
        <v>90530784</v>
      </c>
      <c r="T423" s="28" t="s">
        <v>461</v>
      </c>
      <c r="U423" s="28" t="s">
        <v>1070</v>
      </c>
      <c r="V423" s="28" t="s">
        <v>335</v>
      </c>
      <c r="W423" s="28" t="s">
        <v>463</v>
      </c>
      <c r="Y423" s="28" t="s">
        <v>660</v>
      </c>
      <c r="Z423">
        <v>35</v>
      </c>
      <c r="AA423">
        <v>16971</v>
      </c>
      <c r="AB423" s="28" t="s">
        <v>465</v>
      </c>
      <c r="AC423" s="28" t="s">
        <v>515</v>
      </c>
      <c r="AD423">
        <v>0.35416666666666674</v>
      </c>
      <c r="AE423">
        <v>0.625</v>
      </c>
      <c r="AF423" s="28" t="s">
        <v>463</v>
      </c>
      <c r="AG423" s="28" t="s">
        <v>121</v>
      </c>
      <c r="AH423" s="28" t="s">
        <v>582</v>
      </c>
      <c r="AI423" s="28"/>
      <c r="AJ423" s="28" t="s">
        <v>1794</v>
      </c>
      <c r="AK423" s="28"/>
      <c r="AL423" s="28"/>
      <c r="AM423" s="28">
        <v>1</v>
      </c>
      <c r="AN423">
        <v>3</v>
      </c>
      <c r="AP423" s="2">
        <v>46069</v>
      </c>
      <c r="AQ423" s="2">
        <v>46286</v>
      </c>
      <c r="AT423" s="28"/>
      <c r="AU423" s="28"/>
      <c r="AV423" s="28" t="s">
        <v>470</v>
      </c>
      <c r="AW423">
        <v>168</v>
      </c>
      <c r="AX423">
        <v>0.5</v>
      </c>
      <c r="BC423" s="28"/>
      <c r="BH423">
        <v>300</v>
      </c>
      <c r="BP423" s="28"/>
      <c r="BW423" s="28"/>
      <c r="BY423" s="28">
        <v>168</v>
      </c>
      <c r="BZ423">
        <v>168</v>
      </c>
      <c r="CA423">
        <v>0</v>
      </c>
      <c r="CB423" s="28">
        <v>180</v>
      </c>
      <c r="CC423">
        <v>0.93333333333333324</v>
      </c>
      <c r="CE423">
        <v>4720</v>
      </c>
      <c r="CF423">
        <v>0</v>
      </c>
      <c r="CG423" s="28">
        <v>360</v>
      </c>
      <c r="CH423">
        <v>-461.53846153846155</v>
      </c>
      <c r="CI423">
        <v>4258.4615384615381</v>
      </c>
      <c r="CJ423">
        <v>212.30594577494998</v>
      </c>
      <c r="CK423">
        <v>143.78872163937004</v>
      </c>
      <c r="CL423">
        <v>69.420911026507738</v>
      </c>
      <c r="CM423">
        <v>122.18796797213763</v>
      </c>
      <c r="CN423">
        <v>69.086628928876706</v>
      </c>
      <c r="CO423">
        <v>0</v>
      </c>
      <c r="CP423">
        <v>0</v>
      </c>
      <c r="CQ423">
        <v>93.868062452383569</v>
      </c>
      <c r="CR423">
        <v>0.86346000000000001</v>
      </c>
      <c r="CS423">
        <v>29911.95206280288</v>
      </c>
      <c r="CT423" s="28">
        <v>0</v>
      </c>
      <c r="CU423">
        <v>29911.95206280288</v>
      </c>
      <c r="CV423">
        <v>10.806341063151333</v>
      </c>
      <c r="CW423">
        <v>204038</v>
      </c>
      <c r="CX423" s="28"/>
      <c r="CY423" s="28"/>
      <c r="CZ423" s="28"/>
      <c r="DA423" s="28"/>
      <c r="DB423" s="28"/>
      <c r="DC423" s="28"/>
      <c r="DD423" s="28"/>
      <c r="DE423" s="28"/>
      <c r="DF423" s="28"/>
      <c r="DG423" s="28"/>
      <c r="DH423" s="28"/>
      <c r="DI423" s="28">
        <v>180</v>
      </c>
      <c r="DJ423" s="28" t="s">
        <v>471</v>
      </c>
      <c r="DK423" s="28"/>
    </row>
    <row r="424" spans="1:115" x14ac:dyDescent="0.25">
      <c r="A424" s="28" t="s">
        <v>2</v>
      </c>
      <c r="B424" s="28" t="s">
        <v>1787</v>
      </c>
      <c r="C424">
        <v>65238</v>
      </c>
      <c r="D424" s="28" t="s">
        <v>1788</v>
      </c>
      <c r="E424" s="28" t="s">
        <v>1789</v>
      </c>
      <c r="F424" s="28" t="s">
        <v>1790</v>
      </c>
      <c r="G424" s="28" t="s">
        <v>1791</v>
      </c>
      <c r="H424" s="28" t="s">
        <v>1818</v>
      </c>
      <c r="I424" s="28" t="s">
        <v>457</v>
      </c>
      <c r="J424" s="28">
        <v>4720</v>
      </c>
      <c r="K424">
        <v>10.806341063151333</v>
      </c>
      <c r="L424" s="28" t="s">
        <v>3192</v>
      </c>
      <c r="M424">
        <v>0</v>
      </c>
      <c r="N424" s="28" t="s">
        <v>459</v>
      </c>
      <c r="O424" s="28" t="s">
        <v>1816</v>
      </c>
      <c r="P424">
        <v>11</v>
      </c>
      <c r="Q424">
        <v>15</v>
      </c>
      <c r="R424">
        <v>1</v>
      </c>
      <c r="S424">
        <v>90500784</v>
      </c>
      <c r="T424" s="28" t="s">
        <v>461</v>
      </c>
      <c r="U424" s="28" t="s">
        <v>1070</v>
      </c>
      <c r="V424" s="28" t="s">
        <v>335</v>
      </c>
      <c r="W424" s="28" t="s">
        <v>463</v>
      </c>
      <c r="Y424" s="28" t="s">
        <v>660</v>
      </c>
      <c r="Z424">
        <v>35</v>
      </c>
      <c r="AA424">
        <v>16972</v>
      </c>
      <c r="AB424" s="28" t="s">
        <v>465</v>
      </c>
      <c r="AC424" s="28" t="s">
        <v>525</v>
      </c>
      <c r="AD424">
        <v>0.375</v>
      </c>
      <c r="AE424">
        <v>0.64583333333333326</v>
      </c>
      <c r="AF424" s="28" t="s">
        <v>463</v>
      </c>
      <c r="AG424" s="28" t="s">
        <v>77</v>
      </c>
      <c r="AH424" s="28" t="s">
        <v>582</v>
      </c>
      <c r="AI424" s="28" t="s">
        <v>1819</v>
      </c>
      <c r="AJ424" s="28" t="s">
        <v>1794</v>
      </c>
      <c r="AK424" s="28"/>
      <c r="AL424" s="28"/>
      <c r="AM424" s="28">
        <v>1</v>
      </c>
      <c r="AN424">
        <v>3</v>
      </c>
      <c r="AP424" s="2">
        <v>46070</v>
      </c>
      <c r="AQ424" s="2">
        <v>46287</v>
      </c>
      <c r="AT424" s="28"/>
      <c r="AU424" s="28"/>
      <c r="AV424" s="28" t="s">
        <v>470</v>
      </c>
      <c r="AW424">
        <v>168</v>
      </c>
      <c r="AX424">
        <v>0.5</v>
      </c>
      <c r="BC424" s="28"/>
      <c r="BH424">
        <v>300</v>
      </c>
      <c r="BP424" s="28"/>
      <c r="BW424" s="28"/>
      <c r="BY424" s="28">
        <v>168</v>
      </c>
      <c r="BZ424">
        <v>168</v>
      </c>
      <c r="CA424">
        <v>0</v>
      </c>
      <c r="CB424" s="28">
        <v>180</v>
      </c>
      <c r="CC424">
        <v>0.93333333333333324</v>
      </c>
      <c r="CE424">
        <v>4720</v>
      </c>
      <c r="CF424">
        <v>0</v>
      </c>
      <c r="CG424" s="28">
        <v>360</v>
      </c>
      <c r="CH424">
        <v>-461.53846153846155</v>
      </c>
      <c r="CI424">
        <v>4258.4615384615381</v>
      </c>
      <c r="CJ424">
        <v>212.30594577494998</v>
      </c>
      <c r="CK424">
        <v>143.78872163937004</v>
      </c>
      <c r="CL424">
        <v>69.420911026507738</v>
      </c>
      <c r="CM424">
        <v>122.18796797213763</v>
      </c>
      <c r="CN424">
        <v>69.086628928876706</v>
      </c>
      <c r="CO424">
        <v>0</v>
      </c>
      <c r="CP424">
        <v>0</v>
      </c>
      <c r="CQ424">
        <v>93.868062452383569</v>
      </c>
      <c r="CR424">
        <v>0.86346000000000001</v>
      </c>
      <c r="CS424">
        <v>29911.95206280288</v>
      </c>
      <c r="CT424" s="28">
        <v>0</v>
      </c>
      <c r="CU424">
        <v>29911.95206280288</v>
      </c>
      <c r="CV424">
        <v>10.806341063151333</v>
      </c>
      <c r="CW424">
        <v>204043</v>
      </c>
      <c r="CX424" s="28" t="s">
        <v>4159</v>
      </c>
      <c r="CY424" s="28" t="s">
        <v>3947</v>
      </c>
      <c r="CZ424" s="28" t="s">
        <v>4160</v>
      </c>
      <c r="DA424" s="28" t="s">
        <v>4141</v>
      </c>
      <c r="DB424" s="28" t="s">
        <v>3344</v>
      </c>
      <c r="DC424" s="28"/>
      <c r="DD424" s="28"/>
      <c r="DE424" s="28"/>
      <c r="DF424" s="28"/>
      <c r="DG424" s="28"/>
      <c r="DH424" s="28"/>
      <c r="DI424" s="28">
        <v>180</v>
      </c>
      <c r="DJ424" s="28" t="s">
        <v>471</v>
      </c>
      <c r="DK424" s="28"/>
    </row>
    <row r="425" spans="1:115" x14ac:dyDescent="0.25">
      <c r="A425" s="28" t="s">
        <v>2</v>
      </c>
      <c r="B425" s="28" t="s">
        <v>1787</v>
      </c>
      <c r="C425">
        <v>65238</v>
      </c>
      <c r="D425" s="28" t="s">
        <v>1788</v>
      </c>
      <c r="E425" s="28" t="s">
        <v>1789</v>
      </c>
      <c r="F425" s="28" t="s">
        <v>1790</v>
      </c>
      <c r="G425" s="28" t="s">
        <v>1791</v>
      </c>
      <c r="H425" s="28" t="s">
        <v>1820</v>
      </c>
      <c r="I425" s="28" t="s">
        <v>457</v>
      </c>
      <c r="J425" s="28">
        <v>4720</v>
      </c>
      <c r="K425">
        <v>11.505194245957886</v>
      </c>
      <c r="L425" s="28" t="s">
        <v>3199</v>
      </c>
      <c r="M425">
        <v>0</v>
      </c>
      <c r="N425" s="28" t="s">
        <v>459</v>
      </c>
      <c r="O425" s="28" t="s">
        <v>1816</v>
      </c>
      <c r="P425">
        <v>12</v>
      </c>
      <c r="Q425">
        <v>15</v>
      </c>
      <c r="R425">
        <v>1</v>
      </c>
      <c r="S425">
        <v>90530784</v>
      </c>
      <c r="T425" s="28" t="s">
        <v>461</v>
      </c>
      <c r="U425" s="28" t="s">
        <v>1070</v>
      </c>
      <c r="V425" s="28" t="s">
        <v>335</v>
      </c>
      <c r="W425" s="28" t="s">
        <v>463</v>
      </c>
      <c r="Y425" s="28" t="s">
        <v>660</v>
      </c>
      <c r="Z425">
        <v>35</v>
      </c>
      <c r="AA425">
        <v>16973</v>
      </c>
      <c r="AB425" s="28" t="s">
        <v>465</v>
      </c>
      <c r="AC425" s="28" t="s">
        <v>515</v>
      </c>
      <c r="AD425">
        <v>0.375</v>
      </c>
      <c r="AE425">
        <v>0.64583333333333326</v>
      </c>
      <c r="AF425" s="28" t="s">
        <v>463</v>
      </c>
      <c r="AG425" s="28" t="s">
        <v>83</v>
      </c>
      <c r="AH425" s="28" t="s">
        <v>582</v>
      </c>
      <c r="AI425" s="28" t="s">
        <v>1802</v>
      </c>
      <c r="AJ425" s="28" t="s">
        <v>1794</v>
      </c>
      <c r="AK425" s="28"/>
      <c r="AL425" s="28"/>
      <c r="AM425" s="28">
        <v>1</v>
      </c>
      <c r="AN425">
        <v>3</v>
      </c>
      <c r="AP425" s="2">
        <v>46069</v>
      </c>
      <c r="AQ425" s="2">
        <v>46286</v>
      </c>
      <c r="AT425" s="28"/>
      <c r="AU425" s="28"/>
      <c r="AV425" s="28" t="s">
        <v>470</v>
      </c>
      <c r="AW425">
        <v>168</v>
      </c>
      <c r="AX425">
        <v>0.5</v>
      </c>
      <c r="BA425">
        <v>28</v>
      </c>
      <c r="BC425" s="28"/>
      <c r="BH425">
        <v>300</v>
      </c>
      <c r="BP425" s="28"/>
      <c r="BW425" s="28"/>
      <c r="BY425" s="28">
        <v>196</v>
      </c>
      <c r="BZ425">
        <v>168</v>
      </c>
      <c r="CA425">
        <v>28</v>
      </c>
      <c r="CB425" s="28">
        <v>180</v>
      </c>
      <c r="CC425">
        <v>0.93333333333333324</v>
      </c>
      <c r="CE425">
        <v>4720</v>
      </c>
      <c r="CF425">
        <v>0</v>
      </c>
      <c r="CG425" s="28">
        <v>360</v>
      </c>
      <c r="CH425">
        <v>-461.53846153846155</v>
      </c>
      <c r="CI425">
        <v>4258.4615384615381</v>
      </c>
      <c r="CJ425">
        <v>212.30594577494998</v>
      </c>
      <c r="CK425">
        <v>143.78872163937004</v>
      </c>
      <c r="CL425">
        <v>69.420911026507738</v>
      </c>
      <c r="CM425">
        <v>122.18796797213763</v>
      </c>
      <c r="CN425">
        <v>69.086628928876706</v>
      </c>
      <c r="CO425">
        <v>0</v>
      </c>
      <c r="CP425">
        <v>0</v>
      </c>
      <c r="CQ425">
        <v>93.868062452383569</v>
      </c>
      <c r="CR425">
        <v>0.86346000000000001</v>
      </c>
      <c r="CS425">
        <v>31846.377672811428</v>
      </c>
      <c r="CT425" s="28">
        <v>0</v>
      </c>
      <c r="CU425">
        <v>31846.377672811428</v>
      </c>
      <c r="CV425">
        <v>11.505194245957886</v>
      </c>
      <c r="CW425">
        <v>202263</v>
      </c>
      <c r="CX425" s="28" t="s">
        <v>4161</v>
      </c>
      <c r="CY425" s="28" t="s">
        <v>3947</v>
      </c>
      <c r="CZ425" s="28" t="s">
        <v>4162</v>
      </c>
      <c r="DA425" s="28" t="s">
        <v>4163</v>
      </c>
      <c r="DB425" s="28" t="s">
        <v>3344</v>
      </c>
      <c r="DC425" s="28"/>
      <c r="DD425" s="28"/>
      <c r="DE425" s="28"/>
      <c r="DF425" s="28"/>
      <c r="DG425" s="28"/>
      <c r="DH425" s="28"/>
      <c r="DI425" s="28">
        <v>180</v>
      </c>
      <c r="DJ425" s="28" t="s">
        <v>471</v>
      </c>
      <c r="DK425" s="28"/>
    </row>
    <row r="426" spans="1:115" x14ac:dyDescent="0.25">
      <c r="A426" s="28" t="s">
        <v>2</v>
      </c>
      <c r="B426" s="28" t="s">
        <v>1787</v>
      </c>
      <c r="C426">
        <v>65238</v>
      </c>
      <c r="D426" s="28" t="s">
        <v>1788</v>
      </c>
      <c r="E426" s="28" t="s">
        <v>1789</v>
      </c>
      <c r="F426" s="28" t="s">
        <v>1790</v>
      </c>
      <c r="G426" s="28" t="s">
        <v>1791</v>
      </c>
      <c r="H426" s="28" t="s">
        <v>1821</v>
      </c>
      <c r="I426" s="28" t="s">
        <v>457</v>
      </c>
      <c r="J426" s="28">
        <v>4720</v>
      </c>
      <c r="K426">
        <v>9.749658429857524</v>
      </c>
      <c r="L426" s="28" t="s">
        <v>1606</v>
      </c>
      <c r="M426">
        <v>0</v>
      </c>
      <c r="N426" s="28" t="s">
        <v>459</v>
      </c>
      <c r="O426" s="28" t="s">
        <v>1822</v>
      </c>
      <c r="P426">
        <v>10</v>
      </c>
      <c r="Q426">
        <v>15</v>
      </c>
      <c r="R426">
        <v>1</v>
      </c>
      <c r="S426">
        <v>90600784</v>
      </c>
      <c r="T426" s="28" t="s">
        <v>461</v>
      </c>
      <c r="U426" s="28" t="s">
        <v>1070</v>
      </c>
      <c r="V426" s="28" t="s">
        <v>335</v>
      </c>
      <c r="W426" s="28" t="s">
        <v>463</v>
      </c>
      <c r="Y426" s="28" t="s">
        <v>660</v>
      </c>
      <c r="Z426">
        <v>35</v>
      </c>
      <c r="AA426">
        <v>16978</v>
      </c>
      <c r="AB426" s="28" t="s">
        <v>465</v>
      </c>
      <c r="AC426" s="28" t="s">
        <v>479</v>
      </c>
      <c r="AD426">
        <v>0.375</v>
      </c>
      <c r="AE426">
        <v>0.64583333333333326</v>
      </c>
      <c r="AF426" s="28" t="s">
        <v>463</v>
      </c>
      <c r="AG426" s="28" t="s">
        <v>152</v>
      </c>
      <c r="AH426" s="28" t="s">
        <v>582</v>
      </c>
      <c r="AI426" s="28" t="s">
        <v>1802</v>
      </c>
      <c r="AJ426" s="28" t="s">
        <v>1794</v>
      </c>
      <c r="AK426" s="28"/>
      <c r="AL426" s="28"/>
      <c r="AM426" s="28">
        <v>1</v>
      </c>
      <c r="AN426">
        <v>3</v>
      </c>
      <c r="AP426" s="2">
        <v>46071</v>
      </c>
      <c r="AQ426" s="2">
        <v>46288</v>
      </c>
      <c r="AT426" s="28"/>
      <c r="AU426" s="28"/>
      <c r="AV426" s="28" t="s">
        <v>470</v>
      </c>
      <c r="AW426">
        <v>168</v>
      </c>
      <c r="AX426">
        <v>0.5</v>
      </c>
      <c r="BC426" s="28"/>
      <c r="BP426" s="28"/>
      <c r="BW426" s="28"/>
      <c r="BY426" s="28">
        <v>168</v>
      </c>
      <c r="BZ426">
        <v>168</v>
      </c>
      <c r="CA426">
        <v>0</v>
      </c>
      <c r="CB426" s="28">
        <v>180</v>
      </c>
      <c r="CC426">
        <v>0.93333333333333324</v>
      </c>
      <c r="CE426">
        <v>4720</v>
      </c>
      <c r="CF426">
        <v>0</v>
      </c>
      <c r="CG426" s="28">
        <v>360</v>
      </c>
      <c r="CH426">
        <v>0</v>
      </c>
      <c r="CI426">
        <v>4720</v>
      </c>
      <c r="CJ426">
        <v>212.30594577494998</v>
      </c>
      <c r="CK426">
        <v>143.78872163937004</v>
      </c>
      <c r="CL426">
        <v>69.420911026507738</v>
      </c>
      <c r="CM426">
        <v>122.18796797213763</v>
      </c>
      <c r="CN426">
        <v>69.086628928876706</v>
      </c>
      <c r="CO426">
        <v>0</v>
      </c>
      <c r="CP426">
        <v>0</v>
      </c>
      <c r="CQ426">
        <v>93.868062452383569</v>
      </c>
      <c r="CR426">
        <v>0.86346000000000001</v>
      </c>
      <c r="CS426">
        <v>29911.95206280288</v>
      </c>
      <c r="CT426" s="28">
        <v>0</v>
      </c>
      <c r="CU426">
        <v>29911.95206280288</v>
      </c>
      <c r="CV426">
        <v>9.749658429857524</v>
      </c>
      <c r="CW426">
        <v>206170</v>
      </c>
      <c r="CX426" s="28" t="s">
        <v>4167</v>
      </c>
      <c r="CY426" s="28" t="s">
        <v>3947</v>
      </c>
      <c r="CZ426" s="28" t="s">
        <v>4168</v>
      </c>
      <c r="DA426" s="28" t="s">
        <v>4169</v>
      </c>
      <c r="DB426" s="28" t="s">
        <v>3344</v>
      </c>
      <c r="DC426" s="28"/>
      <c r="DD426" s="28"/>
      <c r="DE426" s="28"/>
      <c r="DF426" s="28"/>
      <c r="DG426" s="28"/>
      <c r="DH426" s="28"/>
      <c r="DI426" s="28">
        <v>180</v>
      </c>
      <c r="DJ426" s="28" t="s">
        <v>471</v>
      </c>
      <c r="DK426" s="28"/>
    </row>
    <row r="427" spans="1:115" x14ac:dyDescent="0.25">
      <c r="A427" s="28" t="s">
        <v>2</v>
      </c>
      <c r="B427" s="28" t="s">
        <v>1787</v>
      </c>
      <c r="C427">
        <v>65238</v>
      </c>
      <c r="D427" s="28" t="s">
        <v>1788</v>
      </c>
      <c r="E427" s="28" t="s">
        <v>1789</v>
      </c>
      <c r="F427" s="28" t="s">
        <v>1790</v>
      </c>
      <c r="G427" s="28" t="s">
        <v>1791</v>
      </c>
      <c r="H427" s="28" t="s">
        <v>1823</v>
      </c>
      <c r="I427" s="28" t="s">
        <v>457</v>
      </c>
      <c r="J427" s="28">
        <v>4720</v>
      </c>
      <c r="K427">
        <v>10.429550928452889</v>
      </c>
      <c r="L427" s="28" t="s">
        <v>3200</v>
      </c>
      <c r="M427">
        <v>0</v>
      </c>
      <c r="N427" s="28" t="s">
        <v>459</v>
      </c>
      <c r="O427" s="28" t="s">
        <v>1824</v>
      </c>
      <c r="P427">
        <v>11</v>
      </c>
      <c r="Q427">
        <v>16</v>
      </c>
      <c r="R427">
        <v>1</v>
      </c>
      <c r="S427">
        <v>90540726</v>
      </c>
      <c r="T427" s="28" t="s">
        <v>461</v>
      </c>
      <c r="U427" s="28" t="s">
        <v>1070</v>
      </c>
      <c r="V427" s="28" t="s">
        <v>335</v>
      </c>
      <c r="W427" s="28" t="s">
        <v>463</v>
      </c>
      <c r="Y427" s="28" t="s">
        <v>660</v>
      </c>
      <c r="Z427">
        <v>35</v>
      </c>
      <c r="AA427">
        <v>17013</v>
      </c>
      <c r="AB427" s="28" t="s">
        <v>465</v>
      </c>
      <c r="AC427" s="28" t="s">
        <v>525</v>
      </c>
      <c r="AD427">
        <v>0.375</v>
      </c>
      <c r="AE427">
        <v>0.64583333333333326</v>
      </c>
      <c r="AF427" s="28" t="s">
        <v>463</v>
      </c>
      <c r="AG427" s="28" t="s">
        <v>182</v>
      </c>
      <c r="AH427" s="28" t="s">
        <v>588</v>
      </c>
      <c r="AI427" s="28"/>
      <c r="AJ427" s="28" t="s">
        <v>1794</v>
      </c>
      <c r="AK427" s="28"/>
      <c r="AL427" s="28"/>
      <c r="AM427" s="28">
        <v>1</v>
      </c>
      <c r="AN427">
        <v>3</v>
      </c>
      <c r="AP427" s="2">
        <v>46070</v>
      </c>
      <c r="AQ427" s="2">
        <v>46287</v>
      </c>
      <c r="AT427" s="28"/>
      <c r="AU427" s="28"/>
      <c r="AV427" s="28" t="s">
        <v>470</v>
      </c>
      <c r="AW427">
        <v>168</v>
      </c>
      <c r="AX427">
        <v>0.5</v>
      </c>
      <c r="BC427" s="28"/>
      <c r="BH427">
        <v>200</v>
      </c>
      <c r="BP427" s="28"/>
      <c r="BW427" s="28"/>
      <c r="BY427" s="28">
        <v>168</v>
      </c>
      <c r="BZ427">
        <v>168</v>
      </c>
      <c r="CA427">
        <v>0</v>
      </c>
      <c r="CB427" s="28">
        <v>180</v>
      </c>
      <c r="CC427">
        <v>0.93333333333333324</v>
      </c>
      <c r="CE427">
        <v>4720</v>
      </c>
      <c r="CF427">
        <v>0</v>
      </c>
      <c r="CG427" s="28">
        <v>360</v>
      </c>
      <c r="CH427">
        <v>-307.69230769230768</v>
      </c>
      <c r="CI427">
        <v>4412.3076923076924</v>
      </c>
      <c r="CJ427">
        <v>212.30594577494998</v>
      </c>
      <c r="CK427">
        <v>143.78872163937004</v>
      </c>
      <c r="CL427">
        <v>69.420911026507738</v>
      </c>
      <c r="CM427">
        <v>122.18796797213763</v>
      </c>
      <c r="CN427">
        <v>69.086628928876706</v>
      </c>
      <c r="CO427">
        <v>0</v>
      </c>
      <c r="CP427">
        <v>0</v>
      </c>
      <c r="CQ427">
        <v>93.868062452383569</v>
      </c>
      <c r="CR427">
        <v>0.86346000000000001</v>
      </c>
      <c r="CS427">
        <v>29911.95206280288</v>
      </c>
      <c r="CT427" s="28">
        <v>0</v>
      </c>
      <c r="CU427">
        <v>29911.95206280288</v>
      </c>
      <c r="CV427">
        <v>10.429550928452889</v>
      </c>
      <c r="CW427">
        <v>206175</v>
      </c>
      <c r="CX427" s="28" t="s">
        <v>4170</v>
      </c>
      <c r="CY427" s="28" t="s">
        <v>3947</v>
      </c>
      <c r="CZ427" s="28" t="s">
        <v>4171</v>
      </c>
      <c r="DA427" s="28" t="s">
        <v>4172</v>
      </c>
      <c r="DB427" s="28" t="s">
        <v>3344</v>
      </c>
      <c r="DC427" s="28"/>
      <c r="DD427" s="28"/>
      <c r="DE427" s="28"/>
      <c r="DF427" s="28"/>
      <c r="DG427" s="28"/>
      <c r="DH427" s="28"/>
      <c r="DI427" s="28">
        <v>180</v>
      </c>
      <c r="DJ427" s="28" t="s">
        <v>471</v>
      </c>
      <c r="DK427" s="28"/>
    </row>
    <row r="428" spans="1:115" x14ac:dyDescent="0.25">
      <c r="A428" s="28" t="s">
        <v>2</v>
      </c>
      <c r="B428" s="28" t="s">
        <v>1787</v>
      </c>
      <c r="C428">
        <v>65238</v>
      </c>
      <c r="D428" s="28" t="s">
        <v>1788</v>
      </c>
      <c r="E428" s="28" t="s">
        <v>1789</v>
      </c>
      <c r="F428" s="28" t="s">
        <v>1790</v>
      </c>
      <c r="G428" s="28" t="s">
        <v>1791</v>
      </c>
      <c r="H428" s="28" t="s">
        <v>1825</v>
      </c>
      <c r="I428" s="28" t="s">
        <v>457</v>
      </c>
      <c r="J428" s="28">
        <v>4720</v>
      </c>
      <c r="K428">
        <v>12.093667955326111</v>
      </c>
      <c r="L428" s="28" t="s">
        <v>3201</v>
      </c>
      <c r="M428">
        <v>0</v>
      </c>
      <c r="N428" s="28" t="s">
        <v>459</v>
      </c>
      <c r="O428" s="28" t="s">
        <v>1824</v>
      </c>
      <c r="P428">
        <v>13</v>
      </c>
      <c r="Q428">
        <v>16</v>
      </c>
      <c r="R428">
        <v>1</v>
      </c>
      <c r="S428">
        <v>90680726</v>
      </c>
      <c r="T428" s="28" t="s">
        <v>461</v>
      </c>
      <c r="U428" s="28" t="s">
        <v>1070</v>
      </c>
      <c r="V428" s="28" t="s">
        <v>335</v>
      </c>
      <c r="W428" s="28" t="s">
        <v>463</v>
      </c>
      <c r="Y428" s="28" t="s">
        <v>660</v>
      </c>
      <c r="Z428">
        <v>35</v>
      </c>
      <c r="AA428">
        <v>17014</v>
      </c>
      <c r="AB428" s="28" t="s">
        <v>465</v>
      </c>
      <c r="AC428" s="28" t="s">
        <v>466</v>
      </c>
      <c r="AD428">
        <v>0.375</v>
      </c>
      <c r="AE428">
        <v>0.64583333333333326</v>
      </c>
      <c r="AF428" s="28" t="s">
        <v>463</v>
      </c>
      <c r="AG428" s="28" t="s">
        <v>199</v>
      </c>
      <c r="AH428" s="28" t="s">
        <v>588</v>
      </c>
      <c r="AI428" s="28"/>
      <c r="AJ428" s="28" t="s">
        <v>1794</v>
      </c>
      <c r="AK428" s="28"/>
      <c r="AL428" s="28"/>
      <c r="AM428" s="28">
        <v>1</v>
      </c>
      <c r="AN428">
        <v>3</v>
      </c>
      <c r="AP428" s="2">
        <v>46072</v>
      </c>
      <c r="AQ428" s="2">
        <v>46289</v>
      </c>
      <c r="AT428" s="28"/>
      <c r="AU428" s="28"/>
      <c r="AV428" s="28" t="s">
        <v>470</v>
      </c>
      <c r="AW428">
        <v>168</v>
      </c>
      <c r="AX428">
        <v>0.5</v>
      </c>
      <c r="BB428">
        <v>55</v>
      </c>
      <c r="BC428" s="28" t="s">
        <v>1795</v>
      </c>
      <c r="BH428">
        <v>200</v>
      </c>
      <c r="BP428" s="28"/>
      <c r="BW428" s="28"/>
      <c r="BY428" s="28">
        <v>223</v>
      </c>
      <c r="BZ428">
        <v>168</v>
      </c>
      <c r="CA428">
        <v>55</v>
      </c>
      <c r="CB428" s="28">
        <v>180</v>
      </c>
      <c r="CC428">
        <v>0.93333333333333324</v>
      </c>
      <c r="CE428">
        <v>4720</v>
      </c>
      <c r="CF428">
        <v>0</v>
      </c>
      <c r="CG428" s="28">
        <v>360</v>
      </c>
      <c r="CH428">
        <v>-307.69230769230768</v>
      </c>
      <c r="CI428">
        <v>4412.3076923076924</v>
      </c>
      <c r="CJ428">
        <v>212.30594577494998</v>
      </c>
      <c r="CK428">
        <v>143.78872163937004</v>
      </c>
      <c r="CL428">
        <v>69.420911026507738</v>
      </c>
      <c r="CM428">
        <v>122.18796797213763</v>
      </c>
      <c r="CN428">
        <v>69.086628928876706</v>
      </c>
      <c r="CO428">
        <v>86.77613878313467</v>
      </c>
      <c r="CP428">
        <v>0</v>
      </c>
      <c r="CQ428">
        <v>93.868062452383569</v>
      </c>
      <c r="CR428">
        <v>0.86346000000000001</v>
      </c>
      <c r="CS428">
        <v>34684.639695875288</v>
      </c>
      <c r="CT428" s="28">
        <v>0</v>
      </c>
      <c r="CU428">
        <v>34684.639695875288</v>
      </c>
      <c r="CV428">
        <v>12.093667955326111</v>
      </c>
      <c r="CW428">
        <v>206181</v>
      </c>
      <c r="CX428" s="28"/>
      <c r="CY428" s="28"/>
      <c r="CZ428" s="28"/>
      <c r="DA428" s="28"/>
      <c r="DB428" s="28"/>
      <c r="DC428" s="28"/>
      <c r="DD428" s="28"/>
      <c r="DE428" s="28"/>
      <c r="DF428" s="28"/>
      <c r="DG428" s="28"/>
      <c r="DH428" s="28"/>
      <c r="DI428" s="28">
        <v>180</v>
      </c>
      <c r="DJ428" s="28" t="s">
        <v>471</v>
      </c>
      <c r="DK428" s="28"/>
    </row>
    <row r="429" spans="1:115" x14ac:dyDescent="0.25">
      <c r="A429" s="28" t="s">
        <v>2</v>
      </c>
      <c r="B429" s="28" t="s">
        <v>1787</v>
      </c>
      <c r="C429">
        <v>65238</v>
      </c>
      <c r="D429" s="28" t="s">
        <v>1788</v>
      </c>
      <c r="E429" s="28" t="s">
        <v>1789</v>
      </c>
      <c r="F429" s="28" t="s">
        <v>1790</v>
      </c>
      <c r="G429" s="28" t="s">
        <v>1791</v>
      </c>
      <c r="H429" s="28" t="s">
        <v>1826</v>
      </c>
      <c r="I429" s="28" t="s">
        <v>457</v>
      </c>
      <c r="J429" s="28">
        <v>4720</v>
      </c>
      <c r="K429">
        <v>9.2383050508432074</v>
      </c>
      <c r="L429" s="28" t="s">
        <v>3203</v>
      </c>
      <c r="M429">
        <v>0</v>
      </c>
      <c r="N429" s="28" t="s">
        <v>459</v>
      </c>
      <c r="O429" s="28" t="s">
        <v>1804</v>
      </c>
      <c r="P429">
        <v>10</v>
      </c>
      <c r="Q429">
        <v>14</v>
      </c>
      <c r="R429">
        <v>1</v>
      </c>
      <c r="S429">
        <v>90220784</v>
      </c>
      <c r="T429" s="28" t="s">
        <v>461</v>
      </c>
      <c r="U429" s="28" t="s">
        <v>1070</v>
      </c>
      <c r="V429" s="28" t="s">
        <v>335</v>
      </c>
      <c r="W429" s="28" t="s">
        <v>463</v>
      </c>
      <c r="Y429" s="28" t="s">
        <v>660</v>
      </c>
      <c r="Z429">
        <v>35</v>
      </c>
      <c r="AA429">
        <v>17094</v>
      </c>
      <c r="AB429" s="28" t="s">
        <v>465</v>
      </c>
      <c r="AC429" s="28" t="s">
        <v>479</v>
      </c>
      <c r="AD429">
        <v>0.375</v>
      </c>
      <c r="AE429">
        <v>0.625</v>
      </c>
      <c r="AF429" s="28" t="s">
        <v>463</v>
      </c>
      <c r="AG429" s="28" t="s">
        <v>222</v>
      </c>
      <c r="AH429" s="28" t="s">
        <v>546</v>
      </c>
      <c r="AI429" s="28"/>
      <c r="AJ429" s="28" t="s">
        <v>1794</v>
      </c>
      <c r="AK429" s="28"/>
      <c r="AL429" s="28"/>
      <c r="AM429" s="28">
        <v>1</v>
      </c>
      <c r="AN429">
        <v>3</v>
      </c>
      <c r="AP429" s="2">
        <v>46071</v>
      </c>
      <c r="AQ429" s="2">
        <v>46288</v>
      </c>
      <c r="AT429" s="28"/>
      <c r="AU429" s="28"/>
      <c r="AV429" s="28" t="s">
        <v>470</v>
      </c>
      <c r="AW429">
        <v>154</v>
      </c>
      <c r="AX429">
        <v>0.5</v>
      </c>
      <c r="BC429" s="28"/>
      <c r="BH429">
        <v>100</v>
      </c>
      <c r="BP429" s="28"/>
      <c r="BW429" s="28"/>
      <c r="BY429" s="28">
        <v>154</v>
      </c>
      <c r="BZ429">
        <v>154</v>
      </c>
      <c r="CA429">
        <v>0</v>
      </c>
      <c r="CB429" s="28">
        <v>180</v>
      </c>
      <c r="CC429">
        <v>0.85555555555555551</v>
      </c>
      <c r="CE429">
        <v>4720</v>
      </c>
      <c r="CF429">
        <v>0</v>
      </c>
      <c r="CG429" s="28">
        <v>360</v>
      </c>
      <c r="CH429">
        <v>-153.84615384615384</v>
      </c>
      <c r="CI429">
        <v>4566.1538461538457</v>
      </c>
      <c r="CJ429">
        <v>212.30594577494998</v>
      </c>
      <c r="CK429">
        <v>143.78872163937004</v>
      </c>
      <c r="CL429">
        <v>69.420911026507738</v>
      </c>
      <c r="CM429">
        <v>122.18796797213763</v>
      </c>
      <c r="CN429">
        <v>69.086628928876706</v>
      </c>
      <c r="CO429">
        <v>0</v>
      </c>
      <c r="CP429">
        <v>0</v>
      </c>
      <c r="CQ429">
        <v>93.868062452383569</v>
      </c>
      <c r="CR429">
        <v>0.86346000000000001</v>
      </c>
      <c r="CS429">
        <v>27419.289390902639</v>
      </c>
      <c r="CT429" s="28">
        <v>0</v>
      </c>
      <c r="CU429">
        <v>27419.289390902639</v>
      </c>
      <c r="CV429">
        <v>9.2383050508432074</v>
      </c>
      <c r="CW429">
        <v>206179</v>
      </c>
      <c r="CX429" s="28" t="s">
        <v>4175</v>
      </c>
      <c r="CY429" s="28" t="s">
        <v>3947</v>
      </c>
      <c r="CZ429" s="28" t="s">
        <v>4176</v>
      </c>
      <c r="DA429" s="28" t="s">
        <v>4177</v>
      </c>
      <c r="DB429" s="28" t="s">
        <v>3344</v>
      </c>
      <c r="DC429" s="28"/>
      <c r="DD429" s="28"/>
      <c r="DE429" s="28"/>
      <c r="DF429" s="28"/>
      <c r="DG429" s="28"/>
      <c r="DH429" s="28"/>
      <c r="DI429" s="28">
        <v>180</v>
      </c>
      <c r="DJ429" s="28" t="s">
        <v>471</v>
      </c>
      <c r="DK429" s="28"/>
    </row>
    <row r="430" spans="1:115" x14ac:dyDescent="0.25">
      <c r="A430" s="28" t="s">
        <v>2</v>
      </c>
      <c r="B430" s="28" t="s">
        <v>1787</v>
      </c>
      <c r="C430">
        <v>65238</v>
      </c>
      <c r="D430" s="28" t="s">
        <v>1788</v>
      </c>
      <c r="E430" s="28" t="s">
        <v>1789</v>
      </c>
      <c r="F430" s="28" t="s">
        <v>1790</v>
      </c>
      <c r="G430" s="28" t="s">
        <v>1791</v>
      </c>
      <c r="H430" s="28" t="s">
        <v>1827</v>
      </c>
      <c r="I430" s="28" t="s">
        <v>457</v>
      </c>
      <c r="J430" s="28">
        <v>4720</v>
      </c>
      <c r="K430">
        <v>8.372813420942542</v>
      </c>
      <c r="L430" s="28" t="s">
        <v>3204</v>
      </c>
      <c r="M430">
        <v>0.1</v>
      </c>
      <c r="N430" s="28" t="s">
        <v>459</v>
      </c>
      <c r="O430" s="28" t="s">
        <v>1804</v>
      </c>
      <c r="P430">
        <v>9</v>
      </c>
      <c r="Q430">
        <v>18</v>
      </c>
      <c r="R430">
        <v>1</v>
      </c>
      <c r="S430">
        <v>90590784</v>
      </c>
      <c r="T430" s="28" t="s">
        <v>461</v>
      </c>
      <c r="U430" s="28" t="s">
        <v>1070</v>
      </c>
      <c r="V430" s="28" t="s">
        <v>335</v>
      </c>
      <c r="W430" s="28" t="s">
        <v>463</v>
      </c>
      <c r="Y430" s="28" t="s">
        <v>660</v>
      </c>
      <c r="Z430">
        <v>35</v>
      </c>
      <c r="AA430">
        <v>17095</v>
      </c>
      <c r="AB430" s="28" t="s">
        <v>465</v>
      </c>
      <c r="AC430" s="28" t="s">
        <v>525</v>
      </c>
      <c r="AD430">
        <v>0.375</v>
      </c>
      <c r="AE430">
        <v>0.625</v>
      </c>
      <c r="AF430" s="28" t="s">
        <v>463</v>
      </c>
      <c r="AG430" s="28" t="s">
        <v>239</v>
      </c>
      <c r="AH430" s="28" t="s">
        <v>546</v>
      </c>
      <c r="AI430" s="28"/>
      <c r="AJ430" s="28" t="s">
        <v>1794</v>
      </c>
      <c r="AK430" s="28"/>
      <c r="AL430" s="28"/>
      <c r="AM430" s="28">
        <v>1</v>
      </c>
      <c r="AN430">
        <v>3</v>
      </c>
      <c r="AP430" s="2">
        <v>46070</v>
      </c>
      <c r="AQ430" s="2">
        <v>46287</v>
      </c>
      <c r="AT430" s="28"/>
      <c r="AU430" s="28"/>
      <c r="AV430" s="28" t="s">
        <v>470</v>
      </c>
      <c r="AW430">
        <v>154</v>
      </c>
      <c r="AX430">
        <v>0.5</v>
      </c>
      <c r="BC430" s="28"/>
      <c r="BH430">
        <v>100</v>
      </c>
      <c r="BP430" s="28"/>
      <c r="BW430" s="28"/>
      <c r="BY430" s="28">
        <v>154</v>
      </c>
      <c r="BZ430">
        <v>154</v>
      </c>
      <c r="CA430">
        <v>0</v>
      </c>
      <c r="CB430" s="28">
        <v>180</v>
      </c>
      <c r="CC430">
        <v>0.85555555555555551</v>
      </c>
      <c r="CE430">
        <v>4720</v>
      </c>
      <c r="CF430">
        <v>472</v>
      </c>
      <c r="CG430" s="28">
        <v>360</v>
      </c>
      <c r="CH430">
        <v>-153.84615384615384</v>
      </c>
      <c r="CI430">
        <v>5038.1538461538457</v>
      </c>
      <c r="CJ430">
        <v>212.30594577494998</v>
      </c>
      <c r="CK430">
        <v>143.78872163937004</v>
      </c>
      <c r="CL430">
        <v>69.420911026507738</v>
      </c>
      <c r="CM430">
        <v>122.18796797213763</v>
      </c>
      <c r="CN430">
        <v>69.086628928876706</v>
      </c>
      <c r="CO430">
        <v>0</v>
      </c>
      <c r="CP430">
        <v>0</v>
      </c>
      <c r="CQ430">
        <v>93.868062452383569</v>
      </c>
      <c r="CR430">
        <v>0.86346000000000001</v>
      </c>
      <c r="CS430">
        <v>27419.289390902639</v>
      </c>
      <c r="CT430" s="28">
        <v>0</v>
      </c>
      <c r="CU430">
        <v>27419.289390902639</v>
      </c>
      <c r="CV430">
        <v>8.372813420942542</v>
      </c>
      <c r="CW430">
        <v>206174</v>
      </c>
      <c r="CX430" s="28" t="s">
        <v>4178</v>
      </c>
      <c r="CY430" s="28" t="s">
        <v>3947</v>
      </c>
      <c r="CZ430" s="28" t="s">
        <v>3963</v>
      </c>
      <c r="DA430" s="28" t="s">
        <v>4179</v>
      </c>
      <c r="DB430" s="28" t="s">
        <v>3344</v>
      </c>
      <c r="DC430" s="28"/>
      <c r="DD430" s="28"/>
      <c r="DE430" s="28"/>
      <c r="DF430" s="28"/>
      <c r="DG430" s="28"/>
      <c r="DH430" s="28"/>
      <c r="DI430" s="28">
        <v>180</v>
      </c>
      <c r="DJ430" s="28" t="s">
        <v>471</v>
      </c>
      <c r="DK430" s="28"/>
    </row>
    <row r="431" spans="1:115" x14ac:dyDescent="0.25">
      <c r="A431" s="28" t="s">
        <v>2</v>
      </c>
      <c r="B431" s="28" t="s">
        <v>1787</v>
      </c>
      <c r="C431">
        <v>65238</v>
      </c>
      <c r="D431" s="28" t="s">
        <v>1788</v>
      </c>
      <c r="E431" s="28" t="s">
        <v>1789</v>
      </c>
      <c r="F431" s="28" t="s">
        <v>1790</v>
      </c>
      <c r="G431" s="28" t="s">
        <v>1791</v>
      </c>
      <c r="H431" s="28" t="s">
        <v>1828</v>
      </c>
      <c r="I431" s="28" t="s">
        <v>457</v>
      </c>
      <c r="J431" s="28">
        <v>4720</v>
      </c>
      <c r="K431">
        <v>7.0515608967448404</v>
      </c>
      <c r="L431" s="28" t="s">
        <v>3205</v>
      </c>
      <c r="M431">
        <v>0.3</v>
      </c>
      <c r="N431" s="28" t="s">
        <v>459</v>
      </c>
      <c r="O431" s="28" t="s">
        <v>1804</v>
      </c>
      <c r="P431">
        <v>8</v>
      </c>
      <c r="Q431">
        <v>12</v>
      </c>
      <c r="R431">
        <v>1</v>
      </c>
      <c r="S431">
        <v>90590784</v>
      </c>
      <c r="T431" s="28" t="s">
        <v>461</v>
      </c>
      <c r="U431" s="28" t="s">
        <v>1070</v>
      </c>
      <c r="V431" s="28" t="s">
        <v>335</v>
      </c>
      <c r="W431" s="28" t="s">
        <v>463</v>
      </c>
      <c r="Y431" s="28" t="s">
        <v>660</v>
      </c>
      <c r="Z431">
        <v>35</v>
      </c>
      <c r="AA431">
        <v>17096</v>
      </c>
      <c r="AB431" s="28" t="s">
        <v>465</v>
      </c>
      <c r="AC431" s="28" t="s">
        <v>504</v>
      </c>
      <c r="AD431">
        <v>0.375</v>
      </c>
      <c r="AE431">
        <v>0.625</v>
      </c>
      <c r="AF431" s="28" t="s">
        <v>463</v>
      </c>
      <c r="AG431" s="28" t="s">
        <v>240</v>
      </c>
      <c r="AH431" s="28" t="s">
        <v>546</v>
      </c>
      <c r="AI431" s="28"/>
      <c r="AJ431" s="28" t="s">
        <v>1794</v>
      </c>
      <c r="AK431" s="28"/>
      <c r="AL431" s="28"/>
      <c r="AM431" s="28">
        <v>1</v>
      </c>
      <c r="AN431">
        <v>3</v>
      </c>
      <c r="AP431" s="2">
        <v>46073</v>
      </c>
      <c r="AQ431" s="2">
        <v>46290</v>
      </c>
      <c r="AT431" s="28"/>
      <c r="AU431" s="28"/>
      <c r="AV431" s="28" t="s">
        <v>470</v>
      </c>
      <c r="AW431">
        <v>154</v>
      </c>
      <c r="AX431">
        <v>0.5</v>
      </c>
      <c r="BC431" s="28"/>
      <c r="BH431">
        <v>100</v>
      </c>
      <c r="BP431" s="28"/>
      <c r="BW431" s="28"/>
      <c r="BY431" s="28">
        <v>154</v>
      </c>
      <c r="BZ431">
        <v>154</v>
      </c>
      <c r="CA431">
        <v>0</v>
      </c>
      <c r="CB431" s="28">
        <v>180</v>
      </c>
      <c r="CC431">
        <v>0.85555555555555551</v>
      </c>
      <c r="CE431">
        <v>4720</v>
      </c>
      <c r="CF431">
        <v>1416</v>
      </c>
      <c r="CG431" s="28">
        <v>360</v>
      </c>
      <c r="CH431">
        <v>-153.84615384615384</v>
      </c>
      <c r="CI431">
        <v>5982.1538461538457</v>
      </c>
      <c r="CJ431">
        <v>212.30594577494998</v>
      </c>
      <c r="CK431">
        <v>143.78872163937004</v>
      </c>
      <c r="CL431">
        <v>69.420911026507738</v>
      </c>
      <c r="CM431">
        <v>122.18796797213763</v>
      </c>
      <c r="CN431">
        <v>69.086628928876706</v>
      </c>
      <c r="CO431">
        <v>0</v>
      </c>
      <c r="CP431">
        <v>0</v>
      </c>
      <c r="CQ431">
        <v>93.868062452383569</v>
      </c>
      <c r="CR431">
        <v>0.86346000000000001</v>
      </c>
      <c r="CS431">
        <v>27419.289390902639</v>
      </c>
      <c r="CT431" s="28">
        <v>0</v>
      </c>
      <c r="CU431">
        <v>27419.289390902639</v>
      </c>
      <c r="CV431">
        <v>7.0515608967448404</v>
      </c>
      <c r="CW431">
        <v>206182</v>
      </c>
      <c r="CX431" s="28" t="s">
        <v>4180</v>
      </c>
      <c r="CY431" s="28" t="s">
        <v>3947</v>
      </c>
      <c r="CZ431" s="28" t="s">
        <v>3965</v>
      </c>
      <c r="DA431" s="28" t="s">
        <v>4181</v>
      </c>
      <c r="DB431" s="28" t="s">
        <v>3344</v>
      </c>
      <c r="DC431" s="28"/>
      <c r="DD431" s="28"/>
      <c r="DE431" s="28"/>
      <c r="DF431" s="28"/>
      <c r="DG431" s="28"/>
      <c r="DH431" s="28"/>
      <c r="DI431" s="28">
        <v>180</v>
      </c>
      <c r="DJ431" s="28" t="s">
        <v>471</v>
      </c>
      <c r="DK431" s="28"/>
    </row>
    <row r="432" spans="1:115" x14ac:dyDescent="0.25">
      <c r="A432" s="28" t="s">
        <v>2</v>
      </c>
      <c r="B432" s="28" t="s">
        <v>1787</v>
      </c>
      <c r="C432">
        <v>65238</v>
      </c>
      <c r="D432" s="28" t="s">
        <v>1788</v>
      </c>
      <c r="E432" s="28" t="s">
        <v>1789</v>
      </c>
      <c r="F432" s="28" t="s">
        <v>1790</v>
      </c>
      <c r="G432" s="28" t="s">
        <v>1791</v>
      </c>
      <c r="H432" s="28" t="s">
        <v>1829</v>
      </c>
      <c r="I432" s="28" t="s">
        <v>457</v>
      </c>
      <c r="J432" s="28">
        <v>4720</v>
      </c>
      <c r="K432">
        <v>9.2383050508432074</v>
      </c>
      <c r="L432" s="28" t="s">
        <v>3206</v>
      </c>
      <c r="M432">
        <v>0</v>
      </c>
      <c r="N432" s="28" t="s">
        <v>459</v>
      </c>
      <c r="O432" s="28" t="s">
        <v>1804</v>
      </c>
      <c r="P432">
        <v>10</v>
      </c>
      <c r="Q432">
        <v>18</v>
      </c>
      <c r="R432">
        <v>1</v>
      </c>
      <c r="S432">
        <v>90590784</v>
      </c>
      <c r="T432" s="28" t="s">
        <v>461</v>
      </c>
      <c r="U432" s="28" t="s">
        <v>1070</v>
      </c>
      <c r="V432" s="28" t="s">
        <v>335</v>
      </c>
      <c r="W432" s="28" t="s">
        <v>463</v>
      </c>
      <c r="Y432" s="28" t="s">
        <v>660</v>
      </c>
      <c r="Z432">
        <v>35</v>
      </c>
      <c r="AA432">
        <v>17192</v>
      </c>
      <c r="AB432" s="28" t="s">
        <v>465</v>
      </c>
      <c r="AC432" s="28" t="s">
        <v>525</v>
      </c>
      <c r="AD432">
        <v>0.375</v>
      </c>
      <c r="AE432">
        <v>0.625</v>
      </c>
      <c r="AF432" s="28" t="s">
        <v>463</v>
      </c>
      <c r="AG432" s="28" t="s">
        <v>276</v>
      </c>
      <c r="AH432" s="28" t="s">
        <v>546</v>
      </c>
      <c r="AI432" s="28"/>
      <c r="AJ432" s="28" t="s">
        <v>1794</v>
      </c>
      <c r="AK432" s="28"/>
      <c r="AL432" s="28"/>
      <c r="AM432" s="28">
        <v>1</v>
      </c>
      <c r="AN432">
        <v>3</v>
      </c>
      <c r="AP432" s="2">
        <v>46070</v>
      </c>
      <c r="AQ432" s="2">
        <v>46287</v>
      </c>
      <c r="AT432" s="28"/>
      <c r="AU432" s="28"/>
      <c r="AV432" s="28" t="s">
        <v>470</v>
      </c>
      <c r="AW432">
        <v>154</v>
      </c>
      <c r="AX432">
        <v>0.5</v>
      </c>
      <c r="BC432" s="28"/>
      <c r="BH432">
        <v>100</v>
      </c>
      <c r="BP432" s="28"/>
      <c r="BW432" s="28"/>
      <c r="BY432" s="28">
        <v>154</v>
      </c>
      <c r="BZ432">
        <v>154</v>
      </c>
      <c r="CA432">
        <v>0</v>
      </c>
      <c r="CB432" s="28">
        <v>180</v>
      </c>
      <c r="CC432">
        <v>0.85555555555555551</v>
      </c>
      <c r="CE432">
        <v>4720</v>
      </c>
      <c r="CF432">
        <v>0</v>
      </c>
      <c r="CG432" s="28">
        <v>360</v>
      </c>
      <c r="CH432">
        <v>-153.84615384615384</v>
      </c>
      <c r="CI432">
        <v>4566.1538461538457</v>
      </c>
      <c r="CJ432">
        <v>212.30594577494998</v>
      </c>
      <c r="CK432">
        <v>143.78872163937004</v>
      </c>
      <c r="CL432">
        <v>69.420911026507738</v>
      </c>
      <c r="CM432">
        <v>122.18796797213763</v>
      </c>
      <c r="CN432">
        <v>69.086628928876706</v>
      </c>
      <c r="CO432">
        <v>0</v>
      </c>
      <c r="CP432">
        <v>0</v>
      </c>
      <c r="CQ432">
        <v>93.868062452383569</v>
      </c>
      <c r="CR432">
        <v>0.86346000000000001</v>
      </c>
      <c r="CS432">
        <v>27419.289390902639</v>
      </c>
      <c r="CT432" s="28">
        <v>0</v>
      </c>
      <c r="CU432">
        <v>27419.289390902639</v>
      </c>
      <c r="CV432">
        <v>9.2383050508432074</v>
      </c>
      <c r="CW432">
        <v>206173</v>
      </c>
      <c r="CX432" s="28" t="s">
        <v>4182</v>
      </c>
      <c r="CY432" s="28" t="s">
        <v>3947</v>
      </c>
      <c r="CZ432" s="28" t="s">
        <v>4183</v>
      </c>
      <c r="DA432" s="28" t="s">
        <v>4184</v>
      </c>
      <c r="DB432" s="28" t="s">
        <v>3344</v>
      </c>
      <c r="DC432" s="28"/>
      <c r="DD432" s="28"/>
      <c r="DE432" s="28"/>
      <c r="DF432" s="28"/>
      <c r="DG432" s="28"/>
      <c r="DH432" s="28"/>
      <c r="DI432" s="28">
        <v>180</v>
      </c>
      <c r="DJ432" s="28" t="s">
        <v>471</v>
      </c>
      <c r="DK432" s="28"/>
    </row>
    <row r="433" spans="1:115" x14ac:dyDescent="0.25">
      <c r="A433" s="28" t="s">
        <v>2</v>
      </c>
      <c r="B433" s="28" t="s">
        <v>1787</v>
      </c>
      <c r="C433">
        <v>65238</v>
      </c>
      <c r="D433" s="28" t="s">
        <v>1788</v>
      </c>
      <c r="E433" s="28" t="s">
        <v>1789</v>
      </c>
      <c r="F433" s="28" t="s">
        <v>1790</v>
      </c>
      <c r="G433" s="28" t="s">
        <v>1791</v>
      </c>
      <c r="H433" s="28" t="s">
        <v>1830</v>
      </c>
      <c r="I433" s="28" t="s">
        <v>457</v>
      </c>
      <c r="J433" s="28">
        <v>4720</v>
      </c>
      <c r="K433">
        <v>10.806341063151333</v>
      </c>
      <c r="L433" s="28" t="s">
        <v>3192</v>
      </c>
      <c r="M433">
        <v>0</v>
      </c>
      <c r="N433" s="28" t="s">
        <v>459</v>
      </c>
      <c r="O433" s="28" t="s">
        <v>1831</v>
      </c>
      <c r="P433">
        <v>11</v>
      </c>
      <c r="Q433">
        <v>15</v>
      </c>
      <c r="R433">
        <v>1</v>
      </c>
      <c r="S433">
        <v>92630784</v>
      </c>
      <c r="T433" s="28" t="s">
        <v>461</v>
      </c>
      <c r="U433" s="28" t="s">
        <v>1070</v>
      </c>
      <c r="V433" s="28" t="s">
        <v>335</v>
      </c>
      <c r="W433" s="28" t="s">
        <v>463</v>
      </c>
      <c r="Y433" s="28" t="s">
        <v>660</v>
      </c>
      <c r="Z433">
        <v>35</v>
      </c>
      <c r="AA433">
        <v>16980</v>
      </c>
      <c r="AB433" s="28" t="s">
        <v>465</v>
      </c>
      <c r="AC433" s="28" t="s">
        <v>504</v>
      </c>
      <c r="AD433">
        <v>0.375</v>
      </c>
      <c r="AE433">
        <v>0.64583333333333326</v>
      </c>
      <c r="AF433" s="28" t="s">
        <v>463</v>
      </c>
      <c r="AG433" s="28" t="s">
        <v>46</v>
      </c>
      <c r="AH433" s="28" t="s">
        <v>467</v>
      </c>
      <c r="AI433" s="28" t="s">
        <v>1802</v>
      </c>
      <c r="AJ433" s="28" t="s">
        <v>1794</v>
      </c>
      <c r="AK433" s="28"/>
      <c r="AL433" s="28"/>
      <c r="AM433" s="28">
        <v>1</v>
      </c>
      <c r="AN433">
        <v>3</v>
      </c>
      <c r="AP433" s="2">
        <v>46073</v>
      </c>
      <c r="AQ433" s="2">
        <v>46290</v>
      </c>
      <c r="AT433" s="28"/>
      <c r="AU433" s="28"/>
      <c r="AV433" s="28" t="s">
        <v>470</v>
      </c>
      <c r="AW433">
        <v>168</v>
      </c>
      <c r="AX433">
        <v>0.5</v>
      </c>
      <c r="BC433" s="28"/>
      <c r="BH433">
        <v>300</v>
      </c>
      <c r="BP433" s="28"/>
      <c r="BW433" s="28"/>
      <c r="BY433" s="28">
        <v>168</v>
      </c>
      <c r="BZ433">
        <v>168</v>
      </c>
      <c r="CA433">
        <v>0</v>
      </c>
      <c r="CB433" s="28">
        <v>180</v>
      </c>
      <c r="CC433">
        <v>0.93333333333333324</v>
      </c>
      <c r="CE433">
        <v>4720</v>
      </c>
      <c r="CF433">
        <v>0</v>
      </c>
      <c r="CG433" s="28">
        <v>360</v>
      </c>
      <c r="CH433">
        <v>-461.53846153846155</v>
      </c>
      <c r="CI433">
        <v>4258.4615384615381</v>
      </c>
      <c r="CJ433">
        <v>212.30594577494998</v>
      </c>
      <c r="CK433">
        <v>143.78872163937004</v>
      </c>
      <c r="CL433">
        <v>69.420911026507738</v>
      </c>
      <c r="CM433">
        <v>122.18796797213763</v>
      </c>
      <c r="CN433">
        <v>69.086628928876706</v>
      </c>
      <c r="CO433">
        <v>0</v>
      </c>
      <c r="CP433">
        <v>0</v>
      </c>
      <c r="CQ433">
        <v>93.868062452383569</v>
      </c>
      <c r="CR433">
        <v>0.86346000000000001</v>
      </c>
      <c r="CS433">
        <v>29911.95206280288</v>
      </c>
      <c r="CT433" s="28">
        <v>0</v>
      </c>
      <c r="CU433">
        <v>29911.95206280288</v>
      </c>
      <c r="CV433">
        <v>10.806341063151333</v>
      </c>
      <c r="CW433">
        <v>205967</v>
      </c>
      <c r="CX433" s="28" t="s">
        <v>4185</v>
      </c>
      <c r="CY433" s="28" t="s">
        <v>3947</v>
      </c>
      <c r="CZ433" s="28" t="s">
        <v>4186</v>
      </c>
      <c r="DA433" s="28" t="s">
        <v>4187</v>
      </c>
      <c r="DB433" s="28" t="s">
        <v>3344</v>
      </c>
      <c r="DC433" s="28"/>
      <c r="DD433" s="28"/>
      <c r="DE433" s="28"/>
      <c r="DF433" s="28"/>
      <c r="DG433" s="28"/>
      <c r="DH433" s="28"/>
      <c r="DI433" s="28">
        <v>180</v>
      </c>
      <c r="DJ433" s="28" t="s">
        <v>471</v>
      </c>
      <c r="DK433" s="28"/>
    </row>
    <row r="434" spans="1:115" x14ac:dyDescent="0.25">
      <c r="A434" s="28" t="s">
        <v>2</v>
      </c>
      <c r="B434" s="28" t="s">
        <v>1787</v>
      </c>
      <c r="C434">
        <v>65238</v>
      </c>
      <c r="D434" s="28" t="s">
        <v>1788</v>
      </c>
      <c r="E434" s="28" t="s">
        <v>1789</v>
      </c>
      <c r="F434" s="28" t="s">
        <v>1790</v>
      </c>
      <c r="G434" s="28" t="s">
        <v>1791</v>
      </c>
      <c r="H434" s="28" t="s">
        <v>1832</v>
      </c>
      <c r="I434" s="28" t="s">
        <v>457</v>
      </c>
      <c r="J434" s="28">
        <v>4720</v>
      </c>
      <c r="K434">
        <v>10.806341063151333</v>
      </c>
      <c r="L434" s="28" t="s">
        <v>3192</v>
      </c>
      <c r="M434">
        <v>0</v>
      </c>
      <c r="N434" s="28" t="s">
        <v>459</v>
      </c>
      <c r="O434" s="28" t="s">
        <v>1822</v>
      </c>
      <c r="P434">
        <v>11</v>
      </c>
      <c r="Q434">
        <v>15</v>
      </c>
      <c r="R434">
        <v>1</v>
      </c>
      <c r="S434">
        <v>91200784</v>
      </c>
      <c r="T434" s="28" t="s">
        <v>461</v>
      </c>
      <c r="U434" s="28" t="s">
        <v>1070</v>
      </c>
      <c r="V434" s="28" t="s">
        <v>335</v>
      </c>
      <c r="W434" s="28" t="s">
        <v>463</v>
      </c>
      <c r="Y434" s="28" t="s">
        <v>660</v>
      </c>
      <c r="Z434">
        <v>35</v>
      </c>
      <c r="AA434">
        <v>16981</v>
      </c>
      <c r="AB434" s="28" t="s">
        <v>465</v>
      </c>
      <c r="AC434" s="28" t="s">
        <v>479</v>
      </c>
      <c r="AD434">
        <v>0.375</v>
      </c>
      <c r="AE434">
        <v>0.64583333333333326</v>
      </c>
      <c r="AF434" s="28" t="s">
        <v>463</v>
      </c>
      <c r="AG434" s="28" t="s">
        <v>91</v>
      </c>
      <c r="AH434" s="28" t="s">
        <v>467</v>
      </c>
      <c r="AI434" s="28" t="s">
        <v>1802</v>
      </c>
      <c r="AJ434" s="28" t="s">
        <v>1794</v>
      </c>
      <c r="AK434" s="28"/>
      <c r="AL434" s="28"/>
      <c r="AM434" s="28">
        <v>1</v>
      </c>
      <c r="AN434">
        <v>3</v>
      </c>
      <c r="AP434" s="2">
        <v>46071</v>
      </c>
      <c r="AQ434" s="2">
        <v>46288</v>
      </c>
      <c r="AT434" s="28"/>
      <c r="AU434" s="28"/>
      <c r="AV434" s="28" t="s">
        <v>470</v>
      </c>
      <c r="AW434">
        <v>168</v>
      </c>
      <c r="AX434">
        <v>0.5</v>
      </c>
      <c r="BC434" s="28"/>
      <c r="BH434">
        <v>300</v>
      </c>
      <c r="BP434" s="28"/>
      <c r="BW434" s="28"/>
      <c r="BY434" s="28">
        <v>168</v>
      </c>
      <c r="BZ434">
        <v>168</v>
      </c>
      <c r="CA434">
        <v>0</v>
      </c>
      <c r="CB434" s="28">
        <v>180</v>
      </c>
      <c r="CC434">
        <v>0.93333333333333324</v>
      </c>
      <c r="CE434">
        <v>4720</v>
      </c>
      <c r="CF434">
        <v>0</v>
      </c>
      <c r="CG434" s="28">
        <v>360</v>
      </c>
      <c r="CH434">
        <v>-461.53846153846155</v>
      </c>
      <c r="CI434">
        <v>4258.4615384615381</v>
      </c>
      <c r="CJ434">
        <v>212.30594577494998</v>
      </c>
      <c r="CK434">
        <v>143.78872163937004</v>
      </c>
      <c r="CL434">
        <v>69.420911026507738</v>
      </c>
      <c r="CM434">
        <v>122.18796797213763</v>
      </c>
      <c r="CN434">
        <v>69.086628928876706</v>
      </c>
      <c r="CO434">
        <v>0</v>
      </c>
      <c r="CP434">
        <v>0</v>
      </c>
      <c r="CQ434">
        <v>93.868062452383569</v>
      </c>
      <c r="CR434">
        <v>0.86346000000000001</v>
      </c>
      <c r="CS434">
        <v>29911.95206280288</v>
      </c>
      <c r="CT434" s="28">
        <v>0</v>
      </c>
      <c r="CU434">
        <v>29911.95206280288</v>
      </c>
      <c r="CV434">
        <v>10.806341063151333</v>
      </c>
      <c r="CW434">
        <v>206166</v>
      </c>
      <c r="CX434" s="28" t="s">
        <v>4188</v>
      </c>
      <c r="CY434" s="28" t="s">
        <v>3947</v>
      </c>
      <c r="CZ434" s="28" t="s">
        <v>4189</v>
      </c>
      <c r="DA434" s="28" t="s">
        <v>4153</v>
      </c>
      <c r="DB434" s="28" t="s">
        <v>3344</v>
      </c>
      <c r="DC434" s="28"/>
      <c r="DD434" s="28"/>
      <c r="DE434" s="28"/>
      <c r="DF434" s="28"/>
      <c r="DG434" s="28"/>
      <c r="DH434" s="28"/>
      <c r="DI434" s="28">
        <v>180</v>
      </c>
      <c r="DJ434" s="28" t="s">
        <v>471</v>
      </c>
      <c r="DK434" s="28"/>
    </row>
    <row r="435" spans="1:115" x14ac:dyDescent="0.25">
      <c r="A435" s="28" t="s">
        <v>2</v>
      </c>
      <c r="B435" s="28" t="s">
        <v>1787</v>
      </c>
      <c r="C435">
        <v>65238</v>
      </c>
      <c r="D435" s="28" t="s">
        <v>1788</v>
      </c>
      <c r="E435" s="28" t="s">
        <v>1789</v>
      </c>
      <c r="F435" s="28" t="s">
        <v>1790</v>
      </c>
      <c r="G435" s="28" t="s">
        <v>1791</v>
      </c>
      <c r="H435" s="28" t="s">
        <v>1833</v>
      </c>
      <c r="I435" s="28" t="s">
        <v>457</v>
      </c>
      <c r="J435" s="28">
        <v>4720</v>
      </c>
      <c r="K435">
        <v>10.608047290334124</v>
      </c>
      <c r="L435" s="28" t="s">
        <v>3208</v>
      </c>
      <c r="M435">
        <v>0</v>
      </c>
      <c r="N435" s="28" t="s">
        <v>459</v>
      </c>
      <c r="O435" s="28" t="s">
        <v>1834</v>
      </c>
      <c r="P435">
        <v>11</v>
      </c>
      <c r="Q435">
        <v>15</v>
      </c>
      <c r="R435">
        <v>1</v>
      </c>
      <c r="S435">
        <v>92512347</v>
      </c>
      <c r="T435" s="28" t="s">
        <v>461</v>
      </c>
      <c r="U435" s="28" t="s">
        <v>1070</v>
      </c>
      <c r="V435" s="28" t="s">
        <v>335</v>
      </c>
      <c r="W435" s="28" t="s">
        <v>463</v>
      </c>
      <c r="Y435" s="28" t="s">
        <v>660</v>
      </c>
      <c r="Z435">
        <v>35</v>
      </c>
      <c r="AA435">
        <v>16982</v>
      </c>
      <c r="AB435" s="28" t="s">
        <v>465</v>
      </c>
      <c r="AC435" s="28" t="s">
        <v>479</v>
      </c>
      <c r="AD435">
        <v>0.39583333333333326</v>
      </c>
      <c r="AE435">
        <v>0.625</v>
      </c>
      <c r="AF435" s="28" t="s">
        <v>463</v>
      </c>
      <c r="AG435" s="28" t="s">
        <v>163</v>
      </c>
      <c r="AH435" s="28" t="s">
        <v>467</v>
      </c>
      <c r="AI435" s="28" t="s">
        <v>1802</v>
      </c>
      <c r="AJ435" s="28" t="s">
        <v>1794</v>
      </c>
      <c r="AK435" s="28"/>
      <c r="AL435" s="28"/>
      <c r="AM435" s="28">
        <v>1</v>
      </c>
      <c r="AN435">
        <v>3</v>
      </c>
      <c r="AP435" s="2">
        <v>46071</v>
      </c>
      <c r="AQ435" s="2">
        <v>46288</v>
      </c>
      <c r="AT435" s="28"/>
      <c r="AU435" s="28"/>
      <c r="AV435" s="28" t="s">
        <v>470</v>
      </c>
      <c r="AW435">
        <v>154</v>
      </c>
      <c r="AX435">
        <v>0.5</v>
      </c>
      <c r="AY435">
        <v>28</v>
      </c>
      <c r="BC435" s="28"/>
      <c r="BH435">
        <v>300</v>
      </c>
      <c r="BP435" s="28"/>
      <c r="BW435" s="28"/>
      <c r="BY435" s="28">
        <v>182</v>
      </c>
      <c r="BZ435">
        <v>154</v>
      </c>
      <c r="CA435">
        <v>28</v>
      </c>
      <c r="CB435" s="28">
        <v>180</v>
      </c>
      <c r="CC435">
        <v>0.85555555555555551</v>
      </c>
      <c r="CE435">
        <v>4720</v>
      </c>
      <c r="CF435">
        <v>0</v>
      </c>
      <c r="CG435" s="28">
        <v>360</v>
      </c>
      <c r="CH435">
        <v>-461.53846153846155</v>
      </c>
      <c r="CI435">
        <v>4258.4615384615381</v>
      </c>
      <c r="CJ435">
        <v>212.30594577494998</v>
      </c>
      <c r="CK435">
        <v>143.78872163937004</v>
      </c>
      <c r="CL435">
        <v>69.420911026507738</v>
      </c>
      <c r="CM435">
        <v>122.18796797213763</v>
      </c>
      <c r="CN435">
        <v>69.086628928876706</v>
      </c>
      <c r="CO435">
        <v>0</v>
      </c>
      <c r="CP435">
        <v>0</v>
      </c>
      <c r="CQ435">
        <v>93.868062452383569</v>
      </c>
      <c r="CR435">
        <v>0.86346000000000001</v>
      </c>
      <c r="CS435">
        <v>29363.074899644856</v>
      </c>
      <c r="CT435" s="28">
        <v>0</v>
      </c>
      <c r="CU435">
        <v>29363.074899644856</v>
      </c>
      <c r="CV435">
        <v>10.608047290334124</v>
      </c>
      <c r="CW435">
        <v>206168</v>
      </c>
      <c r="CX435" s="28" t="s">
        <v>4190</v>
      </c>
      <c r="CY435" s="28" t="s">
        <v>3947</v>
      </c>
      <c r="CZ435" s="28" t="s">
        <v>4191</v>
      </c>
      <c r="DA435" s="28" t="s">
        <v>4192</v>
      </c>
      <c r="DB435" s="28" t="s">
        <v>3344</v>
      </c>
      <c r="DC435" s="28"/>
      <c r="DD435" s="28"/>
      <c r="DE435" s="28"/>
      <c r="DF435" s="28"/>
      <c r="DG435" s="28"/>
      <c r="DH435" s="28"/>
      <c r="DI435" s="28">
        <v>180</v>
      </c>
      <c r="DJ435" s="28" t="s">
        <v>471</v>
      </c>
      <c r="DK435" s="28"/>
    </row>
    <row r="436" spans="1:115" x14ac:dyDescent="0.25">
      <c r="A436" s="28" t="s">
        <v>2</v>
      </c>
      <c r="B436" s="28" t="s">
        <v>1787</v>
      </c>
      <c r="C436">
        <v>65238</v>
      </c>
      <c r="D436" s="28" t="s">
        <v>1788</v>
      </c>
      <c r="E436" s="28" t="s">
        <v>1789</v>
      </c>
      <c r="F436" s="28" t="s">
        <v>1790</v>
      </c>
      <c r="G436" s="28" t="s">
        <v>1791</v>
      </c>
      <c r="H436" s="28" t="s">
        <v>1835</v>
      </c>
      <c r="I436" s="28" t="s">
        <v>457</v>
      </c>
      <c r="J436" s="28">
        <v>4720</v>
      </c>
      <c r="K436">
        <v>10.429550928452889</v>
      </c>
      <c r="L436" s="28" t="s">
        <v>3090</v>
      </c>
      <c r="M436">
        <v>0</v>
      </c>
      <c r="N436" s="28" t="s">
        <v>459</v>
      </c>
      <c r="O436" s="28" t="s">
        <v>1824</v>
      </c>
      <c r="P436">
        <v>11</v>
      </c>
      <c r="Q436">
        <v>15</v>
      </c>
      <c r="R436">
        <v>1</v>
      </c>
      <c r="S436">
        <v>94040726</v>
      </c>
      <c r="T436" s="28" t="s">
        <v>461</v>
      </c>
      <c r="U436" s="28" t="s">
        <v>1070</v>
      </c>
      <c r="V436" s="28" t="s">
        <v>335</v>
      </c>
      <c r="W436" s="28" t="s">
        <v>463</v>
      </c>
      <c r="Y436" s="28" t="s">
        <v>660</v>
      </c>
      <c r="Z436">
        <v>35</v>
      </c>
      <c r="AA436">
        <v>17016</v>
      </c>
      <c r="AB436" s="28" t="s">
        <v>465</v>
      </c>
      <c r="AC436" s="28" t="s">
        <v>525</v>
      </c>
      <c r="AD436">
        <v>0.375</v>
      </c>
      <c r="AE436">
        <v>0.64583333333333326</v>
      </c>
      <c r="AF436" s="28" t="s">
        <v>463</v>
      </c>
      <c r="AG436" s="28" t="s">
        <v>174</v>
      </c>
      <c r="AH436" s="28" t="s">
        <v>537</v>
      </c>
      <c r="AI436" s="28"/>
      <c r="AJ436" s="28" t="s">
        <v>1794</v>
      </c>
      <c r="AK436" s="28"/>
      <c r="AL436" s="28"/>
      <c r="AM436" s="28">
        <v>1</v>
      </c>
      <c r="AN436">
        <v>3</v>
      </c>
      <c r="AP436" s="2">
        <v>46070</v>
      </c>
      <c r="AQ436" s="2">
        <v>46287</v>
      </c>
      <c r="AT436" s="28"/>
      <c r="AU436" s="28"/>
      <c r="AV436" s="28" t="s">
        <v>470</v>
      </c>
      <c r="AW436">
        <v>168</v>
      </c>
      <c r="AX436">
        <v>0.5</v>
      </c>
      <c r="BC436" s="28"/>
      <c r="BH436">
        <v>200</v>
      </c>
      <c r="BP436" s="28"/>
      <c r="BW436" s="28"/>
      <c r="BY436" s="28">
        <v>168</v>
      </c>
      <c r="BZ436">
        <v>168</v>
      </c>
      <c r="CA436">
        <v>0</v>
      </c>
      <c r="CB436" s="28">
        <v>180</v>
      </c>
      <c r="CC436">
        <v>0.93333333333333324</v>
      </c>
      <c r="CE436">
        <v>4720</v>
      </c>
      <c r="CF436">
        <v>0</v>
      </c>
      <c r="CG436" s="28">
        <v>360</v>
      </c>
      <c r="CH436">
        <v>-307.69230769230768</v>
      </c>
      <c r="CI436">
        <v>4412.3076923076924</v>
      </c>
      <c r="CJ436">
        <v>212.30594577494998</v>
      </c>
      <c r="CK436">
        <v>143.78872163937004</v>
      </c>
      <c r="CL436">
        <v>69.420911026507738</v>
      </c>
      <c r="CM436">
        <v>122.18796797213763</v>
      </c>
      <c r="CN436">
        <v>69.086628928876706</v>
      </c>
      <c r="CO436">
        <v>0</v>
      </c>
      <c r="CP436">
        <v>0</v>
      </c>
      <c r="CQ436">
        <v>93.868062452383569</v>
      </c>
      <c r="CR436">
        <v>0.86346000000000001</v>
      </c>
      <c r="CS436">
        <v>29911.95206280288</v>
      </c>
      <c r="CT436" s="28">
        <v>0</v>
      </c>
      <c r="CU436">
        <v>29911.95206280288</v>
      </c>
      <c r="CV436">
        <v>10.429550928452889</v>
      </c>
      <c r="CW436">
        <v>231130</v>
      </c>
      <c r="CX436" s="28"/>
      <c r="CY436" s="28"/>
      <c r="CZ436" s="28"/>
      <c r="DA436" s="28"/>
      <c r="DB436" s="28"/>
      <c r="DC436" s="28"/>
      <c r="DD436" s="28"/>
      <c r="DE436" s="28"/>
      <c r="DF436" s="28"/>
      <c r="DG436" s="28"/>
      <c r="DH436" s="28"/>
      <c r="DI436" s="28">
        <v>180</v>
      </c>
      <c r="DJ436" s="28" t="s">
        <v>471</v>
      </c>
      <c r="DK436" s="28"/>
    </row>
    <row r="437" spans="1:115" x14ac:dyDescent="0.25">
      <c r="A437" s="28" t="s">
        <v>2</v>
      </c>
      <c r="B437" s="28" t="s">
        <v>1787</v>
      </c>
      <c r="C437">
        <v>65238</v>
      </c>
      <c r="D437" s="28" t="s">
        <v>1788</v>
      </c>
      <c r="E437" s="28" t="s">
        <v>1789</v>
      </c>
      <c r="F437" s="28" t="s">
        <v>1790</v>
      </c>
      <c r="G437" s="28" t="s">
        <v>1791</v>
      </c>
      <c r="H437" s="28" t="s">
        <v>1836</v>
      </c>
      <c r="I437" s="28" t="s">
        <v>457</v>
      </c>
      <c r="J437" s="28">
        <v>4720</v>
      </c>
      <c r="K437">
        <v>12.093667955326111</v>
      </c>
      <c r="L437" s="28" t="s">
        <v>3209</v>
      </c>
      <c r="M437">
        <v>0</v>
      </c>
      <c r="N437" s="28" t="s">
        <v>459</v>
      </c>
      <c r="O437" s="28" t="s">
        <v>1824</v>
      </c>
      <c r="P437">
        <v>13</v>
      </c>
      <c r="Q437">
        <v>20</v>
      </c>
      <c r="R437">
        <v>1</v>
      </c>
      <c r="S437">
        <v>90960726</v>
      </c>
      <c r="T437" s="28" t="s">
        <v>461</v>
      </c>
      <c r="U437" s="28" t="s">
        <v>1070</v>
      </c>
      <c r="V437" s="28" t="s">
        <v>335</v>
      </c>
      <c r="W437" s="28" t="s">
        <v>463</v>
      </c>
      <c r="Y437" s="28" t="s">
        <v>660</v>
      </c>
      <c r="Z437">
        <v>35</v>
      </c>
      <c r="AA437">
        <v>17017</v>
      </c>
      <c r="AB437" s="28" t="s">
        <v>465</v>
      </c>
      <c r="AC437" s="28" t="s">
        <v>479</v>
      </c>
      <c r="AD437">
        <v>0.375</v>
      </c>
      <c r="AE437">
        <v>0.64583333333333326</v>
      </c>
      <c r="AF437" s="28" t="s">
        <v>463</v>
      </c>
      <c r="AG437" s="28" t="s">
        <v>177</v>
      </c>
      <c r="AH437" s="28" t="s">
        <v>537</v>
      </c>
      <c r="AI437" s="28"/>
      <c r="AJ437" s="28" t="s">
        <v>1794</v>
      </c>
      <c r="AK437" s="28"/>
      <c r="AL437" s="28"/>
      <c r="AM437" s="28">
        <v>1</v>
      </c>
      <c r="AN437">
        <v>3</v>
      </c>
      <c r="AP437" s="2">
        <v>46071</v>
      </c>
      <c r="AQ437" s="2">
        <v>46288</v>
      </c>
      <c r="AT437" s="28"/>
      <c r="AU437" s="28"/>
      <c r="AV437" s="28" t="s">
        <v>470</v>
      </c>
      <c r="AW437">
        <v>168</v>
      </c>
      <c r="AX437">
        <v>0.5</v>
      </c>
      <c r="BB437">
        <v>55</v>
      </c>
      <c r="BC437" s="28" t="s">
        <v>1795</v>
      </c>
      <c r="BH437">
        <v>200</v>
      </c>
      <c r="BP437" s="28"/>
      <c r="BW437" s="28"/>
      <c r="BY437" s="28">
        <v>223</v>
      </c>
      <c r="BZ437">
        <v>168</v>
      </c>
      <c r="CA437">
        <v>55</v>
      </c>
      <c r="CB437" s="28">
        <v>180</v>
      </c>
      <c r="CC437">
        <v>0.93333333333333324</v>
      </c>
      <c r="CE437">
        <v>4720</v>
      </c>
      <c r="CF437">
        <v>0</v>
      </c>
      <c r="CG437" s="28">
        <v>360</v>
      </c>
      <c r="CH437">
        <v>-307.69230769230768</v>
      </c>
      <c r="CI437">
        <v>4412.3076923076924</v>
      </c>
      <c r="CJ437">
        <v>212.30594577494998</v>
      </c>
      <c r="CK437">
        <v>143.78872163937004</v>
      </c>
      <c r="CL437">
        <v>69.420911026507738</v>
      </c>
      <c r="CM437">
        <v>122.18796797213763</v>
      </c>
      <c r="CN437">
        <v>69.086628928876706</v>
      </c>
      <c r="CO437">
        <v>86.77613878313467</v>
      </c>
      <c r="CP437">
        <v>0</v>
      </c>
      <c r="CQ437">
        <v>93.868062452383569</v>
      </c>
      <c r="CR437">
        <v>0.86346000000000001</v>
      </c>
      <c r="CS437">
        <v>34684.639695875288</v>
      </c>
      <c r="CT437" s="28">
        <v>0</v>
      </c>
      <c r="CU437">
        <v>34684.639695875288</v>
      </c>
      <c r="CV437">
        <v>12.093667955326111</v>
      </c>
      <c r="CW437">
        <v>206172</v>
      </c>
      <c r="CX437" s="28" t="s">
        <v>4193</v>
      </c>
      <c r="CY437" s="28" t="s">
        <v>3947</v>
      </c>
      <c r="CZ437" s="28" t="s">
        <v>4194</v>
      </c>
      <c r="DA437" s="28" t="s">
        <v>4195</v>
      </c>
      <c r="DB437" s="28" t="s">
        <v>3344</v>
      </c>
      <c r="DC437" s="28"/>
      <c r="DD437" s="28"/>
      <c r="DE437" s="28"/>
      <c r="DF437" s="28"/>
      <c r="DG437" s="28"/>
      <c r="DH437" s="28"/>
      <c r="DI437" s="28">
        <v>180</v>
      </c>
      <c r="DJ437" s="28" t="s">
        <v>471</v>
      </c>
      <c r="DK437" s="28"/>
    </row>
    <row r="438" spans="1:115" x14ac:dyDescent="0.25">
      <c r="A438" s="28" t="s">
        <v>2</v>
      </c>
      <c r="B438" s="28" t="s">
        <v>1787</v>
      </c>
      <c r="C438">
        <v>65238</v>
      </c>
      <c r="D438" s="28" t="s">
        <v>1788</v>
      </c>
      <c r="E438" s="28" t="s">
        <v>1789</v>
      </c>
      <c r="F438" s="28" t="s">
        <v>1790</v>
      </c>
      <c r="G438" s="28" t="s">
        <v>1791</v>
      </c>
      <c r="H438" s="28" t="s">
        <v>1837</v>
      </c>
      <c r="I438" s="28" t="s">
        <v>457</v>
      </c>
      <c r="J438" s="28">
        <v>4720</v>
      </c>
      <c r="K438">
        <v>12.093667955326111</v>
      </c>
      <c r="L438" s="28" t="s">
        <v>3201</v>
      </c>
      <c r="M438">
        <v>0</v>
      </c>
      <c r="N438" s="28" t="s">
        <v>459</v>
      </c>
      <c r="O438" s="28" t="s">
        <v>1824</v>
      </c>
      <c r="P438">
        <v>13</v>
      </c>
      <c r="Q438">
        <v>16</v>
      </c>
      <c r="R438">
        <v>1</v>
      </c>
      <c r="S438">
        <v>90660726</v>
      </c>
      <c r="T438" s="28" t="s">
        <v>461</v>
      </c>
      <c r="U438" s="28" t="s">
        <v>1070</v>
      </c>
      <c r="V438" s="28" t="s">
        <v>335</v>
      </c>
      <c r="W438" s="28" t="s">
        <v>463</v>
      </c>
      <c r="Y438" s="28" t="s">
        <v>660</v>
      </c>
      <c r="Z438">
        <v>35</v>
      </c>
      <c r="AA438">
        <v>17018</v>
      </c>
      <c r="AB438" s="28" t="s">
        <v>465</v>
      </c>
      <c r="AC438" s="28" t="s">
        <v>525</v>
      </c>
      <c r="AD438">
        <v>0.375</v>
      </c>
      <c r="AE438">
        <v>0.64583333333333326</v>
      </c>
      <c r="AF438" s="28" t="s">
        <v>463</v>
      </c>
      <c r="AG438" s="28" t="s">
        <v>178</v>
      </c>
      <c r="AH438" s="28" t="s">
        <v>537</v>
      </c>
      <c r="AI438" s="28"/>
      <c r="AJ438" s="28" t="s">
        <v>1794</v>
      </c>
      <c r="AK438" s="28"/>
      <c r="AL438" s="28"/>
      <c r="AM438" s="28">
        <v>1</v>
      </c>
      <c r="AN438">
        <v>3</v>
      </c>
      <c r="AP438" s="2">
        <v>46070</v>
      </c>
      <c r="AQ438" s="2">
        <v>46287</v>
      </c>
      <c r="AT438" s="28"/>
      <c r="AU438" s="28"/>
      <c r="AV438" s="28" t="s">
        <v>470</v>
      </c>
      <c r="AW438">
        <v>168</v>
      </c>
      <c r="AX438">
        <v>0.5</v>
      </c>
      <c r="BB438">
        <v>55</v>
      </c>
      <c r="BC438" s="28" t="s">
        <v>1795</v>
      </c>
      <c r="BH438">
        <v>200</v>
      </c>
      <c r="BP438" s="28"/>
      <c r="BW438" s="28"/>
      <c r="BY438" s="28">
        <v>223</v>
      </c>
      <c r="BZ438">
        <v>168</v>
      </c>
      <c r="CA438">
        <v>55</v>
      </c>
      <c r="CB438" s="28">
        <v>180</v>
      </c>
      <c r="CC438">
        <v>0.93333333333333324</v>
      </c>
      <c r="CE438">
        <v>4720</v>
      </c>
      <c r="CF438">
        <v>0</v>
      </c>
      <c r="CG438" s="28">
        <v>360</v>
      </c>
      <c r="CH438">
        <v>-307.69230769230768</v>
      </c>
      <c r="CI438">
        <v>4412.3076923076924</v>
      </c>
      <c r="CJ438">
        <v>212.30594577494998</v>
      </c>
      <c r="CK438">
        <v>143.78872163937004</v>
      </c>
      <c r="CL438">
        <v>69.420911026507738</v>
      </c>
      <c r="CM438">
        <v>122.18796797213763</v>
      </c>
      <c r="CN438">
        <v>69.086628928876706</v>
      </c>
      <c r="CO438">
        <v>86.77613878313467</v>
      </c>
      <c r="CP438">
        <v>0</v>
      </c>
      <c r="CQ438">
        <v>93.868062452383569</v>
      </c>
      <c r="CR438">
        <v>0.86346000000000001</v>
      </c>
      <c r="CS438">
        <v>34684.639695875288</v>
      </c>
      <c r="CT438" s="28">
        <v>0</v>
      </c>
      <c r="CU438">
        <v>34684.639695875288</v>
      </c>
      <c r="CV438">
        <v>12.093667955326111</v>
      </c>
      <c r="CW438">
        <v>206176</v>
      </c>
      <c r="CX438" s="28"/>
      <c r="CY438" s="28"/>
      <c r="CZ438" s="28"/>
      <c r="DA438" s="28"/>
      <c r="DB438" s="28"/>
      <c r="DC438" s="28"/>
      <c r="DD438" s="28"/>
      <c r="DE438" s="28"/>
      <c r="DF438" s="28"/>
      <c r="DG438" s="28"/>
      <c r="DH438" s="28"/>
      <c r="DI438" s="28">
        <v>180</v>
      </c>
      <c r="DJ438" s="28" t="s">
        <v>471</v>
      </c>
      <c r="DK438" s="28"/>
    </row>
    <row r="439" spans="1:115" x14ac:dyDescent="0.25">
      <c r="A439" s="28" t="s">
        <v>2</v>
      </c>
      <c r="B439" s="28" t="s">
        <v>1787</v>
      </c>
      <c r="C439">
        <v>65238</v>
      </c>
      <c r="D439" s="28" t="s">
        <v>1788</v>
      </c>
      <c r="E439" s="28" t="s">
        <v>1789</v>
      </c>
      <c r="F439" s="28" t="s">
        <v>1790</v>
      </c>
      <c r="G439" s="28" t="s">
        <v>1791</v>
      </c>
      <c r="H439" s="28" t="s">
        <v>1838</v>
      </c>
      <c r="I439" s="28" t="s">
        <v>457</v>
      </c>
      <c r="J439" s="28">
        <v>4720</v>
      </c>
      <c r="K439">
        <v>12.093667955326111</v>
      </c>
      <c r="L439" s="28" t="s">
        <v>3094</v>
      </c>
      <c r="M439">
        <v>0</v>
      </c>
      <c r="N439" s="28" t="s">
        <v>459</v>
      </c>
      <c r="O439" s="28" t="s">
        <v>1824</v>
      </c>
      <c r="P439">
        <v>13</v>
      </c>
      <c r="Q439">
        <v>15</v>
      </c>
      <c r="R439">
        <v>1</v>
      </c>
      <c r="S439">
        <v>94040726</v>
      </c>
      <c r="T439" s="28" t="s">
        <v>461</v>
      </c>
      <c r="U439" s="28" t="s">
        <v>1070</v>
      </c>
      <c r="V439" s="28" t="s">
        <v>335</v>
      </c>
      <c r="W439" s="28" t="s">
        <v>463</v>
      </c>
      <c r="Y439" s="28" t="s">
        <v>660</v>
      </c>
      <c r="Z439">
        <v>35</v>
      </c>
      <c r="AA439">
        <v>17019</v>
      </c>
      <c r="AB439" s="28" t="s">
        <v>465</v>
      </c>
      <c r="AC439" s="28" t="s">
        <v>479</v>
      </c>
      <c r="AD439">
        <v>0.375</v>
      </c>
      <c r="AE439">
        <v>0.64583333333333326</v>
      </c>
      <c r="AF439" s="28" t="s">
        <v>463</v>
      </c>
      <c r="AG439" s="28" t="s">
        <v>184</v>
      </c>
      <c r="AH439" s="28" t="s">
        <v>537</v>
      </c>
      <c r="AI439" s="28"/>
      <c r="AJ439" s="28" t="s">
        <v>1794</v>
      </c>
      <c r="AK439" s="28"/>
      <c r="AL439" s="28"/>
      <c r="AM439" s="28">
        <v>1</v>
      </c>
      <c r="AN439">
        <v>3</v>
      </c>
      <c r="AP439" s="2">
        <v>46071</v>
      </c>
      <c r="AQ439" s="2">
        <v>46288</v>
      </c>
      <c r="AT439" s="28"/>
      <c r="AU439" s="28"/>
      <c r="AV439" s="28" t="s">
        <v>470</v>
      </c>
      <c r="AW439">
        <v>168</v>
      </c>
      <c r="AX439">
        <v>0.5</v>
      </c>
      <c r="BB439">
        <v>55</v>
      </c>
      <c r="BC439" s="28" t="s">
        <v>1795</v>
      </c>
      <c r="BH439">
        <v>200</v>
      </c>
      <c r="BP439" s="28"/>
      <c r="BW439" s="28"/>
      <c r="BY439" s="28">
        <v>223</v>
      </c>
      <c r="BZ439">
        <v>168</v>
      </c>
      <c r="CA439">
        <v>55</v>
      </c>
      <c r="CB439" s="28">
        <v>180</v>
      </c>
      <c r="CC439">
        <v>0.93333333333333324</v>
      </c>
      <c r="CE439">
        <v>4720</v>
      </c>
      <c r="CF439">
        <v>0</v>
      </c>
      <c r="CG439" s="28">
        <v>360</v>
      </c>
      <c r="CH439">
        <v>-307.69230769230768</v>
      </c>
      <c r="CI439">
        <v>4412.3076923076924</v>
      </c>
      <c r="CJ439">
        <v>212.30594577494998</v>
      </c>
      <c r="CK439">
        <v>143.78872163937004</v>
      </c>
      <c r="CL439">
        <v>69.420911026507738</v>
      </c>
      <c r="CM439">
        <v>122.18796797213763</v>
      </c>
      <c r="CN439">
        <v>69.086628928876706</v>
      </c>
      <c r="CO439">
        <v>86.77613878313467</v>
      </c>
      <c r="CP439">
        <v>0</v>
      </c>
      <c r="CQ439">
        <v>93.868062452383569</v>
      </c>
      <c r="CR439">
        <v>0.86346000000000001</v>
      </c>
      <c r="CS439">
        <v>34684.639695875288</v>
      </c>
      <c r="CT439" s="28">
        <v>0</v>
      </c>
      <c r="CU439">
        <v>34684.639695875288</v>
      </c>
      <c r="CV439">
        <v>12.093667955326111</v>
      </c>
      <c r="CW439">
        <v>206180</v>
      </c>
      <c r="CX439" s="28" t="s">
        <v>4196</v>
      </c>
      <c r="CY439" s="28" t="s">
        <v>3947</v>
      </c>
      <c r="CZ439" s="28" t="s">
        <v>4197</v>
      </c>
      <c r="DA439" s="28" t="s">
        <v>4172</v>
      </c>
      <c r="DB439" s="28" t="s">
        <v>3344</v>
      </c>
      <c r="DC439" s="28"/>
      <c r="DD439" s="28"/>
      <c r="DE439" s="28"/>
      <c r="DF439" s="28"/>
      <c r="DG439" s="28"/>
      <c r="DH439" s="28"/>
      <c r="DI439" s="28">
        <v>180</v>
      </c>
      <c r="DJ439" s="28" t="s">
        <v>471</v>
      </c>
      <c r="DK439" s="28"/>
    </row>
    <row r="440" spans="1:115" x14ac:dyDescent="0.25">
      <c r="A440" s="28" t="s">
        <v>2</v>
      </c>
      <c r="B440" s="28" t="s">
        <v>1787</v>
      </c>
      <c r="C440">
        <v>65238</v>
      </c>
      <c r="D440" s="28" t="s">
        <v>1788</v>
      </c>
      <c r="E440" s="28" t="s">
        <v>1789</v>
      </c>
      <c r="F440" s="28" t="s">
        <v>1790</v>
      </c>
      <c r="G440" s="28" t="s">
        <v>1791</v>
      </c>
      <c r="H440" s="28" t="s">
        <v>1839</v>
      </c>
      <c r="I440" s="28" t="s">
        <v>457</v>
      </c>
      <c r="J440" s="28">
        <v>4720</v>
      </c>
      <c r="K440">
        <v>12.093667955326111</v>
      </c>
      <c r="L440" s="28" t="s">
        <v>3201</v>
      </c>
      <c r="M440">
        <v>0</v>
      </c>
      <c r="N440" s="28" t="s">
        <v>459</v>
      </c>
      <c r="O440" s="28" t="s">
        <v>1793</v>
      </c>
      <c r="P440">
        <v>13</v>
      </c>
      <c r="Q440">
        <v>16</v>
      </c>
      <c r="R440">
        <v>1</v>
      </c>
      <c r="S440">
        <v>90650784</v>
      </c>
      <c r="T440" s="28" t="s">
        <v>461</v>
      </c>
      <c r="U440" s="28" t="s">
        <v>1070</v>
      </c>
      <c r="V440" s="28" t="s">
        <v>335</v>
      </c>
      <c r="W440" s="28" t="s">
        <v>463</v>
      </c>
      <c r="Y440" s="28" t="s">
        <v>660</v>
      </c>
      <c r="Z440">
        <v>35</v>
      </c>
      <c r="AA440">
        <v>17020</v>
      </c>
      <c r="AB440" s="28" t="s">
        <v>465</v>
      </c>
      <c r="AC440" s="28" t="s">
        <v>479</v>
      </c>
      <c r="AD440">
        <v>0.375</v>
      </c>
      <c r="AE440">
        <v>0.64583333333333326</v>
      </c>
      <c r="AF440" s="28" t="s">
        <v>463</v>
      </c>
      <c r="AG440" s="28" t="s">
        <v>202</v>
      </c>
      <c r="AH440" s="28" t="s">
        <v>537</v>
      </c>
      <c r="AI440" s="28"/>
      <c r="AJ440" s="28" t="s">
        <v>1794</v>
      </c>
      <c r="AK440" s="28"/>
      <c r="AL440" s="28"/>
      <c r="AM440" s="28">
        <v>1</v>
      </c>
      <c r="AN440">
        <v>3</v>
      </c>
      <c r="AP440" s="2">
        <v>46071</v>
      </c>
      <c r="AQ440" s="2">
        <v>46288</v>
      </c>
      <c r="AT440" s="28"/>
      <c r="AU440" s="28"/>
      <c r="AV440" s="28" t="s">
        <v>470</v>
      </c>
      <c r="AW440">
        <v>168</v>
      </c>
      <c r="AX440">
        <v>0.5</v>
      </c>
      <c r="BB440">
        <v>55</v>
      </c>
      <c r="BC440" s="28" t="s">
        <v>1795</v>
      </c>
      <c r="BH440">
        <v>200</v>
      </c>
      <c r="BP440" s="28"/>
      <c r="BW440" s="28"/>
      <c r="BY440" s="28">
        <v>223</v>
      </c>
      <c r="BZ440">
        <v>168</v>
      </c>
      <c r="CA440">
        <v>55</v>
      </c>
      <c r="CB440" s="28">
        <v>180</v>
      </c>
      <c r="CC440">
        <v>0.93333333333333324</v>
      </c>
      <c r="CE440">
        <v>4720</v>
      </c>
      <c r="CF440">
        <v>0</v>
      </c>
      <c r="CG440" s="28">
        <v>360</v>
      </c>
      <c r="CH440">
        <v>-307.69230769230768</v>
      </c>
      <c r="CI440">
        <v>4412.3076923076924</v>
      </c>
      <c r="CJ440">
        <v>212.30594577494998</v>
      </c>
      <c r="CK440">
        <v>143.78872163937004</v>
      </c>
      <c r="CL440">
        <v>69.420911026507738</v>
      </c>
      <c r="CM440">
        <v>122.18796797213763</v>
      </c>
      <c r="CN440">
        <v>69.086628928876706</v>
      </c>
      <c r="CO440">
        <v>86.77613878313467</v>
      </c>
      <c r="CP440">
        <v>0</v>
      </c>
      <c r="CQ440">
        <v>93.868062452383569</v>
      </c>
      <c r="CR440">
        <v>0.86346000000000001</v>
      </c>
      <c r="CS440">
        <v>34684.639695875288</v>
      </c>
      <c r="CT440" s="28">
        <v>0</v>
      </c>
      <c r="CU440">
        <v>34684.639695875288</v>
      </c>
      <c r="CV440">
        <v>12.093667955326111</v>
      </c>
      <c r="CW440">
        <v>205745</v>
      </c>
      <c r="CX440" s="28" t="s">
        <v>4198</v>
      </c>
      <c r="CY440" s="28" t="s">
        <v>3947</v>
      </c>
      <c r="CZ440" s="28" t="s">
        <v>4199</v>
      </c>
      <c r="DA440" s="28" t="s">
        <v>4200</v>
      </c>
      <c r="DB440" s="28" t="s">
        <v>3344</v>
      </c>
      <c r="DC440" s="28"/>
      <c r="DD440" s="28"/>
      <c r="DE440" s="28"/>
      <c r="DF440" s="28"/>
      <c r="DG440" s="28"/>
      <c r="DH440" s="28"/>
      <c r="DI440" s="28">
        <v>180</v>
      </c>
      <c r="DJ440" s="28" t="s">
        <v>471</v>
      </c>
      <c r="DK440" s="28"/>
    </row>
    <row r="441" spans="1:115" x14ac:dyDescent="0.25">
      <c r="A441" s="28" t="s">
        <v>2</v>
      </c>
      <c r="B441" s="28" t="s">
        <v>1787</v>
      </c>
      <c r="C441">
        <v>65238</v>
      </c>
      <c r="D441" s="28" t="s">
        <v>1788</v>
      </c>
      <c r="E441" s="28" t="s">
        <v>1789</v>
      </c>
      <c r="F441" s="28" t="s">
        <v>1790</v>
      </c>
      <c r="G441" s="28" t="s">
        <v>1791</v>
      </c>
      <c r="H441" s="28" t="s">
        <v>1840</v>
      </c>
      <c r="I441" s="28" t="s">
        <v>457</v>
      </c>
      <c r="J441" s="28">
        <v>4720</v>
      </c>
      <c r="K441">
        <v>12.093667955326111</v>
      </c>
      <c r="L441" s="28" t="s">
        <v>3201</v>
      </c>
      <c r="M441">
        <v>0</v>
      </c>
      <c r="N441" s="28" t="s">
        <v>459</v>
      </c>
      <c r="O441" s="28" t="s">
        <v>1793</v>
      </c>
      <c r="P441">
        <v>13</v>
      </c>
      <c r="Q441">
        <v>16</v>
      </c>
      <c r="R441">
        <v>1</v>
      </c>
      <c r="S441">
        <v>90210784</v>
      </c>
      <c r="T441" s="28" t="s">
        <v>461</v>
      </c>
      <c r="U441" s="28" t="s">
        <v>1070</v>
      </c>
      <c r="V441" s="28" t="s">
        <v>335</v>
      </c>
      <c r="W441" s="28" t="s">
        <v>463</v>
      </c>
      <c r="Y441" s="28" t="s">
        <v>660</v>
      </c>
      <c r="Z441">
        <v>35</v>
      </c>
      <c r="AA441">
        <v>17022</v>
      </c>
      <c r="AB441" s="28" t="s">
        <v>465</v>
      </c>
      <c r="AC441" s="28" t="s">
        <v>479</v>
      </c>
      <c r="AD441">
        <v>0.375</v>
      </c>
      <c r="AE441">
        <v>0.64583333333333326</v>
      </c>
      <c r="AF441" s="28" t="s">
        <v>463</v>
      </c>
      <c r="AG441" s="28" t="s">
        <v>165</v>
      </c>
      <c r="AH441" s="28" t="s">
        <v>570</v>
      </c>
      <c r="AI441" s="28" t="s">
        <v>1841</v>
      </c>
      <c r="AJ441" s="28" t="s">
        <v>1794</v>
      </c>
      <c r="AK441" s="28"/>
      <c r="AL441" s="28"/>
      <c r="AM441" s="28">
        <v>1</v>
      </c>
      <c r="AN441">
        <v>3</v>
      </c>
      <c r="AP441" s="2">
        <v>46071</v>
      </c>
      <c r="AQ441" s="2">
        <v>46288</v>
      </c>
      <c r="AT441" s="28"/>
      <c r="AU441" s="28"/>
      <c r="AV441" s="28" t="s">
        <v>470</v>
      </c>
      <c r="AW441">
        <v>168</v>
      </c>
      <c r="AX441">
        <v>0.5</v>
      </c>
      <c r="BB441">
        <v>55</v>
      </c>
      <c r="BC441" s="28" t="s">
        <v>1795</v>
      </c>
      <c r="BH441">
        <v>200</v>
      </c>
      <c r="BP441" s="28"/>
      <c r="BW441" s="28"/>
      <c r="BY441" s="28">
        <v>223</v>
      </c>
      <c r="BZ441">
        <v>168</v>
      </c>
      <c r="CA441">
        <v>55</v>
      </c>
      <c r="CB441" s="28">
        <v>180</v>
      </c>
      <c r="CC441">
        <v>0.93333333333333324</v>
      </c>
      <c r="CE441">
        <v>4720</v>
      </c>
      <c r="CF441">
        <v>0</v>
      </c>
      <c r="CG441" s="28">
        <v>360</v>
      </c>
      <c r="CH441">
        <v>-307.69230769230768</v>
      </c>
      <c r="CI441">
        <v>4412.3076923076924</v>
      </c>
      <c r="CJ441">
        <v>212.30594577494998</v>
      </c>
      <c r="CK441">
        <v>143.78872163937004</v>
      </c>
      <c r="CL441">
        <v>69.420911026507738</v>
      </c>
      <c r="CM441">
        <v>122.18796797213763</v>
      </c>
      <c r="CN441">
        <v>69.086628928876706</v>
      </c>
      <c r="CO441">
        <v>86.77613878313467</v>
      </c>
      <c r="CP441">
        <v>0</v>
      </c>
      <c r="CQ441">
        <v>93.868062452383569</v>
      </c>
      <c r="CR441">
        <v>0.86346000000000001</v>
      </c>
      <c r="CS441">
        <v>34684.639695875288</v>
      </c>
      <c r="CT441" s="28">
        <v>0</v>
      </c>
      <c r="CU441">
        <v>34684.639695875288</v>
      </c>
      <c r="CV441">
        <v>12.093667955326111</v>
      </c>
      <c r="CW441">
        <v>204047</v>
      </c>
      <c r="CX441" s="28" t="s">
        <v>4201</v>
      </c>
      <c r="CY441" s="28" t="s">
        <v>3947</v>
      </c>
      <c r="CZ441" s="28" t="s">
        <v>4202</v>
      </c>
      <c r="DA441" s="28" t="s">
        <v>4200</v>
      </c>
      <c r="DB441" s="28" t="s">
        <v>3344</v>
      </c>
      <c r="DC441" s="28"/>
      <c r="DD441" s="28"/>
      <c r="DE441" s="28"/>
      <c r="DF441" s="28"/>
      <c r="DG441" s="28"/>
      <c r="DH441" s="28"/>
      <c r="DI441" s="28">
        <v>180</v>
      </c>
      <c r="DJ441" s="28" t="s">
        <v>471</v>
      </c>
      <c r="DK441" s="28"/>
    </row>
    <row r="442" spans="1:115" x14ac:dyDescent="0.25">
      <c r="A442" s="28" t="s">
        <v>2</v>
      </c>
      <c r="B442" s="28" t="s">
        <v>1787</v>
      </c>
      <c r="C442">
        <v>65238</v>
      </c>
      <c r="D442" s="28" t="s">
        <v>1788</v>
      </c>
      <c r="E442" s="28" t="s">
        <v>1789</v>
      </c>
      <c r="F442" s="28" t="s">
        <v>1790</v>
      </c>
      <c r="G442" s="28" t="s">
        <v>1791</v>
      </c>
      <c r="H442" s="28" t="s">
        <v>1842</v>
      </c>
      <c r="I442" s="28" t="s">
        <v>457</v>
      </c>
      <c r="J442" s="28">
        <v>4720</v>
      </c>
      <c r="K442">
        <v>10.924984155183097</v>
      </c>
      <c r="L442" s="28" t="s">
        <v>3211</v>
      </c>
      <c r="M442">
        <v>0.1</v>
      </c>
      <c r="N442" s="28" t="s">
        <v>459</v>
      </c>
      <c r="O442" s="28" t="s">
        <v>1793</v>
      </c>
      <c r="P442">
        <v>11</v>
      </c>
      <c r="Q442">
        <v>16</v>
      </c>
      <c r="R442">
        <v>1</v>
      </c>
      <c r="S442">
        <v>90390784</v>
      </c>
      <c r="T442" s="28" t="s">
        <v>461</v>
      </c>
      <c r="U442" s="28" t="s">
        <v>1070</v>
      </c>
      <c r="V442" s="28" t="s">
        <v>335</v>
      </c>
      <c r="W442" s="28" t="s">
        <v>463</v>
      </c>
      <c r="Y442" s="28" t="s">
        <v>660</v>
      </c>
      <c r="Z442">
        <v>35</v>
      </c>
      <c r="AA442">
        <v>17023</v>
      </c>
      <c r="AB442" s="28" t="s">
        <v>465</v>
      </c>
      <c r="AC442" s="28" t="s">
        <v>466</v>
      </c>
      <c r="AD442">
        <v>0.375</v>
      </c>
      <c r="AE442">
        <v>0.64583333333333326</v>
      </c>
      <c r="AF442" s="28" t="s">
        <v>463</v>
      </c>
      <c r="AG442" s="28" t="s">
        <v>175</v>
      </c>
      <c r="AH442" s="28" t="s">
        <v>570</v>
      </c>
      <c r="AI442" s="28"/>
      <c r="AJ442" s="28" t="s">
        <v>1794</v>
      </c>
      <c r="AK442" s="28"/>
      <c r="AL442" s="28"/>
      <c r="AM442" s="28">
        <v>1</v>
      </c>
      <c r="AN442">
        <v>3</v>
      </c>
      <c r="AP442" s="2">
        <v>46072</v>
      </c>
      <c r="AQ442" s="2">
        <v>46289</v>
      </c>
      <c r="AT442" s="28"/>
      <c r="AU442" s="28"/>
      <c r="AV442" s="28" t="s">
        <v>470</v>
      </c>
      <c r="AW442">
        <v>168</v>
      </c>
      <c r="AX442">
        <v>0.5</v>
      </c>
      <c r="BB442">
        <v>55</v>
      </c>
      <c r="BC442" s="28" t="s">
        <v>1795</v>
      </c>
      <c r="BH442">
        <v>200</v>
      </c>
      <c r="BP442" s="28"/>
      <c r="BW442" s="28"/>
      <c r="BY442" s="28">
        <v>223</v>
      </c>
      <c r="BZ442">
        <v>168</v>
      </c>
      <c r="CA442">
        <v>55</v>
      </c>
      <c r="CB442" s="28">
        <v>180</v>
      </c>
      <c r="CC442">
        <v>0.93333333333333324</v>
      </c>
      <c r="CE442">
        <v>4720</v>
      </c>
      <c r="CF442">
        <v>472</v>
      </c>
      <c r="CG442" s="28">
        <v>360</v>
      </c>
      <c r="CH442">
        <v>-307.69230769230768</v>
      </c>
      <c r="CI442">
        <v>4884.3076923076924</v>
      </c>
      <c r="CJ442">
        <v>212.30594577494998</v>
      </c>
      <c r="CK442">
        <v>143.78872163937004</v>
      </c>
      <c r="CL442">
        <v>69.420911026507738</v>
      </c>
      <c r="CM442">
        <v>122.18796797213763</v>
      </c>
      <c r="CN442">
        <v>69.086628928876706</v>
      </c>
      <c r="CO442">
        <v>86.77613878313467</v>
      </c>
      <c r="CP442">
        <v>0</v>
      </c>
      <c r="CQ442">
        <v>93.868062452383569</v>
      </c>
      <c r="CR442">
        <v>0.86346000000000001</v>
      </c>
      <c r="CS442">
        <v>34684.639695875288</v>
      </c>
      <c r="CT442" s="28">
        <v>0</v>
      </c>
      <c r="CU442">
        <v>34684.639695875288</v>
      </c>
      <c r="CV442">
        <v>10.924984155183097</v>
      </c>
      <c r="CW442">
        <v>205742</v>
      </c>
      <c r="CX442" s="28" t="s">
        <v>4203</v>
      </c>
      <c r="CY442" s="28" t="s">
        <v>3947</v>
      </c>
      <c r="CZ442" s="28" t="s">
        <v>4204</v>
      </c>
      <c r="DA442" s="28" t="s">
        <v>4172</v>
      </c>
      <c r="DB442" s="28" t="s">
        <v>3344</v>
      </c>
      <c r="DC442" s="28"/>
      <c r="DD442" s="28"/>
      <c r="DE442" s="28"/>
      <c r="DF442" s="28"/>
      <c r="DG442" s="28"/>
      <c r="DH442" s="28"/>
      <c r="DI442" s="28">
        <v>180</v>
      </c>
      <c r="DJ442" s="28" t="s">
        <v>471</v>
      </c>
      <c r="DK442" s="28"/>
    </row>
    <row r="443" spans="1:115" x14ac:dyDescent="0.25">
      <c r="A443" s="28" t="s">
        <v>2</v>
      </c>
      <c r="B443" s="28" t="s">
        <v>1787</v>
      </c>
      <c r="C443">
        <v>65238</v>
      </c>
      <c r="D443" s="28" t="s">
        <v>1788</v>
      </c>
      <c r="E443" s="28" t="s">
        <v>1789</v>
      </c>
      <c r="F443" s="28" t="s">
        <v>1790</v>
      </c>
      <c r="G443" s="28" t="s">
        <v>1791</v>
      </c>
      <c r="H443" s="28" t="s">
        <v>1843</v>
      </c>
      <c r="I443" s="28" t="s">
        <v>457</v>
      </c>
      <c r="J443" s="28">
        <v>4720</v>
      </c>
      <c r="K443">
        <v>12.093667955326111</v>
      </c>
      <c r="L443" s="28" t="s">
        <v>3201</v>
      </c>
      <c r="M443">
        <v>0</v>
      </c>
      <c r="N443" s="28" t="s">
        <v>459</v>
      </c>
      <c r="O443" s="28" t="s">
        <v>1793</v>
      </c>
      <c r="P443">
        <v>13</v>
      </c>
      <c r="Q443">
        <v>16</v>
      </c>
      <c r="R443">
        <v>1</v>
      </c>
      <c r="S443">
        <v>90620784</v>
      </c>
      <c r="T443" s="28" t="s">
        <v>461</v>
      </c>
      <c r="U443" s="28" t="s">
        <v>1070</v>
      </c>
      <c r="V443" s="28" t="s">
        <v>335</v>
      </c>
      <c r="W443" s="28" t="s">
        <v>463</v>
      </c>
      <c r="Y443" s="28" t="s">
        <v>660</v>
      </c>
      <c r="Z443">
        <v>35</v>
      </c>
      <c r="AA443">
        <v>17025</v>
      </c>
      <c r="AB443" s="28" t="s">
        <v>465</v>
      </c>
      <c r="AC443" s="28" t="s">
        <v>466</v>
      </c>
      <c r="AD443">
        <v>0.375</v>
      </c>
      <c r="AE443">
        <v>0.64583333333333326</v>
      </c>
      <c r="AF443" s="28" t="s">
        <v>463</v>
      </c>
      <c r="AG443" s="28" t="s">
        <v>195</v>
      </c>
      <c r="AH443" s="28" t="s">
        <v>570</v>
      </c>
      <c r="AI443" s="28"/>
      <c r="AJ443" s="28" t="s">
        <v>1794</v>
      </c>
      <c r="AK443" s="28"/>
      <c r="AL443" s="28"/>
      <c r="AM443" s="28">
        <v>1</v>
      </c>
      <c r="AN443">
        <v>3</v>
      </c>
      <c r="AP443" s="2">
        <v>46072</v>
      </c>
      <c r="AQ443" s="2">
        <v>46289</v>
      </c>
      <c r="AT443" s="28"/>
      <c r="AU443" s="28"/>
      <c r="AV443" s="28" t="s">
        <v>470</v>
      </c>
      <c r="AW443">
        <v>168</v>
      </c>
      <c r="AX443">
        <v>0.5</v>
      </c>
      <c r="BB443">
        <v>55</v>
      </c>
      <c r="BC443" s="28" t="s">
        <v>1795</v>
      </c>
      <c r="BH443">
        <v>200</v>
      </c>
      <c r="BP443" s="28"/>
      <c r="BW443" s="28"/>
      <c r="BY443" s="28">
        <v>223</v>
      </c>
      <c r="BZ443">
        <v>168</v>
      </c>
      <c r="CA443">
        <v>55</v>
      </c>
      <c r="CB443" s="28">
        <v>180</v>
      </c>
      <c r="CC443">
        <v>0.93333333333333324</v>
      </c>
      <c r="CE443">
        <v>4720</v>
      </c>
      <c r="CF443">
        <v>0</v>
      </c>
      <c r="CG443" s="28">
        <v>360</v>
      </c>
      <c r="CH443">
        <v>-307.69230769230768</v>
      </c>
      <c r="CI443">
        <v>4412.3076923076924</v>
      </c>
      <c r="CJ443">
        <v>212.30594577494998</v>
      </c>
      <c r="CK443">
        <v>143.78872163937004</v>
      </c>
      <c r="CL443">
        <v>69.420911026507738</v>
      </c>
      <c r="CM443">
        <v>122.18796797213763</v>
      </c>
      <c r="CN443">
        <v>69.086628928876706</v>
      </c>
      <c r="CO443">
        <v>86.77613878313467</v>
      </c>
      <c r="CP443">
        <v>0</v>
      </c>
      <c r="CQ443">
        <v>93.868062452383569</v>
      </c>
      <c r="CR443">
        <v>0.86346000000000001</v>
      </c>
      <c r="CS443">
        <v>34684.639695875288</v>
      </c>
      <c r="CT443" s="28">
        <v>0</v>
      </c>
      <c r="CU443">
        <v>34684.639695875288</v>
      </c>
      <c r="CV443">
        <v>12.093667955326111</v>
      </c>
      <c r="CW443">
        <v>205743</v>
      </c>
      <c r="CX443" s="28" t="s">
        <v>4207</v>
      </c>
      <c r="CY443" s="28" t="s">
        <v>3947</v>
      </c>
      <c r="CZ443" s="28" t="s">
        <v>4208</v>
      </c>
      <c r="DA443" s="28" t="s">
        <v>4172</v>
      </c>
      <c r="DB443" s="28" t="s">
        <v>3344</v>
      </c>
      <c r="DC443" s="28"/>
      <c r="DD443" s="28"/>
      <c r="DE443" s="28"/>
      <c r="DF443" s="28"/>
      <c r="DG443" s="28"/>
      <c r="DH443" s="28"/>
      <c r="DI443" s="28">
        <v>180</v>
      </c>
      <c r="DJ443" s="28" t="s">
        <v>471</v>
      </c>
      <c r="DK443" s="28"/>
    </row>
    <row r="444" spans="1:115" x14ac:dyDescent="0.25">
      <c r="A444" s="28" t="s">
        <v>2</v>
      </c>
      <c r="B444" s="28" t="s">
        <v>1787</v>
      </c>
      <c r="C444">
        <v>65238</v>
      </c>
      <c r="D444" s="28" t="s">
        <v>1788</v>
      </c>
      <c r="E444" s="28" t="s">
        <v>1789</v>
      </c>
      <c r="F444" s="28" t="s">
        <v>1790</v>
      </c>
      <c r="G444" s="28" t="s">
        <v>1791</v>
      </c>
      <c r="H444" s="28" t="s">
        <v>1844</v>
      </c>
      <c r="I444" s="28" t="s">
        <v>457</v>
      </c>
      <c r="J444" s="28">
        <v>4720</v>
      </c>
      <c r="K444">
        <v>8.3984591371301907</v>
      </c>
      <c r="L444" s="28" t="s">
        <v>3213</v>
      </c>
      <c r="M444">
        <v>0</v>
      </c>
      <c r="N444" s="28" t="s">
        <v>459</v>
      </c>
      <c r="O444" s="28" t="s">
        <v>1845</v>
      </c>
      <c r="P444">
        <v>9</v>
      </c>
      <c r="Q444">
        <v>25</v>
      </c>
      <c r="R444">
        <v>1</v>
      </c>
      <c r="S444">
        <v>90840785</v>
      </c>
      <c r="T444" s="28" t="s">
        <v>461</v>
      </c>
      <c r="U444" s="28" t="s">
        <v>1070</v>
      </c>
      <c r="V444" s="28" t="s">
        <v>335</v>
      </c>
      <c r="W444" s="28" t="s">
        <v>463</v>
      </c>
      <c r="Y444" s="28" t="s">
        <v>660</v>
      </c>
      <c r="Z444">
        <v>35</v>
      </c>
      <c r="AA444">
        <v>17139</v>
      </c>
      <c r="AB444" s="28" t="s">
        <v>465</v>
      </c>
      <c r="AC444" s="28" t="s">
        <v>479</v>
      </c>
      <c r="AD444">
        <v>0.52083333333333326</v>
      </c>
      <c r="AE444">
        <v>0.72916666666666674</v>
      </c>
      <c r="AF444" s="28" t="s">
        <v>463</v>
      </c>
      <c r="AG444" s="28" t="s">
        <v>288</v>
      </c>
      <c r="AH444" s="28" t="s">
        <v>616</v>
      </c>
      <c r="AI444" s="28"/>
      <c r="AJ444" s="28" t="s">
        <v>1794</v>
      </c>
      <c r="AK444" s="28"/>
      <c r="AL444" s="28"/>
      <c r="AM444" s="28">
        <v>1</v>
      </c>
      <c r="AN444">
        <v>3</v>
      </c>
      <c r="AP444" s="2">
        <v>46071</v>
      </c>
      <c r="AQ444" s="2">
        <v>46288</v>
      </c>
      <c r="AT444" s="28"/>
      <c r="AU444" s="28"/>
      <c r="AV444" s="28" t="s">
        <v>470</v>
      </c>
      <c r="AW444">
        <v>140</v>
      </c>
      <c r="AX444">
        <v>0.5</v>
      </c>
      <c r="BC444" s="28"/>
      <c r="BH444">
        <v>100</v>
      </c>
      <c r="BP444" s="28"/>
      <c r="BW444" s="28"/>
      <c r="BY444" s="28">
        <v>140</v>
      </c>
      <c r="BZ444">
        <v>140</v>
      </c>
      <c r="CA444">
        <v>0</v>
      </c>
      <c r="CB444" s="28">
        <v>180</v>
      </c>
      <c r="CC444">
        <v>0.77777777777777779</v>
      </c>
      <c r="CE444">
        <v>4720</v>
      </c>
      <c r="CF444">
        <v>0</v>
      </c>
      <c r="CG444" s="28">
        <v>360</v>
      </c>
      <c r="CH444">
        <v>-153.84615384615384</v>
      </c>
      <c r="CI444">
        <v>4566.1538461538457</v>
      </c>
      <c r="CJ444">
        <v>212.30594577494998</v>
      </c>
      <c r="CK444">
        <v>143.78872163937004</v>
      </c>
      <c r="CL444">
        <v>69.420911026507738</v>
      </c>
      <c r="CM444">
        <v>122.18796797213763</v>
      </c>
      <c r="CN444">
        <v>69.086628928876706</v>
      </c>
      <c r="CO444">
        <v>0</v>
      </c>
      <c r="CP444">
        <v>0</v>
      </c>
      <c r="CQ444">
        <v>93.868062452383569</v>
      </c>
      <c r="CR444">
        <v>0.86346000000000001</v>
      </c>
      <c r="CS444">
        <v>24926.626719002401</v>
      </c>
      <c r="CT444" s="28">
        <v>0</v>
      </c>
      <c r="CU444">
        <v>24926.626719002401</v>
      </c>
      <c r="CV444">
        <v>8.3984591371301907</v>
      </c>
      <c r="CW444">
        <v>208454</v>
      </c>
      <c r="CX444" s="28"/>
      <c r="CY444" s="28"/>
      <c r="CZ444" s="28"/>
      <c r="DA444" s="28"/>
      <c r="DB444" s="28"/>
      <c r="DC444" s="28"/>
      <c r="DD444" s="28"/>
      <c r="DE444" s="28"/>
      <c r="DF444" s="28"/>
      <c r="DG444" s="28"/>
      <c r="DH444" s="28"/>
      <c r="DI444" s="28">
        <v>180</v>
      </c>
      <c r="DJ444" s="28" t="s">
        <v>471</v>
      </c>
      <c r="DK444" s="28"/>
    </row>
    <row r="445" spans="1:115" x14ac:dyDescent="0.25">
      <c r="A445" s="28" t="s">
        <v>2</v>
      </c>
      <c r="B445" s="28" t="s">
        <v>1787</v>
      </c>
      <c r="C445">
        <v>65238</v>
      </c>
      <c r="D445" s="28" t="s">
        <v>1788</v>
      </c>
      <c r="E445" s="28" t="s">
        <v>1789</v>
      </c>
      <c r="F445" s="28" t="s">
        <v>1790</v>
      </c>
      <c r="G445" s="28" t="s">
        <v>1791</v>
      </c>
      <c r="H445" s="28" t="s">
        <v>1846</v>
      </c>
      <c r="I445" s="28" t="s">
        <v>457</v>
      </c>
      <c r="J445" s="28">
        <v>4720</v>
      </c>
      <c r="K445">
        <v>9.2383050508432074</v>
      </c>
      <c r="L445" s="28" t="s">
        <v>2240</v>
      </c>
      <c r="M445">
        <v>0</v>
      </c>
      <c r="N445" s="28" t="s">
        <v>459</v>
      </c>
      <c r="O445" s="28" t="s">
        <v>1847</v>
      </c>
      <c r="P445">
        <v>10</v>
      </c>
      <c r="Q445">
        <v>16</v>
      </c>
      <c r="R445">
        <v>1</v>
      </c>
      <c r="S445">
        <v>93470784</v>
      </c>
      <c r="T445" s="28" t="s">
        <v>461</v>
      </c>
      <c r="U445" s="28" t="s">
        <v>1070</v>
      </c>
      <c r="V445" s="28" t="s">
        <v>335</v>
      </c>
      <c r="W445" s="28" t="s">
        <v>463</v>
      </c>
      <c r="Y445" s="28" t="s">
        <v>660</v>
      </c>
      <c r="Z445">
        <v>35</v>
      </c>
      <c r="AA445">
        <v>17140</v>
      </c>
      <c r="AB445" s="28" t="s">
        <v>465</v>
      </c>
      <c r="AC445" s="28" t="s">
        <v>479</v>
      </c>
      <c r="AD445">
        <v>0.52083333333333326</v>
      </c>
      <c r="AE445">
        <v>0.72916666666666674</v>
      </c>
      <c r="AF445" s="28" t="s">
        <v>463</v>
      </c>
      <c r="AG445" s="28" t="s">
        <v>294</v>
      </c>
      <c r="AH445" s="28" t="s">
        <v>616</v>
      </c>
      <c r="AI445" s="28"/>
      <c r="AJ445" s="28" t="s">
        <v>1794</v>
      </c>
      <c r="AK445" s="28"/>
      <c r="AL445" s="28"/>
      <c r="AM445" s="28">
        <v>1</v>
      </c>
      <c r="AN445">
        <v>3</v>
      </c>
      <c r="AP445" s="2">
        <v>46071</v>
      </c>
      <c r="AQ445" s="2">
        <v>46288</v>
      </c>
      <c r="AT445" s="28"/>
      <c r="AU445" s="28"/>
      <c r="AV445" s="28" t="s">
        <v>470</v>
      </c>
      <c r="AW445">
        <v>154</v>
      </c>
      <c r="AX445">
        <v>0.5</v>
      </c>
      <c r="BC445" s="28"/>
      <c r="BH445">
        <v>100</v>
      </c>
      <c r="BP445" s="28"/>
      <c r="BW445" s="28"/>
      <c r="BY445" s="28">
        <v>154</v>
      </c>
      <c r="BZ445">
        <v>154</v>
      </c>
      <c r="CA445">
        <v>0</v>
      </c>
      <c r="CB445" s="28">
        <v>180</v>
      </c>
      <c r="CC445">
        <v>0.85555555555555551</v>
      </c>
      <c r="CE445">
        <v>4720</v>
      </c>
      <c r="CF445">
        <v>0</v>
      </c>
      <c r="CG445" s="28">
        <v>360</v>
      </c>
      <c r="CH445">
        <v>-153.84615384615384</v>
      </c>
      <c r="CI445">
        <v>4566.1538461538457</v>
      </c>
      <c r="CJ445">
        <v>212.30594577494998</v>
      </c>
      <c r="CK445">
        <v>143.78872163937004</v>
      </c>
      <c r="CL445">
        <v>69.420911026507738</v>
      </c>
      <c r="CM445">
        <v>122.18796797213763</v>
      </c>
      <c r="CN445">
        <v>69.086628928876706</v>
      </c>
      <c r="CO445">
        <v>0</v>
      </c>
      <c r="CP445">
        <v>0</v>
      </c>
      <c r="CQ445">
        <v>93.868062452383569</v>
      </c>
      <c r="CR445">
        <v>0.86346000000000001</v>
      </c>
      <c r="CS445">
        <v>27419.289390902639</v>
      </c>
      <c r="CT445" s="28">
        <v>0</v>
      </c>
      <c r="CU445">
        <v>27419.289390902639</v>
      </c>
      <c r="CV445">
        <v>9.2383050508432074</v>
      </c>
      <c r="CW445">
        <v>206165</v>
      </c>
      <c r="CX445" s="28" t="s">
        <v>4209</v>
      </c>
      <c r="CY445" s="28" t="s">
        <v>3947</v>
      </c>
      <c r="CZ445" s="28" t="s">
        <v>4210</v>
      </c>
      <c r="DA445" s="28" t="s">
        <v>4153</v>
      </c>
      <c r="DB445" s="28" t="s">
        <v>3344</v>
      </c>
      <c r="DC445" s="28"/>
      <c r="DD445" s="28"/>
      <c r="DE445" s="28"/>
      <c r="DF445" s="28"/>
      <c r="DG445" s="28"/>
      <c r="DH445" s="28"/>
      <c r="DI445" s="28">
        <v>180</v>
      </c>
      <c r="DJ445" s="28" t="s">
        <v>471</v>
      </c>
      <c r="DK445" s="28"/>
    </row>
    <row r="446" spans="1:115" x14ac:dyDescent="0.25">
      <c r="A446" s="28" t="s">
        <v>2</v>
      </c>
      <c r="B446" s="28" t="s">
        <v>1787</v>
      </c>
      <c r="C446">
        <v>65238</v>
      </c>
      <c r="D446" s="28" t="s">
        <v>1788</v>
      </c>
      <c r="E446" s="28" t="s">
        <v>1789</v>
      </c>
      <c r="F446" s="28" t="s">
        <v>1790</v>
      </c>
      <c r="G446" s="28" t="s">
        <v>1791</v>
      </c>
      <c r="H446" s="28" t="s">
        <v>1848</v>
      </c>
      <c r="I446" s="28" t="s">
        <v>457</v>
      </c>
      <c r="J446" s="28">
        <v>4720</v>
      </c>
      <c r="K446">
        <v>9.2383050508432074</v>
      </c>
      <c r="L446" s="28" t="s">
        <v>3214</v>
      </c>
      <c r="M446">
        <v>0</v>
      </c>
      <c r="N446" s="28" t="s">
        <v>459</v>
      </c>
      <c r="O446" s="28" t="s">
        <v>1849</v>
      </c>
      <c r="P446">
        <v>10</v>
      </c>
      <c r="Q446">
        <v>20</v>
      </c>
      <c r="R446">
        <v>1</v>
      </c>
      <c r="S446">
        <v>90070726</v>
      </c>
      <c r="T446" s="28" t="s">
        <v>461</v>
      </c>
      <c r="U446" s="28" t="s">
        <v>1070</v>
      </c>
      <c r="V446" s="28" t="s">
        <v>335</v>
      </c>
      <c r="W446" s="28" t="s">
        <v>463</v>
      </c>
      <c r="Y446" s="28" t="s">
        <v>660</v>
      </c>
      <c r="Z446">
        <v>35</v>
      </c>
      <c r="AA446">
        <v>17141</v>
      </c>
      <c r="AB446" s="28" t="s">
        <v>465</v>
      </c>
      <c r="AC446" s="28" t="s">
        <v>525</v>
      </c>
      <c r="AD446">
        <v>0.54166666666666674</v>
      </c>
      <c r="AE446">
        <v>0.72916666666666674</v>
      </c>
      <c r="AF446" s="28" t="s">
        <v>463</v>
      </c>
      <c r="AG446" s="28" t="s">
        <v>296</v>
      </c>
      <c r="AH446" s="28" t="s">
        <v>616</v>
      </c>
      <c r="AI446" s="28"/>
      <c r="AJ446" s="28" t="s">
        <v>1794</v>
      </c>
      <c r="AK446" s="28"/>
      <c r="AL446" s="28"/>
      <c r="AM446" s="28">
        <v>1</v>
      </c>
      <c r="AN446">
        <v>3</v>
      </c>
      <c r="AP446" s="2">
        <v>46070</v>
      </c>
      <c r="AQ446" s="2">
        <v>46287</v>
      </c>
      <c r="AT446" s="28"/>
      <c r="AU446" s="28"/>
      <c r="AV446" s="28" t="s">
        <v>470</v>
      </c>
      <c r="AW446">
        <v>154</v>
      </c>
      <c r="AX446">
        <v>0.5</v>
      </c>
      <c r="BC446" s="28"/>
      <c r="BH446">
        <v>100</v>
      </c>
      <c r="BP446" s="28"/>
      <c r="BW446" s="28"/>
      <c r="BY446" s="28">
        <v>154</v>
      </c>
      <c r="BZ446">
        <v>154</v>
      </c>
      <c r="CA446">
        <v>0</v>
      </c>
      <c r="CB446" s="28">
        <v>180</v>
      </c>
      <c r="CC446">
        <v>0.85555555555555551</v>
      </c>
      <c r="CE446">
        <v>4720</v>
      </c>
      <c r="CF446">
        <v>0</v>
      </c>
      <c r="CG446" s="28">
        <v>360</v>
      </c>
      <c r="CH446">
        <v>-153.84615384615384</v>
      </c>
      <c r="CI446">
        <v>4566.1538461538457</v>
      </c>
      <c r="CJ446">
        <v>212.30594577494998</v>
      </c>
      <c r="CK446">
        <v>143.78872163937004</v>
      </c>
      <c r="CL446">
        <v>69.420911026507738</v>
      </c>
      <c r="CM446">
        <v>122.18796797213763</v>
      </c>
      <c r="CN446">
        <v>69.086628928876706</v>
      </c>
      <c r="CO446">
        <v>0</v>
      </c>
      <c r="CP446">
        <v>0</v>
      </c>
      <c r="CQ446">
        <v>93.868062452383569</v>
      </c>
      <c r="CR446">
        <v>0.86346000000000001</v>
      </c>
      <c r="CS446">
        <v>27419.289390902639</v>
      </c>
      <c r="CT446" s="28">
        <v>0</v>
      </c>
      <c r="CU446">
        <v>27419.289390902639</v>
      </c>
      <c r="CV446">
        <v>9.2383050508432074</v>
      </c>
      <c r="CW446">
        <v>206162</v>
      </c>
      <c r="CX446" s="28" t="s">
        <v>4211</v>
      </c>
      <c r="CY446" s="28" t="s">
        <v>3947</v>
      </c>
      <c r="CZ446" s="28" t="s">
        <v>4212</v>
      </c>
      <c r="DA446" s="28" t="s">
        <v>4144</v>
      </c>
      <c r="DB446" s="28" t="s">
        <v>3344</v>
      </c>
      <c r="DC446" s="28"/>
      <c r="DD446" s="28"/>
      <c r="DE446" s="28"/>
      <c r="DF446" s="28"/>
      <c r="DG446" s="28"/>
      <c r="DH446" s="28"/>
      <c r="DI446" s="28">
        <v>180</v>
      </c>
      <c r="DJ446" s="28" t="s">
        <v>471</v>
      </c>
      <c r="DK446" s="28"/>
    </row>
    <row r="447" spans="1:115" x14ac:dyDescent="0.25">
      <c r="A447" s="28" t="s">
        <v>2</v>
      </c>
      <c r="B447" s="28" t="s">
        <v>1787</v>
      </c>
      <c r="C447">
        <v>65238</v>
      </c>
      <c r="D447" s="28" t="s">
        <v>1788</v>
      </c>
      <c r="E447" s="28" t="s">
        <v>1789</v>
      </c>
      <c r="F447" s="28" t="s">
        <v>1790</v>
      </c>
      <c r="G447" s="28" t="s">
        <v>1791</v>
      </c>
      <c r="H447" s="28" t="s">
        <v>1850</v>
      </c>
      <c r="I447" s="28" t="s">
        <v>457</v>
      </c>
      <c r="J447" s="28">
        <v>4720</v>
      </c>
      <c r="K447">
        <v>10.429550928452889</v>
      </c>
      <c r="L447" s="28" t="s">
        <v>3200</v>
      </c>
      <c r="M447">
        <v>0</v>
      </c>
      <c r="N447" s="28" t="s">
        <v>459</v>
      </c>
      <c r="O447" s="28" t="s">
        <v>1808</v>
      </c>
      <c r="P447">
        <v>11</v>
      </c>
      <c r="Q447">
        <v>16</v>
      </c>
      <c r="R447">
        <v>1</v>
      </c>
      <c r="S447">
        <v>90550726</v>
      </c>
      <c r="T447" s="28" t="s">
        <v>461</v>
      </c>
      <c r="U447" s="28" t="s">
        <v>1070</v>
      </c>
      <c r="V447" s="28" t="s">
        <v>335</v>
      </c>
      <c r="W447" s="28" t="s">
        <v>463</v>
      </c>
      <c r="Y447" s="28" t="s">
        <v>660</v>
      </c>
      <c r="Z447">
        <v>35</v>
      </c>
      <c r="AA447">
        <v>17100</v>
      </c>
      <c r="AB447" s="28" t="s">
        <v>465</v>
      </c>
      <c r="AC447" s="28" t="s">
        <v>479</v>
      </c>
      <c r="AD447">
        <v>0.375</v>
      </c>
      <c r="AE447">
        <v>0.64583333333333326</v>
      </c>
      <c r="AF447" s="28" t="s">
        <v>463</v>
      </c>
      <c r="AG447" s="28" t="s">
        <v>249</v>
      </c>
      <c r="AH447" s="28" t="s">
        <v>516</v>
      </c>
      <c r="AI447" s="28" t="s">
        <v>1851</v>
      </c>
      <c r="AJ447" s="28" t="s">
        <v>1794</v>
      </c>
      <c r="AK447" s="28"/>
      <c r="AL447" s="28" t="s">
        <v>1852</v>
      </c>
      <c r="AM447" s="28">
        <v>1</v>
      </c>
      <c r="AN447">
        <v>3</v>
      </c>
      <c r="AP447" s="2">
        <v>46071</v>
      </c>
      <c r="AQ447" s="2">
        <v>46288</v>
      </c>
      <c r="AT447" s="28"/>
      <c r="AU447" s="28"/>
      <c r="AV447" s="28" t="s">
        <v>470</v>
      </c>
      <c r="AW447">
        <v>168</v>
      </c>
      <c r="AX447">
        <v>0.5</v>
      </c>
      <c r="BC447" s="28"/>
      <c r="BH447">
        <v>200</v>
      </c>
      <c r="BP447" s="28"/>
      <c r="BW447" s="28"/>
      <c r="BY447" s="28">
        <v>168</v>
      </c>
      <c r="BZ447">
        <v>168</v>
      </c>
      <c r="CA447">
        <v>0</v>
      </c>
      <c r="CB447" s="28">
        <v>180</v>
      </c>
      <c r="CC447">
        <v>0.93333333333333324</v>
      </c>
      <c r="CE447">
        <v>4720</v>
      </c>
      <c r="CF447">
        <v>0</v>
      </c>
      <c r="CG447" s="28">
        <v>360</v>
      </c>
      <c r="CH447">
        <v>-307.69230769230768</v>
      </c>
      <c r="CI447">
        <v>4412.3076923076924</v>
      </c>
      <c r="CJ447">
        <v>212.30594577494998</v>
      </c>
      <c r="CK447">
        <v>143.78872163937004</v>
      </c>
      <c r="CL447">
        <v>69.420911026507738</v>
      </c>
      <c r="CM447">
        <v>122.18796797213763</v>
      </c>
      <c r="CN447">
        <v>69.086628928876706</v>
      </c>
      <c r="CO447">
        <v>0</v>
      </c>
      <c r="CP447">
        <v>0</v>
      </c>
      <c r="CQ447">
        <v>93.868062452383569</v>
      </c>
      <c r="CR447">
        <v>0.86346000000000001</v>
      </c>
      <c r="CS447">
        <v>29911.95206280288</v>
      </c>
      <c r="CT447" s="28">
        <v>0</v>
      </c>
      <c r="CU447">
        <v>29911.95206280288</v>
      </c>
      <c r="CV447">
        <v>10.429550928452889</v>
      </c>
      <c r="CW447">
        <v>208492</v>
      </c>
      <c r="CX447" s="28" t="s">
        <v>3946</v>
      </c>
      <c r="CY447" s="28" t="s">
        <v>3947</v>
      </c>
      <c r="CZ447" s="28" t="s">
        <v>3948</v>
      </c>
      <c r="DA447" s="28" t="s">
        <v>3949</v>
      </c>
      <c r="DB447" s="28" t="s">
        <v>3344</v>
      </c>
      <c r="DC447" s="28"/>
      <c r="DD447" s="28"/>
      <c r="DE447" s="28"/>
      <c r="DF447" s="28"/>
      <c r="DG447" s="28"/>
      <c r="DH447" s="28"/>
      <c r="DI447" s="28">
        <v>180</v>
      </c>
      <c r="DJ447" s="28" t="s">
        <v>471</v>
      </c>
      <c r="DK447" s="28"/>
    </row>
    <row r="448" spans="1:115" x14ac:dyDescent="0.25">
      <c r="A448" s="28" t="s">
        <v>2</v>
      </c>
      <c r="B448" s="28" t="s">
        <v>1853</v>
      </c>
      <c r="C448">
        <v>43900</v>
      </c>
      <c r="D448" s="28" t="s">
        <v>1788</v>
      </c>
      <c r="E448" s="28" t="s">
        <v>1789</v>
      </c>
      <c r="F448" s="28" t="s">
        <v>1854</v>
      </c>
      <c r="G448" s="28" t="s">
        <v>1791</v>
      </c>
      <c r="H448" s="28" t="s">
        <v>1855</v>
      </c>
      <c r="I448" s="28" t="s">
        <v>457</v>
      </c>
      <c r="J448" s="28">
        <v>3510</v>
      </c>
      <c r="K448">
        <v>10.063740285239424</v>
      </c>
      <c r="L448" s="28" t="s">
        <v>3191</v>
      </c>
      <c r="M448">
        <v>0</v>
      </c>
      <c r="N448" s="28" t="s">
        <v>459</v>
      </c>
      <c r="O448" s="28" t="s">
        <v>1801</v>
      </c>
      <c r="P448">
        <v>11</v>
      </c>
      <c r="Q448">
        <v>10</v>
      </c>
      <c r="R448">
        <v>1</v>
      </c>
      <c r="S448">
        <v>90360784</v>
      </c>
      <c r="T448" s="28" t="s">
        <v>605</v>
      </c>
      <c r="U448" s="28" t="s">
        <v>659</v>
      </c>
      <c r="V448" s="28" t="s">
        <v>329</v>
      </c>
      <c r="W448" s="28" t="s">
        <v>463</v>
      </c>
      <c r="Y448" s="28" t="s">
        <v>463</v>
      </c>
      <c r="Z448">
        <v>0</v>
      </c>
      <c r="AA448">
        <v>16968</v>
      </c>
      <c r="AB448" s="28" t="s">
        <v>465</v>
      </c>
      <c r="AC448" s="28" t="s">
        <v>466</v>
      </c>
      <c r="AD448">
        <v>0.375</v>
      </c>
      <c r="AE448">
        <v>0.54166666666666674</v>
      </c>
      <c r="AF448" s="28" t="s">
        <v>660</v>
      </c>
      <c r="AG448" s="28" t="s">
        <v>50</v>
      </c>
      <c r="AH448" s="28" t="s">
        <v>862</v>
      </c>
      <c r="AI448" s="28"/>
      <c r="AJ448" s="28" t="s">
        <v>1794</v>
      </c>
      <c r="AK448" s="28"/>
      <c r="AL448" s="28"/>
      <c r="AM448" s="28">
        <v>1</v>
      </c>
      <c r="AN448">
        <v>3</v>
      </c>
      <c r="AP448" s="2">
        <v>46072</v>
      </c>
      <c r="AQ448" s="2">
        <v>46289</v>
      </c>
      <c r="AT448" s="28"/>
      <c r="AU448" s="28"/>
      <c r="AV448" s="28" t="s">
        <v>470</v>
      </c>
      <c r="AW448">
        <v>112</v>
      </c>
      <c r="AX448">
        <v>0.5</v>
      </c>
      <c r="BC448" s="28"/>
      <c r="BH448">
        <v>300</v>
      </c>
      <c r="BP448" s="28"/>
      <c r="BW448" s="28"/>
      <c r="BY448" s="28">
        <v>112</v>
      </c>
      <c r="BZ448">
        <v>112</v>
      </c>
      <c r="CA448">
        <v>0</v>
      </c>
      <c r="CB448" s="28">
        <v>120</v>
      </c>
      <c r="CC448">
        <v>0.93333333333333324</v>
      </c>
      <c r="CE448">
        <v>3510</v>
      </c>
      <c r="CF448">
        <v>0</v>
      </c>
      <c r="CG448" s="28">
        <v>240</v>
      </c>
      <c r="CH448">
        <v>-461.53846153846155</v>
      </c>
      <c r="CI448">
        <v>3048.4615384615386</v>
      </c>
      <c r="CJ448">
        <v>212.30594577494998</v>
      </c>
      <c r="CK448">
        <v>143.78872163937004</v>
      </c>
      <c r="CL448">
        <v>69.420911026507738</v>
      </c>
      <c r="CM448">
        <v>122.18796797213763</v>
      </c>
      <c r="CN448">
        <v>69.086628928876706</v>
      </c>
      <c r="CO448">
        <v>0</v>
      </c>
      <c r="CP448">
        <v>0</v>
      </c>
      <c r="CQ448">
        <v>93.868062452383569</v>
      </c>
      <c r="CR448">
        <v>0.86346000000000001</v>
      </c>
      <c r="CS448">
        <v>19941.301375201921</v>
      </c>
      <c r="CT448" s="28">
        <v>0</v>
      </c>
      <c r="CU448">
        <v>19941.301375201921</v>
      </c>
      <c r="CV448">
        <v>10.063740285239424</v>
      </c>
      <c r="CW448">
        <v>204045</v>
      </c>
      <c r="CX448" s="28"/>
      <c r="CY448" s="28"/>
      <c r="CZ448" s="28"/>
      <c r="DA448" s="28"/>
      <c r="DB448" s="28"/>
      <c r="DC448" s="28"/>
      <c r="DD448" s="28"/>
      <c r="DE448" s="28"/>
      <c r="DF448" s="28"/>
      <c r="DG448" s="28"/>
      <c r="DH448" s="28"/>
      <c r="DI448" s="28">
        <v>120</v>
      </c>
      <c r="DJ448" s="28" t="s">
        <v>471</v>
      </c>
      <c r="DK448" s="28"/>
    </row>
    <row r="449" spans="1:115" x14ac:dyDescent="0.25">
      <c r="A449" s="28" t="s">
        <v>2</v>
      </c>
      <c r="B449" s="28" t="s">
        <v>1853</v>
      </c>
      <c r="C449">
        <v>43900</v>
      </c>
      <c r="D449" s="28" t="s">
        <v>1788</v>
      </c>
      <c r="E449" s="28" t="s">
        <v>1789</v>
      </c>
      <c r="F449" s="28" t="s">
        <v>1854</v>
      </c>
      <c r="G449" s="28" t="s">
        <v>1791</v>
      </c>
      <c r="H449" s="28" t="s">
        <v>1857</v>
      </c>
      <c r="I449" s="28" t="s">
        <v>457</v>
      </c>
      <c r="J449" s="28">
        <v>3510</v>
      </c>
      <c r="K449">
        <v>11.873163107506285</v>
      </c>
      <c r="L449" s="28" t="s">
        <v>3202</v>
      </c>
      <c r="M449">
        <v>0</v>
      </c>
      <c r="N449" s="28" t="s">
        <v>459</v>
      </c>
      <c r="O449" s="28" t="s">
        <v>1824</v>
      </c>
      <c r="P449">
        <v>12</v>
      </c>
      <c r="Q449">
        <v>12</v>
      </c>
      <c r="R449">
        <v>1</v>
      </c>
      <c r="S449">
        <v>90680726</v>
      </c>
      <c r="T449" s="28" t="s">
        <v>605</v>
      </c>
      <c r="U449" s="28" t="s">
        <v>659</v>
      </c>
      <c r="V449" s="28" t="s">
        <v>329</v>
      </c>
      <c r="W449" s="28" t="s">
        <v>463</v>
      </c>
      <c r="Y449" s="28" t="s">
        <v>463</v>
      </c>
      <c r="Z449">
        <v>0</v>
      </c>
      <c r="AA449">
        <v>17015</v>
      </c>
      <c r="AB449" s="28" t="s">
        <v>465</v>
      </c>
      <c r="AC449" s="28" t="s">
        <v>466</v>
      </c>
      <c r="AD449">
        <v>0.375</v>
      </c>
      <c r="AE449">
        <v>0.54166666666666674</v>
      </c>
      <c r="AF449" s="28" t="s">
        <v>660</v>
      </c>
      <c r="AG449" s="28" t="s">
        <v>199</v>
      </c>
      <c r="AH449" s="28" t="s">
        <v>588</v>
      </c>
      <c r="AI449" s="28" t="s">
        <v>1859</v>
      </c>
      <c r="AJ449" s="28" t="s">
        <v>1794</v>
      </c>
      <c r="AK449" s="28"/>
      <c r="AL449" s="28"/>
      <c r="AM449" s="28">
        <v>1</v>
      </c>
      <c r="AN449">
        <v>3</v>
      </c>
      <c r="AP449" s="2">
        <v>46072</v>
      </c>
      <c r="AQ449" s="2">
        <v>46289</v>
      </c>
      <c r="AT449" s="28"/>
      <c r="AU449" s="28"/>
      <c r="AV449" s="28" t="s">
        <v>470</v>
      </c>
      <c r="AW449">
        <v>112</v>
      </c>
      <c r="AX449">
        <v>0.5</v>
      </c>
      <c r="BB449">
        <v>55</v>
      </c>
      <c r="BC449" s="28" t="s">
        <v>1795</v>
      </c>
      <c r="BH449">
        <v>200</v>
      </c>
      <c r="BP449" s="28"/>
      <c r="BW449" s="28"/>
      <c r="BY449" s="28">
        <v>167</v>
      </c>
      <c r="BZ449">
        <v>112</v>
      </c>
      <c r="CA449">
        <v>55</v>
      </c>
      <c r="CB449" s="28">
        <v>120</v>
      </c>
      <c r="CC449">
        <v>0.93333333333333324</v>
      </c>
      <c r="CE449">
        <v>3510</v>
      </c>
      <c r="CF449">
        <v>0</v>
      </c>
      <c r="CG449" s="28">
        <v>240</v>
      </c>
      <c r="CH449">
        <v>-307.69230769230768</v>
      </c>
      <c r="CI449">
        <v>3202.3076923076924</v>
      </c>
      <c r="CJ449">
        <v>212.30594577494998</v>
      </c>
      <c r="CK449">
        <v>143.78872163937004</v>
      </c>
      <c r="CL449">
        <v>69.420911026507738</v>
      </c>
      <c r="CM449">
        <v>122.18796797213763</v>
      </c>
      <c r="CN449">
        <v>69.086628928876706</v>
      </c>
      <c r="CO449">
        <v>86.77613878313467</v>
      </c>
      <c r="CP449">
        <v>0</v>
      </c>
      <c r="CQ449">
        <v>93.868062452383569</v>
      </c>
      <c r="CR449">
        <v>0.86346000000000001</v>
      </c>
      <c r="CS449">
        <v>24713.98900827433</v>
      </c>
      <c r="CT449" s="28">
        <v>0</v>
      </c>
      <c r="CU449">
        <v>24713.98900827433</v>
      </c>
      <c r="CV449">
        <v>11.873163107506285</v>
      </c>
      <c r="CW449">
        <v>204046</v>
      </c>
      <c r="CX449" s="28" t="s">
        <v>4173</v>
      </c>
      <c r="CY449" s="28" t="s">
        <v>3947</v>
      </c>
      <c r="CZ449" s="28" t="s">
        <v>4174</v>
      </c>
      <c r="DA449" s="28" t="s">
        <v>4172</v>
      </c>
      <c r="DB449" s="28" t="s">
        <v>3344</v>
      </c>
      <c r="DC449" s="28"/>
      <c r="DD449" s="28"/>
      <c r="DE449" s="28"/>
      <c r="DF449" s="28"/>
      <c r="DG449" s="28"/>
      <c r="DH449" s="28"/>
      <c r="DI449" s="28">
        <v>120</v>
      </c>
      <c r="DJ449" s="28" t="s">
        <v>471</v>
      </c>
      <c r="DK449" s="28"/>
    </row>
    <row r="450" spans="1:115" x14ac:dyDescent="0.25">
      <c r="A450" s="28" t="s">
        <v>2</v>
      </c>
      <c r="B450" s="28" t="s">
        <v>1853</v>
      </c>
      <c r="C450">
        <v>43900</v>
      </c>
      <c r="D450" s="28" t="s">
        <v>1788</v>
      </c>
      <c r="E450" s="28" t="s">
        <v>1789</v>
      </c>
      <c r="F450" s="28" t="s">
        <v>1854</v>
      </c>
      <c r="G450" s="28" t="s">
        <v>1791</v>
      </c>
      <c r="H450" s="28" t="s">
        <v>1860</v>
      </c>
      <c r="I450" s="28" t="s">
        <v>457</v>
      </c>
      <c r="J450" s="28">
        <v>3510</v>
      </c>
      <c r="K450">
        <v>11.873163107506285</v>
      </c>
      <c r="L450" s="28" t="s">
        <v>3210</v>
      </c>
      <c r="M450">
        <v>0</v>
      </c>
      <c r="N450" s="28" t="s">
        <v>459</v>
      </c>
      <c r="O450" s="28" t="s">
        <v>1793</v>
      </c>
      <c r="P450">
        <v>12</v>
      </c>
      <c r="Q450">
        <v>16</v>
      </c>
      <c r="R450">
        <v>1</v>
      </c>
      <c r="S450">
        <v>90210784</v>
      </c>
      <c r="T450" s="28" t="s">
        <v>605</v>
      </c>
      <c r="U450" s="28" t="s">
        <v>659</v>
      </c>
      <c r="V450" s="28" t="s">
        <v>329</v>
      </c>
      <c r="W450" s="28" t="s">
        <v>463</v>
      </c>
      <c r="Y450" s="28" t="s">
        <v>463</v>
      </c>
      <c r="Z450">
        <v>0</v>
      </c>
      <c r="AA450">
        <v>17021</v>
      </c>
      <c r="AB450" s="28" t="s">
        <v>465</v>
      </c>
      <c r="AC450" s="28" t="s">
        <v>479</v>
      </c>
      <c r="AD450">
        <v>0.375</v>
      </c>
      <c r="AE450">
        <v>0.5625</v>
      </c>
      <c r="AF450" s="28" t="s">
        <v>660</v>
      </c>
      <c r="AG450" s="28" t="s">
        <v>165</v>
      </c>
      <c r="AH450" s="28" t="s">
        <v>570</v>
      </c>
      <c r="AI450" s="28"/>
      <c r="AJ450" s="28" t="s">
        <v>1794</v>
      </c>
      <c r="AK450" s="28"/>
      <c r="AL450" s="28"/>
      <c r="AM450" s="28">
        <v>1</v>
      </c>
      <c r="AN450">
        <v>3</v>
      </c>
      <c r="AP450" s="2">
        <v>46071</v>
      </c>
      <c r="AQ450" s="2">
        <v>46288</v>
      </c>
      <c r="AT450" s="28"/>
      <c r="AU450" s="28"/>
      <c r="AV450" s="28" t="s">
        <v>470</v>
      </c>
      <c r="AW450">
        <v>112</v>
      </c>
      <c r="AX450">
        <v>0.5</v>
      </c>
      <c r="BB450">
        <v>55</v>
      </c>
      <c r="BC450" s="28" t="s">
        <v>1795</v>
      </c>
      <c r="BH450">
        <v>200</v>
      </c>
      <c r="BP450" s="28"/>
      <c r="BW450" s="28"/>
      <c r="BY450" s="28">
        <v>167</v>
      </c>
      <c r="BZ450">
        <v>112</v>
      </c>
      <c r="CA450">
        <v>55</v>
      </c>
      <c r="CB450" s="28">
        <v>120</v>
      </c>
      <c r="CC450">
        <v>0.93333333333333324</v>
      </c>
      <c r="CE450">
        <v>3510</v>
      </c>
      <c r="CF450">
        <v>0</v>
      </c>
      <c r="CG450" s="28">
        <v>240</v>
      </c>
      <c r="CH450">
        <v>-307.69230769230768</v>
      </c>
      <c r="CI450">
        <v>3202.3076923076924</v>
      </c>
      <c r="CJ450">
        <v>212.30594577494998</v>
      </c>
      <c r="CK450">
        <v>143.78872163937004</v>
      </c>
      <c r="CL450">
        <v>69.420911026507738</v>
      </c>
      <c r="CM450">
        <v>122.18796797213763</v>
      </c>
      <c r="CN450">
        <v>69.086628928876706</v>
      </c>
      <c r="CO450">
        <v>86.77613878313467</v>
      </c>
      <c r="CP450">
        <v>0</v>
      </c>
      <c r="CQ450">
        <v>93.868062452383569</v>
      </c>
      <c r="CR450">
        <v>0.86346000000000001</v>
      </c>
      <c r="CS450">
        <v>24713.98900827433</v>
      </c>
      <c r="CT450" s="28">
        <v>0</v>
      </c>
      <c r="CU450">
        <v>24713.98900827433</v>
      </c>
      <c r="CV450">
        <v>11.873163107506285</v>
      </c>
      <c r="CW450">
        <v>205746</v>
      </c>
      <c r="CX450" s="28"/>
      <c r="CY450" s="28"/>
      <c r="CZ450" s="28"/>
      <c r="DA450" s="28"/>
      <c r="DB450" s="28"/>
      <c r="DC450" s="28"/>
      <c r="DD450" s="28"/>
      <c r="DE450" s="28"/>
      <c r="DF450" s="28"/>
      <c r="DG450" s="28"/>
      <c r="DH450" s="28"/>
      <c r="DI450" s="28">
        <v>120</v>
      </c>
      <c r="DJ450" s="28" t="s">
        <v>471</v>
      </c>
      <c r="DK450" s="28"/>
    </row>
    <row r="451" spans="1:115" x14ac:dyDescent="0.25">
      <c r="A451" s="28" t="s">
        <v>2</v>
      </c>
      <c r="B451" s="28" t="s">
        <v>1863</v>
      </c>
      <c r="C451">
        <v>65650</v>
      </c>
      <c r="D451" s="28" t="s">
        <v>1864</v>
      </c>
      <c r="E451" s="28" t="s">
        <v>1865</v>
      </c>
      <c r="F451" s="28" t="s">
        <v>1866</v>
      </c>
      <c r="G451" s="28" t="s">
        <v>825</v>
      </c>
      <c r="H451" s="28" t="s">
        <v>90</v>
      </c>
      <c r="I451" s="28" t="s">
        <v>457</v>
      </c>
      <c r="J451" s="28">
        <v>2970</v>
      </c>
      <c r="K451">
        <v>12.000731739671968</v>
      </c>
      <c r="L451" s="28" t="s">
        <v>1867</v>
      </c>
      <c r="M451">
        <v>0</v>
      </c>
      <c r="N451" s="28" t="s">
        <v>459</v>
      </c>
      <c r="O451" s="28" t="s">
        <v>838</v>
      </c>
      <c r="P451">
        <v>13</v>
      </c>
      <c r="Q451">
        <v>15</v>
      </c>
      <c r="R451">
        <v>1</v>
      </c>
      <c r="S451">
        <v>90331198</v>
      </c>
      <c r="T451" s="28" t="s">
        <v>461</v>
      </c>
      <c r="U451" s="28" t="s">
        <v>659</v>
      </c>
      <c r="V451" s="28" t="s">
        <v>840</v>
      </c>
      <c r="W451" s="28" t="s">
        <v>463</v>
      </c>
      <c r="Y451" s="28" t="s">
        <v>660</v>
      </c>
      <c r="Z451">
        <v>35</v>
      </c>
      <c r="AA451">
        <v>16725</v>
      </c>
      <c r="AB451" s="28" t="s">
        <v>465</v>
      </c>
      <c r="AC451" s="28" t="s">
        <v>504</v>
      </c>
      <c r="AD451">
        <v>0.41666666666666674</v>
      </c>
      <c r="AE451">
        <v>0.5</v>
      </c>
      <c r="AF451" s="28" t="s">
        <v>463</v>
      </c>
      <c r="AG451" s="28" t="s">
        <v>235</v>
      </c>
      <c r="AH451" s="28" t="s">
        <v>516</v>
      </c>
      <c r="AI451" s="28" t="s">
        <v>1868</v>
      </c>
      <c r="AJ451" s="28" t="s">
        <v>1869</v>
      </c>
      <c r="AK451" s="28"/>
      <c r="AL451" s="28" t="s">
        <v>1870</v>
      </c>
      <c r="AM451" s="28">
        <v>1</v>
      </c>
      <c r="AN451">
        <v>3</v>
      </c>
      <c r="AP451" s="2">
        <v>46073</v>
      </c>
      <c r="AQ451" s="2">
        <v>46290</v>
      </c>
      <c r="AT451" s="28"/>
      <c r="AU451" s="28"/>
      <c r="AV451" s="28" t="s">
        <v>470</v>
      </c>
      <c r="AW451">
        <v>120</v>
      </c>
      <c r="AX451">
        <v>0.5</v>
      </c>
      <c r="BA451">
        <v>20</v>
      </c>
      <c r="BC451" s="28"/>
      <c r="BI451">
        <v>420</v>
      </c>
      <c r="BP451" s="28"/>
      <c r="BW451" s="28"/>
      <c r="BY451" s="28">
        <v>140</v>
      </c>
      <c r="BZ451">
        <v>120</v>
      </c>
      <c r="CA451">
        <v>20</v>
      </c>
      <c r="CB451" s="28">
        <v>120</v>
      </c>
      <c r="CC451">
        <v>1</v>
      </c>
      <c r="CE451">
        <v>2970</v>
      </c>
      <c r="CF451">
        <v>0</v>
      </c>
      <c r="CG451" s="28">
        <v>240</v>
      </c>
      <c r="CH451">
        <v>0</v>
      </c>
      <c r="CI451">
        <v>2970</v>
      </c>
      <c r="CJ451">
        <v>212.30594577494998</v>
      </c>
      <c r="CK451">
        <v>143.78872163937004</v>
      </c>
      <c r="CL451">
        <v>69.420911026507738</v>
      </c>
      <c r="CM451">
        <v>122.18796797213763</v>
      </c>
      <c r="CN451">
        <v>69.086628928876706</v>
      </c>
      <c r="CO451">
        <v>0</v>
      </c>
      <c r="CP451">
        <v>0</v>
      </c>
      <c r="CQ451">
        <v>93.868062452383569</v>
      </c>
      <c r="CR451">
        <v>0.86346000000000001</v>
      </c>
      <c r="CS451">
        <v>23167.412623436736</v>
      </c>
      <c r="CT451" s="28">
        <v>0</v>
      </c>
      <c r="CU451">
        <v>23167.412623436736</v>
      </c>
      <c r="CV451">
        <v>12.000731739671968</v>
      </c>
      <c r="CW451" t="s">
        <v>1871</v>
      </c>
      <c r="CX451" s="28"/>
      <c r="CY451" s="28"/>
      <c r="CZ451" s="28"/>
      <c r="DA451" s="28"/>
      <c r="DB451" s="28"/>
      <c r="DC451" s="28"/>
      <c r="DD451" s="28"/>
      <c r="DE451" s="28"/>
      <c r="DF451" s="28"/>
      <c r="DG451" s="28"/>
      <c r="DH451" s="28"/>
      <c r="DI451" s="28">
        <v>120</v>
      </c>
      <c r="DJ451" s="28" t="s">
        <v>471</v>
      </c>
      <c r="DK451" s="28" t="s">
        <v>832</v>
      </c>
    </row>
    <row r="452" spans="1:115" x14ac:dyDescent="0.25">
      <c r="A452" s="28" t="s">
        <v>2</v>
      </c>
      <c r="B452" s="28" t="s">
        <v>1863</v>
      </c>
      <c r="C452">
        <v>65650</v>
      </c>
      <c r="D452" s="28" t="s">
        <v>1864</v>
      </c>
      <c r="E452" s="28" t="s">
        <v>1865</v>
      </c>
      <c r="F452" s="28" t="s">
        <v>1866</v>
      </c>
      <c r="G452" s="28" t="s">
        <v>825</v>
      </c>
      <c r="H452" s="28" t="s">
        <v>1872</v>
      </c>
      <c r="I452" s="28" t="s">
        <v>457</v>
      </c>
      <c r="J452" s="28">
        <v>2970</v>
      </c>
      <c r="K452">
        <v>12.000731739671968</v>
      </c>
      <c r="L452" s="28" t="s">
        <v>1873</v>
      </c>
      <c r="M452">
        <v>0</v>
      </c>
      <c r="N452" s="28" t="s">
        <v>459</v>
      </c>
      <c r="O452" s="28" t="s">
        <v>828</v>
      </c>
      <c r="P452">
        <v>13</v>
      </c>
      <c r="Q452">
        <v>30</v>
      </c>
      <c r="R452">
        <v>1</v>
      </c>
      <c r="S452">
        <v>92680790</v>
      </c>
      <c r="T452" s="28" t="s">
        <v>461</v>
      </c>
      <c r="U452" s="28" t="s">
        <v>659</v>
      </c>
      <c r="V452" s="28" t="s">
        <v>840</v>
      </c>
      <c r="W452" s="28" t="s">
        <v>463</v>
      </c>
      <c r="Y452" s="28" t="s">
        <v>660</v>
      </c>
      <c r="Z452">
        <v>35</v>
      </c>
      <c r="AA452">
        <v>17340</v>
      </c>
      <c r="AB452" s="28" t="s">
        <v>465</v>
      </c>
      <c r="AC452" s="28" t="s">
        <v>504</v>
      </c>
      <c r="AD452">
        <v>0.41666666666666674</v>
      </c>
      <c r="AE452">
        <v>0.5</v>
      </c>
      <c r="AF452" s="28" t="s">
        <v>463</v>
      </c>
      <c r="AG452" s="28" t="s">
        <v>183</v>
      </c>
      <c r="AH452" s="28" t="s">
        <v>570</v>
      </c>
      <c r="AI452" s="28" t="s">
        <v>1868</v>
      </c>
      <c r="AJ452" s="28" t="s">
        <v>1869</v>
      </c>
      <c r="AK452" s="28"/>
      <c r="AL452" s="28" t="s">
        <v>1874</v>
      </c>
      <c r="AM452" s="28">
        <v>1</v>
      </c>
      <c r="AN452">
        <v>3</v>
      </c>
      <c r="AP452" s="2">
        <v>46073</v>
      </c>
      <c r="AQ452" s="2">
        <v>46290</v>
      </c>
      <c r="AT452" s="28"/>
      <c r="AU452" s="28"/>
      <c r="AV452" s="28" t="s">
        <v>470</v>
      </c>
      <c r="AW452">
        <v>120</v>
      </c>
      <c r="AX452">
        <v>0.5</v>
      </c>
      <c r="BA452">
        <v>20</v>
      </c>
      <c r="BC452" s="28"/>
      <c r="BI452">
        <v>420</v>
      </c>
      <c r="BP452" s="28"/>
      <c r="BW452" s="28"/>
      <c r="BY452" s="28">
        <v>140</v>
      </c>
      <c r="BZ452">
        <v>120</v>
      </c>
      <c r="CA452">
        <v>20</v>
      </c>
      <c r="CB452" s="28">
        <v>120</v>
      </c>
      <c r="CC452">
        <v>1</v>
      </c>
      <c r="CE452">
        <v>2970</v>
      </c>
      <c r="CF452">
        <v>0</v>
      </c>
      <c r="CG452" s="28">
        <v>240</v>
      </c>
      <c r="CH452">
        <v>0</v>
      </c>
      <c r="CI452">
        <v>2970</v>
      </c>
      <c r="CJ452">
        <v>212.30594577494998</v>
      </c>
      <c r="CK452">
        <v>143.78872163937004</v>
      </c>
      <c r="CL452">
        <v>69.420911026507738</v>
      </c>
      <c r="CM452">
        <v>122.18796797213763</v>
      </c>
      <c r="CN452">
        <v>69.086628928876706</v>
      </c>
      <c r="CO452">
        <v>0</v>
      </c>
      <c r="CP452">
        <v>0</v>
      </c>
      <c r="CQ452">
        <v>93.868062452383569</v>
      </c>
      <c r="CR452">
        <v>0.86346000000000001</v>
      </c>
      <c r="CS452">
        <v>23167.412623436736</v>
      </c>
      <c r="CT452" s="28">
        <v>0</v>
      </c>
      <c r="CU452">
        <v>23167.412623436736</v>
      </c>
      <c r="CV452">
        <v>12.000731739671968</v>
      </c>
      <c r="CW452" t="s">
        <v>1875</v>
      </c>
      <c r="CX452" s="28"/>
      <c r="CY452" s="28"/>
      <c r="CZ452" s="28"/>
      <c r="DA452" s="28"/>
      <c r="DB452" s="28"/>
      <c r="DC452" s="28"/>
      <c r="DD452" s="28"/>
      <c r="DE452" s="28"/>
      <c r="DF452" s="28"/>
      <c r="DG452" s="28"/>
      <c r="DH452" s="28"/>
      <c r="DI452" s="28">
        <v>120</v>
      </c>
      <c r="DJ452" s="28" t="s">
        <v>471</v>
      </c>
      <c r="DK452" s="28" t="s">
        <v>832</v>
      </c>
    </row>
    <row r="453" spans="1:115" x14ac:dyDescent="0.25">
      <c r="A453" s="28" t="s">
        <v>2</v>
      </c>
      <c r="B453" s="28" t="s">
        <v>1876</v>
      </c>
      <c r="C453">
        <v>65248</v>
      </c>
      <c r="D453" s="28" t="s">
        <v>1877</v>
      </c>
      <c r="E453" s="28" t="s">
        <v>1878</v>
      </c>
      <c r="F453" s="28" t="s">
        <v>1879</v>
      </c>
      <c r="G453" s="28" t="s">
        <v>485</v>
      </c>
      <c r="H453" s="28" t="s">
        <v>1880</v>
      </c>
      <c r="I453" s="28" t="s">
        <v>457</v>
      </c>
      <c r="J453" s="28">
        <v>2780</v>
      </c>
      <c r="K453" t="s">
        <v>487</v>
      </c>
      <c r="L453" s="28" t="s">
        <v>2</v>
      </c>
      <c r="M453">
        <v>0</v>
      </c>
      <c r="N453" s="28" t="s">
        <v>459</v>
      </c>
      <c r="O453" s="28" t="s">
        <v>1881</v>
      </c>
      <c r="Q453">
        <v>130</v>
      </c>
      <c r="R453">
        <v>1</v>
      </c>
      <c r="S453">
        <v>97800299</v>
      </c>
      <c r="T453" s="28" t="s">
        <v>605</v>
      </c>
      <c r="U453" s="28" t="s">
        <v>659</v>
      </c>
      <c r="V453" s="28" t="s">
        <v>87</v>
      </c>
      <c r="W453" s="28" t="s">
        <v>463</v>
      </c>
      <c r="Y453" s="28" t="s">
        <v>463</v>
      </c>
      <c r="Z453">
        <v>0</v>
      </c>
      <c r="AA453">
        <v>16300</v>
      </c>
      <c r="AB453" s="28" t="s">
        <v>488</v>
      </c>
      <c r="AC453" s="28" t="s">
        <v>488</v>
      </c>
      <c r="AD453" t="s">
        <v>488</v>
      </c>
      <c r="AE453" t="s">
        <v>488</v>
      </c>
      <c r="AF453" s="28" t="s">
        <v>463</v>
      </c>
      <c r="AG453" s="28" t="s">
        <v>219</v>
      </c>
      <c r="AH453" s="28" t="s">
        <v>219</v>
      </c>
      <c r="AI453" s="28"/>
      <c r="AJ453" s="28" t="s">
        <v>962</v>
      </c>
      <c r="AK453" s="28"/>
      <c r="AL453" s="28"/>
      <c r="AM453" s="28">
        <v>1</v>
      </c>
      <c r="AN453">
        <v>3</v>
      </c>
      <c r="AP453" s="2">
        <v>46069</v>
      </c>
      <c r="AQ453" s="2">
        <v>46290</v>
      </c>
      <c r="AT453" s="28"/>
      <c r="AU453" s="28"/>
      <c r="AV453" s="28" t="s">
        <v>470</v>
      </c>
      <c r="AX453">
        <v>0.5</v>
      </c>
      <c r="BC453" s="28"/>
      <c r="BP453" s="28"/>
      <c r="BW453" s="28"/>
      <c r="BY453" s="28">
        <v>0</v>
      </c>
      <c r="BZ453">
        <v>0</v>
      </c>
      <c r="CA453">
        <v>0</v>
      </c>
      <c r="CB453" s="28">
        <v>120</v>
      </c>
      <c r="CC453" t="s">
        <v>2</v>
      </c>
      <c r="CE453">
        <v>2780</v>
      </c>
      <c r="CF453">
        <v>0</v>
      </c>
      <c r="CG453" s="28">
        <v>240</v>
      </c>
      <c r="CH453">
        <v>0</v>
      </c>
      <c r="CI453">
        <v>2780</v>
      </c>
      <c r="CJ453">
        <v>212.30594577494998</v>
      </c>
      <c r="CK453">
        <v>143.78872163937004</v>
      </c>
      <c r="CL453">
        <v>69.420911026507738</v>
      </c>
      <c r="CM453">
        <v>122.18796797213763</v>
      </c>
      <c r="CN453">
        <v>69.086628928876706</v>
      </c>
      <c r="CO453">
        <v>0</v>
      </c>
      <c r="CP453">
        <v>0</v>
      </c>
      <c r="CQ453">
        <v>93.868062452383569</v>
      </c>
      <c r="CR453">
        <v>0.86346000000000001</v>
      </c>
      <c r="CS453">
        <v>0</v>
      </c>
      <c r="CT453" s="28">
        <v>0</v>
      </c>
      <c r="CU453">
        <v>0</v>
      </c>
      <c r="CV453" t="s">
        <v>487</v>
      </c>
      <c r="CW453">
        <v>208557</v>
      </c>
      <c r="CX453" s="28" t="s">
        <v>4721</v>
      </c>
      <c r="CY453" s="28" t="s">
        <v>4722</v>
      </c>
      <c r="CZ453" s="28" t="s">
        <v>4716</v>
      </c>
      <c r="DA453" s="28" t="s">
        <v>4723</v>
      </c>
      <c r="DB453" s="28" t="s">
        <v>4543</v>
      </c>
      <c r="DC453" s="28"/>
      <c r="DD453" s="28"/>
      <c r="DE453" s="28"/>
      <c r="DF453" s="28"/>
      <c r="DG453" s="28"/>
      <c r="DH453" s="28"/>
      <c r="DI453" s="28">
        <v>120</v>
      </c>
      <c r="DJ453" s="28" t="s">
        <v>471</v>
      </c>
      <c r="DK453" s="28" t="s">
        <v>1882</v>
      </c>
    </row>
    <row r="454" spans="1:115" x14ac:dyDescent="0.25">
      <c r="A454" s="28" t="s">
        <v>2</v>
      </c>
      <c r="B454" s="28" t="s">
        <v>1883</v>
      </c>
      <c r="C454">
        <v>65512</v>
      </c>
      <c r="D454" s="28" t="s">
        <v>1884</v>
      </c>
      <c r="E454" s="28" t="s">
        <v>1885</v>
      </c>
      <c r="F454" s="28" t="s">
        <v>1886</v>
      </c>
      <c r="G454" s="28" t="s">
        <v>602</v>
      </c>
      <c r="H454" s="28" t="s">
        <v>1887</v>
      </c>
      <c r="I454" s="28" t="s">
        <v>457</v>
      </c>
      <c r="J454" s="28">
        <v>4840</v>
      </c>
      <c r="K454">
        <v>13.483501304574869</v>
      </c>
      <c r="L454" s="28" t="s">
        <v>3321</v>
      </c>
      <c r="M454">
        <v>0</v>
      </c>
      <c r="N454" s="28" t="s">
        <v>459</v>
      </c>
      <c r="O454" s="28" t="s">
        <v>1888</v>
      </c>
      <c r="P454">
        <v>14</v>
      </c>
      <c r="Q454">
        <v>15</v>
      </c>
      <c r="R454">
        <v>1</v>
      </c>
      <c r="S454">
        <v>90841047</v>
      </c>
      <c r="T454" s="28" t="s">
        <v>461</v>
      </c>
      <c r="U454" s="28" t="s">
        <v>812</v>
      </c>
      <c r="V454" s="28" t="s">
        <v>335</v>
      </c>
      <c r="W454" s="28" t="s">
        <v>463</v>
      </c>
      <c r="Y454" s="28" t="s">
        <v>463</v>
      </c>
      <c r="Z454">
        <v>0</v>
      </c>
      <c r="AA454">
        <v>16682</v>
      </c>
      <c r="AB454" s="28" t="s">
        <v>465</v>
      </c>
      <c r="AC454" s="28" t="s">
        <v>479</v>
      </c>
      <c r="AD454">
        <v>0.375</v>
      </c>
      <c r="AE454">
        <v>0.54166666666666674</v>
      </c>
      <c r="AF454" s="28" t="s">
        <v>463</v>
      </c>
      <c r="AG454" s="28" t="s">
        <v>316</v>
      </c>
      <c r="AH454" s="28" t="s">
        <v>497</v>
      </c>
      <c r="AI454" s="28" t="s">
        <v>1889</v>
      </c>
      <c r="AJ454" s="28" t="s">
        <v>1890</v>
      </c>
      <c r="AK454" s="28"/>
      <c r="AL454" s="28"/>
      <c r="AM454" s="28">
        <v>2</v>
      </c>
      <c r="AN454">
        <v>3</v>
      </c>
      <c r="AO454">
        <v>3</v>
      </c>
      <c r="AP454" s="2">
        <v>46071</v>
      </c>
      <c r="AQ454" s="2">
        <v>46288</v>
      </c>
      <c r="AR454">
        <v>46435</v>
      </c>
      <c r="AS454">
        <v>46652</v>
      </c>
      <c r="AT454" s="28"/>
      <c r="AU454" s="28"/>
      <c r="AV454" s="28" t="s">
        <v>470</v>
      </c>
      <c r="AW454">
        <v>112</v>
      </c>
      <c r="AX454">
        <v>0.5</v>
      </c>
      <c r="AY454">
        <v>0</v>
      </c>
      <c r="BC454" s="28"/>
      <c r="BH454">
        <v>15</v>
      </c>
      <c r="BJ454">
        <v>112</v>
      </c>
      <c r="BK454">
        <v>0.5</v>
      </c>
      <c r="BP454" s="28"/>
      <c r="BU454">
        <v>125</v>
      </c>
      <c r="BW454" s="28"/>
      <c r="BY454" s="28">
        <v>224</v>
      </c>
      <c r="BZ454">
        <v>224</v>
      </c>
      <c r="CA454">
        <v>0</v>
      </c>
      <c r="CB454" s="28">
        <v>240</v>
      </c>
      <c r="CC454">
        <v>0.93333333333333324</v>
      </c>
      <c r="CE454">
        <v>4840</v>
      </c>
      <c r="CF454">
        <v>0</v>
      </c>
      <c r="CG454" s="28">
        <v>480</v>
      </c>
      <c r="CH454">
        <v>-221.15384615384616</v>
      </c>
      <c r="CI454">
        <v>4618.8461538461543</v>
      </c>
      <c r="CJ454">
        <v>212.30594577494998</v>
      </c>
      <c r="CK454">
        <v>143.78872163937004</v>
      </c>
      <c r="CL454">
        <v>69.420911026507738</v>
      </c>
      <c r="CM454">
        <v>122.18796797213763</v>
      </c>
      <c r="CN454">
        <v>69.086628928876706</v>
      </c>
      <c r="CO454">
        <v>0</v>
      </c>
      <c r="CP454">
        <v>0</v>
      </c>
      <c r="CQ454">
        <v>93.868062452383569</v>
      </c>
      <c r="CR454">
        <v>0.86346000000000001</v>
      </c>
      <c r="CS454">
        <v>19941.301375201921</v>
      </c>
      <c r="CT454" s="28">
        <v>20539.540416457981</v>
      </c>
      <c r="CU454">
        <v>40480.841791659899</v>
      </c>
      <c r="CV454">
        <v>13.483501304574869</v>
      </c>
      <c r="CW454" t="s">
        <v>1891</v>
      </c>
      <c r="CX454" s="28" t="s">
        <v>3647</v>
      </c>
      <c r="CY454" s="28" t="s">
        <v>3648</v>
      </c>
      <c r="CZ454" s="28" t="s">
        <v>3649</v>
      </c>
      <c r="DA454" s="28" t="s">
        <v>3650</v>
      </c>
      <c r="DB454" s="28" t="s">
        <v>3344</v>
      </c>
      <c r="DC454" s="28"/>
      <c r="DD454" s="28"/>
      <c r="DE454" s="28"/>
      <c r="DF454" s="28"/>
      <c r="DG454" s="28"/>
      <c r="DH454" s="28"/>
      <c r="DI454" s="28">
        <v>240</v>
      </c>
      <c r="DJ454" s="28" t="s">
        <v>471</v>
      </c>
      <c r="DK454" s="28" t="s">
        <v>1892</v>
      </c>
    </row>
    <row r="455" spans="1:115" x14ac:dyDescent="0.25">
      <c r="A455" s="28" t="s">
        <v>2</v>
      </c>
      <c r="B455" s="28" t="s">
        <v>1893</v>
      </c>
      <c r="C455">
        <v>65510</v>
      </c>
      <c r="D455" s="28" t="s">
        <v>1884</v>
      </c>
      <c r="E455" s="28" t="s">
        <v>1885</v>
      </c>
      <c r="F455" s="28" t="s">
        <v>1886</v>
      </c>
      <c r="G455" s="28" t="s">
        <v>602</v>
      </c>
      <c r="H455" s="28" t="s">
        <v>1894</v>
      </c>
      <c r="I455" s="28" t="s">
        <v>457</v>
      </c>
      <c r="J455" s="28">
        <v>3510</v>
      </c>
      <c r="K455">
        <v>8.7982798919929053</v>
      </c>
      <c r="L455" s="28" t="s">
        <v>3322</v>
      </c>
      <c r="M455">
        <v>0</v>
      </c>
      <c r="N455" s="28" t="s">
        <v>459</v>
      </c>
      <c r="O455" s="28" t="s">
        <v>1888</v>
      </c>
      <c r="P455">
        <v>9</v>
      </c>
      <c r="Q455">
        <v>15</v>
      </c>
      <c r="R455">
        <v>1</v>
      </c>
      <c r="S455">
        <v>90841047</v>
      </c>
      <c r="T455" s="28" t="s">
        <v>605</v>
      </c>
      <c r="U455" s="28" t="s">
        <v>659</v>
      </c>
      <c r="V455" s="28" t="s">
        <v>329</v>
      </c>
      <c r="W455" s="28" t="s">
        <v>463</v>
      </c>
      <c r="Y455" s="28" t="s">
        <v>463</v>
      </c>
      <c r="Z455">
        <v>0</v>
      </c>
      <c r="AA455">
        <v>16683</v>
      </c>
      <c r="AB455" s="28" t="s">
        <v>465</v>
      </c>
      <c r="AC455" s="28" t="s">
        <v>504</v>
      </c>
      <c r="AD455">
        <v>0.375</v>
      </c>
      <c r="AE455">
        <v>0.54166666666666674</v>
      </c>
      <c r="AF455" s="28" t="s">
        <v>660</v>
      </c>
      <c r="AG455" s="28" t="s">
        <v>287</v>
      </c>
      <c r="AH455" s="28" t="s">
        <v>497</v>
      </c>
      <c r="AI455" s="28"/>
      <c r="AJ455" s="28" t="s">
        <v>1890</v>
      </c>
      <c r="AK455" s="28"/>
      <c r="AL455" s="28"/>
      <c r="AM455" s="28">
        <v>1</v>
      </c>
      <c r="AN455">
        <v>3</v>
      </c>
      <c r="AP455" s="2">
        <v>46073</v>
      </c>
      <c r="AQ455" s="2">
        <v>46290</v>
      </c>
      <c r="AT455" s="28"/>
      <c r="AU455" s="28"/>
      <c r="AV455" s="28" t="s">
        <v>470</v>
      </c>
      <c r="AW455">
        <v>112</v>
      </c>
      <c r="AX455">
        <v>0.5</v>
      </c>
      <c r="AY455">
        <v>0</v>
      </c>
      <c r="BC455" s="28"/>
      <c r="BH455">
        <v>15</v>
      </c>
      <c r="BP455" s="28"/>
      <c r="BW455" s="28"/>
      <c r="BY455" s="28">
        <v>112</v>
      </c>
      <c r="BZ455">
        <v>112</v>
      </c>
      <c r="CA455">
        <v>0</v>
      </c>
      <c r="CB455" s="28">
        <v>120</v>
      </c>
      <c r="CC455">
        <v>0.93333333333333324</v>
      </c>
      <c r="CE455">
        <v>3510</v>
      </c>
      <c r="CF455">
        <v>0</v>
      </c>
      <c r="CG455" s="28">
        <v>240</v>
      </c>
      <c r="CH455">
        <v>-23.076923076923077</v>
      </c>
      <c r="CI455">
        <v>3486.9230769230771</v>
      </c>
      <c r="CJ455">
        <v>212.30594577494998</v>
      </c>
      <c r="CK455">
        <v>143.78872163937004</v>
      </c>
      <c r="CL455">
        <v>69.420911026507738</v>
      </c>
      <c r="CM455">
        <v>122.18796797213763</v>
      </c>
      <c r="CN455">
        <v>69.086628928876706</v>
      </c>
      <c r="CO455">
        <v>0</v>
      </c>
      <c r="CP455">
        <v>0</v>
      </c>
      <c r="CQ455">
        <v>93.868062452383569</v>
      </c>
      <c r="CR455">
        <v>0.86346000000000001</v>
      </c>
      <c r="CS455">
        <v>19941.301375201921</v>
      </c>
      <c r="CT455" s="28">
        <v>0</v>
      </c>
      <c r="CU455">
        <v>19941.301375201921</v>
      </c>
      <c r="CV455">
        <v>8.7982798919929053</v>
      </c>
      <c r="CW455" t="s">
        <v>1895</v>
      </c>
      <c r="CX455" s="28"/>
      <c r="CY455" s="28"/>
      <c r="CZ455" s="28"/>
      <c r="DA455" s="28"/>
      <c r="DB455" s="28"/>
      <c r="DC455" s="28"/>
      <c r="DD455" s="28"/>
      <c r="DE455" s="28"/>
      <c r="DF455" s="28"/>
      <c r="DG455" s="28"/>
      <c r="DH455" s="28"/>
      <c r="DI455" s="28">
        <v>120</v>
      </c>
      <c r="DJ455" s="28" t="s">
        <v>471</v>
      </c>
      <c r="DK455" s="28" t="s">
        <v>1892</v>
      </c>
    </row>
    <row r="456" spans="1:115" x14ac:dyDescent="0.25">
      <c r="A456" s="28" t="s">
        <v>2</v>
      </c>
      <c r="B456" s="28" t="s">
        <v>1893</v>
      </c>
      <c r="C456">
        <v>65510</v>
      </c>
      <c r="D456" s="28" t="s">
        <v>1884</v>
      </c>
      <c r="E456" s="28" t="s">
        <v>1885</v>
      </c>
      <c r="F456" s="28" t="s">
        <v>1886</v>
      </c>
      <c r="G456" s="28" t="s">
        <v>602</v>
      </c>
      <c r="H456" s="28" t="s">
        <v>1896</v>
      </c>
      <c r="I456" s="28" t="s">
        <v>457</v>
      </c>
      <c r="J456" s="28">
        <v>3510</v>
      </c>
      <c r="K456">
        <v>8.7982798919929053</v>
      </c>
      <c r="L456" s="28" t="s">
        <v>3322</v>
      </c>
      <c r="M456">
        <v>0</v>
      </c>
      <c r="N456" s="28" t="s">
        <v>459</v>
      </c>
      <c r="O456" s="28" t="s">
        <v>1888</v>
      </c>
      <c r="P456">
        <v>9</v>
      </c>
      <c r="Q456">
        <v>15</v>
      </c>
      <c r="R456">
        <v>1</v>
      </c>
      <c r="S456">
        <v>90841047</v>
      </c>
      <c r="T456" s="28" t="s">
        <v>605</v>
      </c>
      <c r="U456" s="28" t="s">
        <v>659</v>
      </c>
      <c r="V456" s="28" t="s">
        <v>329</v>
      </c>
      <c r="W456" s="28" t="s">
        <v>463</v>
      </c>
      <c r="Y456" s="28" t="s">
        <v>463</v>
      </c>
      <c r="Z456">
        <v>0</v>
      </c>
      <c r="AA456">
        <v>17344</v>
      </c>
      <c r="AB456" s="28" t="s">
        <v>465</v>
      </c>
      <c r="AC456" s="28" t="s">
        <v>504</v>
      </c>
      <c r="AD456">
        <v>0.375</v>
      </c>
      <c r="AE456">
        <v>0.54166666666666674</v>
      </c>
      <c r="AF456" s="28" t="s">
        <v>660</v>
      </c>
      <c r="AG456" s="28" t="s">
        <v>326</v>
      </c>
      <c r="AH456" s="28" t="s">
        <v>616</v>
      </c>
      <c r="AI456" s="28" t="s">
        <v>1897</v>
      </c>
      <c r="AJ456" s="28" t="s">
        <v>1890</v>
      </c>
      <c r="AK456" s="28"/>
      <c r="AL456" s="28"/>
      <c r="AM456" s="28">
        <v>1</v>
      </c>
      <c r="AN456">
        <v>3</v>
      </c>
      <c r="AP456" s="2">
        <v>46073</v>
      </c>
      <c r="AQ456" s="2">
        <v>46290</v>
      </c>
      <c r="AT456" s="28"/>
      <c r="AU456" s="28"/>
      <c r="AV456" s="28" t="s">
        <v>470</v>
      </c>
      <c r="AW456">
        <v>112</v>
      </c>
      <c r="AX456">
        <v>0.5</v>
      </c>
      <c r="BC456" s="28"/>
      <c r="BH456">
        <v>15</v>
      </c>
      <c r="BP456" s="28"/>
      <c r="BW456" s="28"/>
      <c r="BY456" s="28">
        <v>112</v>
      </c>
      <c r="BZ456">
        <v>112</v>
      </c>
      <c r="CA456">
        <v>0</v>
      </c>
      <c r="CB456" s="28">
        <v>120</v>
      </c>
      <c r="CC456">
        <v>0.93333333333333324</v>
      </c>
      <c r="CE456">
        <v>3510</v>
      </c>
      <c r="CF456">
        <v>0</v>
      </c>
      <c r="CG456" s="28">
        <v>240</v>
      </c>
      <c r="CH456">
        <v>-23.076923076923077</v>
      </c>
      <c r="CI456">
        <v>3486.9230769230771</v>
      </c>
      <c r="CJ456">
        <v>212.30594577494998</v>
      </c>
      <c r="CK456">
        <v>143.78872163937004</v>
      </c>
      <c r="CL456">
        <v>69.420911026507738</v>
      </c>
      <c r="CM456">
        <v>122.18796797213763</v>
      </c>
      <c r="CN456">
        <v>69.086628928876706</v>
      </c>
      <c r="CO456">
        <v>0</v>
      </c>
      <c r="CP456">
        <v>0</v>
      </c>
      <c r="CQ456">
        <v>93.868062452383569</v>
      </c>
      <c r="CR456">
        <v>0.86346000000000001</v>
      </c>
      <c r="CS456">
        <v>19941.301375201921</v>
      </c>
      <c r="CT456" s="28">
        <v>0</v>
      </c>
      <c r="CU456">
        <v>19941.301375201921</v>
      </c>
      <c r="CV456">
        <v>8.7982798919929053</v>
      </c>
      <c r="CW456" t="s">
        <v>1898</v>
      </c>
      <c r="CX456" s="28"/>
      <c r="CY456" s="28"/>
      <c r="CZ456" s="28"/>
      <c r="DA456" s="28"/>
      <c r="DB456" s="28"/>
      <c r="DC456" s="28"/>
      <c r="DD456" s="28"/>
      <c r="DE456" s="28"/>
      <c r="DF456" s="28"/>
      <c r="DG456" s="28"/>
      <c r="DH456" s="28"/>
      <c r="DI456" s="28">
        <v>120</v>
      </c>
      <c r="DJ456" s="28" t="s">
        <v>471</v>
      </c>
      <c r="DK456" s="28" t="s">
        <v>1892</v>
      </c>
    </row>
    <row r="457" spans="1:115" x14ac:dyDescent="0.25">
      <c r="A457" s="28" t="s">
        <v>2</v>
      </c>
      <c r="B457" s="28" t="s">
        <v>1893</v>
      </c>
      <c r="C457">
        <v>65510</v>
      </c>
      <c r="D457" s="28" t="s">
        <v>1884</v>
      </c>
      <c r="E457" s="28" t="s">
        <v>1885</v>
      </c>
      <c r="F457" s="28" t="s">
        <v>1886</v>
      </c>
      <c r="G457" s="28" t="s">
        <v>602</v>
      </c>
      <c r="H457" s="28" t="s">
        <v>1899</v>
      </c>
      <c r="I457" s="28" t="s">
        <v>457</v>
      </c>
      <c r="J457" s="28">
        <v>3510</v>
      </c>
      <c r="K457">
        <v>8.7982798919929053</v>
      </c>
      <c r="L457" s="28" t="s">
        <v>3322</v>
      </c>
      <c r="M457">
        <v>0</v>
      </c>
      <c r="N457" s="28" t="s">
        <v>459</v>
      </c>
      <c r="O457" s="28" t="s">
        <v>1888</v>
      </c>
      <c r="P457">
        <v>9</v>
      </c>
      <c r="Q457">
        <v>15</v>
      </c>
      <c r="R457">
        <v>1</v>
      </c>
      <c r="S457">
        <v>90841047</v>
      </c>
      <c r="T457" s="28" t="s">
        <v>605</v>
      </c>
      <c r="U457" s="28" t="s">
        <v>659</v>
      </c>
      <c r="V457" s="28" t="s">
        <v>329</v>
      </c>
      <c r="W457" s="28" t="s">
        <v>463</v>
      </c>
      <c r="Y457" s="28" t="s">
        <v>463</v>
      </c>
      <c r="Z457">
        <v>0</v>
      </c>
      <c r="AA457">
        <v>17345</v>
      </c>
      <c r="AB457" s="28" t="s">
        <v>465</v>
      </c>
      <c r="AC457" s="28" t="s">
        <v>515</v>
      </c>
      <c r="AD457">
        <v>0.375</v>
      </c>
      <c r="AE457">
        <v>0.54166666666666674</v>
      </c>
      <c r="AF457" s="28" t="s">
        <v>660</v>
      </c>
      <c r="AG457" s="28" t="s">
        <v>326</v>
      </c>
      <c r="AH457" s="28" t="s">
        <v>616</v>
      </c>
      <c r="AI457" s="28" t="s">
        <v>1897</v>
      </c>
      <c r="AJ457" s="28" t="s">
        <v>1890</v>
      </c>
      <c r="AK457" s="28"/>
      <c r="AL457" s="28"/>
      <c r="AM457" s="28">
        <v>1</v>
      </c>
      <c r="AN457">
        <v>3</v>
      </c>
      <c r="AP457" s="2">
        <v>46069</v>
      </c>
      <c r="AQ457" s="2">
        <v>46286</v>
      </c>
      <c r="AT457" s="28"/>
      <c r="AU457" s="28"/>
      <c r="AV457" s="28" t="s">
        <v>470</v>
      </c>
      <c r="AW457">
        <v>112</v>
      </c>
      <c r="AX457">
        <v>0.5</v>
      </c>
      <c r="BC457" s="28"/>
      <c r="BH457">
        <v>15</v>
      </c>
      <c r="BP457" s="28"/>
      <c r="BW457" s="28"/>
      <c r="BY457" s="28">
        <v>112</v>
      </c>
      <c r="BZ457">
        <v>112</v>
      </c>
      <c r="CA457">
        <v>0</v>
      </c>
      <c r="CB457" s="28">
        <v>120</v>
      </c>
      <c r="CC457">
        <v>0.93333333333333324</v>
      </c>
      <c r="CE457">
        <v>3510</v>
      </c>
      <c r="CF457">
        <v>0</v>
      </c>
      <c r="CG457" s="28">
        <v>240</v>
      </c>
      <c r="CH457">
        <v>-23.076923076923077</v>
      </c>
      <c r="CI457">
        <v>3486.9230769230771</v>
      </c>
      <c r="CJ457">
        <v>212.30594577494998</v>
      </c>
      <c r="CK457">
        <v>143.78872163937004</v>
      </c>
      <c r="CL457">
        <v>69.420911026507738</v>
      </c>
      <c r="CM457">
        <v>122.18796797213763</v>
      </c>
      <c r="CN457">
        <v>69.086628928876706</v>
      </c>
      <c r="CO457">
        <v>0</v>
      </c>
      <c r="CP457">
        <v>0</v>
      </c>
      <c r="CQ457">
        <v>93.868062452383569</v>
      </c>
      <c r="CR457">
        <v>0.86346000000000001</v>
      </c>
      <c r="CS457">
        <v>19941.301375201921</v>
      </c>
      <c r="CT457" s="28">
        <v>0</v>
      </c>
      <c r="CU457">
        <v>19941.301375201921</v>
      </c>
      <c r="CV457">
        <v>8.7982798919929053</v>
      </c>
      <c r="CW457" t="s">
        <v>1900</v>
      </c>
      <c r="CX457" s="28"/>
      <c r="CY457" s="28"/>
      <c r="CZ457" s="28"/>
      <c r="DA457" s="28"/>
      <c r="DB457" s="28"/>
      <c r="DC457" s="28"/>
      <c r="DD457" s="28"/>
      <c r="DE457" s="28"/>
      <c r="DF457" s="28"/>
      <c r="DG457" s="28"/>
      <c r="DH457" s="28"/>
      <c r="DI457" s="28">
        <v>120</v>
      </c>
      <c r="DJ457" s="28" t="s">
        <v>471</v>
      </c>
      <c r="DK457" s="28" t="s">
        <v>1892</v>
      </c>
    </row>
    <row r="458" spans="1:115" x14ac:dyDescent="0.25">
      <c r="A458" s="28" t="s">
        <v>2</v>
      </c>
      <c r="B458" s="28" t="s">
        <v>1901</v>
      </c>
      <c r="C458">
        <v>65395</v>
      </c>
      <c r="D458" s="28" t="s">
        <v>1902</v>
      </c>
      <c r="E458" s="28" t="s">
        <v>1903</v>
      </c>
      <c r="F458" s="28" t="s">
        <v>1904</v>
      </c>
      <c r="G458" s="28" t="s">
        <v>1905</v>
      </c>
      <c r="H458" s="28" t="s">
        <v>1906</v>
      </c>
      <c r="I458" s="28" t="s">
        <v>457</v>
      </c>
      <c r="J458" s="28">
        <v>2600</v>
      </c>
      <c r="K458" t="s">
        <v>487</v>
      </c>
      <c r="L458" s="28" t="s">
        <v>2</v>
      </c>
      <c r="M458">
        <v>0</v>
      </c>
      <c r="N458" s="28" t="s">
        <v>459</v>
      </c>
      <c r="O458" s="28" t="s">
        <v>1907</v>
      </c>
      <c r="Q458">
        <v>100</v>
      </c>
      <c r="R458">
        <v>1</v>
      </c>
      <c r="S458">
        <v>97800856</v>
      </c>
      <c r="T458" s="28" t="s">
        <v>605</v>
      </c>
      <c r="U458" s="28" t="s">
        <v>659</v>
      </c>
      <c r="V458" s="28" t="s">
        <v>87</v>
      </c>
      <c r="W458" s="28" t="s">
        <v>463</v>
      </c>
      <c r="Y458" s="28" t="s">
        <v>463</v>
      </c>
      <c r="Z458">
        <v>0</v>
      </c>
      <c r="AA458">
        <v>16301</v>
      </c>
      <c r="AB458" s="28" t="s">
        <v>488</v>
      </c>
      <c r="AC458" s="28" t="s">
        <v>488</v>
      </c>
      <c r="AD458" t="s">
        <v>488</v>
      </c>
      <c r="AE458" t="s">
        <v>488</v>
      </c>
      <c r="AF458" s="28" t="s">
        <v>463</v>
      </c>
      <c r="AG458" s="28" t="s">
        <v>219</v>
      </c>
      <c r="AH458" s="28" t="s">
        <v>219</v>
      </c>
      <c r="AI458" s="28"/>
      <c r="AJ458" s="28" t="s">
        <v>962</v>
      </c>
      <c r="AK458" s="28"/>
      <c r="AL458" s="28"/>
      <c r="AM458" s="28">
        <v>1</v>
      </c>
      <c r="AN458">
        <v>3</v>
      </c>
      <c r="AP458" s="2">
        <v>46069</v>
      </c>
      <c r="AQ458" s="2">
        <v>46290</v>
      </c>
      <c r="AT458" s="28"/>
      <c r="AU458" s="28"/>
      <c r="AV458" s="28" t="s">
        <v>470</v>
      </c>
      <c r="AX458">
        <v>0.5</v>
      </c>
      <c r="BC458" s="28"/>
      <c r="BP458" s="28"/>
      <c r="BW458" s="28"/>
      <c r="BY458" s="28">
        <v>0</v>
      </c>
      <c r="BZ458">
        <v>0</v>
      </c>
      <c r="CA458">
        <v>0</v>
      </c>
      <c r="CB458" s="28">
        <v>120</v>
      </c>
      <c r="CC458" t="s">
        <v>2</v>
      </c>
      <c r="CE458">
        <v>2600</v>
      </c>
      <c r="CF458">
        <v>0</v>
      </c>
      <c r="CG458" s="28">
        <v>240</v>
      </c>
      <c r="CH458">
        <v>0</v>
      </c>
      <c r="CI458">
        <v>2600</v>
      </c>
      <c r="CJ458">
        <v>212.30594577494998</v>
      </c>
      <c r="CK458">
        <v>143.78872163937004</v>
      </c>
      <c r="CL458">
        <v>69.420911026507738</v>
      </c>
      <c r="CM458">
        <v>122.18796797213763</v>
      </c>
      <c r="CN458">
        <v>69.086628928876706</v>
      </c>
      <c r="CO458">
        <v>0</v>
      </c>
      <c r="CP458">
        <v>0</v>
      </c>
      <c r="CQ458">
        <v>93.868062452383569</v>
      </c>
      <c r="CR458">
        <v>0.86346000000000001</v>
      </c>
      <c r="CS458">
        <v>0</v>
      </c>
      <c r="CT458" s="28">
        <v>0</v>
      </c>
      <c r="CU458">
        <v>0</v>
      </c>
      <c r="CV458" t="s">
        <v>487</v>
      </c>
      <c r="CW458">
        <v>209569</v>
      </c>
      <c r="CX458" s="28" t="s">
        <v>4724</v>
      </c>
      <c r="CY458" s="28" t="s">
        <v>4725</v>
      </c>
      <c r="CZ458" s="28" t="s">
        <v>4726</v>
      </c>
      <c r="DA458" s="28" t="s">
        <v>4727</v>
      </c>
      <c r="DB458" s="28" t="s">
        <v>4543</v>
      </c>
      <c r="DC458" s="28"/>
      <c r="DD458" s="28"/>
      <c r="DE458" s="28"/>
      <c r="DF458" s="28"/>
      <c r="DG458" s="28"/>
      <c r="DH458" s="28"/>
      <c r="DI458" s="28">
        <v>120</v>
      </c>
      <c r="DJ458" s="28" t="s">
        <v>471</v>
      </c>
      <c r="DK458" s="28" t="s">
        <v>1908</v>
      </c>
    </row>
    <row r="459" spans="1:115" x14ac:dyDescent="0.25">
      <c r="A459" s="28" t="s">
        <v>2</v>
      </c>
      <c r="B459" s="28" t="s">
        <v>1909</v>
      </c>
      <c r="C459" t="s">
        <v>1910</v>
      </c>
      <c r="D459" s="28" t="s">
        <v>1911</v>
      </c>
      <c r="E459" s="28" t="s">
        <v>1912</v>
      </c>
      <c r="F459" s="28" t="s">
        <v>1913</v>
      </c>
      <c r="G459" s="28" t="s">
        <v>1914</v>
      </c>
      <c r="H459" s="28" t="s">
        <v>47</v>
      </c>
      <c r="I459" s="28" t="s">
        <v>457</v>
      </c>
      <c r="J459" s="28">
        <v>6050</v>
      </c>
      <c r="K459">
        <v>12.104954898905609</v>
      </c>
      <c r="L459" s="28" t="s">
        <v>1915</v>
      </c>
      <c r="M459">
        <v>0</v>
      </c>
      <c r="N459" s="28" t="s">
        <v>459</v>
      </c>
      <c r="O459" s="28" t="s">
        <v>1916</v>
      </c>
      <c r="P459">
        <v>13</v>
      </c>
      <c r="Q459">
        <v>30</v>
      </c>
      <c r="R459">
        <v>1</v>
      </c>
      <c r="S459">
        <v>90010734</v>
      </c>
      <c r="T459" s="28" t="s">
        <v>461</v>
      </c>
      <c r="U459" s="28" t="s">
        <v>1917</v>
      </c>
      <c r="V459" s="28" t="s">
        <v>338</v>
      </c>
      <c r="W459" s="28" t="s">
        <v>660</v>
      </c>
      <c r="X459">
        <v>27299</v>
      </c>
      <c r="Y459" s="28" t="s">
        <v>660</v>
      </c>
      <c r="Z459">
        <v>70</v>
      </c>
      <c r="AA459">
        <v>16419</v>
      </c>
      <c r="AB459" s="28" t="s">
        <v>465</v>
      </c>
      <c r="AC459" s="28" t="s">
        <v>525</v>
      </c>
      <c r="AD459">
        <v>0.5</v>
      </c>
      <c r="AE459">
        <v>0.625</v>
      </c>
      <c r="AF459" s="28" t="s">
        <v>463</v>
      </c>
      <c r="AG459" s="28" t="s">
        <v>1059</v>
      </c>
      <c r="AH459" s="28" t="s">
        <v>1060</v>
      </c>
      <c r="AI459" s="28" t="s">
        <v>217</v>
      </c>
      <c r="AJ459" s="28" t="s">
        <v>1918</v>
      </c>
      <c r="AK459" s="28"/>
      <c r="AL459" s="28"/>
      <c r="AM459" s="28">
        <v>2</v>
      </c>
      <c r="AN459">
        <v>4</v>
      </c>
      <c r="AO459">
        <v>3</v>
      </c>
      <c r="AP459" s="2">
        <v>46070</v>
      </c>
      <c r="AQ459" s="2">
        <v>46357</v>
      </c>
      <c r="AR459">
        <v>46434</v>
      </c>
      <c r="AS459">
        <v>46651</v>
      </c>
      <c r="AT459" s="28"/>
      <c r="AU459" s="28"/>
      <c r="AV459" s="28" t="s">
        <v>470</v>
      </c>
      <c r="AW459">
        <v>152</v>
      </c>
      <c r="AX459">
        <v>0.5</v>
      </c>
      <c r="BC459" s="28"/>
      <c r="BJ459">
        <v>112</v>
      </c>
      <c r="BK459">
        <v>0.5</v>
      </c>
      <c r="BP459" s="28"/>
      <c r="BW459" s="28"/>
      <c r="BY459" s="28">
        <v>264</v>
      </c>
      <c r="BZ459">
        <v>264</v>
      </c>
      <c r="CA459">
        <v>0</v>
      </c>
      <c r="CB459" s="28">
        <v>300</v>
      </c>
      <c r="CC459">
        <v>0.88</v>
      </c>
      <c r="CE459">
        <v>6050</v>
      </c>
      <c r="CF459">
        <v>0</v>
      </c>
      <c r="CG459" s="28">
        <v>600</v>
      </c>
      <c r="CH459">
        <v>0</v>
      </c>
      <c r="CI459">
        <v>6050</v>
      </c>
      <c r="CJ459">
        <v>212.30594577494998</v>
      </c>
      <c r="CK459">
        <v>143.78872163937004</v>
      </c>
      <c r="CL459">
        <v>69.420911026507738</v>
      </c>
      <c r="CM459">
        <v>122.18796797213763</v>
      </c>
      <c r="CN459">
        <v>69.086628928876706</v>
      </c>
      <c r="CO459">
        <v>0</v>
      </c>
      <c r="CP459">
        <v>0</v>
      </c>
      <c r="CQ459">
        <v>93.868062452383569</v>
      </c>
      <c r="CR459">
        <v>0.86346000000000001</v>
      </c>
      <c r="CS459">
        <v>27063.194723488319</v>
      </c>
      <c r="CT459" s="28">
        <v>20539.540416457981</v>
      </c>
      <c r="CU459">
        <v>47602.7351399463</v>
      </c>
      <c r="CV459">
        <v>12.104954898905609</v>
      </c>
      <c r="CW459">
        <v>198909</v>
      </c>
      <c r="CX459" s="28" t="s">
        <v>4310</v>
      </c>
      <c r="CY459" s="28" t="s">
        <v>4311</v>
      </c>
      <c r="CZ459" s="28" t="s">
        <v>4312</v>
      </c>
      <c r="DA459" s="28" t="s">
        <v>4313</v>
      </c>
      <c r="DB459" s="28" t="s">
        <v>3344</v>
      </c>
      <c r="DC459" s="28"/>
      <c r="DD459" s="28"/>
      <c r="DE459" s="28"/>
      <c r="DF459" s="28"/>
      <c r="DG459" s="28"/>
      <c r="DH459" s="28"/>
      <c r="DI459" s="28">
        <v>300</v>
      </c>
      <c r="DJ459" s="28" t="s">
        <v>831</v>
      </c>
      <c r="DK459" s="28" t="s">
        <v>1919</v>
      </c>
    </row>
    <row r="460" spans="1:115" x14ac:dyDescent="0.25">
      <c r="A460" s="28" t="s">
        <v>2</v>
      </c>
      <c r="B460" s="28" t="s">
        <v>1920</v>
      </c>
      <c r="C460">
        <v>27210</v>
      </c>
      <c r="D460" s="28" t="s">
        <v>1911</v>
      </c>
      <c r="E460" s="28" t="s">
        <v>1912</v>
      </c>
      <c r="F460" s="28" t="s">
        <v>1921</v>
      </c>
      <c r="G460" s="28" t="s">
        <v>1914</v>
      </c>
      <c r="H460" s="28" t="s">
        <v>1922</v>
      </c>
      <c r="I460" s="28" t="s">
        <v>457</v>
      </c>
      <c r="J460" s="28">
        <v>2960</v>
      </c>
      <c r="K460" t="s">
        <v>487</v>
      </c>
      <c r="L460" s="28" t="s">
        <v>2</v>
      </c>
      <c r="M460">
        <v>0</v>
      </c>
      <c r="N460" s="28" t="s">
        <v>459</v>
      </c>
      <c r="O460" s="28" t="s">
        <v>1923</v>
      </c>
      <c r="Q460">
        <v>100</v>
      </c>
      <c r="R460">
        <v>1</v>
      </c>
      <c r="S460">
        <v>97800734</v>
      </c>
      <c r="T460" s="28" t="s">
        <v>605</v>
      </c>
      <c r="U460" s="28" t="s">
        <v>659</v>
      </c>
      <c r="V460" s="28" t="s">
        <v>87</v>
      </c>
      <c r="W460" s="28" t="s">
        <v>463</v>
      </c>
      <c r="Y460" s="28" t="s">
        <v>660</v>
      </c>
      <c r="Z460">
        <v>35</v>
      </c>
      <c r="AA460">
        <v>16302</v>
      </c>
      <c r="AB460" s="28" t="s">
        <v>488</v>
      </c>
      <c r="AC460" s="28" t="s">
        <v>488</v>
      </c>
      <c r="AD460" t="s">
        <v>488</v>
      </c>
      <c r="AE460" t="s">
        <v>488</v>
      </c>
      <c r="AF460" s="28" t="s">
        <v>463</v>
      </c>
      <c r="AG460" s="28" t="s">
        <v>219</v>
      </c>
      <c r="AH460" s="28" t="s">
        <v>219</v>
      </c>
      <c r="AI460" s="28"/>
      <c r="AJ460" s="28" t="s">
        <v>962</v>
      </c>
      <c r="AK460" s="28"/>
      <c r="AL460" s="28"/>
      <c r="AM460" s="28">
        <v>1</v>
      </c>
      <c r="AN460">
        <v>3</v>
      </c>
      <c r="AP460" s="2">
        <v>46069</v>
      </c>
      <c r="AQ460" s="2">
        <v>46290</v>
      </c>
      <c r="AT460" s="28"/>
      <c r="AU460" s="28"/>
      <c r="AV460" s="28" t="s">
        <v>470</v>
      </c>
      <c r="AX460">
        <v>0.5</v>
      </c>
      <c r="BC460" s="28"/>
      <c r="BP460" s="28"/>
      <c r="BW460" s="28"/>
      <c r="BY460" s="28">
        <v>0</v>
      </c>
      <c r="BZ460">
        <v>0</v>
      </c>
      <c r="CA460">
        <v>0</v>
      </c>
      <c r="CB460" s="28">
        <v>120</v>
      </c>
      <c r="CC460" t="s">
        <v>2</v>
      </c>
      <c r="CE460">
        <v>2960</v>
      </c>
      <c r="CF460">
        <v>0</v>
      </c>
      <c r="CG460" s="28">
        <v>240</v>
      </c>
      <c r="CH460">
        <v>0</v>
      </c>
      <c r="CI460">
        <v>2960</v>
      </c>
      <c r="CJ460">
        <v>212.30594577494998</v>
      </c>
      <c r="CK460">
        <v>143.78872163937004</v>
      </c>
      <c r="CL460">
        <v>69.420911026507738</v>
      </c>
      <c r="CM460">
        <v>122.18796797213763</v>
      </c>
      <c r="CN460">
        <v>69.086628928876706</v>
      </c>
      <c r="CO460">
        <v>0</v>
      </c>
      <c r="CP460">
        <v>0</v>
      </c>
      <c r="CQ460">
        <v>93.868062452383569</v>
      </c>
      <c r="CR460">
        <v>0.86346000000000001</v>
      </c>
      <c r="CS460">
        <v>0</v>
      </c>
      <c r="CT460" s="28">
        <v>0</v>
      </c>
      <c r="CU460">
        <v>0</v>
      </c>
      <c r="CV460" t="s">
        <v>487</v>
      </c>
      <c r="CW460">
        <v>198908</v>
      </c>
      <c r="CX460" s="28" t="s">
        <v>4728</v>
      </c>
      <c r="CY460" s="28" t="s">
        <v>4311</v>
      </c>
      <c r="CZ460" s="28" t="s">
        <v>4729</v>
      </c>
      <c r="DA460" s="28" t="s">
        <v>4730</v>
      </c>
      <c r="DB460" s="28" t="s">
        <v>4543</v>
      </c>
      <c r="DC460" s="28"/>
      <c r="DD460" s="28"/>
      <c r="DE460" s="28"/>
      <c r="DF460" s="28"/>
      <c r="DG460" s="28"/>
      <c r="DH460" s="28"/>
      <c r="DI460" s="28">
        <v>120</v>
      </c>
      <c r="DJ460" s="28" t="s">
        <v>831</v>
      </c>
      <c r="DK460" s="28" t="s">
        <v>1908</v>
      </c>
    </row>
    <row r="461" spans="1:115" x14ac:dyDescent="0.25">
      <c r="A461" s="28" t="s">
        <v>2</v>
      </c>
      <c r="B461" s="28" t="s">
        <v>1924</v>
      </c>
      <c r="C461">
        <v>27211</v>
      </c>
      <c r="D461" s="28" t="s">
        <v>1911</v>
      </c>
      <c r="E461" s="28" t="s">
        <v>1912</v>
      </c>
      <c r="F461" s="28" t="s">
        <v>1921</v>
      </c>
      <c r="G461" s="28" t="s">
        <v>1914</v>
      </c>
      <c r="H461" s="28" t="s">
        <v>1925</v>
      </c>
      <c r="I461" s="28" t="s">
        <v>457</v>
      </c>
      <c r="J461" s="28">
        <v>5930</v>
      </c>
      <c r="K461" t="s">
        <v>487</v>
      </c>
      <c r="L461" s="28" t="s">
        <v>2</v>
      </c>
      <c r="M461">
        <v>0</v>
      </c>
      <c r="N461" s="28" t="s">
        <v>459</v>
      </c>
      <c r="O461" s="28" t="s">
        <v>1923</v>
      </c>
      <c r="Q461">
        <v>100</v>
      </c>
      <c r="R461">
        <v>1</v>
      </c>
      <c r="S461">
        <v>97800734</v>
      </c>
      <c r="T461" s="28" t="s">
        <v>605</v>
      </c>
      <c r="U461" s="28" t="s">
        <v>812</v>
      </c>
      <c r="V461" s="28" t="s">
        <v>87</v>
      </c>
      <c r="W461" s="28" t="s">
        <v>660</v>
      </c>
      <c r="X461">
        <v>27299</v>
      </c>
      <c r="Y461" s="28" t="s">
        <v>660</v>
      </c>
      <c r="Z461">
        <v>70</v>
      </c>
      <c r="AA461">
        <v>16303</v>
      </c>
      <c r="AB461" s="28" t="s">
        <v>488</v>
      </c>
      <c r="AC461" s="28" t="s">
        <v>488</v>
      </c>
      <c r="AD461" t="s">
        <v>488</v>
      </c>
      <c r="AE461" t="s">
        <v>488</v>
      </c>
      <c r="AF461" s="28" t="s">
        <v>463</v>
      </c>
      <c r="AG461" s="28" t="s">
        <v>219</v>
      </c>
      <c r="AH461" s="28" t="s">
        <v>219</v>
      </c>
      <c r="AI461" s="28"/>
      <c r="AJ461" s="28" t="s">
        <v>962</v>
      </c>
      <c r="AK461" s="28"/>
      <c r="AL461" s="28"/>
      <c r="AM461" s="28">
        <v>2</v>
      </c>
      <c r="AN461">
        <v>4</v>
      </c>
      <c r="AO461">
        <v>3</v>
      </c>
      <c r="AP461" s="2">
        <v>46069</v>
      </c>
      <c r="AQ461" s="2">
        <v>46290</v>
      </c>
      <c r="AT461" s="28"/>
      <c r="AU461" s="28"/>
      <c r="AV461" s="28" t="s">
        <v>470</v>
      </c>
      <c r="AX461">
        <v>0.5</v>
      </c>
      <c r="BC461" s="28"/>
      <c r="BK461">
        <v>0.5</v>
      </c>
      <c r="BP461" s="28"/>
      <c r="BW461" s="28"/>
      <c r="BY461" s="28">
        <v>0</v>
      </c>
      <c r="BZ461">
        <v>0</v>
      </c>
      <c r="CA461">
        <v>0</v>
      </c>
      <c r="CB461" s="28">
        <v>240</v>
      </c>
      <c r="CC461" t="s">
        <v>2</v>
      </c>
      <c r="CE461">
        <v>5930</v>
      </c>
      <c r="CF461">
        <v>0</v>
      </c>
      <c r="CG461" s="28">
        <v>480</v>
      </c>
      <c r="CH461">
        <v>0</v>
      </c>
      <c r="CI461">
        <v>5930</v>
      </c>
      <c r="CJ461">
        <v>212.30594577494998</v>
      </c>
      <c r="CK461">
        <v>143.78872163937004</v>
      </c>
      <c r="CL461">
        <v>69.420911026507738</v>
      </c>
      <c r="CM461">
        <v>122.18796797213763</v>
      </c>
      <c r="CN461">
        <v>69.086628928876706</v>
      </c>
      <c r="CO461">
        <v>0</v>
      </c>
      <c r="CP461">
        <v>0</v>
      </c>
      <c r="CQ461">
        <v>93.868062452383569</v>
      </c>
      <c r="CR461">
        <v>0.86346000000000001</v>
      </c>
      <c r="CS461">
        <v>0</v>
      </c>
      <c r="CT461" s="28">
        <v>0</v>
      </c>
      <c r="CU461">
        <v>0</v>
      </c>
      <c r="CV461" t="s">
        <v>487</v>
      </c>
      <c r="CW461">
        <v>198907</v>
      </c>
      <c r="CX461" s="28" t="s">
        <v>4731</v>
      </c>
      <c r="CY461" s="28" t="s">
        <v>4311</v>
      </c>
      <c r="CZ461" s="28" t="s">
        <v>4732</v>
      </c>
      <c r="DA461" s="28" t="s">
        <v>4733</v>
      </c>
      <c r="DB461" s="28" t="s">
        <v>4543</v>
      </c>
      <c r="DC461" s="28"/>
      <c r="DD461" s="28"/>
      <c r="DE461" s="28"/>
      <c r="DF461" s="28"/>
      <c r="DG461" s="28"/>
      <c r="DH461" s="28"/>
      <c r="DI461" s="28">
        <v>240</v>
      </c>
      <c r="DJ461" s="28" t="s">
        <v>831</v>
      </c>
      <c r="DK461" s="28" t="s">
        <v>1908</v>
      </c>
    </row>
    <row r="462" spans="1:115" x14ac:dyDescent="0.25">
      <c r="A462" s="28" t="s">
        <v>2</v>
      </c>
      <c r="B462" s="28" t="s">
        <v>1926</v>
      </c>
      <c r="C462">
        <v>27121</v>
      </c>
      <c r="D462" s="28" t="s">
        <v>1927</v>
      </c>
      <c r="E462" s="28" t="s">
        <v>1928</v>
      </c>
      <c r="F462" s="28" t="s">
        <v>1929</v>
      </c>
      <c r="G462" s="28" t="s">
        <v>1930</v>
      </c>
      <c r="H462" s="28" t="s">
        <v>1931</v>
      </c>
      <c r="I462" s="28" t="s">
        <v>457</v>
      </c>
      <c r="J462" s="28">
        <v>7810</v>
      </c>
      <c r="K462">
        <v>9.8698268932299609</v>
      </c>
      <c r="L462" s="28" t="s">
        <v>1932</v>
      </c>
      <c r="M462">
        <v>0</v>
      </c>
      <c r="N462" s="28" t="s">
        <v>459</v>
      </c>
      <c r="O462" s="28" t="s">
        <v>1933</v>
      </c>
      <c r="P462">
        <v>10</v>
      </c>
      <c r="Q462">
        <v>20</v>
      </c>
      <c r="R462">
        <v>1</v>
      </c>
      <c r="S462">
        <v>90015421</v>
      </c>
      <c r="T462" s="28" t="s">
        <v>461</v>
      </c>
      <c r="U462" s="28" t="s">
        <v>812</v>
      </c>
      <c r="V462" s="28" t="s">
        <v>335</v>
      </c>
      <c r="W462" s="28" t="s">
        <v>660</v>
      </c>
      <c r="X462">
        <v>27199</v>
      </c>
      <c r="Y462" s="28" t="s">
        <v>660</v>
      </c>
      <c r="Z462">
        <v>120</v>
      </c>
      <c r="AA462">
        <v>16880</v>
      </c>
      <c r="AB462" s="28" t="s">
        <v>465</v>
      </c>
      <c r="AC462" s="28" t="s">
        <v>525</v>
      </c>
      <c r="AD462">
        <v>0.5625</v>
      </c>
      <c r="AE462">
        <v>0.72916666666666674</v>
      </c>
      <c r="AF462" s="28" t="s">
        <v>463</v>
      </c>
      <c r="AG462" s="28" t="s">
        <v>217</v>
      </c>
      <c r="AH462" s="28" t="s">
        <v>529</v>
      </c>
      <c r="AI462" s="28"/>
      <c r="AJ462" s="28" t="s">
        <v>1934</v>
      </c>
      <c r="AK462" s="28"/>
      <c r="AL462" s="28"/>
      <c r="AM462" s="28">
        <v>2</v>
      </c>
      <c r="AN462">
        <v>4</v>
      </c>
      <c r="AO462">
        <v>3</v>
      </c>
      <c r="AP462" s="2">
        <v>46070</v>
      </c>
      <c r="AQ462" s="2">
        <v>46357</v>
      </c>
      <c r="AR462">
        <v>46434</v>
      </c>
      <c r="AS462">
        <v>46651</v>
      </c>
      <c r="AT462" s="28"/>
      <c r="AU462" s="28"/>
      <c r="AV462" s="28" t="s">
        <v>470</v>
      </c>
      <c r="AW462">
        <v>112</v>
      </c>
      <c r="AX462">
        <v>0.5</v>
      </c>
      <c r="BB462">
        <v>40</v>
      </c>
      <c r="BC462" s="28" t="s">
        <v>1935</v>
      </c>
      <c r="BJ462">
        <v>144</v>
      </c>
      <c r="BK462">
        <v>0.5</v>
      </c>
      <c r="BP462" s="28"/>
      <c r="BW462" s="28"/>
      <c r="BY462" s="28">
        <v>296</v>
      </c>
      <c r="BZ462">
        <v>256</v>
      </c>
      <c r="CA462">
        <v>40</v>
      </c>
      <c r="CB462" s="28">
        <v>240</v>
      </c>
      <c r="CC462">
        <v>1.0666666666666669</v>
      </c>
      <c r="CE462">
        <v>7810</v>
      </c>
      <c r="CF462">
        <v>0</v>
      </c>
      <c r="CG462" s="28">
        <v>480</v>
      </c>
      <c r="CH462">
        <v>0</v>
      </c>
      <c r="CI462">
        <v>7810</v>
      </c>
      <c r="CJ462">
        <v>212.30594577494998</v>
      </c>
      <c r="CK462">
        <v>143.78872163937004</v>
      </c>
      <c r="CL462">
        <v>69.420911026507738</v>
      </c>
      <c r="CM462">
        <v>122.18796797213763</v>
      </c>
      <c r="CN462">
        <v>69.086628928876706</v>
      </c>
      <c r="CO462">
        <v>93.872357820850382</v>
      </c>
      <c r="CP462">
        <v>0</v>
      </c>
      <c r="CQ462">
        <v>93.868062452383569</v>
      </c>
      <c r="CR462">
        <v>0.86346000000000001</v>
      </c>
      <c r="CS462">
        <v>23696.195688035936</v>
      </c>
      <c r="CT462" s="28">
        <v>26407.980535445971</v>
      </c>
      <c r="CU462">
        <v>50104.176223481903</v>
      </c>
      <c r="CV462">
        <v>9.8698268932299609</v>
      </c>
      <c r="CW462">
        <v>215679</v>
      </c>
      <c r="CX462" s="28" t="s">
        <v>4615</v>
      </c>
      <c r="CY462" s="28" t="s">
        <v>4609</v>
      </c>
      <c r="CZ462" s="28" t="s">
        <v>3934</v>
      </c>
      <c r="DA462" s="28" t="s">
        <v>4616</v>
      </c>
      <c r="DB462" s="28" t="s">
        <v>3344</v>
      </c>
      <c r="DC462" s="28"/>
      <c r="DD462" s="28"/>
      <c r="DE462" s="28"/>
      <c r="DF462" s="28"/>
      <c r="DG462" s="28"/>
      <c r="DH462" s="28"/>
      <c r="DI462" s="28" t="s">
        <v>3042</v>
      </c>
      <c r="DJ462" s="28" t="s">
        <v>831</v>
      </c>
      <c r="DK462" s="28" t="s">
        <v>1936</v>
      </c>
    </row>
    <row r="463" spans="1:115" x14ac:dyDescent="0.25">
      <c r="A463" s="28" t="s">
        <v>2</v>
      </c>
      <c r="B463" s="28" t="s">
        <v>1926</v>
      </c>
      <c r="C463">
        <v>27121</v>
      </c>
      <c r="D463" s="28" t="s">
        <v>1927</v>
      </c>
      <c r="E463" s="28" t="s">
        <v>1928</v>
      </c>
      <c r="F463" s="28" t="s">
        <v>1929</v>
      </c>
      <c r="G463" s="28" t="s">
        <v>1930</v>
      </c>
      <c r="H463" s="28" t="s">
        <v>1937</v>
      </c>
      <c r="I463" s="28" t="s">
        <v>457</v>
      </c>
      <c r="J463" s="28">
        <v>7810</v>
      </c>
      <c r="K463">
        <v>9.9450961743496986</v>
      </c>
      <c r="L463" s="28" t="s">
        <v>3074</v>
      </c>
      <c r="M463">
        <v>0</v>
      </c>
      <c r="N463" s="28" t="s">
        <v>459</v>
      </c>
      <c r="O463" s="28" t="s">
        <v>1938</v>
      </c>
      <c r="P463">
        <v>10</v>
      </c>
      <c r="Q463">
        <v>30</v>
      </c>
      <c r="R463">
        <v>1</v>
      </c>
      <c r="S463">
        <v>90891609</v>
      </c>
      <c r="T463" s="28" t="s">
        <v>461</v>
      </c>
      <c r="U463" s="28" t="s">
        <v>812</v>
      </c>
      <c r="V463" s="28" t="s">
        <v>335</v>
      </c>
      <c r="W463" s="28" t="s">
        <v>660</v>
      </c>
      <c r="X463">
        <v>27199</v>
      </c>
      <c r="Y463" s="28" t="s">
        <v>660</v>
      </c>
      <c r="Z463">
        <v>120</v>
      </c>
      <c r="AA463">
        <v>16816</v>
      </c>
      <c r="AB463" s="28" t="s">
        <v>465</v>
      </c>
      <c r="AC463" s="28" t="s">
        <v>515</v>
      </c>
      <c r="AD463">
        <v>0.54166666666666674</v>
      </c>
      <c r="AE463">
        <v>0.66666666666666674</v>
      </c>
      <c r="AF463" s="28" t="s">
        <v>463</v>
      </c>
      <c r="AG463" s="28" t="s">
        <v>48</v>
      </c>
      <c r="AH463" s="28" t="s">
        <v>582</v>
      </c>
      <c r="AI463" s="28"/>
      <c r="AJ463" s="28" t="s">
        <v>1934</v>
      </c>
      <c r="AK463" s="28"/>
      <c r="AL463" s="28"/>
      <c r="AM463" s="28">
        <v>2</v>
      </c>
      <c r="AN463">
        <v>3</v>
      </c>
      <c r="AO463">
        <v>3</v>
      </c>
      <c r="AP463" s="2">
        <v>46069</v>
      </c>
      <c r="AQ463" s="2">
        <v>46286</v>
      </c>
      <c r="AR463">
        <v>46433</v>
      </c>
      <c r="AS463">
        <v>46650</v>
      </c>
      <c r="AT463" s="28"/>
      <c r="AU463" s="28"/>
      <c r="AV463" s="28" t="s">
        <v>470</v>
      </c>
      <c r="AW463">
        <v>105</v>
      </c>
      <c r="AX463">
        <v>0.5</v>
      </c>
      <c r="AY463">
        <v>35</v>
      </c>
      <c r="BB463">
        <v>90</v>
      </c>
      <c r="BC463" s="28" t="s">
        <v>1935</v>
      </c>
      <c r="BH463">
        <v>30</v>
      </c>
      <c r="BJ463">
        <v>84</v>
      </c>
      <c r="BK463">
        <v>0.5</v>
      </c>
      <c r="BL463">
        <v>28</v>
      </c>
      <c r="BO463">
        <v>30</v>
      </c>
      <c r="BP463" s="28" t="s">
        <v>1935</v>
      </c>
      <c r="BU463">
        <v>30</v>
      </c>
      <c r="BW463" s="28"/>
      <c r="BY463" s="28">
        <v>372</v>
      </c>
      <c r="BZ463">
        <v>189</v>
      </c>
      <c r="CA463">
        <v>183</v>
      </c>
      <c r="CB463" s="28">
        <v>240</v>
      </c>
      <c r="CC463">
        <v>0.78749999999999998</v>
      </c>
      <c r="CE463">
        <v>7810</v>
      </c>
      <c r="CF463">
        <v>0</v>
      </c>
      <c r="CG463" s="28">
        <v>480</v>
      </c>
      <c r="CH463">
        <v>-93.692307692307693</v>
      </c>
      <c r="CI463">
        <v>7716.3076923076915</v>
      </c>
      <c r="CJ463">
        <v>212.30594577494998</v>
      </c>
      <c r="CK463">
        <v>143.78872163937004</v>
      </c>
      <c r="CL463">
        <v>69.420911026507738</v>
      </c>
      <c r="CM463">
        <v>122.18796797213763</v>
      </c>
      <c r="CN463">
        <v>69.086628928876706</v>
      </c>
      <c r="CO463">
        <v>93.872357820850382</v>
      </c>
      <c r="CP463">
        <v>93.872357820850382</v>
      </c>
      <c r="CQ463">
        <v>93.868062452383569</v>
      </c>
      <c r="CR463">
        <v>0.86346000000000001</v>
      </c>
      <c r="CS463">
        <v>29573.214129056105</v>
      </c>
      <c r="CT463" s="28">
        <v>20307.410243012244</v>
      </c>
      <c r="CU463">
        <v>49880.624372068349</v>
      </c>
      <c r="CV463">
        <v>9.9450961743496986</v>
      </c>
      <c r="CW463">
        <v>230089</v>
      </c>
      <c r="CX463" s="28" t="s">
        <v>4617</v>
      </c>
      <c r="CY463" s="28" t="s">
        <v>4609</v>
      </c>
      <c r="CZ463" s="28" t="s">
        <v>4618</v>
      </c>
      <c r="DA463" s="28" t="s">
        <v>4611</v>
      </c>
      <c r="DB463" s="28" t="s">
        <v>3344</v>
      </c>
      <c r="DC463" s="28"/>
      <c r="DD463" s="28"/>
      <c r="DE463" s="28"/>
      <c r="DF463" s="28"/>
      <c r="DG463" s="28"/>
      <c r="DH463" s="28"/>
      <c r="DI463" s="28" t="s">
        <v>3042</v>
      </c>
      <c r="DJ463" s="28" t="s">
        <v>831</v>
      </c>
      <c r="DK463" s="28" t="s">
        <v>1939</v>
      </c>
    </row>
    <row r="464" spans="1:115" x14ac:dyDescent="0.25">
      <c r="A464" s="28" t="s">
        <v>2</v>
      </c>
      <c r="B464" s="28" t="s">
        <v>1926</v>
      </c>
      <c r="C464">
        <v>27121</v>
      </c>
      <c r="D464" s="28" t="s">
        <v>1927</v>
      </c>
      <c r="E464" s="28" t="s">
        <v>1928</v>
      </c>
      <c r="F464" s="28" t="s">
        <v>1929</v>
      </c>
      <c r="G464" s="28" t="s">
        <v>1930</v>
      </c>
      <c r="H464" s="28" t="s">
        <v>1940</v>
      </c>
      <c r="I464" s="28" t="s">
        <v>457</v>
      </c>
      <c r="J464" s="28">
        <v>7810</v>
      </c>
      <c r="K464">
        <v>9.3762074188717932</v>
      </c>
      <c r="L464" s="28" t="s">
        <v>3075</v>
      </c>
      <c r="M464">
        <v>0</v>
      </c>
      <c r="N464" s="28" t="s">
        <v>459</v>
      </c>
      <c r="O464" s="28" t="s">
        <v>1941</v>
      </c>
      <c r="P464">
        <v>10</v>
      </c>
      <c r="Q464">
        <v>20</v>
      </c>
      <c r="R464">
        <v>1</v>
      </c>
      <c r="S464">
        <v>90780739</v>
      </c>
      <c r="T464" s="28" t="s">
        <v>461</v>
      </c>
      <c r="U464" s="28" t="s">
        <v>812</v>
      </c>
      <c r="V464" s="28" t="s">
        <v>335</v>
      </c>
      <c r="W464" s="28" t="s">
        <v>660</v>
      </c>
      <c r="X464">
        <v>27199</v>
      </c>
      <c r="Y464" s="28" t="s">
        <v>660</v>
      </c>
      <c r="Z464">
        <v>120</v>
      </c>
      <c r="AA464">
        <v>16851</v>
      </c>
      <c r="AB464" s="28" t="s">
        <v>465</v>
      </c>
      <c r="AC464" s="28" t="s">
        <v>466</v>
      </c>
      <c r="AD464">
        <v>0.52083333333333326</v>
      </c>
      <c r="AE464">
        <v>0.6875</v>
      </c>
      <c r="AF464" s="28" t="s">
        <v>463</v>
      </c>
      <c r="AG464" s="28" t="s">
        <v>189</v>
      </c>
      <c r="AH464" s="28" t="s">
        <v>588</v>
      </c>
      <c r="AI464" s="28"/>
      <c r="AJ464" s="28" t="s">
        <v>1934</v>
      </c>
      <c r="AK464" s="28"/>
      <c r="AL464" s="28"/>
      <c r="AM464" s="28">
        <v>2</v>
      </c>
      <c r="AN464">
        <v>3</v>
      </c>
      <c r="AO464">
        <v>3</v>
      </c>
      <c r="AP464" s="2">
        <v>46072</v>
      </c>
      <c r="AQ464" s="2">
        <v>46289</v>
      </c>
      <c r="AR464">
        <v>46436</v>
      </c>
      <c r="AS464">
        <v>46653</v>
      </c>
      <c r="AT464" s="28"/>
      <c r="AU464" s="28"/>
      <c r="AV464" s="28" t="s">
        <v>470</v>
      </c>
      <c r="AW464">
        <v>140</v>
      </c>
      <c r="AX464">
        <v>0.5</v>
      </c>
      <c r="BB464">
        <v>5</v>
      </c>
      <c r="BC464" s="28" t="s">
        <v>1942</v>
      </c>
      <c r="BH464">
        <v>75</v>
      </c>
      <c r="BJ464">
        <v>112</v>
      </c>
      <c r="BK464">
        <v>0.5</v>
      </c>
      <c r="BO464">
        <v>5</v>
      </c>
      <c r="BP464" s="28" t="s">
        <v>1942</v>
      </c>
      <c r="BU464">
        <v>75</v>
      </c>
      <c r="BW464" s="28"/>
      <c r="BY464" s="28">
        <v>262</v>
      </c>
      <c r="BZ464">
        <v>252</v>
      </c>
      <c r="CA464">
        <v>10</v>
      </c>
      <c r="CB464" s="28">
        <v>240</v>
      </c>
      <c r="CC464">
        <v>1.05</v>
      </c>
      <c r="CE464">
        <v>7810</v>
      </c>
      <c r="CF464">
        <v>0</v>
      </c>
      <c r="CG464" s="28">
        <v>480</v>
      </c>
      <c r="CH464">
        <v>-234.23076923076923</v>
      </c>
      <c r="CI464">
        <v>7575.7692307692305</v>
      </c>
      <c r="CJ464">
        <v>212.30594577494998</v>
      </c>
      <c r="CK464">
        <v>143.78872163937004</v>
      </c>
      <c r="CL464">
        <v>69.420911026507738</v>
      </c>
      <c r="CM464">
        <v>122.18796797213763</v>
      </c>
      <c r="CN464">
        <v>69.086628928876706</v>
      </c>
      <c r="CO464">
        <v>69.420911026507738</v>
      </c>
      <c r="CP464">
        <v>69.420911026507738</v>
      </c>
      <c r="CQ464">
        <v>93.868062452383569</v>
      </c>
      <c r="CR464">
        <v>0.86346000000000001</v>
      </c>
      <c r="CS464">
        <v>25273.731274134934</v>
      </c>
      <c r="CT464" s="28">
        <v>20897.058108244491</v>
      </c>
      <c r="CU464">
        <v>46170.789382379429</v>
      </c>
      <c r="CV464">
        <v>9.3762074188717932</v>
      </c>
      <c r="CW464">
        <v>213725</v>
      </c>
      <c r="CX464" s="28" t="s">
        <v>4619</v>
      </c>
      <c r="CY464" s="28" t="s">
        <v>4609</v>
      </c>
      <c r="CZ464" s="28" t="s">
        <v>4620</v>
      </c>
      <c r="DA464" s="28" t="s">
        <v>4621</v>
      </c>
      <c r="DB464" s="28" t="s">
        <v>3344</v>
      </c>
      <c r="DC464" s="28"/>
      <c r="DD464" s="28"/>
      <c r="DE464" s="28"/>
      <c r="DF464" s="28"/>
      <c r="DG464" s="28"/>
      <c r="DH464" s="28"/>
      <c r="DI464" s="28" t="s">
        <v>3042</v>
      </c>
      <c r="DJ464" s="28" t="s">
        <v>831</v>
      </c>
      <c r="DK464" s="28" t="s">
        <v>1941</v>
      </c>
    </row>
    <row r="465" spans="1:115" x14ac:dyDescent="0.25">
      <c r="A465" s="28" t="s">
        <v>2</v>
      </c>
      <c r="B465" s="28" t="s">
        <v>1926</v>
      </c>
      <c r="C465">
        <v>27121</v>
      </c>
      <c r="D465" s="28" t="s">
        <v>1927</v>
      </c>
      <c r="E465" s="28" t="s">
        <v>1928</v>
      </c>
      <c r="F465" s="28" t="s">
        <v>1929</v>
      </c>
      <c r="G465" s="28" t="s">
        <v>1930</v>
      </c>
      <c r="H465" s="28" t="s">
        <v>1943</v>
      </c>
      <c r="I465" s="28" t="s">
        <v>457</v>
      </c>
      <c r="J465" s="28">
        <v>7810</v>
      </c>
      <c r="K465">
        <v>9.3762074188717932</v>
      </c>
      <c r="L465" s="28" t="s">
        <v>3075</v>
      </c>
      <c r="M465">
        <v>0</v>
      </c>
      <c r="N465" s="28" t="s">
        <v>459</v>
      </c>
      <c r="O465" s="28" t="s">
        <v>1941</v>
      </c>
      <c r="P465">
        <v>10</v>
      </c>
      <c r="Q465">
        <v>20</v>
      </c>
      <c r="R465">
        <v>1</v>
      </c>
      <c r="S465">
        <v>90780739</v>
      </c>
      <c r="T465" s="28" t="s">
        <v>461</v>
      </c>
      <c r="U465" s="28" t="s">
        <v>812</v>
      </c>
      <c r="V465" s="28" t="s">
        <v>335</v>
      </c>
      <c r="W465" s="28" t="s">
        <v>660</v>
      </c>
      <c r="X465">
        <v>27199</v>
      </c>
      <c r="Y465" s="28" t="s">
        <v>660</v>
      </c>
      <c r="Z465">
        <v>120</v>
      </c>
      <c r="AA465">
        <v>16852</v>
      </c>
      <c r="AB465" s="28" t="s">
        <v>465</v>
      </c>
      <c r="AC465" s="28" t="s">
        <v>525</v>
      </c>
      <c r="AD465">
        <v>0.52083333333333326</v>
      </c>
      <c r="AE465">
        <v>0.6875</v>
      </c>
      <c r="AF465" s="28" t="s">
        <v>463</v>
      </c>
      <c r="AG465" s="28" t="s">
        <v>178</v>
      </c>
      <c r="AH465" s="28" t="s">
        <v>537</v>
      </c>
      <c r="AI465" s="28"/>
      <c r="AJ465" s="28" t="s">
        <v>1934</v>
      </c>
      <c r="AK465" s="28"/>
      <c r="AL465" s="28"/>
      <c r="AM465" s="28">
        <v>2</v>
      </c>
      <c r="AN465">
        <v>3</v>
      </c>
      <c r="AO465">
        <v>3</v>
      </c>
      <c r="AP465" s="2">
        <v>46070</v>
      </c>
      <c r="AQ465" s="2">
        <v>46287</v>
      </c>
      <c r="AR465">
        <v>46434</v>
      </c>
      <c r="AS465">
        <v>46651</v>
      </c>
      <c r="AT465" s="28"/>
      <c r="AU465" s="28"/>
      <c r="AV465" s="28" t="s">
        <v>470</v>
      </c>
      <c r="AW465">
        <v>140</v>
      </c>
      <c r="AX465">
        <v>0.5</v>
      </c>
      <c r="BB465">
        <v>5</v>
      </c>
      <c r="BC465" s="28" t="s">
        <v>1942</v>
      </c>
      <c r="BH465">
        <v>75</v>
      </c>
      <c r="BJ465">
        <v>112</v>
      </c>
      <c r="BK465">
        <v>0.5</v>
      </c>
      <c r="BO465">
        <v>5</v>
      </c>
      <c r="BP465" s="28" t="s">
        <v>1942</v>
      </c>
      <c r="BU465">
        <v>75</v>
      </c>
      <c r="BW465" s="28"/>
      <c r="BY465" s="28">
        <v>262</v>
      </c>
      <c r="BZ465">
        <v>252</v>
      </c>
      <c r="CA465">
        <v>10</v>
      </c>
      <c r="CB465" s="28">
        <v>240</v>
      </c>
      <c r="CC465">
        <v>1.05</v>
      </c>
      <c r="CE465">
        <v>7810</v>
      </c>
      <c r="CF465">
        <v>0</v>
      </c>
      <c r="CG465" s="28">
        <v>480</v>
      </c>
      <c r="CH465">
        <v>-234.23076923076923</v>
      </c>
      <c r="CI465">
        <v>7575.7692307692305</v>
      </c>
      <c r="CJ465">
        <v>212.30594577494998</v>
      </c>
      <c r="CK465">
        <v>143.78872163937004</v>
      </c>
      <c r="CL465">
        <v>69.420911026507738</v>
      </c>
      <c r="CM465">
        <v>122.18796797213763</v>
      </c>
      <c r="CN465">
        <v>69.086628928876706</v>
      </c>
      <c r="CO465">
        <v>69.420911026507738</v>
      </c>
      <c r="CP465">
        <v>69.420911026507738</v>
      </c>
      <c r="CQ465">
        <v>93.868062452383569</v>
      </c>
      <c r="CR465">
        <v>0.86346000000000001</v>
      </c>
      <c r="CS465">
        <v>25273.731274134934</v>
      </c>
      <c r="CT465" s="28">
        <v>20897.058108244491</v>
      </c>
      <c r="CU465">
        <v>46170.789382379429</v>
      </c>
      <c r="CV465">
        <v>9.3762074188717932</v>
      </c>
      <c r="CW465">
        <v>213724</v>
      </c>
      <c r="CX465" s="28" t="s">
        <v>4622</v>
      </c>
      <c r="CY465" s="28" t="s">
        <v>4609</v>
      </c>
      <c r="CZ465" s="28" t="s">
        <v>4623</v>
      </c>
      <c r="DA465" s="28" t="s">
        <v>4624</v>
      </c>
      <c r="DB465" s="28" t="s">
        <v>3344</v>
      </c>
      <c r="DC465" s="28"/>
      <c r="DD465" s="28"/>
      <c r="DE465" s="28"/>
      <c r="DF465" s="28"/>
      <c r="DG465" s="28"/>
      <c r="DH465" s="28"/>
      <c r="DI465" s="28" t="s">
        <v>3042</v>
      </c>
      <c r="DJ465" s="28" t="s">
        <v>831</v>
      </c>
      <c r="DK465" s="28" t="s">
        <v>1941</v>
      </c>
    </row>
    <row r="466" spans="1:115" x14ac:dyDescent="0.25">
      <c r="A466" s="28" t="s">
        <v>2</v>
      </c>
      <c r="B466" s="28" t="s">
        <v>1926</v>
      </c>
      <c r="C466">
        <v>27121</v>
      </c>
      <c r="D466" s="28" t="s">
        <v>1927</v>
      </c>
      <c r="E466" s="28" t="s">
        <v>1928</v>
      </c>
      <c r="F466" s="28" t="s">
        <v>1929</v>
      </c>
      <c r="G466" s="28" t="s">
        <v>1930</v>
      </c>
      <c r="H466" s="28" t="s">
        <v>1944</v>
      </c>
      <c r="I466" s="28" t="s">
        <v>457</v>
      </c>
      <c r="J466" s="28">
        <v>7810</v>
      </c>
      <c r="K466">
        <v>9.3762074188717932</v>
      </c>
      <c r="L466" s="28" t="s">
        <v>3075</v>
      </c>
      <c r="M466">
        <v>0</v>
      </c>
      <c r="N466" s="28" t="s">
        <v>459</v>
      </c>
      <c r="O466" s="28" t="s">
        <v>1941</v>
      </c>
      <c r="P466">
        <v>10</v>
      </c>
      <c r="Q466">
        <v>20</v>
      </c>
      <c r="R466">
        <v>1</v>
      </c>
      <c r="S466">
        <v>90622419</v>
      </c>
      <c r="T466" s="28" t="s">
        <v>461</v>
      </c>
      <c r="U466" s="28" t="s">
        <v>812</v>
      </c>
      <c r="V466" s="28" t="s">
        <v>335</v>
      </c>
      <c r="W466" s="28" t="s">
        <v>660</v>
      </c>
      <c r="X466">
        <v>27199</v>
      </c>
      <c r="Y466" s="28" t="s">
        <v>660</v>
      </c>
      <c r="Z466">
        <v>120</v>
      </c>
      <c r="AA466">
        <v>16853</v>
      </c>
      <c r="AB466" s="28" t="s">
        <v>465</v>
      </c>
      <c r="AC466" s="28" t="s">
        <v>479</v>
      </c>
      <c r="AD466">
        <v>0.5625</v>
      </c>
      <c r="AE466">
        <v>0.72916666666666674</v>
      </c>
      <c r="AF466" s="28" t="s">
        <v>463</v>
      </c>
      <c r="AG466" s="28" t="s">
        <v>165</v>
      </c>
      <c r="AH466" s="28" t="s">
        <v>570</v>
      </c>
      <c r="AI466" s="28"/>
      <c r="AJ466" s="28" t="s">
        <v>1934</v>
      </c>
      <c r="AK466" s="28"/>
      <c r="AL466" s="28"/>
      <c r="AM466" s="28">
        <v>2</v>
      </c>
      <c r="AN466">
        <v>3</v>
      </c>
      <c r="AO466">
        <v>3</v>
      </c>
      <c r="AP466" s="2">
        <v>46071</v>
      </c>
      <c r="AQ466" s="2">
        <v>46288</v>
      </c>
      <c r="AR466">
        <v>46435</v>
      </c>
      <c r="AS466">
        <v>46652</v>
      </c>
      <c r="AT466" s="28"/>
      <c r="AU466" s="28"/>
      <c r="AV466" s="28" t="s">
        <v>470</v>
      </c>
      <c r="AW466">
        <v>140</v>
      </c>
      <c r="AX466">
        <v>0.5</v>
      </c>
      <c r="BB466">
        <v>5</v>
      </c>
      <c r="BC466" s="28" t="s">
        <v>1942</v>
      </c>
      <c r="BH466">
        <v>75</v>
      </c>
      <c r="BJ466">
        <v>112</v>
      </c>
      <c r="BK466">
        <v>0.5</v>
      </c>
      <c r="BO466">
        <v>5</v>
      </c>
      <c r="BP466" s="28" t="s">
        <v>1942</v>
      </c>
      <c r="BU466">
        <v>75</v>
      </c>
      <c r="BW466" s="28"/>
      <c r="BY466" s="28">
        <v>262</v>
      </c>
      <c r="BZ466">
        <v>252</v>
      </c>
      <c r="CA466">
        <v>10</v>
      </c>
      <c r="CB466" s="28">
        <v>240</v>
      </c>
      <c r="CC466">
        <v>1.05</v>
      </c>
      <c r="CE466">
        <v>7810</v>
      </c>
      <c r="CF466">
        <v>0</v>
      </c>
      <c r="CG466" s="28">
        <v>480</v>
      </c>
      <c r="CH466">
        <v>-234.23076923076923</v>
      </c>
      <c r="CI466">
        <v>7575.7692307692305</v>
      </c>
      <c r="CJ466">
        <v>212.30594577494998</v>
      </c>
      <c r="CK466">
        <v>143.78872163937004</v>
      </c>
      <c r="CL466">
        <v>69.420911026507738</v>
      </c>
      <c r="CM466">
        <v>122.18796797213763</v>
      </c>
      <c r="CN466">
        <v>69.086628928876706</v>
      </c>
      <c r="CO466">
        <v>69.420911026507738</v>
      </c>
      <c r="CP466">
        <v>69.420911026507738</v>
      </c>
      <c r="CQ466">
        <v>93.868062452383569</v>
      </c>
      <c r="CR466">
        <v>0.86346000000000001</v>
      </c>
      <c r="CS466">
        <v>25273.731274134934</v>
      </c>
      <c r="CT466" s="28">
        <v>20897.058108244491</v>
      </c>
      <c r="CU466">
        <v>46170.789382379429</v>
      </c>
      <c r="CV466">
        <v>9.3762074188717932</v>
      </c>
      <c r="CW466">
        <v>213723</v>
      </c>
      <c r="CX466" s="28" t="s">
        <v>4625</v>
      </c>
      <c r="CY466" s="28" t="s">
        <v>4609</v>
      </c>
      <c r="CZ466" s="28" t="s">
        <v>4626</v>
      </c>
      <c r="DA466" s="28" t="s">
        <v>4627</v>
      </c>
      <c r="DB466" s="28" t="s">
        <v>3344</v>
      </c>
      <c r="DC466" s="28"/>
      <c r="DD466" s="28"/>
      <c r="DE466" s="28"/>
      <c r="DF466" s="28"/>
      <c r="DG466" s="28"/>
      <c r="DH466" s="28"/>
      <c r="DI466" s="28" t="s">
        <v>3042</v>
      </c>
      <c r="DJ466" s="28" t="s">
        <v>831</v>
      </c>
      <c r="DK466" s="28" t="s">
        <v>1941</v>
      </c>
    </row>
    <row r="467" spans="1:115" x14ac:dyDescent="0.25">
      <c r="A467" s="28" t="s">
        <v>2</v>
      </c>
      <c r="B467" s="28" t="s">
        <v>1926</v>
      </c>
      <c r="C467">
        <v>27121</v>
      </c>
      <c r="D467" s="28" t="s">
        <v>1927</v>
      </c>
      <c r="E467" s="28" t="s">
        <v>1928</v>
      </c>
      <c r="F467" s="28" t="s">
        <v>1929</v>
      </c>
      <c r="G467" s="28" t="s">
        <v>1930</v>
      </c>
      <c r="H467" s="28" t="s">
        <v>1945</v>
      </c>
      <c r="I467" s="28" t="s">
        <v>457</v>
      </c>
      <c r="J467" s="28">
        <v>7810</v>
      </c>
      <c r="K467">
        <v>9.3762074188717932</v>
      </c>
      <c r="L467" s="28" t="s">
        <v>3075</v>
      </c>
      <c r="M467">
        <v>0</v>
      </c>
      <c r="N467" s="28" t="s">
        <v>459</v>
      </c>
      <c r="O467" s="28" t="s">
        <v>1941</v>
      </c>
      <c r="P467">
        <v>10</v>
      </c>
      <c r="Q467">
        <v>20</v>
      </c>
      <c r="R467">
        <v>1</v>
      </c>
      <c r="S467">
        <v>90622419</v>
      </c>
      <c r="T467" s="28" t="s">
        <v>461</v>
      </c>
      <c r="U467" s="28" t="s">
        <v>812</v>
      </c>
      <c r="V467" s="28" t="s">
        <v>335</v>
      </c>
      <c r="W467" s="28" t="s">
        <v>660</v>
      </c>
      <c r="X467">
        <v>27199</v>
      </c>
      <c r="Y467" s="28" t="s">
        <v>660</v>
      </c>
      <c r="Z467">
        <v>120</v>
      </c>
      <c r="AA467">
        <v>16854</v>
      </c>
      <c r="AB467" s="28" t="s">
        <v>465</v>
      </c>
      <c r="AC467" s="28" t="s">
        <v>466</v>
      </c>
      <c r="AD467">
        <v>0.52083333333333326</v>
      </c>
      <c r="AE467">
        <v>0.6875</v>
      </c>
      <c r="AF467" s="28" t="s">
        <v>463</v>
      </c>
      <c r="AG467" s="28" t="s">
        <v>195</v>
      </c>
      <c r="AH467" s="28" t="s">
        <v>570</v>
      </c>
      <c r="AI467" s="28"/>
      <c r="AJ467" s="28" t="s">
        <v>1934</v>
      </c>
      <c r="AK467" s="28"/>
      <c r="AL467" s="28"/>
      <c r="AM467" s="28">
        <v>2</v>
      </c>
      <c r="AN467">
        <v>3</v>
      </c>
      <c r="AO467">
        <v>3</v>
      </c>
      <c r="AP467" s="2">
        <v>46072</v>
      </c>
      <c r="AQ467" s="2">
        <v>46289</v>
      </c>
      <c r="AR467">
        <v>46436</v>
      </c>
      <c r="AS467">
        <v>46653</v>
      </c>
      <c r="AT467" s="28"/>
      <c r="AU467" s="28"/>
      <c r="AV467" s="28" t="s">
        <v>470</v>
      </c>
      <c r="AW467">
        <v>140</v>
      </c>
      <c r="AX467">
        <v>0.5</v>
      </c>
      <c r="BB467">
        <v>5</v>
      </c>
      <c r="BC467" s="28" t="s">
        <v>1942</v>
      </c>
      <c r="BH467">
        <v>75</v>
      </c>
      <c r="BJ467">
        <v>112</v>
      </c>
      <c r="BK467">
        <v>0.5</v>
      </c>
      <c r="BO467">
        <v>5</v>
      </c>
      <c r="BP467" s="28" t="s">
        <v>1942</v>
      </c>
      <c r="BU467">
        <v>75</v>
      </c>
      <c r="BW467" s="28"/>
      <c r="BY467" s="28">
        <v>262</v>
      </c>
      <c r="BZ467">
        <v>252</v>
      </c>
      <c r="CA467">
        <v>10</v>
      </c>
      <c r="CB467" s="28">
        <v>240</v>
      </c>
      <c r="CC467">
        <v>1.05</v>
      </c>
      <c r="CE467">
        <v>7810</v>
      </c>
      <c r="CF467">
        <v>0</v>
      </c>
      <c r="CG467" s="28">
        <v>480</v>
      </c>
      <c r="CH467">
        <v>-234.23076923076923</v>
      </c>
      <c r="CI467">
        <v>7575.7692307692305</v>
      </c>
      <c r="CJ467">
        <v>212.30594577494998</v>
      </c>
      <c r="CK467">
        <v>143.78872163937004</v>
      </c>
      <c r="CL467">
        <v>69.420911026507738</v>
      </c>
      <c r="CM467">
        <v>122.18796797213763</v>
      </c>
      <c r="CN467">
        <v>69.086628928876706</v>
      </c>
      <c r="CO467">
        <v>69.420911026507738</v>
      </c>
      <c r="CP467">
        <v>69.420911026507738</v>
      </c>
      <c r="CQ467">
        <v>93.868062452383569</v>
      </c>
      <c r="CR467">
        <v>0.86346000000000001</v>
      </c>
      <c r="CS467">
        <v>25273.731274134934</v>
      </c>
      <c r="CT467" s="28">
        <v>20897.058108244491</v>
      </c>
      <c r="CU467">
        <v>46170.789382379429</v>
      </c>
      <c r="CV467">
        <v>9.3762074188717932</v>
      </c>
      <c r="CW467">
        <v>231098</v>
      </c>
      <c r="CX467" s="28" t="s">
        <v>4628</v>
      </c>
      <c r="CY467" s="28" t="s">
        <v>4609</v>
      </c>
      <c r="CZ467" s="28" t="s">
        <v>4629</v>
      </c>
      <c r="DA467" s="28" t="s">
        <v>4621</v>
      </c>
      <c r="DB467" s="28" t="s">
        <v>3344</v>
      </c>
      <c r="DC467" s="28"/>
      <c r="DD467" s="28"/>
      <c r="DE467" s="28"/>
      <c r="DF467" s="28"/>
      <c r="DG467" s="28"/>
      <c r="DH467" s="28"/>
      <c r="DI467" s="28" t="s">
        <v>3042</v>
      </c>
      <c r="DJ467" s="28" t="s">
        <v>831</v>
      </c>
      <c r="DK467" s="28" t="s">
        <v>1941</v>
      </c>
    </row>
    <row r="468" spans="1:115" x14ac:dyDescent="0.25">
      <c r="A468" s="28" t="s">
        <v>2</v>
      </c>
      <c r="B468" s="28" t="s">
        <v>1926</v>
      </c>
      <c r="C468">
        <v>27121</v>
      </c>
      <c r="D468" s="28" t="s">
        <v>1927</v>
      </c>
      <c r="E468" s="28" t="s">
        <v>1928</v>
      </c>
      <c r="F468" s="28" t="s">
        <v>1929</v>
      </c>
      <c r="G468" s="28" t="s">
        <v>1930</v>
      </c>
      <c r="H468" s="28" t="s">
        <v>1946</v>
      </c>
      <c r="I468" s="28" t="s">
        <v>457</v>
      </c>
      <c r="J468" s="28">
        <v>7810</v>
      </c>
      <c r="K468">
        <v>10.225852726022111</v>
      </c>
      <c r="L468" s="28" t="s">
        <v>1947</v>
      </c>
      <c r="M468">
        <v>0</v>
      </c>
      <c r="N468" s="28" t="s">
        <v>459</v>
      </c>
      <c r="O468" s="28" t="s">
        <v>1948</v>
      </c>
      <c r="P468">
        <v>11</v>
      </c>
      <c r="Q468">
        <v>20</v>
      </c>
      <c r="R468">
        <v>1</v>
      </c>
      <c r="S468">
        <v>93470739</v>
      </c>
      <c r="T468" s="28" t="s">
        <v>461</v>
      </c>
      <c r="U468" s="28" t="s">
        <v>812</v>
      </c>
      <c r="V468" s="28" t="s">
        <v>335</v>
      </c>
      <c r="W468" s="28" t="s">
        <v>660</v>
      </c>
      <c r="X468">
        <v>27199</v>
      </c>
      <c r="Y468" s="28" t="s">
        <v>660</v>
      </c>
      <c r="Z468">
        <v>120</v>
      </c>
      <c r="AA468">
        <v>16925</v>
      </c>
      <c r="AB468" s="28" t="s">
        <v>465</v>
      </c>
      <c r="AC468" s="28" t="s">
        <v>466</v>
      </c>
      <c r="AD468">
        <v>0.58333333333333326</v>
      </c>
      <c r="AE468">
        <v>0.75</v>
      </c>
      <c r="AF468" s="28" t="s">
        <v>463</v>
      </c>
      <c r="AG468" s="28" t="s">
        <v>288</v>
      </c>
      <c r="AH468" s="28" t="s">
        <v>616</v>
      </c>
      <c r="AI468" s="28"/>
      <c r="AJ468" s="28" t="s">
        <v>1934</v>
      </c>
      <c r="AK468" s="28"/>
      <c r="AL468" s="28"/>
      <c r="AM468" s="28">
        <v>2</v>
      </c>
      <c r="AN468">
        <v>4</v>
      </c>
      <c r="AO468">
        <v>3</v>
      </c>
      <c r="AP468" s="2">
        <v>46072</v>
      </c>
      <c r="AQ468" s="2">
        <v>46359</v>
      </c>
      <c r="AR468">
        <v>46436</v>
      </c>
      <c r="AS468">
        <v>46653</v>
      </c>
      <c r="AT468" s="28"/>
      <c r="AU468" s="28"/>
      <c r="AV468" s="28" t="s">
        <v>470</v>
      </c>
      <c r="AW468">
        <v>120</v>
      </c>
      <c r="AX468">
        <v>0.5</v>
      </c>
      <c r="AY468">
        <v>5</v>
      </c>
      <c r="BB468">
        <v>80</v>
      </c>
      <c r="BC468" s="28" t="s">
        <v>1935</v>
      </c>
      <c r="BI468">
        <v>160</v>
      </c>
      <c r="BJ468">
        <v>120</v>
      </c>
      <c r="BK468">
        <v>0.5</v>
      </c>
      <c r="BL468">
        <v>5</v>
      </c>
      <c r="BP468" s="28"/>
      <c r="BV468">
        <v>160</v>
      </c>
      <c r="BW468" s="28"/>
      <c r="BY468" s="28">
        <v>330</v>
      </c>
      <c r="BZ468">
        <v>240</v>
      </c>
      <c r="CA468">
        <v>90</v>
      </c>
      <c r="CB468" s="28">
        <v>240</v>
      </c>
      <c r="CC468">
        <v>1</v>
      </c>
      <c r="CE468">
        <v>7810</v>
      </c>
      <c r="CF468">
        <v>0</v>
      </c>
      <c r="CG468" s="28">
        <v>480</v>
      </c>
      <c r="CH468">
        <v>0</v>
      </c>
      <c r="CI468">
        <v>7810</v>
      </c>
      <c r="CJ468">
        <v>212.30594577494998</v>
      </c>
      <c r="CK468">
        <v>143.78872163937004</v>
      </c>
      <c r="CL468">
        <v>69.420911026507738</v>
      </c>
      <c r="CM468">
        <v>122.18796797213763</v>
      </c>
      <c r="CN468">
        <v>69.086628928876706</v>
      </c>
      <c r="CO468">
        <v>93.872357820850382</v>
      </c>
      <c r="CP468">
        <v>0</v>
      </c>
      <c r="CQ468">
        <v>93.868062452383569</v>
      </c>
      <c r="CR468">
        <v>0.86346000000000001</v>
      </c>
      <c r="CS468">
        <v>29382.573225659769</v>
      </c>
      <c r="CT468" s="28">
        <v>22528.968137991491</v>
      </c>
      <c r="CU468">
        <v>51911.54136365126</v>
      </c>
      <c r="CV468">
        <v>10.225852726022111</v>
      </c>
      <c r="CW468">
        <v>199122</v>
      </c>
      <c r="CX468" s="28" t="s">
        <v>4630</v>
      </c>
      <c r="CY468" s="28" t="s">
        <v>4609</v>
      </c>
      <c r="CZ468" s="28" t="s">
        <v>4631</v>
      </c>
      <c r="DA468" s="28" t="s">
        <v>4632</v>
      </c>
      <c r="DB468" s="28" t="s">
        <v>3344</v>
      </c>
      <c r="DC468" s="28"/>
      <c r="DD468" s="28"/>
      <c r="DE468" s="28"/>
      <c r="DF468" s="28"/>
      <c r="DG468" s="28"/>
      <c r="DH468" s="28"/>
      <c r="DI468" s="28" t="s">
        <v>3042</v>
      </c>
      <c r="DJ468" s="28" t="s">
        <v>831</v>
      </c>
      <c r="DK468" s="28" t="s">
        <v>1949</v>
      </c>
    </row>
    <row r="469" spans="1:115" x14ac:dyDescent="0.25">
      <c r="A469" s="28" t="s">
        <v>2</v>
      </c>
      <c r="B469" s="28" t="s">
        <v>1926</v>
      </c>
      <c r="C469">
        <v>27121</v>
      </c>
      <c r="D469" s="28" t="s">
        <v>1927</v>
      </c>
      <c r="E469" s="28" t="s">
        <v>1928</v>
      </c>
      <c r="F469" s="28" t="s">
        <v>1929</v>
      </c>
      <c r="G469" s="28" t="s">
        <v>1930</v>
      </c>
      <c r="H469" s="28" t="s">
        <v>1950</v>
      </c>
      <c r="I469" s="28" t="s">
        <v>457</v>
      </c>
      <c r="J469" s="28">
        <v>7810</v>
      </c>
      <c r="K469">
        <v>10.225852726022111</v>
      </c>
      <c r="L469" s="28" t="s">
        <v>1947</v>
      </c>
      <c r="M469">
        <v>0</v>
      </c>
      <c r="N469" s="28" t="s">
        <v>459</v>
      </c>
      <c r="O469" s="28" t="s">
        <v>1948</v>
      </c>
      <c r="P469">
        <v>11</v>
      </c>
      <c r="Q469">
        <v>20</v>
      </c>
      <c r="R469">
        <v>1</v>
      </c>
      <c r="S469">
        <v>93470739</v>
      </c>
      <c r="T469" s="28" t="s">
        <v>461</v>
      </c>
      <c r="U469" s="28" t="s">
        <v>812</v>
      </c>
      <c r="V469" s="28" t="s">
        <v>335</v>
      </c>
      <c r="W469" s="28" t="s">
        <v>660</v>
      </c>
      <c r="X469">
        <v>27199</v>
      </c>
      <c r="Y469" s="28" t="s">
        <v>660</v>
      </c>
      <c r="Z469">
        <v>120</v>
      </c>
      <c r="AA469">
        <v>16926</v>
      </c>
      <c r="AB469" s="28" t="s">
        <v>465</v>
      </c>
      <c r="AC469" s="28" t="s">
        <v>515</v>
      </c>
      <c r="AD469">
        <v>0.58333333333333326</v>
      </c>
      <c r="AE469">
        <v>0.75</v>
      </c>
      <c r="AF469" s="28" t="s">
        <v>463</v>
      </c>
      <c r="AG469" s="28" t="s">
        <v>294</v>
      </c>
      <c r="AH469" s="28" t="s">
        <v>616</v>
      </c>
      <c r="AI469" s="28"/>
      <c r="AJ469" s="28" t="s">
        <v>1934</v>
      </c>
      <c r="AK469" s="28"/>
      <c r="AL469" s="28"/>
      <c r="AM469" s="28">
        <v>2</v>
      </c>
      <c r="AN469">
        <v>4</v>
      </c>
      <c r="AO469">
        <v>3</v>
      </c>
      <c r="AP469" s="2">
        <v>46069</v>
      </c>
      <c r="AQ469" s="2">
        <v>46356</v>
      </c>
      <c r="AR469">
        <v>46433</v>
      </c>
      <c r="AS469">
        <v>46650</v>
      </c>
      <c r="AT469" s="28"/>
      <c r="AU469" s="28"/>
      <c r="AV469" s="28" t="s">
        <v>470</v>
      </c>
      <c r="AW469">
        <v>120</v>
      </c>
      <c r="AX469">
        <v>0.5</v>
      </c>
      <c r="AY469">
        <v>5</v>
      </c>
      <c r="BB469">
        <v>80</v>
      </c>
      <c r="BC469" s="28" t="s">
        <v>1935</v>
      </c>
      <c r="BI469">
        <v>160</v>
      </c>
      <c r="BJ469">
        <v>120</v>
      </c>
      <c r="BK469">
        <v>0.5</v>
      </c>
      <c r="BL469">
        <v>5</v>
      </c>
      <c r="BP469" s="28"/>
      <c r="BV469">
        <v>160</v>
      </c>
      <c r="BW469" s="28"/>
      <c r="BY469" s="28">
        <v>330</v>
      </c>
      <c r="BZ469">
        <v>240</v>
      </c>
      <c r="CA469">
        <v>90</v>
      </c>
      <c r="CB469" s="28">
        <v>240</v>
      </c>
      <c r="CC469">
        <v>1</v>
      </c>
      <c r="CE469">
        <v>7810</v>
      </c>
      <c r="CF469">
        <v>0</v>
      </c>
      <c r="CG469" s="28">
        <v>480</v>
      </c>
      <c r="CH469">
        <v>0</v>
      </c>
      <c r="CI469">
        <v>7810</v>
      </c>
      <c r="CJ469">
        <v>212.30594577494998</v>
      </c>
      <c r="CK469">
        <v>143.78872163937004</v>
      </c>
      <c r="CL469">
        <v>69.420911026507738</v>
      </c>
      <c r="CM469">
        <v>122.18796797213763</v>
      </c>
      <c r="CN469">
        <v>69.086628928876706</v>
      </c>
      <c r="CO469">
        <v>93.872357820850382</v>
      </c>
      <c r="CP469">
        <v>0</v>
      </c>
      <c r="CQ469">
        <v>93.868062452383569</v>
      </c>
      <c r="CR469">
        <v>0.86346000000000001</v>
      </c>
      <c r="CS469">
        <v>29382.573225659769</v>
      </c>
      <c r="CT469" s="28">
        <v>22528.968137991491</v>
      </c>
      <c r="CU469">
        <v>51911.54136365126</v>
      </c>
      <c r="CV469">
        <v>10.225852726022111</v>
      </c>
      <c r="CW469">
        <v>213721</v>
      </c>
      <c r="CX469" s="28" t="s">
        <v>4633</v>
      </c>
      <c r="CY469" s="28" t="s">
        <v>4609</v>
      </c>
      <c r="CZ469" s="28" t="s">
        <v>4634</v>
      </c>
      <c r="DA469" s="28" t="s">
        <v>4635</v>
      </c>
      <c r="DB469" s="28" t="s">
        <v>3344</v>
      </c>
      <c r="DC469" s="28"/>
      <c r="DD469" s="28"/>
      <c r="DE469" s="28"/>
      <c r="DF469" s="28"/>
      <c r="DG469" s="28"/>
      <c r="DH469" s="28"/>
      <c r="DI469" s="28" t="s">
        <v>3042</v>
      </c>
      <c r="DJ469" s="28" t="s">
        <v>831</v>
      </c>
      <c r="DK469" s="28" t="s">
        <v>1949</v>
      </c>
    </row>
    <row r="470" spans="1:115" x14ac:dyDescent="0.25">
      <c r="A470" s="28" t="s">
        <v>2</v>
      </c>
      <c r="B470" s="28" t="s">
        <v>1926</v>
      </c>
      <c r="C470">
        <v>27121</v>
      </c>
      <c r="D470" s="28" t="s">
        <v>1927</v>
      </c>
      <c r="E470" s="28" t="s">
        <v>1928</v>
      </c>
      <c r="F470" s="28" t="s">
        <v>1929</v>
      </c>
      <c r="G470" s="28" t="s">
        <v>1930</v>
      </c>
      <c r="H470" s="28" t="s">
        <v>1951</v>
      </c>
      <c r="I470" s="28" t="s">
        <v>457</v>
      </c>
      <c r="J470" s="28">
        <v>7810</v>
      </c>
      <c r="K470">
        <v>10.225852726022111</v>
      </c>
      <c r="L470" s="28" t="s">
        <v>1947</v>
      </c>
      <c r="M470">
        <v>0</v>
      </c>
      <c r="N470" s="28" t="s">
        <v>459</v>
      </c>
      <c r="O470" s="28" t="s">
        <v>1948</v>
      </c>
      <c r="P470">
        <v>11</v>
      </c>
      <c r="Q470">
        <v>20</v>
      </c>
      <c r="R470">
        <v>1</v>
      </c>
      <c r="S470">
        <v>93470739</v>
      </c>
      <c r="T470" s="28" t="s">
        <v>461</v>
      </c>
      <c r="U470" s="28" t="s">
        <v>812</v>
      </c>
      <c r="V470" s="28" t="s">
        <v>335</v>
      </c>
      <c r="W470" s="28" t="s">
        <v>660</v>
      </c>
      <c r="X470">
        <v>27199</v>
      </c>
      <c r="Y470" s="28" t="s">
        <v>660</v>
      </c>
      <c r="Z470">
        <v>120</v>
      </c>
      <c r="AA470">
        <v>16927</v>
      </c>
      <c r="AB470" s="28" t="s">
        <v>465</v>
      </c>
      <c r="AC470" s="28" t="s">
        <v>479</v>
      </c>
      <c r="AD470">
        <v>0.54166666666666674</v>
      </c>
      <c r="AE470">
        <v>0.70833333333333326</v>
      </c>
      <c r="AF470" s="28" t="s">
        <v>463</v>
      </c>
      <c r="AG470" s="28" t="s">
        <v>316</v>
      </c>
      <c r="AH470" s="28" t="s">
        <v>497</v>
      </c>
      <c r="AI470" s="28"/>
      <c r="AJ470" s="28" t="s">
        <v>1934</v>
      </c>
      <c r="AK470" s="28"/>
      <c r="AL470" s="28"/>
      <c r="AM470" s="28">
        <v>2</v>
      </c>
      <c r="AN470">
        <v>4</v>
      </c>
      <c r="AO470">
        <v>3</v>
      </c>
      <c r="AP470" s="2">
        <v>46073</v>
      </c>
      <c r="AQ470" s="2">
        <v>46360</v>
      </c>
      <c r="AR470">
        <v>46437</v>
      </c>
      <c r="AS470">
        <v>46654</v>
      </c>
      <c r="AT470" s="28"/>
      <c r="AU470" s="28"/>
      <c r="AV470" s="28" t="s">
        <v>470</v>
      </c>
      <c r="AW470">
        <v>120</v>
      </c>
      <c r="AX470">
        <v>0.5</v>
      </c>
      <c r="AY470">
        <v>5</v>
      </c>
      <c r="BB470">
        <v>80</v>
      </c>
      <c r="BC470" s="28" t="s">
        <v>1935</v>
      </c>
      <c r="BI470">
        <v>160</v>
      </c>
      <c r="BJ470">
        <v>120</v>
      </c>
      <c r="BK470">
        <v>0.5</v>
      </c>
      <c r="BL470">
        <v>5</v>
      </c>
      <c r="BP470" s="28"/>
      <c r="BV470">
        <v>160</v>
      </c>
      <c r="BW470" s="28"/>
      <c r="BY470" s="28">
        <v>330</v>
      </c>
      <c r="BZ470">
        <v>240</v>
      </c>
      <c r="CA470">
        <v>90</v>
      </c>
      <c r="CB470" s="28">
        <v>240</v>
      </c>
      <c r="CC470">
        <v>1</v>
      </c>
      <c r="CE470">
        <v>7810</v>
      </c>
      <c r="CF470">
        <v>0</v>
      </c>
      <c r="CG470" s="28">
        <v>480</v>
      </c>
      <c r="CH470">
        <v>0</v>
      </c>
      <c r="CI470">
        <v>7810</v>
      </c>
      <c r="CJ470">
        <v>212.30594577494998</v>
      </c>
      <c r="CK470">
        <v>143.78872163937004</v>
      </c>
      <c r="CL470">
        <v>69.420911026507738</v>
      </c>
      <c r="CM470">
        <v>122.18796797213763</v>
      </c>
      <c r="CN470">
        <v>69.086628928876706</v>
      </c>
      <c r="CO470">
        <v>93.872357820850382</v>
      </c>
      <c r="CP470">
        <v>0</v>
      </c>
      <c r="CQ470">
        <v>93.868062452383569</v>
      </c>
      <c r="CR470">
        <v>0.86346000000000001</v>
      </c>
      <c r="CS470">
        <v>29382.573225659769</v>
      </c>
      <c r="CT470" s="28">
        <v>22528.968137991491</v>
      </c>
      <c r="CU470">
        <v>51911.54136365126</v>
      </c>
      <c r="CV470">
        <v>10.225852726022111</v>
      </c>
      <c r="CW470">
        <v>209119</v>
      </c>
      <c r="CX470" s="28" t="s">
        <v>4636</v>
      </c>
      <c r="CY470" s="28" t="s">
        <v>4609</v>
      </c>
      <c r="CZ470" s="28" t="s">
        <v>4637</v>
      </c>
      <c r="DA470" s="28" t="s">
        <v>4638</v>
      </c>
      <c r="DB470" s="28" t="s">
        <v>3344</v>
      </c>
      <c r="DC470" s="28"/>
      <c r="DD470" s="28"/>
      <c r="DE470" s="28"/>
      <c r="DF470" s="28"/>
      <c r="DG470" s="28"/>
      <c r="DH470" s="28"/>
      <c r="DI470" s="28" t="s">
        <v>3042</v>
      </c>
      <c r="DJ470" s="28" t="s">
        <v>831</v>
      </c>
      <c r="DK470" s="28" t="s">
        <v>1949</v>
      </c>
    </row>
    <row r="471" spans="1:115" x14ac:dyDescent="0.25">
      <c r="A471" s="28" t="s">
        <v>2</v>
      </c>
      <c r="B471" s="28" t="s">
        <v>1952</v>
      </c>
      <c r="C471">
        <v>27121</v>
      </c>
      <c r="D471" s="28" t="s">
        <v>1927</v>
      </c>
      <c r="E471" s="28" t="s">
        <v>1928</v>
      </c>
      <c r="F471" s="28" t="s">
        <v>1953</v>
      </c>
      <c r="G471" s="28" t="s">
        <v>1930</v>
      </c>
      <c r="H471" s="28" t="s">
        <v>98</v>
      </c>
      <c r="I471" s="28" t="s">
        <v>457</v>
      </c>
      <c r="J471" s="28">
        <v>7810</v>
      </c>
      <c r="K471">
        <v>18.603397368166959</v>
      </c>
      <c r="L471" s="28" t="s">
        <v>3073</v>
      </c>
      <c r="M471">
        <v>0</v>
      </c>
      <c r="N471" s="28" t="s">
        <v>459</v>
      </c>
      <c r="O471" s="28" t="s">
        <v>1941</v>
      </c>
      <c r="P471">
        <v>19</v>
      </c>
      <c r="Q471">
        <v>50</v>
      </c>
      <c r="R471">
        <v>1</v>
      </c>
      <c r="S471">
        <v>90780739</v>
      </c>
      <c r="T471" s="28" t="s">
        <v>461</v>
      </c>
      <c r="U471" s="28" t="s">
        <v>812</v>
      </c>
      <c r="V471" s="28" t="s">
        <v>840</v>
      </c>
      <c r="W471" s="28" t="s">
        <v>660</v>
      </c>
      <c r="X471">
        <v>27199</v>
      </c>
      <c r="Y471" s="28" t="s">
        <v>660</v>
      </c>
      <c r="Z471">
        <v>120</v>
      </c>
      <c r="AA471">
        <v>16841</v>
      </c>
      <c r="AB471" s="28" t="s">
        <v>465</v>
      </c>
      <c r="AC471" s="28" t="s">
        <v>515</v>
      </c>
      <c r="AD471">
        <v>0.5</v>
      </c>
      <c r="AE471">
        <v>0.625</v>
      </c>
      <c r="AF471" s="28" t="s">
        <v>463</v>
      </c>
      <c r="AG471" s="28" t="s">
        <v>1954</v>
      </c>
      <c r="AH471" s="28" t="s">
        <v>1060</v>
      </c>
      <c r="AI471" s="28" t="s">
        <v>1955</v>
      </c>
      <c r="AJ471" s="28" t="s">
        <v>1956</v>
      </c>
      <c r="AK471" s="28"/>
      <c r="AL471" s="28" t="s">
        <v>1957</v>
      </c>
      <c r="AM471" s="28">
        <v>2</v>
      </c>
      <c r="AN471">
        <v>4</v>
      </c>
      <c r="AO471">
        <v>3</v>
      </c>
      <c r="AP471" s="2">
        <v>46069</v>
      </c>
      <c r="AQ471" s="2">
        <v>46356</v>
      </c>
      <c r="AR471">
        <v>46433</v>
      </c>
      <c r="AS471">
        <v>46650</v>
      </c>
      <c r="AT471" s="28"/>
      <c r="AU471" s="28"/>
      <c r="AV471" s="28" t="s">
        <v>470</v>
      </c>
      <c r="AW471">
        <v>244</v>
      </c>
      <c r="AX471">
        <v>0.5</v>
      </c>
      <c r="BB471">
        <v>108</v>
      </c>
      <c r="BC471" s="28" t="s">
        <v>1942</v>
      </c>
      <c r="BH471">
        <v>75</v>
      </c>
      <c r="BJ471">
        <v>189</v>
      </c>
      <c r="BK471">
        <v>0.5</v>
      </c>
      <c r="BO471">
        <v>84</v>
      </c>
      <c r="BP471" s="28" t="s">
        <v>1942</v>
      </c>
      <c r="BU471">
        <v>75</v>
      </c>
      <c r="BW471" s="28"/>
      <c r="BY471" s="28">
        <v>625</v>
      </c>
      <c r="BZ471">
        <v>433</v>
      </c>
      <c r="CA471">
        <v>192</v>
      </c>
      <c r="CB471" s="28">
        <v>240</v>
      </c>
      <c r="CC471">
        <v>1.8041666666666667</v>
      </c>
      <c r="CE471">
        <v>7810</v>
      </c>
      <c r="CF471">
        <v>0</v>
      </c>
      <c r="CG471" s="28">
        <v>480</v>
      </c>
      <c r="CH471">
        <v>-234.23076923076923</v>
      </c>
      <c r="CI471">
        <v>7575.7692307692305</v>
      </c>
      <c r="CJ471">
        <v>212.30594577494998</v>
      </c>
      <c r="CK471">
        <v>143.78872163937004</v>
      </c>
      <c r="CL471">
        <v>69.420911026507738</v>
      </c>
      <c r="CM471">
        <v>122.18796797213763</v>
      </c>
      <c r="CN471">
        <v>69.086628928876706</v>
      </c>
      <c r="CO471">
        <v>69.420911026507738</v>
      </c>
      <c r="CP471">
        <v>69.420911026507738</v>
      </c>
      <c r="CQ471">
        <v>93.868062452383569</v>
      </c>
      <c r="CR471">
        <v>0.86346000000000001</v>
      </c>
      <c r="CS471">
        <v>50941.007815409874</v>
      </c>
      <c r="CT471" s="28">
        <v>40666.771674786287</v>
      </c>
      <c r="CU471">
        <v>91607.779490196161</v>
      </c>
      <c r="CV471">
        <v>18.603397368166959</v>
      </c>
      <c r="CW471">
        <v>215680</v>
      </c>
      <c r="CX471" s="28" t="s">
        <v>4608</v>
      </c>
      <c r="CY471" s="28" t="s">
        <v>4609</v>
      </c>
      <c r="CZ471" s="28" t="s">
        <v>4610</v>
      </c>
      <c r="DA471" s="28" t="s">
        <v>4611</v>
      </c>
      <c r="DB471" s="28" t="s">
        <v>3344</v>
      </c>
      <c r="DC471" s="28"/>
      <c r="DD471" s="28"/>
      <c r="DE471" s="28"/>
      <c r="DF471" s="28"/>
      <c r="DG471" s="28"/>
      <c r="DH471" s="28"/>
      <c r="DI471" s="28" t="s">
        <v>3042</v>
      </c>
      <c r="DJ471" s="28" t="s">
        <v>831</v>
      </c>
      <c r="DK471" s="28" t="s">
        <v>1941</v>
      </c>
    </row>
    <row r="472" spans="1:115" x14ac:dyDescent="0.25">
      <c r="A472" s="28" t="s">
        <v>2</v>
      </c>
      <c r="B472" s="28" t="s">
        <v>1952</v>
      </c>
      <c r="C472">
        <v>27121</v>
      </c>
      <c r="D472" s="28" t="s">
        <v>1927</v>
      </c>
      <c r="E472" s="28" t="s">
        <v>1928</v>
      </c>
      <c r="F472" s="28" t="s">
        <v>1953</v>
      </c>
      <c r="G472" s="28" t="s">
        <v>1930</v>
      </c>
      <c r="H472" s="28" t="s">
        <v>102</v>
      </c>
      <c r="I472" s="28" t="s">
        <v>457</v>
      </c>
      <c r="J472" s="28">
        <v>7810</v>
      </c>
      <c r="K472">
        <v>18.603397368166959</v>
      </c>
      <c r="L472" s="28" t="s">
        <v>3073</v>
      </c>
      <c r="M472">
        <v>0</v>
      </c>
      <c r="N472" s="28" t="s">
        <v>459</v>
      </c>
      <c r="O472" s="28" t="s">
        <v>1941</v>
      </c>
      <c r="P472">
        <v>19</v>
      </c>
      <c r="Q472">
        <v>50</v>
      </c>
      <c r="R472">
        <v>1</v>
      </c>
      <c r="S472">
        <v>90780739</v>
      </c>
      <c r="T472" s="28" t="s">
        <v>461</v>
      </c>
      <c r="U472" s="28" t="s">
        <v>812</v>
      </c>
      <c r="V472" s="28" t="s">
        <v>840</v>
      </c>
      <c r="W472" s="28" t="s">
        <v>660</v>
      </c>
      <c r="X472">
        <v>27199</v>
      </c>
      <c r="Y472" s="28" t="s">
        <v>660</v>
      </c>
      <c r="Z472">
        <v>120</v>
      </c>
      <c r="AA472">
        <v>16842</v>
      </c>
      <c r="AB472" s="28" t="s">
        <v>465</v>
      </c>
      <c r="AC472" s="28" t="s">
        <v>525</v>
      </c>
      <c r="AD472">
        <v>0.5</v>
      </c>
      <c r="AE472">
        <v>0.625</v>
      </c>
      <c r="AF472" s="28" t="s">
        <v>463</v>
      </c>
      <c r="AG472" s="28" t="s">
        <v>1954</v>
      </c>
      <c r="AH472" s="28" t="s">
        <v>1060</v>
      </c>
      <c r="AI472" s="28" t="s">
        <v>1955</v>
      </c>
      <c r="AJ472" s="28" t="s">
        <v>1956</v>
      </c>
      <c r="AK472" s="28"/>
      <c r="AL472" s="28" t="s">
        <v>1957</v>
      </c>
      <c r="AM472" s="28">
        <v>2</v>
      </c>
      <c r="AN472">
        <v>4</v>
      </c>
      <c r="AO472">
        <v>3</v>
      </c>
      <c r="AP472" s="2">
        <v>46070</v>
      </c>
      <c r="AQ472" s="2">
        <v>46357</v>
      </c>
      <c r="AR472">
        <v>46434</v>
      </c>
      <c r="AS472">
        <v>46651</v>
      </c>
      <c r="AT472" s="28"/>
      <c r="AU472" s="28"/>
      <c r="AV472" s="28" t="s">
        <v>470</v>
      </c>
      <c r="AW472">
        <v>244</v>
      </c>
      <c r="AX472">
        <v>0.5</v>
      </c>
      <c r="BB472">
        <v>108</v>
      </c>
      <c r="BC472" s="28" t="s">
        <v>1942</v>
      </c>
      <c r="BH472">
        <v>75</v>
      </c>
      <c r="BJ472">
        <v>189</v>
      </c>
      <c r="BK472">
        <v>0.5</v>
      </c>
      <c r="BO472">
        <v>84</v>
      </c>
      <c r="BP472" s="28" t="s">
        <v>1942</v>
      </c>
      <c r="BU472">
        <v>75</v>
      </c>
      <c r="BW472" s="28"/>
      <c r="BY472" s="28">
        <v>625</v>
      </c>
      <c r="BZ472">
        <v>433</v>
      </c>
      <c r="CA472">
        <v>192</v>
      </c>
      <c r="CB472" s="28">
        <v>240</v>
      </c>
      <c r="CC472">
        <v>1.8041666666666667</v>
      </c>
      <c r="CE472">
        <v>7810</v>
      </c>
      <c r="CF472">
        <v>0</v>
      </c>
      <c r="CG472" s="28">
        <v>480</v>
      </c>
      <c r="CH472">
        <v>-234.23076923076923</v>
      </c>
      <c r="CI472">
        <v>7575.7692307692305</v>
      </c>
      <c r="CJ472">
        <v>212.30594577494998</v>
      </c>
      <c r="CK472">
        <v>143.78872163937004</v>
      </c>
      <c r="CL472">
        <v>69.420911026507738</v>
      </c>
      <c r="CM472">
        <v>122.18796797213763</v>
      </c>
      <c r="CN472">
        <v>69.086628928876706</v>
      </c>
      <c r="CO472">
        <v>69.420911026507738</v>
      </c>
      <c r="CP472">
        <v>69.420911026507738</v>
      </c>
      <c r="CQ472">
        <v>93.868062452383569</v>
      </c>
      <c r="CR472">
        <v>0.86346000000000001</v>
      </c>
      <c r="CS472">
        <v>50941.007815409874</v>
      </c>
      <c r="CT472" s="28">
        <v>40666.771674786287</v>
      </c>
      <c r="CU472">
        <v>91607.779490196161</v>
      </c>
      <c r="CV472">
        <v>18.603397368166959</v>
      </c>
      <c r="CW472">
        <v>215682</v>
      </c>
      <c r="CX472" s="28" t="s">
        <v>4612</v>
      </c>
      <c r="CY472" s="28" t="s">
        <v>4609</v>
      </c>
      <c r="CZ472" s="28" t="s">
        <v>4613</v>
      </c>
      <c r="DA472" s="28" t="s">
        <v>4614</v>
      </c>
      <c r="DB472" s="28" t="s">
        <v>3344</v>
      </c>
      <c r="DC472" s="28"/>
      <c r="DD472" s="28"/>
      <c r="DE472" s="28"/>
      <c r="DF472" s="28"/>
      <c r="DG472" s="28"/>
      <c r="DH472" s="28"/>
      <c r="DI472" s="28" t="s">
        <v>3042</v>
      </c>
      <c r="DJ472" s="28" t="s">
        <v>831</v>
      </c>
      <c r="DK472" s="28" t="s">
        <v>1941</v>
      </c>
    </row>
    <row r="473" spans="1:115" x14ac:dyDescent="0.25">
      <c r="A473" s="28" t="s">
        <v>2</v>
      </c>
      <c r="B473" s="28" t="s">
        <v>1952</v>
      </c>
      <c r="C473">
        <v>27121</v>
      </c>
      <c r="D473" s="28" t="s">
        <v>1927</v>
      </c>
      <c r="E473" s="28" t="s">
        <v>1928</v>
      </c>
      <c r="F473" s="28" t="s">
        <v>1953</v>
      </c>
      <c r="G473" s="28" t="s">
        <v>1930</v>
      </c>
      <c r="H473" s="28" t="s">
        <v>105</v>
      </c>
      <c r="I473" s="28" t="s">
        <v>457</v>
      </c>
      <c r="J473" s="28">
        <v>7810</v>
      </c>
      <c r="K473">
        <v>18.603397368166959</v>
      </c>
      <c r="L473" s="28" t="s">
        <v>3073</v>
      </c>
      <c r="M473">
        <v>0</v>
      </c>
      <c r="N473" s="28" t="s">
        <v>459</v>
      </c>
      <c r="O473" s="28" t="s">
        <v>1941</v>
      </c>
      <c r="P473">
        <v>19</v>
      </c>
      <c r="Q473">
        <v>50</v>
      </c>
      <c r="R473">
        <v>1</v>
      </c>
      <c r="S473">
        <v>90780739</v>
      </c>
      <c r="T473" s="28" t="s">
        <v>461</v>
      </c>
      <c r="U473" s="28" t="s">
        <v>812</v>
      </c>
      <c r="V473" s="28" t="s">
        <v>840</v>
      </c>
      <c r="W473" s="28" t="s">
        <v>660</v>
      </c>
      <c r="X473">
        <v>27199</v>
      </c>
      <c r="Y473" s="28" t="s">
        <v>660</v>
      </c>
      <c r="Z473">
        <v>120</v>
      </c>
      <c r="AA473">
        <v>16843</v>
      </c>
      <c r="AB473" s="28" t="s">
        <v>465</v>
      </c>
      <c r="AC473" s="28" t="s">
        <v>515</v>
      </c>
      <c r="AD473">
        <v>0.5</v>
      </c>
      <c r="AE473">
        <v>0.625</v>
      </c>
      <c r="AF473" s="28" t="s">
        <v>463</v>
      </c>
      <c r="AG473" s="28" t="s">
        <v>235</v>
      </c>
      <c r="AH473" s="28" t="s">
        <v>516</v>
      </c>
      <c r="AI473" s="28" t="s">
        <v>1958</v>
      </c>
      <c r="AJ473" s="28" t="s">
        <v>1956</v>
      </c>
      <c r="AK473" s="28"/>
      <c r="AL473" s="28" t="s">
        <v>1959</v>
      </c>
      <c r="AM473" s="28">
        <v>2</v>
      </c>
      <c r="AN473">
        <v>4</v>
      </c>
      <c r="AO473">
        <v>3</v>
      </c>
      <c r="AP473" s="2">
        <v>46069</v>
      </c>
      <c r="AQ473" s="2">
        <v>46356</v>
      </c>
      <c r="AR473">
        <v>46433</v>
      </c>
      <c r="AS473">
        <v>46650</v>
      </c>
      <c r="AT473" s="28"/>
      <c r="AU473" s="28"/>
      <c r="AV473" s="28" t="s">
        <v>470</v>
      </c>
      <c r="AW473">
        <v>244</v>
      </c>
      <c r="AX473">
        <v>0.5</v>
      </c>
      <c r="BB473">
        <v>108</v>
      </c>
      <c r="BC473" s="28" t="s">
        <v>1942</v>
      </c>
      <c r="BH473">
        <v>75</v>
      </c>
      <c r="BJ473">
        <v>189</v>
      </c>
      <c r="BK473">
        <v>0.5</v>
      </c>
      <c r="BO473">
        <v>84</v>
      </c>
      <c r="BP473" s="28" t="s">
        <v>1942</v>
      </c>
      <c r="BU473">
        <v>75</v>
      </c>
      <c r="BW473" s="28"/>
      <c r="BY473" s="28">
        <v>625</v>
      </c>
      <c r="BZ473">
        <v>433</v>
      </c>
      <c r="CA473">
        <v>192</v>
      </c>
      <c r="CB473" s="28">
        <v>240</v>
      </c>
      <c r="CC473">
        <v>1.8041666666666667</v>
      </c>
      <c r="CE473">
        <v>7810</v>
      </c>
      <c r="CF473">
        <v>0</v>
      </c>
      <c r="CG473" s="28">
        <v>480</v>
      </c>
      <c r="CH473">
        <v>-234.23076923076923</v>
      </c>
      <c r="CI473">
        <v>7575.7692307692305</v>
      </c>
      <c r="CJ473">
        <v>212.30594577494998</v>
      </c>
      <c r="CK473">
        <v>143.78872163937004</v>
      </c>
      <c r="CL473">
        <v>69.420911026507738</v>
      </c>
      <c r="CM473">
        <v>122.18796797213763</v>
      </c>
      <c r="CN473">
        <v>69.086628928876706</v>
      </c>
      <c r="CO473">
        <v>69.420911026507738</v>
      </c>
      <c r="CP473">
        <v>69.420911026507738</v>
      </c>
      <c r="CQ473">
        <v>93.868062452383569</v>
      </c>
      <c r="CR473">
        <v>0.86346000000000001</v>
      </c>
      <c r="CS473">
        <v>50941.007815409874</v>
      </c>
      <c r="CT473" s="28">
        <v>40666.771674786287</v>
      </c>
      <c r="CU473">
        <v>91607.779490196161</v>
      </c>
      <c r="CV473">
        <v>18.603397368166959</v>
      </c>
      <c r="CW473">
        <v>215680</v>
      </c>
      <c r="CX473" s="28" t="s">
        <v>4608</v>
      </c>
      <c r="CY473" s="28" t="s">
        <v>4609</v>
      </c>
      <c r="CZ473" s="28" t="s">
        <v>4610</v>
      </c>
      <c r="DA473" s="28" t="s">
        <v>4611</v>
      </c>
      <c r="DB473" s="28" t="s">
        <v>3344</v>
      </c>
      <c r="DC473" s="28"/>
      <c r="DD473" s="28"/>
      <c r="DE473" s="28"/>
      <c r="DF473" s="28"/>
      <c r="DG473" s="28"/>
      <c r="DH473" s="28"/>
      <c r="DI473" s="28" t="s">
        <v>3042</v>
      </c>
      <c r="DJ473" s="28" t="s">
        <v>831</v>
      </c>
      <c r="DK473" s="28" t="s">
        <v>1941</v>
      </c>
    </row>
    <row r="474" spans="1:115" x14ac:dyDescent="0.25">
      <c r="A474" s="28" t="s">
        <v>2</v>
      </c>
      <c r="B474" s="28" t="s">
        <v>1952</v>
      </c>
      <c r="C474">
        <v>27121</v>
      </c>
      <c r="D474" s="28" t="s">
        <v>1927</v>
      </c>
      <c r="E474" s="28" t="s">
        <v>1928</v>
      </c>
      <c r="F474" s="28" t="s">
        <v>1953</v>
      </c>
      <c r="G474" s="28" t="s">
        <v>1930</v>
      </c>
      <c r="H474" s="28" t="s">
        <v>108</v>
      </c>
      <c r="I474" s="28" t="s">
        <v>457</v>
      </c>
      <c r="J474" s="28">
        <v>7810</v>
      </c>
      <c r="K474">
        <v>18.603397368166959</v>
      </c>
      <c r="L474" s="28" t="s">
        <v>3073</v>
      </c>
      <c r="M474">
        <v>0</v>
      </c>
      <c r="N474" s="28" t="s">
        <v>459</v>
      </c>
      <c r="O474" s="28" t="s">
        <v>1941</v>
      </c>
      <c r="P474">
        <v>19</v>
      </c>
      <c r="Q474">
        <v>50</v>
      </c>
      <c r="R474">
        <v>1</v>
      </c>
      <c r="S474">
        <v>90780739</v>
      </c>
      <c r="T474" s="28" t="s">
        <v>461</v>
      </c>
      <c r="U474" s="28" t="s">
        <v>812</v>
      </c>
      <c r="V474" s="28" t="s">
        <v>840</v>
      </c>
      <c r="W474" s="28" t="s">
        <v>660</v>
      </c>
      <c r="X474">
        <v>27199</v>
      </c>
      <c r="Y474" s="28" t="s">
        <v>660</v>
      </c>
      <c r="Z474">
        <v>120</v>
      </c>
      <c r="AA474">
        <v>16844</v>
      </c>
      <c r="AB474" s="28" t="s">
        <v>465</v>
      </c>
      <c r="AC474" s="28" t="s">
        <v>515</v>
      </c>
      <c r="AD474">
        <v>0.5</v>
      </c>
      <c r="AE474">
        <v>0.625</v>
      </c>
      <c r="AF474" s="28" t="s">
        <v>463</v>
      </c>
      <c r="AG474" s="28" t="s">
        <v>50</v>
      </c>
      <c r="AH474" s="28" t="s">
        <v>862</v>
      </c>
      <c r="AI474" s="28" t="s">
        <v>1958</v>
      </c>
      <c r="AJ474" s="28" t="s">
        <v>1956</v>
      </c>
      <c r="AK474" s="28"/>
      <c r="AL474" s="28" t="s">
        <v>1959</v>
      </c>
      <c r="AM474" s="28">
        <v>2</v>
      </c>
      <c r="AN474">
        <v>4</v>
      </c>
      <c r="AO474">
        <v>3</v>
      </c>
      <c r="AP474" s="2">
        <v>46069</v>
      </c>
      <c r="AQ474" s="2">
        <v>46356</v>
      </c>
      <c r="AR474">
        <v>46433</v>
      </c>
      <c r="AS474">
        <v>46650</v>
      </c>
      <c r="AT474" s="28"/>
      <c r="AU474" s="28"/>
      <c r="AV474" s="28" t="s">
        <v>470</v>
      </c>
      <c r="AW474">
        <v>244</v>
      </c>
      <c r="AX474">
        <v>0.5</v>
      </c>
      <c r="BB474">
        <v>108</v>
      </c>
      <c r="BC474" s="28" t="s">
        <v>1942</v>
      </c>
      <c r="BH474">
        <v>75</v>
      </c>
      <c r="BJ474">
        <v>189</v>
      </c>
      <c r="BK474">
        <v>0.5</v>
      </c>
      <c r="BO474">
        <v>84</v>
      </c>
      <c r="BP474" s="28" t="s">
        <v>1942</v>
      </c>
      <c r="BU474">
        <v>75</v>
      </c>
      <c r="BW474" s="28"/>
      <c r="BY474" s="28">
        <v>625</v>
      </c>
      <c r="BZ474">
        <v>433</v>
      </c>
      <c r="CA474">
        <v>192</v>
      </c>
      <c r="CB474" s="28">
        <v>240</v>
      </c>
      <c r="CC474">
        <v>1.8041666666666667</v>
      </c>
      <c r="CE474">
        <v>7810</v>
      </c>
      <c r="CF474">
        <v>0</v>
      </c>
      <c r="CG474" s="28">
        <v>480</v>
      </c>
      <c r="CH474">
        <v>-234.23076923076923</v>
      </c>
      <c r="CI474">
        <v>7575.7692307692305</v>
      </c>
      <c r="CJ474">
        <v>212.30594577494998</v>
      </c>
      <c r="CK474">
        <v>143.78872163937004</v>
      </c>
      <c r="CL474">
        <v>69.420911026507738</v>
      </c>
      <c r="CM474">
        <v>122.18796797213763</v>
      </c>
      <c r="CN474">
        <v>69.086628928876706</v>
      </c>
      <c r="CO474">
        <v>69.420911026507738</v>
      </c>
      <c r="CP474">
        <v>69.420911026507738</v>
      </c>
      <c r="CQ474">
        <v>93.868062452383569</v>
      </c>
      <c r="CR474">
        <v>0.86346000000000001</v>
      </c>
      <c r="CS474">
        <v>50941.007815409874</v>
      </c>
      <c r="CT474" s="28">
        <v>40666.771674786287</v>
      </c>
      <c r="CU474">
        <v>91607.779490196161</v>
      </c>
      <c r="CV474">
        <v>18.603397368166959</v>
      </c>
      <c r="CW474">
        <v>215680</v>
      </c>
      <c r="CX474" s="28" t="s">
        <v>4608</v>
      </c>
      <c r="CY474" s="28" t="s">
        <v>4609</v>
      </c>
      <c r="CZ474" s="28" t="s">
        <v>4610</v>
      </c>
      <c r="DA474" s="28" t="s">
        <v>4611</v>
      </c>
      <c r="DB474" s="28" t="s">
        <v>3344</v>
      </c>
      <c r="DC474" s="28"/>
      <c r="DD474" s="28"/>
      <c r="DE474" s="28"/>
      <c r="DF474" s="28"/>
      <c r="DG474" s="28"/>
      <c r="DH474" s="28"/>
      <c r="DI474" s="28" t="s">
        <v>3042</v>
      </c>
      <c r="DJ474" s="28" t="s">
        <v>831</v>
      </c>
      <c r="DK474" s="28" t="s">
        <v>1941</v>
      </c>
    </row>
    <row r="475" spans="1:115" x14ac:dyDescent="0.25">
      <c r="A475" s="28" t="s">
        <v>2</v>
      </c>
      <c r="B475" s="28" t="s">
        <v>1952</v>
      </c>
      <c r="C475">
        <v>27121</v>
      </c>
      <c r="D475" s="28" t="s">
        <v>1927</v>
      </c>
      <c r="E475" s="28" t="s">
        <v>1928</v>
      </c>
      <c r="F475" s="28" t="s">
        <v>1953</v>
      </c>
      <c r="G475" s="28" t="s">
        <v>1930</v>
      </c>
      <c r="H475" s="28" t="s">
        <v>111</v>
      </c>
      <c r="I475" s="28" t="s">
        <v>457</v>
      </c>
      <c r="J475" s="28">
        <v>7810</v>
      </c>
      <c r="K475">
        <v>18.603397368166959</v>
      </c>
      <c r="L475" s="28" t="s">
        <v>3073</v>
      </c>
      <c r="M475">
        <v>0</v>
      </c>
      <c r="N475" s="28" t="s">
        <v>459</v>
      </c>
      <c r="O475" s="28" t="s">
        <v>1941</v>
      </c>
      <c r="P475">
        <v>19</v>
      </c>
      <c r="Q475">
        <v>50</v>
      </c>
      <c r="R475">
        <v>1</v>
      </c>
      <c r="S475">
        <v>90780739</v>
      </c>
      <c r="T475" s="28" t="s">
        <v>461</v>
      </c>
      <c r="U475" s="28" t="s">
        <v>812</v>
      </c>
      <c r="V475" s="28" t="s">
        <v>840</v>
      </c>
      <c r="W475" s="28" t="s">
        <v>660</v>
      </c>
      <c r="X475">
        <v>27199</v>
      </c>
      <c r="Y475" s="28" t="s">
        <v>660</v>
      </c>
      <c r="Z475">
        <v>120</v>
      </c>
      <c r="AA475">
        <v>16845</v>
      </c>
      <c r="AB475" s="28" t="s">
        <v>465</v>
      </c>
      <c r="AC475" s="28" t="s">
        <v>515</v>
      </c>
      <c r="AD475">
        <v>0.5</v>
      </c>
      <c r="AE475">
        <v>0.625</v>
      </c>
      <c r="AF475" s="28" t="s">
        <v>463</v>
      </c>
      <c r="AG475" s="28" t="s">
        <v>297</v>
      </c>
      <c r="AH475" s="28" t="s">
        <v>616</v>
      </c>
      <c r="AI475" s="28" t="s">
        <v>1958</v>
      </c>
      <c r="AJ475" s="28" t="s">
        <v>1956</v>
      </c>
      <c r="AK475" s="28"/>
      <c r="AL475" s="28" t="s">
        <v>1959</v>
      </c>
      <c r="AM475" s="28">
        <v>2</v>
      </c>
      <c r="AN475">
        <v>4</v>
      </c>
      <c r="AO475">
        <v>3</v>
      </c>
      <c r="AP475" s="2">
        <v>46069</v>
      </c>
      <c r="AQ475" s="2">
        <v>46356</v>
      </c>
      <c r="AR475">
        <v>46433</v>
      </c>
      <c r="AS475">
        <v>46650</v>
      </c>
      <c r="AT475" s="28"/>
      <c r="AU475" s="28"/>
      <c r="AV475" s="28" t="s">
        <v>470</v>
      </c>
      <c r="AW475">
        <v>244</v>
      </c>
      <c r="AX475">
        <v>0.5</v>
      </c>
      <c r="BB475">
        <v>108</v>
      </c>
      <c r="BC475" s="28" t="s">
        <v>1942</v>
      </c>
      <c r="BH475">
        <v>75</v>
      </c>
      <c r="BJ475">
        <v>189</v>
      </c>
      <c r="BK475">
        <v>0.5</v>
      </c>
      <c r="BO475">
        <v>84</v>
      </c>
      <c r="BP475" s="28" t="s">
        <v>1942</v>
      </c>
      <c r="BU475">
        <v>75</v>
      </c>
      <c r="BW475" s="28"/>
      <c r="BY475" s="28">
        <v>625</v>
      </c>
      <c r="BZ475">
        <v>433</v>
      </c>
      <c r="CA475">
        <v>192</v>
      </c>
      <c r="CB475" s="28">
        <v>240</v>
      </c>
      <c r="CC475">
        <v>1.8041666666666667</v>
      </c>
      <c r="CE475">
        <v>7810</v>
      </c>
      <c r="CF475">
        <v>0</v>
      </c>
      <c r="CG475" s="28">
        <v>480</v>
      </c>
      <c r="CH475">
        <v>-234.23076923076923</v>
      </c>
      <c r="CI475">
        <v>7575.7692307692305</v>
      </c>
      <c r="CJ475">
        <v>212.30594577494998</v>
      </c>
      <c r="CK475">
        <v>143.78872163937004</v>
      </c>
      <c r="CL475">
        <v>69.420911026507738</v>
      </c>
      <c r="CM475">
        <v>122.18796797213763</v>
      </c>
      <c r="CN475">
        <v>69.086628928876706</v>
      </c>
      <c r="CO475">
        <v>69.420911026507738</v>
      </c>
      <c r="CP475">
        <v>69.420911026507738</v>
      </c>
      <c r="CQ475">
        <v>93.868062452383569</v>
      </c>
      <c r="CR475">
        <v>0.86346000000000001</v>
      </c>
      <c r="CS475">
        <v>50941.007815409874</v>
      </c>
      <c r="CT475" s="28">
        <v>40666.771674786287</v>
      </c>
      <c r="CU475">
        <v>91607.779490196161</v>
      </c>
      <c r="CV475">
        <v>18.603397368166959</v>
      </c>
      <c r="CW475">
        <v>215680</v>
      </c>
      <c r="CX475" s="28" t="s">
        <v>4608</v>
      </c>
      <c r="CY475" s="28" t="s">
        <v>4609</v>
      </c>
      <c r="CZ475" s="28" t="s">
        <v>4610</v>
      </c>
      <c r="DA475" s="28" t="s">
        <v>4611</v>
      </c>
      <c r="DB475" s="28" t="s">
        <v>3344</v>
      </c>
      <c r="DC475" s="28"/>
      <c r="DD475" s="28"/>
      <c r="DE475" s="28"/>
      <c r="DF475" s="28"/>
      <c r="DG475" s="28"/>
      <c r="DH475" s="28"/>
      <c r="DI475" s="28" t="s">
        <v>3042</v>
      </c>
      <c r="DJ475" s="28" t="s">
        <v>831</v>
      </c>
      <c r="DK475" s="28" t="s">
        <v>1941</v>
      </c>
    </row>
    <row r="476" spans="1:115" x14ac:dyDescent="0.25">
      <c r="A476" s="28" t="s">
        <v>2</v>
      </c>
      <c r="B476" s="28" t="s">
        <v>1952</v>
      </c>
      <c r="C476">
        <v>27121</v>
      </c>
      <c r="D476" s="28" t="s">
        <v>1927</v>
      </c>
      <c r="E476" s="28" t="s">
        <v>1928</v>
      </c>
      <c r="F476" s="28" t="s">
        <v>1953</v>
      </c>
      <c r="G476" s="28" t="s">
        <v>1930</v>
      </c>
      <c r="H476" s="28" t="s">
        <v>114</v>
      </c>
      <c r="I476" s="28" t="s">
        <v>457</v>
      </c>
      <c r="J476" s="28">
        <v>7810</v>
      </c>
      <c r="K476">
        <v>18.603397368166959</v>
      </c>
      <c r="L476" s="28" t="s">
        <v>3073</v>
      </c>
      <c r="M476">
        <v>0</v>
      </c>
      <c r="N476" s="28" t="s">
        <v>459</v>
      </c>
      <c r="O476" s="28" t="s">
        <v>1941</v>
      </c>
      <c r="P476">
        <v>19</v>
      </c>
      <c r="Q476">
        <v>50</v>
      </c>
      <c r="R476">
        <v>1</v>
      </c>
      <c r="S476">
        <v>90780739</v>
      </c>
      <c r="T476" s="28" t="s">
        <v>461</v>
      </c>
      <c r="U476" s="28" t="s">
        <v>812</v>
      </c>
      <c r="V476" s="28" t="s">
        <v>840</v>
      </c>
      <c r="W476" s="28" t="s">
        <v>660</v>
      </c>
      <c r="X476">
        <v>27199</v>
      </c>
      <c r="Y476" s="28" t="s">
        <v>660</v>
      </c>
      <c r="Z476">
        <v>120</v>
      </c>
      <c r="AA476">
        <v>16846</v>
      </c>
      <c r="AB476" s="28" t="s">
        <v>465</v>
      </c>
      <c r="AC476" s="28" t="s">
        <v>515</v>
      </c>
      <c r="AD476">
        <v>0.5</v>
      </c>
      <c r="AE476">
        <v>0.625</v>
      </c>
      <c r="AF476" s="28" t="s">
        <v>463</v>
      </c>
      <c r="AG476" s="28" t="s">
        <v>83</v>
      </c>
      <c r="AH476" s="28" t="s">
        <v>582</v>
      </c>
      <c r="AI476" s="28" t="s">
        <v>1958</v>
      </c>
      <c r="AJ476" s="28" t="s">
        <v>1956</v>
      </c>
      <c r="AK476" s="28"/>
      <c r="AL476" s="28" t="s">
        <v>1959</v>
      </c>
      <c r="AM476" s="28">
        <v>2</v>
      </c>
      <c r="AN476">
        <v>4</v>
      </c>
      <c r="AO476">
        <v>3</v>
      </c>
      <c r="AP476" s="2">
        <v>46069</v>
      </c>
      <c r="AQ476" s="2">
        <v>46356</v>
      </c>
      <c r="AR476">
        <v>46433</v>
      </c>
      <c r="AS476">
        <v>46650</v>
      </c>
      <c r="AT476" s="28"/>
      <c r="AU476" s="28"/>
      <c r="AV476" s="28" t="s">
        <v>470</v>
      </c>
      <c r="AW476">
        <v>244</v>
      </c>
      <c r="AX476">
        <v>0.5</v>
      </c>
      <c r="BB476">
        <v>108</v>
      </c>
      <c r="BC476" s="28" t="s">
        <v>1942</v>
      </c>
      <c r="BH476">
        <v>75</v>
      </c>
      <c r="BJ476">
        <v>189</v>
      </c>
      <c r="BK476">
        <v>0.5</v>
      </c>
      <c r="BO476">
        <v>84</v>
      </c>
      <c r="BP476" s="28" t="s">
        <v>1942</v>
      </c>
      <c r="BU476">
        <v>75</v>
      </c>
      <c r="BW476" s="28"/>
      <c r="BY476" s="28">
        <v>625</v>
      </c>
      <c r="BZ476">
        <v>433</v>
      </c>
      <c r="CA476">
        <v>192</v>
      </c>
      <c r="CB476" s="28">
        <v>240</v>
      </c>
      <c r="CC476">
        <v>1.8041666666666667</v>
      </c>
      <c r="CE476">
        <v>7810</v>
      </c>
      <c r="CF476">
        <v>0</v>
      </c>
      <c r="CG476" s="28">
        <v>480</v>
      </c>
      <c r="CH476">
        <v>-234.23076923076923</v>
      </c>
      <c r="CI476">
        <v>7575.7692307692305</v>
      </c>
      <c r="CJ476">
        <v>212.30594577494998</v>
      </c>
      <c r="CK476">
        <v>143.78872163937004</v>
      </c>
      <c r="CL476">
        <v>69.420911026507738</v>
      </c>
      <c r="CM476">
        <v>122.18796797213763</v>
      </c>
      <c r="CN476">
        <v>69.086628928876706</v>
      </c>
      <c r="CO476">
        <v>69.420911026507738</v>
      </c>
      <c r="CP476">
        <v>69.420911026507738</v>
      </c>
      <c r="CQ476">
        <v>93.868062452383569</v>
      </c>
      <c r="CR476">
        <v>0.86346000000000001</v>
      </c>
      <c r="CS476">
        <v>50941.007815409874</v>
      </c>
      <c r="CT476" s="28">
        <v>40666.771674786287</v>
      </c>
      <c r="CU476">
        <v>91607.779490196161</v>
      </c>
      <c r="CV476">
        <v>18.603397368166959</v>
      </c>
      <c r="CW476">
        <v>215680</v>
      </c>
      <c r="CX476" s="28" t="s">
        <v>4608</v>
      </c>
      <c r="CY476" s="28" t="s">
        <v>4609</v>
      </c>
      <c r="CZ476" s="28" t="s">
        <v>4610</v>
      </c>
      <c r="DA476" s="28" t="s">
        <v>4611</v>
      </c>
      <c r="DB476" s="28" t="s">
        <v>3344</v>
      </c>
      <c r="DC476" s="28"/>
      <c r="DD476" s="28"/>
      <c r="DE476" s="28"/>
      <c r="DF476" s="28"/>
      <c r="DG476" s="28"/>
      <c r="DH476" s="28"/>
      <c r="DI476" s="28" t="s">
        <v>3042</v>
      </c>
      <c r="DJ476" s="28" t="s">
        <v>831</v>
      </c>
      <c r="DK476" s="28" t="s">
        <v>1941</v>
      </c>
    </row>
    <row r="477" spans="1:115" x14ac:dyDescent="0.25">
      <c r="A477" s="28" t="s">
        <v>2</v>
      </c>
      <c r="B477" s="28" t="s">
        <v>1952</v>
      </c>
      <c r="C477">
        <v>27121</v>
      </c>
      <c r="D477" s="28" t="s">
        <v>1927</v>
      </c>
      <c r="E477" s="28" t="s">
        <v>1928</v>
      </c>
      <c r="F477" s="28" t="s">
        <v>1953</v>
      </c>
      <c r="G477" s="28" t="s">
        <v>1930</v>
      </c>
      <c r="H477" s="28" t="s">
        <v>117</v>
      </c>
      <c r="I477" s="28" t="s">
        <v>457</v>
      </c>
      <c r="J477" s="28">
        <v>7810</v>
      </c>
      <c r="K477">
        <v>18.603397368166959</v>
      </c>
      <c r="L477" s="28" t="s">
        <v>3073</v>
      </c>
      <c r="M477">
        <v>0</v>
      </c>
      <c r="N477" s="28" t="s">
        <v>459</v>
      </c>
      <c r="O477" s="28" t="s">
        <v>1941</v>
      </c>
      <c r="P477">
        <v>19</v>
      </c>
      <c r="Q477">
        <v>50</v>
      </c>
      <c r="R477">
        <v>1</v>
      </c>
      <c r="S477">
        <v>90780739</v>
      </c>
      <c r="T477" s="28" t="s">
        <v>461</v>
      </c>
      <c r="U477" s="28" t="s">
        <v>812</v>
      </c>
      <c r="V477" s="28" t="s">
        <v>840</v>
      </c>
      <c r="W477" s="28" t="s">
        <v>660</v>
      </c>
      <c r="X477">
        <v>27199</v>
      </c>
      <c r="Y477" s="28" t="s">
        <v>660</v>
      </c>
      <c r="Z477">
        <v>120</v>
      </c>
      <c r="AA477">
        <v>16847</v>
      </c>
      <c r="AB477" s="28" t="s">
        <v>465</v>
      </c>
      <c r="AC477" s="28" t="s">
        <v>515</v>
      </c>
      <c r="AD477">
        <v>0.5</v>
      </c>
      <c r="AE477">
        <v>0.625</v>
      </c>
      <c r="AF477" s="28" t="s">
        <v>463</v>
      </c>
      <c r="AG477" s="28" t="s">
        <v>182</v>
      </c>
      <c r="AH477" s="28" t="s">
        <v>588</v>
      </c>
      <c r="AI477" s="28" t="s">
        <v>1958</v>
      </c>
      <c r="AJ477" s="28" t="s">
        <v>1956</v>
      </c>
      <c r="AK477" s="28"/>
      <c r="AL477" s="28" t="s">
        <v>1959</v>
      </c>
      <c r="AM477" s="28">
        <v>2</v>
      </c>
      <c r="AN477">
        <v>4</v>
      </c>
      <c r="AO477">
        <v>3</v>
      </c>
      <c r="AP477" s="2">
        <v>46069</v>
      </c>
      <c r="AQ477" s="2">
        <v>46356</v>
      </c>
      <c r="AR477">
        <v>46433</v>
      </c>
      <c r="AS477">
        <v>46650</v>
      </c>
      <c r="AT477" s="28"/>
      <c r="AU477" s="28"/>
      <c r="AV477" s="28" t="s">
        <v>470</v>
      </c>
      <c r="AW477">
        <v>244</v>
      </c>
      <c r="AX477">
        <v>0.5</v>
      </c>
      <c r="BB477">
        <v>108</v>
      </c>
      <c r="BC477" s="28" t="s">
        <v>1942</v>
      </c>
      <c r="BH477">
        <v>75</v>
      </c>
      <c r="BJ477">
        <v>189</v>
      </c>
      <c r="BK477">
        <v>0.5</v>
      </c>
      <c r="BO477">
        <v>84</v>
      </c>
      <c r="BP477" s="28" t="s">
        <v>1942</v>
      </c>
      <c r="BU477">
        <v>75</v>
      </c>
      <c r="BW477" s="28"/>
      <c r="BY477" s="28">
        <v>625</v>
      </c>
      <c r="BZ477">
        <v>433</v>
      </c>
      <c r="CA477">
        <v>192</v>
      </c>
      <c r="CB477" s="28">
        <v>240</v>
      </c>
      <c r="CC477">
        <v>1.8041666666666667</v>
      </c>
      <c r="CE477">
        <v>7810</v>
      </c>
      <c r="CF477">
        <v>0</v>
      </c>
      <c r="CG477" s="28">
        <v>480</v>
      </c>
      <c r="CH477">
        <v>-234.23076923076923</v>
      </c>
      <c r="CI477">
        <v>7575.7692307692305</v>
      </c>
      <c r="CJ477">
        <v>212.30594577494998</v>
      </c>
      <c r="CK477">
        <v>143.78872163937004</v>
      </c>
      <c r="CL477">
        <v>69.420911026507738</v>
      </c>
      <c r="CM477">
        <v>122.18796797213763</v>
      </c>
      <c r="CN477">
        <v>69.086628928876706</v>
      </c>
      <c r="CO477">
        <v>69.420911026507738</v>
      </c>
      <c r="CP477">
        <v>69.420911026507738</v>
      </c>
      <c r="CQ477">
        <v>93.868062452383569</v>
      </c>
      <c r="CR477">
        <v>0.86346000000000001</v>
      </c>
      <c r="CS477">
        <v>50941.007815409874</v>
      </c>
      <c r="CT477" s="28">
        <v>40666.771674786287</v>
      </c>
      <c r="CU477">
        <v>91607.779490196161</v>
      </c>
      <c r="CV477">
        <v>18.603397368166959</v>
      </c>
      <c r="CW477">
        <v>215680</v>
      </c>
      <c r="CX477" s="28" t="s">
        <v>4608</v>
      </c>
      <c r="CY477" s="28" t="s">
        <v>4609</v>
      </c>
      <c r="CZ477" s="28" t="s">
        <v>4610</v>
      </c>
      <c r="DA477" s="28" t="s">
        <v>4611</v>
      </c>
      <c r="DB477" s="28" t="s">
        <v>3344</v>
      </c>
      <c r="DC477" s="28"/>
      <c r="DD477" s="28"/>
      <c r="DE477" s="28"/>
      <c r="DF477" s="28"/>
      <c r="DG477" s="28"/>
      <c r="DH477" s="28"/>
      <c r="DI477" s="28" t="s">
        <v>3042</v>
      </c>
      <c r="DJ477" s="28" t="s">
        <v>831</v>
      </c>
      <c r="DK477" s="28" t="s">
        <v>1941</v>
      </c>
    </row>
    <row r="478" spans="1:115" x14ac:dyDescent="0.25">
      <c r="A478" s="28" t="s">
        <v>2</v>
      </c>
      <c r="B478" s="28" t="s">
        <v>1952</v>
      </c>
      <c r="C478">
        <v>27121</v>
      </c>
      <c r="D478" s="28" t="s">
        <v>1927</v>
      </c>
      <c r="E478" s="28" t="s">
        <v>1928</v>
      </c>
      <c r="F478" s="28" t="s">
        <v>1953</v>
      </c>
      <c r="G478" s="28" t="s">
        <v>1930</v>
      </c>
      <c r="H478" s="28" t="s">
        <v>120</v>
      </c>
      <c r="I478" s="28" t="s">
        <v>457</v>
      </c>
      <c r="J478" s="28">
        <v>7810</v>
      </c>
      <c r="K478">
        <v>18.603397368166959</v>
      </c>
      <c r="L478" s="28" t="s">
        <v>3073</v>
      </c>
      <c r="M478">
        <v>0</v>
      </c>
      <c r="N478" s="28" t="s">
        <v>459</v>
      </c>
      <c r="O478" s="28" t="s">
        <v>1941</v>
      </c>
      <c r="P478">
        <v>19</v>
      </c>
      <c r="Q478">
        <v>50</v>
      </c>
      <c r="R478">
        <v>1</v>
      </c>
      <c r="S478">
        <v>90780739</v>
      </c>
      <c r="T478" s="28" t="s">
        <v>461</v>
      </c>
      <c r="U478" s="28" t="s">
        <v>812</v>
      </c>
      <c r="V478" s="28" t="s">
        <v>840</v>
      </c>
      <c r="W478" s="28" t="s">
        <v>660</v>
      </c>
      <c r="X478">
        <v>27199</v>
      </c>
      <c r="Y478" s="28" t="s">
        <v>660</v>
      </c>
      <c r="Z478">
        <v>120</v>
      </c>
      <c r="AA478">
        <v>16848</v>
      </c>
      <c r="AB478" s="28" t="s">
        <v>465</v>
      </c>
      <c r="AC478" s="28" t="s">
        <v>515</v>
      </c>
      <c r="AD478">
        <v>0.5</v>
      </c>
      <c r="AE478">
        <v>0.625</v>
      </c>
      <c r="AF478" s="28" t="s">
        <v>463</v>
      </c>
      <c r="AG478" s="28" t="s">
        <v>91</v>
      </c>
      <c r="AH478" s="28" t="s">
        <v>467</v>
      </c>
      <c r="AI478" s="28" t="s">
        <v>1958</v>
      </c>
      <c r="AJ478" s="28" t="s">
        <v>1956</v>
      </c>
      <c r="AK478" s="28"/>
      <c r="AL478" s="28" t="s">
        <v>1959</v>
      </c>
      <c r="AM478" s="28">
        <v>2</v>
      </c>
      <c r="AN478">
        <v>4</v>
      </c>
      <c r="AO478">
        <v>3</v>
      </c>
      <c r="AP478" s="2">
        <v>46069</v>
      </c>
      <c r="AQ478" s="2">
        <v>46356</v>
      </c>
      <c r="AR478">
        <v>46433</v>
      </c>
      <c r="AS478">
        <v>46650</v>
      </c>
      <c r="AT478" s="28"/>
      <c r="AU478" s="28"/>
      <c r="AV478" s="28" t="s">
        <v>470</v>
      </c>
      <c r="AW478">
        <v>244</v>
      </c>
      <c r="AX478">
        <v>0.5</v>
      </c>
      <c r="BB478">
        <v>108</v>
      </c>
      <c r="BC478" s="28" t="s">
        <v>1942</v>
      </c>
      <c r="BH478">
        <v>75</v>
      </c>
      <c r="BJ478">
        <v>189</v>
      </c>
      <c r="BK478">
        <v>0.5</v>
      </c>
      <c r="BO478">
        <v>84</v>
      </c>
      <c r="BP478" s="28" t="s">
        <v>1942</v>
      </c>
      <c r="BU478">
        <v>75</v>
      </c>
      <c r="BW478" s="28"/>
      <c r="BY478" s="28">
        <v>625</v>
      </c>
      <c r="BZ478">
        <v>433</v>
      </c>
      <c r="CA478">
        <v>192</v>
      </c>
      <c r="CB478" s="28">
        <v>240</v>
      </c>
      <c r="CC478">
        <v>1.8041666666666667</v>
      </c>
      <c r="CE478">
        <v>7810</v>
      </c>
      <c r="CF478">
        <v>0</v>
      </c>
      <c r="CG478" s="28">
        <v>480</v>
      </c>
      <c r="CH478">
        <v>-234.23076923076923</v>
      </c>
      <c r="CI478">
        <v>7575.7692307692305</v>
      </c>
      <c r="CJ478">
        <v>212.30594577494998</v>
      </c>
      <c r="CK478">
        <v>143.78872163937004</v>
      </c>
      <c r="CL478">
        <v>69.420911026507738</v>
      </c>
      <c r="CM478">
        <v>122.18796797213763</v>
      </c>
      <c r="CN478">
        <v>69.086628928876706</v>
      </c>
      <c r="CO478">
        <v>69.420911026507738</v>
      </c>
      <c r="CP478">
        <v>69.420911026507738</v>
      </c>
      <c r="CQ478">
        <v>93.868062452383569</v>
      </c>
      <c r="CR478">
        <v>0.86346000000000001</v>
      </c>
      <c r="CS478">
        <v>50941.007815409874</v>
      </c>
      <c r="CT478" s="28">
        <v>40666.771674786287</v>
      </c>
      <c r="CU478">
        <v>91607.779490196161</v>
      </c>
      <c r="CV478">
        <v>18.603397368166959</v>
      </c>
      <c r="CW478">
        <v>215680</v>
      </c>
      <c r="CX478" s="28" t="s">
        <v>4608</v>
      </c>
      <c r="CY478" s="28" t="s">
        <v>4609</v>
      </c>
      <c r="CZ478" s="28" t="s">
        <v>4610</v>
      </c>
      <c r="DA478" s="28" t="s">
        <v>4611</v>
      </c>
      <c r="DB478" s="28" t="s">
        <v>3344</v>
      </c>
      <c r="DC478" s="28"/>
      <c r="DD478" s="28"/>
      <c r="DE478" s="28"/>
      <c r="DF478" s="28"/>
      <c r="DG478" s="28"/>
      <c r="DH478" s="28"/>
      <c r="DI478" s="28" t="s">
        <v>3042</v>
      </c>
      <c r="DJ478" s="28" t="s">
        <v>831</v>
      </c>
      <c r="DK478" s="28" t="s">
        <v>1941</v>
      </c>
    </row>
    <row r="479" spans="1:115" x14ac:dyDescent="0.25">
      <c r="A479" s="28" t="s">
        <v>2</v>
      </c>
      <c r="B479" s="28" t="s">
        <v>1952</v>
      </c>
      <c r="C479">
        <v>27121</v>
      </c>
      <c r="D479" s="28" t="s">
        <v>1927</v>
      </c>
      <c r="E479" s="28" t="s">
        <v>1928</v>
      </c>
      <c r="F479" s="28" t="s">
        <v>1953</v>
      </c>
      <c r="G479" s="28" t="s">
        <v>1930</v>
      </c>
      <c r="H479" s="28" t="s">
        <v>123</v>
      </c>
      <c r="I479" s="28" t="s">
        <v>457</v>
      </c>
      <c r="J479" s="28">
        <v>7810</v>
      </c>
      <c r="K479">
        <v>18.603397368166959</v>
      </c>
      <c r="L479" s="28" t="s">
        <v>3073</v>
      </c>
      <c r="M479">
        <v>0</v>
      </c>
      <c r="N479" s="28" t="s">
        <v>459</v>
      </c>
      <c r="O479" s="28" t="s">
        <v>1941</v>
      </c>
      <c r="P479">
        <v>19</v>
      </c>
      <c r="Q479">
        <v>50</v>
      </c>
      <c r="R479">
        <v>1</v>
      </c>
      <c r="S479">
        <v>90780739</v>
      </c>
      <c r="T479" s="28" t="s">
        <v>461</v>
      </c>
      <c r="U479" s="28" t="s">
        <v>812</v>
      </c>
      <c r="V479" s="28" t="s">
        <v>840</v>
      </c>
      <c r="W479" s="28" t="s">
        <v>660</v>
      </c>
      <c r="X479">
        <v>27199</v>
      </c>
      <c r="Y479" s="28" t="s">
        <v>660</v>
      </c>
      <c r="Z479">
        <v>120</v>
      </c>
      <c r="AA479">
        <v>16849</v>
      </c>
      <c r="AB479" s="28" t="s">
        <v>465</v>
      </c>
      <c r="AC479" s="28" t="s">
        <v>515</v>
      </c>
      <c r="AD479">
        <v>0.5</v>
      </c>
      <c r="AE479">
        <v>0.625</v>
      </c>
      <c r="AF479" s="28" t="s">
        <v>463</v>
      </c>
      <c r="AG479" s="28" t="s">
        <v>217</v>
      </c>
      <c r="AH479" s="28" t="s">
        <v>529</v>
      </c>
      <c r="AI479" s="28" t="s">
        <v>1958</v>
      </c>
      <c r="AJ479" s="28" t="s">
        <v>1956</v>
      </c>
      <c r="AK479" s="28"/>
      <c r="AL479" s="28" t="s">
        <v>1959</v>
      </c>
      <c r="AM479" s="28">
        <v>2</v>
      </c>
      <c r="AN479">
        <v>4</v>
      </c>
      <c r="AO479">
        <v>3</v>
      </c>
      <c r="AP479" s="2">
        <v>46069</v>
      </c>
      <c r="AQ479" s="2">
        <v>46356</v>
      </c>
      <c r="AR479">
        <v>46433</v>
      </c>
      <c r="AS479">
        <v>46650</v>
      </c>
      <c r="AT479" s="28"/>
      <c r="AU479" s="28"/>
      <c r="AV479" s="28" t="s">
        <v>470</v>
      </c>
      <c r="AW479">
        <v>244</v>
      </c>
      <c r="AX479">
        <v>0.5</v>
      </c>
      <c r="BB479">
        <v>108</v>
      </c>
      <c r="BC479" s="28" t="s">
        <v>1942</v>
      </c>
      <c r="BH479">
        <v>75</v>
      </c>
      <c r="BJ479">
        <v>189</v>
      </c>
      <c r="BK479">
        <v>0.5</v>
      </c>
      <c r="BO479">
        <v>84</v>
      </c>
      <c r="BP479" s="28" t="s">
        <v>1942</v>
      </c>
      <c r="BU479">
        <v>75</v>
      </c>
      <c r="BW479" s="28"/>
      <c r="BY479" s="28">
        <v>625</v>
      </c>
      <c r="BZ479">
        <v>433</v>
      </c>
      <c r="CA479">
        <v>192</v>
      </c>
      <c r="CB479" s="28">
        <v>240</v>
      </c>
      <c r="CC479">
        <v>1.8041666666666667</v>
      </c>
      <c r="CE479">
        <v>7810</v>
      </c>
      <c r="CF479">
        <v>0</v>
      </c>
      <c r="CG479" s="28">
        <v>480</v>
      </c>
      <c r="CH479">
        <v>-234.23076923076923</v>
      </c>
      <c r="CI479">
        <v>7575.7692307692305</v>
      </c>
      <c r="CJ479">
        <v>212.30594577494998</v>
      </c>
      <c r="CK479">
        <v>143.78872163937004</v>
      </c>
      <c r="CL479">
        <v>69.420911026507738</v>
      </c>
      <c r="CM479">
        <v>122.18796797213763</v>
      </c>
      <c r="CN479">
        <v>69.086628928876706</v>
      </c>
      <c r="CO479">
        <v>69.420911026507738</v>
      </c>
      <c r="CP479">
        <v>69.420911026507738</v>
      </c>
      <c r="CQ479">
        <v>93.868062452383569</v>
      </c>
      <c r="CR479">
        <v>0.86346000000000001</v>
      </c>
      <c r="CS479">
        <v>50941.007815409874</v>
      </c>
      <c r="CT479" s="28">
        <v>40666.771674786287</v>
      </c>
      <c r="CU479">
        <v>91607.779490196161</v>
      </c>
      <c r="CV479">
        <v>18.603397368166959</v>
      </c>
      <c r="CW479">
        <v>215680</v>
      </c>
      <c r="CX479" s="28" t="s">
        <v>4608</v>
      </c>
      <c r="CY479" s="28" t="s">
        <v>4609</v>
      </c>
      <c r="CZ479" s="28" t="s">
        <v>4610</v>
      </c>
      <c r="DA479" s="28" t="s">
        <v>4611</v>
      </c>
      <c r="DB479" s="28" t="s">
        <v>3344</v>
      </c>
      <c r="DC479" s="28"/>
      <c r="DD479" s="28"/>
      <c r="DE479" s="28"/>
      <c r="DF479" s="28"/>
      <c r="DG479" s="28"/>
      <c r="DH479" s="28"/>
      <c r="DI479" s="28" t="s">
        <v>3042</v>
      </c>
      <c r="DJ479" s="28" t="s">
        <v>831</v>
      </c>
      <c r="DK479" s="28" t="s">
        <v>1941</v>
      </c>
    </row>
    <row r="480" spans="1:115" x14ac:dyDescent="0.25">
      <c r="A480" s="28" t="s">
        <v>2</v>
      </c>
      <c r="B480" s="28" t="s">
        <v>1952</v>
      </c>
      <c r="C480">
        <v>27121</v>
      </c>
      <c r="D480" s="28" t="s">
        <v>1927</v>
      </c>
      <c r="E480" s="28" t="s">
        <v>1928</v>
      </c>
      <c r="F480" s="28" t="s">
        <v>1953</v>
      </c>
      <c r="G480" s="28" t="s">
        <v>1930</v>
      </c>
      <c r="H480" s="28" t="s">
        <v>126</v>
      </c>
      <c r="I480" s="28" t="s">
        <v>457</v>
      </c>
      <c r="J480" s="28">
        <v>7810</v>
      </c>
      <c r="K480">
        <v>18.603397368166959</v>
      </c>
      <c r="L480" s="28" t="s">
        <v>3073</v>
      </c>
      <c r="M480">
        <v>0</v>
      </c>
      <c r="N480" s="28" t="s">
        <v>459</v>
      </c>
      <c r="O480" s="28" t="s">
        <v>1941</v>
      </c>
      <c r="P480">
        <v>19</v>
      </c>
      <c r="Q480">
        <v>50</v>
      </c>
      <c r="R480">
        <v>1</v>
      </c>
      <c r="S480">
        <v>90780739</v>
      </c>
      <c r="T480" s="28" t="s">
        <v>461</v>
      </c>
      <c r="U480" s="28" t="s">
        <v>812</v>
      </c>
      <c r="V480" s="28" t="s">
        <v>840</v>
      </c>
      <c r="W480" s="28" t="s">
        <v>660</v>
      </c>
      <c r="X480">
        <v>27199</v>
      </c>
      <c r="Y480" s="28" t="s">
        <v>660</v>
      </c>
      <c r="Z480">
        <v>120</v>
      </c>
      <c r="AA480">
        <v>16850</v>
      </c>
      <c r="AB480" s="28" t="s">
        <v>465</v>
      </c>
      <c r="AC480" s="28" t="s">
        <v>515</v>
      </c>
      <c r="AD480">
        <v>0.5</v>
      </c>
      <c r="AE480">
        <v>0.625</v>
      </c>
      <c r="AF480" s="28" t="s">
        <v>463</v>
      </c>
      <c r="AG480" s="28" t="s">
        <v>195</v>
      </c>
      <c r="AH480" s="28" t="s">
        <v>570</v>
      </c>
      <c r="AI480" s="28" t="s">
        <v>1958</v>
      </c>
      <c r="AJ480" s="28" t="s">
        <v>1956</v>
      </c>
      <c r="AK480" s="28"/>
      <c r="AL480" s="28" t="s">
        <v>1959</v>
      </c>
      <c r="AM480" s="28">
        <v>2</v>
      </c>
      <c r="AN480">
        <v>4</v>
      </c>
      <c r="AO480">
        <v>3</v>
      </c>
      <c r="AP480" s="2">
        <v>46069</v>
      </c>
      <c r="AQ480" s="2">
        <v>46356</v>
      </c>
      <c r="AR480">
        <v>46433</v>
      </c>
      <c r="AS480">
        <v>46650</v>
      </c>
      <c r="AT480" s="28"/>
      <c r="AU480" s="28"/>
      <c r="AV480" s="28" t="s">
        <v>470</v>
      </c>
      <c r="AW480">
        <v>244</v>
      </c>
      <c r="AX480">
        <v>0.5</v>
      </c>
      <c r="BB480">
        <v>108</v>
      </c>
      <c r="BC480" s="28" t="s">
        <v>1942</v>
      </c>
      <c r="BH480">
        <v>75</v>
      </c>
      <c r="BJ480">
        <v>189</v>
      </c>
      <c r="BK480">
        <v>0.5</v>
      </c>
      <c r="BO480">
        <v>84</v>
      </c>
      <c r="BP480" s="28" t="s">
        <v>1942</v>
      </c>
      <c r="BU480">
        <v>75</v>
      </c>
      <c r="BW480" s="28"/>
      <c r="BY480" s="28">
        <v>625</v>
      </c>
      <c r="BZ480">
        <v>433</v>
      </c>
      <c r="CA480">
        <v>192</v>
      </c>
      <c r="CB480" s="28">
        <v>240</v>
      </c>
      <c r="CC480">
        <v>1.8041666666666667</v>
      </c>
      <c r="CE480">
        <v>7810</v>
      </c>
      <c r="CF480">
        <v>0</v>
      </c>
      <c r="CG480" s="28">
        <v>480</v>
      </c>
      <c r="CH480">
        <v>-234.23076923076923</v>
      </c>
      <c r="CI480">
        <v>7575.7692307692305</v>
      </c>
      <c r="CJ480">
        <v>212.30594577494998</v>
      </c>
      <c r="CK480">
        <v>143.78872163937004</v>
      </c>
      <c r="CL480">
        <v>69.420911026507738</v>
      </c>
      <c r="CM480">
        <v>122.18796797213763</v>
      </c>
      <c r="CN480">
        <v>69.086628928876706</v>
      </c>
      <c r="CO480">
        <v>69.420911026507738</v>
      </c>
      <c r="CP480">
        <v>69.420911026507738</v>
      </c>
      <c r="CQ480">
        <v>93.868062452383569</v>
      </c>
      <c r="CR480">
        <v>0.86346000000000001</v>
      </c>
      <c r="CS480">
        <v>50941.007815409874</v>
      </c>
      <c r="CT480" s="28">
        <v>40666.771674786287</v>
      </c>
      <c r="CU480">
        <v>91607.779490196161</v>
      </c>
      <c r="CV480">
        <v>18.603397368166959</v>
      </c>
      <c r="CW480">
        <v>215680</v>
      </c>
      <c r="CX480" s="28" t="s">
        <v>4608</v>
      </c>
      <c r="CY480" s="28" t="s">
        <v>4609</v>
      </c>
      <c r="CZ480" s="28" t="s">
        <v>4610</v>
      </c>
      <c r="DA480" s="28" t="s">
        <v>4611</v>
      </c>
      <c r="DB480" s="28" t="s">
        <v>3344</v>
      </c>
      <c r="DC480" s="28"/>
      <c r="DD480" s="28"/>
      <c r="DE480" s="28"/>
      <c r="DF480" s="28"/>
      <c r="DG480" s="28"/>
      <c r="DH480" s="28"/>
      <c r="DI480" s="28" t="s">
        <v>3042</v>
      </c>
      <c r="DJ480" s="28" t="s">
        <v>831</v>
      </c>
      <c r="DK480" s="28" t="s">
        <v>1941</v>
      </c>
    </row>
    <row r="481" spans="1:115" x14ac:dyDescent="0.25">
      <c r="A481" s="28" t="s">
        <v>2</v>
      </c>
      <c r="B481" s="28" t="s">
        <v>1952</v>
      </c>
      <c r="C481">
        <v>27121</v>
      </c>
      <c r="D481" s="28" t="s">
        <v>1927</v>
      </c>
      <c r="E481" s="28" t="s">
        <v>1928</v>
      </c>
      <c r="F481" s="28" t="s">
        <v>1953</v>
      </c>
      <c r="G481" s="28" t="s">
        <v>1930</v>
      </c>
      <c r="H481" s="28" t="s">
        <v>138</v>
      </c>
      <c r="I481" s="28" t="s">
        <v>457</v>
      </c>
      <c r="J481" s="28">
        <v>7810</v>
      </c>
      <c r="K481">
        <v>18.603397368166959</v>
      </c>
      <c r="L481" s="28" t="s">
        <v>3073</v>
      </c>
      <c r="M481">
        <v>0</v>
      </c>
      <c r="N481" s="28" t="s">
        <v>459</v>
      </c>
      <c r="O481" s="28" t="s">
        <v>1941</v>
      </c>
      <c r="P481">
        <v>19</v>
      </c>
      <c r="Q481">
        <v>50</v>
      </c>
      <c r="R481">
        <v>1</v>
      </c>
      <c r="S481">
        <v>90780739</v>
      </c>
      <c r="T481" s="28" t="s">
        <v>461</v>
      </c>
      <c r="U481" s="28" t="s">
        <v>812</v>
      </c>
      <c r="V481" s="28" t="s">
        <v>840</v>
      </c>
      <c r="W481" s="28" t="s">
        <v>660</v>
      </c>
      <c r="X481">
        <v>27199</v>
      </c>
      <c r="Y481" s="28" t="s">
        <v>660</v>
      </c>
      <c r="Z481">
        <v>120</v>
      </c>
      <c r="AA481">
        <v>16866</v>
      </c>
      <c r="AB481" s="28" t="s">
        <v>465</v>
      </c>
      <c r="AC481" s="28" t="s">
        <v>525</v>
      </c>
      <c r="AD481">
        <v>0.5</v>
      </c>
      <c r="AE481">
        <v>0.625</v>
      </c>
      <c r="AF481" s="28" t="s">
        <v>463</v>
      </c>
      <c r="AG481" s="28" t="s">
        <v>235</v>
      </c>
      <c r="AH481" s="28" t="s">
        <v>516</v>
      </c>
      <c r="AI481" s="28" t="s">
        <v>1958</v>
      </c>
      <c r="AJ481" s="28" t="s">
        <v>1956</v>
      </c>
      <c r="AK481" s="28"/>
      <c r="AL481" s="28" t="s">
        <v>1959</v>
      </c>
      <c r="AM481" s="28">
        <v>2</v>
      </c>
      <c r="AN481">
        <v>4</v>
      </c>
      <c r="AO481">
        <v>3</v>
      </c>
      <c r="AP481" s="2">
        <v>46070</v>
      </c>
      <c r="AQ481" s="2">
        <v>46357</v>
      </c>
      <c r="AR481">
        <v>46434</v>
      </c>
      <c r="AS481">
        <v>46651</v>
      </c>
      <c r="AT481" s="28"/>
      <c r="AU481" s="28"/>
      <c r="AV481" s="28" t="s">
        <v>470</v>
      </c>
      <c r="AW481">
        <v>244</v>
      </c>
      <c r="AX481">
        <v>0.5</v>
      </c>
      <c r="BB481">
        <v>108</v>
      </c>
      <c r="BC481" s="28" t="s">
        <v>1942</v>
      </c>
      <c r="BH481">
        <v>75</v>
      </c>
      <c r="BJ481">
        <v>189</v>
      </c>
      <c r="BK481">
        <v>0.5</v>
      </c>
      <c r="BO481">
        <v>84</v>
      </c>
      <c r="BP481" s="28" t="s">
        <v>1942</v>
      </c>
      <c r="BU481">
        <v>75</v>
      </c>
      <c r="BW481" s="28"/>
      <c r="BY481" s="28">
        <v>625</v>
      </c>
      <c r="BZ481">
        <v>433</v>
      </c>
      <c r="CA481">
        <v>192</v>
      </c>
      <c r="CB481" s="28">
        <v>240</v>
      </c>
      <c r="CC481">
        <v>1.8041666666666667</v>
      </c>
      <c r="CE481">
        <v>7810</v>
      </c>
      <c r="CF481">
        <v>0</v>
      </c>
      <c r="CG481" s="28">
        <v>480</v>
      </c>
      <c r="CH481">
        <v>-234.23076923076923</v>
      </c>
      <c r="CI481">
        <v>7575.7692307692305</v>
      </c>
      <c r="CJ481">
        <v>212.30594577494998</v>
      </c>
      <c r="CK481">
        <v>143.78872163937004</v>
      </c>
      <c r="CL481">
        <v>69.420911026507738</v>
      </c>
      <c r="CM481">
        <v>122.18796797213763</v>
      </c>
      <c r="CN481">
        <v>69.086628928876706</v>
      </c>
      <c r="CO481">
        <v>69.420911026507738</v>
      </c>
      <c r="CP481">
        <v>69.420911026507738</v>
      </c>
      <c r="CQ481">
        <v>93.868062452383569</v>
      </c>
      <c r="CR481">
        <v>0.86346000000000001</v>
      </c>
      <c r="CS481">
        <v>50941.007815409874</v>
      </c>
      <c r="CT481" s="28">
        <v>40666.771674786287</v>
      </c>
      <c r="CU481">
        <v>91607.779490196161</v>
      </c>
      <c r="CV481">
        <v>18.603397368166959</v>
      </c>
      <c r="CW481">
        <v>215682</v>
      </c>
      <c r="CX481" s="28" t="s">
        <v>4612</v>
      </c>
      <c r="CY481" s="28" t="s">
        <v>4609</v>
      </c>
      <c r="CZ481" s="28" t="s">
        <v>4613</v>
      </c>
      <c r="DA481" s="28" t="s">
        <v>4614</v>
      </c>
      <c r="DB481" s="28" t="s">
        <v>3344</v>
      </c>
      <c r="DC481" s="28"/>
      <c r="DD481" s="28"/>
      <c r="DE481" s="28"/>
      <c r="DF481" s="28"/>
      <c r="DG481" s="28"/>
      <c r="DH481" s="28"/>
      <c r="DI481" s="28" t="s">
        <v>3042</v>
      </c>
      <c r="DJ481" s="28" t="s">
        <v>831</v>
      </c>
      <c r="DK481" s="28" t="s">
        <v>1941</v>
      </c>
    </row>
    <row r="482" spans="1:115" x14ac:dyDescent="0.25">
      <c r="A482" s="28" t="s">
        <v>2</v>
      </c>
      <c r="B482" s="28" t="s">
        <v>1952</v>
      </c>
      <c r="C482">
        <v>27121</v>
      </c>
      <c r="D482" s="28" t="s">
        <v>1927</v>
      </c>
      <c r="E482" s="28" t="s">
        <v>1928</v>
      </c>
      <c r="F482" s="28" t="s">
        <v>1953</v>
      </c>
      <c r="G482" s="28" t="s">
        <v>1930</v>
      </c>
      <c r="H482" s="28" t="s">
        <v>141</v>
      </c>
      <c r="I482" s="28" t="s">
        <v>457</v>
      </c>
      <c r="J482" s="28">
        <v>7810</v>
      </c>
      <c r="K482">
        <v>18.603397368166959</v>
      </c>
      <c r="L482" s="28" t="s">
        <v>3073</v>
      </c>
      <c r="M482">
        <v>0</v>
      </c>
      <c r="N482" s="28" t="s">
        <v>459</v>
      </c>
      <c r="O482" s="28" t="s">
        <v>1941</v>
      </c>
      <c r="P482">
        <v>19</v>
      </c>
      <c r="Q482">
        <v>50</v>
      </c>
      <c r="R482">
        <v>1</v>
      </c>
      <c r="S482">
        <v>90780739</v>
      </c>
      <c r="T482" s="28" t="s">
        <v>461</v>
      </c>
      <c r="U482" s="28" t="s">
        <v>812</v>
      </c>
      <c r="V482" s="28" t="s">
        <v>840</v>
      </c>
      <c r="W482" s="28" t="s">
        <v>660</v>
      </c>
      <c r="X482">
        <v>27199</v>
      </c>
      <c r="Y482" s="28" t="s">
        <v>660</v>
      </c>
      <c r="Z482">
        <v>120</v>
      </c>
      <c r="AA482">
        <v>16867</v>
      </c>
      <c r="AB482" s="28" t="s">
        <v>465</v>
      </c>
      <c r="AC482" s="28" t="s">
        <v>525</v>
      </c>
      <c r="AD482">
        <v>0.5</v>
      </c>
      <c r="AE482">
        <v>0.625</v>
      </c>
      <c r="AF482" s="28" t="s">
        <v>463</v>
      </c>
      <c r="AG482" s="28" t="s">
        <v>50</v>
      </c>
      <c r="AH482" s="28" t="s">
        <v>862</v>
      </c>
      <c r="AI482" s="28" t="s">
        <v>1958</v>
      </c>
      <c r="AJ482" s="28" t="s">
        <v>1956</v>
      </c>
      <c r="AK482" s="28"/>
      <c r="AL482" s="28" t="s">
        <v>1959</v>
      </c>
      <c r="AM482" s="28">
        <v>2</v>
      </c>
      <c r="AN482">
        <v>4</v>
      </c>
      <c r="AO482">
        <v>3</v>
      </c>
      <c r="AP482" s="2">
        <v>46070</v>
      </c>
      <c r="AQ482" s="2">
        <v>46357</v>
      </c>
      <c r="AR482">
        <v>46434</v>
      </c>
      <c r="AS482">
        <v>46651</v>
      </c>
      <c r="AT482" s="28"/>
      <c r="AU482" s="28"/>
      <c r="AV482" s="28" t="s">
        <v>470</v>
      </c>
      <c r="AW482">
        <v>244</v>
      </c>
      <c r="AX482">
        <v>0.5</v>
      </c>
      <c r="BB482">
        <v>108</v>
      </c>
      <c r="BC482" s="28" t="s">
        <v>1942</v>
      </c>
      <c r="BH482">
        <v>75</v>
      </c>
      <c r="BJ482">
        <v>189</v>
      </c>
      <c r="BK482">
        <v>0.5</v>
      </c>
      <c r="BO482">
        <v>84</v>
      </c>
      <c r="BP482" s="28" t="s">
        <v>1942</v>
      </c>
      <c r="BU482">
        <v>75</v>
      </c>
      <c r="BW482" s="28"/>
      <c r="BY482" s="28">
        <v>625</v>
      </c>
      <c r="BZ482">
        <v>433</v>
      </c>
      <c r="CA482">
        <v>192</v>
      </c>
      <c r="CB482" s="28">
        <v>240</v>
      </c>
      <c r="CC482">
        <v>1.8041666666666667</v>
      </c>
      <c r="CE482">
        <v>7810</v>
      </c>
      <c r="CF482">
        <v>0</v>
      </c>
      <c r="CG482" s="28">
        <v>480</v>
      </c>
      <c r="CH482">
        <v>-234.23076923076923</v>
      </c>
      <c r="CI482">
        <v>7575.7692307692305</v>
      </c>
      <c r="CJ482">
        <v>212.30594577494998</v>
      </c>
      <c r="CK482">
        <v>143.78872163937004</v>
      </c>
      <c r="CL482">
        <v>69.420911026507738</v>
      </c>
      <c r="CM482">
        <v>122.18796797213763</v>
      </c>
      <c r="CN482">
        <v>69.086628928876706</v>
      </c>
      <c r="CO482">
        <v>69.420911026507738</v>
      </c>
      <c r="CP482">
        <v>69.420911026507738</v>
      </c>
      <c r="CQ482">
        <v>93.868062452383569</v>
      </c>
      <c r="CR482">
        <v>0.86346000000000001</v>
      </c>
      <c r="CS482">
        <v>50941.007815409874</v>
      </c>
      <c r="CT482" s="28">
        <v>40666.771674786287</v>
      </c>
      <c r="CU482">
        <v>91607.779490196161</v>
      </c>
      <c r="CV482">
        <v>18.603397368166959</v>
      </c>
      <c r="CW482">
        <v>215682</v>
      </c>
      <c r="CX482" s="28" t="s">
        <v>4612</v>
      </c>
      <c r="CY482" s="28" t="s">
        <v>4609</v>
      </c>
      <c r="CZ482" s="28" t="s">
        <v>4613</v>
      </c>
      <c r="DA482" s="28" t="s">
        <v>4614</v>
      </c>
      <c r="DB482" s="28" t="s">
        <v>3344</v>
      </c>
      <c r="DC482" s="28"/>
      <c r="DD482" s="28"/>
      <c r="DE482" s="28"/>
      <c r="DF482" s="28"/>
      <c r="DG482" s="28"/>
      <c r="DH482" s="28"/>
      <c r="DI482" s="28" t="s">
        <v>3042</v>
      </c>
      <c r="DJ482" s="28" t="s">
        <v>831</v>
      </c>
      <c r="DK482" s="28" t="s">
        <v>1941</v>
      </c>
    </row>
    <row r="483" spans="1:115" x14ac:dyDescent="0.25">
      <c r="A483" s="28" t="s">
        <v>2</v>
      </c>
      <c r="B483" s="28" t="s">
        <v>1952</v>
      </c>
      <c r="C483">
        <v>27121</v>
      </c>
      <c r="D483" s="28" t="s">
        <v>1927</v>
      </c>
      <c r="E483" s="28" t="s">
        <v>1928</v>
      </c>
      <c r="F483" s="28" t="s">
        <v>1953</v>
      </c>
      <c r="G483" s="28" t="s">
        <v>1930</v>
      </c>
      <c r="H483" s="28" t="s">
        <v>143</v>
      </c>
      <c r="I483" s="28" t="s">
        <v>457</v>
      </c>
      <c r="J483" s="28">
        <v>7810</v>
      </c>
      <c r="K483">
        <v>18.603397368166959</v>
      </c>
      <c r="L483" s="28" t="s">
        <v>3073</v>
      </c>
      <c r="M483">
        <v>0</v>
      </c>
      <c r="N483" s="28" t="s">
        <v>459</v>
      </c>
      <c r="O483" s="28" t="s">
        <v>1941</v>
      </c>
      <c r="P483">
        <v>19</v>
      </c>
      <c r="Q483">
        <v>50</v>
      </c>
      <c r="R483">
        <v>1</v>
      </c>
      <c r="S483">
        <v>90780739</v>
      </c>
      <c r="T483" s="28" t="s">
        <v>461</v>
      </c>
      <c r="U483" s="28" t="s">
        <v>812</v>
      </c>
      <c r="V483" s="28" t="s">
        <v>840</v>
      </c>
      <c r="W483" s="28" t="s">
        <v>660</v>
      </c>
      <c r="X483">
        <v>27199</v>
      </c>
      <c r="Y483" s="28" t="s">
        <v>660</v>
      </c>
      <c r="Z483">
        <v>120</v>
      </c>
      <c r="AA483">
        <v>16868</v>
      </c>
      <c r="AB483" s="28" t="s">
        <v>465</v>
      </c>
      <c r="AC483" s="28" t="s">
        <v>525</v>
      </c>
      <c r="AD483">
        <v>0.5</v>
      </c>
      <c r="AE483">
        <v>0.625</v>
      </c>
      <c r="AF483" s="28" t="s">
        <v>463</v>
      </c>
      <c r="AG483" s="28" t="s">
        <v>297</v>
      </c>
      <c r="AH483" s="28" t="s">
        <v>616</v>
      </c>
      <c r="AI483" s="28" t="s">
        <v>1958</v>
      </c>
      <c r="AJ483" s="28" t="s">
        <v>1956</v>
      </c>
      <c r="AK483" s="28"/>
      <c r="AL483" s="28" t="s">
        <v>1959</v>
      </c>
      <c r="AM483" s="28">
        <v>2</v>
      </c>
      <c r="AN483">
        <v>4</v>
      </c>
      <c r="AO483">
        <v>3</v>
      </c>
      <c r="AP483" s="2">
        <v>46070</v>
      </c>
      <c r="AQ483" s="2">
        <v>46357</v>
      </c>
      <c r="AR483">
        <v>46434</v>
      </c>
      <c r="AS483">
        <v>46651</v>
      </c>
      <c r="AT483" s="28"/>
      <c r="AU483" s="28"/>
      <c r="AV483" s="28" t="s">
        <v>470</v>
      </c>
      <c r="AW483">
        <v>244</v>
      </c>
      <c r="AX483">
        <v>0.5</v>
      </c>
      <c r="BB483">
        <v>108</v>
      </c>
      <c r="BC483" s="28" t="s">
        <v>1942</v>
      </c>
      <c r="BH483">
        <v>75</v>
      </c>
      <c r="BJ483">
        <v>189</v>
      </c>
      <c r="BK483">
        <v>0.5</v>
      </c>
      <c r="BO483">
        <v>84</v>
      </c>
      <c r="BP483" s="28" t="s">
        <v>1942</v>
      </c>
      <c r="BU483">
        <v>75</v>
      </c>
      <c r="BW483" s="28"/>
      <c r="BY483" s="28">
        <v>625</v>
      </c>
      <c r="BZ483">
        <v>433</v>
      </c>
      <c r="CA483">
        <v>192</v>
      </c>
      <c r="CB483" s="28">
        <v>240</v>
      </c>
      <c r="CC483">
        <v>1.8041666666666667</v>
      </c>
      <c r="CE483">
        <v>7810</v>
      </c>
      <c r="CF483">
        <v>0</v>
      </c>
      <c r="CG483" s="28">
        <v>480</v>
      </c>
      <c r="CH483">
        <v>-234.23076923076923</v>
      </c>
      <c r="CI483">
        <v>7575.7692307692305</v>
      </c>
      <c r="CJ483">
        <v>212.30594577494998</v>
      </c>
      <c r="CK483">
        <v>143.78872163937004</v>
      </c>
      <c r="CL483">
        <v>69.420911026507738</v>
      </c>
      <c r="CM483">
        <v>122.18796797213763</v>
      </c>
      <c r="CN483">
        <v>69.086628928876706</v>
      </c>
      <c r="CO483">
        <v>69.420911026507738</v>
      </c>
      <c r="CP483">
        <v>69.420911026507738</v>
      </c>
      <c r="CQ483">
        <v>93.868062452383569</v>
      </c>
      <c r="CR483">
        <v>0.86346000000000001</v>
      </c>
      <c r="CS483">
        <v>50941.007815409874</v>
      </c>
      <c r="CT483" s="28">
        <v>40666.771674786287</v>
      </c>
      <c r="CU483">
        <v>91607.779490196161</v>
      </c>
      <c r="CV483">
        <v>18.603397368166959</v>
      </c>
      <c r="CW483">
        <v>215682</v>
      </c>
      <c r="CX483" s="28" t="s">
        <v>4612</v>
      </c>
      <c r="CY483" s="28" t="s">
        <v>4609</v>
      </c>
      <c r="CZ483" s="28" t="s">
        <v>4613</v>
      </c>
      <c r="DA483" s="28" t="s">
        <v>4614</v>
      </c>
      <c r="DB483" s="28" t="s">
        <v>3344</v>
      </c>
      <c r="DC483" s="28"/>
      <c r="DD483" s="28"/>
      <c r="DE483" s="28"/>
      <c r="DF483" s="28"/>
      <c r="DG483" s="28"/>
      <c r="DH483" s="28"/>
      <c r="DI483" s="28" t="s">
        <v>3042</v>
      </c>
      <c r="DJ483" s="28" t="s">
        <v>831</v>
      </c>
      <c r="DK483" s="28" t="s">
        <v>1941</v>
      </c>
    </row>
    <row r="484" spans="1:115" x14ac:dyDescent="0.25">
      <c r="A484" s="28" t="s">
        <v>2</v>
      </c>
      <c r="B484" s="28" t="s">
        <v>1952</v>
      </c>
      <c r="C484">
        <v>27121</v>
      </c>
      <c r="D484" s="28" t="s">
        <v>1927</v>
      </c>
      <c r="E484" s="28" t="s">
        <v>1928</v>
      </c>
      <c r="F484" s="28" t="s">
        <v>1953</v>
      </c>
      <c r="G484" s="28" t="s">
        <v>1930</v>
      </c>
      <c r="H484" s="28" t="s">
        <v>145</v>
      </c>
      <c r="I484" s="28" t="s">
        <v>457</v>
      </c>
      <c r="J484" s="28">
        <v>7810</v>
      </c>
      <c r="K484">
        <v>18.603397368166959</v>
      </c>
      <c r="L484" s="28" t="s">
        <v>3073</v>
      </c>
      <c r="M484">
        <v>0</v>
      </c>
      <c r="N484" s="28" t="s">
        <v>459</v>
      </c>
      <c r="O484" s="28" t="s">
        <v>1941</v>
      </c>
      <c r="P484">
        <v>19</v>
      </c>
      <c r="Q484">
        <v>50</v>
      </c>
      <c r="R484">
        <v>1</v>
      </c>
      <c r="S484">
        <v>90780739</v>
      </c>
      <c r="T484" s="28" t="s">
        <v>461</v>
      </c>
      <c r="U484" s="28" t="s">
        <v>812</v>
      </c>
      <c r="V484" s="28" t="s">
        <v>840</v>
      </c>
      <c r="W484" s="28" t="s">
        <v>660</v>
      </c>
      <c r="X484">
        <v>27199</v>
      </c>
      <c r="Y484" s="28" t="s">
        <v>660</v>
      </c>
      <c r="Z484">
        <v>120</v>
      </c>
      <c r="AA484">
        <v>16869</v>
      </c>
      <c r="AB484" s="28" t="s">
        <v>465</v>
      </c>
      <c r="AC484" s="28" t="s">
        <v>525</v>
      </c>
      <c r="AD484">
        <v>0.5</v>
      </c>
      <c r="AE484">
        <v>0.625</v>
      </c>
      <c r="AF484" s="28" t="s">
        <v>463</v>
      </c>
      <c r="AG484" s="28" t="s">
        <v>83</v>
      </c>
      <c r="AH484" s="28" t="s">
        <v>582</v>
      </c>
      <c r="AI484" s="28" t="s">
        <v>1958</v>
      </c>
      <c r="AJ484" s="28" t="s">
        <v>1956</v>
      </c>
      <c r="AK484" s="28"/>
      <c r="AL484" s="28" t="s">
        <v>1959</v>
      </c>
      <c r="AM484" s="28">
        <v>2</v>
      </c>
      <c r="AN484">
        <v>4</v>
      </c>
      <c r="AO484">
        <v>3</v>
      </c>
      <c r="AP484" s="2">
        <v>46070</v>
      </c>
      <c r="AQ484" s="2">
        <v>46357</v>
      </c>
      <c r="AR484">
        <v>46434</v>
      </c>
      <c r="AS484">
        <v>46651</v>
      </c>
      <c r="AT484" s="28"/>
      <c r="AU484" s="28"/>
      <c r="AV484" s="28" t="s">
        <v>470</v>
      </c>
      <c r="AW484">
        <v>244</v>
      </c>
      <c r="AX484">
        <v>0.5</v>
      </c>
      <c r="BB484">
        <v>108</v>
      </c>
      <c r="BC484" s="28" t="s">
        <v>1942</v>
      </c>
      <c r="BH484">
        <v>75</v>
      </c>
      <c r="BJ484">
        <v>189</v>
      </c>
      <c r="BK484">
        <v>0.5</v>
      </c>
      <c r="BO484">
        <v>84</v>
      </c>
      <c r="BP484" s="28" t="s">
        <v>1942</v>
      </c>
      <c r="BU484">
        <v>75</v>
      </c>
      <c r="BW484" s="28"/>
      <c r="BY484" s="28">
        <v>625</v>
      </c>
      <c r="BZ484">
        <v>433</v>
      </c>
      <c r="CA484">
        <v>192</v>
      </c>
      <c r="CB484" s="28">
        <v>240</v>
      </c>
      <c r="CC484">
        <v>1.8041666666666667</v>
      </c>
      <c r="CE484">
        <v>7810</v>
      </c>
      <c r="CF484">
        <v>0</v>
      </c>
      <c r="CG484" s="28">
        <v>480</v>
      </c>
      <c r="CH484">
        <v>-234.23076923076923</v>
      </c>
      <c r="CI484">
        <v>7575.7692307692305</v>
      </c>
      <c r="CJ484">
        <v>212.30594577494998</v>
      </c>
      <c r="CK484">
        <v>143.78872163937004</v>
      </c>
      <c r="CL484">
        <v>69.420911026507738</v>
      </c>
      <c r="CM484">
        <v>122.18796797213763</v>
      </c>
      <c r="CN484">
        <v>69.086628928876706</v>
      </c>
      <c r="CO484">
        <v>69.420911026507738</v>
      </c>
      <c r="CP484">
        <v>69.420911026507738</v>
      </c>
      <c r="CQ484">
        <v>93.868062452383569</v>
      </c>
      <c r="CR484">
        <v>0.86346000000000001</v>
      </c>
      <c r="CS484">
        <v>50941.007815409874</v>
      </c>
      <c r="CT484" s="28">
        <v>40666.771674786287</v>
      </c>
      <c r="CU484">
        <v>91607.779490196161</v>
      </c>
      <c r="CV484">
        <v>18.603397368166959</v>
      </c>
      <c r="CW484">
        <v>215682</v>
      </c>
      <c r="CX484" s="28" t="s">
        <v>4612</v>
      </c>
      <c r="CY484" s="28" t="s">
        <v>4609</v>
      </c>
      <c r="CZ484" s="28" t="s">
        <v>4613</v>
      </c>
      <c r="DA484" s="28" t="s">
        <v>4614</v>
      </c>
      <c r="DB484" s="28" t="s">
        <v>3344</v>
      </c>
      <c r="DC484" s="28"/>
      <c r="DD484" s="28"/>
      <c r="DE484" s="28"/>
      <c r="DF484" s="28"/>
      <c r="DG484" s="28"/>
      <c r="DH484" s="28"/>
      <c r="DI484" s="28" t="s">
        <v>3042</v>
      </c>
      <c r="DJ484" s="28" t="s">
        <v>831</v>
      </c>
      <c r="DK484" s="28" t="s">
        <v>1941</v>
      </c>
    </row>
    <row r="485" spans="1:115" x14ac:dyDescent="0.25">
      <c r="A485" s="28" t="s">
        <v>2</v>
      </c>
      <c r="B485" s="28" t="s">
        <v>1952</v>
      </c>
      <c r="C485">
        <v>27121</v>
      </c>
      <c r="D485" s="28" t="s">
        <v>1927</v>
      </c>
      <c r="E485" s="28" t="s">
        <v>1928</v>
      </c>
      <c r="F485" s="28" t="s">
        <v>1953</v>
      </c>
      <c r="G485" s="28" t="s">
        <v>1930</v>
      </c>
      <c r="H485" s="28" t="s">
        <v>147</v>
      </c>
      <c r="I485" s="28" t="s">
        <v>457</v>
      </c>
      <c r="J485" s="28">
        <v>7810</v>
      </c>
      <c r="K485">
        <v>18.603397368166959</v>
      </c>
      <c r="L485" s="28" t="s">
        <v>3073</v>
      </c>
      <c r="M485">
        <v>0</v>
      </c>
      <c r="N485" s="28" t="s">
        <v>459</v>
      </c>
      <c r="O485" s="28" t="s">
        <v>1941</v>
      </c>
      <c r="P485">
        <v>19</v>
      </c>
      <c r="Q485">
        <v>50</v>
      </c>
      <c r="R485">
        <v>1</v>
      </c>
      <c r="S485">
        <v>90780739</v>
      </c>
      <c r="T485" s="28" t="s">
        <v>461</v>
      </c>
      <c r="U485" s="28" t="s">
        <v>812</v>
      </c>
      <c r="V485" s="28" t="s">
        <v>840</v>
      </c>
      <c r="W485" s="28" t="s">
        <v>660</v>
      </c>
      <c r="X485">
        <v>27199</v>
      </c>
      <c r="Y485" s="28" t="s">
        <v>660</v>
      </c>
      <c r="Z485">
        <v>120</v>
      </c>
      <c r="AA485">
        <v>16870</v>
      </c>
      <c r="AB485" s="28" t="s">
        <v>465</v>
      </c>
      <c r="AC485" s="28" t="s">
        <v>525</v>
      </c>
      <c r="AD485">
        <v>0.5</v>
      </c>
      <c r="AE485">
        <v>0.625</v>
      </c>
      <c r="AF485" s="28" t="s">
        <v>463</v>
      </c>
      <c r="AG485" s="28" t="s">
        <v>182</v>
      </c>
      <c r="AH485" s="28" t="s">
        <v>588</v>
      </c>
      <c r="AI485" s="28" t="s">
        <v>1958</v>
      </c>
      <c r="AJ485" s="28" t="s">
        <v>1956</v>
      </c>
      <c r="AK485" s="28"/>
      <c r="AL485" s="28" t="s">
        <v>1959</v>
      </c>
      <c r="AM485" s="28">
        <v>2</v>
      </c>
      <c r="AN485">
        <v>4</v>
      </c>
      <c r="AO485">
        <v>3</v>
      </c>
      <c r="AP485" s="2">
        <v>46070</v>
      </c>
      <c r="AQ485" s="2">
        <v>46357</v>
      </c>
      <c r="AR485">
        <v>46434</v>
      </c>
      <c r="AS485">
        <v>46651</v>
      </c>
      <c r="AT485" s="28"/>
      <c r="AU485" s="28"/>
      <c r="AV485" s="28" t="s">
        <v>470</v>
      </c>
      <c r="AW485">
        <v>244</v>
      </c>
      <c r="AX485">
        <v>0.5</v>
      </c>
      <c r="BB485">
        <v>108</v>
      </c>
      <c r="BC485" s="28" t="s">
        <v>1942</v>
      </c>
      <c r="BH485">
        <v>75</v>
      </c>
      <c r="BJ485">
        <v>189</v>
      </c>
      <c r="BK485">
        <v>0.5</v>
      </c>
      <c r="BO485">
        <v>84</v>
      </c>
      <c r="BP485" s="28" t="s">
        <v>1942</v>
      </c>
      <c r="BU485">
        <v>75</v>
      </c>
      <c r="BW485" s="28"/>
      <c r="BY485" s="28">
        <v>625</v>
      </c>
      <c r="BZ485">
        <v>433</v>
      </c>
      <c r="CA485">
        <v>192</v>
      </c>
      <c r="CB485" s="28">
        <v>240</v>
      </c>
      <c r="CC485">
        <v>1.8041666666666667</v>
      </c>
      <c r="CE485">
        <v>7810</v>
      </c>
      <c r="CF485">
        <v>0</v>
      </c>
      <c r="CG485" s="28">
        <v>480</v>
      </c>
      <c r="CH485">
        <v>-234.23076923076923</v>
      </c>
      <c r="CI485">
        <v>7575.7692307692305</v>
      </c>
      <c r="CJ485">
        <v>212.30594577494998</v>
      </c>
      <c r="CK485">
        <v>143.78872163937004</v>
      </c>
      <c r="CL485">
        <v>69.420911026507738</v>
      </c>
      <c r="CM485">
        <v>122.18796797213763</v>
      </c>
      <c r="CN485">
        <v>69.086628928876706</v>
      </c>
      <c r="CO485">
        <v>69.420911026507738</v>
      </c>
      <c r="CP485">
        <v>69.420911026507738</v>
      </c>
      <c r="CQ485">
        <v>93.868062452383569</v>
      </c>
      <c r="CR485">
        <v>0.86346000000000001</v>
      </c>
      <c r="CS485">
        <v>50941.007815409874</v>
      </c>
      <c r="CT485" s="28">
        <v>40666.771674786287</v>
      </c>
      <c r="CU485">
        <v>91607.779490196161</v>
      </c>
      <c r="CV485">
        <v>18.603397368166959</v>
      </c>
      <c r="CW485">
        <v>215682</v>
      </c>
      <c r="CX485" s="28" t="s">
        <v>4612</v>
      </c>
      <c r="CY485" s="28" t="s">
        <v>4609</v>
      </c>
      <c r="CZ485" s="28" t="s">
        <v>4613</v>
      </c>
      <c r="DA485" s="28" t="s">
        <v>4614</v>
      </c>
      <c r="DB485" s="28" t="s">
        <v>3344</v>
      </c>
      <c r="DC485" s="28"/>
      <c r="DD485" s="28"/>
      <c r="DE485" s="28"/>
      <c r="DF485" s="28"/>
      <c r="DG485" s="28"/>
      <c r="DH485" s="28"/>
      <c r="DI485" s="28" t="s">
        <v>3042</v>
      </c>
      <c r="DJ485" s="28" t="s">
        <v>831</v>
      </c>
      <c r="DK485" s="28" t="s">
        <v>1941</v>
      </c>
    </row>
    <row r="486" spans="1:115" x14ac:dyDescent="0.25">
      <c r="A486" s="28" t="s">
        <v>2</v>
      </c>
      <c r="B486" s="28" t="s">
        <v>1952</v>
      </c>
      <c r="C486">
        <v>27121</v>
      </c>
      <c r="D486" s="28" t="s">
        <v>1927</v>
      </c>
      <c r="E486" s="28" t="s">
        <v>1928</v>
      </c>
      <c r="F486" s="28" t="s">
        <v>1953</v>
      </c>
      <c r="G486" s="28" t="s">
        <v>1930</v>
      </c>
      <c r="H486" s="28" t="s">
        <v>149</v>
      </c>
      <c r="I486" s="28" t="s">
        <v>457</v>
      </c>
      <c r="J486" s="28">
        <v>7810</v>
      </c>
      <c r="K486">
        <v>18.603397368166959</v>
      </c>
      <c r="L486" s="28" t="s">
        <v>3073</v>
      </c>
      <c r="M486">
        <v>0</v>
      </c>
      <c r="N486" s="28" t="s">
        <v>459</v>
      </c>
      <c r="O486" s="28" t="s">
        <v>1941</v>
      </c>
      <c r="P486">
        <v>19</v>
      </c>
      <c r="Q486">
        <v>50</v>
      </c>
      <c r="R486">
        <v>1</v>
      </c>
      <c r="S486">
        <v>90780739</v>
      </c>
      <c r="T486" s="28" t="s">
        <v>461</v>
      </c>
      <c r="U486" s="28" t="s">
        <v>812</v>
      </c>
      <c r="V486" s="28" t="s">
        <v>840</v>
      </c>
      <c r="W486" s="28" t="s">
        <v>660</v>
      </c>
      <c r="X486">
        <v>27199</v>
      </c>
      <c r="Y486" s="28" t="s">
        <v>660</v>
      </c>
      <c r="Z486">
        <v>120</v>
      </c>
      <c r="AA486">
        <v>16871</v>
      </c>
      <c r="AB486" s="28" t="s">
        <v>465</v>
      </c>
      <c r="AC486" s="28" t="s">
        <v>525</v>
      </c>
      <c r="AD486">
        <v>0.5</v>
      </c>
      <c r="AE486">
        <v>0.625</v>
      </c>
      <c r="AF486" s="28" t="s">
        <v>463</v>
      </c>
      <c r="AG486" s="28" t="s">
        <v>91</v>
      </c>
      <c r="AH486" s="28" t="s">
        <v>467</v>
      </c>
      <c r="AI486" s="28" t="s">
        <v>1958</v>
      </c>
      <c r="AJ486" s="28" t="s">
        <v>1956</v>
      </c>
      <c r="AK486" s="28"/>
      <c r="AL486" s="28" t="s">
        <v>1959</v>
      </c>
      <c r="AM486" s="28">
        <v>2</v>
      </c>
      <c r="AN486">
        <v>4</v>
      </c>
      <c r="AO486">
        <v>3</v>
      </c>
      <c r="AP486" s="2">
        <v>46070</v>
      </c>
      <c r="AQ486" s="2">
        <v>46357</v>
      </c>
      <c r="AR486">
        <v>46434</v>
      </c>
      <c r="AS486">
        <v>46651</v>
      </c>
      <c r="AT486" s="28"/>
      <c r="AU486" s="28"/>
      <c r="AV486" s="28" t="s">
        <v>470</v>
      </c>
      <c r="AW486">
        <v>244</v>
      </c>
      <c r="AX486">
        <v>0.5</v>
      </c>
      <c r="BB486">
        <v>108</v>
      </c>
      <c r="BC486" s="28" t="s">
        <v>1942</v>
      </c>
      <c r="BH486">
        <v>75</v>
      </c>
      <c r="BJ486">
        <v>189</v>
      </c>
      <c r="BK486">
        <v>0.5</v>
      </c>
      <c r="BO486">
        <v>84</v>
      </c>
      <c r="BP486" s="28" t="s">
        <v>1942</v>
      </c>
      <c r="BU486">
        <v>75</v>
      </c>
      <c r="BW486" s="28"/>
      <c r="BY486" s="28">
        <v>625</v>
      </c>
      <c r="BZ486">
        <v>433</v>
      </c>
      <c r="CA486">
        <v>192</v>
      </c>
      <c r="CB486" s="28">
        <v>240</v>
      </c>
      <c r="CC486">
        <v>1.8041666666666667</v>
      </c>
      <c r="CE486">
        <v>7810</v>
      </c>
      <c r="CF486">
        <v>0</v>
      </c>
      <c r="CG486" s="28">
        <v>480</v>
      </c>
      <c r="CH486">
        <v>-234.23076923076923</v>
      </c>
      <c r="CI486">
        <v>7575.7692307692305</v>
      </c>
      <c r="CJ486">
        <v>212.30594577494998</v>
      </c>
      <c r="CK486">
        <v>143.78872163937004</v>
      </c>
      <c r="CL486">
        <v>69.420911026507738</v>
      </c>
      <c r="CM486">
        <v>122.18796797213763</v>
      </c>
      <c r="CN486">
        <v>69.086628928876706</v>
      </c>
      <c r="CO486">
        <v>69.420911026507738</v>
      </c>
      <c r="CP486">
        <v>69.420911026507738</v>
      </c>
      <c r="CQ486">
        <v>93.868062452383569</v>
      </c>
      <c r="CR486">
        <v>0.86346000000000001</v>
      </c>
      <c r="CS486">
        <v>50941.007815409874</v>
      </c>
      <c r="CT486" s="28">
        <v>40666.771674786287</v>
      </c>
      <c r="CU486">
        <v>91607.779490196161</v>
      </c>
      <c r="CV486">
        <v>18.603397368166959</v>
      </c>
      <c r="CW486">
        <v>215682</v>
      </c>
      <c r="CX486" s="28" t="s">
        <v>4612</v>
      </c>
      <c r="CY486" s="28" t="s">
        <v>4609</v>
      </c>
      <c r="CZ486" s="28" t="s">
        <v>4613</v>
      </c>
      <c r="DA486" s="28" t="s">
        <v>4614</v>
      </c>
      <c r="DB486" s="28" t="s">
        <v>3344</v>
      </c>
      <c r="DC486" s="28"/>
      <c r="DD486" s="28"/>
      <c r="DE486" s="28"/>
      <c r="DF486" s="28"/>
      <c r="DG486" s="28"/>
      <c r="DH486" s="28"/>
      <c r="DI486" s="28" t="s">
        <v>3042</v>
      </c>
      <c r="DJ486" s="28" t="s">
        <v>831</v>
      </c>
      <c r="DK486" s="28" t="s">
        <v>1941</v>
      </c>
    </row>
    <row r="487" spans="1:115" x14ac:dyDescent="0.25">
      <c r="A487" s="28" t="s">
        <v>2</v>
      </c>
      <c r="B487" s="28" t="s">
        <v>1952</v>
      </c>
      <c r="C487">
        <v>27121</v>
      </c>
      <c r="D487" s="28" t="s">
        <v>1927</v>
      </c>
      <c r="E487" s="28" t="s">
        <v>1928</v>
      </c>
      <c r="F487" s="28" t="s">
        <v>1953</v>
      </c>
      <c r="G487" s="28" t="s">
        <v>1930</v>
      </c>
      <c r="H487" s="28" t="s">
        <v>151</v>
      </c>
      <c r="I487" s="28" t="s">
        <v>457</v>
      </c>
      <c r="J487" s="28">
        <v>7810</v>
      </c>
      <c r="K487">
        <v>18.603397368166959</v>
      </c>
      <c r="L487" s="28" t="s">
        <v>3073</v>
      </c>
      <c r="M487">
        <v>0</v>
      </c>
      <c r="N487" s="28" t="s">
        <v>459</v>
      </c>
      <c r="O487" s="28" t="s">
        <v>1941</v>
      </c>
      <c r="P487">
        <v>19</v>
      </c>
      <c r="Q487">
        <v>50</v>
      </c>
      <c r="R487">
        <v>1</v>
      </c>
      <c r="S487">
        <v>90780739</v>
      </c>
      <c r="T487" s="28" t="s">
        <v>461</v>
      </c>
      <c r="U487" s="28" t="s">
        <v>812</v>
      </c>
      <c r="V487" s="28" t="s">
        <v>840</v>
      </c>
      <c r="W487" s="28" t="s">
        <v>660</v>
      </c>
      <c r="X487">
        <v>27199</v>
      </c>
      <c r="Y487" s="28" t="s">
        <v>660</v>
      </c>
      <c r="Z487">
        <v>120</v>
      </c>
      <c r="AA487">
        <v>16872</v>
      </c>
      <c r="AB487" s="28" t="s">
        <v>465</v>
      </c>
      <c r="AC487" s="28" t="s">
        <v>525</v>
      </c>
      <c r="AD487">
        <v>0.5</v>
      </c>
      <c r="AE487">
        <v>0.625</v>
      </c>
      <c r="AF487" s="28" t="s">
        <v>463</v>
      </c>
      <c r="AG487" s="28" t="s">
        <v>217</v>
      </c>
      <c r="AH487" s="28" t="s">
        <v>529</v>
      </c>
      <c r="AI487" s="28" t="s">
        <v>1958</v>
      </c>
      <c r="AJ487" s="28" t="s">
        <v>1956</v>
      </c>
      <c r="AK487" s="28"/>
      <c r="AL487" s="28" t="s">
        <v>1959</v>
      </c>
      <c r="AM487" s="28">
        <v>2</v>
      </c>
      <c r="AN487">
        <v>4</v>
      </c>
      <c r="AO487">
        <v>3</v>
      </c>
      <c r="AP487" s="2">
        <v>46070</v>
      </c>
      <c r="AQ487" s="2">
        <v>46357</v>
      </c>
      <c r="AR487">
        <v>46434</v>
      </c>
      <c r="AS487">
        <v>46651</v>
      </c>
      <c r="AT487" s="28"/>
      <c r="AU487" s="28"/>
      <c r="AV487" s="28" t="s">
        <v>470</v>
      </c>
      <c r="AW487">
        <v>244</v>
      </c>
      <c r="AX487">
        <v>0.5</v>
      </c>
      <c r="BB487">
        <v>108</v>
      </c>
      <c r="BC487" s="28" t="s">
        <v>1942</v>
      </c>
      <c r="BH487">
        <v>75</v>
      </c>
      <c r="BJ487">
        <v>189</v>
      </c>
      <c r="BK487">
        <v>0.5</v>
      </c>
      <c r="BO487">
        <v>84</v>
      </c>
      <c r="BP487" s="28" t="s">
        <v>1942</v>
      </c>
      <c r="BU487">
        <v>75</v>
      </c>
      <c r="BW487" s="28"/>
      <c r="BY487" s="28">
        <v>625</v>
      </c>
      <c r="BZ487">
        <v>433</v>
      </c>
      <c r="CA487">
        <v>192</v>
      </c>
      <c r="CB487" s="28">
        <v>240</v>
      </c>
      <c r="CC487">
        <v>1.8041666666666667</v>
      </c>
      <c r="CE487">
        <v>7810</v>
      </c>
      <c r="CF487">
        <v>0</v>
      </c>
      <c r="CG487" s="28">
        <v>480</v>
      </c>
      <c r="CH487">
        <v>-234.23076923076923</v>
      </c>
      <c r="CI487">
        <v>7575.7692307692305</v>
      </c>
      <c r="CJ487">
        <v>212.30594577494998</v>
      </c>
      <c r="CK487">
        <v>143.78872163937004</v>
      </c>
      <c r="CL487">
        <v>69.420911026507738</v>
      </c>
      <c r="CM487">
        <v>122.18796797213763</v>
      </c>
      <c r="CN487">
        <v>69.086628928876706</v>
      </c>
      <c r="CO487">
        <v>69.420911026507738</v>
      </c>
      <c r="CP487">
        <v>69.420911026507738</v>
      </c>
      <c r="CQ487">
        <v>93.868062452383569</v>
      </c>
      <c r="CR487">
        <v>0.86346000000000001</v>
      </c>
      <c r="CS487">
        <v>50941.007815409874</v>
      </c>
      <c r="CT487" s="28">
        <v>40666.771674786287</v>
      </c>
      <c r="CU487">
        <v>91607.779490196161</v>
      </c>
      <c r="CV487">
        <v>18.603397368166959</v>
      </c>
      <c r="CW487">
        <v>215682</v>
      </c>
      <c r="CX487" s="28" t="s">
        <v>4612</v>
      </c>
      <c r="CY487" s="28" t="s">
        <v>4609</v>
      </c>
      <c r="CZ487" s="28" t="s">
        <v>4613</v>
      </c>
      <c r="DA487" s="28" t="s">
        <v>4614</v>
      </c>
      <c r="DB487" s="28" t="s">
        <v>3344</v>
      </c>
      <c r="DC487" s="28"/>
      <c r="DD487" s="28"/>
      <c r="DE487" s="28"/>
      <c r="DF487" s="28"/>
      <c r="DG487" s="28"/>
      <c r="DH487" s="28"/>
      <c r="DI487" s="28" t="s">
        <v>3042</v>
      </c>
      <c r="DJ487" s="28" t="s">
        <v>831</v>
      </c>
      <c r="DK487" s="28" t="s">
        <v>1941</v>
      </c>
    </row>
    <row r="488" spans="1:115" x14ac:dyDescent="0.25">
      <c r="A488" s="28" t="s">
        <v>2</v>
      </c>
      <c r="B488" s="28" t="s">
        <v>1952</v>
      </c>
      <c r="C488">
        <v>27121</v>
      </c>
      <c r="D488" s="28" t="s">
        <v>1927</v>
      </c>
      <c r="E488" s="28" t="s">
        <v>1928</v>
      </c>
      <c r="F488" s="28" t="s">
        <v>1953</v>
      </c>
      <c r="G488" s="28" t="s">
        <v>1930</v>
      </c>
      <c r="H488" s="28" t="s">
        <v>153</v>
      </c>
      <c r="I488" s="28" t="s">
        <v>457</v>
      </c>
      <c r="J488" s="28">
        <v>7810</v>
      </c>
      <c r="K488">
        <v>18.603397368166959</v>
      </c>
      <c r="L488" s="28" t="s">
        <v>3073</v>
      </c>
      <c r="M488">
        <v>0</v>
      </c>
      <c r="N488" s="28" t="s">
        <v>459</v>
      </c>
      <c r="O488" s="28" t="s">
        <v>1941</v>
      </c>
      <c r="P488">
        <v>19</v>
      </c>
      <c r="Q488">
        <v>50</v>
      </c>
      <c r="R488">
        <v>1</v>
      </c>
      <c r="S488">
        <v>90780739</v>
      </c>
      <c r="T488" s="28" t="s">
        <v>461</v>
      </c>
      <c r="U488" s="28" t="s">
        <v>812</v>
      </c>
      <c r="V488" s="28" t="s">
        <v>840</v>
      </c>
      <c r="W488" s="28" t="s">
        <v>660</v>
      </c>
      <c r="X488">
        <v>27199</v>
      </c>
      <c r="Y488" s="28" t="s">
        <v>660</v>
      </c>
      <c r="Z488">
        <v>120</v>
      </c>
      <c r="AA488">
        <v>16873</v>
      </c>
      <c r="AB488" s="28" t="s">
        <v>465</v>
      </c>
      <c r="AC488" s="28" t="s">
        <v>525</v>
      </c>
      <c r="AD488">
        <v>0.5</v>
      </c>
      <c r="AE488">
        <v>0.625</v>
      </c>
      <c r="AF488" s="28" t="s">
        <v>463</v>
      </c>
      <c r="AG488" s="28" t="s">
        <v>195</v>
      </c>
      <c r="AH488" s="28" t="s">
        <v>570</v>
      </c>
      <c r="AI488" s="28" t="s">
        <v>1958</v>
      </c>
      <c r="AJ488" s="28" t="s">
        <v>1956</v>
      </c>
      <c r="AK488" s="28"/>
      <c r="AL488" s="28" t="s">
        <v>1959</v>
      </c>
      <c r="AM488" s="28">
        <v>2</v>
      </c>
      <c r="AN488">
        <v>4</v>
      </c>
      <c r="AO488">
        <v>3</v>
      </c>
      <c r="AP488" s="2">
        <v>46070</v>
      </c>
      <c r="AQ488" s="2">
        <v>46357</v>
      </c>
      <c r="AR488">
        <v>46434</v>
      </c>
      <c r="AS488">
        <v>46651</v>
      </c>
      <c r="AT488" s="28"/>
      <c r="AU488" s="28"/>
      <c r="AV488" s="28" t="s">
        <v>470</v>
      </c>
      <c r="AW488">
        <v>244</v>
      </c>
      <c r="AX488">
        <v>0.5</v>
      </c>
      <c r="BB488">
        <v>108</v>
      </c>
      <c r="BC488" s="28" t="s">
        <v>1942</v>
      </c>
      <c r="BH488">
        <v>75</v>
      </c>
      <c r="BJ488">
        <v>189</v>
      </c>
      <c r="BK488">
        <v>0.5</v>
      </c>
      <c r="BO488">
        <v>84</v>
      </c>
      <c r="BP488" s="28" t="s">
        <v>1942</v>
      </c>
      <c r="BU488">
        <v>75</v>
      </c>
      <c r="BW488" s="28"/>
      <c r="BY488" s="28">
        <v>625</v>
      </c>
      <c r="BZ488">
        <v>433</v>
      </c>
      <c r="CA488">
        <v>192</v>
      </c>
      <c r="CB488" s="28">
        <v>240</v>
      </c>
      <c r="CC488">
        <v>1.8041666666666667</v>
      </c>
      <c r="CE488">
        <v>7810</v>
      </c>
      <c r="CF488">
        <v>0</v>
      </c>
      <c r="CG488" s="28">
        <v>480</v>
      </c>
      <c r="CH488">
        <v>-234.23076923076923</v>
      </c>
      <c r="CI488">
        <v>7575.7692307692305</v>
      </c>
      <c r="CJ488">
        <v>212.30594577494998</v>
      </c>
      <c r="CK488">
        <v>143.78872163937004</v>
      </c>
      <c r="CL488">
        <v>69.420911026507738</v>
      </c>
      <c r="CM488">
        <v>122.18796797213763</v>
      </c>
      <c r="CN488">
        <v>69.086628928876706</v>
      </c>
      <c r="CO488">
        <v>69.420911026507738</v>
      </c>
      <c r="CP488">
        <v>69.420911026507738</v>
      </c>
      <c r="CQ488">
        <v>93.868062452383569</v>
      </c>
      <c r="CR488">
        <v>0.86346000000000001</v>
      </c>
      <c r="CS488">
        <v>50941.007815409874</v>
      </c>
      <c r="CT488" s="28">
        <v>40666.771674786287</v>
      </c>
      <c r="CU488">
        <v>91607.779490196161</v>
      </c>
      <c r="CV488">
        <v>18.603397368166959</v>
      </c>
      <c r="CW488">
        <v>215682</v>
      </c>
      <c r="CX488" s="28" t="s">
        <v>4612</v>
      </c>
      <c r="CY488" s="28" t="s">
        <v>4609</v>
      </c>
      <c r="CZ488" s="28" t="s">
        <v>4613</v>
      </c>
      <c r="DA488" s="28" t="s">
        <v>4614</v>
      </c>
      <c r="DB488" s="28" t="s">
        <v>3344</v>
      </c>
      <c r="DC488" s="28"/>
      <c r="DD488" s="28"/>
      <c r="DE488" s="28"/>
      <c r="DF488" s="28"/>
      <c r="DG488" s="28"/>
      <c r="DH488" s="28"/>
      <c r="DI488" s="28" t="s">
        <v>3042</v>
      </c>
      <c r="DJ488" s="28" t="s">
        <v>831</v>
      </c>
      <c r="DK488" s="28" t="s">
        <v>1941</v>
      </c>
    </row>
    <row r="489" spans="1:115" x14ac:dyDescent="0.25">
      <c r="A489" s="28" t="s">
        <v>2</v>
      </c>
      <c r="B489" s="28" t="s">
        <v>1960</v>
      </c>
      <c r="C489">
        <v>65405</v>
      </c>
      <c r="D489" s="28" t="s">
        <v>1961</v>
      </c>
      <c r="E489" s="28" t="s">
        <v>1962</v>
      </c>
      <c r="F489" s="28" t="s">
        <v>1963</v>
      </c>
      <c r="G489" s="28" t="s">
        <v>602</v>
      </c>
      <c r="H489" s="28" t="s">
        <v>1964</v>
      </c>
      <c r="I489" s="28" t="s">
        <v>457</v>
      </c>
      <c r="J489" s="28">
        <v>4030</v>
      </c>
      <c r="K489">
        <v>14.186667429660464</v>
      </c>
      <c r="L489" s="28" t="s">
        <v>3299</v>
      </c>
      <c r="M489">
        <v>0</v>
      </c>
      <c r="N489" s="28" t="s">
        <v>459</v>
      </c>
      <c r="O489" s="28" t="s">
        <v>818</v>
      </c>
      <c r="P489">
        <v>15</v>
      </c>
      <c r="Q489">
        <v>24</v>
      </c>
      <c r="R489">
        <v>1</v>
      </c>
      <c r="S489">
        <v>92620146</v>
      </c>
      <c r="T489" s="28" t="s">
        <v>605</v>
      </c>
      <c r="U489" s="28" t="s">
        <v>1070</v>
      </c>
      <c r="V489" s="28" t="s">
        <v>335</v>
      </c>
      <c r="W489" s="28" t="s">
        <v>463</v>
      </c>
      <c r="Y489" s="28" t="s">
        <v>660</v>
      </c>
      <c r="Z489">
        <v>35</v>
      </c>
      <c r="AA489">
        <v>16611</v>
      </c>
      <c r="AB489" s="28" t="s">
        <v>465</v>
      </c>
      <c r="AC489" s="28" t="s">
        <v>515</v>
      </c>
      <c r="AD489">
        <v>0.35416666666666674</v>
      </c>
      <c r="AE489">
        <v>0.625</v>
      </c>
      <c r="AF489" s="28" t="s">
        <v>463</v>
      </c>
      <c r="AG489" s="28" t="s">
        <v>63</v>
      </c>
      <c r="AH489" s="28" t="s">
        <v>467</v>
      </c>
      <c r="AI489" s="28" t="s">
        <v>1965</v>
      </c>
      <c r="AJ489" s="28" t="s">
        <v>607</v>
      </c>
      <c r="AK489" s="28"/>
      <c r="AL489" s="28"/>
      <c r="AM489" s="28">
        <v>1</v>
      </c>
      <c r="AN489">
        <v>3</v>
      </c>
      <c r="AP489" s="2">
        <v>46069</v>
      </c>
      <c r="AQ489" s="2">
        <v>46286</v>
      </c>
      <c r="AT489" s="28"/>
      <c r="AU489" s="28"/>
      <c r="AV489" s="28" t="s">
        <v>470</v>
      </c>
      <c r="AW489">
        <v>168</v>
      </c>
      <c r="AX489">
        <v>0.5</v>
      </c>
      <c r="AY489">
        <v>84</v>
      </c>
      <c r="BC489" s="28"/>
      <c r="BH489">
        <v>100</v>
      </c>
      <c r="BP489" s="28"/>
      <c r="BW489" s="28"/>
      <c r="BY489" s="28">
        <v>252</v>
      </c>
      <c r="BZ489">
        <v>168</v>
      </c>
      <c r="CA489">
        <v>84</v>
      </c>
      <c r="CB489" s="28">
        <v>180</v>
      </c>
      <c r="CC489">
        <v>0.93333333333333324</v>
      </c>
      <c r="CE489">
        <v>4030</v>
      </c>
      <c r="CF489">
        <v>0</v>
      </c>
      <c r="CG489" s="28">
        <v>360</v>
      </c>
      <c r="CH489">
        <v>-153.84615384615384</v>
      </c>
      <c r="CI489">
        <v>3876.1538461538457</v>
      </c>
      <c r="CJ489">
        <v>212.30594577494998</v>
      </c>
      <c r="CK489">
        <v>143.78872163937004</v>
      </c>
      <c r="CL489">
        <v>69.420911026507738</v>
      </c>
      <c r="CM489">
        <v>122.18796797213763</v>
      </c>
      <c r="CN489">
        <v>69.086628928876706</v>
      </c>
      <c r="CO489">
        <v>0</v>
      </c>
      <c r="CP489">
        <v>0</v>
      </c>
      <c r="CQ489">
        <v>93.868062452383569</v>
      </c>
      <c r="CR489">
        <v>0.86346000000000001</v>
      </c>
      <c r="CS489">
        <v>35743.308589029533</v>
      </c>
      <c r="CT489" s="28">
        <v>0</v>
      </c>
      <c r="CU489">
        <v>35743.308589029533</v>
      </c>
      <c r="CV489">
        <v>14.186667429660464</v>
      </c>
      <c r="CW489" t="s">
        <v>1966</v>
      </c>
      <c r="CX489" s="28" t="s">
        <v>3586</v>
      </c>
      <c r="CY489" s="28" t="s">
        <v>3587</v>
      </c>
      <c r="CZ489" s="28" t="s">
        <v>3588</v>
      </c>
      <c r="DA489" s="28" t="s">
        <v>3589</v>
      </c>
      <c r="DB489" s="28" t="s">
        <v>3344</v>
      </c>
      <c r="DC489" s="28"/>
      <c r="DD489" s="28"/>
      <c r="DE489" s="28"/>
      <c r="DF489" s="28"/>
      <c r="DG489" s="28"/>
      <c r="DH489" s="28"/>
      <c r="DI489" s="28">
        <v>180</v>
      </c>
      <c r="DJ489" s="28" t="s">
        <v>471</v>
      </c>
      <c r="DK489" s="28" t="s">
        <v>613</v>
      </c>
    </row>
    <row r="490" spans="1:115" x14ac:dyDescent="0.25">
      <c r="A490" s="28" t="s">
        <v>2</v>
      </c>
      <c r="B490" s="28" t="s">
        <v>1960</v>
      </c>
      <c r="C490">
        <v>65405</v>
      </c>
      <c r="D490" s="28" t="s">
        <v>1961</v>
      </c>
      <c r="E490" s="28" t="s">
        <v>1962</v>
      </c>
      <c r="F490" s="28" t="s">
        <v>1963</v>
      </c>
      <c r="G490" s="28" t="s">
        <v>602</v>
      </c>
      <c r="H490" s="28" t="s">
        <v>1967</v>
      </c>
      <c r="I490" s="28" t="s">
        <v>457</v>
      </c>
      <c r="J490" s="28">
        <v>4030</v>
      </c>
      <c r="K490">
        <v>15.176015582825867</v>
      </c>
      <c r="L490" s="28" t="s">
        <v>3300</v>
      </c>
      <c r="M490">
        <v>0</v>
      </c>
      <c r="N490" s="28" t="s">
        <v>459</v>
      </c>
      <c r="O490" s="28" t="s">
        <v>818</v>
      </c>
      <c r="P490">
        <v>16</v>
      </c>
      <c r="Q490">
        <v>24</v>
      </c>
      <c r="R490">
        <v>1</v>
      </c>
      <c r="S490">
        <v>92510146</v>
      </c>
      <c r="T490" s="28" t="s">
        <v>605</v>
      </c>
      <c r="U490" s="28" t="s">
        <v>1070</v>
      </c>
      <c r="V490" s="28" t="s">
        <v>335</v>
      </c>
      <c r="W490" s="28" t="s">
        <v>463</v>
      </c>
      <c r="Y490" s="28" t="s">
        <v>660</v>
      </c>
      <c r="Z490">
        <v>35</v>
      </c>
      <c r="AA490">
        <v>16612</v>
      </c>
      <c r="AB490" s="28" t="s">
        <v>465</v>
      </c>
      <c r="AC490" s="28" t="s">
        <v>479</v>
      </c>
      <c r="AD490">
        <v>0.39583333333333326</v>
      </c>
      <c r="AE490">
        <v>0.6875</v>
      </c>
      <c r="AF490" s="28" t="s">
        <v>463</v>
      </c>
      <c r="AG490" s="28" t="s">
        <v>163</v>
      </c>
      <c r="AH490" s="28" t="s">
        <v>467</v>
      </c>
      <c r="AI490" s="28" t="s">
        <v>1968</v>
      </c>
      <c r="AJ490" s="28" t="s">
        <v>607</v>
      </c>
      <c r="AK490" s="28"/>
      <c r="AL490" s="28"/>
      <c r="AM490" s="28">
        <v>1</v>
      </c>
      <c r="AN490">
        <v>3</v>
      </c>
      <c r="AP490" s="2">
        <v>46071</v>
      </c>
      <c r="AQ490" s="2">
        <v>46288</v>
      </c>
      <c r="AT490" s="28"/>
      <c r="AU490" s="28"/>
      <c r="AV490" s="28" t="s">
        <v>470</v>
      </c>
      <c r="AW490">
        <v>182</v>
      </c>
      <c r="AX490">
        <v>0.5</v>
      </c>
      <c r="AY490">
        <v>84</v>
      </c>
      <c r="BC490" s="28"/>
      <c r="BH490">
        <v>100</v>
      </c>
      <c r="BP490" s="28"/>
      <c r="BW490" s="28"/>
      <c r="BY490" s="28">
        <v>266</v>
      </c>
      <c r="BZ490">
        <v>182</v>
      </c>
      <c r="CA490">
        <v>84</v>
      </c>
      <c r="CB490" s="28">
        <v>180</v>
      </c>
      <c r="CC490">
        <v>1.0111111111111113</v>
      </c>
      <c r="CE490">
        <v>4030</v>
      </c>
      <c r="CF490">
        <v>0</v>
      </c>
      <c r="CG490" s="28">
        <v>360</v>
      </c>
      <c r="CH490">
        <v>-153.84615384615384</v>
      </c>
      <c r="CI490">
        <v>3876.1538461538457</v>
      </c>
      <c r="CJ490">
        <v>212.30594577494998</v>
      </c>
      <c r="CK490">
        <v>143.78872163937004</v>
      </c>
      <c r="CL490">
        <v>69.420911026507738</v>
      </c>
      <c r="CM490">
        <v>122.18796797213763</v>
      </c>
      <c r="CN490">
        <v>69.086628928876706</v>
      </c>
      <c r="CO490">
        <v>0</v>
      </c>
      <c r="CP490">
        <v>0</v>
      </c>
      <c r="CQ490">
        <v>93.868062452383569</v>
      </c>
      <c r="CR490">
        <v>0.86346000000000001</v>
      </c>
      <c r="CS490">
        <v>38235.971260929771</v>
      </c>
      <c r="CT490" s="28">
        <v>0</v>
      </c>
      <c r="CU490">
        <v>38235.971260929771</v>
      </c>
      <c r="CV490">
        <v>15.176015582825867</v>
      </c>
      <c r="CW490" t="s">
        <v>1969</v>
      </c>
      <c r="CX490" s="28" t="s">
        <v>3590</v>
      </c>
      <c r="CY490" s="28" t="s">
        <v>3587</v>
      </c>
      <c r="CZ490" s="28" t="s">
        <v>3591</v>
      </c>
      <c r="DA490" s="28" t="s">
        <v>3592</v>
      </c>
      <c r="DB490" s="28" t="s">
        <v>3344</v>
      </c>
      <c r="DC490" s="28"/>
      <c r="DD490" s="28"/>
      <c r="DE490" s="28"/>
      <c r="DF490" s="28"/>
      <c r="DG490" s="28"/>
      <c r="DH490" s="28"/>
      <c r="DI490" s="28">
        <v>180</v>
      </c>
      <c r="DJ490" s="28" t="s">
        <v>471</v>
      </c>
      <c r="DK490" s="28" t="s">
        <v>613</v>
      </c>
    </row>
    <row r="491" spans="1:115" x14ac:dyDescent="0.25">
      <c r="A491" s="28" t="s">
        <v>2</v>
      </c>
      <c r="B491" s="28" t="s">
        <v>1970</v>
      </c>
      <c r="C491">
        <v>65580</v>
      </c>
      <c r="D491" s="28" t="s">
        <v>1971</v>
      </c>
      <c r="E491" s="28" t="s">
        <v>1972</v>
      </c>
      <c r="F491" s="28" t="s">
        <v>1973</v>
      </c>
      <c r="G491" s="28" t="s">
        <v>602</v>
      </c>
      <c r="H491" s="28" t="s">
        <v>1974</v>
      </c>
      <c r="I491" s="28" t="s">
        <v>457</v>
      </c>
      <c r="J491" s="28">
        <v>7020</v>
      </c>
      <c r="K491">
        <v>7.101603053846838</v>
      </c>
      <c r="L491" s="28" t="s">
        <v>1975</v>
      </c>
      <c r="M491">
        <v>0</v>
      </c>
      <c r="N491" s="28" t="s">
        <v>459</v>
      </c>
      <c r="O491" s="28" t="s">
        <v>604</v>
      </c>
      <c r="P491">
        <v>8</v>
      </c>
      <c r="Q491">
        <v>10</v>
      </c>
      <c r="R491">
        <v>1</v>
      </c>
      <c r="S491">
        <v>92510146</v>
      </c>
      <c r="T491" s="28" t="s">
        <v>461</v>
      </c>
      <c r="U491" s="28" t="s">
        <v>978</v>
      </c>
      <c r="V491" s="28" t="s">
        <v>335</v>
      </c>
      <c r="W491" s="28" t="s">
        <v>463</v>
      </c>
      <c r="Y491" s="28" t="s">
        <v>463</v>
      </c>
      <c r="Z491">
        <v>0</v>
      </c>
      <c r="AA491">
        <v>16649</v>
      </c>
      <c r="AB491" s="28" t="s">
        <v>465</v>
      </c>
      <c r="AC491" s="28" t="s">
        <v>479</v>
      </c>
      <c r="AD491">
        <v>0.375</v>
      </c>
      <c r="AE491">
        <v>0.66666666666666674</v>
      </c>
      <c r="AF491" s="28" t="s">
        <v>463</v>
      </c>
      <c r="AG491" s="28" t="s">
        <v>217</v>
      </c>
      <c r="AH491" s="28" t="s">
        <v>529</v>
      </c>
      <c r="AI491" s="28"/>
      <c r="AJ491" s="28" t="s">
        <v>607</v>
      </c>
      <c r="AK491" s="28" t="s">
        <v>608</v>
      </c>
      <c r="AL491" s="28"/>
      <c r="AM491" s="28">
        <v>1</v>
      </c>
      <c r="AN491">
        <v>3</v>
      </c>
      <c r="AP491" s="2">
        <v>46071</v>
      </c>
      <c r="AQ491" s="2">
        <v>46288</v>
      </c>
      <c r="AT491" s="28"/>
      <c r="AU491" s="28"/>
      <c r="AV491" s="28" t="s">
        <v>470</v>
      </c>
      <c r="AW491">
        <v>182</v>
      </c>
      <c r="AX491">
        <v>0.5</v>
      </c>
      <c r="BC491" s="28"/>
      <c r="BP491" s="28"/>
      <c r="BW491" s="28"/>
      <c r="BY491" s="28">
        <v>182</v>
      </c>
      <c r="BZ491">
        <v>182</v>
      </c>
      <c r="CA491">
        <v>0</v>
      </c>
      <c r="CB491" s="28">
        <v>240</v>
      </c>
      <c r="CC491">
        <v>0.7583333333333333</v>
      </c>
      <c r="CE491">
        <v>7020</v>
      </c>
      <c r="CF491">
        <v>0</v>
      </c>
      <c r="CG491" s="28">
        <v>480</v>
      </c>
      <c r="CH491">
        <v>0</v>
      </c>
      <c r="CI491">
        <v>7020</v>
      </c>
      <c r="CJ491">
        <v>212.30594577494998</v>
      </c>
      <c r="CK491">
        <v>143.78872163937004</v>
      </c>
      <c r="CL491">
        <v>69.420911026507738</v>
      </c>
      <c r="CM491">
        <v>122.18796797213763</v>
      </c>
      <c r="CN491">
        <v>69.086628928876706</v>
      </c>
      <c r="CO491">
        <v>0</v>
      </c>
      <c r="CP491">
        <v>0</v>
      </c>
      <c r="CQ491">
        <v>93.868062452383569</v>
      </c>
      <c r="CR491">
        <v>0.86346000000000001</v>
      </c>
      <c r="CS491">
        <v>32404.614734703118</v>
      </c>
      <c r="CT491" s="28">
        <v>0</v>
      </c>
      <c r="CU491">
        <v>32404.614734703118</v>
      </c>
      <c r="CV491">
        <v>7.101603053846838</v>
      </c>
      <c r="CW491" t="s">
        <v>1976</v>
      </c>
      <c r="CX491" s="28"/>
      <c r="CY491" s="28"/>
      <c r="CZ491" s="28"/>
      <c r="DA491" s="28"/>
      <c r="DB491" s="28"/>
      <c r="DC491" s="28"/>
      <c r="DD491" s="28"/>
      <c r="DE491" s="28"/>
      <c r="DF491" s="28"/>
      <c r="DG491" s="28"/>
      <c r="DH491" s="28"/>
      <c r="DI491" s="28">
        <v>240</v>
      </c>
      <c r="DJ491" s="28" t="s">
        <v>471</v>
      </c>
      <c r="DK491" s="28" t="s">
        <v>613</v>
      </c>
    </row>
    <row r="492" spans="1:115" x14ac:dyDescent="0.25">
      <c r="A492" s="28" t="s">
        <v>2</v>
      </c>
      <c r="B492" s="28" t="s">
        <v>1970</v>
      </c>
      <c r="C492">
        <v>65580</v>
      </c>
      <c r="D492" s="28" t="s">
        <v>1971</v>
      </c>
      <c r="E492" s="28" t="s">
        <v>1972</v>
      </c>
      <c r="F492" s="28" t="s">
        <v>1973</v>
      </c>
      <c r="G492" s="28" t="s">
        <v>602</v>
      </c>
      <c r="H492" s="28" t="s">
        <v>1977</v>
      </c>
      <c r="I492" s="28" t="s">
        <v>457</v>
      </c>
      <c r="J492" s="28">
        <v>7020</v>
      </c>
      <c r="K492">
        <v>7.8192420807984222</v>
      </c>
      <c r="L492" s="28" t="s">
        <v>3302</v>
      </c>
      <c r="M492">
        <v>0</v>
      </c>
      <c r="N492" s="28" t="s">
        <v>459</v>
      </c>
      <c r="O492" s="28" t="s">
        <v>818</v>
      </c>
      <c r="P492">
        <v>8</v>
      </c>
      <c r="Q492">
        <v>10</v>
      </c>
      <c r="R492">
        <v>1</v>
      </c>
      <c r="S492">
        <v>92510146</v>
      </c>
      <c r="T492" s="28" t="s">
        <v>461</v>
      </c>
      <c r="U492" s="28" t="s">
        <v>978</v>
      </c>
      <c r="V492" s="28" t="s">
        <v>335</v>
      </c>
      <c r="W492" s="28" t="s">
        <v>463</v>
      </c>
      <c r="Y492" s="28" t="s">
        <v>463</v>
      </c>
      <c r="Z492">
        <v>0</v>
      </c>
      <c r="AA492">
        <v>16614</v>
      </c>
      <c r="AB492" s="28" t="s">
        <v>465</v>
      </c>
      <c r="AC492" s="28" t="s">
        <v>479</v>
      </c>
      <c r="AD492">
        <v>0.375</v>
      </c>
      <c r="AE492">
        <v>0.6875</v>
      </c>
      <c r="AF492" s="28" t="s">
        <v>463</v>
      </c>
      <c r="AG492" s="28" t="s">
        <v>83</v>
      </c>
      <c r="AH492" s="28" t="s">
        <v>582</v>
      </c>
      <c r="AI492" s="28"/>
      <c r="AJ492" s="28" t="s">
        <v>607</v>
      </c>
      <c r="AK492" s="28"/>
      <c r="AL492" s="28"/>
      <c r="AM492" s="28">
        <v>1</v>
      </c>
      <c r="AN492">
        <v>3</v>
      </c>
      <c r="AP492" s="2">
        <v>46071</v>
      </c>
      <c r="AQ492" s="2">
        <v>46288</v>
      </c>
      <c r="AT492" s="28"/>
      <c r="AU492" s="28"/>
      <c r="AV492" s="28" t="s">
        <v>470</v>
      </c>
      <c r="AW492">
        <v>196</v>
      </c>
      <c r="AX492">
        <v>0.5</v>
      </c>
      <c r="BC492" s="28"/>
      <c r="BH492">
        <v>100</v>
      </c>
      <c r="BP492" s="28"/>
      <c r="BW492" s="28"/>
      <c r="BY492" s="28">
        <v>196</v>
      </c>
      <c r="BZ492">
        <v>196</v>
      </c>
      <c r="CA492">
        <v>0</v>
      </c>
      <c r="CB492" s="28">
        <v>240</v>
      </c>
      <c r="CC492">
        <v>0.81666666666666676</v>
      </c>
      <c r="CE492">
        <v>7020</v>
      </c>
      <c r="CF492">
        <v>0</v>
      </c>
      <c r="CG492" s="28">
        <v>480</v>
      </c>
      <c r="CH492">
        <v>-153.84615384615384</v>
      </c>
      <c r="CI492">
        <v>6866.1538461538457</v>
      </c>
      <c r="CJ492">
        <v>212.30594577494998</v>
      </c>
      <c r="CK492">
        <v>143.78872163937004</v>
      </c>
      <c r="CL492">
        <v>69.420911026507738</v>
      </c>
      <c r="CM492">
        <v>122.18796797213763</v>
      </c>
      <c r="CN492">
        <v>69.086628928876706</v>
      </c>
      <c r="CO492">
        <v>0</v>
      </c>
      <c r="CP492">
        <v>0</v>
      </c>
      <c r="CQ492">
        <v>93.868062452383569</v>
      </c>
      <c r="CR492">
        <v>0.86346000000000001</v>
      </c>
      <c r="CS492">
        <v>34897.27740660336</v>
      </c>
      <c r="CT492" s="28">
        <v>0</v>
      </c>
      <c r="CU492">
        <v>34897.27740660336</v>
      </c>
      <c r="CV492">
        <v>7.8192420807984222</v>
      </c>
      <c r="CW492" t="s">
        <v>1978</v>
      </c>
      <c r="CX492" s="28" t="s">
        <v>3593</v>
      </c>
      <c r="CY492" s="28" t="s">
        <v>3594</v>
      </c>
      <c r="CZ492" s="28" t="s">
        <v>3595</v>
      </c>
      <c r="DA492" s="28" t="s">
        <v>3592</v>
      </c>
      <c r="DB492" s="28" t="s">
        <v>3344</v>
      </c>
      <c r="DC492" s="28"/>
      <c r="DD492" s="28"/>
      <c r="DE492" s="28"/>
      <c r="DF492" s="28"/>
      <c r="DG492" s="28"/>
      <c r="DH492" s="28"/>
      <c r="DI492" s="28">
        <v>240</v>
      </c>
      <c r="DJ492" s="28" t="s">
        <v>471</v>
      </c>
      <c r="DK492" s="28" t="s">
        <v>613</v>
      </c>
    </row>
    <row r="493" spans="1:115" x14ac:dyDescent="0.25">
      <c r="A493" s="28" t="s">
        <v>2</v>
      </c>
      <c r="B493" s="28" t="s">
        <v>1970</v>
      </c>
      <c r="C493">
        <v>65580</v>
      </c>
      <c r="D493" s="28" t="s">
        <v>1971</v>
      </c>
      <c r="E493" s="28" t="s">
        <v>1972</v>
      </c>
      <c r="F493" s="28" t="s">
        <v>1973</v>
      </c>
      <c r="G493" s="28" t="s">
        <v>602</v>
      </c>
      <c r="H493" s="28" t="s">
        <v>1979</v>
      </c>
      <c r="I493" s="28" t="s">
        <v>457</v>
      </c>
      <c r="J493" s="28">
        <v>7020</v>
      </c>
      <c r="K493">
        <v>7.2607247893128228</v>
      </c>
      <c r="L493" s="28" t="s">
        <v>3303</v>
      </c>
      <c r="M493">
        <v>0</v>
      </c>
      <c r="N493" s="28" t="s">
        <v>459</v>
      </c>
      <c r="O493" s="28" t="s">
        <v>818</v>
      </c>
      <c r="P493">
        <v>8</v>
      </c>
      <c r="Q493">
        <v>10</v>
      </c>
      <c r="R493">
        <v>1</v>
      </c>
      <c r="S493">
        <v>90241414</v>
      </c>
      <c r="T493" s="28" t="s">
        <v>461</v>
      </c>
      <c r="U493" s="28" t="s">
        <v>978</v>
      </c>
      <c r="V493" s="28" t="s">
        <v>335</v>
      </c>
      <c r="W493" s="28" t="s">
        <v>463</v>
      </c>
      <c r="Y493" s="28" t="s">
        <v>463</v>
      </c>
      <c r="Z493">
        <v>0</v>
      </c>
      <c r="AA493">
        <v>16615</v>
      </c>
      <c r="AB493" s="28" t="s">
        <v>465</v>
      </c>
      <c r="AC493" s="28" t="s">
        <v>479</v>
      </c>
      <c r="AD493">
        <v>0.375</v>
      </c>
      <c r="AE493">
        <v>0.66666666666666674</v>
      </c>
      <c r="AF493" s="28" t="s">
        <v>463</v>
      </c>
      <c r="AG493" s="28" t="s">
        <v>163</v>
      </c>
      <c r="AH493" s="28" t="s">
        <v>467</v>
      </c>
      <c r="AI493" s="28"/>
      <c r="AJ493" s="28" t="s">
        <v>607</v>
      </c>
      <c r="AK493" s="28"/>
      <c r="AL493" s="28"/>
      <c r="AM493" s="28">
        <v>1</v>
      </c>
      <c r="AN493">
        <v>3</v>
      </c>
      <c r="AP493" s="2">
        <v>46071</v>
      </c>
      <c r="AQ493" s="2">
        <v>46288</v>
      </c>
      <c r="AT493" s="28"/>
      <c r="AU493" s="28"/>
      <c r="AV493" s="28" t="s">
        <v>470</v>
      </c>
      <c r="AW493">
        <v>182</v>
      </c>
      <c r="AX493">
        <v>0.5</v>
      </c>
      <c r="BC493" s="28"/>
      <c r="BH493">
        <v>100</v>
      </c>
      <c r="BP493" s="28"/>
      <c r="BW493" s="28"/>
      <c r="BY493" s="28">
        <v>182</v>
      </c>
      <c r="BZ493">
        <v>182</v>
      </c>
      <c r="CA493">
        <v>0</v>
      </c>
      <c r="CB493" s="28">
        <v>240</v>
      </c>
      <c r="CC493">
        <v>0.7583333333333333</v>
      </c>
      <c r="CE493">
        <v>7020</v>
      </c>
      <c r="CF493">
        <v>0</v>
      </c>
      <c r="CG493" s="28">
        <v>480</v>
      </c>
      <c r="CH493">
        <v>-153.84615384615384</v>
      </c>
      <c r="CI493">
        <v>6866.1538461538457</v>
      </c>
      <c r="CJ493">
        <v>212.30594577494998</v>
      </c>
      <c r="CK493">
        <v>143.78872163937004</v>
      </c>
      <c r="CL493">
        <v>69.420911026507738</v>
      </c>
      <c r="CM493">
        <v>122.18796797213763</v>
      </c>
      <c r="CN493">
        <v>69.086628928876706</v>
      </c>
      <c r="CO493">
        <v>0</v>
      </c>
      <c r="CP493">
        <v>0</v>
      </c>
      <c r="CQ493">
        <v>93.868062452383569</v>
      </c>
      <c r="CR493">
        <v>0.86346000000000001</v>
      </c>
      <c r="CS493">
        <v>32404.614734703118</v>
      </c>
      <c r="CT493" s="28">
        <v>0</v>
      </c>
      <c r="CU493">
        <v>32404.614734703118</v>
      </c>
      <c r="CV493">
        <v>7.2607247893128228</v>
      </c>
      <c r="CW493" t="s">
        <v>1980</v>
      </c>
      <c r="CX493" s="28" t="s">
        <v>3596</v>
      </c>
      <c r="CY493" s="28" t="s">
        <v>3594</v>
      </c>
      <c r="CZ493" s="28" t="s">
        <v>3597</v>
      </c>
      <c r="DA493" s="28" t="s">
        <v>3589</v>
      </c>
      <c r="DB493" s="28" t="s">
        <v>3344</v>
      </c>
      <c r="DC493" s="28"/>
      <c r="DD493" s="28"/>
      <c r="DE493" s="28"/>
      <c r="DF493" s="28"/>
      <c r="DG493" s="28"/>
      <c r="DH493" s="28"/>
      <c r="DI493" s="28">
        <v>240</v>
      </c>
      <c r="DJ493" s="28" t="s">
        <v>471</v>
      </c>
      <c r="DK493" s="28" t="s">
        <v>613</v>
      </c>
    </row>
    <row r="494" spans="1:115" x14ac:dyDescent="0.25">
      <c r="A494" s="28" t="s">
        <v>2</v>
      </c>
      <c r="B494" s="28" t="s">
        <v>1970</v>
      </c>
      <c r="C494">
        <v>65580</v>
      </c>
      <c r="D494" s="28" t="s">
        <v>1971</v>
      </c>
      <c r="E494" s="28" t="s">
        <v>1972</v>
      </c>
      <c r="F494" s="28" t="s">
        <v>1973</v>
      </c>
      <c r="G494" s="28" t="s">
        <v>602</v>
      </c>
      <c r="H494" s="28" t="s">
        <v>1981</v>
      </c>
      <c r="I494" s="28" t="s">
        <v>457</v>
      </c>
      <c r="J494" s="28">
        <v>7020</v>
      </c>
      <c r="K494">
        <v>7.2607247893128228</v>
      </c>
      <c r="L494" s="28" t="s">
        <v>3303</v>
      </c>
      <c r="M494">
        <v>0</v>
      </c>
      <c r="N494" s="28" t="s">
        <v>459</v>
      </c>
      <c r="O494" s="28" t="s">
        <v>818</v>
      </c>
      <c r="P494">
        <v>8</v>
      </c>
      <c r="Q494">
        <v>10</v>
      </c>
      <c r="R494">
        <v>1</v>
      </c>
      <c r="S494">
        <v>92510146</v>
      </c>
      <c r="T494" s="28" t="s">
        <v>461</v>
      </c>
      <c r="U494" s="28" t="s">
        <v>978</v>
      </c>
      <c r="V494" s="28" t="s">
        <v>335</v>
      </c>
      <c r="W494" s="28" t="s">
        <v>463</v>
      </c>
      <c r="Y494" s="28" t="s">
        <v>463</v>
      </c>
      <c r="Z494">
        <v>0</v>
      </c>
      <c r="AA494">
        <v>16616</v>
      </c>
      <c r="AB494" s="28" t="s">
        <v>465</v>
      </c>
      <c r="AC494" s="28" t="s">
        <v>515</v>
      </c>
      <c r="AD494">
        <v>0.375</v>
      </c>
      <c r="AE494">
        <v>0.66666666666666674</v>
      </c>
      <c r="AF494" s="28" t="s">
        <v>463</v>
      </c>
      <c r="AG494" s="28" t="s">
        <v>63</v>
      </c>
      <c r="AH494" s="28" t="s">
        <v>467</v>
      </c>
      <c r="AI494" s="28"/>
      <c r="AJ494" s="28" t="s">
        <v>607</v>
      </c>
      <c r="AK494" s="28"/>
      <c r="AL494" s="28"/>
      <c r="AM494" s="28">
        <v>1</v>
      </c>
      <c r="AN494">
        <v>3</v>
      </c>
      <c r="AP494" s="2">
        <v>46069</v>
      </c>
      <c r="AQ494" s="2">
        <v>46286</v>
      </c>
      <c r="AT494" s="28"/>
      <c r="AU494" s="28"/>
      <c r="AV494" s="28" t="s">
        <v>470</v>
      </c>
      <c r="AW494">
        <v>182</v>
      </c>
      <c r="AX494">
        <v>0.5</v>
      </c>
      <c r="BC494" s="28"/>
      <c r="BH494">
        <v>100</v>
      </c>
      <c r="BP494" s="28"/>
      <c r="BW494" s="28"/>
      <c r="BY494" s="28">
        <v>182</v>
      </c>
      <c r="BZ494">
        <v>182</v>
      </c>
      <c r="CA494">
        <v>0</v>
      </c>
      <c r="CB494" s="28">
        <v>240</v>
      </c>
      <c r="CC494">
        <v>0.7583333333333333</v>
      </c>
      <c r="CE494">
        <v>7020</v>
      </c>
      <c r="CF494">
        <v>0</v>
      </c>
      <c r="CG494" s="28">
        <v>480</v>
      </c>
      <c r="CH494">
        <v>-153.84615384615384</v>
      </c>
      <c r="CI494">
        <v>6866.1538461538457</v>
      </c>
      <c r="CJ494">
        <v>212.30594577494998</v>
      </c>
      <c r="CK494">
        <v>143.78872163937004</v>
      </c>
      <c r="CL494">
        <v>69.420911026507738</v>
      </c>
      <c r="CM494">
        <v>122.18796797213763</v>
      </c>
      <c r="CN494">
        <v>69.086628928876706</v>
      </c>
      <c r="CO494">
        <v>0</v>
      </c>
      <c r="CP494">
        <v>0</v>
      </c>
      <c r="CQ494">
        <v>93.868062452383569</v>
      </c>
      <c r="CR494">
        <v>0.86346000000000001</v>
      </c>
      <c r="CS494">
        <v>32404.614734703118</v>
      </c>
      <c r="CT494" s="28">
        <v>0</v>
      </c>
      <c r="CU494">
        <v>32404.614734703118</v>
      </c>
      <c r="CV494">
        <v>7.2607247893128228</v>
      </c>
      <c r="CW494" t="s">
        <v>1982</v>
      </c>
      <c r="CX494" s="28" t="s">
        <v>3598</v>
      </c>
      <c r="CY494" s="28" t="s">
        <v>3594</v>
      </c>
      <c r="CZ494" s="28" t="s">
        <v>3599</v>
      </c>
      <c r="DA494" s="28" t="s">
        <v>3592</v>
      </c>
      <c r="DB494" s="28" t="s">
        <v>3344</v>
      </c>
      <c r="DC494" s="28"/>
      <c r="DD494" s="28"/>
      <c r="DE494" s="28"/>
      <c r="DF494" s="28"/>
      <c r="DG494" s="28"/>
      <c r="DH494" s="28"/>
      <c r="DI494" s="28">
        <v>240</v>
      </c>
      <c r="DJ494" s="28" t="s">
        <v>471</v>
      </c>
      <c r="DK494" s="28" t="s">
        <v>613</v>
      </c>
    </row>
    <row r="495" spans="1:115" x14ac:dyDescent="0.25">
      <c r="A495" s="28" t="s">
        <v>2</v>
      </c>
      <c r="B495" s="28" t="s">
        <v>1983</v>
      </c>
      <c r="C495">
        <v>26111</v>
      </c>
      <c r="D495" s="28" t="s">
        <v>1984</v>
      </c>
      <c r="E495" s="28" t="s">
        <v>1985</v>
      </c>
      <c r="F495" s="28" t="s">
        <v>1986</v>
      </c>
      <c r="G495" s="28" t="s">
        <v>1905</v>
      </c>
      <c r="H495" s="28" t="s">
        <v>1987</v>
      </c>
      <c r="I495" s="28" t="s">
        <v>457</v>
      </c>
      <c r="J495" s="28">
        <v>6750</v>
      </c>
      <c r="K495">
        <v>10.524981531689804</v>
      </c>
      <c r="L495" s="28" t="s">
        <v>1988</v>
      </c>
      <c r="M495">
        <v>0</v>
      </c>
      <c r="N495" s="28" t="s">
        <v>459</v>
      </c>
      <c r="O495" s="28" t="s">
        <v>1989</v>
      </c>
      <c r="P495">
        <v>11</v>
      </c>
      <c r="Q495">
        <v>13</v>
      </c>
      <c r="R495">
        <v>1</v>
      </c>
      <c r="S495">
        <v>90080308</v>
      </c>
      <c r="T495" s="28" t="s">
        <v>461</v>
      </c>
      <c r="U495" s="28" t="s">
        <v>812</v>
      </c>
      <c r="V495" s="28" t="s">
        <v>335</v>
      </c>
      <c r="W495" s="28" t="s">
        <v>660</v>
      </c>
      <c r="X495">
        <v>26199</v>
      </c>
      <c r="Y495" s="28" t="s">
        <v>660</v>
      </c>
      <c r="Z495">
        <v>70</v>
      </c>
      <c r="AA495">
        <v>16416</v>
      </c>
      <c r="AB495" s="28" t="s">
        <v>465</v>
      </c>
      <c r="AC495" s="28" t="s">
        <v>525</v>
      </c>
      <c r="AD495">
        <v>0.58333333333333326</v>
      </c>
      <c r="AE495">
        <v>0.75</v>
      </c>
      <c r="AF495" s="28" t="s">
        <v>463</v>
      </c>
      <c r="AG495" s="28" t="s">
        <v>208</v>
      </c>
      <c r="AH495" s="28" t="s">
        <v>529</v>
      </c>
      <c r="AI495" s="28"/>
      <c r="AJ495" s="28" t="s">
        <v>762</v>
      </c>
      <c r="AK495" s="28" t="s">
        <v>1990</v>
      </c>
      <c r="AL495" s="28"/>
      <c r="AM495" s="28">
        <v>2</v>
      </c>
      <c r="AN495">
        <v>4</v>
      </c>
      <c r="AO495">
        <v>3</v>
      </c>
      <c r="AP495" s="2">
        <v>46070</v>
      </c>
      <c r="AQ495" s="2">
        <v>46357</v>
      </c>
      <c r="AR495">
        <v>46434</v>
      </c>
      <c r="AS495">
        <v>46651</v>
      </c>
      <c r="AT495" s="28"/>
      <c r="AU495" s="28"/>
      <c r="AV495" s="28" t="s">
        <v>470</v>
      </c>
      <c r="AW495">
        <v>144</v>
      </c>
      <c r="AX495">
        <v>0.5</v>
      </c>
      <c r="BC495" s="28"/>
      <c r="BJ495">
        <v>112</v>
      </c>
      <c r="BK495">
        <v>0.5</v>
      </c>
      <c r="BP495" s="28"/>
      <c r="BW495" s="28"/>
      <c r="BY495" s="28">
        <v>256</v>
      </c>
      <c r="BZ495">
        <v>256</v>
      </c>
      <c r="CA495">
        <v>0</v>
      </c>
      <c r="CB495" s="28">
        <v>240</v>
      </c>
      <c r="CC495">
        <v>1.0666666666666669</v>
      </c>
      <c r="CE495">
        <v>6750</v>
      </c>
      <c r="CF495">
        <v>0</v>
      </c>
      <c r="CG495" s="28">
        <v>480</v>
      </c>
      <c r="CH495">
        <v>0</v>
      </c>
      <c r="CI495">
        <v>6750</v>
      </c>
      <c r="CJ495">
        <v>212.30594577494998</v>
      </c>
      <c r="CK495">
        <v>143.78872163937004</v>
      </c>
      <c r="CL495">
        <v>69.420911026507738</v>
      </c>
      <c r="CM495">
        <v>122.18796797213763</v>
      </c>
      <c r="CN495">
        <v>69.086628928876706</v>
      </c>
      <c r="CO495">
        <v>0</v>
      </c>
      <c r="CP495">
        <v>0</v>
      </c>
      <c r="CQ495">
        <v>93.868062452383569</v>
      </c>
      <c r="CR495">
        <v>0.86346000000000001</v>
      </c>
      <c r="CS495">
        <v>25638.81605383104</v>
      </c>
      <c r="CT495" s="28">
        <v>20539.540416457981</v>
      </c>
      <c r="CU495">
        <v>46178.356470289022</v>
      </c>
      <c r="CV495">
        <v>10.524981531689804</v>
      </c>
      <c r="CW495">
        <v>199758</v>
      </c>
      <c r="CX495" s="28" t="s">
        <v>4298</v>
      </c>
      <c r="CY495" s="28" t="s">
        <v>4299</v>
      </c>
      <c r="CZ495" s="28" t="s">
        <v>4300</v>
      </c>
      <c r="DA495" s="28" t="s">
        <v>4301</v>
      </c>
      <c r="DB495" s="28" t="s">
        <v>3344</v>
      </c>
      <c r="DC495" s="28"/>
      <c r="DD495" s="28"/>
      <c r="DE495" s="28"/>
      <c r="DF495" s="28"/>
      <c r="DG495" s="28"/>
      <c r="DH495" s="28"/>
      <c r="DI495" s="28">
        <v>240</v>
      </c>
      <c r="DJ495" s="28" t="s">
        <v>831</v>
      </c>
      <c r="DK495" s="28" t="s">
        <v>1991</v>
      </c>
    </row>
    <row r="496" spans="1:115" x14ac:dyDescent="0.25">
      <c r="A496" s="28" t="s">
        <v>2</v>
      </c>
      <c r="B496" s="28" t="s">
        <v>1983</v>
      </c>
      <c r="C496">
        <v>26111</v>
      </c>
      <c r="D496" s="28" t="s">
        <v>1984</v>
      </c>
      <c r="E496" s="28" t="s">
        <v>1985</v>
      </c>
      <c r="F496" s="28" t="s">
        <v>1986</v>
      </c>
      <c r="G496" s="28" t="s">
        <v>1905</v>
      </c>
      <c r="H496" s="28" t="s">
        <v>1992</v>
      </c>
      <c r="I496" s="28" t="s">
        <v>457</v>
      </c>
      <c r="J496" s="28">
        <v>6750</v>
      </c>
      <c r="K496">
        <v>10.524981531689804</v>
      </c>
      <c r="L496" s="28" t="s">
        <v>1993</v>
      </c>
      <c r="M496">
        <v>0</v>
      </c>
      <c r="N496" s="28" t="s">
        <v>459</v>
      </c>
      <c r="O496" s="28" t="s">
        <v>1994</v>
      </c>
      <c r="P496">
        <v>11</v>
      </c>
      <c r="Q496">
        <v>15</v>
      </c>
      <c r="R496">
        <v>1</v>
      </c>
      <c r="S496">
        <v>90011201</v>
      </c>
      <c r="T496" s="28" t="s">
        <v>461</v>
      </c>
      <c r="U496" s="28" t="s">
        <v>812</v>
      </c>
      <c r="V496" s="28" t="s">
        <v>335</v>
      </c>
      <c r="W496" s="28" t="s">
        <v>660</v>
      </c>
      <c r="X496">
        <v>26199</v>
      </c>
      <c r="Y496" s="28" t="s">
        <v>660</v>
      </c>
      <c r="Z496">
        <v>70</v>
      </c>
      <c r="AA496">
        <v>16417</v>
      </c>
      <c r="AB496" s="28" t="s">
        <v>465</v>
      </c>
      <c r="AC496" s="28" t="s">
        <v>525</v>
      </c>
      <c r="AD496">
        <v>0.5625</v>
      </c>
      <c r="AE496">
        <v>0.72916666666666674</v>
      </c>
      <c r="AF496" s="28" t="s">
        <v>463</v>
      </c>
      <c r="AG496" s="28" t="s">
        <v>217</v>
      </c>
      <c r="AH496" s="28" t="s">
        <v>529</v>
      </c>
      <c r="AI496" s="28"/>
      <c r="AJ496" s="28" t="s">
        <v>762</v>
      </c>
      <c r="AK496" s="28"/>
      <c r="AL496" s="28"/>
      <c r="AM496" s="28">
        <v>2</v>
      </c>
      <c r="AN496">
        <v>4</v>
      </c>
      <c r="AO496">
        <v>3</v>
      </c>
      <c r="AP496" s="2">
        <v>46070</v>
      </c>
      <c r="AQ496" s="2">
        <v>46357</v>
      </c>
      <c r="AR496">
        <v>46434</v>
      </c>
      <c r="AS496">
        <v>46651</v>
      </c>
      <c r="AT496" s="28"/>
      <c r="AU496" s="28"/>
      <c r="AV496" s="28" t="s">
        <v>470</v>
      </c>
      <c r="AW496">
        <v>144</v>
      </c>
      <c r="AX496">
        <v>0.5</v>
      </c>
      <c r="BC496" s="28"/>
      <c r="BJ496">
        <v>112</v>
      </c>
      <c r="BK496">
        <v>0.5</v>
      </c>
      <c r="BP496" s="28"/>
      <c r="BW496" s="28"/>
      <c r="BY496" s="28">
        <v>256</v>
      </c>
      <c r="BZ496">
        <v>256</v>
      </c>
      <c r="CA496">
        <v>0</v>
      </c>
      <c r="CB496" s="28">
        <v>240</v>
      </c>
      <c r="CC496">
        <v>1.0666666666666669</v>
      </c>
      <c r="CE496">
        <v>6750</v>
      </c>
      <c r="CF496">
        <v>0</v>
      </c>
      <c r="CG496" s="28">
        <v>480</v>
      </c>
      <c r="CH496">
        <v>0</v>
      </c>
      <c r="CI496">
        <v>6750</v>
      </c>
      <c r="CJ496">
        <v>212.30594577494998</v>
      </c>
      <c r="CK496">
        <v>143.78872163937004</v>
      </c>
      <c r="CL496">
        <v>69.420911026507738</v>
      </c>
      <c r="CM496">
        <v>122.18796797213763</v>
      </c>
      <c r="CN496">
        <v>69.086628928876706</v>
      </c>
      <c r="CO496">
        <v>0</v>
      </c>
      <c r="CP496">
        <v>0</v>
      </c>
      <c r="CQ496">
        <v>93.868062452383569</v>
      </c>
      <c r="CR496">
        <v>0.86346000000000001</v>
      </c>
      <c r="CS496">
        <v>25638.81605383104</v>
      </c>
      <c r="CT496" s="28">
        <v>20539.540416457981</v>
      </c>
      <c r="CU496">
        <v>46178.356470289022</v>
      </c>
      <c r="CV496">
        <v>10.524981531689804</v>
      </c>
      <c r="CW496">
        <v>199756</v>
      </c>
      <c r="CX496" s="28" t="s">
        <v>4302</v>
      </c>
      <c r="CY496" s="28" t="s">
        <v>4303</v>
      </c>
      <c r="CZ496" s="28" t="s">
        <v>4304</v>
      </c>
      <c r="DA496" s="28" t="s">
        <v>4305</v>
      </c>
      <c r="DB496" s="28" t="s">
        <v>3344</v>
      </c>
      <c r="DC496" s="28"/>
      <c r="DD496" s="28"/>
      <c r="DE496" s="28"/>
      <c r="DF496" s="28"/>
      <c r="DG496" s="28"/>
      <c r="DH496" s="28"/>
      <c r="DI496" s="28">
        <v>240</v>
      </c>
      <c r="DJ496" s="28" t="s">
        <v>831</v>
      </c>
      <c r="DK496" s="28" t="s">
        <v>1991</v>
      </c>
    </row>
    <row r="497" spans="1:115" x14ac:dyDescent="0.25">
      <c r="A497" s="28" t="s">
        <v>2</v>
      </c>
      <c r="B497" s="28" t="s">
        <v>1983</v>
      </c>
      <c r="C497">
        <v>26111</v>
      </c>
      <c r="D497" s="28" t="s">
        <v>1984</v>
      </c>
      <c r="E497" s="28" t="s">
        <v>1985</v>
      </c>
      <c r="F497" s="28" t="s">
        <v>1986</v>
      </c>
      <c r="G497" s="28" t="s">
        <v>1905</v>
      </c>
      <c r="H497" s="28" t="s">
        <v>1995</v>
      </c>
      <c r="I497" s="28" t="s">
        <v>457</v>
      </c>
      <c r="J497" s="28">
        <v>6750</v>
      </c>
      <c r="K497" t="s">
        <v>487</v>
      </c>
      <c r="L497" s="28" t="s">
        <v>2</v>
      </c>
      <c r="M497">
        <v>0</v>
      </c>
      <c r="N497" s="28" t="s">
        <v>459</v>
      </c>
      <c r="O497" s="28" t="s">
        <v>1907</v>
      </c>
      <c r="Q497">
        <v>130</v>
      </c>
      <c r="R497">
        <v>1</v>
      </c>
      <c r="S497">
        <v>97800856</v>
      </c>
      <c r="T497" s="28" t="s">
        <v>461</v>
      </c>
      <c r="U497" s="28" t="s">
        <v>812</v>
      </c>
      <c r="V497" s="28" t="s">
        <v>87</v>
      </c>
      <c r="W497" s="28" t="s">
        <v>660</v>
      </c>
      <c r="X497">
        <v>26199</v>
      </c>
      <c r="Y497" s="28" t="s">
        <v>660</v>
      </c>
      <c r="Z497">
        <v>70</v>
      </c>
      <c r="AA497">
        <v>16304</v>
      </c>
      <c r="AB497" s="28" t="s">
        <v>488</v>
      </c>
      <c r="AC497" s="28" t="s">
        <v>488</v>
      </c>
      <c r="AD497" t="s">
        <v>488</v>
      </c>
      <c r="AE497" t="s">
        <v>488</v>
      </c>
      <c r="AF497" s="28" t="s">
        <v>463</v>
      </c>
      <c r="AG497" s="28" t="s">
        <v>219</v>
      </c>
      <c r="AH497" s="28" t="s">
        <v>219</v>
      </c>
      <c r="AI497" s="28"/>
      <c r="AJ497" s="28" t="s">
        <v>962</v>
      </c>
      <c r="AK497" s="28"/>
      <c r="AL497" s="28"/>
      <c r="AM497" s="28">
        <v>2</v>
      </c>
      <c r="AN497">
        <v>4</v>
      </c>
      <c r="AO497">
        <v>3</v>
      </c>
      <c r="AP497" s="2">
        <v>46069</v>
      </c>
      <c r="AQ497" s="2">
        <v>46290</v>
      </c>
      <c r="AT497" s="28"/>
      <c r="AU497" s="28"/>
      <c r="AV497" s="28" t="s">
        <v>470</v>
      </c>
      <c r="AX497">
        <v>0.5</v>
      </c>
      <c r="BC497" s="28"/>
      <c r="BK497">
        <v>0.5</v>
      </c>
      <c r="BP497" s="28"/>
      <c r="BW497" s="28"/>
      <c r="BY497" s="28">
        <v>0</v>
      </c>
      <c r="BZ497">
        <v>0</v>
      </c>
      <c r="CA497">
        <v>0</v>
      </c>
      <c r="CB497" s="28">
        <v>240</v>
      </c>
      <c r="CC497" t="s">
        <v>2</v>
      </c>
      <c r="CE497">
        <v>6750</v>
      </c>
      <c r="CF497">
        <v>0</v>
      </c>
      <c r="CG497" s="28">
        <v>480</v>
      </c>
      <c r="CH497">
        <v>0</v>
      </c>
      <c r="CI497">
        <v>6750</v>
      </c>
      <c r="CJ497">
        <v>212.30594577494998</v>
      </c>
      <c r="CK497">
        <v>143.78872163937004</v>
      </c>
      <c r="CL497">
        <v>69.420911026507738</v>
      </c>
      <c r="CM497">
        <v>122.18796797213763</v>
      </c>
      <c r="CN497">
        <v>69.086628928876706</v>
      </c>
      <c r="CO497">
        <v>0</v>
      </c>
      <c r="CP497">
        <v>0</v>
      </c>
      <c r="CQ497">
        <v>93.868062452383569</v>
      </c>
      <c r="CR497">
        <v>0.86346000000000001</v>
      </c>
      <c r="CS497">
        <v>0</v>
      </c>
      <c r="CT497" s="28">
        <v>0</v>
      </c>
      <c r="CU497">
        <v>0</v>
      </c>
      <c r="CV497" t="s">
        <v>487</v>
      </c>
      <c r="CW497">
        <v>213488</v>
      </c>
      <c r="CX497" s="28" t="s">
        <v>4734</v>
      </c>
      <c r="CY497" s="28" t="s">
        <v>4299</v>
      </c>
      <c r="CZ497" s="28" t="s">
        <v>4716</v>
      </c>
      <c r="DA497" s="28" t="s">
        <v>4735</v>
      </c>
      <c r="DB497" s="28" t="s">
        <v>4543</v>
      </c>
      <c r="DC497" s="28"/>
      <c r="DD497" s="28"/>
      <c r="DE497" s="28"/>
      <c r="DF497" s="28"/>
      <c r="DG497" s="28"/>
      <c r="DH497" s="28"/>
      <c r="DI497" s="28">
        <v>240</v>
      </c>
      <c r="DJ497" s="28" t="s">
        <v>831</v>
      </c>
      <c r="DK497" s="28" t="s">
        <v>1908</v>
      </c>
    </row>
    <row r="498" spans="1:115" x14ac:dyDescent="0.25">
      <c r="A498" s="28" t="s">
        <v>2</v>
      </c>
      <c r="B498" s="28" t="s">
        <v>1996</v>
      </c>
      <c r="C498">
        <v>26111</v>
      </c>
      <c r="D498" s="28" t="s">
        <v>1984</v>
      </c>
      <c r="E498" s="28" t="s">
        <v>1985</v>
      </c>
      <c r="F498" s="28" t="s">
        <v>1997</v>
      </c>
      <c r="G498" s="28" t="s">
        <v>1905</v>
      </c>
      <c r="H498" s="28" t="s">
        <v>45</v>
      </c>
      <c r="I498" s="28" t="s">
        <v>457</v>
      </c>
      <c r="J498" s="28">
        <v>6750</v>
      </c>
      <c r="K498">
        <v>8.9108096534988821</v>
      </c>
      <c r="L498" s="28" t="s">
        <v>1998</v>
      </c>
      <c r="M498">
        <v>0</v>
      </c>
      <c r="N498" s="28" t="s">
        <v>459</v>
      </c>
      <c r="O498" s="28" t="s">
        <v>1999</v>
      </c>
      <c r="P498">
        <v>9</v>
      </c>
      <c r="Q498">
        <v>25</v>
      </c>
      <c r="R498">
        <v>1</v>
      </c>
      <c r="S498">
        <v>90220951</v>
      </c>
      <c r="T498" s="28" t="s">
        <v>461</v>
      </c>
      <c r="U498" s="28" t="s">
        <v>812</v>
      </c>
      <c r="V498" s="28" t="s">
        <v>338</v>
      </c>
      <c r="W498" s="28" t="s">
        <v>660</v>
      </c>
      <c r="X498">
        <v>26199</v>
      </c>
      <c r="Y498" s="28" t="s">
        <v>660</v>
      </c>
      <c r="Z498">
        <v>70</v>
      </c>
      <c r="AA498">
        <v>16434</v>
      </c>
      <c r="AB498" s="28" t="s">
        <v>465</v>
      </c>
      <c r="AC498" s="28" t="s">
        <v>479</v>
      </c>
      <c r="AD498">
        <v>0.5</v>
      </c>
      <c r="AE498">
        <v>0.625</v>
      </c>
      <c r="AF498" s="28" t="s">
        <v>463</v>
      </c>
      <c r="AG498" s="28" t="s">
        <v>1059</v>
      </c>
      <c r="AH498" s="28" t="s">
        <v>1060</v>
      </c>
      <c r="AI498" s="28" t="s">
        <v>222</v>
      </c>
      <c r="AJ498" s="28" t="s">
        <v>1918</v>
      </c>
      <c r="AK498" s="28"/>
      <c r="AL498" s="28"/>
      <c r="AM498" s="28">
        <v>2</v>
      </c>
      <c r="AN498">
        <v>4</v>
      </c>
      <c r="AO498">
        <v>3</v>
      </c>
      <c r="AP498" s="2">
        <v>46071</v>
      </c>
      <c r="AQ498" s="2">
        <v>46358</v>
      </c>
      <c r="AR498">
        <v>46435</v>
      </c>
      <c r="AS498">
        <v>46652</v>
      </c>
      <c r="AT498" s="28"/>
      <c r="AU498" s="28"/>
      <c r="AV498" s="28" t="s">
        <v>470</v>
      </c>
      <c r="AW498">
        <v>108</v>
      </c>
      <c r="AX498">
        <v>0.5</v>
      </c>
      <c r="BB498">
        <v>36</v>
      </c>
      <c r="BC498" s="28" t="s">
        <v>2000</v>
      </c>
      <c r="BJ498">
        <v>84</v>
      </c>
      <c r="BK498">
        <v>0.5</v>
      </c>
      <c r="BO498">
        <v>36</v>
      </c>
      <c r="BP498" s="28" t="s">
        <v>2000</v>
      </c>
      <c r="BW498" s="28"/>
      <c r="BY498" s="28">
        <v>264</v>
      </c>
      <c r="BZ498">
        <v>192</v>
      </c>
      <c r="CA498">
        <v>72</v>
      </c>
      <c r="CB498" s="28">
        <v>240</v>
      </c>
      <c r="CC498">
        <v>0.8</v>
      </c>
      <c r="CE498">
        <v>6750</v>
      </c>
      <c r="CF498">
        <v>0</v>
      </c>
      <c r="CG498" s="28">
        <v>480</v>
      </c>
      <c r="CH498">
        <v>0</v>
      </c>
      <c r="CI498">
        <v>6750</v>
      </c>
      <c r="CJ498">
        <v>212.30594577494998</v>
      </c>
      <c r="CK498">
        <v>143.78872163937004</v>
      </c>
      <c r="CL498">
        <v>69.420911026507738</v>
      </c>
      <c r="CM498">
        <v>122.18796797213763</v>
      </c>
      <c r="CN498">
        <v>69.086628928876706</v>
      </c>
      <c r="CO498">
        <v>61.061986891209401</v>
      </c>
      <c r="CP498">
        <v>61.061986891209401</v>
      </c>
      <c r="CQ498">
        <v>93.868062452383569</v>
      </c>
      <c r="CR498">
        <v>0.86346000000000001</v>
      </c>
      <c r="CS498">
        <v>21427.343568456821</v>
      </c>
      <c r="CT498" s="28">
        <v>17668.833786269526</v>
      </c>
      <c r="CU498">
        <v>39096.177354726344</v>
      </c>
      <c r="CV498">
        <v>8.9108096534988821</v>
      </c>
      <c r="CW498">
        <v>213640</v>
      </c>
      <c r="CX498" s="28" t="s">
        <v>4307</v>
      </c>
      <c r="CY498" s="28" t="s">
        <v>4303</v>
      </c>
      <c r="CZ498" s="28" t="s">
        <v>4308</v>
      </c>
      <c r="DA498" s="28" t="s">
        <v>4309</v>
      </c>
      <c r="DB498" s="28" t="s">
        <v>3344</v>
      </c>
      <c r="DC498" s="28"/>
      <c r="DD498" s="28"/>
      <c r="DE498" s="28"/>
      <c r="DF498" s="28"/>
      <c r="DG498" s="28"/>
      <c r="DH498" s="28"/>
      <c r="DI498" s="28">
        <v>240</v>
      </c>
      <c r="DJ498" s="28" t="s">
        <v>831</v>
      </c>
      <c r="DK498" s="28" t="s">
        <v>2001</v>
      </c>
    </row>
    <row r="499" spans="1:115" x14ac:dyDescent="0.25">
      <c r="A499" s="28" t="s">
        <v>2</v>
      </c>
      <c r="B499" s="28" t="s">
        <v>2002</v>
      </c>
      <c r="C499" t="s">
        <v>2003</v>
      </c>
      <c r="D499" s="28" t="s">
        <v>1984</v>
      </c>
      <c r="E499" s="28" t="s">
        <v>1985</v>
      </c>
      <c r="F499" s="28" t="s">
        <v>2004</v>
      </c>
      <c r="G499" s="28" t="s">
        <v>1905</v>
      </c>
      <c r="H499" s="28" t="s">
        <v>76</v>
      </c>
      <c r="I499" s="28" t="s">
        <v>457</v>
      </c>
      <c r="J499" s="28">
        <v>8820</v>
      </c>
      <c r="K499" t="s">
        <v>487</v>
      </c>
      <c r="L499" s="28" t="s">
        <v>2</v>
      </c>
      <c r="M499">
        <v>0</v>
      </c>
      <c r="N499" s="28" t="s">
        <v>459</v>
      </c>
      <c r="O499" s="28" t="s">
        <v>2005</v>
      </c>
      <c r="Q499">
        <v>130</v>
      </c>
      <c r="R499">
        <v>1</v>
      </c>
      <c r="S499">
        <v>97800856</v>
      </c>
      <c r="T499" s="28" t="s">
        <v>461</v>
      </c>
      <c r="U499" s="28" t="s">
        <v>1917</v>
      </c>
      <c r="V499" s="28" t="s">
        <v>338</v>
      </c>
      <c r="W499" s="28" t="s">
        <v>660</v>
      </c>
      <c r="X499">
        <v>26199</v>
      </c>
      <c r="Y499" s="28" t="s">
        <v>660</v>
      </c>
      <c r="Z499">
        <v>70</v>
      </c>
      <c r="AA499">
        <v>16321</v>
      </c>
      <c r="AB499" s="28" t="s">
        <v>465</v>
      </c>
      <c r="AC499" s="28" t="s">
        <v>479</v>
      </c>
      <c r="AD499">
        <v>0.5</v>
      </c>
      <c r="AE499">
        <v>0.625</v>
      </c>
      <c r="AF499" s="28" t="s">
        <v>463</v>
      </c>
      <c r="AG499" s="28" t="s">
        <v>1059</v>
      </c>
      <c r="AH499" s="28" t="s">
        <v>1060</v>
      </c>
      <c r="AI499" s="28"/>
      <c r="AJ499" s="28" t="s">
        <v>1918</v>
      </c>
      <c r="AK499" s="28"/>
      <c r="AL499" s="28"/>
      <c r="AM499" s="28">
        <v>2</v>
      </c>
      <c r="AN499">
        <v>4</v>
      </c>
      <c r="AO499">
        <v>3</v>
      </c>
      <c r="AP499" s="2">
        <v>46069</v>
      </c>
      <c r="AQ499" s="2">
        <v>46290</v>
      </c>
      <c r="AT499" s="28"/>
      <c r="AU499" s="28"/>
      <c r="AV499" s="28" t="s">
        <v>470</v>
      </c>
      <c r="AX499">
        <v>0.5</v>
      </c>
      <c r="BC499" s="28"/>
      <c r="BK499">
        <v>0.5</v>
      </c>
      <c r="BP499" s="28"/>
      <c r="BW499" s="28"/>
      <c r="BY499" s="28">
        <v>0</v>
      </c>
      <c r="BZ499">
        <v>0</v>
      </c>
      <c r="CA499">
        <v>0</v>
      </c>
      <c r="CB499" s="28">
        <v>300</v>
      </c>
      <c r="CC499" t="s">
        <v>2</v>
      </c>
      <c r="CE499">
        <v>8820</v>
      </c>
      <c r="CF499">
        <v>0</v>
      </c>
      <c r="CG499" s="28">
        <v>600</v>
      </c>
      <c r="CH499">
        <v>0</v>
      </c>
      <c r="CI499">
        <v>8820</v>
      </c>
      <c r="CJ499">
        <v>212.30594577494998</v>
      </c>
      <c r="CK499">
        <v>143.78872163937004</v>
      </c>
      <c r="CL499">
        <v>69.420911026507738</v>
      </c>
      <c r="CM499">
        <v>122.18796797213763</v>
      </c>
      <c r="CN499">
        <v>69.086628928876706</v>
      </c>
      <c r="CO499">
        <v>0</v>
      </c>
      <c r="CP499">
        <v>0</v>
      </c>
      <c r="CQ499">
        <v>93.868062452383569</v>
      </c>
      <c r="CR499">
        <v>0.86346000000000001</v>
      </c>
      <c r="CS499">
        <v>0</v>
      </c>
      <c r="CT499" s="28">
        <v>0</v>
      </c>
      <c r="CU499">
        <v>0</v>
      </c>
      <c r="CV499" t="s">
        <v>487</v>
      </c>
      <c r="CW499">
        <v>213489</v>
      </c>
      <c r="CX499" s="28" t="s">
        <v>4772</v>
      </c>
      <c r="CY499" s="28" t="s">
        <v>4299</v>
      </c>
      <c r="CZ499" s="28" t="s">
        <v>4773</v>
      </c>
      <c r="DA499" s="28" t="s">
        <v>4774</v>
      </c>
      <c r="DB499" s="28" t="s">
        <v>4543</v>
      </c>
      <c r="DC499" s="28"/>
      <c r="DD499" s="28"/>
      <c r="DE499" s="28"/>
      <c r="DF499" s="28"/>
      <c r="DG499" s="28"/>
      <c r="DH499" s="28"/>
      <c r="DI499" s="28">
        <v>300</v>
      </c>
      <c r="DJ499" s="28" t="s">
        <v>831</v>
      </c>
      <c r="DK499" s="28" t="s">
        <v>1908</v>
      </c>
    </row>
    <row r="500" spans="1:115" x14ac:dyDescent="0.25">
      <c r="A500" s="28" t="s">
        <v>2</v>
      </c>
      <c r="B500" s="28" t="s">
        <v>2006</v>
      </c>
      <c r="C500">
        <v>26110</v>
      </c>
      <c r="D500" s="28" t="s">
        <v>1984</v>
      </c>
      <c r="E500" s="28" t="s">
        <v>1985</v>
      </c>
      <c r="F500" s="28" t="s">
        <v>1986</v>
      </c>
      <c r="G500" s="28" t="s">
        <v>1905</v>
      </c>
      <c r="H500" s="28" t="s">
        <v>2007</v>
      </c>
      <c r="I500" s="28" t="s">
        <v>457</v>
      </c>
      <c r="J500" s="28">
        <v>3370</v>
      </c>
      <c r="K500">
        <v>9.1035386328244332</v>
      </c>
      <c r="L500" s="28" t="s">
        <v>2008</v>
      </c>
      <c r="M500">
        <v>0</v>
      </c>
      <c r="N500" s="28" t="s">
        <v>459</v>
      </c>
      <c r="O500" s="28" t="s">
        <v>1989</v>
      </c>
      <c r="P500">
        <v>10</v>
      </c>
      <c r="Q500">
        <v>3</v>
      </c>
      <c r="R500">
        <v>1</v>
      </c>
      <c r="S500">
        <v>90080308</v>
      </c>
      <c r="T500" s="28" t="s">
        <v>605</v>
      </c>
      <c r="U500" s="28" t="s">
        <v>659</v>
      </c>
      <c r="V500" s="28" t="s">
        <v>335</v>
      </c>
      <c r="W500" s="28" t="s">
        <v>463</v>
      </c>
      <c r="Y500" s="28" t="s">
        <v>660</v>
      </c>
      <c r="Z500">
        <v>35</v>
      </c>
      <c r="AA500">
        <v>16418</v>
      </c>
      <c r="AB500" s="28" t="s">
        <v>465</v>
      </c>
      <c r="AC500" s="28" t="s">
        <v>525</v>
      </c>
      <c r="AD500">
        <v>0.58333333333333326</v>
      </c>
      <c r="AE500">
        <v>0.75</v>
      </c>
      <c r="AF500" s="28" t="s">
        <v>463</v>
      </c>
      <c r="AG500" s="28" t="s">
        <v>208</v>
      </c>
      <c r="AH500" s="28" t="s">
        <v>529</v>
      </c>
      <c r="AI500" s="28" t="s">
        <v>2009</v>
      </c>
      <c r="AJ500" s="28" t="s">
        <v>762</v>
      </c>
      <c r="AK500" s="28" t="s">
        <v>1990</v>
      </c>
      <c r="AL500" s="28"/>
      <c r="AM500" s="28">
        <v>1</v>
      </c>
      <c r="AN500">
        <v>3</v>
      </c>
      <c r="AP500" s="2">
        <v>46070</v>
      </c>
      <c r="AQ500" s="2">
        <v>46287</v>
      </c>
      <c r="AT500" s="28"/>
      <c r="AU500" s="28"/>
      <c r="AV500" s="28" t="s">
        <v>470</v>
      </c>
      <c r="AW500">
        <v>112</v>
      </c>
      <c r="AX500">
        <v>0.5</v>
      </c>
      <c r="BC500" s="28"/>
      <c r="BP500" s="28"/>
      <c r="BW500" s="28"/>
      <c r="BY500" s="28">
        <v>112</v>
      </c>
      <c r="BZ500">
        <v>112</v>
      </c>
      <c r="CA500">
        <v>0</v>
      </c>
      <c r="CB500" s="28">
        <v>120</v>
      </c>
      <c r="CC500">
        <v>0.93333333333333324</v>
      </c>
      <c r="CE500">
        <v>3370</v>
      </c>
      <c r="CF500">
        <v>0</v>
      </c>
      <c r="CG500" s="28">
        <v>240</v>
      </c>
      <c r="CH500">
        <v>0</v>
      </c>
      <c r="CI500">
        <v>3370</v>
      </c>
      <c r="CJ500">
        <v>212.30594577494998</v>
      </c>
      <c r="CK500">
        <v>143.78872163937004</v>
      </c>
      <c r="CL500">
        <v>69.420911026507738</v>
      </c>
      <c r="CM500">
        <v>122.18796797213763</v>
      </c>
      <c r="CN500">
        <v>69.086628928876706</v>
      </c>
      <c r="CO500">
        <v>0</v>
      </c>
      <c r="CP500">
        <v>0</v>
      </c>
      <c r="CQ500">
        <v>93.868062452383569</v>
      </c>
      <c r="CR500">
        <v>0.86346000000000001</v>
      </c>
      <c r="CS500">
        <v>19941.301375201921</v>
      </c>
      <c r="CT500" s="28">
        <v>0</v>
      </c>
      <c r="CU500">
        <v>19941.301375201921</v>
      </c>
      <c r="CV500">
        <v>9.1035386328244332</v>
      </c>
      <c r="CW500">
        <v>207717</v>
      </c>
      <c r="CX500" s="28" t="s">
        <v>4306</v>
      </c>
      <c r="CY500" s="28" t="s">
        <v>4299</v>
      </c>
      <c r="CZ500" s="28" t="s">
        <v>3692</v>
      </c>
      <c r="DA500" s="28" t="s">
        <v>4301</v>
      </c>
      <c r="DB500" s="28" t="s">
        <v>3344</v>
      </c>
      <c r="DC500" s="28"/>
      <c r="DD500" s="28"/>
      <c r="DE500" s="28"/>
      <c r="DF500" s="28"/>
      <c r="DG500" s="28"/>
      <c r="DH500" s="28"/>
      <c r="DI500" s="28">
        <v>120</v>
      </c>
      <c r="DJ500" s="28" t="s">
        <v>831</v>
      </c>
      <c r="DK500" s="28" t="s">
        <v>1991</v>
      </c>
    </row>
    <row r="501" spans="1:115" x14ac:dyDescent="0.25">
      <c r="A501" s="28" t="s">
        <v>2</v>
      </c>
      <c r="B501" s="28" t="s">
        <v>2006</v>
      </c>
      <c r="C501">
        <v>26110</v>
      </c>
      <c r="D501" s="28" t="s">
        <v>1984</v>
      </c>
      <c r="E501" s="28" t="s">
        <v>1985</v>
      </c>
      <c r="F501" s="28" t="s">
        <v>1986</v>
      </c>
      <c r="G501" s="28" t="s">
        <v>1905</v>
      </c>
      <c r="H501" s="28" t="s">
        <v>2010</v>
      </c>
      <c r="I501" s="28" t="s">
        <v>457</v>
      </c>
      <c r="J501" s="28">
        <v>3370</v>
      </c>
      <c r="K501">
        <v>9.1035386328244332</v>
      </c>
      <c r="L501" s="28" t="s">
        <v>2011</v>
      </c>
      <c r="M501">
        <v>0</v>
      </c>
      <c r="N501" s="28" t="s">
        <v>459</v>
      </c>
      <c r="O501" s="28" t="s">
        <v>1994</v>
      </c>
      <c r="P501">
        <v>10</v>
      </c>
      <c r="Q501">
        <v>10</v>
      </c>
      <c r="R501">
        <v>1</v>
      </c>
      <c r="S501">
        <v>90011201</v>
      </c>
      <c r="T501" s="28" t="s">
        <v>605</v>
      </c>
      <c r="U501" s="28" t="s">
        <v>659</v>
      </c>
      <c r="V501" s="28" t="s">
        <v>335</v>
      </c>
      <c r="W501" s="28" t="s">
        <v>463</v>
      </c>
      <c r="Y501" s="28" t="s">
        <v>660</v>
      </c>
      <c r="Z501">
        <v>35</v>
      </c>
      <c r="AA501">
        <v>16432</v>
      </c>
      <c r="AB501" s="28" t="s">
        <v>465</v>
      </c>
      <c r="AC501" s="28" t="s">
        <v>525</v>
      </c>
      <c r="AD501">
        <v>0.5625</v>
      </c>
      <c r="AE501">
        <v>0.72916666666666674</v>
      </c>
      <c r="AF501" s="28" t="s">
        <v>463</v>
      </c>
      <c r="AG501" s="28" t="s">
        <v>217</v>
      </c>
      <c r="AH501" s="28" t="s">
        <v>529</v>
      </c>
      <c r="AI501" s="28" t="s">
        <v>2012</v>
      </c>
      <c r="AJ501" s="28" t="s">
        <v>762</v>
      </c>
      <c r="AK501" s="28"/>
      <c r="AL501" s="28"/>
      <c r="AM501" s="28">
        <v>1</v>
      </c>
      <c r="AP501" s="2">
        <v>46070</v>
      </c>
      <c r="AQ501" s="2">
        <v>46287</v>
      </c>
      <c r="AT501" s="28"/>
      <c r="AU501" s="28"/>
      <c r="AV501" s="28" t="s">
        <v>470</v>
      </c>
      <c r="AW501">
        <v>112</v>
      </c>
      <c r="AX501">
        <v>0.5</v>
      </c>
      <c r="BC501" s="28"/>
      <c r="BP501" s="28"/>
      <c r="BW501" s="28"/>
      <c r="BY501" s="28">
        <v>112</v>
      </c>
      <c r="BZ501">
        <v>112</v>
      </c>
      <c r="CA501">
        <v>0</v>
      </c>
      <c r="CB501" s="28">
        <v>120</v>
      </c>
      <c r="CC501">
        <v>0.93333333333333324</v>
      </c>
      <c r="CE501">
        <v>3370</v>
      </c>
      <c r="CF501">
        <v>0</v>
      </c>
      <c r="CG501" s="28">
        <v>240</v>
      </c>
      <c r="CH501">
        <v>0</v>
      </c>
      <c r="CI501">
        <v>3370</v>
      </c>
      <c r="CJ501">
        <v>212.30594577494998</v>
      </c>
      <c r="CK501">
        <v>143.78872163937004</v>
      </c>
      <c r="CL501">
        <v>69.420911026507738</v>
      </c>
      <c r="CM501">
        <v>122.18796797213763</v>
      </c>
      <c r="CN501">
        <v>69.086628928876706</v>
      </c>
      <c r="CO501">
        <v>0</v>
      </c>
      <c r="CP501">
        <v>0</v>
      </c>
      <c r="CQ501">
        <v>93.868062452383569</v>
      </c>
      <c r="CR501">
        <v>0.86346000000000001</v>
      </c>
      <c r="CS501">
        <v>19941.301375201921</v>
      </c>
      <c r="CT501" s="28">
        <v>0</v>
      </c>
      <c r="CU501">
        <v>19941.301375201921</v>
      </c>
      <c r="CV501">
        <v>9.1035386328244332</v>
      </c>
      <c r="CW501">
        <v>231733</v>
      </c>
      <c r="CX501" s="28" t="s">
        <v>4423</v>
      </c>
      <c r="CY501" s="28" t="s">
        <v>4303</v>
      </c>
      <c r="CZ501" s="28" t="s">
        <v>3794</v>
      </c>
      <c r="DA501" s="28" t="s">
        <v>4305</v>
      </c>
      <c r="DB501" s="28" t="s">
        <v>3344</v>
      </c>
      <c r="DC501" s="28"/>
      <c r="DD501" s="28"/>
      <c r="DE501" s="28"/>
      <c r="DF501" s="28"/>
      <c r="DG501" s="28"/>
      <c r="DH501" s="28"/>
      <c r="DI501" s="28">
        <v>120</v>
      </c>
      <c r="DJ501" s="28" t="s">
        <v>831</v>
      </c>
      <c r="DK501" s="28" t="s">
        <v>1991</v>
      </c>
    </row>
    <row r="502" spans="1:115" x14ac:dyDescent="0.25">
      <c r="A502" s="28" t="s">
        <v>2</v>
      </c>
      <c r="B502" s="28" t="s">
        <v>2006</v>
      </c>
      <c r="C502">
        <v>26110</v>
      </c>
      <c r="D502" s="28" t="s">
        <v>1984</v>
      </c>
      <c r="E502" s="28" t="s">
        <v>1985</v>
      </c>
      <c r="F502" s="28" t="s">
        <v>1986</v>
      </c>
      <c r="G502" s="28" t="s">
        <v>1905</v>
      </c>
      <c r="H502" s="28" t="s">
        <v>2013</v>
      </c>
      <c r="I502" s="28" t="s">
        <v>457</v>
      </c>
      <c r="J502" s="28">
        <v>3370</v>
      </c>
      <c r="K502" t="s">
        <v>487</v>
      </c>
      <c r="L502" s="28" t="s">
        <v>2</v>
      </c>
      <c r="M502">
        <v>0</v>
      </c>
      <c r="N502" s="28" t="s">
        <v>459</v>
      </c>
      <c r="O502" s="28" t="s">
        <v>1907</v>
      </c>
      <c r="Q502">
        <v>35</v>
      </c>
      <c r="R502">
        <v>1</v>
      </c>
      <c r="S502">
        <v>97800856</v>
      </c>
      <c r="T502" s="28" t="s">
        <v>605</v>
      </c>
      <c r="U502" s="28" t="s">
        <v>659</v>
      </c>
      <c r="V502" s="28" t="s">
        <v>87</v>
      </c>
      <c r="W502" s="28" t="s">
        <v>463</v>
      </c>
      <c r="Y502" s="28" t="s">
        <v>660</v>
      </c>
      <c r="Z502">
        <v>35</v>
      </c>
      <c r="AA502">
        <v>16305</v>
      </c>
      <c r="AB502" s="28" t="s">
        <v>488</v>
      </c>
      <c r="AC502" s="28" t="s">
        <v>488</v>
      </c>
      <c r="AD502" t="s">
        <v>488</v>
      </c>
      <c r="AE502" t="s">
        <v>488</v>
      </c>
      <c r="AF502" s="28" t="s">
        <v>463</v>
      </c>
      <c r="AG502" s="28" t="s">
        <v>219</v>
      </c>
      <c r="AH502" s="28" t="s">
        <v>219</v>
      </c>
      <c r="AI502" s="28"/>
      <c r="AJ502" s="28" t="s">
        <v>962</v>
      </c>
      <c r="AK502" s="28"/>
      <c r="AL502" s="28"/>
      <c r="AM502" s="28">
        <v>1</v>
      </c>
      <c r="AN502">
        <v>3</v>
      </c>
      <c r="AP502" s="2">
        <v>46069</v>
      </c>
      <c r="AQ502" s="2">
        <v>46290</v>
      </c>
      <c r="AT502" s="28"/>
      <c r="AU502" s="28"/>
      <c r="AV502" s="28" t="s">
        <v>470</v>
      </c>
      <c r="AX502">
        <v>0.5</v>
      </c>
      <c r="BC502" s="28"/>
      <c r="BP502" s="28"/>
      <c r="BW502" s="28"/>
      <c r="BY502" s="28">
        <v>0</v>
      </c>
      <c r="BZ502">
        <v>0</v>
      </c>
      <c r="CA502">
        <v>0</v>
      </c>
      <c r="CB502" s="28">
        <v>120</v>
      </c>
      <c r="CC502" t="s">
        <v>2</v>
      </c>
      <c r="CE502">
        <v>3370</v>
      </c>
      <c r="CF502">
        <v>0</v>
      </c>
      <c r="CG502" s="28">
        <v>240</v>
      </c>
      <c r="CH502">
        <v>0</v>
      </c>
      <c r="CI502">
        <v>3370</v>
      </c>
      <c r="CJ502">
        <v>212.30594577494998</v>
      </c>
      <c r="CK502">
        <v>143.78872163937004</v>
      </c>
      <c r="CL502">
        <v>69.420911026507738</v>
      </c>
      <c r="CM502">
        <v>122.18796797213763</v>
      </c>
      <c r="CN502">
        <v>69.086628928876706</v>
      </c>
      <c r="CO502">
        <v>0</v>
      </c>
      <c r="CP502">
        <v>0</v>
      </c>
      <c r="CQ502">
        <v>93.868062452383569</v>
      </c>
      <c r="CR502">
        <v>0.86346000000000001</v>
      </c>
      <c r="CS502">
        <v>0</v>
      </c>
      <c r="CT502" s="28">
        <v>0</v>
      </c>
      <c r="CU502">
        <v>0</v>
      </c>
      <c r="CV502" t="s">
        <v>487</v>
      </c>
      <c r="CW502">
        <v>213499</v>
      </c>
      <c r="CX502" s="28" t="s">
        <v>4736</v>
      </c>
      <c r="CY502" s="28" t="s">
        <v>4303</v>
      </c>
      <c r="CZ502" s="28" t="s">
        <v>4737</v>
      </c>
      <c r="DA502" s="28" t="s">
        <v>4738</v>
      </c>
      <c r="DB502" s="28" t="s">
        <v>4543</v>
      </c>
      <c r="DC502" s="28"/>
      <c r="DD502" s="28"/>
      <c r="DE502" s="28"/>
      <c r="DF502" s="28"/>
      <c r="DG502" s="28"/>
      <c r="DH502" s="28"/>
      <c r="DI502" s="28">
        <v>120</v>
      </c>
      <c r="DJ502" s="28" t="s">
        <v>831</v>
      </c>
      <c r="DK502" s="28" t="s">
        <v>1908</v>
      </c>
    </row>
    <row r="503" spans="1:115" x14ac:dyDescent="0.25">
      <c r="A503" s="28" t="s">
        <v>2</v>
      </c>
      <c r="B503" s="28" t="s">
        <v>2014</v>
      </c>
      <c r="C503" t="s">
        <v>2015</v>
      </c>
      <c r="D503" s="28" t="s">
        <v>2016</v>
      </c>
      <c r="E503" s="28" t="s">
        <v>2017</v>
      </c>
      <c r="F503" s="28" t="s">
        <v>2018</v>
      </c>
      <c r="G503" s="28" t="s">
        <v>791</v>
      </c>
      <c r="H503" s="28" t="s">
        <v>2019</v>
      </c>
      <c r="I503" s="28" t="s">
        <v>457</v>
      </c>
      <c r="J503" s="28">
        <v>7140</v>
      </c>
      <c r="K503">
        <v>4.4896257632770595</v>
      </c>
      <c r="L503" s="28" t="s">
        <v>3128</v>
      </c>
      <c r="M503">
        <v>0</v>
      </c>
      <c r="N503" s="28" t="s">
        <v>459</v>
      </c>
      <c r="O503" s="28" t="s">
        <v>2020</v>
      </c>
      <c r="P503">
        <v>5</v>
      </c>
      <c r="Q503">
        <v>5</v>
      </c>
      <c r="R503">
        <v>1</v>
      </c>
      <c r="S503">
        <v>92410503</v>
      </c>
      <c r="T503" s="28" t="s">
        <v>461</v>
      </c>
      <c r="U503" s="28" t="s">
        <v>2021</v>
      </c>
      <c r="V503" s="28" t="s">
        <v>335</v>
      </c>
      <c r="W503" s="28" t="s">
        <v>463</v>
      </c>
      <c r="Y503" s="28" t="s">
        <v>463</v>
      </c>
      <c r="Z503">
        <v>0</v>
      </c>
      <c r="AA503">
        <v>17034</v>
      </c>
      <c r="AB503" s="28" t="s">
        <v>465</v>
      </c>
      <c r="AC503" s="28" t="s">
        <v>525</v>
      </c>
      <c r="AD503">
        <v>0.58333333333333326</v>
      </c>
      <c r="AE503">
        <v>0.75</v>
      </c>
      <c r="AF503" s="28" t="s">
        <v>463</v>
      </c>
      <c r="AG503" s="28" t="s">
        <v>203</v>
      </c>
      <c r="AH503" s="28" t="s">
        <v>529</v>
      </c>
      <c r="AI503" s="28"/>
      <c r="AJ503" s="28" t="s">
        <v>774</v>
      </c>
      <c r="AK503" s="28"/>
      <c r="AL503" s="28"/>
      <c r="AM503" s="28">
        <v>2</v>
      </c>
      <c r="AN503">
        <v>4</v>
      </c>
      <c r="AO503">
        <v>3</v>
      </c>
      <c r="AP503" s="2">
        <v>46070</v>
      </c>
      <c r="AQ503" s="2">
        <v>46357</v>
      </c>
      <c r="AR503">
        <v>46434</v>
      </c>
      <c r="AS503">
        <v>46651</v>
      </c>
      <c r="AT503" s="28"/>
      <c r="AU503" s="28"/>
      <c r="AV503" s="28" t="s">
        <v>470</v>
      </c>
      <c r="AW503">
        <v>112</v>
      </c>
      <c r="AX503">
        <v>0.5</v>
      </c>
      <c r="BC503" s="28"/>
      <c r="BH503">
        <v>84</v>
      </c>
      <c r="BJ503">
        <v>144</v>
      </c>
      <c r="BK503">
        <v>0.5</v>
      </c>
      <c r="BP503" s="28"/>
      <c r="BU503">
        <v>112</v>
      </c>
      <c r="BW503" s="28"/>
      <c r="BY503" s="28">
        <v>256</v>
      </c>
      <c r="BZ503">
        <v>256</v>
      </c>
      <c r="CA503">
        <v>0</v>
      </c>
      <c r="CB503" s="28">
        <v>300</v>
      </c>
      <c r="CC503">
        <v>0.85333333333333339</v>
      </c>
      <c r="CE503">
        <v>7140</v>
      </c>
      <c r="CF503">
        <v>0</v>
      </c>
      <c r="CG503" s="28">
        <v>600</v>
      </c>
      <c r="CH503">
        <v>-306.7076923076923</v>
      </c>
      <c r="CI503">
        <v>6833.292307692308</v>
      </c>
      <c r="CJ503">
        <v>212.30594577494998</v>
      </c>
      <c r="CK503">
        <v>143.78872163937004</v>
      </c>
      <c r="CL503">
        <v>69.420911026507738</v>
      </c>
      <c r="CM503">
        <v>122.18796797213763</v>
      </c>
      <c r="CN503">
        <v>69.086628928876706</v>
      </c>
      <c r="CO503">
        <v>0</v>
      </c>
      <c r="CP503">
        <v>0</v>
      </c>
      <c r="CQ503">
        <v>93.868062452383569</v>
      </c>
      <c r="CR503">
        <v>0.86346000000000001</v>
      </c>
      <c r="CS503">
        <v>19941.301375201921</v>
      </c>
      <c r="CT503" s="28">
        <v>0</v>
      </c>
      <c r="CU503">
        <v>19941.301375201921</v>
      </c>
      <c r="CV503">
        <v>4.4896257632770595</v>
      </c>
      <c r="CW503">
        <v>211607</v>
      </c>
      <c r="CX503" s="28"/>
      <c r="CY503" s="28"/>
      <c r="CZ503" s="28"/>
      <c r="DA503" s="28"/>
      <c r="DB503" s="28"/>
      <c r="DC503" s="28"/>
      <c r="DD503" s="28"/>
      <c r="DE503" s="28"/>
      <c r="DF503" s="28"/>
      <c r="DG503" s="28"/>
      <c r="DH503" s="28"/>
      <c r="DI503" s="28">
        <v>300</v>
      </c>
      <c r="DJ503" s="28" t="s">
        <v>471</v>
      </c>
      <c r="DK503" s="28"/>
    </row>
    <row r="504" spans="1:115" x14ac:dyDescent="0.25">
      <c r="A504" s="28" t="s">
        <v>2</v>
      </c>
      <c r="B504" s="28" t="s">
        <v>2022</v>
      </c>
      <c r="C504">
        <v>58256</v>
      </c>
      <c r="D504" s="28" t="s">
        <v>2023</v>
      </c>
      <c r="E504" s="28" t="s">
        <v>2024</v>
      </c>
      <c r="F504" s="28" t="s">
        <v>2025</v>
      </c>
      <c r="G504" s="28" t="s">
        <v>1346</v>
      </c>
      <c r="H504" s="28" t="s">
        <v>2026</v>
      </c>
      <c r="I504" s="28" t="s">
        <v>457</v>
      </c>
      <c r="J504" s="28">
        <v>7020</v>
      </c>
      <c r="K504">
        <v>11.753583795877526</v>
      </c>
      <c r="L504" s="28" t="s">
        <v>3041</v>
      </c>
      <c r="M504">
        <v>0</v>
      </c>
      <c r="N504" s="28" t="s">
        <v>459</v>
      </c>
      <c r="O504" s="28" t="s">
        <v>2027</v>
      </c>
      <c r="P504">
        <v>12</v>
      </c>
      <c r="Q504">
        <v>28</v>
      </c>
      <c r="R504">
        <v>1</v>
      </c>
      <c r="S504">
        <v>90850740</v>
      </c>
      <c r="T504" s="28" t="s">
        <v>461</v>
      </c>
      <c r="U504" s="28" t="s">
        <v>812</v>
      </c>
      <c r="V504" s="28" t="s">
        <v>335</v>
      </c>
      <c r="W504" s="28" t="s">
        <v>463</v>
      </c>
      <c r="X504" t="s">
        <v>2</v>
      </c>
      <c r="Y504" s="28" t="s">
        <v>660</v>
      </c>
      <c r="Z504">
        <v>70</v>
      </c>
      <c r="AA504">
        <v>16790</v>
      </c>
      <c r="AB504" s="28" t="s">
        <v>465</v>
      </c>
      <c r="AC504" s="28" t="s">
        <v>525</v>
      </c>
      <c r="AD504">
        <v>0.375</v>
      </c>
      <c r="AE504">
        <v>0.5625</v>
      </c>
      <c r="AF504" s="28" t="s">
        <v>463</v>
      </c>
      <c r="AG504" s="28" t="s">
        <v>164</v>
      </c>
      <c r="AH504" s="28" t="s">
        <v>862</v>
      </c>
      <c r="AI504" s="28"/>
      <c r="AJ504" s="28" t="s">
        <v>2028</v>
      </c>
      <c r="AK504" s="28"/>
      <c r="AL504" s="28"/>
      <c r="AM504" s="28">
        <v>2</v>
      </c>
      <c r="AN504">
        <v>3</v>
      </c>
      <c r="AO504">
        <v>3</v>
      </c>
      <c r="AP504" s="2">
        <v>46070</v>
      </c>
      <c r="AQ504" s="2">
        <v>46287</v>
      </c>
      <c r="AR504">
        <v>46434</v>
      </c>
      <c r="AS504">
        <v>46651</v>
      </c>
      <c r="AT504" s="28"/>
      <c r="AU504" s="28"/>
      <c r="AV504" s="28" t="s">
        <v>470</v>
      </c>
      <c r="AW504">
        <v>112</v>
      </c>
      <c r="AX504">
        <v>0.5</v>
      </c>
      <c r="AY504">
        <v>87</v>
      </c>
      <c r="BC504" s="28"/>
      <c r="BH504">
        <v>50</v>
      </c>
      <c r="BJ504">
        <v>112</v>
      </c>
      <c r="BK504">
        <v>0.5</v>
      </c>
      <c r="BL504">
        <v>87</v>
      </c>
      <c r="BP504" s="28"/>
      <c r="BU504">
        <v>25</v>
      </c>
      <c r="BW504" s="28"/>
      <c r="BY504" s="28">
        <v>398</v>
      </c>
      <c r="BZ504">
        <v>224</v>
      </c>
      <c r="CA504">
        <v>174</v>
      </c>
      <c r="CB504" s="28">
        <v>240</v>
      </c>
      <c r="CC504">
        <v>0.93333333333333324</v>
      </c>
      <c r="CE504">
        <v>7020</v>
      </c>
      <c r="CF504">
        <v>0</v>
      </c>
      <c r="CG504" s="28">
        <v>480</v>
      </c>
      <c r="CH504">
        <v>-116.53846153846153</v>
      </c>
      <c r="CI504">
        <v>6903.4615384615381</v>
      </c>
      <c r="CJ504">
        <v>212.30594577494998</v>
      </c>
      <c r="CK504">
        <v>143.78872163937004</v>
      </c>
      <c r="CL504">
        <v>69.420911026507738</v>
      </c>
      <c r="CM504">
        <v>122.18796797213763</v>
      </c>
      <c r="CN504">
        <v>69.086628928876706</v>
      </c>
      <c r="CO504">
        <v>0</v>
      </c>
      <c r="CP504">
        <v>0</v>
      </c>
      <c r="CQ504">
        <v>93.868062452383569</v>
      </c>
      <c r="CR504">
        <v>0.86346000000000001</v>
      </c>
      <c r="CS504">
        <v>25980.920634508097</v>
      </c>
      <c r="CT504" s="28">
        <v>26760.34825354334</v>
      </c>
      <c r="CU504">
        <v>52741.268888051432</v>
      </c>
      <c r="CV504">
        <v>11.753583795877526</v>
      </c>
      <c r="CW504">
        <v>197578</v>
      </c>
      <c r="CX504" s="28" t="s">
        <v>4449</v>
      </c>
      <c r="CY504" s="28" t="s">
        <v>4450</v>
      </c>
      <c r="CZ504" s="28" t="s">
        <v>4451</v>
      </c>
      <c r="DA504" s="28" t="s">
        <v>4452</v>
      </c>
      <c r="DB504" s="28" t="s">
        <v>3344</v>
      </c>
      <c r="DC504" s="28"/>
      <c r="DD504" s="28"/>
      <c r="DE504" s="28"/>
      <c r="DF504" s="28"/>
      <c r="DG504" s="28"/>
      <c r="DH504" s="28"/>
      <c r="DI504" s="28" t="s">
        <v>3042</v>
      </c>
      <c r="DJ504" s="28" t="s">
        <v>471</v>
      </c>
      <c r="DK504" s="28" t="s">
        <v>2029</v>
      </c>
    </row>
    <row r="505" spans="1:115" x14ac:dyDescent="0.25">
      <c r="A505" s="28" t="s">
        <v>2</v>
      </c>
      <c r="B505" s="28" t="s">
        <v>2022</v>
      </c>
      <c r="C505">
        <v>58256</v>
      </c>
      <c r="D505" s="28" t="s">
        <v>2023</v>
      </c>
      <c r="E505" s="28" t="s">
        <v>2024</v>
      </c>
      <c r="F505" s="28" t="s">
        <v>2025</v>
      </c>
      <c r="G505" s="28" t="s">
        <v>1346</v>
      </c>
      <c r="H505" s="28" t="s">
        <v>2030</v>
      </c>
      <c r="I505" s="28" t="s">
        <v>457</v>
      </c>
      <c r="J505" s="28">
        <v>7020</v>
      </c>
      <c r="K505">
        <v>9.2303703581271073</v>
      </c>
      <c r="L505" s="28" t="s">
        <v>3043</v>
      </c>
      <c r="M505">
        <v>0</v>
      </c>
      <c r="N505" s="28" t="s">
        <v>459</v>
      </c>
      <c r="O505" s="28" t="s">
        <v>2031</v>
      </c>
      <c r="P505">
        <v>10</v>
      </c>
      <c r="Q505">
        <v>11</v>
      </c>
      <c r="R505">
        <v>1</v>
      </c>
      <c r="S505">
        <v>90230852</v>
      </c>
      <c r="T505" s="28" t="s">
        <v>461</v>
      </c>
      <c r="U505" s="28" t="s">
        <v>812</v>
      </c>
      <c r="V505" s="28" t="s">
        <v>335</v>
      </c>
      <c r="W505" s="28" t="s">
        <v>463</v>
      </c>
      <c r="X505" t="s">
        <v>2</v>
      </c>
      <c r="Y505" s="28" t="s">
        <v>660</v>
      </c>
      <c r="Z505">
        <v>70</v>
      </c>
      <c r="AA505">
        <v>17195</v>
      </c>
      <c r="AB505" s="28" t="s">
        <v>465</v>
      </c>
      <c r="AC505" s="28" t="s">
        <v>479</v>
      </c>
      <c r="AD505">
        <v>0.54166666666666674</v>
      </c>
      <c r="AE505">
        <v>0.6875</v>
      </c>
      <c r="AF505" s="28" t="s">
        <v>463</v>
      </c>
      <c r="AG505" s="28" t="s">
        <v>223</v>
      </c>
      <c r="AH505" s="28" t="s">
        <v>516</v>
      </c>
      <c r="AI505" s="28"/>
      <c r="AJ505" s="28" t="s">
        <v>2028</v>
      </c>
      <c r="AK505" s="28"/>
      <c r="AL505" s="28"/>
      <c r="AM505" s="28">
        <v>2</v>
      </c>
      <c r="AN505">
        <v>4</v>
      </c>
      <c r="AO505">
        <v>3</v>
      </c>
      <c r="AP505" s="2">
        <v>46071</v>
      </c>
      <c r="AQ505" s="2">
        <v>46358</v>
      </c>
      <c r="AR505">
        <v>46435</v>
      </c>
      <c r="AS505">
        <v>46652</v>
      </c>
      <c r="AT505" s="28"/>
      <c r="AU505" s="28"/>
      <c r="AV505" s="28" t="s">
        <v>470</v>
      </c>
      <c r="AW505">
        <v>122.5</v>
      </c>
      <c r="AX505">
        <v>0.5</v>
      </c>
      <c r="BC505" s="28"/>
      <c r="BH505">
        <v>150</v>
      </c>
      <c r="BJ505">
        <v>98</v>
      </c>
      <c r="BK505">
        <v>0.5</v>
      </c>
      <c r="BP505" s="28"/>
      <c r="BU505">
        <v>100</v>
      </c>
      <c r="BW505" s="28"/>
      <c r="BY505" s="28">
        <v>220.5</v>
      </c>
      <c r="BZ505">
        <v>220.5</v>
      </c>
      <c r="CA505">
        <v>0</v>
      </c>
      <c r="CB505" s="28">
        <v>240</v>
      </c>
      <c r="CC505">
        <v>0.91874999999999996</v>
      </c>
      <c r="CE505">
        <v>7020</v>
      </c>
      <c r="CF505">
        <v>0</v>
      </c>
      <c r="CG505" s="28">
        <v>480</v>
      </c>
      <c r="CH505">
        <v>-389.23076923076923</v>
      </c>
      <c r="CI505">
        <v>6630.7692307692305</v>
      </c>
      <c r="CJ505">
        <v>212.30594577494998</v>
      </c>
      <c r="CK505">
        <v>143.78872163937004</v>
      </c>
      <c r="CL505">
        <v>69.420911026507738</v>
      </c>
      <c r="CM505">
        <v>122.18796797213763</v>
      </c>
      <c r="CN505">
        <v>69.086628928876706</v>
      </c>
      <c r="CO505">
        <v>0</v>
      </c>
      <c r="CP505">
        <v>0</v>
      </c>
      <c r="CQ505">
        <v>93.868062452383569</v>
      </c>
      <c r="CR505">
        <v>0.86346000000000001</v>
      </c>
      <c r="CS505">
        <v>21810.798379127104</v>
      </c>
      <c r="CT505" s="28">
        <v>17972.09786440073</v>
      </c>
      <c r="CU505">
        <v>39782.896243527837</v>
      </c>
      <c r="CV505">
        <v>9.2303703581271073</v>
      </c>
      <c r="CW505">
        <v>214034</v>
      </c>
      <c r="CX505" s="28" t="s">
        <v>4453</v>
      </c>
      <c r="CY505" s="28" t="s">
        <v>4450</v>
      </c>
      <c r="CZ505" s="28" t="s">
        <v>4454</v>
      </c>
      <c r="DA505" s="28" t="s">
        <v>4455</v>
      </c>
      <c r="DB505" s="28" t="s">
        <v>3344</v>
      </c>
      <c r="DC505" s="28"/>
      <c r="DD505" s="28"/>
      <c r="DE505" s="28"/>
      <c r="DF505" s="28"/>
      <c r="DG505" s="28"/>
      <c r="DH505" s="28"/>
      <c r="DI505" s="28" t="s">
        <v>3042</v>
      </c>
      <c r="DJ505" s="28" t="s">
        <v>471</v>
      </c>
      <c r="DK505" s="28" t="s">
        <v>2032</v>
      </c>
    </row>
    <row r="506" spans="1:115" x14ac:dyDescent="0.25">
      <c r="A506" s="28" t="s">
        <v>2</v>
      </c>
      <c r="B506" s="28" t="s">
        <v>2022</v>
      </c>
      <c r="C506">
        <v>58256</v>
      </c>
      <c r="D506" s="28" t="s">
        <v>2023</v>
      </c>
      <c r="E506" s="28" t="s">
        <v>2024</v>
      </c>
      <c r="F506" s="28" t="s">
        <v>2025</v>
      </c>
      <c r="G506" s="28" t="s">
        <v>1346</v>
      </c>
      <c r="H506" s="28" t="s">
        <v>2033</v>
      </c>
      <c r="I506" s="28" t="s">
        <v>457</v>
      </c>
      <c r="J506" s="28">
        <v>7020</v>
      </c>
      <c r="K506">
        <v>9.3923066801995123</v>
      </c>
      <c r="L506" s="28" t="s">
        <v>3044</v>
      </c>
      <c r="M506">
        <v>0</v>
      </c>
      <c r="N506" s="28" t="s">
        <v>459</v>
      </c>
      <c r="O506" s="28" t="s">
        <v>2034</v>
      </c>
      <c r="P506">
        <v>10</v>
      </c>
      <c r="Q506">
        <v>14</v>
      </c>
      <c r="R506">
        <v>1</v>
      </c>
      <c r="S506">
        <v>90330864</v>
      </c>
      <c r="T506" s="28" t="s">
        <v>461</v>
      </c>
      <c r="U506" s="28" t="s">
        <v>812</v>
      </c>
      <c r="V506" s="28" t="s">
        <v>335</v>
      </c>
      <c r="W506" s="28" t="s">
        <v>463</v>
      </c>
      <c r="X506" t="s">
        <v>2</v>
      </c>
      <c r="Y506" s="28" t="s">
        <v>660</v>
      </c>
      <c r="Z506">
        <v>70</v>
      </c>
      <c r="AA506">
        <v>16882</v>
      </c>
      <c r="AB506" s="28" t="s">
        <v>465</v>
      </c>
      <c r="AC506" s="28" t="s">
        <v>525</v>
      </c>
      <c r="AD506">
        <v>0.52083333333333326</v>
      </c>
      <c r="AE506">
        <v>0.6875</v>
      </c>
      <c r="AF506" s="28" t="s">
        <v>463</v>
      </c>
      <c r="AG506" s="28" t="s">
        <v>235</v>
      </c>
      <c r="AH506" s="28" t="s">
        <v>516</v>
      </c>
      <c r="AI506" s="28"/>
      <c r="AJ506" s="28" t="s">
        <v>2028</v>
      </c>
      <c r="AK506" s="28"/>
      <c r="AL506" s="28"/>
      <c r="AM506" s="28">
        <v>2</v>
      </c>
      <c r="AN506">
        <v>3</v>
      </c>
      <c r="AO506">
        <v>3</v>
      </c>
      <c r="AP506" s="2">
        <v>46070</v>
      </c>
      <c r="AQ506" s="2">
        <v>46287</v>
      </c>
      <c r="AR506">
        <v>46434</v>
      </c>
      <c r="AS506">
        <v>46651</v>
      </c>
      <c r="AT506" s="28"/>
      <c r="AU506" s="28"/>
      <c r="AV506" s="28" t="s">
        <v>470</v>
      </c>
      <c r="AW506">
        <v>112</v>
      </c>
      <c r="AX506">
        <v>0.5</v>
      </c>
      <c r="BC506" s="28"/>
      <c r="BH506">
        <v>150</v>
      </c>
      <c r="BJ506">
        <v>112</v>
      </c>
      <c r="BK506">
        <v>0.5</v>
      </c>
      <c r="BP506" s="28"/>
      <c r="BU506">
        <v>100</v>
      </c>
      <c r="BW506" s="28"/>
      <c r="BY506" s="28">
        <v>224</v>
      </c>
      <c r="BZ506">
        <v>224</v>
      </c>
      <c r="CA506">
        <v>0</v>
      </c>
      <c r="CB506" s="28">
        <v>240</v>
      </c>
      <c r="CC506">
        <v>0.93333333333333324</v>
      </c>
      <c r="CE506">
        <v>7020</v>
      </c>
      <c r="CF506">
        <v>0</v>
      </c>
      <c r="CG506" s="28">
        <v>480</v>
      </c>
      <c r="CH506">
        <v>-389.23076923076923</v>
      </c>
      <c r="CI506">
        <v>6630.7692307692305</v>
      </c>
      <c r="CJ506">
        <v>212.30594577494998</v>
      </c>
      <c r="CK506">
        <v>143.78872163937004</v>
      </c>
      <c r="CL506">
        <v>69.420911026507738</v>
      </c>
      <c r="CM506">
        <v>122.18796797213763</v>
      </c>
      <c r="CN506">
        <v>69.086628928876706</v>
      </c>
      <c r="CO506">
        <v>0</v>
      </c>
      <c r="CP506">
        <v>0</v>
      </c>
      <c r="CQ506">
        <v>93.868062452383569</v>
      </c>
      <c r="CR506">
        <v>0.86346000000000001</v>
      </c>
      <c r="CS506">
        <v>19941.301375201921</v>
      </c>
      <c r="CT506" s="28">
        <v>20539.540416457981</v>
      </c>
      <c r="CU506">
        <v>40480.841791659899</v>
      </c>
      <c r="CV506">
        <v>9.3923066801995123</v>
      </c>
      <c r="CW506">
        <v>214032</v>
      </c>
      <c r="CX506" s="28" t="s">
        <v>4456</v>
      </c>
      <c r="CY506" s="28" t="s">
        <v>4450</v>
      </c>
      <c r="CZ506" s="28" t="s">
        <v>4457</v>
      </c>
      <c r="DA506" s="28" t="s">
        <v>4458</v>
      </c>
      <c r="DB506" s="28" t="s">
        <v>3344</v>
      </c>
      <c r="DC506" s="28"/>
      <c r="DD506" s="28"/>
      <c r="DE506" s="28"/>
      <c r="DF506" s="28"/>
      <c r="DG506" s="28"/>
      <c r="DH506" s="28"/>
      <c r="DI506" s="28" t="s">
        <v>3042</v>
      </c>
      <c r="DJ506" s="28" t="s">
        <v>471</v>
      </c>
      <c r="DK506" s="28" t="s">
        <v>2032</v>
      </c>
    </row>
    <row r="507" spans="1:115" x14ac:dyDescent="0.25">
      <c r="A507" s="28" t="s">
        <v>2</v>
      </c>
      <c r="B507" s="28" t="s">
        <v>2022</v>
      </c>
      <c r="C507">
        <v>58256</v>
      </c>
      <c r="D507" s="28" t="s">
        <v>2023</v>
      </c>
      <c r="E507" s="28" t="s">
        <v>2024</v>
      </c>
      <c r="F507" s="28" t="s">
        <v>2025</v>
      </c>
      <c r="G507" s="28" t="s">
        <v>1346</v>
      </c>
      <c r="H507" s="28" t="s">
        <v>2035</v>
      </c>
      <c r="I507" s="28" t="s">
        <v>457</v>
      </c>
      <c r="J507" s="28">
        <v>7020</v>
      </c>
      <c r="K507">
        <v>9.8260646857506</v>
      </c>
      <c r="L507" s="28" t="s">
        <v>3045</v>
      </c>
      <c r="M507">
        <v>0</v>
      </c>
      <c r="N507" s="28" t="s">
        <v>459</v>
      </c>
      <c r="O507" s="28" t="s">
        <v>2031</v>
      </c>
      <c r="P507">
        <v>10</v>
      </c>
      <c r="Q507">
        <v>11</v>
      </c>
      <c r="R507">
        <v>1</v>
      </c>
      <c r="S507">
        <v>90230852</v>
      </c>
      <c r="T507" s="28" t="s">
        <v>461</v>
      </c>
      <c r="U507" s="28" t="s">
        <v>812</v>
      </c>
      <c r="V507" s="28" t="s">
        <v>335</v>
      </c>
      <c r="W507" s="28" t="s">
        <v>463</v>
      </c>
      <c r="X507" t="s">
        <v>2</v>
      </c>
      <c r="Y507" s="28" t="s">
        <v>660</v>
      </c>
      <c r="Z507">
        <v>70</v>
      </c>
      <c r="AA507">
        <v>16883</v>
      </c>
      <c r="AB507" s="28" t="s">
        <v>465</v>
      </c>
      <c r="AC507" s="28" t="s">
        <v>479</v>
      </c>
      <c r="AD507">
        <v>0.52083333333333326</v>
      </c>
      <c r="AE507">
        <v>0.6875</v>
      </c>
      <c r="AF507" s="28" t="s">
        <v>463</v>
      </c>
      <c r="AG507" s="28" t="s">
        <v>242</v>
      </c>
      <c r="AH507" s="28" t="s">
        <v>516</v>
      </c>
      <c r="AI507" s="28"/>
      <c r="AJ507" s="28" t="s">
        <v>2028</v>
      </c>
      <c r="AK507" s="28"/>
      <c r="AL507" s="28"/>
      <c r="AM507" s="28">
        <v>2</v>
      </c>
      <c r="AN507">
        <v>4</v>
      </c>
      <c r="AO507">
        <v>3</v>
      </c>
      <c r="AP507" s="2">
        <v>46071</v>
      </c>
      <c r="AQ507" s="2">
        <v>46358</v>
      </c>
      <c r="AR507">
        <v>46435</v>
      </c>
      <c r="AS507">
        <v>46652</v>
      </c>
      <c r="AT507" s="28"/>
      <c r="AU507" s="28"/>
      <c r="AV507" s="28" t="s">
        <v>470</v>
      </c>
      <c r="AW507">
        <v>122.5</v>
      </c>
      <c r="AX507">
        <v>0.5</v>
      </c>
      <c r="BC507" s="28"/>
      <c r="BH507">
        <v>150</v>
      </c>
      <c r="BJ507">
        <v>112</v>
      </c>
      <c r="BK507">
        <v>0.5</v>
      </c>
      <c r="BP507" s="28"/>
      <c r="BU507">
        <v>100</v>
      </c>
      <c r="BW507" s="28"/>
      <c r="BY507" s="28">
        <v>234.5</v>
      </c>
      <c r="BZ507">
        <v>234.5</v>
      </c>
      <c r="CA507">
        <v>0</v>
      </c>
      <c r="CB507" s="28">
        <v>240</v>
      </c>
      <c r="CC507">
        <v>0.97708333333333319</v>
      </c>
      <c r="CE507">
        <v>7020</v>
      </c>
      <c r="CF507">
        <v>0</v>
      </c>
      <c r="CG507" s="28">
        <v>480</v>
      </c>
      <c r="CH507">
        <v>-389.23076923076923</v>
      </c>
      <c r="CI507">
        <v>6630.7692307692305</v>
      </c>
      <c r="CJ507">
        <v>212.30594577494998</v>
      </c>
      <c r="CK507">
        <v>143.78872163937004</v>
      </c>
      <c r="CL507">
        <v>69.420911026507738</v>
      </c>
      <c r="CM507">
        <v>122.18796797213763</v>
      </c>
      <c r="CN507">
        <v>69.086628928876706</v>
      </c>
      <c r="CO507">
        <v>0</v>
      </c>
      <c r="CP507">
        <v>0</v>
      </c>
      <c r="CQ507">
        <v>93.868062452383569</v>
      </c>
      <c r="CR507">
        <v>0.86346000000000001</v>
      </c>
      <c r="CS507">
        <v>21810.798379127104</v>
      </c>
      <c r="CT507" s="28">
        <v>20539.540416457981</v>
      </c>
      <c r="CU507">
        <v>42350.338795585085</v>
      </c>
      <c r="CV507">
        <v>9.8260646857506</v>
      </c>
      <c r="CW507">
        <v>214035</v>
      </c>
      <c r="CX507" s="28" t="s">
        <v>4453</v>
      </c>
      <c r="CY507" s="28" t="s">
        <v>4450</v>
      </c>
      <c r="CZ507" s="28" t="s">
        <v>4459</v>
      </c>
      <c r="DA507" s="28" t="s">
        <v>4455</v>
      </c>
      <c r="DB507" s="28" t="s">
        <v>3344</v>
      </c>
      <c r="DC507" s="28"/>
      <c r="DD507" s="28"/>
      <c r="DE507" s="28"/>
      <c r="DF507" s="28"/>
      <c r="DG507" s="28"/>
      <c r="DH507" s="28"/>
      <c r="DI507" s="28" t="s">
        <v>3042</v>
      </c>
      <c r="DJ507" s="28" t="s">
        <v>471</v>
      </c>
      <c r="DK507" s="28" t="s">
        <v>2032</v>
      </c>
    </row>
    <row r="508" spans="1:115" x14ac:dyDescent="0.25">
      <c r="A508" s="28" t="s">
        <v>2</v>
      </c>
      <c r="B508" s="28" t="s">
        <v>2022</v>
      </c>
      <c r="C508">
        <v>58256</v>
      </c>
      <c r="D508" s="28" t="s">
        <v>2023</v>
      </c>
      <c r="E508" s="28" t="s">
        <v>2024</v>
      </c>
      <c r="F508" s="28" t="s">
        <v>2025</v>
      </c>
      <c r="G508" s="28" t="s">
        <v>1346</v>
      </c>
      <c r="H508" s="28" t="s">
        <v>2036</v>
      </c>
      <c r="I508" s="28" t="s">
        <v>457</v>
      </c>
      <c r="J508" s="28">
        <v>7020</v>
      </c>
      <c r="K508">
        <v>9.8260646857506</v>
      </c>
      <c r="L508" s="28" t="s">
        <v>1341</v>
      </c>
      <c r="M508">
        <v>0</v>
      </c>
      <c r="N508" s="28" t="s">
        <v>459</v>
      </c>
      <c r="O508" s="28" t="s">
        <v>2037</v>
      </c>
      <c r="P508">
        <v>10</v>
      </c>
      <c r="Q508">
        <v>15</v>
      </c>
      <c r="R508">
        <v>1</v>
      </c>
      <c r="S508">
        <v>90550858</v>
      </c>
      <c r="T508" s="28" t="s">
        <v>461</v>
      </c>
      <c r="U508" s="28" t="s">
        <v>812</v>
      </c>
      <c r="V508" s="28" t="s">
        <v>335</v>
      </c>
      <c r="W508" s="28" t="s">
        <v>463</v>
      </c>
      <c r="X508" t="s">
        <v>2</v>
      </c>
      <c r="Y508" s="28" t="s">
        <v>660</v>
      </c>
      <c r="Z508">
        <v>70</v>
      </c>
      <c r="AA508">
        <v>16884</v>
      </c>
      <c r="AB508" s="28" t="s">
        <v>465</v>
      </c>
      <c r="AC508" s="28" t="s">
        <v>525</v>
      </c>
      <c r="AD508">
        <v>0.52083333333333326</v>
      </c>
      <c r="AE508">
        <v>0.6875</v>
      </c>
      <c r="AF508" s="28" t="s">
        <v>463</v>
      </c>
      <c r="AG508" s="28" t="s">
        <v>249</v>
      </c>
      <c r="AH508" s="28" t="s">
        <v>516</v>
      </c>
      <c r="AI508" s="28"/>
      <c r="AJ508" s="28" t="s">
        <v>2028</v>
      </c>
      <c r="AK508" s="28"/>
      <c r="AL508" s="28"/>
      <c r="AM508" s="28">
        <v>2</v>
      </c>
      <c r="AN508">
        <v>4</v>
      </c>
      <c r="AO508">
        <v>3</v>
      </c>
      <c r="AP508" s="2">
        <v>46070</v>
      </c>
      <c r="AQ508" s="2">
        <v>46357</v>
      </c>
      <c r="AR508">
        <v>46434</v>
      </c>
      <c r="AS508">
        <v>46651</v>
      </c>
      <c r="AT508" s="28"/>
      <c r="AU508" s="28"/>
      <c r="AV508" s="28" t="s">
        <v>470</v>
      </c>
      <c r="AW508">
        <v>122.5</v>
      </c>
      <c r="AX508">
        <v>0.5</v>
      </c>
      <c r="BC508" s="28"/>
      <c r="BH508">
        <v>150</v>
      </c>
      <c r="BJ508">
        <v>112</v>
      </c>
      <c r="BK508">
        <v>0.5</v>
      </c>
      <c r="BP508" s="28"/>
      <c r="BU508">
        <v>100</v>
      </c>
      <c r="BW508" s="28"/>
      <c r="BY508" s="28">
        <v>234.5</v>
      </c>
      <c r="BZ508">
        <v>234.5</v>
      </c>
      <c r="CA508">
        <v>0</v>
      </c>
      <c r="CB508" s="28">
        <v>240</v>
      </c>
      <c r="CC508">
        <v>0.97708333333333319</v>
      </c>
      <c r="CE508">
        <v>7020</v>
      </c>
      <c r="CF508">
        <v>0</v>
      </c>
      <c r="CG508" s="28">
        <v>480</v>
      </c>
      <c r="CH508">
        <v>-389.23076923076923</v>
      </c>
      <c r="CI508">
        <v>6630.7692307692305</v>
      </c>
      <c r="CJ508">
        <v>212.30594577494998</v>
      </c>
      <c r="CK508">
        <v>143.78872163937004</v>
      </c>
      <c r="CL508">
        <v>69.420911026507738</v>
      </c>
      <c r="CM508">
        <v>122.18796797213763</v>
      </c>
      <c r="CN508">
        <v>69.086628928876706</v>
      </c>
      <c r="CO508">
        <v>0</v>
      </c>
      <c r="CP508">
        <v>0</v>
      </c>
      <c r="CQ508">
        <v>93.868062452383569</v>
      </c>
      <c r="CR508">
        <v>0.86346000000000001</v>
      </c>
      <c r="CS508">
        <v>21810.798379127104</v>
      </c>
      <c r="CT508" s="28">
        <v>20539.540416457981</v>
      </c>
      <c r="CU508">
        <v>42350.338795585085</v>
      </c>
      <c r="CV508">
        <v>9.8260646857506</v>
      </c>
      <c r="CW508">
        <v>214033</v>
      </c>
      <c r="CX508" s="28" t="s">
        <v>4460</v>
      </c>
      <c r="CY508" s="28" t="s">
        <v>4450</v>
      </c>
      <c r="CZ508" s="28" t="s">
        <v>4461</v>
      </c>
      <c r="DA508" s="28" t="s">
        <v>4455</v>
      </c>
      <c r="DB508" s="28" t="s">
        <v>3344</v>
      </c>
      <c r="DC508" s="28"/>
      <c r="DD508" s="28"/>
      <c r="DE508" s="28"/>
      <c r="DF508" s="28"/>
      <c r="DG508" s="28"/>
      <c r="DH508" s="28"/>
      <c r="DI508" s="28" t="s">
        <v>3042</v>
      </c>
      <c r="DJ508" s="28" t="s">
        <v>471</v>
      </c>
      <c r="DK508" s="28" t="s">
        <v>2032</v>
      </c>
    </row>
    <row r="509" spans="1:115" x14ac:dyDescent="0.25">
      <c r="A509" s="28" t="s">
        <v>2</v>
      </c>
      <c r="B509" s="28" t="s">
        <v>2022</v>
      </c>
      <c r="C509">
        <v>58256</v>
      </c>
      <c r="D509" s="28" t="s">
        <v>2023</v>
      </c>
      <c r="E509" s="28" t="s">
        <v>2024</v>
      </c>
      <c r="F509" s="28" t="s">
        <v>2025</v>
      </c>
      <c r="G509" s="28" t="s">
        <v>1346</v>
      </c>
      <c r="H509" s="28" t="s">
        <v>2038</v>
      </c>
      <c r="I509" s="28" t="s">
        <v>457</v>
      </c>
      <c r="J509" s="28">
        <v>7020</v>
      </c>
      <c r="K509">
        <v>6.9442469310911052</v>
      </c>
      <c r="L509" s="28" t="s">
        <v>3046</v>
      </c>
      <c r="M509">
        <v>0.3</v>
      </c>
      <c r="N509" s="28" t="s">
        <v>459</v>
      </c>
      <c r="O509" s="28" t="s">
        <v>2039</v>
      </c>
      <c r="P509">
        <v>7</v>
      </c>
      <c r="Q509">
        <v>11</v>
      </c>
      <c r="R509">
        <v>1</v>
      </c>
      <c r="S509">
        <v>90250864</v>
      </c>
      <c r="T509" s="28" t="s">
        <v>461</v>
      </c>
      <c r="U509" s="28" t="s">
        <v>812</v>
      </c>
      <c r="V509" s="28" t="s">
        <v>335</v>
      </c>
      <c r="W509" s="28" t="s">
        <v>463</v>
      </c>
      <c r="X509" t="s">
        <v>2</v>
      </c>
      <c r="Y509" s="28" t="s">
        <v>660</v>
      </c>
      <c r="Z509">
        <v>70</v>
      </c>
      <c r="AA509">
        <v>16885</v>
      </c>
      <c r="AB509" s="28" t="s">
        <v>465</v>
      </c>
      <c r="AC509" s="28" t="s">
        <v>515</v>
      </c>
      <c r="AD509">
        <v>0.52083333333333326</v>
      </c>
      <c r="AE509">
        <v>0.66666666666666674</v>
      </c>
      <c r="AF509" s="28" t="s">
        <v>463</v>
      </c>
      <c r="AG509" s="28" t="s">
        <v>227</v>
      </c>
      <c r="AH509" s="28" t="s">
        <v>710</v>
      </c>
      <c r="AI509" s="28"/>
      <c r="AJ509" s="28" t="s">
        <v>2028</v>
      </c>
      <c r="AK509" s="28"/>
      <c r="AL509" s="28"/>
      <c r="AM509" s="28">
        <v>2</v>
      </c>
      <c r="AN509">
        <v>4</v>
      </c>
      <c r="AO509">
        <v>3</v>
      </c>
      <c r="AP509" s="2">
        <v>46069</v>
      </c>
      <c r="AQ509" s="2">
        <v>46356</v>
      </c>
      <c r="AR509">
        <v>46433</v>
      </c>
      <c r="AS509">
        <v>46650</v>
      </c>
      <c r="AT509" s="28"/>
      <c r="AU509" s="28"/>
      <c r="AV509" s="28" t="s">
        <v>470</v>
      </c>
      <c r="AW509">
        <v>122.5</v>
      </c>
      <c r="AX509">
        <v>0.5</v>
      </c>
      <c r="BC509" s="28"/>
      <c r="BH509">
        <v>100</v>
      </c>
      <c r="BJ509">
        <v>98</v>
      </c>
      <c r="BK509">
        <v>0.5</v>
      </c>
      <c r="BP509" s="28"/>
      <c r="BU509">
        <v>100</v>
      </c>
      <c r="BW509" s="28"/>
      <c r="BY509" s="28">
        <v>220.5</v>
      </c>
      <c r="BZ509">
        <v>220.5</v>
      </c>
      <c r="CA509">
        <v>0</v>
      </c>
      <c r="CB509" s="28">
        <v>240</v>
      </c>
      <c r="CC509">
        <v>0.91874999999999996</v>
      </c>
      <c r="CE509">
        <v>7020</v>
      </c>
      <c r="CF509">
        <v>2106</v>
      </c>
      <c r="CG509" s="28">
        <v>480</v>
      </c>
      <c r="CH509">
        <v>-312.30769230769232</v>
      </c>
      <c r="CI509">
        <v>8813.6923076923085</v>
      </c>
      <c r="CJ509">
        <v>212.30594577494998</v>
      </c>
      <c r="CK509">
        <v>143.78872163937004</v>
      </c>
      <c r="CL509">
        <v>69.420911026507738</v>
      </c>
      <c r="CM509">
        <v>122.18796797213763</v>
      </c>
      <c r="CN509">
        <v>69.086628928876706</v>
      </c>
      <c r="CO509">
        <v>0</v>
      </c>
      <c r="CP509">
        <v>0</v>
      </c>
      <c r="CQ509">
        <v>93.868062452383569</v>
      </c>
      <c r="CR509">
        <v>0.86346000000000001</v>
      </c>
      <c r="CS509">
        <v>21810.798379127104</v>
      </c>
      <c r="CT509" s="28">
        <v>17972.09786440073</v>
      </c>
      <c r="CU509">
        <v>39782.896243527837</v>
      </c>
      <c r="CV509">
        <v>6.9442469310911052</v>
      </c>
      <c r="CW509">
        <v>214030</v>
      </c>
      <c r="CX509" s="28" t="s">
        <v>4462</v>
      </c>
      <c r="CY509" s="28" t="s">
        <v>4450</v>
      </c>
      <c r="CZ509" s="28" t="s">
        <v>4463</v>
      </c>
      <c r="DA509" s="28" t="s">
        <v>4464</v>
      </c>
      <c r="DB509" s="28" t="s">
        <v>3344</v>
      </c>
      <c r="DC509" s="28"/>
      <c r="DD509" s="28"/>
      <c r="DE509" s="28"/>
      <c r="DF509" s="28"/>
      <c r="DG509" s="28"/>
      <c r="DH509" s="28"/>
      <c r="DI509" s="28" t="s">
        <v>3042</v>
      </c>
      <c r="DJ509" s="28" t="s">
        <v>471</v>
      </c>
      <c r="DK509" s="28" t="s">
        <v>2040</v>
      </c>
    </row>
    <row r="510" spans="1:115" x14ac:dyDescent="0.25">
      <c r="A510" s="28" t="s">
        <v>2</v>
      </c>
      <c r="B510" s="28" t="s">
        <v>2022</v>
      </c>
      <c r="C510">
        <v>58256</v>
      </c>
      <c r="D510" s="28" t="s">
        <v>2023</v>
      </c>
      <c r="E510" s="28" t="s">
        <v>2024</v>
      </c>
      <c r="F510" s="28" t="s">
        <v>2025</v>
      </c>
      <c r="G510" s="28" t="s">
        <v>1346</v>
      </c>
      <c r="H510" s="28" t="s">
        <v>2041</v>
      </c>
      <c r="I510" s="28" t="s">
        <v>457</v>
      </c>
      <c r="J510" s="28">
        <v>7020</v>
      </c>
      <c r="K510">
        <v>11.753583795877526</v>
      </c>
      <c r="L510" s="28" t="s">
        <v>3041</v>
      </c>
      <c r="M510">
        <v>0</v>
      </c>
      <c r="N510" s="28" t="s">
        <v>459</v>
      </c>
      <c r="O510" s="28" t="s">
        <v>2042</v>
      </c>
      <c r="P510">
        <v>12</v>
      </c>
      <c r="Q510">
        <v>28</v>
      </c>
      <c r="R510">
        <v>1</v>
      </c>
      <c r="S510">
        <v>90890740</v>
      </c>
      <c r="T510" s="28" t="s">
        <v>461</v>
      </c>
      <c r="U510" s="28" t="s">
        <v>812</v>
      </c>
      <c r="V510" s="28" t="s">
        <v>335</v>
      </c>
      <c r="W510" s="28" t="s">
        <v>463</v>
      </c>
      <c r="X510" t="s">
        <v>2</v>
      </c>
      <c r="Y510" s="28" t="s">
        <v>660</v>
      </c>
      <c r="Z510">
        <v>70</v>
      </c>
      <c r="AA510">
        <v>16792</v>
      </c>
      <c r="AB510" s="28" t="s">
        <v>465</v>
      </c>
      <c r="AC510" s="28" t="s">
        <v>504</v>
      </c>
      <c r="AD510">
        <v>0.375</v>
      </c>
      <c r="AE510">
        <v>0.5625</v>
      </c>
      <c r="AF510" s="28" t="s">
        <v>463</v>
      </c>
      <c r="AG510" s="28" t="s">
        <v>48</v>
      </c>
      <c r="AH510" s="28" t="s">
        <v>582</v>
      </c>
      <c r="AI510" s="28"/>
      <c r="AJ510" s="28" t="s">
        <v>2028</v>
      </c>
      <c r="AK510" s="28"/>
      <c r="AL510" s="28"/>
      <c r="AM510" s="28">
        <v>2</v>
      </c>
      <c r="AN510">
        <v>3</v>
      </c>
      <c r="AO510">
        <v>3</v>
      </c>
      <c r="AP510" s="2">
        <v>46073</v>
      </c>
      <c r="AQ510" s="2">
        <v>46290</v>
      </c>
      <c r="AR510">
        <v>46437</v>
      </c>
      <c r="AS510">
        <v>46654</v>
      </c>
      <c r="AT510" s="28"/>
      <c r="AU510" s="28"/>
      <c r="AV510" s="28" t="s">
        <v>470</v>
      </c>
      <c r="AW510">
        <v>112</v>
      </c>
      <c r="AX510">
        <v>0.5</v>
      </c>
      <c r="AY510">
        <v>87</v>
      </c>
      <c r="BC510" s="28"/>
      <c r="BH510">
        <v>50</v>
      </c>
      <c r="BJ510">
        <v>112</v>
      </c>
      <c r="BK510">
        <v>0.5</v>
      </c>
      <c r="BL510">
        <v>87</v>
      </c>
      <c r="BP510" s="28"/>
      <c r="BU510">
        <v>25</v>
      </c>
      <c r="BW510" s="28"/>
      <c r="BY510" s="28">
        <v>398</v>
      </c>
      <c r="BZ510">
        <v>224</v>
      </c>
      <c r="CA510">
        <v>174</v>
      </c>
      <c r="CB510" s="28">
        <v>240</v>
      </c>
      <c r="CC510">
        <v>0.93333333333333324</v>
      </c>
      <c r="CE510">
        <v>7020</v>
      </c>
      <c r="CF510">
        <v>0</v>
      </c>
      <c r="CG510" s="28">
        <v>480</v>
      </c>
      <c r="CH510">
        <v>-116.53846153846153</v>
      </c>
      <c r="CI510">
        <v>6903.4615384615381</v>
      </c>
      <c r="CJ510">
        <v>212.30594577494998</v>
      </c>
      <c r="CK510">
        <v>143.78872163937004</v>
      </c>
      <c r="CL510">
        <v>69.420911026507738</v>
      </c>
      <c r="CM510">
        <v>122.18796797213763</v>
      </c>
      <c r="CN510">
        <v>69.086628928876706</v>
      </c>
      <c r="CO510">
        <v>0</v>
      </c>
      <c r="CP510">
        <v>0</v>
      </c>
      <c r="CQ510">
        <v>93.868062452383569</v>
      </c>
      <c r="CR510">
        <v>0.86346000000000001</v>
      </c>
      <c r="CS510">
        <v>25980.920634508097</v>
      </c>
      <c r="CT510" s="28">
        <v>26760.34825354334</v>
      </c>
      <c r="CU510">
        <v>52741.268888051432</v>
      </c>
      <c r="CV510">
        <v>11.753583795877526</v>
      </c>
      <c r="CW510">
        <v>214037</v>
      </c>
      <c r="CX510" s="28" t="s">
        <v>4465</v>
      </c>
      <c r="CY510" s="28" t="s">
        <v>4450</v>
      </c>
      <c r="CZ510" s="28" t="s">
        <v>4466</v>
      </c>
      <c r="DA510" s="28" t="s">
        <v>4467</v>
      </c>
      <c r="DB510" s="28" t="s">
        <v>3344</v>
      </c>
      <c r="DC510" s="28"/>
      <c r="DD510" s="28"/>
      <c r="DE510" s="28"/>
      <c r="DF510" s="28"/>
      <c r="DG510" s="28"/>
      <c r="DH510" s="28"/>
      <c r="DI510" s="28" t="s">
        <v>3042</v>
      </c>
      <c r="DJ510" s="28" t="s">
        <v>471</v>
      </c>
      <c r="DK510" s="28" t="s">
        <v>2029</v>
      </c>
    </row>
    <row r="511" spans="1:115" x14ac:dyDescent="0.25">
      <c r="A511" s="28" t="s">
        <v>2</v>
      </c>
      <c r="B511" s="28" t="s">
        <v>2022</v>
      </c>
      <c r="C511">
        <v>58256</v>
      </c>
      <c r="D511" s="28" t="s">
        <v>2023</v>
      </c>
      <c r="E511" s="28" t="s">
        <v>2024</v>
      </c>
      <c r="F511" s="28" t="s">
        <v>2025</v>
      </c>
      <c r="G511" s="28" t="s">
        <v>1346</v>
      </c>
      <c r="H511" s="28" t="s">
        <v>2043</v>
      </c>
      <c r="I511" s="28" t="s">
        <v>457</v>
      </c>
      <c r="J511" s="28">
        <v>7020</v>
      </c>
      <c r="K511">
        <v>9.7065764090758062</v>
      </c>
      <c r="L511" s="28" t="s">
        <v>3048</v>
      </c>
      <c r="M511">
        <v>0</v>
      </c>
      <c r="N511" s="28" t="s">
        <v>459</v>
      </c>
      <c r="O511" s="28" t="s">
        <v>2044</v>
      </c>
      <c r="P511">
        <v>10</v>
      </c>
      <c r="Q511">
        <v>16</v>
      </c>
      <c r="R511">
        <v>1</v>
      </c>
      <c r="S511">
        <v>90650740</v>
      </c>
      <c r="T511" s="28" t="s">
        <v>461</v>
      </c>
      <c r="U511" s="28" t="s">
        <v>812</v>
      </c>
      <c r="V511" s="28" t="s">
        <v>335</v>
      </c>
      <c r="W511" s="28" t="s">
        <v>463</v>
      </c>
      <c r="X511" t="s">
        <v>2</v>
      </c>
      <c r="Y511" s="28" t="s">
        <v>660</v>
      </c>
      <c r="Z511">
        <v>70</v>
      </c>
      <c r="AA511">
        <v>16834</v>
      </c>
      <c r="AB511" s="28" t="s">
        <v>465</v>
      </c>
      <c r="AC511" s="28" t="s">
        <v>466</v>
      </c>
      <c r="AD511">
        <v>0.54166666666666674</v>
      </c>
      <c r="AE511">
        <v>0.70833333333333326</v>
      </c>
      <c r="AF511" s="28" t="s">
        <v>463</v>
      </c>
      <c r="AG511" s="28" t="s">
        <v>202</v>
      </c>
      <c r="AH511" s="28" t="s">
        <v>537</v>
      </c>
      <c r="AI511" s="28"/>
      <c r="AJ511" s="28" t="s">
        <v>2028</v>
      </c>
      <c r="AK511" s="28"/>
      <c r="AL511" s="28"/>
      <c r="AM511" s="28">
        <v>2</v>
      </c>
      <c r="AN511">
        <v>3</v>
      </c>
      <c r="AO511">
        <v>3</v>
      </c>
      <c r="AP511" s="2">
        <v>46072</v>
      </c>
      <c r="AQ511" s="2">
        <v>46289</v>
      </c>
      <c r="AR511">
        <v>46436</v>
      </c>
      <c r="AS511">
        <v>46653</v>
      </c>
      <c r="AT511" s="28"/>
      <c r="AU511" s="28"/>
      <c r="AV511" s="28" t="s">
        <v>470</v>
      </c>
      <c r="AW511">
        <v>116</v>
      </c>
      <c r="AX511">
        <v>0.5</v>
      </c>
      <c r="BC511" s="28"/>
      <c r="BH511">
        <v>120</v>
      </c>
      <c r="BJ511">
        <v>116</v>
      </c>
      <c r="BK511">
        <v>0.5</v>
      </c>
      <c r="BP511" s="28"/>
      <c r="BU511">
        <v>120</v>
      </c>
      <c r="BW511" s="28"/>
      <c r="BY511" s="28">
        <v>232</v>
      </c>
      <c r="BZ511">
        <v>232</v>
      </c>
      <c r="CA511">
        <v>0</v>
      </c>
      <c r="CB511" s="28">
        <v>240</v>
      </c>
      <c r="CC511">
        <v>0.96666666666666667</v>
      </c>
      <c r="CE511">
        <v>7020</v>
      </c>
      <c r="CF511">
        <v>0</v>
      </c>
      <c r="CG511" s="28">
        <v>480</v>
      </c>
      <c r="CH511">
        <v>-374.76923076923077</v>
      </c>
      <c r="CI511">
        <v>6645.2307692307695</v>
      </c>
      <c r="CJ511">
        <v>212.30594577494998</v>
      </c>
      <c r="CK511">
        <v>143.78872163937004</v>
      </c>
      <c r="CL511">
        <v>69.420911026507738</v>
      </c>
      <c r="CM511">
        <v>122.18796797213763</v>
      </c>
      <c r="CN511">
        <v>69.086628928876706</v>
      </c>
      <c r="CO511">
        <v>0</v>
      </c>
      <c r="CP511">
        <v>0</v>
      </c>
      <c r="CQ511">
        <v>93.868062452383569</v>
      </c>
      <c r="CR511">
        <v>0.86346000000000001</v>
      </c>
      <c r="CS511">
        <v>20653.490710030561</v>
      </c>
      <c r="CT511" s="28">
        <v>21273.09543133148</v>
      </c>
      <c r="CU511">
        <v>41926.586141362051</v>
      </c>
      <c r="CV511">
        <v>9.7065764090758062</v>
      </c>
      <c r="CW511">
        <v>214029</v>
      </c>
      <c r="CX511" s="28" t="s">
        <v>4468</v>
      </c>
      <c r="CY511" s="28" t="s">
        <v>4450</v>
      </c>
      <c r="CZ511" s="28" t="s">
        <v>4469</v>
      </c>
      <c r="DA511" s="28" t="s">
        <v>4470</v>
      </c>
      <c r="DB511" s="28" t="s">
        <v>3344</v>
      </c>
      <c r="DC511" s="28"/>
      <c r="DD511" s="28"/>
      <c r="DE511" s="28"/>
      <c r="DF511" s="28"/>
      <c r="DG511" s="28"/>
      <c r="DH511" s="28"/>
      <c r="DI511" s="28" t="s">
        <v>3042</v>
      </c>
      <c r="DJ511" s="28" t="s">
        <v>471</v>
      </c>
      <c r="DK511" s="28" t="s">
        <v>2045</v>
      </c>
    </row>
    <row r="512" spans="1:115" x14ac:dyDescent="0.25">
      <c r="A512" s="28" t="s">
        <v>2</v>
      </c>
      <c r="B512" s="28" t="s">
        <v>2022</v>
      </c>
      <c r="C512">
        <v>58256</v>
      </c>
      <c r="D512" s="28" t="s">
        <v>2023</v>
      </c>
      <c r="E512" s="28" t="s">
        <v>2024</v>
      </c>
      <c r="F512" s="28" t="s">
        <v>2025</v>
      </c>
      <c r="G512" s="28" t="s">
        <v>1346</v>
      </c>
      <c r="H512" s="28" t="s">
        <v>2046</v>
      </c>
      <c r="I512" s="28" t="s">
        <v>457</v>
      </c>
      <c r="J512" s="28">
        <v>7020</v>
      </c>
      <c r="K512">
        <v>9.7065764090758062</v>
      </c>
      <c r="L512" s="28" t="s">
        <v>3049</v>
      </c>
      <c r="M512">
        <v>0</v>
      </c>
      <c r="N512" s="28" t="s">
        <v>459</v>
      </c>
      <c r="O512" s="28" t="s">
        <v>2044</v>
      </c>
      <c r="P512">
        <v>10</v>
      </c>
      <c r="Q512">
        <v>20</v>
      </c>
      <c r="R512">
        <v>1</v>
      </c>
      <c r="S512">
        <v>90210742</v>
      </c>
      <c r="T512" s="28" t="s">
        <v>461</v>
      </c>
      <c r="U512" s="28" t="s">
        <v>812</v>
      </c>
      <c r="V512" s="28" t="s">
        <v>335</v>
      </c>
      <c r="W512" s="28" t="s">
        <v>463</v>
      </c>
      <c r="X512" t="s">
        <v>2</v>
      </c>
      <c r="Y512" s="28" t="s">
        <v>660</v>
      </c>
      <c r="Z512">
        <v>70</v>
      </c>
      <c r="AA512">
        <v>16835</v>
      </c>
      <c r="AB512" s="28" t="s">
        <v>465</v>
      </c>
      <c r="AC512" s="28" t="s">
        <v>479</v>
      </c>
      <c r="AD512">
        <v>0.5625</v>
      </c>
      <c r="AE512">
        <v>0.72916666666666674</v>
      </c>
      <c r="AF512" s="28" t="s">
        <v>463</v>
      </c>
      <c r="AG512" s="28" t="s">
        <v>165</v>
      </c>
      <c r="AH512" s="28" t="s">
        <v>570</v>
      </c>
      <c r="AI512" s="28"/>
      <c r="AJ512" s="28" t="s">
        <v>2028</v>
      </c>
      <c r="AK512" s="28"/>
      <c r="AL512" s="28"/>
      <c r="AM512" s="28">
        <v>2</v>
      </c>
      <c r="AN512">
        <v>3</v>
      </c>
      <c r="AO512">
        <v>3</v>
      </c>
      <c r="AP512" s="2">
        <v>46071</v>
      </c>
      <c r="AQ512" s="2">
        <v>46288</v>
      </c>
      <c r="AR512">
        <v>46435</v>
      </c>
      <c r="AS512">
        <v>46652</v>
      </c>
      <c r="AT512" s="28"/>
      <c r="AU512" s="28"/>
      <c r="AV512" s="28" t="s">
        <v>470</v>
      </c>
      <c r="AW512">
        <v>116</v>
      </c>
      <c r="AX512">
        <v>0.5</v>
      </c>
      <c r="BC512" s="28"/>
      <c r="BH512">
        <v>120</v>
      </c>
      <c r="BJ512">
        <v>116</v>
      </c>
      <c r="BK512">
        <v>0.5</v>
      </c>
      <c r="BP512" s="28"/>
      <c r="BU512">
        <v>120</v>
      </c>
      <c r="BW512" s="28"/>
      <c r="BY512" s="28">
        <v>232</v>
      </c>
      <c r="BZ512">
        <v>232</v>
      </c>
      <c r="CA512">
        <v>0</v>
      </c>
      <c r="CB512" s="28">
        <v>240</v>
      </c>
      <c r="CC512">
        <v>0.96666666666666667</v>
      </c>
      <c r="CE512">
        <v>7020</v>
      </c>
      <c r="CF512">
        <v>0</v>
      </c>
      <c r="CG512" s="28">
        <v>480</v>
      </c>
      <c r="CH512">
        <v>-374.76923076923077</v>
      </c>
      <c r="CI512">
        <v>6645.2307692307695</v>
      </c>
      <c r="CJ512">
        <v>212.30594577494998</v>
      </c>
      <c r="CK512">
        <v>143.78872163937004</v>
      </c>
      <c r="CL512">
        <v>69.420911026507738</v>
      </c>
      <c r="CM512">
        <v>122.18796797213763</v>
      </c>
      <c r="CN512">
        <v>69.086628928876706</v>
      </c>
      <c r="CO512">
        <v>0</v>
      </c>
      <c r="CP512">
        <v>0</v>
      </c>
      <c r="CQ512">
        <v>93.868062452383569</v>
      </c>
      <c r="CR512">
        <v>0.86346000000000001</v>
      </c>
      <c r="CS512">
        <v>20653.490710030561</v>
      </c>
      <c r="CT512" s="28">
        <v>21273.09543133148</v>
      </c>
      <c r="CU512">
        <v>41926.586141362051</v>
      </c>
      <c r="CV512">
        <v>9.7065764090758062</v>
      </c>
      <c r="CW512">
        <v>214028</v>
      </c>
      <c r="CX512" s="28" t="s">
        <v>4471</v>
      </c>
      <c r="CY512" s="28" t="s">
        <v>4450</v>
      </c>
      <c r="CZ512" s="28" t="s">
        <v>4472</v>
      </c>
      <c r="DA512" s="28" t="s">
        <v>4455</v>
      </c>
      <c r="DB512" s="28" t="s">
        <v>3344</v>
      </c>
      <c r="DC512" s="28"/>
      <c r="DD512" s="28"/>
      <c r="DE512" s="28"/>
      <c r="DF512" s="28"/>
      <c r="DG512" s="28"/>
      <c r="DH512" s="28"/>
      <c r="DI512" s="28" t="s">
        <v>3042</v>
      </c>
      <c r="DJ512" s="28" t="s">
        <v>471</v>
      </c>
      <c r="DK512" s="28" t="s">
        <v>2045</v>
      </c>
    </row>
    <row r="513" spans="1:115" x14ac:dyDescent="0.25">
      <c r="A513" s="28" t="s">
        <v>2</v>
      </c>
      <c r="B513" s="28" t="s">
        <v>2022</v>
      </c>
      <c r="C513">
        <v>58256</v>
      </c>
      <c r="D513" s="28" t="s">
        <v>2023</v>
      </c>
      <c r="E513" s="28" t="s">
        <v>2024</v>
      </c>
      <c r="F513" s="28" t="s">
        <v>2025</v>
      </c>
      <c r="G513" s="28" t="s">
        <v>1346</v>
      </c>
      <c r="H513" s="28" t="s">
        <v>2047</v>
      </c>
      <c r="I513" s="28" t="s">
        <v>457</v>
      </c>
      <c r="J513" s="28">
        <v>7020</v>
      </c>
      <c r="K513">
        <v>9.7065764090758062</v>
      </c>
      <c r="L513" s="28" t="s">
        <v>3048</v>
      </c>
      <c r="M513">
        <v>0</v>
      </c>
      <c r="N513" s="28" t="s">
        <v>459</v>
      </c>
      <c r="O513" s="28" t="s">
        <v>2044</v>
      </c>
      <c r="P513">
        <v>10</v>
      </c>
      <c r="Q513">
        <v>16</v>
      </c>
      <c r="R513">
        <v>1</v>
      </c>
      <c r="S513">
        <v>90620740</v>
      </c>
      <c r="T513" s="28" t="s">
        <v>461</v>
      </c>
      <c r="U513" s="28" t="s">
        <v>812</v>
      </c>
      <c r="V513" s="28" t="s">
        <v>335</v>
      </c>
      <c r="W513" s="28" t="s">
        <v>463</v>
      </c>
      <c r="X513" t="s">
        <v>2</v>
      </c>
      <c r="Y513" s="28" t="s">
        <v>660</v>
      </c>
      <c r="Z513">
        <v>70</v>
      </c>
      <c r="AA513">
        <v>16836</v>
      </c>
      <c r="AB513" s="28" t="s">
        <v>465</v>
      </c>
      <c r="AC513" s="28" t="s">
        <v>466</v>
      </c>
      <c r="AD513">
        <v>0.54166666666666674</v>
      </c>
      <c r="AE513">
        <v>0.70833333333333326</v>
      </c>
      <c r="AF513" s="28" t="s">
        <v>463</v>
      </c>
      <c r="AG513" s="28" t="s">
        <v>195</v>
      </c>
      <c r="AH513" s="28" t="s">
        <v>570</v>
      </c>
      <c r="AI513" s="28"/>
      <c r="AJ513" s="28" t="s">
        <v>2028</v>
      </c>
      <c r="AK513" s="28"/>
      <c r="AL513" s="28"/>
      <c r="AM513" s="28">
        <v>2</v>
      </c>
      <c r="AN513">
        <v>3</v>
      </c>
      <c r="AO513">
        <v>3</v>
      </c>
      <c r="AP513" s="2">
        <v>46072</v>
      </c>
      <c r="AQ513" s="2">
        <v>46289</v>
      </c>
      <c r="AR513">
        <v>46436</v>
      </c>
      <c r="AS513">
        <v>46653</v>
      </c>
      <c r="AT513" s="28"/>
      <c r="AU513" s="28"/>
      <c r="AV513" s="28" t="s">
        <v>470</v>
      </c>
      <c r="AW513">
        <v>116</v>
      </c>
      <c r="AX513">
        <v>0.5</v>
      </c>
      <c r="BC513" s="28"/>
      <c r="BH513">
        <v>120</v>
      </c>
      <c r="BJ513">
        <v>116</v>
      </c>
      <c r="BK513">
        <v>0.5</v>
      </c>
      <c r="BP513" s="28"/>
      <c r="BU513">
        <v>120</v>
      </c>
      <c r="BW513" s="28"/>
      <c r="BY513" s="28">
        <v>232</v>
      </c>
      <c r="BZ513">
        <v>232</v>
      </c>
      <c r="CA513">
        <v>0</v>
      </c>
      <c r="CB513" s="28">
        <v>240</v>
      </c>
      <c r="CC513">
        <v>0.96666666666666667</v>
      </c>
      <c r="CE513">
        <v>7020</v>
      </c>
      <c r="CF513">
        <v>0</v>
      </c>
      <c r="CG513" s="28">
        <v>480</v>
      </c>
      <c r="CH513">
        <v>-374.76923076923077</v>
      </c>
      <c r="CI513">
        <v>6645.2307692307695</v>
      </c>
      <c r="CJ513">
        <v>212.30594577494998</v>
      </c>
      <c r="CK513">
        <v>143.78872163937004</v>
      </c>
      <c r="CL513">
        <v>69.420911026507738</v>
      </c>
      <c r="CM513">
        <v>122.18796797213763</v>
      </c>
      <c r="CN513">
        <v>69.086628928876706</v>
      </c>
      <c r="CO513">
        <v>0</v>
      </c>
      <c r="CP513">
        <v>0</v>
      </c>
      <c r="CQ513">
        <v>93.868062452383569</v>
      </c>
      <c r="CR513">
        <v>0.86346000000000001</v>
      </c>
      <c r="CS513">
        <v>20653.490710030561</v>
      </c>
      <c r="CT513" s="28">
        <v>21273.09543133148</v>
      </c>
      <c r="CU513">
        <v>41926.586141362051</v>
      </c>
      <c r="CV513">
        <v>9.7065764090758062</v>
      </c>
      <c r="CW513">
        <v>214036</v>
      </c>
      <c r="CX513" s="28" t="s">
        <v>4473</v>
      </c>
      <c r="CY513" s="28" t="s">
        <v>4450</v>
      </c>
      <c r="CZ513" s="28" t="s">
        <v>4474</v>
      </c>
      <c r="DA513" s="28" t="s">
        <v>4475</v>
      </c>
      <c r="DB513" s="28" t="s">
        <v>3344</v>
      </c>
      <c r="DC513" s="28"/>
      <c r="DD513" s="28"/>
      <c r="DE513" s="28"/>
      <c r="DF513" s="28"/>
      <c r="DG513" s="28"/>
      <c r="DH513" s="28"/>
      <c r="DI513" s="28" t="s">
        <v>3042</v>
      </c>
      <c r="DJ513" s="28" t="s">
        <v>471</v>
      </c>
      <c r="DK513" s="28" t="s">
        <v>2045</v>
      </c>
    </row>
    <row r="514" spans="1:115" x14ac:dyDescent="0.25">
      <c r="A514" s="28" t="s">
        <v>2</v>
      </c>
      <c r="B514" s="28" t="s">
        <v>2022</v>
      </c>
      <c r="C514">
        <v>58256</v>
      </c>
      <c r="D514" s="28" t="s">
        <v>2023</v>
      </c>
      <c r="E514" s="28" t="s">
        <v>2024</v>
      </c>
      <c r="F514" s="28" t="s">
        <v>2025</v>
      </c>
      <c r="G514" s="28" t="s">
        <v>1346</v>
      </c>
      <c r="H514" s="28" t="s">
        <v>70</v>
      </c>
      <c r="I514" s="28" t="s">
        <v>457</v>
      </c>
      <c r="J514" s="28">
        <v>7020</v>
      </c>
      <c r="K514">
        <v>7.9117460212518047</v>
      </c>
      <c r="L514" s="28" t="s">
        <v>3047</v>
      </c>
      <c r="M514">
        <v>0</v>
      </c>
      <c r="N514" s="28" t="s">
        <v>459</v>
      </c>
      <c r="O514" s="28" t="s">
        <v>2048</v>
      </c>
      <c r="P514">
        <v>8</v>
      </c>
      <c r="Q514">
        <v>28</v>
      </c>
      <c r="R514">
        <v>1</v>
      </c>
      <c r="S514">
        <v>90590740</v>
      </c>
      <c r="T514" s="28" t="s">
        <v>461</v>
      </c>
      <c r="U514" s="28" t="s">
        <v>812</v>
      </c>
      <c r="V514" s="28" t="s">
        <v>338</v>
      </c>
      <c r="W514" s="28" t="s">
        <v>463</v>
      </c>
      <c r="X514" t="s">
        <v>2</v>
      </c>
      <c r="Y514" s="28" t="s">
        <v>660</v>
      </c>
      <c r="Z514">
        <v>70</v>
      </c>
      <c r="AA514">
        <v>16886</v>
      </c>
      <c r="AB514" s="28" t="s">
        <v>465</v>
      </c>
      <c r="AC514" s="28" t="s">
        <v>515</v>
      </c>
      <c r="AD514">
        <v>0.375</v>
      </c>
      <c r="AE514">
        <v>0.5</v>
      </c>
      <c r="AF514" s="28" t="s">
        <v>463</v>
      </c>
      <c r="AG514" s="28" t="s">
        <v>1059</v>
      </c>
      <c r="AH514" s="28" t="s">
        <v>1060</v>
      </c>
      <c r="AI514" s="28" t="s">
        <v>2049</v>
      </c>
      <c r="AJ514" s="28" t="s">
        <v>2050</v>
      </c>
      <c r="AK514" s="28"/>
      <c r="AL514" s="28"/>
      <c r="AM514" s="28">
        <v>2</v>
      </c>
      <c r="AN514">
        <v>4</v>
      </c>
      <c r="AO514">
        <v>3</v>
      </c>
      <c r="AP514" s="2">
        <v>46069</v>
      </c>
      <c r="AQ514" s="2">
        <v>46356</v>
      </c>
      <c r="AR514">
        <v>46433</v>
      </c>
      <c r="AS514">
        <v>46650</v>
      </c>
      <c r="AT514" s="28"/>
      <c r="AU514" s="28"/>
      <c r="AV514" s="28" t="s">
        <v>470</v>
      </c>
      <c r="AW514">
        <v>105</v>
      </c>
      <c r="AX514">
        <v>0.5</v>
      </c>
      <c r="BC514" s="28"/>
      <c r="BH514">
        <v>150</v>
      </c>
      <c r="BJ514">
        <v>84</v>
      </c>
      <c r="BK514">
        <v>0.5</v>
      </c>
      <c r="BP514" s="28"/>
      <c r="BU514">
        <v>100</v>
      </c>
      <c r="BW514" s="28"/>
      <c r="BY514" s="28">
        <v>189</v>
      </c>
      <c r="BZ514">
        <v>189</v>
      </c>
      <c r="CA514">
        <v>0</v>
      </c>
      <c r="CB514" s="28">
        <v>240</v>
      </c>
      <c r="CC514">
        <v>0.78749999999999998</v>
      </c>
      <c r="CE514">
        <v>7020</v>
      </c>
      <c r="CF514">
        <v>0</v>
      </c>
      <c r="CG514" s="28">
        <v>480</v>
      </c>
      <c r="CH514">
        <v>-389.23076923076923</v>
      </c>
      <c r="CI514">
        <v>6630.7692307692305</v>
      </c>
      <c r="CJ514">
        <v>212.30594577494998</v>
      </c>
      <c r="CK514">
        <v>143.78872163937004</v>
      </c>
      <c r="CL514">
        <v>69.420911026507738</v>
      </c>
      <c r="CM514">
        <v>122.18796797213763</v>
      </c>
      <c r="CN514">
        <v>69.086628928876706</v>
      </c>
      <c r="CO514">
        <v>0</v>
      </c>
      <c r="CP514">
        <v>0</v>
      </c>
      <c r="CQ514">
        <v>93.868062452383569</v>
      </c>
      <c r="CR514">
        <v>0.86346000000000001</v>
      </c>
      <c r="CS514">
        <v>18694.970039251799</v>
      </c>
      <c r="CT514" s="28">
        <v>15404.655312343484</v>
      </c>
      <c r="CU514">
        <v>34099.625351595285</v>
      </c>
      <c r="CV514">
        <v>7.9117460212518047</v>
      </c>
      <c r="CW514">
        <v>214031</v>
      </c>
      <c r="CX514" s="28"/>
      <c r="CY514" s="28"/>
      <c r="CZ514" s="28"/>
      <c r="DA514" s="28"/>
      <c r="DB514" s="28"/>
      <c r="DC514" s="28"/>
      <c r="DD514" s="28"/>
      <c r="DE514" s="28"/>
      <c r="DF514" s="28"/>
      <c r="DG514" s="28"/>
      <c r="DH514" s="28"/>
      <c r="DI514" s="28" t="s">
        <v>3042</v>
      </c>
      <c r="DJ514" s="28" t="s">
        <v>471</v>
      </c>
      <c r="DK514" s="28" t="s">
        <v>2032</v>
      </c>
    </row>
    <row r="515" spans="1:115" x14ac:dyDescent="0.25">
      <c r="A515" s="28" t="s">
        <v>2</v>
      </c>
      <c r="B515" s="28" t="s">
        <v>2051</v>
      </c>
      <c r="C515">
        <v>43748</v>
      </c>
      <c r="D515" s="28" t="s">
        <v>2052</v>
      </c>
      <c r="E515" s="28" t="s">
        <v>2053</v>
      </c>
      <c r="F515" s="28" t="s">
        <v>2054</v>
      </c>
      <c r="G515" s="28" t="s">
        <v>759</v>
      </c>
      <c r="H515" s="28" t="s">
        <v>2055</v>
      </c>
      <c r="I515" s="28" t="s">
        <v>457</v>
      </c>
      <c r="J515" s="28">
        <v>7020</v>
      </c>
      <c r="K515">
        <v>10.157633554820926</v>
      </c>
      <c r="L515" s="28" t="s">
        <v>2056</v>
      </c>
      <c r="M515">
        <v>0</v>
      </c>
      <c r="N515" s="28" t="s">
        <v>459</v>
      </c>
      <c r="O515" s="28" t="s">
        <v>2057</v>
      </c>
      <c r="P515">
        <v>11</v>
      </c>
      <c r="Q515">
        <v>20</v>
      </c>
      <c r="R515">
        <v>1</v>
      </c>
      <c r="S515">
        <v>90010802</v>
      </c>
      <c r="T515" s="28" t="s">
        <v>461</v>
      </c>
      <c r="U515" s="28" t="s">
        <v>812</v>
      </c>
      <c r="V515" s="28" t="s">
        <v>335</v>
      </c>
      <c r="W515" s="28" t="s">
        <v>463</v>
      </c>
      <c r="Y515" s="28" t="s">
        <v>463</v>
      </c>
      <c r="Z515">
        <v>0</v>
      </c>
      <c r="AA515">
        <v>17035</v>
      </c>
      <c r="AB515" s="28" t="s">
        <v>465</v>
      </c>
      <c r="AC515" s="28" t="s">
        <v>525</v>
      </c>
      <c r="AD515">
        <v>0.5625</v>
      </c>
      <c r="AE515">
        <v>0.72916666666666674</v>
      </c>
      <c r="AF515" s="28" t="s">
        <v>463</v>
      </c>
      <c r="AG515" s="28" t="s">
        <v>217</v>
      </c>
      <c r="AH515" s="28" t="s">
        <v>529</v>
      </c>
      <c r="AI515" s="28"/>
      <c r="AJ515" s="28" t="s">
        <v>2058</v>
      </c>
      <c r="AK515" s="28"/>
      <c r="AL515" s="28"/>
      <c r="AM515" s="28">
        <v>2</v>
      </c>
      <c r="AN515">
        <v>4</v>
      </c>
      <c r="AO515">
        <v>3</v>
      </c>
      <c r="AP515" s="2">
        <v>46070</v>
      </c>
      <c r="AQ515" s="2">
        <v>46357</v>
      </c>
      <c r="AR515">
        <v>46434</v>
      </c>
      <c r="AS515">
        <v>46651</v>
      </c>
      <c r="AT515" s="28"/>
      <c r="AU515" s="28"/>
      <c r="AV515" s="28" t="s">
        <v>470</v>
      </c>
      <c r="AW515">
        <v>112</v>
      </c>
      <c r="AX515">
        <v>0.5</v>
      </c>
      <c r="BC515" s="28"/>
      <c r="BJ515">
        <v>144</v>
      </c>
      <c r="BK515">
        <v>0.5</v>
      </c>
      <c r="BP515" s="28"/>
      <c r="BW515" s="28"/>
      <c r="BY515" s="28">
        <v>256</v>
      </c>
      <c r="BZ515">
        <v>256</v>
      </c>
      <c r="CA515">
        <v>0</v>
      </c>
      <c r="CB515" s="28">
        <v>240</v>
      </c>
      <c r="CC515">
        <v>1.0666666666666669</v>
      </c>
      <c r="CE515">
        <v>7020</v>
      </c>
      <c r="CF515">
        <v>0</v>
      </c>
      <c r="CG515" s="28">
        <v>480</v>
      </c>
      <c r="CH515">
        <v>0</v>
      </c>
      <c r="CI515">
        <v>7020</v>
      </c>
      <c r="CJ515">
        <v>212.30594577494998</v>
      </c>
      <c r="CK515">
        <v>143.78872163937004</v>
      </c>
      <c r="CL515">
        <v>69.420911026507738</v>
      </c>
      <c r="CM515">
        <v>122.18796797213763</v>
      </c>
      <c r="CN515">
        <v>69.086628928876706</v>
      </c>
      <c r="CO515">
        <v>0</v>
      </c>
      <c r="CP515">
        <v>0</v>
      </c>
      <c r="CQ515">
        <v>93.868062452383569</v>
      </c>
      <c r="CR515">
        <v>0.86346000000000001</v>
      </c>
      <c r="CS515">
        <v>19941.301375201921</v>
      </c>
      <c r="CT515" s="28">
        <v>26407.980535445971</v>
      </c>
      <c r="CU515">
        <v>46349.281910647893</v>
      </c>
      <c r="CV515">
        <v>10.157633554820926</v>
      </c>
      <c r="CW515">
        <v>199312</v>
      </c>
      <c r="CX515" s="28"/>
      <c r="CY515" s="28"/>
      <c r="CZ515" s="28"/>
      <c r="DA515" s="28"/>
      <c r="DB515" s="28"/>
      <c r="DC515" s="28"/>
      <c r="DD515" s="28"/>
      <c r="DE515" s="28"/>
      <c r="DF515" s="28"/>
      <c r="DG515" s="28"/>
      <c r="DH515" s="28"/>
      <c r="DI515" s="28">
        <v>240</v>
      </c>
      <c r="DJ515" s="28" t="s">
        <v>471</v>
      </c>
      <c r="DK515" s="28"/>
    </row>
    <row r="516" spans="1:115" x14ac:dyDescent="0.25">
      <c r="A516" s="28" t="s">
        <v>2</v>
      </c>
      <c r="B516" s="28" t="s">
        <v>2059</v>
      </c>
      <c r="C516">
        <v>43748</v>
      </c>
      <c r="D516" s="28" t="s">
        <v>2052</v>
      </c>
      <c r="E516" s="28" t="s">
        <v>2053</v>
      </c>
      <c r="F516" s="28" t="s">
        <v>2060</v>
      </c>
      <c r="G516" s="28" t="s">
        <v>759</v>
      </c>
      <c r="H516" s="28" t="s">
        <v>2061</v>
      </c>
      <c r="I516" s="28" t="s">
        <v>457</v>
      </c>
      <c r="J516" s="28">
        <v>7020</v>
      </c>
      <c r="K516">
        <v>10.436206860904235</v>
      </c>
      <c r="L516" s="28" t="s">
        <v>542</v>
      </c>
      <c r="M516">
        <v>0</v>
      </c>
      <c r="N516" s="28" t="s">
        <v>459</v>
      </c>
      <c r="O516" s="28" t="s">
        <v>2062</v>
      </c>
      <c r="P516">
        <v>11</v>
      </c>
      <c r="Q516">
        <v>15</v>
      </c>
      <c r="R516">
        <v>1</v>
      </c>
      <c r="S516">
        <v>93470803</v>
      </c>
      <c r="T516" s="28" t="s">
        <v>461</v>
      </c>
      <c r="U516" s="28" t="s">
        <v>812</v>
      </c>
      <c r="V516" s="28" t="s">
        <v>335</v>
      </c>
      <c r="W516" s="28" t="s">
        <v>463</v>
      </c>
      <c r="Y516" s="28" t="s">
        <v>463</v>
      </c>
      <c r="Z516">
        <v>0</v>
      </c>
      <c r="AA516">
        <v>17107</v>
      </c>
      <c r="AB516" s="28" t="s">
        <v>465</v>
      </c>
      <c r="AC516" s="28" t="s">
        <v>479</v>
      </c>
      <c r="AD516">
        <v>0.58333333333333326</v>
      </c>
      <c r="AE516">
        <v>0.75</v>
      </c>
      <c r="AF516" s="28" t="s">
        <v>463</v>
      </c>
      <c r="AG516" s="28" t="s">
        <v>294</v>
      </c>
      <c r="AH516" s="28" t="s">
        <v>616</v>
      </c>
      <c r="AI516" s="28"/>
      <c r="AJ516" s="28" t="s">
        <v>2058</v>
      </c>
      <c r="AK516" s="28"/>
      <c r="AL516" s="28"/>
      <c r="AM516" s="28">
        <v>2</v>
      </c>
      <c r="AN516">
        <v>4</v>
      </c>
      <c r="AO516">
        <v>3</v>
      </c>
      <c r="AP516" s="2">
        <v>46071</v>
      </c>
      <c r="AQ516" s="2">
        <v>46358</v>
      </c>
      <c r="AR516">
        <v>46435</v>
      </c>
      <c r="AS516">
        <v>46652</v>
      </c>
      <c r="AT516" s="28"/>
      <c r="AU516" s="28"/>
      <c r="AV516" s="28" t="s">
        <v>470</v>
      </c>
      <c r="AW516">
        <v>112</v>
      </c>
      <c r="AX516">
        <v>0.5</v>
      </c>
      <c r="BC516" s="28"/>
      <c r="BH516">
        <v>60</v>
      </c>
      <c r="BJ516">
        <v>144</v>
      </c>
      <c r="BK516">
        <v>0.5</v>
      </c>
      <c r="BP516" s="28"/>
      <c r="BU516">
        <v>60</v>
      </c>
      <c r="BW516" s="28"/>
      <c r="BY516" s="28">
        <v>256</v>
      </c>
      <c r="BZ516">
        <v>256</v>
      </c>
      <c r="CA516">
        <v>0</v>
      </c>
      <c r="CB516" s="28">
        <v>240</v>
      </c>
      <c r="CC516">
        <v>1.0666666666666669</v>
      </c>
      <c r="CE516">
        <v>7020</v>
      </c>
      <c r="CF516">
        <v>0</v>
      </c>
      <c r="CG516" s="28">
        <v>480</v>
      </c>
      <c r="CH516">
        <v>-187.38461538461539</v>
      </c>
      <c r="CI516">
        <v>6832.6153846153848</v>
      </c>
      <c r="CJ516">
        <v>212.30594577494998</v>
      </c>
      <c r="CK516">
        <v>143.78872163937004</v>
      </c>
      <c r="CL516">
        <v>69.420911026507738</v>
      </c>
      <c r="CM516">
        <v>122.18796797213763</v>
      </c>
      <c r="CN516">
        <v>69.086628928876706</v>
      </c>
      <c r="CO516">
        <v>0</v>
      </c>
      <c r="CP516">
        <v>0</v>
      </c>
      <c r="CQ516">
        <v>93.868062452383569</v>
      </c>
      <c r="CR516">
        <v>0.86346000000000001</v>
      </c>
      <c r="CS516">
        <v>19941.301375201921</v>
      </c>
      <c r="CT516" s="28">
        <v>26407.980535445971</v>
      </c>
      <c r="CU516">
        <v>46349.281910647893</v>
      </c>
      <c r="CV516">
        <v>10.436206860904235</v>
      </c>
      <c r="CW516">
        <v>219078</v>
      </c>
      <c r="CX516" s="28"/>
      <c r="CY516" s="28"/>
      <c r="CZ516" s="28"/>
      <c r="DA516" s="28"/>
      <c r="DB516" s="28"/>
      <c r="DC516" s="28"/>
      <c r="DD516" s="28"/>
      <c r="DE516" s="28"/>
      <c r="DF516" s="28"/>
      <c r="DG516" s="28"/>
      <c r="DH516" s="28"/>
      <c r="DI516" s="28">
        <v>240</v>
      </c>
      <c r="DJ516" s="28" t="s">
        <v>471</v>
      </c>
      <c r="DK516" s="28"/>
    </row>
    <row r="517" spans="1:115" x14ac:dyDescent="0.25">
      <c r="A517" s="28" t="s">
        <v>2</v>
      </c>
      <c r="B517" s="28" t="s">
        <v>2059</v>
      </c>
      <c r="C517">
        <v>43748</v>
      </c>
      <c r="D517" s="28" t="s">
        <v>2052</v>
      </c>
      <c r="E517" s="28" t="s">
        <v>2053</v>
      </c>
      <c r="F517" s="28" t="s">
        <v>2060</v>
      </c>
      <c r="G517" s="28" t="s">
        <v>759</v>
      </c>
      <c r="H517" s="28" t="s">
        <v>2063</v>
      </c>
      <c r="I517" s="28" t="s">
        <v>457</v>
      </c>
      <c r="J517" s="28">
        <v>7020</v>
      </c>
      <c r="K517">
        <v>9.2845967412063981</v>
      </c>
      <c r="L517" s="28" t="s">
        <v>3129</v>
      </c>
      <c r="M517">
        <v>0</v>
      </c>
      <c r="N517" s="28" t="s">
        <v>459</v>
      </c>
      <c r="O517" s="28" t="s">
        <v>2065</v>
      </c>
      <c r="P517">
        <v>10</v>
      </c>
      <c r="Q517">
        <v>12</v>
      </c>
      <c r="R517">
        <v>1</v>
      </c>
      <c r="S517">
        <v>90642211</v>
      </c>
      <c r="T517" s="28" t="s">
        <v>461</v>
      </c>
      <c r="U517" s="28" t="s">
        <v>812</v>
      </c>
      <c r="V517" s="28" t="s">
        <v>335</v>
      </c>
      <c r="W517" s="28" t="s">
        <v>463</v>
      </c>
      <c r="Y517" s="28" t="s">
        <v>463</v>
      </c>
      <c r="Z517">
        <v>0</v>
      </c>
      <c r="AA517">
        <v>16996</v>
      </c>
      <c r="AB517" s="28" t="s">
        <v>465</v>
      </c>
      <c r="AC517" s="28" t="s">
        <v>479</v>
      </c>
      <c r="AD517">
        <v>0.54166666666666674</v>
      </c>
      <c r="AE517">
        <v>0.70833333333333326</v>
      </c>
      <c r="AF517" s="28" t="s">
        <v>463</v>
      </c>
      <c r="AG517" s="28" t="s">
        <v>197</v>
      </c>
      <c r="AH517" s="28" t="s">
        <v>588</v>
      </c>
      <c r="AI517" s="28" t="s">
        <v>2066</v>
      </c>
      <c r="AJ517" s="28" t="s">
        <v>2058</v>
      </c>
      <c r="AK517" s="28"/>
      <c r="AL517" s="28"/>
      <c r="AM517" s="28">
        <v>2</v>
      </c>
      <c r="AN517">
        <v>3</v>
      </c>
      <c r="AO517">
        <v>3</v>
      </c>
      <c r="AP517" s="2">
        <v>46071</v>
      </c>
      <c r="AQ517" s="2">
        <v>46288</v>
      </c>
      <c r="AR517">
        <v>46435</v>
      </c>
      <c r="AS517">
        <v>46652</v>
      </c>
      <c r="AT517" s="28"/>
      <c r="AU517" s="28"/>
      <c r="AV517" s="28" t="s">
        <v>470</v>
      </c>
      <c r="AW517">
        <v>112</v>
      </c>
      <c r="AX517">
        <v>0.5</v>
      </c>
      <c r="BC517" s="28"/>
      <c r="BH517">
        <v>100</v>
      </c>
      <c r="BJ517">
        <v>112</v>
      </c>
      <c r="BK517">
        <v>0.5</v>
      </c>
      <c r="BP517" s="28"/>
      <c r="BU517">
        <v>100</v>
      </c>
      <c r="BW517" s="28"/>
      <c r="BY517" s="28">
        <v>224</v>
      </c>
      <c r="BZ517">
        <v>224</v>
      </c>
      <c r="CA517">
        <v>0</v>
      </c>
      <c r="CB517" s="28">
        <v>240</v>
      </c>
      <c r="CC517">
        <v>0.93333333333333324</v>
      </c>
      <c r="CE517">
        <v>7020</v>
      </c>
      <c r="CF517">
        <v>0</v>
      </c>
      <c r="CG517" s="28">
        <v>480</v>
      </c>
      <c r="CH517">
        <v>-312.30769230769232</v>
      </c>
      <c r="CI517">
        <v>6707.6923076923076</v>
      </c>
      <c r="CJ517">
        <v>212.30594577494998</v>
      </c>
      <c r="CK517">
        <v>143.78872163937004</v>
      </c>
      <c r="CL517">
        <v>69.420911026507738</v>
      </c>
      <c r="CM517">
        <v>122.18796797213763</v>
      </c>
      <c r="CN517">
        <v>69.086628928876706</v>
      </c>
      <c r="CO517">
        <v>0</v>
      </c>
      <c r="CP517">
        <v>0</v>
      </c>
      <c r="CQ517">
        <v>93.868062452383569</v>
      </c>
      <c r="CR517">
        <v>0.86346000000000001</v>
      </c>
      <c r="CS517">
        <v>19941.301375201921</v>
      </c>
      <c r="CT517" s="28">
        <v>20539.540416457981</v>
      </c>
      <c r="CU517">
        <v>40480.841791659899</v>
      </c>
      <c r="CV517">
        <v>9.2845967412063981</v>
      </c>
      <c r="CW517">
        <v>219081</v>
      </c>
      <c r="CX517" s="28" t="s">
        <v>3975</v>
      </c>
      <c r="CY517" s="28" t="s">
        <v>3976</v>
      </c>
      <c r="CZ517" s="28" t="s">
        <v>3977</v>
      </c>
      <c r="DA517" s="28" t="s">
        <v>3978</v>
      </c>
      <c r="DB517" s="28" t="s">
        <v>3344</v>
      </c>
      <c r="DC517" s="28"/>
      <c r="DD517" s="28"/>
      <c r="DE517" s="28"/>
      <c r="DF517" s="28"/>
      <c r="DG517" s="28"/>
      <c r="DH517" s="28"/>
      <c r="DI517" s="28">
        <v>240</v>
      </c>
      <c r="DJ517" s="28" t="s">
        <v>471</v>
      </c>
      <c r="DK517" s="28"/>
    </row>
    <row r="518" spans="1:115" x14ac:dyDescent="0.25">
      <c r="A518" s="28" t="s">
        <v>2</v>
      </c>
      <c r="B518" s="28" t="s">
        <v>2067</v>
      </c>
      <c r="C518">
        <v>43748</v>
      </c>
      <c r="D518" s="28" t="s">
        <v>2052</v>
      </c>
      <c r="E518" s="28" t="s">
        <v>2053</v>
      </c>
      <c r="F518" s="28" t="s">
        <v>2068</v>
      </c>
      <c r="G518" s="28" t="s">
        <v>759</v>
      </c>
      <c r="H518" s="28" t="s">
        <v>2069</v>
      </c>
      <c r="I518" s="28" t="s">
        <v>457</v>
      </c>
      <c r="J518" s="28">
        <v>7020</v>
      </c>
      <c r="K518">
        <v>10.436206860904235</v>
      </c>
      <c r="L518" s="28" t="s">
        <v>542</v>
      </c>
      <c r="M518">
        <v>0</v>
      </c>
      <c r="N518" s="28" t="s">
        <v>459</v>
      </c>
      <c r="O518" s="28" t="s">
        <v>2062</v>
      </c>
      <c r="P518">
        <v>11</v>
      </c>
      <c r="Q518">
        <v>15</v>
      </c>
      <c r="R518">
        <v>1</v>
      </c>
      <c r="S518">
        <v>93470803</v>
      </c>
      <c r="T518" s="28" t="s">
        <v>461</v>
      </c>
      <c r="U518" s="28" t="s">
        <v>812</v>
      </c>
      <c r="V518" s="28" t="s">
        <v>335</v>
      </c>
      <c r="W518" s="28" t="s">
        <v>463</v>
      </c>
      <c r="Y518" s="28" t="s">
        <v>463</v>
      </c>
      <c r="Z518">
        <v>0</v>
      </c>
      <c r="AA518">
        <v>17109</v>
      </c>
      <c r="AB518" s="28" t="s">
        <v>465</v>
      </c>
      <c r="AC518" s="28" t="s">
        <v>515</v>
      </c>
      <c r="AD518">
        <v>0.58333333333333326</v>
      </c>
      <c r="AE518">
        <v>0.75</v>
      </c>
      <c r="AF518" s="28" t="s">
        <v>463</v>
      </c>
      <c r="AG518" s="28" t="s">
        <v>294</v>
      </c>
      <c r="AH518" s="28" t="s">
        <v>616</v>
      </c>
      <c r="AI518" s="28" t="s">
        <v>2070</v>
      </c>
      <c r="AJ518" s="28" t="s">
        <v>2058</v>
      </c>
      <c r="AK518" s="28"/>
      <c r="AL518" s="28"/>
      <c r="AM518" s="28">
        <v>2</v>
      </c>
      <c r="AN518">
        <v>4</v>
      </c>
      <c r="AO518">
        <v>3</v>
      </c>
      <c r="AP518" s="2">
        <v>46069</v>
      </c>
      <c r="AQ518" s="2">
        <v>46356</v>
      </c>
      <c r="AR518">
        <v>46433</v>
      </c>
      <c r="AS518">
        <v>46650</v>
      </c>
      <c r="AT518" s="28"/>
      <c r="AU518" s="28"/>
      <c r="AV518" s="28" t="s">
        <v>470</v>
      </c>
      <c r="AW518">
        <v>112</v>
      </c>
      <c r="AX518">
        <v>0.5</v>
      </c>
      <c r="BC518" s="28"/>
      <c r="BH518">
        <v>60</v>
      </c>
      <c r="BJ518">
        <v>144</v>
      </c>
      <c r="BK518">
        <v>0.5</v>
      </c>
      <c r="BP518" s="28"/>
      <c r="BU518">
        <v>60</v>
      </c>
      <c r="BW518" s="28"/>
      <c r="BY518" s="28">
        <v>256</v>
      </c>
      <c r="BZ518">
        <v>256</v>
      </c>
      <c r="CA518">
        <v>0</v>
      </c>
      <c r="CB518" s="28">
        <v>240</v>
      </c>
      <c r="CC518">
        <v>1.0666666666666669</v>
      </c>
      <c r="CE518">
        <v>7020</v>
      </c>
      <c r="CF518">
        <v>0</v>
      </c>
      <c r="CG518" s="28">
        <v>480</v>
      </c>
      <c r="CH518">
        <v>-187.38461538461539</v>
      </c>
      <c r="CI518">
        <v>6832.6153846153848</v>
      </c>
      <c r="CJ518">
        <v>212.30594577494998</v>
      </c>
      <c r="CK518">
        <v>143.78872163937004</v>
      </c>
      <c r="CL518">
        <v>69.420911026507738</v>
      </c>
      <c r="CM518">
        <v>122.18796797213763</v>
      </c>
      <c r="CN518">
        <v>69.086628928876706</v>
      </c>
      <c r="CO518">
        <v>0</v>
      </c>
      <c r="CP518">
        <v>0</v>
      </c>
      <c r="CQ518">
        <v>93.868062452383569</v>
      </c>
      <c r="CR518">
        <v>0.86346000000000001</v>
      </c>
      <c r="CS518">
        <v>19941.301375201921</v>
      </c>
      <c r="CT518" s="28">
        <v>26407.980535445971</v>
      </c>
      <c r="CU518">
        <v>46349.281910647893</v>
      </c>
      <c r="CV518">
        <v>10.436206860904235</v>
      </c>
      <c r="CW518">
        <v>219060</v>
      </c>
      <c r="CX518" s="28"/>
      <c r="CY518" s="28"/>
      <c r="CZ518" s="28"/>
      <c r="DA518" s="28"/>
      <c r="DB518" s="28"/>
      <c r="DC518" s="28"/>
      <c r="DD518" s="28"/>
      <c r="DE518" s="28"/>
      <c r="DF518" s="28"/>
      <c r="DG518" s="28"/>
      <c r="DH518" s="28"/>
      <c r="DI518" s="28">
        <v>240</v>
      </c>
      <c r="DJ518" s="28" t="s">
        <v>471</v>
      </c>
      <c r="DK518" s="28"/>
    </row>
    <row r="519" spans="1:115" x14ac:dyDescent="0.25">
      <c r="A519" s="28" t="s">
        <v>2</v>
      </c>
      <c r="B519" s="28" t="s">
        <v>2071</v>
      </c>
      <c r="C519">
        <v>43748</v>
      </c>
      <c r="D519" s="28" t="s">
        <v>2052</v>
      </c>
      <c r="E519" s="28" t="s">
        <v>2053</v>
      </c>
      <c r="F519" s="28" t="s">
        <v>2072</v>
      </c>
      <c r="G519" s="28" t="s">
        <v>759</v>
      </c>
      <c r="H519" s="28" t="s">
        <v>2073</v>
      </c>
      <c r="I519" s="28" t="s">
        <v>457</v>
      </c>
      <c r="J519" s="28">
        <v>7020</v>
      </c>
      <c r="K519">
        <v>10.630569245561444</v>
      </c>
      <c r="L519" s="28" t="s">
        <v>3130</v>
      </c>
      <c r="M519">
        <v>0</v>
      </c>
      <c r="N519" s="28" t="s">
        <v>459</v>
      </c>
      <c r="O519" s="28" t="s">
        <v>2074</v>
      </c>
      <c r="P519">
        <v>11</v>
      </c>
      <c r="Q519">
        <v>20</v>
      </c>
      <c r="R519">
        <v>1</v>
      </c>
      <c r="S519">
        <v>91490294</v>
      </c>
      <c r="T519" s="28" t="s">
        <v>461</v>
      </c>
      <c r="U519" s="28" t="s">
        <v>812</v>
      </c>
      <c r="V519" s="28" t="s">
        <v>335</v>
      </c>
      <c r="W519" s="28" t="s">
        <v>463</v>
      </c>
      <c r="Y519" s="28" t="s">
        <v>463</v>
      </c>
      <c r="Z519">
        <v>0</v>
      </c>
      <c r="AA519">
        <v>17037</v>
      </c>
      <c r="AB519" s="28" t="s">
        <v>465</v>
      </c>
      <c r="AC519" s="28" t="s">
        <v>525</v>
      </c>
      <c r="AD519">
        <v>0.5625</v>
      </c>
      <c r="AE519">
        <v>0.72916666666666674</v>
      </c>
      <c r="AF519" s="28" t="s">
        <v>463</v>
      </c>
      <c r="AG519" s="28" t="s">
        <v>205</v>
      </c>
      <c r="AH519" s="28" t="s">
        <v>529</v>
      </c>
      <c r="AI519" s="28" t="s">
        <v>2075</v>
      </c>
      <c r="AJ519" s="28" t="s">
        <v>2058</v>
      </c>
      <c r="AK519" s="28"/>
      <c r="AL519" s="28"/>
      <c r="AM519" s="28">
        <v>2</v>
      </c>
      <c r="AN519">
        <v>4</v>
      </c>
      <c r="AO519">
        <v>3</v>
      </c>
      <c r="AP519" s="2">
        <v>46070</v>
      </c>
      <c r="AQ519" s="2">
        <v>46357</v>
      </c>
      <c r="AR519">
        <v>46434</v>
      </c>
      <c r="AS519">
        <v>46651</v>
      </c>
      <c r="AT519" s="28"/>
      <c r="AU519" s="28"/>
      <c r="AV519" s="28" t="s">
        <v>470</v>
      </c>
      <c r="AW519">
        <v>112</v>
      </c>
      <c r="AX519">
        <v>0.5</v>
      </c>
      <c r="BC519" s="28"/>
      <c r="BH519">
        <v>100</v>
      </c>
      <c r="BJ519">
        <v>144</v>
      </c>
      <c r="BK519">
        <v>0.5</v>
      </c>
      <c r="BP519" s="28"/>
      <c r="BU519">
        <v>100</v>
      </c>
      <c r="BW519" s="28"/>
      <c r="BY519" s="28">
        <v>256</v>
      </c>
      <c r="BZ519">
        <v>256</v>
      </c>
      <c r="CA519">
        <v>0</v>
      </c>
      <c r="CB519" s="28">
        <v>240</v>
      </c>
      <c r="CC519">
        <v>1.0666666666666669</v>
      </c>
      <c r="CE519">
        <v>7020</v>
      </c>
      <c r="CF519">
        <v>0</v>
      </c>
      <c r="CG519" s="28">
        <v>480</v>
      </c>
      <c r="CH519">
        <v>-312.30769230769232</v>
      </c>
      <c r="CI519">
        <v>6707.6923076923076</v>
      </c>
      <c r="CJ519">
        <v>212.30594577494998</v>
      </c>
      <c r="CK519">
        <v>143.78872163937004</v>
      </c>
      <c r="CL519">
        <v>69.420911026507738</v>
      </c>
      <c r="CM519">
        <v>122.18796797213763</v>
      </c>
      <c r="CN519">
        <v>69.086628928876706</v>
      </c>
      <c r="CO519">
        <v>0</v>
      </c>
      <c r="CP519">
        <v>0</v>
      </c>
      <c r="CQ519">
        <v>93.868062452383569</v>
      </c>
      <c r="CR519">
        <v>0.86346000000000001</v>
      </c>
      <c r="CS519">
        <v>19941.301375201921</v>
      </c>
      <c r="CT519" s="28">
        <v>26407.980535445971</v>
      </c>
      <c r="CU519">
        <v>46349.281910647893</v>
      </c>
      <c r="CV519">
        <v>10.630569245561444</v>
      </c>
      <c r="CW519">
        <v>222092</v>
      </c>
      <c r="CX519" s="28" t="s">
        <v>3979</v>
      </c>
      <c r="CY519" s="28" t="s">
        <v>3976</v>
      </c>
      <c r="CZ519" s="28" t="s">
        <v>3980</v>
      </c>
      <c r="DA519" s="28" t="s">
        <v>3981</v>
      </c>
      <c r="DB519" s="28" t="s">
        <v>3344</v>
      </c>
      <c r="DC519" s="28"/>
      <c r="DD519" s="28"/>
      <c r="DE519" s="28"/>
      <c r="DF519" s="28"/>
      <c r="DG519" s="28"/>
      <c r="DH519" s="28"/>
      <c r="DI519" s="28">
        <v>240</v>
      </c>
      <c r="DJ519" s="28" t="s">
        <v>471</v>
      </c>
      <c r="DK519" s="28"/>
    </row>
    <row r="520" spans="1:115" x14ac:dyDescent="0.25">
      <c r="A520" s="28" t="s">
        <v>2</v>
      </c>
      <c r="B520" s="28" t="s">
        <v>2067</v>
      </c>
      <c r="C520">
        <v>43748</v>
      </c>
      <c r="D520" s="28" t="s">
        <v>2052</v>
      </c>
      <c r="E520" s="28" t="s">
        <v>2053</v>
      </c>
      <c r="F520" s="28" t="s">
        <v>2068</v>
      </c>
      <c r="G520" s="28" t="s">
        <v>759</v>
      </c>
      <c r="H520" s="28" t="s">
        <v>2076</v>
      </c>
      <c r="I520" s="28" t="s">
        <v>457</v>
      </c>
      <c r="J520" s="28">
        <v>7020</v>
      </c>
      <c r="K520">
        <v>10.630569245561444</v>
      </c>
      <c r="L520" s="28" t="s">
        <v>3131</v>
      </c>
      <c r="M520">
        <v>0</v>
      </c>
      <c r="N520" s="28" t="s">
        <v>459</v>
      </c>
      <c r="O520" s="28" t="s">
        <v>2077</v>
      </c>
      <c r="P520">
        <v>11</v>
      </c>
      <c r="Q520">
        <v>15</v>
      </c>
      <c r="R520">
        <v>1</v>
      </c>
      <c r="S520">
        <v>91490804</v>
      </c>
      <c r="T520" s="28" t="s">
        <v>461</v>
      </c>
      <c r="U520" s="28" t="s">
        <v>812</v>
      </c>
      <c r="V520" s="28" t="s">
        <v>335</v>
      </c>
      <c r="W520" s="28" t="s">
        <v>463</v>
      </c>
      <c r="Y520" s="28" t="s">
        <v>463</v>
      </c>
      <c r="Z520">
        <v>0</v>
      </c>
      <c r="AA520">
        <v>17038</v>
      </c>
      <c r="AB520" s="28" t="s">
        <v>465</v>
      </c>
      <c r="AC520" s="28" t="s">
        <v>525</v>
      </c>
      <c r="AD520">
        <v>0.5625</v>
      </c>
      <c r="AE520">
        <v>0.72916666666666674</v>
      </c>
      <c r="AF520" s="28" t="s">
        <v>463</v>
      </c>
      <c r="AG520" s="28" t="s">
        <v>205</v>
      </c>
      <c r="AH520" s="28" t="s">
        <v>529</v>
      </c>
      <c r="AI520" s="28" t="s">
        <v>2078</v>
      </c>
      <c r="AJ520" s="28" t="s">
        <v>2058</v>
      </c>
      <c r="AK520" s="28"/>
      <c r="AL520" s="28"/>
      <c r="AM520" s="28">
        <v>2</v>
      </c>
      <c r="AN520">
        <v>4</v>
      </c>
      <c r="AO520">
        <v>3</v>
      </c>
      <c r="AP520" s="2">
        <v>46070</v>
      </c>
      <c r="AQ520" s="2">
        <v>46357</v>
      </c>
      <c r="AR520">
        <v>46434</v>
      </c>
      <c r="AS520">
        <v>46651</v>
      </c>
      <c r="AT520" s="28"/>
      <c r="AU520" s="28"/>
      <c r="AV520" s="28" t="s">
        <v>470</v>
      </c>
      <c r="AW520">
        <v>112</v>
      </c>
      <c r="AX520">
        <v>0.5</v>
      </c>
      <c r="BC520" s="28"/>
      <c r="BH520">
        <v>100</v>
      </c>
      <c r="BJ520">
        <v>144</v>
      </c>
      <c r="BK520">
        <v>0.5</v>
      </c>
      <c r="BP520" s="28"/>
      <c r="BU520">
        <v>100</v>
      </c>
      <c r="BW520" s="28"/>
      <c r="BY520" s="28">
        <v>256</v>
      </c>
      <c r="BZ520">
        <v>256</v>
      </c>
      <c r="CA520">
        <v>0</v>
      </c>
      <c r="CB520" s="28">
        <v>240</v>
      </c>
      <c r="CC520">
        <v>1.0666666666666669</v>
      </c>
      <c r="CE520">
        <v>7020</v>
      </c>
      <c r="CF520">
        <v>0</v>
      </c>
      <c r="CG520" s="28">
        <v>480</v>
      </c>
      <c r="CH520">
        <v>-312.30769230769232</v>
      </c>
      <c r="CI520">
        <v>6707.6923076923076</v>
      </c>
      <c r="CJ520">
        <v>212.30594577494998</v>
      </c>
      <c r="CK520">
        <v>143.78872163937004</v>
      </c>
      <c r="CL520">
        <v>69.420911026507738</v>
      </c>
      <c r="CM520">
        <v>122.18796797213763</v>
      </c>
      <c r="CN520">
        <v>69.086628928876706</v>
      </c>
      <c r="CO520">
        <v>0</v>
      </c>
      <c r="CP520">
        <v>0</v>
      </c>
      <c r="CQ520">
        <v>93.868062452383569</v>
      </c>
      <c r="CR520">
        <v>0.86346000000000001</v>
      </c>
      <c r="CS520">
        <v>19941.301375201921</v>
      </c>
      <c r="CT520" s="28">
        <v>26407.980535445971</v>
      </c>
      <c r="CU520">
        <v>46349.281910647893</v>
      </c>
      <c r="CV520">
        <v>10.630569245561444</v>
      </c>
      <c r="CW520">
        <v>219065</v>
      </c>
      <c r="CX520" s="28"/>
      <c r="CY520" s="28"/>
      <c r="CZ520" s="28"/>
      <c r="DA520" s="28"/>
      <c r="DB520" s="28"/>
      <c r="DC520" s="28"/>
      <c r="DD520" s="28"/>
      <c r="DE520" s="28"/>
      <c r="DF520" s="28"/>
      <c r="DG520" s="28"/>
      <c r="DH520" s="28"/>
      <c r="DI520" s="28">
        <v>240</v>
      </c>
      <c r="DJ520" s="28" t="s">
        <v>471</v>
      </c>
      <c r="DK520" s="28"/>
    </row>
    <row r="521" spans="1:115" x14ac:dyDescent="0.25">
      <c r="A521" s="28" t="s">
        <v>2</v>
      </c>
      <c r="B521" s="28" t="s">
        <v>2079</v>
      </c>
      <c r="C521">
        <v>43748</v>
      </c>
      <c r="D521" s="28" t="s">
        <v>2052</v>
      </c>
      <c r="E521" s="28" t="s">
        <v>2053</v>
      </c>
      <c r="F521" s="28" t="s">
        <v>2080</v>
      </c>
      <c r="G521" s="28" t="s">
        <v>759</v>
      </c>
      <c r="H521" s="28" t="s">
        <v>2081</v>
      </c>
      <c r="I521" s="28" t="s">
        <v>457</v>
      </c>
      <c r="J521" s="28">
        <v>7020</v>
      </c>
      <c r="K521" t="s">
        <v>487</v>
      </c>
      <c r="L521" s="28" t="s">
        <v>2</v>
      </c>
      <c r="M521">
        <v>0</v>
      </c>
      <c r="N521" s="28" t="s">
        <v>459</v>
      </c>
      <c r="O521" s="28" t="s">
        <v>2082</v>
      </c>
      <c r="Q521">
        <v>50</v>
      </c>
      <c r="R521">
        <v>1</v>
      </c>
      <c r="S521">
        <v>97802102</v>
      </c>
      <c r="T521" s="28" t="s">
        <v>461</v>
      </c>
      <c r="U521" s="28" t="s">
        <v>812</v>
      </c>
      <c r="V521" s="28" t="s">
        <v>87</v>
      </c>
      <c r="W521" s="28" t="s">
        <v>463</v>
      </c>
      <c r="Y521" s="28" t="s">
        <v>463</v>
      </c>
      <c r="Z521">
        <v>0</v>
      </c>
      <c r="AA521">
        <v>16307</v>
      </c>
      <c r="AB521" s="28" t="s">
        <v>488</v>
      </c>
      <c r="AC521" s="28" t="s">
        <v>488</v>
      </c>
      <c r="AD521" t="s">
        <v>488</v>
      </c>
      <c r="AE521" t="s">
        <v>488</v>
      </c>
      <c r="AF521" s="28" t="s">
        <v>463</v>
      </c>
      <c r="AG521" s="28" t="s">
        <v>219</v>
      </c>
      <c r="AH521" s="28" t="s">
        <v>219</v>
      </c>
      <c r="AI521" s="28"/>
      <c r="AJ521" s="28" t="s">
        <v>962</v>
      </c>
      <c r="AK521" s="28"/>
      <c r="AL521" s="28"/>
      <c r="AM521" s="28">
        <v>2</v>
      </c>
      <c r="AN521">
        <v>4</v>
      </c>
      <c r="AO521">
        <v>3</v>
      </c>
      <c r="AP521" s="2">
        <v>46069</v>
      </c>
      <c r="AQ521" s="2">
        <v>46290</v>
      </c>
      <c r="AT521" s="28"/>
      <c r="AU521" s="28"/>
      <c r="AV521" s="28" t="s">
        <v>470</v>
      </c>
      <c r="AX521">
        <v>0.5</v>
      </c>
      <c r="BC521" s="28"/>
      <c r="BK521">
        <v>0.5</v>
      </c>
      <c r="BP521" s="28"/>
      <c r="BW521" s="28"/>
      <c r="BY521" s="28">
        <v>0</v>
      </c>
      <c r="BZ521">
        <v>0</v>
      </c>
      <c r="CA521">
        <v>0</v>
      </c>
      <c r="CB521" s="28">
        <v>240</v>
      </c>
      <c r="CC521" t="s">
        <v>2</v>
      </c>
      <c r="CE521">
        <v>7020</v>
      </c>
      <c r="CF521">
        <v>0</v>
      </c>
      <c r="CG521" s="28">
        <v>480</v>
      </c>
      <c r="CH521">
        <v>0</v>
      </c>
      <c r="CI521">
        <v>7020</v>
      </c>
      <c r="CJ521">
        <v>212.30594577494998</v>
      </c>
      <c r="CK521">
        <v>143.78872163937004</v>
      </c>
      <c r="CL521">
        <v>69.420911026507738</v>
      </c>
      <c r="CM521">
        <v>122.18796797213763</v>
      </c>
      <c r="CN521">
        <v>69.086628928876706</v>
      </c>
      <c r="CO521">
        <v>0</v>
      </c>
      <c r="CP521">
        <v>0</v>
      </c>
      <c r="CQ521">
        <v>93.868062452383569</v>
      </c>
      <c r="CR521">
        <v>0.86346000000000001</v>
      </c>
      <c r="CS521">
        <v>0</v>
      </c>
      <c r="CT521" s="28">
        <v>0</v>
      </c>
      <c r="CU521">
        <v>0</v>
      </c>
      <c r="CV521" t="s">
        <v>487</v>
      </c>
      <c r="CW521">
        <v>219040</v>
      </c>
      <c r="CX521" s="28" t="s">
        <v>4742</v>
      </c>
      <c r="CY521" s="28" t="s">
        <v>3976</v>
      </c>
      <c r="CZ521" s="28" t="s">
        <v>4743</v>
      </c>
      <c r="DA521" s="28" t="s">
        <v>4744</v>
      </c>
      <c r="DB521" s="28" t="s">
        <v>4543</v>
      </c>
      <c r="DC521" s="28"/>
      <c r="DD521" s="28"/>
      <c r="DE521" s="28"/>
      <c r="DF521" s="28"/>
      <c r="DG521" s="28"/>
      <c r="DH521" s="28"/>
      <c r="DI521" s="28">
        <v>240</v>
      </c>
      <c r="DJ521" s="28" t="s">
        <v>471</v>
      </c>
      <c r="DK521" s="28" t="s">
        <v>2083</v>
      </c>
    </row>
    <row r="522" spans="1:115" x14ac:dyDescent="0.25">
      <c r="A522" s="28" t="s">
        <v>2</v>
      </c>
      <c r="B522" s="28" t="s">
        <v>2084</v>
      </c>
      <c r="C522">
        <v>43747</v>
      </c>
      <c r="D522" s="28" t="s">
        <v>2052</v>
      </c>
      <c r="E522" s="28" t="s">
        <v>2053</v>
      </c>
      <c r="F522" s="28" t="s">
        <v>2054</v>
      </c>
      <c r="G522" s="28" t="s">
        <v>759</v>
      </c>
      <c r="H522" s="28" t="s">
        <v>2085</v>
      </c>
      <c r="I522" s="28" t="s">
        <v>457</v>
      </c>
      <c r="J522" s="28">
        <v>3510</v>
      </c>
      <c r="K522">
        <v>8.7404345278114928</v>
      </c>
      <c r="L522" s="28" t="s">
        <v>2086</v>
      </c>
      <c r="M522">
        <v>0</v>
      </c>
      <c r="N522" s="28" t="s">
        <v>459</v>
      </c>
      <c r="O522" s="28" t="s">
        <v>2057</v>
      </c>
      <c r="P522">
        <v>9</v>
      </c>
      <c r="Q522">
        <v>20</v>
      </c>
      <c r="R522">
        <v>1</v>
      </c>
      <c r="S522">
        <v>90010802</v>
      </c>
      <c r="T522" s="28" t="s">
        <v>605</v>
      </c>
      <c r="U522" s="28" t="s">
        <v>659</v>
      </c>
      <c r="V522" s="28" t="s">
        <v>335</v>
      </c>
      <c r="W522" s="28" t="s">
        <v>463</v>
      </c>
      <c r="Y522" s="28" t="s">
        <v>463</v>
      </c>
      <c r="Z522">
        <v>0</v>
      </c>
      <c r="AA522">
        <v>17036</v>
      </c>
      <c r="AB522" s="28" t="s">
        <v>465</v>
      </c>
      <c r="AC522" s="28" t="s">
        <v>525</v>
      </c>
      <c r="AD522">
        <v>0.5625</v>
      </c>
      <c r="AE522">
        <v>0.72916666666666674</v>
      </c>
      <c r="AF522" s="28" t="s">
        <v>463</v>
      </c>
      <c r="AG522" s="28" t="s">
        <v>217</v>
      </c>
      <c r="AH522" s="28" t="s">
        <v>529</v>
      </c>
      <c r="AI522" s="28" t="s">
        <v>2087</v>
      </c>
      <c r="AJ522" s="28" t="s">
        <v>2058</v>
      </c>
      <c r="AK522" s="28"/>
      <c r="AL522" s="28"/>
      <c r="AM522" s="28">
        <v>1</v>
      </c>
      <c r="AN522">
        <v>3</v>
      </c>
      <c r="AP522" s="2">
        <v>46070</v>
      </c>
      <c r="AQ522" s="2">
        <v>46287</v>
      </c>
      <c r="AT522" s="28"/>
      <c r="AU522" s="28"/>
      <c r="AV522" s="28" t="s">
        <v>470</v>
      </c>
      <c r="AW522">
        <v>112</v>
      </c>
      <c r="AX522">
        <v>0.5</v>
      </c>
      <c r="BC522" s="28"/>
      <c r="BP522" s="28"/>
      <c r="BW522" s="28"/>
      <c r="BY522" s="28">
        <v>112</v>
      </c>
      <c r="BZ522">
        <v>112</v>
      </c>
      <c r="CA522">
        <v>0</v>
      </c>
      <c r="CB522" s="28">
        <v>120</v>
      </c>
      <c r="CC522">
        <v>0.93333333333333324</v>
      </c>
      <c r="CE522">
        <v>3510</v>
      </c>
      <c r="CF522">
        <v>0</v>
      </c>
      <c r="CG522" s="28">
        <v>240</v>
      </c>
      <c r="CH522">
        <v>0</v>
      </c>
      <c r="CI522">
        <v>3510</v>
      </c>
      <c r="CJ522">
        <v>212.30594577494998</v>
      </c>
      <c r="CK522">
        <v>143.78872163937004</v>
      </c>
      <c r="CL522">
        <v>69.420911026507738</v>
      </c>
      <c r="CM522">
        <v>122.18796797213763</v>
      </c>
      <c r="CN522">
        <v>69.086628928876706</v>
      </c>
      <c r="CO522">
        <v>0</v>
      </c>
      <c r="CP522">
        <v>0</v>
      </c>
      <c r="CQ522">
        <v>93.868062452383569</v>
      </c>
      <c r="CR522">
        <v>0.86346000000000001</v>
      </c>
      <c r="CS522">
        <v>19941.301375201921</v>
      </c>
      <c r="CT522" s="28">
        <v>0</v>
      </c>
      <c r="CU522">
        <v>19941.301375201921</v>
      </c>
      <c r="CV522">
        <v>8.7404345278114928</v>
      </c>
      <c r="CW522">
        <v>199311</v>
      </c>
      <c r="CX522" s="28"/>
      <c r="CY522" s="28"/>
      <c r="CZ522" s="28"/>
      <c r="DA522" s="28"/>
      <c r="DB522" s="28"/>
      <c r="DC522" s="28"/>
      <c r="DD522" s="28"/>
      <c r="DE522" s="28"/>
      <c r="DF522" s="28"/>
      <c r="DG522" s="28"/>
      <c r="DH522" s="28"/>
      <c r="DI522" s="28">
        <v>120</v>
      </c>
      <c r="DJ522" s="28" t="s">
        <v>471</v>
      </c>
      <c r="DK522" s="28"/>
    </row>
    <row r="523" spans="1:115" x14ac:dyDescent="0.25">
      <c r="A523" s="28" t="s">
        <v>2</v>
      </c>
      <c r="B523" s="28" t="s">
        <v>2088</v>
      </c>
      <c r="C523">
        <v>43747</v>
      </c>
      <c r="D523" s="28" t="s">
        <v>2052</v>
      </c>
      <c r="E523" s="28" t="s">
        <v>2053</v>
      </c>
      <c r="F523" s="28" t="s">
        <v>2068</v>
      </c>
      <c r="G523" s="28" t="s">
        <v>759</v>
      </c>
      <c r="H523" s="28" t="s">
        <v>2089</v>
      </c>
      <c r="I523" s="28" t="s">
        <v>457</v>
      </c>
      <c r="J523" s="28">
        <v>3510</v>
      </c>
      <c r="K523">
        <v>8.7404345278114928</v>
      </c>
      <c r="L523" s="28" t="s">
        <v>1862</v>
      </c>
      <c r="M523">
        <v>0</v>
      </c>
      <c r="N523" s="28" t="s">
        <v>459</v>
      </c>
      <c r="O523" s="28" t="s">
        <v>2062</v>
      </c>
      <c r="P523">
        <v>9</v>
      </c>
      <c r="Q523">
        <v>15</v>
      </c>
      <c r="R523">
        <v>1</v>
      </c>
      <c r="S523">
        <v>93470803</v>
      </c>
      <c r="T523" s="28" t="s">
        <v>605</v>
      </c>
      <c r="U523" s="28" t="s">
        <v>659</v>
      </c>
      <c r="V523" s="28" t="s">
        <v>335</v>
      </c>
      <c r="W523" s="28" t="s">
        <v>463</v>
      </c>
      <c r="Y523" s="28" t="s">
        <v>463</v>
      </c>
      <c r="Z523">
        <v>0</v>
      </c>
      <c r="AA523">
        <v>17108</v>
      </c>
      <c r="AB523" s="28" t="s">
        <v>465</v>
      </c>
      <c r="AC523" s="28" t="s">
        <v>479</v>
      </c>
      <c r="AD523">
        <v>0.58333333333333326</v>
      </c>
      <c r="AE523">
        <v>0.75</v>
      </c>
      <c r="AF523" s="28" t="s">
        <v>463</v>
      </c>
      <c r="AG523" s="28" t="s">
        <v>294</v>
      </c>
      <c r="AH523" s="28" t="s">
        <v>616</v>
      </c>
      <c r="AI523" s="28" t="s">
        <v>2070</v>
      </c>
      <c r="AJ523" s="28" t="s">
        <v>2058</v>
      </c>
      <c r="AK523" s="28"/>
      <c r="AL523" s="28"/>
      <c r="AM523" s="28">
        <v>1</v>
      </c>
      <c r="AN523">
        <v>3</v>
      </c>
      <c r="AP523" s="2">
        <v>46071</v>
      </c>
      <c r="AQ523" s="2">
        <v>46288</v>
      </c>
      <c r="AT523" s="28"/>
      <c r="AU523" s="28"/>
      <c r="AV523" s="28" t="s">
        <v>470</v>
      </c>
      <c r="AW523">
        <v>112</v>
      </c>
      <c r="AX523">
        <v>0.5</v>
      </c>
      <c r="BC523" s="28"/>
      <c r="BP523" s="28"/>
      <c r="BW523" s="28"/>
      <c r="BY523" s="28">
        <v>112</v>
      </c>
      <c r="BZ523">
        <v>112</v>
      </c>
      <c r="CA523">
        <v>0</v>
      </c>
      <c r="CB523" s="28">
        <v>120</v>
      </c>
      <c r="CC523">
        <v>0.93333333333333324</v>
      </c>
      <c r="CE523">
        <v>3510</v>
      </c>
      <c r="CF523">
        <v>0</v>
      </c>
      <c r="CG523" s="28">
        <v>240</v>
      </c>
      <c r="CH523">
        <v>0</v>
      </c>
      <c r="CI523">
        <v>3510</v>
      </c>
      <c r="CJ523">
        <v>212.30594577494998</v>
      </c>
      <c r="CK523">
        <v>143.78872163937004</v>
      </c>
      <c r="CL523">
        <v>69.420911026507738</v>
      </c>
      <c r="CM523">
        <v>122.18796797213763</v>
      </c>
      <c r="CN523">
        <v>69.086628928876706</v>
      </c>
      <c r="CO523">
        <v>0</v>
      </c>
      <c r="CP523">
        <v>0</v>
      </c>
      <c r="CQ523">
        <v>93.868062452383569</v>
      </c>
      <c r="CR523">
        <v>0.86346000000000001</v>
      </c>
      <c r="CS523">
        <v>19941.301375201921</v>
      </c>
      <c r="CT523" s="28">
        <v>0</v>
      </c>
      <c r="CU523">
        <v>19941.301375201921</v>
      </c>
      <c r="CV523">
        <v>8.7404345278114928</v>
      </c>
      <c r="CW523">
        <v>219063</v>
      </c>
      <c r="CX523" s="28"/>
      <c r="CY523" s="28"/>
      <c r="CZ523" s="28"/>
      <c r="DA523" s="28"/>
      <c r="DB523" s="28"/>
      <c r="DC523" s="28"/>
      <c r="DD523" s="28"/>
      <c r="DE523" s="28"/>
      <c r="DF523" s="28"/>
      <c r="DG523" s="28"/>
      <c r="DH523" s="28"/>
      <c r="DI523" s="28">
        <v>120</v>
      </c>
      <c r="DJ523" s="28" t="s">
        <v>471</v>
      </c>
      <c r="DK523" s="28"/>
    </row>
    <row r="524" spans="1:115" x14ac:dyDescent="0.25">
      <c r="A524" s="28" t="s">
        <v>2</v>
      </c>
      <c r="B524" s="28" t="s">
        <v>2090</v>
      </c>
      <c r="C524">
        <v>43747</v>
      </c>
      <c r="D524" s="28" t="s">
        <v>2052</v>
      </c>
      <c r="E524" s="28" t="s">
        <v>2053</v>
      </c>
      <c r="F524" s="28" t="s">
        <v>2060</v>
      </c>
      <c r="G524" s="28" t="s">
        <v>759</v>
      </c>
      <c r="H524" s="28" t="s">
        <v>2091</v>
      </c>
      <c r="I524" s="28" t="s">
        <v>457</v>
      </c>
      <c r="J524" s="28">
        <v>3510</v>
      </c>
      <c r="K524">
        <v>8.7404345278114928</v>
      </c>
      <c r="L524" s="28" t="s">
        <v>2092</v>
      </c>
      <c r="M524">
        <v>0</v>
      </c>
      <c r="N524" s="28" t="s">
        <v>459</v>
      </c>
      <c r="O524" s="28" t="s">
        <v>2093</v>
      </c>
      <c r="P524">
        <v>9</v>
      </c>
      <c r="Q524">
        <v>14</v>
      </c>
      <c r="R524">
        <v>1</v>
      </c>
      <c r="S524">
        <v>90120803</v>
      </c>
      <c r="T524" s="28" t="s">
        <v>605</v>
      </c>
      <c r="U524" s="28" t="s">
        <v>659</v>
      </c>
      <c r="V524" s="28" t="s">
        <v>335</v>
      </c>
      <c r="W524" s="28" t="s">
        <v>463</v>
      </c>
      <c r="Y524" s="28" t="s">
        <v>463</v>
      </c>
      <c r="Z524">
        <v>0</v>
      </c>
      <c r="AA524">
        <v>17039</v>
      </c>
      <c r="AB524" s="28" t="s">
        <v>465</v>
      </c>
      <c r="AC524" s="28" t="s">
        <v>525</v>
      </c>
      <c r="AD524">
        <v>0.5625</v>
      </c>
      <c r="AE524">
        <v>0.72916666666666674</v>
      </c>
      <c r="AF524" s="28" t="s">
        <v>463</v>
      </c>
      <c r="AG524" s="28" t="s">
        <v>214</v>
      </c>
      <c r="AH524" s="28" t="s">
        <v>529</v>
      </c>
      <c r="AI524" s="28" t="s">
        <v>2094</v>
      </c>
      <c r="AJ524" s="28" t="s">
        <v>2058</v>
      </c>
      <c r="AK524" s="28"/>
      <c r="AL524" s="28"/>
      <c r="AM524" s="28">
        <v>1</v>
      </c>
      <c r="AN524">
        <v>3</v>
      </c>
      <c r="AP524" s="2">
        <v>46070</v>
      </c>
      <c r="AQ524" s="2">
        <v>46287</v>
      </c>
      <c r="AT524" s="28"/>
      <c r="AU524" s="28"/>
      <c r="AV524" s="28" t="s">
        <v>470</v>
      </c>
      <c r="AW524">
        <v>112</v>
      </c>
      <c r="AX524">
        <v>0.5</v>
      </c>
      <c r="BC524" s="28"/>
      <c r="BP524" s="28"/>
      <c r="BW524" s="28"/>
      <c r="BY524" s="28">
        <v>112</v>
      </c>
      <c r="BZ524">
        <v>112</v>
      </c>
      <c r="CA524">
        <v>0</v>
      </c>
      <c r="CB524" s="28">
        <v>120</v>
      </c>
      <c r="CC524">
        <v>0.93333333333333324</v>
      </c>
      <c r="CE524">
        <v>3510</v>
      </c>
      <c r="CF524">
        <v>0</v>
      </c>
      <c r="CG524" s="28">
        <v>240</v>
      </c>
      <c r="CH524">
        <v>0</v>
      </c>
      <c r="CI524">
        <v>3510</v>
      </c>
      <c r="CJ524">
        <v>212.30594577494998</v>
      </c>
      <c r="CK524">
        <v>143.78872163937004</v>
      </c>
      <c r="CL524">
        <v>69.420911026507738</v>
      </c>
      <c r="CM524">
        <v>122.18796797213763</v>
      </c>
      <c r="CN524">
        <v>69.086628928876706</v>
      </c>
      <c r="CO524">
        <v>0</v>
      </c>
      <c r="CP524">
        <v>0</v>
      </c>
      <c r="CQ524">
        <v>93.868062452383569</v>
      </c>
      <c r="CR524">
        <v>0.86346000000000001</v>
      </c>
      <c r="CS524">
        <v>19941.301375201921</v>
      </c>
      <c r="CT524" s="28">
        <v>0</v>
      </c>
      <c r="CU524">
        <v>19941.301375201921</v>
      </c>
      <c r="CV524">
        <v>8.7404345278114928</v>
      </c>
      <c r="CW524">
        <v>229160</v>
      </c>
      <c r="CX524" s="28"/>
      <c r="CY524" s="28"/>
      <c r="CZ524" s="28"/>
      <c r="DA524" s="28"/>
      <c r="DB524" s="28"/>
      <c r="DC524" s="28"/>
      <c r="DD524" s="28"/>
      <c r="DE524" s="28"/>
      <c r="DF524" s="28"/>
      <c r="DG524" s="28"/>
      <c r="DH524" s="28"/>
      <c r="DI524" s="28">
        <v>120</v>
      </c>
      <c r="DJ524" s="28" t="s">
        <v>471</v>
      </c>
      <c r="DK524" s="28"/>
    </row>
    <row r="525" spans="1:115" x14ac:dyDescent="0.25">
      <c r="A525" s="28" t="s">
        <v>2</v>
      </c>
      <c r="B525" s="28" t="s">
        <v>2088</v>
      </c>
      <c r="C525">
        <v>43747</v>
      </c>
      <c r="D525" s="28" t="s">
        <v>2052</v>
      </c>
      <c r="E525" s="28" t="s">
        <v>2053</v>
      </c>
      <c r="F525" s="28" t="s">
        <v>2068</v>
      </c>
      <c r="G525" s="28" t="s">
        <v>759</v>
      </c>
      <c r="H525" s="28" t="s">
        <v>2095</v>
      </c>
      <c r="I525" s="28" t="s">
        <v>457</v>
      </c>
      <c r="J525" s="28">
        <v>3510</v>
      </c>
      <c r="K525">
        <v>9.5802552847474995</v>
      </c>
      <c r="L525" s="28" t="s">
        <v>2171</v>
      </c>
      <c r="M525">
        <v>0</v>
      </c>
      <c r="N525" s="28" t="s">
        <v>459</v>
      </c>
      <c r="O525" s="28" t="s">
        <v>1054</v>
      </c>
      <c r="P525">
        <v>10</v>
      </c>
      <c r="Q525">
        <v>10</v>
      </c>
      <c r="R525">
        <v>1</v>
      </c>
      <c r="S525">
        <v>90530294</v>
      </c>
      <c r="T525" s="28" t="s">
        <v>605</v>
      </c>
      <c r="U525" s="28" t="s">
        <v>659</v>
      </c>
      <c r="V525" s="28" t="s">
        <v>335</v>
      </c>
      <c r="W525" s="28" t="s">
        <v>463</v>
      </c>
      <c r="Y525" s="28" t="s">
        <v>463</v>
      </c>
      <c r="Z525">
        <v>0</v>
      </c>
      <c r="AA525">
        <v>16960</v>
      </c>
      <c r="AB525" s="28" t="s">
        <v>465</v>
      </c>
      <c r="AC525" s="28" t="s">
        <v>525</v>
      </c>
      <c r="AD525">
        <v>0.5625</v>
      </c>
      <c r="AE525">
        <v>0.72916666666666674</v>
      </c>
      <c r="AF525" s="28" t="s">
        <v>463</v>
      </c>
      <c r="AG525" s="28" t="s">
        <v>83</v>
      </c>
      <c r="AH525" s="28" t="s">
        <v>582</v>
      </c>
      <c r="AI525" s="28" t="s">
        <v>2070</v>
      </c>
      <c r="AJ525" s="28" t="s">
        <v>2058</v>
      </c>
      <c r="AK525" s="28"/>
      <c r="AL525" s="28"/>
      <c r="AM525" s="28">
        <v>1</v>
      </c>
      <c r="AN525">
        <v>3</v>
      </c>
      <c r="AP525" s="2">
        <v>46070</v>
      </c>
      <c r="AQ525" s="2">
        <v>46287</v>
      </c>
      <c r="AT525" s="28"/>
      <c r="AU525" s="28"/>
      <c r="AV525" s="28" t="s">
        <v>470</v>
      </c>
      <c r="AW525">
        <v>112</v>
      </c>
      <c r="AX525">
        <v>0.5</v>
      </c>
      <c r="BC525" s="28"/>
      <c r="BH525">
        <v>200</v>
      </c>
      <c r="BP525" s="28"/>
      <c r="BW525" s="28"/>
      <c r="BY525" s="28">
        <v>112</v>
      </c>
      <c r="BZ525">
        <v>112</v>
      </c>
      <c r="CA525">
        <v>0</v>
      </c>
      <c r="CB525" s="28">
        <v>120</v>
      </c>
      <c r="CC525">
        <v>0.93333333333333324</v>
      </c>
      <c r="CE525">
        <v>3510</v>
      </c>
      <c r="CF525">
        <v>0</v>
      </c>
      <c r="CG525" s="28">
        <v>240</v>
      </c>
      <c r="CH525">
        <v>-307.69230769230768</v>
      </c>
      <c r="CI525">
        <v>3202.3076923076924</v>
      </c>
      <c r="CJ525">
        <v>212.30594577494998</v>
      </c>
      <c r="CK525">
        <v>143.78872163937004</v>
      </c>
      <c r="CL525">
        <v>69.420911026507738</v>
      </c>
      <c r="CM525">
        <v>122.18796797213763</v>
      </c>
      <c r="CN525">
        <v>69.086628928876706</v>
      </c>
      <c r="CO525">
        <v>0</v>
      </c>
      <c r="CP525">
        <v>0</v>
      </c>
      <c r="CQ525">
        <v>93.868062452383569</v>
      </c>
      <c r="CR525">
        <v>0.86346000000000001</v>
      </c>
      <c r="CS525">
        <v>19941.301375201921</v>
      </c>
      <c r="CT525" s="28">
        <v>0</v>
      </c>
      <c r="CU525">
        <v>19941.301375201921</v>
      </c>
      <c r="CV525">
        <v>9.5802552847474995</v>
      </c>
      <c r="CW525">
        <v>219074</v>
      </c>
      <c r="CX525" s="28" t="s">
        <v>3982</v>
      </c>
      <c r="CY525" s="28" t="s">
        <v>3976</v>
      </c>
      <c r="CZ525" s="28" t="s">
        <v>3983</v>
      </c>
      <c r="DA525" s="28" t="s">
        <v>3981</v>
      </c>
      <c r="DB525" s="28" t="s">
        <v>3344</v>
      </c>
      <c r="DC525" s="28"/>
      <c r="DD525" s="28"/>
      <c r="DE525" s="28"/>
      <c r="DF525" s="28"/>
      <c r="DG525" s="28"/>
      <c r="DH525" s="28"/>
      <c r="DI525" s="28">
        <v>120</v>
      </c>
      <c r="DJ525" s="28" t="s">
        <v>471</v>
      </c>
      <c r="DK525" s="28"/>
    </row>
    <row r="526" spans="1:115" x14ac:dyDescent="0.25">
      <c r="A526" s="28" t="s">
        <v>2</v>
      </c>
      <c r="B526" s="28" t="s">
        <v>2090</v>
      </c>
      <c r="C526">
        <v>43747</v>
      </c>
      <c r="D526" s="28" t="s">
        <v>2052</v>
      </c>
      <c r="E526" s="28" t="s">
        <v>2053</v>
      </c>
      <c r="F526" s="28" t="s">
        <v>2060</v>
      </c>
      <c r="G526" s="28" t="s">
        <v>759</v>
      </c>
      <c r="H526" s="28" t="s">
        <v>2096</v>
      </c>
      <c r="I526" s="28" t="s">
        <v>457</v>
      </c>
      <c r="J526" s="28">
        <v>3510</v>
      </c>
      <c r="K526">
        <v>9.5802552847474995</v>
      </c>
      <c r="L526" s="28" t="s">
        <v>2171</v>
      </c>
      <c r="M526">
        <v>0</v>
      </c>
      <c r="N526" s="28" t="s">
        <v>459</v>
      </c>
      <c r="O526" s="28" t="s">
        <v>1054</v>
      </c>
      <c r="P526">
        <v>10</v>
      </c>
      <c r="Q526">
        <v>10</v>
      </c>
      <c r="R526">
        <v>1</v>
      </c>
      <c r="S526">
        <v>90530294</v>
      </c>
      <c r="T526" s="28" t="s">
        <v>605</v>
      </c>
      <c r="U526" s="28" t="s">
        <v>659</v>
      </c>
      <c r="V526" s="28" t="s">
        <v>335</v>
      </c>
      <c r="W526" s="28" t="s">
        <v>463</v>
      </c>
      <c r="Y526" s="28" t="s">
        <v>463</v>
      </c>
      <c r="Z526">
        <v>0</v>
      </c>
      <c r="AA526">
        <v>16961</v>
      </c>
      <c r="AB526" s="28" t="s">
        <v>465</v>
      </c>
      <c r="AC526" s="28" t="s">
        <v>525</v>
      </c>
      <c r="AD526">
        <v>0.5625</v>
      </c>
      <c r="AE526">
        <v>0.72916666666666674</v>
      </c>
      <c r="AF526" s="28" t="s">
        <v>463</v>
      </c>
      <c r="AG526" s="28" t="s">
        <v>83</v>
      </c>
      <c r="AH526" s="28" t="s">
        <v>582</v>
      </c>
      <c r="AI526" s="28" t="s">
        <v>2097</v>
      </c>
      <c r="AJ526" s="28" t="s">
        <v>2058</v>
      </c>
      <c r="AK526" s="28"/>
      <c r="AL526" s="28"/>
      <c r="AM526" s="28">
        <v>1</v>
      </c>
      <c r="AN526">
        <v>3</v>
      </c>
      <c r="AP526" s="2">
        <v>46070</v>
      </c>
      <c r="AQ526" s="2">
        <v>46287</v>
      </c>
      <c r="AT526" s="28"/>
      <c r="AU526" s="28"/>
      <c r="AV526" s="28" t="s">
        <v>470</v>
      </c>
      <c r="AW526">
        <v>112</v>
      </c>
      <c r="AX526">
        <v>0.5</v>
      </c>
      <c r="BC526" s="28"/>
      <c r="BH526">
        <v>200</v>
      </c>
      <c r="BP526" s="28"/>
      <c r="BW526" s="28"/>
      <c r="BY526" s="28">
        <v>112</v>
      </c>
      <c r="BZ526">
        <v>112</v>
      </c>
      <c r="CA526">
        <v>0</v>
      </c>
      <c r="CB526" s="28">
        <v>120</v>
      </c>
      <c r="CC526">
        <v>0.93333333333333324</v>
      </c>
      <c r="CE526">
        <v>3510</v>
      </c>
      <c r="CF526">
        <v>0</v>
      </c>
      <c r="CG526" s="28">
        <v>240</v>
      </c>
      <c r="CH526">
        <v>-307.69230769230768</v>
      </c>
      <c r="CI526">
        <v>3202.3076923076924</v>
      </c>
      <c r="CJ526">
        <v>212.30594577494998</v>
      </c>
      <c r="CK526">
        <v>143.78872163937004</v>
      </c>
      <c r="CL526">
        <v>69.420911026507738</v>
      </c>
      <c r="CM526">
        <v>122.18796797213763</v>
      </c>
      <c r="CN526">
        <v>69.086628928876706</v>
      </c>
      <c r="CO526">
        <v>0</v>
      </c>
      <c r="CP526">
        <v>0</v>
      </c>
      <c r="CQ526">
        <v>93.868062452383569</v>
      </c>
      <c r="CR526">
        <v>0.86346000000000001</v>
      </c>
      <c r="CS526">
        <v>19941.301375201921</v>
      </c>
      <c r="CT526" s="28">
        <v>0</v>
      </c>
      <c r="CU526">
        <v>19941.301375201921</v>
      </c>
      <c r="CV526">
        <v>9.5802552847474995</v>
      </c>
      <c r="CW526">
        <v>219072</v>
      </c>
      <c r="CX526" s="28" t="s">
        <v>3984</v>
      </c>
      <c r="CY526" s="28" t="s">
        <v>3976</v>
      </c>
      <c r="CZ526" s="28" t="s">
        <v>3985</v>
      </c>
      <c r="DA526" s="28" t="s">
        <v>3986</v>
      </c>
      <c r="DB526" s="28" t="s">
        <v>3344</v>
      </c>
      <c r="DC526" s="28"/>
      <c r="DD526" s="28"/>
      <c r="DE526" s="28"/>
      <c r="DF526" s="28"/>
      <c r="DG526" s="28"/>
      <c r="DH526" s="28"/>
      <c r="DI526" s="28">
        <v>120</v>
      </c>
      <c r="DJ526" s="28" t="s">
        <v>471</v>
      </c>
      <c r="DK526" s="28"/>
    </row>
    <row r="527" spans="1:115" x14ac:dyDescent="0.25">
      <c r="A527" s="28" t="s">
        <v>2</v>
      </c>
      <c r="B527" s="28" t="s">
        <v>2090</v>
      </c>
      <c r="C527">
        <v>43747</v>
      </c>
      <c r="D527" s="28" t="s">
        <v>2052</v>
      </c>
      <c r="E527" s="28" t="s">
        <v>2053</v>
      </c>
      <c r="F527" s="28" t="s">
        <v>2060</v>
      </c>
      <c r="G527" s="28" t="s">
        <v>759</v>
      </c>
      <c r="H527" s="28" t="s">
        <v>2098</v>
      </c>
      <c r="I527" s="28" t="s">
        <v>457</v>
      </c>
      <c r="J527" s="28">
        <v>3510</v>
      </c>
      <c r="K527">
        <v>9.1410962068310422</v>
      </c>
      <c r="L527" s="28" t="s">
        <v>2064</v>
      </c>
      <c r="M527">
        <v>0</v>
      </c>
      <c r="N527" s="28" t="s">
        <v>459</v>
      </c>
      <c r="O527" s="28" t="s">
        <v>2065</v>
      </c>
      <c r="P527">
        <v>10</v>
      </c>
      <c r="Q527">
        <v>12</v>
      </c>
      <c r="R527">
        <v>1</v>
      </c>
      <c r="S527">
        <v>90642211</v>
      </c>
      <c r="T527" s="28" t="s">
        <v>605</v>
      </c>
      <c r="U527" s="28" t="s">
        <v>659</v>
      </c>
      <c r="V527" s="28" t="s">
        <v>335</v>
      </c>
      <c r="W527" s="28" t="s">
        <v>463</v>
      </c>
      <c r="Y527" s="28" t="s">
        <v>463</v>
      </c>
      <c r="Z527">
        <v>0</v>
      </c>
      <c r="AA527">
        <v>16997</v>
      </c>
      <c r="AB527" s="28" t="s">
        <v>465</v>
      </c>
      <c r="AC527" s="28" t="s">
        <v>479</v>
      </c>
      <c r="AD527">
        <v>0.54166666666666674</v>
      </c>
      <c r="AE527">
        <v>0.70833333333333326</v>
      </c>
      <c r="AF527" s="28" t="s">
        <v>463</v>
      </c>
      <c r="AG527" s="28" t="s">
        <v>197</v>
      </c>
      <c r="AH527" s="28" t="s">
        <v>588</v>
      </c>
      <c r="AI527" s="28" t="s">
        <v>2066</v>
      </c>
      <c r="AJ527" s="28" t="s">
        <v>2058</v>
      </c>
      <c r="AK527" s="28"/>
      <c r="AL527" s="28"/>
      <c r="AM527" s="28">
        <v>1</v>
      </c>
      <c r="AN527">
        <v>3</v>
      </c>
      <c r="AP527" s="2">
        <v>46071</v>
      </c>
      <c r="AQ527" s="2">
        <v>46288</v>
      </c>
      <c r="AT527" s="28"/>
      <c r="AU527" s="28"/>
      <c r="AV527" s="28" t="s">
        <v>470</v>
      </c>
      <c r="AW527">
        <v>112</v>
      </c>
      <c r="AX527">
        <v>0.5</v>
      </c>
      <c r="BC527" s="28"/>
      <c r="BH527">
        <v>100</v>
      </c>
      <c r="BP527" s="28"/>
      <c r="BW527" s="28"/>
      <c r="BY527" s="28">
        <v>112</v>
      </c>
      <c r="BZ527">
        <v>112</v>
      </c>
      <c r="CA527">
        <v>0</v>
      </c>
      <c r="CB527" s="28">
        <v>120</v>
      </c>
      <c r="CC527">
        <v>0.93333333333333324</v>
      </c>
      <c r="CE527">
        <v>3510</v>
      </c>
      <c r="CF527">
        <v>0</v>
      </c>
      <c r="CG527" s="28">
        <v>240</v>
      </c>
      <c r="CH527">
        <v>-153.84615384615384</v>
      </c>
      <c r="CI527">
        <v>3356.1538461538462</v>
      </c>
      <c r="CJ527">
        <v>212.30594577494998</v>
      </c>
      <c r="CK527">
        <v>143.78872163937004</v>
      </c>
      <c r="CL527">
        <v>69.420911026507738</v>
      </c>
      <c r="CM527">
        <v>122.18796797213763</v>
      </c>
      <c r="CN527">
        <v>69.086628928876706</v>
      </c>
      <c r="CO527">
        <v>0</v>
      </c>
      <c r="CP527">
        <v>0</v>
      </c>
      <c r="CQ527">
        <v>93.868062452383569</v>
      </c>
      <c r="CR527">
        <v>0.86346000000000001</v>
      </c>
      <c r="CS527">
        <v>19941.301375201921</v>
      </c>
      <c r="CT527" s="28">
        <v>0</v>
      </c>
      <c r="CU527">
        <v>19941.301375201921</v>
      </c>
      <c r="CV527">
        <v>9.1410962068310422</v>
      </c>
      <c r="CW527">
        <v>219080</v>
      </c>
      <c r="CX527" s="28"/>
      <c r="CY527" s="28"/>
      <c r="CZ527" s="28"/>
      <c r="DA527" s="28"/>
      <c r="DB527" s="28"/>
      <c r="DC527" s="28"/>
      <c r="DD527" s="28"/>
      <c r="DE527" s="28"/>
      <c r="DF527" s="28"/>
      <c r="DG527" s="28"/>
      <c r="DH527" s="28"/>
      <c r="DI527" s="28">
        <v>120</v>
      </c>
      <c r="DJ527" s="28" t="s">
        <v>471</v>
      </c>
      <c r="DK527" s="28"/>
    </row>
    <row r="528" spans="1:115" x14ac:dyDescent="0.25">
      <c r="A528" s="28" t="s">
        <v>2</v>
      </c>
      <c r="B528" s="28" t="s">
        <v>2090</v>
      </c>
      <c r="C528">
        <v>43747</v>
      </c>
      <c r="D528" s="28" t="s">
        <v>2052</v>
      </c>
      <c r="E528" s="28" t="s">
        <v>2053</v>
      </c>
      <c r="F528" s="28" t="s">
        <v>2060</v>
      </c>
      <c r="G528" s="28" t="s">
        <v>759</v>
      </c>
      <c r="H528" s="28" t="s">
        <v>2099</v>
      </c>
      <c r="I528" s="28" t="s">
        <v>457</v>
      </c>
      <c r="J528" s="28">
        <v>3510</v>
      </c>
      <c r="K528">
        <v>8.7404345278114928</v>
      </c>
      <c r="L528" s="28" t="s">
        <v>2100</v>
      </c>
      <c r="M528">
        <v>0</v>
      </c>
      <c r="N528" s="28" t="s">
        <v>459</v>
      </c>
      <c r="O528" s="28" t="s">
        <v>2101</v>
      </c>
      <c r="P528">
        <v>9</v>
      </c>
      <c r="Q528">
        <v>16</v>
      </c>
      <c r="R528">
        <v>1</v>
      </c>
      <c r="S528">
        <v>90770803</v>
      </c>
      <c r="T528" s="28" t="s">
        <v>605</v>
      </c>
      <c r="U528" s="28" t="s">
        <v>659</v>
      </c>
      <c r="V528" s="28" t="s">
        <v>335</v>
      </c>
      <c r="W528" s="28" t="s">
        <v>463</v>
      </c>
      <c r="Y528" s="28" t="s">
        <v>463</v>
      </c>
      <c r="Z528">
        <v>0</v>
      </c>
      <c r="AA528">
        <v>17110</v>
      </c>
      <c r="AB528" s="28" t="s">
        <v>465</v>
      </c>
      <c r="AC528" s="28" t="s">
        <v>525</v>
      </c>
      <c r="AD528">
        <v>0.58333333333333326</v>
      </c>
      <c r="AE528">
        <v>0.75</v>
      </c>
      <c r="AF528" s="28" t="s">
        <v>463</v>
      </c>
      <c r="AG528" s="28" t="s">
        <v>288</v>
      </c>
      <c r="AH528" s="28" t="s">
        <v>616</v>
      </c>
      <c r="AI528" s="28" t="s">
        <v>2066</v>
      </c>
      <c r="AJ528" s="28" t="s">
        <v>2058</v>
      </c>
      <c r="AK528" s="28"/>
      <c r="AL528" s="28"/>
      <c r="AM528" s="28">
        <v>1</v>
      </c>
      <c r="AN528">
        <v>3</v>
      </c>
      <c r="AP528" s="2">
        <v>46070</v>
      </c>
      <c r="AQ528" s="2">
        <v>46287</v>
      </c>
      <c r="AT528" s="28"/>
      <c r="AU528" s="28"/>
      <c r="AV528" s="28" t="s">
        <v>470</v>
      </c>
      <c r="AW528">
        <v>112</v>
      </c>
      <c r="AX528">
        <v>0.5</v>
      </c>
      <c r="BC528" s="28"/>
      <c r="BP528" s="28"/>
      <c r="BW528" s="28"/>
      <c r="BY528" s="28">
        <v>112</v>
      </c>
      <c r="BZ528">
        <v>112</v>
      </c>
      <c r="CA528">
        <v>0</v>
      </c>
      <c r="CB528" s="28">
        <v>120</v>
      </c>
      <c r="CC528">
        <v>0.93333333333333324</v>
      </c>
      <c r="CE528">
        <v>3510</v>
      </c>
      <c r="CF528">
        <v>0</v>
      </c>
      <c r="CG528" s="28">
        <v>240</v>
      </c>
      <c r="CH528">
        <v>0</v>
      </c>
      <c r="CI528">
        <v>3510</v>
      </c>
      <c r="CJ528">
        <v>212.30594577494998</v>
      </c>
      <c r="CK528">
        <v>143.78872163937004</v>
      </c>
      <c r="CL528">
        <v>69.420911026507738</v>
      </c>
      <c r="CM528">
        <v>122.18796797213763</v>
      </c>
      <c r="CN528">
        <v>69.086628928876706</v>
      </c>
      <c r="CO528">
        <v>0</v>
      </c>
      <c r="CP528">
        <v>0</v>
      </c>
      <c r="CQ528">
        <v>93.868062452383569</v>
      </c>
      <c r="CR528">
        <v>0.86346000000000001</v>
      </c>
      <c r="CS528">
        <v>19941.301375201921</v>
      </c>
      <c r="CT528" s="28">
        <v>0</v>
      </c>
      <c r="CU528">
        <v>19941.301375201921</v>
      </c>
      <c r="CV528">
        <v>8.7404345278114928</v>
      </c>
      <c r="CW528">
        <v>219071</v>
      </c>
      <c r="CX528" s="28" t="s">
        <v>3987</v>
      </c>
      <c r="CY528" s="28" t="s">
        <v>3976</v>
      </c>
      <c r="CZ528" s="28" t="s">
        <v>3988</v>
      </c>
      <c r="DA528" s="28" t="s">
        <v>3981</v>
      </c>
      <c r="DB528" s="28" t="s">
        <v>3344</v>
      </c>
      <c r="DC528" s="28"/>
      <c r="DD528" s="28"/>
      <c r="DE528" s="28"/>
      <c r="DF528" s="28"/>
      <c r="DG528" s="28"/>
      <c r="DH528" s="28"/>
      <c r="DI528" s="28">
        <v>120</v>
      </c>
      <c r="DJ528" s="28" t="s">
        <v>471</v>
      </c>
      <c r="DK528" s="28"/>
    </row>
    <row r="529" spans="1:115" x14ac:dyDescent="0.25">
      <c r="A529" s="28" t="s">
        <v>2</v>
      </c>
      <c r="B529" s="28" t="s">
        <v>2090</v>
      </c>
      <c r="C529">
        <v>43747</v>
      </c>
      <c r="D529" s="28" t="s">
        <v>2052</v>
      </c>
      <c r="E529" s="28" t="s">
        <v>2053</v>
      </c>
      <c r="F529" s="28" t="s">
        <v>2060</v>
      </c>
      <c r="G529" s="28" t="s">
        <v>759</v>
      </c>
      <c r="H529" s="28" t="s">
        <v>2102</v>
      </c>
      <c r="I529" s="28" t="s">
        <v>457</v>
      </c>
      <c r="J529" s="28">
        <v>3510</v>
      </c>
      <c r="K529">
        <v>8.9765029823101159</v>
      </c>
      <c r="L529" s="28" t="s">
        <v>3132</v>
      </c>
      <c r="M529">
        <v>0</v>
      </c>
      <c r="N529" s="28" t="s">
        <v>459</v>
      </c>
      <c r="O529" s="28" t="s">
        <v>2062</v>
      </c>
      <c r="P529">
        <v>9</v>
      </c>
      <c r="Q529">
        <v>15</v>
      </c>
      <c r="R529">
        <v>1</v>
      </c>
      <c r="S529">
        <v>93470803</v>
      </c>
      <c r="T529" s="28" t="s">
        <v>605</v>
      </c>
      <c r="U529" s="28" t="s">
        <v>659</v>
      </c>
      <c r="V529" s="28" t="s">
        <v>335</v>
      </c>
      <c r="W529" s="28" t="s">
        <v>463</v>
      </c>
      <c r="Y529" s="28" t="s">
        <v>463</v>
      </c>
      <c r="Z529">
        <v>0</v>
      </c>
      <c r="AA529">
        <v>17111</v>
      </c>
      <c r="AB529" s="28" t="s">
        <v>465</v>
      </c>
      <c r="AC529" s="28" t="s">
        <v>515</v>
      </c>
      <c r="AD529">
        <v>0.58333333333333326</v>
      </c>
      <c r="AE529">
        <v>0.75</v>
      </c>
      <c r="AF529" s="28" t="s">
        <v>463</v>
      </c>
      <c r="AG529" s="28" t="s">
        <v>294</v>
      </c>
      <c r="AH529" s="28" t="s">
        <v>616</v>
      </c>
      <c r="AI529" s="28"/>
      <c r="AJ529" s="28" t="s">
        <v>2058</v>
      </c>
      <c r="AK529" s="28"/>
      <c r="AL529" s="28"/>
      <c r="AM529" s="28">
        <v>1</v>
      </c>
      <c r="AN529">
        <v>3</v>
      </c>
      <c r="AP529" s="2">
        <v>46069</v>
      </c>
      <c r="AQ529" s="2">
        <v>46286</v>
      </c>
      <c r="AT529" s="28"/>
      <c r="AU529" s="28"/>
      <c r="AV529" s="28" t="s">
        <v>470</v>
      </c>
      <c r="AW529">
        <v>112</v>
      </c>
      <c r="AX529">
        <v>0.5</v>
      </c>
      <c r="BC529" s="28"/>
      <c r="BH529">
        <v>60</v>
      </c>
      <c r="BP529" s="28"/>
      <c r="BW529" s="28"/>
      <c r="BY529" s="28">
        <v>112</v>
      </c>
      <c r="BZ529">
        <v>112</v>
      </c>
      <c r="CA529">
        <v>0</v>
      </c>
      <c r="CB529" s="28">
        <v>120</v>
      </c>
      <c r="CC529">
        <v>0.93333333333333324</v>
      </c>
      <c r="CE529">
        <v>3510</v>
      </c>
      <c r="CF529">
        <v>0</v>
      </c>
      <c r="CG529" s="28">
        <v>240</v>
      </c>
      <c r="CH529">
        <v>-92.307692307692307</v>
      </c>
      <c r="CI529">
        <v>3417.6923076923076</v>
      </c>
      <c r="CJ529">
        <v>212.30594577494998</v>
      </c>
      <c r="CK529">
        <v>143.78872163937004</v>
      </c>
      <c r="CL529">
        <v>69.420911026507738</v>
      </c>
      <c r="CM529">
        <v>122.18796797213763</v>
      </c>
      <c r="CN529">
        <v>69.086628928876706</v>
      </c>
      <c r="CO529">
        <v>0</v>
      </c>
      <c r="CP529">
        <v>0</v>
      </c>
      <c r="CQ529">
        <v>93.868062452383569</v>
      </c>
      <c r="CR529">
        <v>0.86346000000000001</v>
      </c>
      <c r="CS529">
        <v>19941.301375201921</v>
      </c>
      <c r="CT529" s="28">
        <v>0</v>
      </c>
      <c r="CU529">
        <v>19941.301375201921</v>
      </c>
      <c r="CV529">
        <v>8.9765029823101159</v>
      </c>
      <c r="CW529">
        <v>219077</v>
      </c>
      <c r="CX529" s="28"/>
      <c r="CY529" s="28"/>
      <c r="CZ529" s="28"/>
      <c r="DA529" s="28"/>
      <c r="DB529" s="28"/>
      <c r="DC529" s="28"/>
      <c r="DD529" s="28"/>
      <c r="DE529" s="28"/>
      <c r="DF529" s="28"/>
      <c r="DG529" s="28"/>
      <c r="DH529" s="28"/>
      <c r="DI529" s="28">
        <v>120</v>
      </c>
      <c r="DJ529" s="28" t="s">
        <v>471</v>
      </c>
      <c r="DK529" s="28"/>
    </row>
    <row r="530" spans="1:115" x14ac:dyDescent="0.25">
      <c r="A530" s="28" t="s">
        <v>2</v>
      </c>
      <c r="B530" s="28" t="s">
        <v>2103</v>
      </c>
      <c r="C530">
        <v>43747</v>
      </c>
      <c r="D530" s="28" t="s">
        <v>2052</v>
      </c>
      <c r="E530" s="28" t="s">
        <v>2053</v>
      </c>
      <c r="F530" s="28" t="s">
        <v>2072</v>
      </c>
      <c r="G530" s="28" t="s">
        <v>759</v>
      </c>
      <c r="H530" s="28" t="s">
        <v>2104</v>
      </c>
      <c r="I530" s="28" t="s">
        <v>457</v>
      </c>
      <c r="J530" s="28">
        <v>3510</v>
      </c>
      <c r="K530">
        <v>9.1410962068310422</v>
      </c>
      <c r="L530" s="28" t="s">
        <v>3133</v>
      </c>
      <c r="M530">
        <v>0</v>
      </c>
      <c r="N530" s="28" t="s">
        <v>459</v>
      </c>
      <c r="O530" s="28" t="s">
        <v>2105</v>
      </c>
      <c r="P530">
        <v>10</v>
      </c>
      <c r="Q530">
        <v>20</v>
      </c>
      <c r="R530">
        <v>1</v>
      </c>
      <c r="S530">
        <v>91490294</v>
      </c>
      <c r="T530" s="28" t="s">
        <v>605</v>
      </c>
      <c r="U530" s="28" t="s">
        <v>659</v>
      </c>
      <c r="V530" s="28" t="s">
        <v>335</v>
      </c>
      <c r="W530" s="28" t="s">
        <v>463</v>
      </c>
      <c r="Y530" s="28" t="s">
        <v>463</v>
      </c>
      <c r="Z530">
        <v>0</v>
      </c>
      <c r="AA530">
        <v>17040</v>
      </c>
      <c r="AB530" s="28" t="s">
        <v>465</v>
      </c>
      <c r="AC530" s="28" t="s">
        <v>525</v>
      </c>
      <c r="AD530">
        <v>0.5625</v>
      </c>
      <c r="AE530">
        <v>0.72916666666666674</v>
      </c>
      <c r="AF530" s="28" t="s">
        <v>463</v>
      </c>
      <c r="AG530" s="28" t="s">
        <v>205</v>
      </c>
      <c r="AH530" s="28" t="s">
        <v>529</v>
      </c>
      <c r="AI530" s="28" t="s">
        <v>2106</v>
      </c>
      <c r="AJ530" s="28" t="s">
        <v>2058</v>
      </c>
      <c r="AK530" s="28"/>
      <c r="AL530" s="28"/>
      <c r="AM530" s="28">
        <v>1</v>
      </c>
      <c r="AN530">
        <v>3</v>
      </c>
      <c r="AP530" s="2">
        <v>46070</v>
      </c>
      <c r="AQ530" s="2">
        <v>46287</v>
      </c>
      <c r="AT530" s="28"/>
      <c r="AU530" s="28"/>
      <c r="AV530" s="28" t="s">
        <v>470</v>
      </c>
      <c r="AW530">
        <v>112</v>
      </c>
      <c r="AX530">
        <v>0.5</v>
      </c>
      <c r="BC530" s="28"/>
      <c r="BH530">
        <v>100</v>
      </c>
      <c r="BP530" s="28"/>
      <c r="BW530" s="28"/>
      <c r="BY530" s="28">
        <v>112</v>
      </c>
      <c r="BZ530">
        <v>112</v>
      </c>
      <c r="CA530">
        <v>0</v>
      </c>
      <c r="CB530" s="28">
        <v>120</v>
      </c>
      <c r="CC530">
        <v>0.93333333333333324</v>
      </c>
      <c r="CE530">
        <v>3510</v>
      </c>
      <c r="CF530">
        <v>0</v>
      </c>
      <c r="CG530" s="28">
        <v>240</v>
      </c>
      <c r="CH530">
        <v>-153.84615384615384</v>
      </c>
      <c r="CI530">
        <v>3356.1538461538462</v>
      </c>
      <c r="CJ530">
        <v>212.30594577494998</v>
      </c>
      <c r="CK530">
        <v>143.78872163937004</v>
      </c>
      <c r="CL530">
        <v>69.420911026507738</v>
      </c>
      <c r="CM530">
        <v>122.18796797213763</v>
      </c>
      <c r="CN530">
        <v>69.086628928876706</v>
      </c>
      <c r="CO530">
        <v>0</v>
      </c>
      <c r="CP530">
        <v>0</v>
      </c>
      <c r="CQ530">
        <v>93.868062452383569</v>
      </c>
      <c r="CR530">
        <v>0.86346000000000001</v>
      </c>
      <c r="CS530">
        <v>19941.301375201921</v>
      </c>
      <c r="CT530" s="28">
        <v>0</v>
      </c>
      <c r="CU530">
        <v>19941.301375201921</v>
      </c>
      <c r="CV530">
        <v>9.1410962068310422</v>
      </c>
      <c r="CW530">
        <v>219067</v>
      </c>
      <c r="CX530" s="28" t="s">
        <v>3989</v>
      </c>
      <c r="CY530" s="28" t="s">
        <v>3976</v>
      </c>
      <c r="CZ530" s="28" t="s">
        <v>3990</v>
      </c>
      <c r="DA530" s="28" t="s">
        <v>3981</v>
      </c>
      <c r="DB530" s="28" t="s">
        <v>3344</v>
      </c>
      <c r="DC530" s="28"/>
      <c r="DD530" s="28"/>
      <c r="DE530" s="28"/>
      <c r="DF530" s="28"/>
      <c r="DG530" s="28"/>
      <c r="DH530" s="28"/>
      <c r="DI530" s="28">
        <v>120</v>
      </c>
      <c r="DJ530" s="28" t="s">
        <v>471</v>
      </c>
      <c r="DK530" s="28"/>
    </row>
    <row r="531" spans="1:115" x14ac:dyDescent="0.25">
      <c r="A531" s="28" t="s">
        <v>2</v>
      </c>
      <c r="B531" s="28" t="s">
        <v>2088</v>
      </c>
      <c r="C531">
        <v>43747</v>
      </c>
      <c r="D531" s="28" t="s">
        <v>2052</v>
      </c>
      <c r="E531" s="28" t="s">
        <v>2053</v>
      </c>
      <c r="F531" s="28" t="s">
        <v>2068</v>
      </c>
      <c r="G531" s="28" t="s">
        <v>759</v>
      </c>
      <c r="H531" s="28" t="s">
        <v>2107</v>
      </c>
      <c r="I531" s="28" t="s">
        <v>457</v>
      </c>
      <c r="J531" s="28">
        <v>3510</v>
      </c>
      <c r="K531">
        <v>9.1410962068310422</v>
      </c>
      <c r="L531" s="28" t="s">
        <v>3134</v>
      </c>
      <c r="M531">
        <v>0</v>
      </c>
      <c r="N531" s="28" t="s">
        <v>459</v>
      </c>
      <c r="O531" s="28" t="s">
        <v>2077</v>
      </c>
      <c r="P531">
        <v>10</v>
      </c>
      <c r="Q531">
        <v>15</v>
      </c>
      <c r="R531">
        <v>1</v>
      </c>
      <c r="S531">
        <v>91490804</v>
      </c>
      <c r="T531" s="28" t="s">
        <v>605</v>
      </c>
      <c r="U531" s="28" t="s">
        <v>659</v>
      </c>
      <c r="V531" s="28" t="s">
        <v>335</v>
      </c>
      <c r="W531" s="28" t="s">
        <v>463</v>
      </c>
      <c r="Y531" s="28" t="s">
        <v>463</v>
      </c>
      <c r="Z531">
        <v>0</v>
      </c>
      <c r="AA531">
        <v>17041</v>
      </c>
      <c r="AB531" s="28" t="s">
        <v>465</v>
      </c>
      <c r="AC531" s="28" t="s">
        <v>525</v>
      </c>
      <c r="AD531">
        <v>0.5625</v>
      </c>
      <c r="AE531">
        <v>0.72916666666666674</v>
      </c>
      <c r="AF531" s="28" t="s">
        <v>463</v>
      </c>
      <c r="AG531" s="28" t="s">
        <v>205</v>
      </c>
      <c r="AH531" s="28" t="s">
        <v>529</v>
      </c>
      <c r="AI531" s="28" t="s">
        <v>2108</v>
      </c>
      <c r="AJ531" s="28" t="s">
        <v>2058</v>
      </c>
      <c r="AK531" s="28"/>
      <c r="AL531" s="28"/>
      <c r="AM531" s="28">
        <v>1</v>
      </c>
      <c r="AN531">
        <v>3</v>
      </c>
      <c r="AP531" s="2">
        <v>46070</v>
      </c>
      <c r="AQ531" s="2">
        <v>46287</v>
      </c>
      <c r="AT531" s="28"/>
      <c r="AU531" s="28"/>
      <c r="AV531" s="28" t="s">
        <v>470</v>
      </c>
      <c r="AW531">
        <v>112</v>
      </c>
      <c r="AX531">
        <v>0.5</v>
      </c>
      <c r="BC531" s="28"/>
      <c r="BH531">
        <v>100</v>
      </c>
      <c r="BP531" s="28"/>
      <c r="BW531" s="28"/>
      <c r="BY531" s="28">
        <v>112</v>
      </c>
      <c r="BZ531">
        <v>112</v>
      </c>
      <c r="CA531">
        <v>0</v>
      </c>
      <c r="CB531" s="28">
        <v>120</v>
      </c>
      <c r="CC531">
        <v>0.93333333333333324</v>
      </c>
      <c r="CE531">
        <v>3510</v>
      </c>
      <c r="CF531">
        <v>0</v>
      </c>
      <c r="CG531" s="28">
        <v>240</v>
      </c>
      <c r="CH531">
        <v>-153.84615384615384</v>
      </c>
      <c r="CI531">
        <v>3356.1538461538462</v>
      </c>
      <c r="CJ531">
        <v>212.30594577494998</v>
      </c>
      <c r="CK531">
        <v>143.78872163937004</v>
      </c>
      <c r="CL531">
        <v>69.420911026507738</v>
      </c>
      <c r="CM531">
        <v>122.18796797213763</v>
      </c>
      <c r="CN531">
        <v>69.086628928876706</v>
      </c>
      <c r="CO531">
        <v>0</v>
      </c>
      <c r="CP531">
        <v>0</v>
      </c>
      <c r="CQ531">
        <v>93.868062452383569</v>
      </c>
      <c r="CR531">
        <v>0.86346000000000001</v>
      </c>
      <c r="CS531">
        <v>19941.301375201921</v>
      </c>
      <c r="CT531" s="28">
        <v>0</v>
      </c>
      <c r="CU531">
        <v>19941.301375201921</v>
      </c>
      <c r="CV531">
        <v>9.1410962068310422</v>
      </c>
      <c r="CW531">
        <v>219061</v>
      </c>
      <c r="CX531" s="28"/>
      <c r="CY531" s="28"/>
      <c r="CZ531" s="28"/>
      <c r="DA531" s="28"/>
      <c r="DB531" s="28"/>
      <c r="DC531" s="28"/>
      <c r="DD531" s="28"/>
      <c r="DE531" s="28"/>
      <c r="DF531" s="28"/>
      <c r="DG531" s="28"/>
      <c r="DH531" s="28"/>
      <c r="DI531" s="28">
        <v>120</v>
      </c>
      <c r="DJ531" s="28" t="s">
        <v>471</v>
      </c>
      <c r="DK531" s="28"/>
    </row>
    <row r="532" spans="1:115" x14ac:dyDescent="0.25">
      <c r="A532" s="28" t="s">
        <v>2</v>
      </c>
      <c r="B532" s="28" t="s">
        <v>2109</v>
      </c>
      <c r="C532">
        <v>43747</v>
      </c>
      <c r="D532" s="28" t="s">
        <v>2052</v>
      </c>
      <c r="E532" s="28" t="s">
        <v>2053</v>
      </c>
      <c r="F532" s="28" t="s">
        <v>2080</v>
      </c>
      <c r="G532" s="28" t="s">
        <v>759</v>
      </c>
      <c r="H532" s="28" t="s">
        <v>2110</v>
      </c>
      <c r="I532" s="28" t="s">
        <v>457</v>
      </c>
      <c r="J532" s="28">
        <v>3510</v>
      </c>
      <c r="K532">
        <v>9.1410962068310422</v>
      </c>
      <c r="L532" s="28" t="s">
        <v>3134</v>
      </c>
      <c r="M532">
        <v>0</v>
      </c>
      <c r="N532" s="28" t="s">
        <v>459</v>
      </c>
      <c r="O532" s="28" t="s">
        <v>2065</v>
      </c>
      <c r="P532">
        <v>10</v>
      </c>
      <c r="Q532">
        <v>15</v>
      </c>
      <c r="R532">
        <v>1</v>
      </c>
      <c r="S532">
        <v>90642211</v>
      </c>
      <c r="T532" s="28" t="s">
        <v>605</v>
      </c>
      <c r="U532" s="28" t="s">
        <v>659</v>
      </c>
      <c r="V532" s="28" t="s">
        <v>335</v>
      </c>
      <c r="W532" s="28" t="s">
        <v>463</v>
      </c>
      <c r="Y532" s="28" t="s">
        <v>463</v>
      </c>
      <c r="Z532">
        <v>0</v>
      </c>
      <c r="AA532">
        <v>17314</v>
      </c>
      <c r="AB532" s="28" t="s">
        <v>465</v>
      </c>
      <c r="AC532" s="28" t="s">
        <v>466</v>
      </c>
      <c r="AD532">
        <v>0.54166666666666674</v>
      </c>
      <c r="AE532">
        <v>0.70833333333333326</v>
      </c>
      <c r="AF532" s="28" t="s">
        <v>463</v>
      </c>
      <c r="AG532" s="28" t="s">
        <v>182</v>
      </c>
      <c r="AH532" s="28" t="s">
        <v>588</v>
      </c>
      <c r="AI532" s="28" t="s">
        <v>2111</v>
      </c>
      <c r="AJ532" s="28" t="s">
        <v>2058</v>
      </c>
      <c r="AK532" s="28"/>
      <c r="AL532" s="28"/>
      <c r="AM532" s="28">
        <v>1</v>
      </c>
      <c r="AN532">
        <v>3</v>
      </c>
      <c r="AP532" s="2">
        <v>46072</v>
      </c>
      <c r="AQ532" s="2">
        <v>46289</v>
      </c>
      <c r="AT532" s="28"/>
      <c r="AU532" s="28"/>
      <c r="AV532" s="28" t="s">
        <v>470</v>
      </c>
      <c r="AW532">
        <v>112</v>
      </c>
      <c r="AX532">
        <v>0.5</v>
      </c>
      <c r="BC532" s="28"/>
      <c r="BH532">
        <v>100</v>
      </c>
      <c r="BP532" s="28"/>
      <c r="BW532" s="28"/>
      <c r="BY532" s="28">
        <v>112</v>
      </c>
      <c r="BZ532">
        <v>112</v>
      </c>
      <c r="CA532">
        <v>0</v>
      </c>
      <c r="CB532" s="28">
        <v>120</v>
      </c>
      <c r="CC532">
        <v>0.93333333333333324</v>
      </c>
      <c r="CE532">
        <v>3510</v>
      </c>
      <c r="CF532">
        <v>0</v>
      </c>
      <c r="CG532" s="28">
        <v>240</v>
      </c>
      <c r="CH532">
        <v>-153.84615384615384</v>
      </c>
      <c r="CI532">
        <v>3356.1538461538462</v>
      </c>
      <c r="CJ532">
        <v>212.30594577494998</v>
      </c>
      <c r="CK532">
        <v>143.78872163937004</v>
      </c>
      <c r="CL532">
        <v>69.420911026507738</v>
      </c>
      <c r="CM532">
        <v>122.18796797213763</v>
      </c>
      <c r="CN532">
        <v>69.086628928876706</v>
      </c>
      <c r="CO532">
        <v>0</v>
      </c>
      <c r="CP532">
        <v>0</v>
      </c>
      <c r="CQ532">
        <v>93.868062452383569</v>
      </c>
      <c r="CR532">
        <v>0.86346000000000001</v>
      </c>
      <c r="CS532">
        <v>19941.301375201921</v>
      </c>
      <c r="CT532" s="28">
        <v>0</v>
      </c>
      <c r="CU532">
        <v>19941.301375201921</v>
      </c>
      <c r="CV532">
        <v>9.1410962068310422</v>
      </c>
      <c r="CW532">
        <v>219076</v>
      </c>
      <c r="CX532" s="28"/>
      <c r="CY532" s="28"/>
      <c r="CZ532" s="28"/>
      <c r="DA532" s="28"/>
      <c r="DB532" s="28"/>
      <c r="DC532" s="28"/>
      <c r="DD532" s="28"/>
      <c r="DE532" s="28"/>
      <c r="DF532" s="28"/>
      <c r="DG532" s="28"/>
      <c r="DH532" s="28"/>
      <c r="DI532" s="28">
        <v>120</v>
      </c>
      <c r="DJ532" s="28" t="s">
        <v>471</v>
      </c>
      <c r="DK532" s="28"/>
    </row>
    <row r="533" spans="1:115" x14ac:dyDescent="0.25">
      <c r="A533" s="28" t="s">
        <v>2</v>
      </c>
      <c r="B533" s="28" t="s">
        <v>2109</v>
      </c>
      <c r="C533">
        <v>43747</v>
      </c>
      <c r="D533" s="28" t="s">
        <v>2052</v>
      </c>
      <c r="E533" s="28" t="s">
        <v>2053</v>
      </c>
      <c r="F533" s="28" t="s">
        <v>2080</v>
      </c>
      <c r="G533" s="28" t="s">
        <v>759</v>
      </c>
      <c r="H533" s="28" t="s">
        <v>2112</v>
      </c>
      <c r="I533" s="28" t="s">
        <v>457</v>
      </c>
      <c r="J533" s="28">
        <v>3510</v>
      </c>
      <c r="K533" t="s">
        <v>487</v>
      </c>
      <c r="L533" s="28" t="s">
        <v>2</v>
      </c>
      <c r="M533">
        <v>0</v>
      </c>
      <c r="N533" s="28" t="s">
        <v>459</v>
      </c>
      <c r="O533" s="28" t="s">
        <v>2082</v>
      </c>
      <c r="Q533">
        <v>50</v>
      </c>
      <c r="R533">
        <v>1</v>
      </c>
      <c r="S533">
        <v>97802102</v>
      </c>
      <c r="T533" s="28" t="s">
        <v>605</v>
      </c>
      <c r="U533" s="28" t="s">
        <v>659</v>
      </c>
      <c r="V533" s="28" t="s">
        <v>87</v>
      </c>
      <c r="W533" s="28" t="s">
        <v>463</v>
      </c>
      <c r="Y533" s="28" t="s">
        <v>463</v>
      </c>
      <c r="Z533">
        <v>0</v>
      </c>
      <c r="AA533">
        <v>16306</v>
      </c>
      <c r="AB533" s="28" t="s">
        <v>488</v>
      </c>
      <c r="AC533" s="28" t="s">
        <v>488</v>
      </c>
      <c r="AD533" t="s">
        <v>488</v>
      </c>
      <c r="AE533" t="s">
        <v>488</v>
      </c>
      <c r="AF533" s="28" t="s">
        <v>463</v>
      </c>
      <c r="AG533" s="28" t="s">
        <v>219</v>
      </c>
      <c r="AH533" s="28" t="s">
        <v>219</v>
      </c>
      <c r="AI533" s="28"/>
      <c r="AJ533" s="28" t="s">
        <v>962</v>
      </c>
      <c r="AK533" s="28"/>
      <c r="AL533" s="28"/>
      <c r="AM533" s="28">
        <v>1</v>
      </c>
      <c r="AN533">
        <v>3</v>
      </c>
      <c r="AP533" s="2">
        <v>46069</v>
      </c>
      <c r="AQ533" s="2">
        <v>46290</v>
      </c>
      <c r="AT533" s="28"/>
      <c r="AU533" s="28"/>
      <c r="AV533" s="28" t="s">
        <v>470</v>
      </c>
      <c r="AX533">
        <v>0.5</v>
      </c>
      <c r="BC533" s="28"/>
      <c r="BP533" s="28"/>
      <c r="BW533" s="28"/>
      <c r="BY533" s="28">
        <v>0</v>
      </c>
      <c r="BZ533">
        <v>0</v>
      </c>
      <c r="CA533">
        <v>0</v>
      </c>
      <c r="CB533" s="28">
        <v>120</v>
      </c>
      <c r="CC533" t="s">
        <v>2</v>
      </c>
      <c r="CE533">
        <v>3510</v>
      </c>
      <c r="CF533">
        <v>0</v>
      </c>
      <c r="CG533" s="28">
        <v>240</v>
      </c>
      <c r="CH533">
        <v>0</v>
      </c>
      <c r="CI533">
        <v>3510</v>
      </c>
      <c r="CJ533">
        <v>212.30594577494998</v>
      </c>
      <c r="CK533">
        <v>143.78872163937004</v>
      </c>
      <c r="CL533">
        <v>69.420911026507738</v>
      </c>
      <c r="CM533">
        <v>122.18796797213763</v>
      </c>
      <c r="CN533">
        <v>69.086628928876706</v>
      </c>
      <c r="CO533">
        <v>0</v>
      </c>
      <c r="CP533">
        <v>0</v>
      </c>
      <c r="CQ533">
        <v>93.868062452383569</v>
      </c>
      <c r="CR533">
        <v>0.86346000000000001</v>
      </c>
      <c r="CS533">
        <v>0</v>
      </c>
      <c r="CT533" s="28">
        <v>0</v>
      </c>
      <c r="CU533">
        <v>0</v>
      </c>
      <c r="CV533" t="s">
        <v>487</v>
      </c>
      <c r="CW533">
        <v>219039</v>
      </c>
      <c r="CX533" s="28" t="s">
        <v>4739</v>
      </c>
      <c r="CY533" s="28" t="s">
        <v>3976</v>
      </c>
      <c r="CZ533" s="28" t="s">
        <v>4740</v>
      </c>
      <c r="DA533" s="28" t="s">
        <v>4741</v>
      </c>
      <c r="DB533" s="28" t="s">
        <v>4543</v>
      </c>
      <c r="DC533" s="28"/>
      <c r="DD533" s="28"/>
      <c r="DE533" s="28"/>
      <c r="DF533" s="28"/>
      <c r="DG533" s="28"/>
      <c r="DH533" s="28"/>
      <c r="DI533" s="28">
        <v>120</v>
      </c>
      <c r="DJ533" s="28" t="s">
        <v>471</v>
      </c>
      <c r="DK533" s="28" t="s">
        <v>2083</v>
      </c>
    </row>
    <row r="534" spans="1:115" x14ac:dyDescent="0.25">
      <c r="A534" s="28" t="s">
        <v>2</v>
      </c>
      <c r="B534" s="28" t="s">
        <v>2113</v>
      </c>
      <c r="C534">
        <v>41826</v>
      </c>
      <c r="D534" s="28" t="s">
        <v>2114</v>
      </c>
      <c r="E534" s="28" t="s">
        <v>2115</v>
      </c>
      <c r="F534" s="28" t="s">
        <v>2116</v>
      </c>
      <c r="G534" s="28" t="s">
        <v>2117</v>
      </c>
      <c r="H534" s="28" t="s">
        <v>2118</v>
      </c>
      <c r="I534" s="28" t="s">
        <v>457</v>
      </c>
      <c r="J534" s="28">
        <v>10750</v>
      </c>
      <c r="K534">
        <v>11.993845712396515</v>
      </c>
      <c r="L534" s="28" t="s">
        <v>3050</v>
      </c>
      <c r="M534">
        <v>0</v>
      </c>
      <c r="N534" s="28" t="s">
        <v>459</v>
      </c>
      <c r="O534" s="28" t="s">
        <v>2119</v>
      </c>
      <c r="P534">
        <v>12</v>
      </c>
      <c r="Q534">
        <v>25</v>
      </c>
      <c r="R534">
        <v>1</v>
      </c>
      <c r="S534">
        <v>91185430</v>
      </c>
      <c r="T534" s="28" t="s">
        <v>461</v>
      </c>
      <c r="U534" s="28" t="s">
        <v>2120</v>
      </c>
      <c r="V534" s="28" t="s">
        <v>335</v>
      </c>
      <c r="W534" s="28" t="s">
        <v>463</v>
      </c>
      <c r="X534" t="s">
        <v>2</v>
      </c>
      <c r="Y534" s="28" t="s">
        <v>660</v>
      </c>
      <c r="Z534">
        <v>160</v>
      </c>
      <c r="AA534">
        <v>16793</v>
      </c>
      <c r="AB534" s="28" t="s">
        <v>465</v>
      </c>
      <c r="AC534" s="28" t="s">
        <v>525</v>
      </c>
      <c r="AD534">
        <v>0.375</v>
      </c>
      <c r="AE534">
        <v>0.625</v>
      </c>
      <c r="AF534" s="28" t="s">
        <v>463</v>
      </c>
      <c r="AG534" s="28" t="s">
        <v>89</v>
      </c>
      <c r="AH534" s="28" t="s">
        <v>862</v>
      </c>
      <c r="AI534" s="28"/>
      <c r="AJ534" s="28" t="s">
        <v>2121</v>
      </c>
      <c r="AK534" s="28"/>
      <c r="AL534" s="28"/>
      <c r="AM534" s="28">
        <v>2</v>
      </c>
      <c r="AN534">
        <v>3</v>
      </c>
      <c r="AO534">
        <v>3</v>
      </c>
      <c r="AP534" s="2">
        <v>46070</v>
      </c>
      <c r="AQ534" s="2">
        <v>46287</v>
      </c>
      <c r="AR534">
        <v>46434</v>
      </c>
      <c r="AS534">
        <v>46651</v>
      </c>
      <c r="AT534" s="28"/>
      <c r="AU534" s="28"/>
      <c r="AV534" s="28" t="s">
        <v>470</v>
      </c>
      <c r="AW534">
        <v>154</v>
      </c>
      <c r="AX534">
        <v>0.5</v>
      </c>
      <c r="AY534">
        <v>28</v>
      </c>
      <c r="BB534">
        <v>60</v>
      </c>
      <c r="BC534" s="28" t="s">
        <v>1935</v>
      </c>
      <c r="BF534">
        <v>60</v>
      </c>
      <c r="BH534">
        <v>250</v>
      </c>
      <c r="BJ534">
        <v>154</v>
      </c>
      <c r="BK534">
        <v>0.5</v>
      </c>
      <c r="BL534">
        <v>28</v>
      </c>
      <c r="BO534">
        <v>30</v>
      </c>
      <c r="BP534" s="28" t="s">
        <v>1935</v>
      </c>
      <c r="BS534">
        <v>60</v>
      </c>
      <c r="BU534">
        <v>100</v>
      </c>
      <c r="BW534" s="28"/>
      <c r="BY534" s="28">
        <v>574</v>
      </c>
      <c r="BZ534">
        <v>308</v>
      </c>
      <c r="CA534">
        <v>266</v>
      </c>
      <c r="CB534" s="28">
        <v>480</v>
      </c>
      <c r="CC534">
        <v>0.64166666666666672</v>
      </c>
      <c r="CE534">
        <v>10750</v>
      </c>
      <c r="CF534">
        <v>0</v>
      </c>
      <c r="CG534" s="28">
        <v>960</v>
      </c>
      <c r="CH534">
        <v>-543.07692307692309</v>
      </c>
      <c r="CI534">
        <v>10206.923076923076</v>
      </c>
      <c r="CJ534">
        <v>212.30594577494998</v>
      </c>
      <c r="CK534">
        <v>143.78872163937004</v>
      </c>
      <c r="CL534">
        <v>69.420911026507738</v>
      </c>
      <c r="CM534">
        <v>122.18796797213763</v>
      </c>
      <c r="CN534">
        <v>69.086628928876706</v>
      </c>
      <c r="CO534">
        <v>93.872357820850382</v>
      </c>
      <c r="CP534">
        <v>93.872357820850382</v>
      </c>
      <c r="CQ534">
        <v>93.868062452383569</v>
      </c>
      <c r="CR534">
        <v>0.86346000000000001</v>
      </c>
      <c r="CS534">
        <v>40627.500116038893</v>
      </c>
      <c r="CT534" s="28">
        <v>38945.669262855787</v>
      </c>
      <c r="CU534">
        <v>79573.169378894672</v>
      </c>
      <c r="CV534">
        <v>11.993845712396515</v>
      </c>
      <c r="CW534">
        <v>204316</v>
      </c>
      <c r="CX534" s="28" t="s">
        <v>4476</v>
      </c>
      <c r="CY534" s="28" t="s">
        <v>4477</v>
      </c>
      <c r="CZ534" s="28" t="s">
        <v>4478</v>
      </c>
      <c r="DA534" s="28" t="s">
        <v>4479</v>
      </c>
      <c r="DB534" s="28" t="s">
        <v>3344</v>
      </c>
      <c r="DC534" s="28"/>
      <c r="DD534" s="28"/>
      <c r="DE534" s="28"/>
      <c r="DF534" s="28"/>
      <c r="DG534" s="28"/>
      <c r="DH534" s="28"/>
      <c r="DI534" s="28" t="s">
        <v>3051</v>
      </c>
      <c r="DJ534" s="28" t="s">
        <v>471</v>
      </c>
      <c r="DK534" s="28" t="s">
        <v>2122</v>
      </c>
    </row>
    <row r="535" spans="1:115" x14ac:dyDescent="0.25">
      <c r="A535" s="28" t="s">
        <v>2</v>
      </c>
      <c r="B535" s="28" t="s">
        <v>2113</v>
      </c>
      <c r="C535">
        <v>41826</v>
      </c>
      <c r="D535" s="28" t="s">
        <v>2114</v>
      </c>
      <c r="E535" s="28" t="s">
        <v>2115</v>
      </c>
      <c r="F535" s="28" t="s">
        <v>2116</v>
      </c>
      <c r="G535" s="28" t="s">
        <v>2117</v>
      </c>
      <c r="H535" s="28" t="s">
        <v>2123</v>
      </c>
      <c r="I535" s="28" t="s">
        <v>457</v>
      </c>
      <c r="J535" s="28">
        <v>10750</v>
      </c>
      <c r="K535">
        <v>5.8967748073718731</v>
      </c>
      <c r="L535" s="28" t="s">
        <v>2124</v>
      </c>
      <c r="M535">
        <v>0</v>
      </c>
      <c r="N535" s="28" t="s">
        <v>459</v>
      </c>
      <c r="O535" s="28" t="s">
        <v>2125</v>
      </c>
      <c r="P535">
        <v>6</v>
      </c>
      <c r="Q535">
        <v>12</v>
      </c>
      <c r="R535">
        <v>1</v>
      </c>
      <c r="S535">
        <v>90320841</v>
      </c>
      <c r="T535" s="28" t="s">
        <v>461</v>
      </c>
      <c r="U535" s="28" t="s">
        <v>2120</v>
      </c>
      <c r="V535" s="28" t="s">
        <v>335</v>
      </c>
      <c r="W535" s="28" t="s">
        <v>463</v>
      </c>
      <c r="X535" t="s">
        <v>2</v>
      </c>
      <c r="Y535" s="28" t="s">
        <v>660</v>
      </c>
      <c r="Z535">
        <v>160</v>
      </c>
      <c r="AA535">
        <v>16887</v>
      </c>
      <c r="AB535" s="28" t="s">
        <v>465</v>
      </c>
      <c r="AC535" s="28" t="s">
        <v>479</v>
      </c>
      <c r="AD535">
        <v>0.375</v>
      </c>
      <c r="AE535">
        <v>0.66666666666666674</v>
      </c>
      <c r="AF535" s="28" t="s">
        <v>463</v>
      </c>
      <c r="AG535" s="28" t="s">
        <v>234</v>
      </c>
      <c r="AH535" s="28" t="s">
        <v>516</v>
      </c>
      <c r="AI535" s="28"/>
      <c r="AJ535" s="28" t="s">
        <v>2121</v>
      </c>
      <c r="AK535" s="28"/>
      <c r="AL535" s="28"/>
      <c r="AM535" s="28">
        <v>2</v>
      </c>
      <c r="AN535">
        <v>4</v>
      </c>
      <c r="AO535">
        <v>3</v>
      </c>
      <c r="AP535" s="2">
        <v>46071</v>
      </c>
      <c r="AQ535" s="2">
        <v>46358</v>
      </c>
      <c r="AR535">
        <v>46435</v>
      </c>
      <c r="AS535">
        <v>46652</v>
      </c>
      <c r="AT535" s="28"/>
      <c r="AU535" s="28"/>
      <c r="AV535" s="28" t="s">
        <v>470</v>
      </c>
      <c r="AW535">
        <v>114</v>
      </c>
      <c r="AX535">
        <v>0.5</v>
      </c>
      <c r="BC535" s="28"/>
      <c r="BJ535">
        <v>114</v>
      </c>
      <c r="BK535">
        <v>0.5</v>
      </c>
      <c r="BP535" s="28"/>
      <c r="BW535" s="28"/>
      <c r="BY535" s="28">
        <v>228</v>
      </c>
      <c r="BZ535">
        <v>228</v>
      </c>
      <c r="CA535">
        <v>0</v>
      </c>
      <c r="CB535" s="28">
        <v>480</v>
      </c>
      <c r="CC535">
        <v>0.47499999999999998</v>
      </c>
      <c r="CE535">
        <v>10750</v>
      </c>
      <c r="CF535">
        <v>0</v>
      </c>
      <c r="CG535" s="28">
        <v>960</v>
      </c>
      <c r="CH535">
        <v>0</v>
      </c>
      <c r="CI535">
        <v>10750</v>
      </c>
      <c r="CJ535">
        <v>212.30594577494998</v>
      </c>
      <c r="CK535">
        <v>143.78872163937004</v>
      </c>
      <c r="CL535">
        <v>69.420911026507738</v>
      </c>
      <c r="CM535">
        <v>122.18796797213763</v>
      </c>
      <c r="CN535">
        <v>69.086628928876706</v>
      </c>
      <c r="CO535">
        <v>0</v>
      </c>
      <c r="CP535">
        <v>0</v>
      </c>
      <c r="CQ535">
        <v>93.868062452383569</v>
      </c>
      <c r="CR535">
        <v>0.86346000000000001</v>
      </c>
      <c r="CS535">
        <v>20297.396042616241</v>
      </c>
      <c r="CT535" s="28">
        <v>20906.317923894727</v>
      </c>
      <c r="CU535">
        <v>41203.713966510957</v>
      </c>
      <c r="CV535">
        <v>5.8967748073718731</v>
      </c>
      <c r="CW535">
        <v>200890</v>
      </c>
      <c r="CX535" s="28" t="s">
        <v>4483</v>
      </c>
      <c r="CY535" s="28" t="s">
        <v>4477</v>
      </c>
      <c r="CZ535" s="28" t="s">
        <v>4484</v>
      </c>
      <c r="DA535" s="28" t="s">
        <v>4485</v>
      </c>
      <c r="DB535" s="28" t="s">
        <v>3344</v>
      </c>
      <c r="DC535" s="28"/>
      <c r="DD535" s="28"/>
      <c r="DE535" s="28"/>
      <c r="DF535" s="28"/>
      <c r="DG535" s="28"/>
      <c r="DH535" s="28"/>
      <c r="DI535" s="28" t="s">
        <v>3051</v>
      </c>
      <c r="DJ535" s="28" t="s">
        <v>471</v>
      </c>
      <c r="DK535" s="28" t="s">
        <v>2040</v>
      </c>
    </row>
    <row r="536" spans="1:115" x14ac:dyDescent="0.25">
      <c r="A536" s="28" t="s">
        <v>2</v>
      </c>
      <c r="B536" s="28" t="s">
        <v>2113</v>
      </c>
      <c r="C536">
        <v>41826</v>
      </c>
      <c r="D536" s="28" t="s">
        <v>2114</v>
      </c>
      <c r="E536" s="28" t="s">
        <v>2115</v>
      </c>
      <c r="F536" s="28" t="s">
        <v>2116</v>
      </c>
      <c r="G536" s="28" t="s">
        <v>2117</v>
      </c>
      <c r="H536" s="28" t="s">
        <v>2126</v>
      </c>
      <c r="I536" s="28" t="s">
        <v>457</v>
      </c>
      <c r="J536" s="28">
        <v>10750</v>
      </c>
      <c r="K536">
        <v>5.8967748073718731</v>
      </c>
      <c r="L536" s="28" t="s">
        <v>2127</v>
      </c>
      <c r="M536">
        <v>0</v>
      </c>
      <c r="N536" s="28" t="s">
        <v>459</v>
      </c>
      <c r="O536" s="28" t="s">
        <v>2128</v>
      </c>
      <c r="P536">
        <v>6</v>
      </c>
      <c r="Q536">
        <v>18</v>
      </c>
      <c r="R536">
        <v>1</v>
      </c>
      <c r="S536">
        <v>90330842</v>
      </c>
      <c r="T536" s="28" t="s">
        <v>461</v>
      </c>
      <c r="U536" s="28" t="s">
        <v>2120</v>
      </c>
      <c r="V536" s="28" t="s">
        <v>335</v>
      </c>
      <c r="W536" s="28" t="s">
        <v>463</v>
      </c>
      <c r="X536" t="s">
        <v>2</v>
      </c>
      <c r="Y536" s="28" t="s">
        <v>660</v>
      </c>
      <c r="Z536">
        <v>160</v>
      </c>
      <c r="AA536">
        <v>16888</v>
      </c>
      <c r="AB536" s="28" t="s">
        <v>465</v>
      </c>
      <c r="AC536" s="28" t="s">
        <v>525</v>
      </c>
      <c r="AD536">
        <v>0.375</v>
      </c>
      <c r="AE536">
        <v>0.66666666666666674</v>
      </c>
      <c r="AF536" s="28" t="s">
        <v>463</v>
      </c>
      <c r="AG536" s="28" t="s">
        <v>235</v>
      </c>
      <c r="AH536" s="28" t="s">
        <v>516</v>
      </c>
      <c r="AI536" s="28"/>
      <c r="AJ536" s="28" t="s">
        <v>2121</v>
      </c>
      <c r="AK536" s="28"/>
      <c r="AL536" s="28"/>
      <c r="AM536" s="28">
        <v>2</v>
      </c>
      <c r="AN536">
        <v>4</v>
      </c>
      <c r="AO536">
        <v>3</v>
      </c>
      <c r="AP536" s="2">
        <v>46070</v>
      </c>
      <c r="AQ536" s="2">
        <v>46357</v>
      </c>
      <c r="AR536">
        <v>46434</v>
      </c>
      <c r="AS536">
        <v>46651</v>
      </c>
      <c r="AT536" s="28"/>
      <c r="AU536" s="28"/>
      <c r="AV536" s="28" t="s">
        <v>470</v>
      </c>
      <c r="AW536">
        <v>114</v>
      </c>
      <c r="AX536">
        <v>0.5</v>
      </c>
      <c r="BC536" s="28"/>
      <c r="BJ536">
        <v>114</v>
      </c>
      <c r="BK536">
        <v>0.5</v>
      </c>
      <c r="BP536" s="28"/>
      <c r="BW536" s="28"/>
      <c r="BY536" s="28">
        <v>228</v>
      </c>
      <c r="BZ536">
        <v>228</v>
      </c>
      <c r="CA536">
        <v>0</v>
      </c>
      <c r="CB536" s="28">
        <v>480</v>
      </c>
      <c r="CC536">
        <v>0.47499999999999998</v>
      </c>
      <c r="CE536">
        <v>10750</v>
      </c>
      <c r="CF536">
        <v>0</v>
      </c>
      <c r="CG536" s="28">
        <v>960</v>
      </c>
      <c r="CH536">
        <v>0</v>
      </c>
      <c r="CI536">
        <v>10750</v>
      </c>
      <c r="CJ536">
        <v>212.30594577494998</v>
      </c>
      <c r="CK536">
        <v>143.78872163937004</v>
      </c>
      <c r="CL536">
        <v>69.420911026507738</v>
      </c>
      <c r="CM536">
        <v>122.18796797213763</v>
      </c>
      <c r="CN536">
        <v>69.086628928876706</v>
      </c>
      <c r="CO536">
        <v>0</v>
      </c>
      <c r="CP536">
        <v>0</v>
      </c>
      <c r="CQ536">
        <v>93.868062452383569</v>
      </c>
      <c r="CR536">
        <v>0.86346000000000001</v>
      </c>
      <c r="CS536">
        <v>20297.396042616241</v>
      </c>
      <c r="CT536" s="28">
        <v>20906.317923894727</v>
      </c>
      <c r="CU536">
        <v>41203.713966510957</v>
      </c>
      <c r="CV536">
        <v>5.8967748073718731</v>
      </c>
      <c r="CW536">
        <v>204314</v>
      </c>
      <c r="CX536" s="28" t="s">
        <v>4486</v>
      </c>
      <c r="CY536" s="28" t="s">
        <v>4477</v>
      </c>
      <c r="CZ536" s="28" t="s">
        <v>4487</v>
      </c>
      <c r="DA536" s="28" t="s">
        <v>4488</v>
      </c>
      <c r="DB536" s="28" t="s">
        <v>3344</v>
      </c>
      <c r="DC536" s="28"/>
      <c r="DD536" s="28"/>
      <c r="DE536" s="28"/>
      <c r="DF536" s="28"/>
      <c r="DG536" s="28"/>
      <c r="DH536" s="28"/>
      <c r="DI536" s="28" t="s">
        <v>3051</v>
      </c>
      <c r="DJ536" s="28" t="s">
        <v>471</v>
      </c>
      <c r="DK536" s="28" t="s">
        <v>2040</v>
      </c>
    </row>
    <row r="537" spans="1:115" x14ac:dyDescent="0.25">
      <c r="A537" s="28" t="s">
        <v>2</v>
      </c>
      <c r="B537" s="28" t="s">
        <v>2113</v>
      </c>
      <c r="C537">
        <v>41826</v>
      </c>
      <c r="D537" s="28" t="s">
        <v>2114</v>
      </c>
      <c r="E537" s="28" t="s">
        <v>2115</v>
      </c>
      <c r="F537" s="28" t="s">
        <v>2116</v>
      </c>
      <c r="G537" s="28" t="s">
        <v>2117</v>
      </c>
      <c r="H537" s="28" t="s">
        <v>2129</v>
      </c>
      <c r="I537" s="28" t="s">
        <v>457</v>
      </c>
      <c r="J537" s="28">
        <v>10750</v>
      </c>
      <c r="K537">
        <v>5.8967748073718731</v>
      </c>
      <c r="L537" s="28" t="s">
        <v>2130</v>
      </c>
      <c r="M537">
        <v>0</v>
      </c>
      <c r="N537" s="28" t="s">
        <v>459</v>
      </c>
      <c r="O537" s="28" t="s">
        <v>2131</v>
      </c>
      <c r="P537">
        <v>6</v>
      </c>
      <c r="Q537">
        <v>8</v>
      </c>
      <c r="R537">
        <v>1</v>
      </c>
      <c r="S537">
        <v>90550845</v>
      </c>
      <c r="T537" s="28" t="s">
        <v>461</v>
      </c>
      <c r="U537" s="28" t="s">
        <v>2120</v>
      </c>
      <c r="V537" s="28" t="s">
        <v>335</v>
      </c>
      <c r="W537" s="28" t="s">
        <v>463</v>
      </c>
      <c r="X537" t="s">
        <v>2</v>
      </c>
      <c r="Y537" s="28" t="s">
        <v>660</v>
      </c>
      <c r="Z537">
        <v>160</v>
      </c>
      <c r="AA537">
        <v>16889</v>
      </c>
      <c r="AB537" s="28" t="s">
        <v>465</v>
      </c>
      <c r="AC537" s="28" t="s">
        <v>479</v>
      </c>
      <c r="AD537">
        <v>0.375</v>
      </c>
      <c r="AE537">
        <v>0.66666666666666674</v>
      </c>
      <c r="AF537" s="28" t="s">
        <v>463</v>
      </c>
      <c r="AG537" s="28" t="s">
        <v>249</v>
      </c>
      <c r="AH537" s="28" t="s">
        <v>516</v>
      </c>
      <c r="AI537" s="28"/>
      <c r="AJ537" s="28" t="s">
        <v>2121</v>
      </c>
      <c r="AK537" s="28"/>
      <c r="AL537" s="28"/>
      <c r="AM537" s="28">
        <v>2</v>
      </c>
      <c r="AN537">
        <v>4</v>
      </c>
      <c r="AO537">
        <v>3</v>
      </c>
      <c r="AP537" s="2">
        <v>46071</v>
      </c>
      <c r="AQ537" s="2">
        <v>46358</v>
      </c>
      <c r="AR537">
        <v>46435</v>
      </c>
      <c r="AS537">
        <v>46652</v>
      </c>
      <c r="AT537" s="28"/>
      <c r="AU537" s="28"/>
      <c r="AV537" s="28" t="s">
        <v>470</v>
      </c>
      <c r="AW537">
        <v>114</v>
      </c>
      <c r="AX537">
        <v>0.5</v>
      </c>
      <c r="BC537" s="28"/>
      <c r="BJ537">
        <v>114</v>
      </c>
      <c r="BK537">
        <v>0.5</v>
      </c>
      <c r="BP537" s="28"/>
      <c r="BW537" s="28"/>
      <c r="BY537" s="28">
        <v>228</v>
      </c>
      <c r="BZ537">
        <v>228</v>
      </c>
      <c r="CA537">
        <v>0</v>
      </c>
      <c r="CB537" s="28">
        <v>480</v>
      </c>
      <c r="CC537">
        <v>0.47499999999999998</v>
      </c>
      <c r="CE537">
        <v>10750</v>
      </c>
      <c r="CF537">
        <v>0</v>
      </c>
      <c r="CG537" s="28">
        <v>960</v>
      </c>
      <c r="CH537">
        <v>0</v>
      </c>
      <c r="CI537">
        <v>10750</v>
      </c>
      <c r="CJ537">
        <v>212.30594577494998</v>
      </c>
      <c r="CK537">
        <v>143.78872163937004</v>
      </c>
      <c r="CL537">
        <v>69.420911026507738</v>
      </c>
      <c r="CM537">
        <v>122.18796797213763</v>
      </c>
      <c r="CN537">
        <v>69.086628928876706</v>
      </c>
      <c r="CO537">
        <v>0</v>
      </c>
      <c r="CP537">
        <v>0</v>
      </c>
      <c r="CQ537">
        <v>93.868062452383569</v>
      </c>
      <c r="CR537">
        <v>0.86346000000000001</v>
      </c>
      <c r="CS537">
        <v>20297.396042616241</v>
      </c>
      <c r="CT537" s="28">
        <v>20906.317923894727</v>
      </c>
      <c r="CU537">
        <v>41203.713966510957</v>
      </c>
      <c r="CV537">
        <v>5.8967748073718731</v>
      </c>
      <c r="CW537">
        <v>204324</v>
      </c>
      <c r="CX537" s="28" t="s">
        <v>4489</v>
      </c>
      <c r="CY537" s="28" t="s">
        <v>4477</v>
      </c>
      <c r="CZ537" s="28" t="s">
        <v>3781</v>
      </c>
      <c r="DA537" s="28" t="s">
        <v>4490</v>
      </c>
      <c r="DB537" s="28" t="s">
        <v>3344</v>
      </c>
      <c r="DC537" s="28"/>
      <c r="DD537" s="28"/>
      <c r="DE537" s="28"/>
      <c r="DF537" s="28"/>
      <c r="DG537" s="28"/>
      <c r="DH537" s="28"/>
      <c r="DI537" s="28" t="s">
        <v>3051</v>
      </c>
      <c r="DJ537" s="28" t="s">
        <v>471</v>
      </c>
      <c r="DK537" s="28" t="s">
        <v>2040</v>
      </c>
    </row>
    <row r="538" spans="1:115" x14ac:dyDescent="0.25">
      <c r="A538" s="28" t="s">
        <v>2</v>
      </c>
      <c r="B538" s="28" t="s">
        <v>2113</v>
      </c>
      <c r="C538">
        <v>41826</v>
      </c>
      <c r="D538" s="28" t="s">
        <v>2114</v>
      </c>
      <c r="E538" s="28" t="s">
        <v>2115</v>
      </c>
      <c r="F538" s="28" t="s">
        <v>2116</v>
      </c>
      <c r="G538" s="28" t="s">
        <v>2117</v>
      </c>
      <c r="H538" s="28" t="s">
        <v>2132</v>
      </c>
      <c r="I538" s="28" t="s">
        <v>457</v>
      </c>
      <c r="J538" s="28">
        <v>10750</v>
      </c>
      <c r="K538">
        <v>7.5780002925952594</v>
      </c>
      <c r="L538" s="28" t="s">
        <v>2133</v>
      </c>
      <c r="M538">
        <v>0.3</v>
      </c>
      <c r="N538" s="28" t="s">
        <v>459</v>
      </c>
      <c r="O538" s="28" t="s">
        <v>2039</v>
      </c>
      <c r="P538">
        <v>8</v>
      </c>
      <c r="Q538">
        <v>13</v>
      </c>
      <c r="R538">
        <v>1</v>
      </c>
      <c r="S538">
        <v>90250842</v>
      </c>
      <c r="T538" s="28" t="s">
        <v>461</v>
      </c>
      <c r="U538" s="28" t="s">
        <v>2120</v>
      </c>
      <c r="V538" s="28" t="s">
        <v>335</v>
      </c>
      <c r="W538" s="28" t="s">
        <v>463</v>
      </c>
      <c r="X538" t="s">
        <v>2</v>
      </c>
      <c r="Y538" s="28" t="s">
        <v>660</v>
      </c>
      <c r="Z538">
        <v>160</v>
      </c>
      <c r="AA538">
        <v>16890</v>
      </c>
      <c r="AB538" s="28" t="s">
        <v>465</v>
      </c>
      <c r="AC538" s="28" t="s">
        <v>515</v>
      </c>
      <c r="AD538">
        <v>0.375</v>
      </c>
      <c r="AE538">
        <v>0.66666666666666674</v>
      </c>
      <c r="AF538" s="28" t="s">
        <v>463</v>
      </c>
      <c r="AG538" s="28" t="s">
        <v>227</v>
      </c>
      <c r="AH538" s="28" t="s">
        <v>710</v>
      </c>
      <c r="AI538" s="28"/>
      <c r="AJ538" s="28" t="s">
        <v>2121</v>
      </c>
      <c r="AK538" s="28"/>
      <c r="AL538" s="28"/>
      <c r="AM538" s="28">
        <v>2</v>
      </c>
      <c r="AN538">
        <v>4</v>
      </c>
      <c r="AO538">
        <v>3</v>
      </c>
      <c r="AP538" s="2">
        <v>46069</v>
      </c>
      <c r="AQ538" s="2">
        <v>46356</v>
      </c>
      <c r="AR538">
        <v>46433</v>
      </c>
      <c r="AS538">
        <v>46650</v>
      </c>
      <c r="AT538" s="28"/>
      <c r="AU538" s="28"/>
      <c r="AV538" s="28" t="s">
        <v>470</v>
      </c>
      <c r="AW538">
        <v>228</v>
      </c>
      <c r="AX538">
        <v>0.5</v>
      </c>
      <c r="BC538" s="28"/>
      <c r="BJ538">
        <v>154</v>
      </c>
      <c r="BK538">
        <v>0.5</v>
      </c>
      <c r="BP538" s="28"/>
      <c r="BW538" s="28"/>
      <c r="BY538" s="28">
        <v>382</v>
      </c>
      <c r="BZ538">
        <v>382</v>
      </c>
      <c r="CA538">
        <v>0</v>
      </c>
      <c r="CB538" s="28">
        <v>480</v>
      </c>
      <c r="CC538">
        <v>0.79583333333333328</v>
      </c>
      <c r="CE538">
        <v>10750</v>
      </c>
      <c r="CF538">
        <v>3225</v>
      </c>
      <c r="CG538" s="28">
        <v>960</v>
      </c>
      <c r="CH538">
        <v>0</v>
      </c>
      <c r="CI538">
        <v>13975</v>
      </c>
      <c r="CJ538">
        <v>212.30594577494998</v>
      </c>
      <c r="CK538">
        <v>143.78872163937004</v>
      </c>
      <c r="CL538">
        <v>69.420911026507738</v>
      </c>
      <c r="CM538">
        <v>122.18796797213763</v>
      </c>
      <c r="CN538">
        <v>69.086628928876706</v>
      </c>
      <c r="CO538">
        <v>0</v>
      </c>
      <c r="CP538">
        <v>0</v>
      </c>
      <c r="CQ538">
        <v>93.868062452383569</v>
      </c>
      <c r="CR538">
        <v>0.86346000000000001</v>
      </c>
      <c r="CS538">
        <v>40594.792085232475</v>
      </c>
      <c r="CT538" s="28">
        <v>28241.868072629717</v>
      </c>
      <c r="CU538">
        <v>68836.660157862192</v>
      </c>
      <c r="CV538">
        <v>7.5780002925952594</v>
      </c>
      <c r="CW538">
        <v>223599</v>
      </c>
      <c r="CX538" s="28" t="s">
        <v>4491</v>
      </c>
      <c r="CY538" s="28" t="s">
        <v>4477</v>
      </c>
      <c r="CZ538" s="28" t="s">
        <v>4492</v>
      </c>
      <c r="DA538" s="28" t="s">
        <v>4464</v>
      </c>
      <c r="DB538" s="28" t="s">
        <v>3344</v>
      </c>
      <c r="DC538" s="28"/>
      <c r="DD538" s="28"/>
      <c r="DE538" s="28"/>
      <c r="DF538" s="28"/>
      <c r="DG538" s="28"/>
      <c r="DH538" s="28"/>
      <c r="DI538" s="28" t="s">
        <v>3051</v>
      </c>
      <c r="DJ538" s="28" t="s">
        <v>471</v>
      </c>
      <c r="DK538" s="28" t="s">
        <v>2040</v>
      </c>
    </row>
    <row r="539" spans="1:115" x14ac:dyDescent="0.25">
      <c r="A539" s="28" t="s">
        <v>2</v>
      </c>
      <c r="B539" s="28" t="s">
        <v>2113</v>
      </c>
      <c r="C539">
        <v>41826</v>
      </c>
      <c r="D539" s="28" t="s">
        <v>2114</v>
      </c>
      <c r="E539" s="28" t="s">
        <v>2115</v>
      </c>
      <c r="F539" s="28" t="s">
        <v>2116</v>
      </c>
      <c r="G539" s="28" t="s">
        <v>2117</v>
      </c>
      <c r="H539" s="28" t="s">
        <v>2134</v>
      </c>
      <c r="I539" s="28" t="s">
        <v>457</v>
      </c>
      <c r="J539" s="28">
        <v>10750</v>
      </c>
      <c r="K539">
        <v>12.431053619045738</v>
      </c>
      <c r="L539" s="28" t="s">
        <v>3053</v>
      </c>
      <c r="M539">
        <v>0</v>
      </c>
      <c r="N539" s="28" t="s">
        <v>459</v>
      </c>
      <c r="O539" s="28" t="s">
        <v>2135</v>
      </c>
      <c r="P539">
        <v>13</v>
      </c>
      <c r="Q539">
        <v>20</v>
      </c>
      <c r="R539">
        <v>1</v>
      </c>
      <c r="S539">
        <v>90891368</v>
      </c>
      <c r="T539" s="28" t="s">
        <v>461</v>
      </c>
      <c r="U539" s="28" t="s">
        <v>2120</v>
      </c>
      <c r="V539" s="28" t="s">
        <v>335</v>
      </c>
      <c r="W539" s="28" t="s">
        <v>463</v>
      </c>
      <c r="X539" t="s">
        <v>2</v>
      </c>
      <c r="Y539" s="28" t="s">
        <v>660</v>
      </c>
      <c r="Z539">
        <v>160</v>
      </c>
      <c r="AA539">
        <v>16795</v>
      </c>
      <c r="AB539" s="28" t="s">
        <v>465</v>
      </c>
      <c r="AC539" s="28" t="s">
        <v>525</v>
      </c>
      <c r="AD539">
        <v>0.375</v>
      </c>
      <c r="AE539">
        <v>0.625</v>
      </c>
      <c r="AF539" s="28" t="s">
        <v>463</v>
      </c>
      <c r="AG539" s="28" t="s">
        <v>42</v>
      </c>
      <c r="AH539" s="28" t="s">
        <v>582</v>
      </c>
      <c r="AI539" s="28"/>
      <c r="AJ539" s="28" t="s">
        <v>2121</v>
      </c>
      <c r="AK539" s="28"/>
      <c r="AL539" s="28"/>
      <c r="AM539" s="28">
        <v>2</v>
      </c>
      <c r="AN539">
        <v>3</v>
      </c>
      <c r="AO539">
        <v>3</v>
      </c>
      <c r="AP539" s="2">
        <v>46070</v>
      </c>
      <c r="AQ539" s="2">
        <v>46287</v>
      </c>
      <c r="AR539">
        <v>46434</v>
      </c>
      <c r="AS539">
        <v>46651</v>
      </c>
      <c r="AT539" s="28"/>
      <c r="AU539" s="28"/>
      <c r="AV539" s="28" t="s">
        <v>470</v>
      </c>
      <c r="AW539">
        <v>154</v>
      </c>
      <c r="AX539">
        <v>0.5</v>
      </c>
      <c r="AY539">
        <v>28</v>
      </c>
      <c r="BB539">
        <v>60</v>
      </c>
      <c r="BC539" s="28" t="s">
        <v>1935</v>
      </c>
      <c r="BF539">
        <v>60</v>
      </c>
      <c r="BH539">
        <v>250</v>
      </c>
      <c r="BJ539">
        <v>154</v>
      </c>
      <c r="BK539">
        <v>0.5</v>
      </c>
      <c r="BL539">
        <v>28</v>
      </c>
      <c r="BO539">
        <v>60</v>
      </c>
      <c r="BP539" s="28" t="s">
        <v>1935</v>
      </c>
      <c r="BS539">
        <v>60</v>
      </c>
      <c r="BU539">
        <v>100</v>
      </c>
      <c r="BW539" s="28"/>
      <c r="BY539" s="28">
        <v>604</v>
      </c>
      <c r="BZ539">
        <v>308</v>
      </c>
      <c r="CA539">
        <v>296</v>
      </c>
      <c r="CB539" s="28">
        <v>480</v>
      </c>
      <c r="CC539">
        <v>0.64166666666666672</v>
      </c>
      <c r="CE539">
        <v>10750</v>
      </c>
      <c r="CF539">
        <v>0</v>
      </c>
      <c r="CG539" s="28">
        <v>960</v>
      </c>
      <c r="CH539">
        <v>-543.07692307692309</v>
      </c>
      <c r="CI539">
        <v>10206.923076923076</v>
      </c>
      <c r="CJ539">
        <v>212.30594577494998</v>
      </c>
      <c r="CK539">
        <v>143.78872163937004</v>
      </c>
      <c r="CL539">
        <v>69.420911026507738</v>
      </c>
      <c r="CM539">
        <v>122.18796797213763</v>
      </c>
      <c r="CN539">
        <v>69.086628928876706</v>
      </c>
      <c r="CO539">
        <v>93.872357820850382</v>
      </c>
      <c r="CP539">
        <v>93.872357820850382</v>
      </c>
      <c r="CQ539">
        <v>93.868062452383569</v>
      </c>
      <c r="CR539">
        <v>0.86346000000000001</v>
      </c>
      <c r="CS539">
        <v>40627.500116038893</v>
      </c>
      <c r="CT539" s="28">
        <v>41846.325119520057</v>
      </c>
      <c r="CU539">
        <v>82473.82523555895</v>
      </c>
      <c r="CV539">
        <v>12.431053619045738</v>
      </c>
      <c r="CW539">
        <v>223603</v>
      </c>
      <c r="CX539" s="28"/>
      <c r="CY539" s="28"/>
      <c r="CZ539" s="28"/>
      <c r="DA539" s="28"/>
      <c r="DB539" s="28"/>
      <c r="DC539" s="28"/>
      <c r="DD539" s="28"/>
      <c r="DE539" s="28"/>
      <c r="DF539" s="28"/>
      <c r="DG539" s="28"/>
      <c r="DH539" s="28"/>
      <c r="DI539" s="28" t="s">
        <v>3051</v>
      </c>
      <c r="DJ539" s="28" t="s">
        <v>471</v>
      </c>
      <c r="DK539" s="28" t="s">
        <v>2122</v>
      </c>
    </row>
    <row r="540" spans="1:115" x14ac:dyDescent="0.25">
      <c r="A540" s="28" t="s">
        <v>2</v>
      </c>
      <c r="B540" s="28" t="s">
        <v>2113</v>
      </c>
      <c r="C540">
        <v>41826</v>
      </c>
      <c r="D540" s="28" t="s">
        <v>2114</v>
      </c>
      <c r="E540" s="28" t="s">
        <v>2115</v>
      </c>
      <c r="F540" s="28" t="s">
        <v>2116</v>
      </c>
      <c r="G540" s="28" t="s">
        <v>2117</v>
      </c>
      <c r="H540" s="28" t="s">
        <v>2136</v>
      </c>
      <c r="I540" s="28" t="s">
        <v>457</v>
      </c>
      <c r="J540" s="28">
        <v>10750</v>
      </c>
      <c r="K540">
        <v>12.431053619045738</v>
      </c>
      <c r="L540" s="28" t="s">
        <v>3053</v>
      </c>
      <c r="M540">
        <v>0</v>
      </c>
      <c r="N540" s="28" t="s">
        <v>459</v>
      </c>
      <c r="O540" s="28" t="s">
        <v>2135</v>
      </c>
      <c r="P540">
        <v>13</v>
      </c>
      <c r="Q540">
        <v>20</v>
      </c>
      <c r="R540">
        <v>1</v>
      </c>
      <c r="S540">
        <v>90891368</v>
      </c>
      <c r="T540" s="28" t="s">
        <v>461</v>
      </c>
      <c r="U540" s="28" t="s">
        <v>2120</v>
      </c>
      <c r="V540" s="28" t="s">
        <v>335</v>
      </c>
      <c r="W540" s="28" t="s">
        <v>463</v>
      </c>
      <c r="X540" t="s">
        <v>2</v>
      </c>
      <c r="Y540" s="28" t="s">
        <v>660</v>
      </c>
      <c r="Z540">
        <v>160</v>
      </c>
      <c r="AA540">
        <v>16796</v>
      </c>
      <c r="AB540" s="28" t="s">
        <v>465</v>
      </c>
      <c r="AC540" s="28" t="s">
        <v>479</v>
      </c>
      <c r="AD540">
        <v>0.375</v>
      </c>
      <c r="AE540">
        <v>0.625</v>
      </c>
      <c r="AF540" s="28" t="s">
        <v>463</v>
      </c>
      <c r="AG540" s="28" t="s">
        <v>73</v>
      </c>
      <c r="AH540" s="28" t="s">
        <v>582</v>
      </c>
      <c r="AI540" s="28"/>
      <c r="AJ540" s="28" t="s">
        <v>2121</v>
      </c>
      <c r="AK540" s="28"/>
      <c r="AL540" s="28"/>
      <c r="AM540" s="28">
        <v>2</v>
      </c>
      <c r="AN540">
        <v>3</v>
      </c>
      <c r="AO540">
        <v>3</v>
      </c>
      <c r="AP540" s="2">
        <v>46071</v>
      </c>
      <c r="AQ540" s="2">
        <v>46288</v>
      </c>
      <c r="AR540">
        <v>46435</v>
      </c>
      <c r="AS540">
        <v>46652</v>
      </c>
      <c r="AT540" s="28"/>
      <c r="AU540" s="28"/>
      <c r="AV540" s="28" t="s">
        <v>470</v>
      </c>
      <c r="AW540">
        <v>154</v>
      </c>
      <c r="AX540">
        <v>0.5</v>
      </c>
      <c r="AY540">
        <v>28</v>
      </c>
      <c r="BB540">
        <v>60</v>
      </c>
      <c r="BC540" s="28" t="s">
        <v>1935</v>
      </c>
      <c r="BF540">
        <v>60</v>
      </c>
      <c r="BH540">
        <v>250</v>
      </c>
      <c r="BJ540">
        <v>154</v>
      </c>
      <c r="BK540">
        <v>0.5</v>
      </c>
      <c r="BL540">
        <v>28</v>
      </c>
      <c r="BO540">
        <v>60</v>
      </c>
      <c r="BP540" s="28" t="s">
        <v>1935</v>
      </c>
      <c r="BS540">
        <v>60</v>
      </c>
      <c r="BU540">
        <v>100</v>
      </c>
      <c r="BW540" s="28"/>
      <c r="BY540" s="28">
        <v>604</v>
      </c>
      <c r="BZ540">
        <v>308</v>
      </c>
      <c r="CA540">
        <v>296</v>
      </c>
      <c r="CB540" s="28">
        <v>480</v>
      </c>
      <c r="CC540">
        <v>0.64166666666666672</v>
      </c>
      <c r="CE540">
        <v>10750</v>
      </c>
      <c r="CF540">
        <v>0</v>
      </c>
      <c r="CG540" s="28">
        <v>960</v>
      </c>
      <c r="CH540">
        <v>-543.07692307692309</v>
      </c>
      <c r="CI540">
        <v>10206.923076923076</v>
      </c>
      <c r="CJ540">
        <v>212.30594577494998</v>
      </c>
      <c r="CK540">
        <v>143.78872163937004</v>
      </c>
      <c r="CL540">
        <v>69.420911026507738</v>
      </c>
      <c r="CM540">
        <v>122.18796797213763</v>
      </c>
      <c r="CN540">
        <v>69.086628928876706</v>
      </c>
      <c r="CO540">
        <v>93.872357820850382</v>
      </c>
      <c r="CP540">
        <v>93.872357820850382</v>
      </c>
      <c r="CQ540">
        <v>93.868062452383569</v>
      </c>
      <c r="CR540">
        <v>0.86346000000000001</v>
      </c>
      <c r="CS540">
        <v>40627.500116038893</v>
      </c>
      <c r="CT540" s="28">
        <v>41846.325119520057</v>
      </c>
      <c r="CU540">
        <v>82473.82523555895</v>
      </c>
      <c r="CV540">
        <v>12.431053619045738</v>
      </c>
      <c r="CW540">
        <v>223604</v>
      </c>
      <c r="CX540" s="28" t="s">
        <v>4493</v>
      </c>
      <c r="CY540" s="28" t="s">
        <v>4477</v>
      </c>
      <c r="CZ540" s="28" t="s">
        <v>4494</v>
      </c>
      <c r="DA540" s="28" t="s">
        <v>4455</v>
      </c>
      <c r="DB540" s="28" t="s">
        <v>3344</v>
      </c>
      <c r="DC540" s="28"/>
      <c r="DD540" s="28"/>
      <c r="DE540" s="28"/>
      <c r="DF540" s="28"/>
      <c r="DG540" s="28"/>
      <c r="DH540" s="28"/>
      <c r="DI540" s="28" t="s">
        <v>3051</v>
      </c>
      <c r="DJ540" s="28" t="s">
        <v>471</v>
      </c>
      <c r="DK540" s="28" t="s">
        <v>2122</v>
      </c>
    </row>
    <row r="541" spans="1:115" x14ac:dyDescent="0.25">
      <c r="A541" s="28" t="s">
        <v>2</v>
      </c>
      <c r="B541" s="28" t="s">
        <v>2113</v>
      </c>
      <c r="C541">
        <v>41826</v>
      </c>
      <c r="D541" s="28" t="s">
        <v>2114</v>
      </c>
      <c r="E541" s="28" t="s">
        <v>2115</v>
      </c>
      <c r="F541" s="28" t="s">
        <v>2116</v>
      </c>
      <c r="G541" s="28" t="s">
        <v>2117</v>
      </c>
      <c r="H541" s="28" t="s">
        <v>2137</v>
      </c>
      <c r="I541" s="28" t="s">
        <v>457</v>
      </c>
      <c r="J541" s="28">
        <v>10750</v>
      </c>
      <c r="K541">
        <v>11.993845712396515</v>
      </c>
      <c r="L541" s="28" t="s">
        <v>3050</v>
      </c>
      <c r="M541">
        <v>0</v>
      </c>
      <c r="N541" s="28" t="s">
        <v>459</v>
      </c>
      <c r="O541" s="28" t="s">
        <v>2122</v>
      </c>
      <c r="P541">
        <v>12</v>
      </c>
      <c r="Q541">
        <v>25</v>
      </c>
      <c r="R541">
        <v>1</v>
      </c>
      <c r="S541">
        <v>90600842</v>
      </c>
      <c r="T541" s="28" t="s">
        <v>461</v>
      </c>
      <c r="U541" s="28" t="s">
        <v>2120</v>
      </c>
      <c r="V541" s="28" t="s">
        <v>335</v>
      </c>
      <c r="W541" s="28" t="s">
        <v>463</v>
      </c>
      <c r="X541" t="s">
        <v>2</v>
      </c>
      <c r="Y541" s="28" t="s">
        <v>660</v>
      </c>
      <c r="Z541">
        <v>160</v>
      </c>
      <c r="AA541">
        <v>16798</v>
      </c>
      <c r="AB541" s="28" t="s">
        <v>465</v>
      </c>
      <c r="AC541" s="28" t="s">
        <v>504</v>
      </c>
      <c r="AD541">
        <v>0.375</v>
      </c>
      <c r="AE541">
        <v>0.625</v>
      </c>
      <c r="AF541" s="28" t="s">
        <v>463</v>
      </c>
      <c r="AG541" s="28" t="s">
        <v>152</v>
      </c>
      <c r="AH541" s="28" t="s">
        <v>582</v>
      </c>
      <c r="AI541" s="28" t="s">
        <v>2138</v>
      </c>
      <c r="AJ541" s="28" t="s">
        <v>2121</v>
      </c>
      <c r="AK541" s="28"/>
      <c r="AL541" s="28"/>
      <c r="AM541" s="28">
        <v>2</v>
      </c>
      <c r="AN541">
        <v>3</v>
      </c>
      <c r="AO541">
        <v>3</v>
      </c>
      <c r="AP541" s="2">
        <v>46073</v>
      </c>
      <c r="AQ541" s="2">
        <v>46290</v>
      </c>
      <c r="AR541">
        <v>46437</v>
      </c>
      <c r="AS541">
        <v>46654</v>
      </c>
      <c r="AT541" s="28"/>
      <c r="AU541" s="28"/>
      <c r="AV541" s="28" t="s">
        <v>470</v>
      </c>
      <c r="AW541">
        <v>154</v>
      </c>
      <c r="AX541">
        <v>0.5</v>
      </c>
      <c r="AY541">
        <v>28</v>
      </c>
      <c r="BB541">
        <v>60</v>
      </c>
      <c r="BC541" s="28" t="s">
        <v>1935</v>
      </c>
      <c r="BF541">
        <v>60</v>
      </c>
      <c r="BH541">
        <v>250</v>
      </c>
      <c r="BJ541">
        <v>154</v>
      </c>
      <c r="BK541">
        <v>0.5</v>
      </c>
      <c r="BL541">
        <v>28</v>
      </c>
      <c r="BO541">
        <v>30</v>
      </c>
      <c r="BP541" s="28" t="s">
        <v>1935</v>
      </c>
      <c r="BS541">
        <v>60</v>
      </c>
      <c r="BU541">
        <v>100</v>
      </c>
      <c r="BW541" s="28"/>
      <c r="BY541" s="28">
        <v>574</v>
      </c>
      <c r="BZ541">
        <v>308</v>
      </c>
      <c r="CA541">
        <v>266</v>
      </c>
      <c r="CB541" s="28">
        <v>480</v>
      </c>
      <c r="CC541">
        <v>0.64166666666666672</v>
      </c>
      <c r="CE541">
        <v>10750</v>
      </c>
      <c r="CF541">
        <v>0</v>
      </c>
      <c r="CG541" s="28">
        <v>960</v>
      </c>
      <c r="CH541">
        <v>-543.07692307692309</v>
      </c>
      <c r="CI541">
        <v>10206.923076923076</v>
      </c>
      <c r="CJ541">
        <v>212.30594577494998</v>
      </c>
      <c r="CK541">
        <v>143.78872163937004</v>
      </c>
      <c r="CL541">
        <v>69.420911026507738</v>
      </c>
      <c r="CM541">
        <v>122.18796797213763</v>
      </c>
      <c r="CN541">
        <v>69.086628928876706</v>
      </c>
      <c r="CO541">
        <v>93.872357820850382</v>
      </c>
      <c r="CP541">
        <v>93.872357820850382</v>
      </c>
      <c r="CQ541">
        <v>93.868062452383569</v>
      </c>
      <c r="CR541">
        <v>0.86346000000000001</v>
      </c>
      <c r="CS541">
        <v>40627.500116038893</v>
      </c>
      <c r="CT541" s="28">
        <v>38945.669262855787</v>
      </c>
      <c r="CU541">
        <v>79573.169378894672</v>
      </c>
      <c r="CV541">
        <v>11.993845712396515</v>
      </c>
      <c r="CW541">
        <v>204327</v>
      </c>
      <c r="CX541" s="28" t="s">
        <v>4495</v>
      </c>
      <c r="CY541" s="28" t="s">
        <v>4477</v>
      </c>
      <c r="CZ541" s="28" t="s">
        <v>4496</v>
      </c>
      <c r="DA541" s="28" t="s">
        <v>4497</v>
      </c>
      <c r="DB541" s="28" t="s">
        <v>3344</v>
      </c>
      <c r="DC541" s="28"/>
      <c r="DD541" s="28"/>
      <c r="DE541" s="28"/>
      <c r="DF541" s="28"/>
      <c r="DG541" s="28"/>
      <c r="DH541" s="28"/>
      <c r="DI541" s="28" t="s">
        <v>3051</v>
      </c>
      <c r="DJ541" s="28" t="s">
        <v>471</v>
      </c>
      <c r="DK541" s="28" t="s">
        <v>2122</v>
      </c>
    </row>
    <row r="542" spans="1:115" x14ac:dyDescent="0.25">
      <c r="A542" s="28" t="s">
        <v>2</v>
      </c>
      <c r="B542" s="28" t="s">
        <v>2113</v>
      </c>
      <c r="C542">
        <v>41826</v>
      </c>
      <c r="D542" s="28" t="s">
        <v>2114</v>
      </c>
      <c r="E542" s="28" t="s">
        <v>2115</v>
      </c>
      <c r="F542" s="28" t="s">
        <v>2116</v>
      </c>
      <c r="G542" s="28" t="s">
        <v>2117</v>
      </c>
      <c r="H542" s="28" t="s">
        <v>2139</v>
      </c>
      <c r="I542" s="28" t="s">
        <v>457</v>
      </c>
      <c r="J542" s="28">
        <v>10750</v>
      </c>
      <c r="K542">
        <v>12.646138349747908</v>
      </c>
      <c r="L542" s="28" t="s">
        <v>2140</v>
      </c>
      <c r="M542">
        <v>0</v>
      </c>
      <c r="N542" s="28" t="s">
        <v>459</v>
      </c>
      <c r="O542" s="28" t="s">
        <v>2141</v>
      </c>
      <c r="P542">
        <v>13</v>
      </c>
      <c r="Q542">
        <v>14</v>
      </c>
      <c r="R542">
        <v>1</v>
      </c>
      <c r="S542">
        <v>90220842</v>
      </c>
      <c r="T542" s="28" t="s">
        <v>461</v>
      </c>
      <c r="U542" s="28" t="s">
        <v>2120</v>
      </c>
      <c r="V542" s="28" t="s">
        <v>335</v>
      </c>
      <c r="W542" s="28" t="s">
        <v>463</v>
      </c>
      <c r="X542" t="s">
        <v>2</v>
      </c>
      <c r="Y542" s="28" t="s">
        <v>660</v>
      </c>
      <c r="Z542">
        <v>160</v>
      </c>
      <c r="AA542">
        <v>16891</v>
      </c>
      <c r="AB542" s="28" t="s">
        <v>465</v>
      </c>
      <c r="AC542" s="28" t="s">
        <v>479</v>
      </c>
      <c r="AD542">
        <v>0.375</v>
      </c>
      <c r="AE542">
        <v>0.66666666666666674</v>
      </c>
      <c r="AF542" s="28" t="s">
        <v>463</v>
      </c>
      <c r="AG542" s="28" t="s">
        <v>222</v>
      </c>
      <c r="AH542" s="28" t="s">
        <v>546</v>
      </c>
      <c r="AI542" s="28"/>
      <c r="AJ542" s="28" t="s">
        <v>2121</v>
      </c>
      <c r="AK542" s="28"/>
      <c r="AL542" s="28"/>
      <c r="AM542" s="28">
        <v>2</v>
      </c>
      <c r="AN542">
        <v>4</v>
      </c>
      <c r="AO542">
        <v>3</v>
      </c>
      <c r="AP542" s="2">
        <v>46071</v>
      </c>
      <c r="AQ542" s="2">
        <v>46358</v>
      </c>
      <c r="AR542">
        <v>46435</v>
      </c>
      <c r="AS542">
        <v>46652</v>
      </c>
      <c r="AT542" s="28"/>
      <c r="AU542" s="28"/>
      <c r="AV542" s="28" t="s">
        <v>470</v>
      </c>
      <c r="AW542">
        <v>280</v>
      </c>
      <c r="AX542">
        <v>0.5</v>
      </c>
      <c r="BC542" s="28"/>
      <c r="BJ542">
        <v>210</v>
      </c>
      <c r="BK542">
        <v>0.5</v>
      </c>
      <c r="BP542" s="28"/>
      <c r="BW542" s="28"/>
      <c r="BY542" s="28">
        <v>490</v>
      </c>
      <c r="BZ542">
        <v>490</v>
      </c>
      <c r="CA542">
        <v>0</v>
      </c>
      <c r="CB542" s="28">
        <v>480</v>
      </c>
      <c r="CC542">
        <v>1.0208333333333333</v>
      </c>
      <c r="CE542">
        <v>10750</v>
      </c>
      <c r="CF542">
        <v>0</v>
      </c>
      <c r="CG542" s="28">
        <v>960</v>
      </c>
      <c r="CH542">
        <v>0</v>
      </c>
      <c r="CI542">
        <v>10750</v>
      </c>
      <c r="CJ542">
        <v>212.30594577494998</v>
      </c>
      <c r="CK542">
        <v>143.78872163937004</v>
      </c>
      <c r="CL542">
        <v>69.420911026507738</v>
      </c>
      <c r="CM542">
        <v>122.18796797213763</v>
      </c>
      <c r="CN542">
        <v>69.086628928876706</v>
      </c>
      <c r="CO542">
        <v>0</v>
      </c>
      <c r="CP542">
        <v>0</v>
      </c>
      <c r="CQ542">
        <v>93.868062452383569</v>
      </c>
      <c r="CR542">
        <v>0.86346000000000001</v>
      </c>
      <c r="CS542">
        <v>49853.253438004802</v>
      </c>
      <c r="CT542" s="28">
        <v>38511.6382808587</v>
      </c>
      <c r="CU542">
        <v>88364.89171886351</v>
      </c>
      <c r="CV542">
        <v>12.646138349747908</v>
      </c>
      <c r="CW542">
        <v>204057</v>
      </c>
      <c r="CX542" s="28" t="s">
        <v>4498</v>
      </c>
      <c r="CY542" s="28" t="s">
        <v>4477</v>
      </c>
      <c r="CZ542" s="28" t="s">
        <v>4499</v>
      </c>
      <c r="DA542" s="28" t="s">
        <v>4500</v>
      </c>
      <c r="DB542" s="28" t="s">
        <v>3344</v>
      </c>
      <c r="DC542" s="28"/>
      <c r="DD542" s="28"/>
      <c r="DE542" s="28"/>
      <c r="DF542" s="28"/>
      <c r="DG542" s="28"/>
      <c r="DH542" s="28"/>
      <c r="DI542" s="28" t="s">
        <v>3051</v>
      </c>
      <c r="DJ542" s="28" t="s">
        <v>471</v>
      </c>
      <c r="DK542" s="28" t="s">
        <v>2040</v>
      </c>
    </row>
    <row r="543" spans="1:115" x14ac:dyDescent="0.25">
      <c r="A543" s="28" t="s">
        <v>2</v>
      </c>
      <c r="B543" s="28" t="s">
        <v>2113</v>
      </c>
      <c r="C543">
        <v>41826</v>
      </c>
      <c r="D543" s="28" t="s">
        <v>2114</v>
      </c>
      <c r="E543" s="28" t="s">
        <v>2115</v>
      </c>
      <c r="F543" s="28" t="s">
        <v>2116</v>
      </c>
      <c r="G543" s="28" t="s">
        <v>2117</v>
      </c>
      <c r="H543" s="28" t="s">
        <v>2142</v>
      </c>
      <c r="I543" s="28" t="s">
        <v>457</v>
      </c>
      <c r="J543" s="28">
        <v>10750</v>
      </c>
      <c r="K543">
        <v>11.496489408861734</v>
      </c>
      <c r="L543" s="28" t="s">
        <v>2143</v>
      </c>
      <c r="M543">
        <v>0.1</v>
      </c>
      <c r="N543" s="28" t="s">
        <v>459</v>
      </c>
      <c r="O543" s="28" t="s">
        <v>2141</v>
      </c>
      <c r="P543">
        <v>12</v>
      </c>
      <c r="Q543">
        <v>18</v>
      </c>
      <c r="R543">
        <v>1</v>
      </c>
      <c r="S543">
        <v>90590842</v>
      </c>
      <c r="T543" s="28" t="s">
        <v>461</v>
      </c>
      <c r="U543" s="28" t="s">
        <v>2120</v>
      </c>
      <c r="V543" s="28" t="s">
        <v>335</v>
      </c>
      <c r="W543" s="28" t="s">
        <v>463</v>
      </c>
      <c r="X543" t="s">
        <v>2</v>
      </c>
      <c r="Y543" s="28" t="s">
        <v>660</v>
      </c>
      <c r="Z543">
        <v>160</v>
      </c>
      <c r="AA543">
        <v>16893</v>
      </c>
      <c r="AB543" s="28" t="s">
        <v>465</v>
      </c>
      <c r="AC543" s="28" t="s">
        <v>479</v>
      </c>
      <c r="AD543">
        <v>0.375</v>
      </c>
      <c r="AE543">
        <v>0.66666666666666674</v>
      </c>
      <c r="AF543" s="28" t="s">
        <v>463</v>
      </c>
      <c r="AG543" s="28" t="s">
        <v>239</v>
      </c>
      <c r="AH543" s="28" t="s">
        <v>546</v>
      </c>
      <c r="AI543" s="28"/>
      <c r="AJ543" s="28" t="s">
        <v>2121</v>
      </c>
      <c r="AK543" s="28"/>
      <c r="AL543" s="28"/>
      <c r="AM543" s="28">
        <v>2</v>
      </c>
      <c r="AN543">
        <v>4</v>
      </c>
      <c r="AO543">
        <v>3</v>
      </c>
      <c r="AP543" s="2">
        <v>46071</v>
      </c>
      <c r="AQ543" s="2">
        <v>46358</v>
      </c>
      <c r="AR543">
        <v>46435</v>
      </c>
      <c r="AS543">
        <v>46652</v>
      </c>
      <c r="AT543" s="28"/>
      <c r="AU543" s="28"/>
      <c r="AV543" s="28" t="s">
        <v>470</v>
      </c>
      <c r="AW543">
        <v>280</v>
      </c>
      <c r="AX543">
        <v>0.5</v>
      </c>
      <c r="BC543" s="28"/>
      <c r="BJ543">
        <v>210</v>
      </c>
      <c r="BK543">
        <v>0.5</v>
      </c>
      <c r="BP543" s="28"/>
      <c r="BW543" s="28"/>
      <c r="BY543" s="28">
        <v>490</v>
      </c>
      <c r="BZ543">
        <v>490</v>
      </c>
      <c r="CA543">
        <v>0</v>
      </c>
      <c r="CB543" s="28">
        <v>480</v>
      </c>
      <c r="CC543">
        <v>1.0208333333333333</v>
      </c>
      <c r="CE543">
        <v>10750</v>
      </c>
      <c r="CF543">
        <v>1075</v>
      </c>
      <c r="CG543" s="28">
        <v>960</v>
      </c>
      <c r="CH543">
        <v>0</v>
      </c>
      <c r="CI543">
        <v>11825</v>
      </c>
      <c r="CJ543">
        <v>212.30594577494998</v>
      </c>
      <c r="CK543">
        <v>143.78872163937004</v>
      </c>
      <c r="CL543">
        <v>69.420911026507738</v>
      </c>
      <c r="CM543">
        <v>122.18796797213763</v>
      </c>
      <c r="CN543">
        <v>69.086628928876706</v>
      </c>
      <c r="CO543">
        <v>0</v>
      </c>
      <c r="CP543">
        <v>0</v>
      </c>
      <c r="CQ543">
        <v>93.868062452383569</v>
      </c>
      <c r="CR543">
        <v>0.86346000000000001</v>
      </c>
      <c r="CS543">
        <v>49853.253438004802</v>
      </c>
      <c r="CT543" s="28">
        <v>38511.6382808587</v>
      </c>
      <c r="CU543">
        <v>88364.89171886351</v>
      </c>
      <c r="CV543">
        <v>11.496489408861734</v>
      </c>
      <c r="CW543">
        <v>227026</v>
      </c>
      <c r="CX543" s="28" t="s">
        <v>4504</v>
      </c>
      <c r="CY543" s="28" t="s">
        <v>4477</v>
      </c>
      <c r="CZ543" s="28" t="s">
        <v>4505</v>
      </c>
      <c r="DA543" s="28" t="s">
        <v>4455</v>
      </c>
      <c r="DB543" s="28" t="s">
        <v>3344</v>
      </c>
      <c r="DC543" s="28"/>
      <c r="DD543" s="28"/>
      <c r="DE543" s="28"/>
      <c r="DF543" s="28"/>
      <c r="DG543" s="28"/>
      <c r="DH543" s="28"/>
      <c r="DI543" s="28" t="s">
        <v>3051</v>
      </c>
      <c r="DJ543" s="28" t="s">
        <v>471</v>
      </c>
      <c r="DK543" s="28" t="s">
        <v>2040</v>
      </c>
    </row>
    <row r="544" spans="1:115" x14ac:dyDescent="0.25">
      <c r="A544" s="28" t="s">
        <v>2</v>
      </c>
      <c r="B544" s="28" t="s">
        <v>2113</v>
      </c>
      <c r="C544">
        <v>41826</v>
      </c>
      <c r="D544" s="28" t="s">
        <v>2114</v>
      </c>
      <c r="E544" s="28" t="s">
        <v>2115</v>
      </c>
      <c r="F544" s="28" t="s">
        <v>2116</v>
      </c>
      <c r="G544" s="28" t="s">
        <v>2117</v>
      </c>
      <c r="H544" s="28" t="s">
        <v>2144</v>
      </c>
      <c r="I544" s="28" t="s">
        <v>457</v>
      </c>
      <c r="J544" s="28">
        <v>10750</v>
      </c>
      <c r="K544">
        <v>7.6120223769219999</v>
      </c>
      <c r="L544" s="28" t="s">
        <v>3054</v>
      </c>
      <c r="M544">
        <v>0.3</v>
      </c>
      <c r="N544" s="28" t="s">
        <v>459</v>
      </c>
      <c r="O544" s="28" t="s">
        <v>2145</v>
      </c>
      <c r="P544">
        <v>8</v>
      </c>
      <c r="Q544">
        <v>11</v>
      </c>
      <c r="R544">
        <v>1</v>
      </c>
      <c r="S544">
        <v>90410669</v>
      </c>
      <c r="T544" s="28" t="s">
        <v>461</v>
      </c>
      <c r="U544" s="28" t="s">
        <v>2120</v>
      </c>
      <c r="V544" s="28" t="s">
        <v>335</v>
      </c>
      <c r="W544" s="28" t="s">
        <v>463</v>
      </c>
      <c r="X544" t="s">
        <v>2</v>
      </c>
      <c r="Y544" s="28" t="s">
        <v>660</v>
      </c>
      <c r="Z544">
        <v>160</v>
      </c>
      <c r="AA544">
        <v>16894</v>
      </c>
      <c r="AB544" s="28" t="s">
        <v>465</v>
      </c>
      <c r="AC544" s="28" t="s">
        <v>479</v>
      </c>
      <c r="AD544">
        <v>0.375</v>
      </c>
      <c r="AE544">
        <v>0.66666666666666674</v>
      </c>
      <c r="AF544" s="28" t="s">
        <v>463</v>
      </c>
      <c r="AG544" s="28" t="s">
        <v>240</v>
      </c>
      <c r="AH544" s="28" t="s">
        <v>546</v>
      </c>
      <c r="AI544" s="28"/>
      <c r="AJ544" s="28" t="s">
        <v>2121</v>
      </c>
      <c r="AK544" s="28"/>
      <c r="AL544" s="28"/>
      <c r="AM544" s="28">
        <v>2</v>
      </c>
      <c r="AN544">
        <v>4</v>
      </c>
      <c r="AO544">
        <v>3</v>
      </c>
      <c r="AP544" s="2">
        <v>46071</v>
      </c>
      <c r="AQ544" s="2">
        <v>46358</v>
      </c>
      <c r="AR544">
        <v>46435</v>
      </c>
      <c r="AS544">
        <v>46652</v>
      </c>
      <c r="AT544" s="28"/>
      <c r="AU544" s="28"/>
      <c r="AV544" s="28" t="s">
        <v>470</v>
      </c>
      <c r="AW544">
        <v>228</v>
      </c>
      <c r="AX544">
        <v>0.5</v>
      </c>
      <c r="BC544" s="28"/>
      <c r="BH544">
        <v>20</v>
      </c>
      <c r="BJ544">
        <v>154</v>
      </c>
      <c r="BK544">
        <v>0.5</v>
      </c>
      <c r="BP544" s="28"/>
      <c r="BU544">
        <v>20</v>
      </c>
      <c r="BW544" s="28"/>
      <c r="BY544" s="28">
        <v>382</v>
      </c>
      <c r="BZ544">
        <v>382</v>
      </c>
      <c r="CA544">
        <v>0</v>
      </c>
      <c r="CB544" s="28">
        <v>480</v>
      </c>
      <c r="CC544">
        <v>0.79583333333333328</v>
      </c>
      <c r="CE544">
        <v>10750</v>
      </c>
      <c r="CF544">
        <v>3225</v>
      </c>
      <c r="CG544" s="28">
        <v>960</v>
      </c>
      <c r="CH544">
        <v>-62.46153846153846</v>
      </c>
      <c r="CI544">
        <v>13912.538461538459</v>
      </c>
      <c r="CJ544">
        <v>212.30594577494998</v>
      </c>
      <c r="CK544">
        <v>143.78872163937004</v>
      </c>
      <c r="CL544">
        <v>69.420911026507738</v>
      </c>
      <c r="CM544">
        <v>122.18796797213763</v>
      </c>
      <c r="CN544">
        <v>69.086628928876706</v>
      </c>
      <c r="CO544">
        <v>0</v>
      </c>
      <c r="CP544">
        <v>0</v>
      </c>
      <c r="CQ544">
        <v>93.868062452383569</v>
      </c>
      <c r="CR544">
        <v>0.86346000000000001</v>
      </c>
      <c r="CS544">
        <v>40594.792085232475</v>
      </c>
      <c r="CT544" s="28">
        <v>28241.868072629717</v>
      </c>
      <c r="CU544">
        <v>68836.660157862192</v>
      </c>
      <c r="CV544">
        <v>7.6120223769219999</v>
      </c>
      <c r="CW544">
        <v>223606</v>
      </c>
      <c r="CX544" s="28" t="s">
        <v>4506</v>
      </c>
      <c r="CY544" s="28" t="s">
        <v>4477</v>
      </c>
      <c r="CZ544" s="28" t="s">
        <v>4507</v>
      </c>
      <c r="DA544" s="28" t="s">
        <v>4508</v>
      </c>
      <c r="DB544" s="28" t="s">
        <v>3344</v>
      </c>
      <c r="DC544" s="28"/>
      <c r="DD544" s="28"/>
      <c r="DE544" s="28"/>
      <c r="DF544" s="28"/>
      <c r="DG544" s="28"/>
      <c r="DH544" s="28"/>
      <c r="DI544" s="28" t="s">
        <v>3051</v>
      </c>
      <c r="DJ544" s="28" t="s">
        <v>471</v>
      </c>
      <c r="DK544" s="28" t="s">
        <v>2146</v>
      </c>
    </row>
    <row r="545" spans="1:115" x14ac:dyDescent="0.25">
      <c r="A545" s="28" t="s">
        <v>2</v>
      </c>
      <c r="B545" s="28" t="s">
        <v>2113</v>
      </c>
      <c r="C545">
        <v>41826</v>
      </c>
      <c r="D545" s="28" t="s">
        <v>2114</v>
      </c>
      <c r="E545" s="28" t="s">
        <v>2115</v>
      </c>
      <c r="F545" s="28" t="s">
        <v>2116</v>
      </c>
      <c r="G545" s="28" t="s">
        <v>2117</v>
      </c>
      <c r="H545" s="28" t="s">
        <v>2147</v>
      </c>
      <c r="I545" s="28" t="s">
        <v>457</v>
      </c>
      <c r="J545" s="28">
        <v>10750</v>
      </c>
      <c r="K545">
        <v>7.6120223769219999</v>
      </c>
      <c r="L545" s="28" t="s">
        <v>2148</v>
      </c>
      <c r="M545">
        <v>0.3</v>
      </c>
      <c r="N545" s="28" t="s">
        <v>459</v>
      </c>
      <c r="O545" s="28" t="s">
        <v>2145</v>
      </c>
      <c r="P545">
        <v>8</v>
      </c>
      <c r="Q545">
        <v>14</v>
      </c>
      <c r="R545">
        <v>1</v>
      </c>
      <c r="S545">
        <v>90410669</v>
      </c>
      <c r="T545" s="28" t="s">
        <v>461</v>
      </c>
      <c r="U545" s="28" t="s">
        <v>2120</v>
      </c>
      <c r="V545" s="28" t="s">
        <v>335</v>
      </c>
      <c r="W545" s="28" t="s">
        <v>463</v>
      </c>
      <c r="X545" t="s">
        <v>2</v>
      </c>
      <c r="Y545" s="28" t="s">
        <v>660</v>
      </c>
      <c r="Z545">
        <v>160</v>
      </c>
      <c r="AA545">
        <v>16895</v>
      </c>
      <c r="AB545" s="28" t="s">
        <v>465</v>
      </c>
      <c r="AC545" s="28" t="s">
        <v>525</v>
      </c>
      <c r="AD545">
        <v>0.375</v>
      </c>
      <c r="AE545">
        <v>0.66666666666666674</v>
      </c>
      <c r="AF545" s="28" t="s">
        <v>463</v>
      </c>
      <c r="AG545" s="28" t="s">
        <v>245</v>
      </c>
      <c r="AH545" s="28" t="s">
        <v>546</v>
      </c>
      <c r="AI545" s="28" t="s">
        <v>2149</v>
      </c>
      <c r="AJ545" s="28" t="s">
        <v>2121</v>
      </c>
      <c r="AK545" s="28"/>
      <c r="AL545" s="28"/>
      <c r="AM545" s="28">
        <v>2</v>
      </c>
      <c r="AN545">
        <v>4</v>
      </c>
      <c r="AO545">
        <v>3</v>
      </c>
      <c r="AP545" s="2">
        <v>46070</v>
      </c>
      <c r="AQ545" s="2">
        <v>46357</v>
      </c>
      <c r="AR545">
        <v>46434</v>
      </c>
      <c r="AS545">
        <v>46651</v>
      </c>
      <c r="AT545" s="28"/>
      <c r="AU545" s="28"/>
      <c r="AV545" s="28" t="s">
        <v>470</v>
      </c>
      <c r="AW545">
        <v>228</v>
      </c>
      <c r="AX545">
        <v>0.5</v>
      </c>
      <c r="BC545" s="28"/>
      <c r="BH545">
        <v>20</v>
      </c>
      <c r="BJ545">
        <v>154</v>
      </c>
      <c r="BK545">
        <v>0.5</v>
      </c>
      <c r="BP545" s="28"/>
      <c r="BU545">
        <v>20</v>
      </c>
      <c r="BW545" s="28"/>
      <c r="BY545" s="28">
        <v>382</v>
      </c>
      <c r="BZ545">
        <v>382</v>
      </c>
      <c r="CA545">
        <v>0</v>
      </c>
      <c r="CB545" s="28">
        <v>480</v>
      </c>
      <c r="CC545">
        <v>0.79583333333333328</v>
      </c>
      <c r="CE545">
        <v>10750</v>
      </c>
      <c r="CF545">
        <v>3225</v>
      </c>
      <c r="CG545" s="28">
        <v>960</v>
      </c>
      <c r="CH545">
        <v>-62.46153846153846</v>
      </c>
      <c r="CI545">
        <v>13912.538461538459</v>
      </c>
      <c r="CJ545">
        <v>212.30594577494998</v>
      </c>
      <c r="CK545">
        <v>143.78872163937004</v>
      </c>
      <c r="CL545">
        <v>69.420911026507738</v>
      </c>
      <c r="CM545">
        <v>122.18796797213763</v>
      </c>
      <c r="CN545">
        <v>69.086628928876706</v>
      </c>
      <c r="CO545">
        <v>0</v>
      </c>
      <c r="CP545">
        <v>0</v>
      </c>
      <c r="CQ545">
        <v>93.868062452383569</v>
      </c>
      <c r="CR545">
        <v>0.86346000000000001</v>
      </c>
      <c r="CS545">
        <v>40594.792085232475</v>
      </c>
      <c r="CT545" s="28">
        <v>28241.868072629717</v>
      </c>
      <c r="CU545">
        <v>68836.660157862192</v>
      </c>
      <c r="CV545">
        <v>7.6120223769219999</v>
      </c>
      <c r="CW545">
        <v>204058</v>
      </c>
      <c r="CX545" s="28" t="s">
        <v>4509</v>
      </c>
      <c r="CY545" s="28" t="s">
        <v>4477</v>
      </c>
      <c r="CZ545" s="28" t="s">
        <v>4510</v>
      </c>
      <c r="DA545" s="28" t="s">
        <v>4479</v>
      </c>
      <c r="DB545" s="28" t="s">
        <v>3344</v>
      </c>
      <c r="DC545" s="28"/>
      <c r="DD545" s="28"/>
      <c r="DE545" s="28"/>
      <c r="DF545" s="28"/>
      <c r="DG545" s="28"/>
      <c r="DH545" s="28"/>
      <c r="DI545" s="28" t="s">
        <v>3051</v>
      </c>
      <c r="DJ545" s="28" t="s">
        <v>471</v>
      </c>
      <c r="DK545" s="28" t="s">
        <v>2146</v>
      </c>
    </row>
    <row r="546" spans="1:115" x14ac:dyDescent="0.25">
      <c r="A546" s="28" t="s">
        <v>2</v>
      </c>
      <c r="B546" s="28" t="s">
        <v>2113</v>
      </c>
      <c r="C546">
        <v>41826</v>
      </c>
      <c r="D546" s="28" t="s">
        <v>2114</v>
      </c>
      <c r="E546" s="28" t="s">
        <v>2115</v>
      </c>
      <c r="F546" s="28" t="s">
        <v>2116</v>
      </c>
      <c r="G546" s="28" t="s">
        <v>2117</v>
      </c>
      <c r="H546" s="28" t="s">
        <v>2150</v>
      </c>
      <c r="I546" s="28" t="s">
        <v>457</v>
      </c>
      <c r="J546" s="28">
        <v>10750</v>
      </c>
      <c r="K546">
        <v>7.6120223769219999</v>
      </c>
      <c r="L546" s="28" t="s">
        <v>2151</v>
      </c>
      <c r="M546">
        <v>0.3</v>
      </c>
      <c r="N546" s="28" t="s">
        <v>459</v>
      </c>
      <c r="O546" s="28" t="s">
        <v>2145</v>
      </c>
      <c r="P546">
        <v>8</v>
      </c>
      <c r="Q546">
        <v>12</v>
      </c>
      <c r="R546">
        <v>1</v>
      </c>
      <c r="S546">
        <v>90410669</v>
      </c>
      <c r="T546" s="28" t="s">
        <v>461</v>
      </c>
      <c r="U546" s="28" t="s">
        <v>2120</v>
      </c>
      <c r="V546" s="28" t="s">
        <v>335</v>
      </c>
      <c r="W546" s="28" t="s">
        <v>463</v>
      </c>
      <c r="X546" t="s">
        <v>2</v>
      </c>
      <c r="Y546" s="28" t="s">
        <v>660</v>
      </c>
      <c r="Z546">
        <v>160</v>
      </c>
      <c r="AA546">
        <v>16896</v>
      </c>
      <c r="AB546" s="28" t="s">
        <v>465</v>
      </c>
      <c r="AC546" s="28" t="s">
        <v>479</v>
      </c>
      <c r="AD546">
        <v>0.375</v>
      </c>
      <c r="AE546">
        <v>0.66666666666666674</v>
      </c>
      <c r="AF546" s="28" t="s">
        <v>463</v>
      </c>
      <c r="AG546" s="28" t="s">
        <v>247</v>
      </c>
      <c r="AH546" s="28" t="s">
        <v>546</v>
      </c>
      <c r="AI546" s="28"/>
      <c r="AJ546" s="28" t="s">
        <v>2121</v>
      </c>
      <c r="AK546" s="28"/>
      <c r="AL546" s="28"/>
      <c r="AM546" s="28">
        <v>2</v>
      </c>
      <c r="AN546">
        <v>4</v>
      </c>
      <c r="AO546">
        <v>3</v>
      </c>
      <c r="AP546" s="2">
        <v>46071</v>
      </c>
      <c r="AQ546" s="2">
        <v>46358</v>
      </c>
      <c r="AR546">
        <v>46435</v>
      </c>
      <c r="AS546">
        <v>46652</v>
      </c>
      <c r="AT546" s="28"/>
      <c r="AU546" s="28"/>
      <c r="AV546" s="28" t="s">
        <v>470</v>
      </c>
      <c r="AW546">
        <v>228</v>
      </c>
      <c r="AX546">
        <v>0.5</v>
      </c>
      <c r="BC546" s="28"/>
      <c r="BH546">
        <v>20</v>
      </c>
      <c r="BJ546">
        <v>154</v>
      </c>
      <c r="BK546">
        <v>0.5</v>
      </c>
      <c r="BP546" s="28"/>
      <c r="BU546">
        <v>20</v>
      </c>
      <c r="BW546" s="28"/>
      <c r="BY546" s="28">
        <v>382</v>
      </c>
      <c r="BZ546">
        <v>382</v>
      </c>
      <c r="CA546">
        <v>0</v>
      </c>
      <c r="CB546" s="28">
        <v>480</v>
      </c>
      <c r="CC546">
        <v>0.79583333333333328</v>
      </c>
      <c r="CE546">
        <v>10750</v>
      </c>
      <c r="CF546">
        <v>3225</v>
      </c>
      <c r="CG546" s="28">
        <v>960</v>
      </c>
      <c r="CH546">
        <v>-62.46153846153846</v>
      </c>
      <c r="CI546">
        <v>13912.538461538459</v>
      </c>
      <c r="CJ546">
        <v>212.30594577494998</v>
      </c>
      <c r="CK546">
        <v>143.78872163937004</v>
      </c>
      <c r="CL546">
        <v>69.420911026507738</v>
      </c>
      <c r="CM546">
        <v>122.18796797213763</v>
      </c>
      <c r="CN546">
        <v>69.086628928876706</v>
      </c>
      <c r="CO546">
        <v>0</v>
      </c>
      <c r="CP546">
        <v>0</v>
      </c>
      <c r="CQ546">
        <v>93.868062452383569</v>
      </c>
      <c r="CR546">
        <v>0.86346000000000001</v>
      </c>
      <c r="CS546">
        <v>40594.792085232475</v>
      </c>
      <c r="CT546" s="28">
        <v>28241.868072629717</v>
      </c>
      <c r="CU546">
        <v>68836.660157862192</v>
      </c>
      <c r="CV546">
        <v>7.6120223769219999</v>
      </c>
      <c r="CW546">
        <v>204056</v>
      </c>
      <c r="CX546" s="28" t="s">
        <v>4511</v>
      </c>
      <c r="CY546" s="28" t="s">
        <v>4477</v>
      </c>
      <c r="CZ546" s="28" t="s">
        <v>4512</v>
      </c>
      <c r="DA546" s="28" t="s">
        <v>4513</v>
      </c>
      <c r="DB546" s="28" t="s">
        <v>3344</v>
      </c>
      <c r="DC546" s="28"/>
      <c r="DD546" s="28"/>
      <c r="DE546" s="28"/>
      <c r="DF546" s="28"/>
      <c r="DG546" s="28"/>
      <c r="DH546" s="28"/>
      <c r="DI546" s="28" t="s">
        <v>3051</v>
      </c>
      <c r="DJ546" s="28" t="s">
        <v>471</v>
      </c>
      <c r="DK546" s="28" t="s">
        <v>2146</v>
      </c>
    </row>
    <row r="547" spans="1:115" x14ac:dyDescent="0.25">
      <c r="A547" s="28" t="s">
        <v>2</v>
      </c>
      <c r="B547" s="28" t="s">
        <v>2113</v>
      </c>
      <c r="C547">
        <v>41826</v>
      </c>
      <c r="D547" s="28" t="s">
        <v>2114</v>
      </c>
      <c r="E547" s="28" t="s">
        <v>2115</v>
      </c>
      <c r="F547" s="28" t="s">
        <v>2116</v>
      </c>
      <c r="G547" s="28" t="s">
        <v>2117</v>
      </c>
      <c r="H547" s="28" t="s">
        <v>2152</v>
      </c>
      <c r="I547" s="28" t="s">
        <v>457</v>
      </c>
      <c r="J547" s="28">
        <v>10750</v>
      </c>
      <c r="K547">
        <v>12.646138349747908</v>
      </c>
      <c r="L547" s="28" t="s">
        <v>2153</v>
      </c>
      <c r="M547">
        <v>0</v>
      </c>
      <c r="N547" s="28" t="s">
        <v>459</v>
      </c>
      <c r="O547" s="28" t="s">
        <v>2141</v>
      </c>
      <c r="P547">
        <v>13</v>
      </c>
      <c r="Q547">
        <v>18</v>
      </c>
      <c r="R547">
        <v>1</v>
      </c>
      <c r="S547">
        <v>90590842</v>
      </c>
      <c r="T547" s="28" t="s">
        <v>461</v>
      </c>
      <c r="U547" s="28" t="s">
        <v>2120</v>
      </c>
      <c r="V547" s="28" t="s">
        <v>335</v>
      </c>
      <c r="W547" s="28" t="s">
        <v>463</v>
      </c>
      <c r="X547" t="s">
        <v>2</v>
      </c>
      <c r="Y547" s="28" t="s">
        <v>660</v>
      </c>
      <c r="Z547">
        <v>160</v>
      </c>
      <c r="AA547">
        <v>17197</v>
      </c>
      <c r="AB547" s="28" t="s">
        <v>465</v>
      </c>
      <c r="AC547" s="28" t="s">
        <v>479</v>
      </c>
      <c r="AD547">
        <v>0.375</v>
      </c>
      <c r="AE547">
        <v>0.66666666666666674</v>
      </c>
      <c r="AF547" s="28" t="s">
        <v>463</v>
      </c>
      <c r="AG547" s="28" t="s">
        <v>276</v>
      </c>
      <c r="AH547" s="28" t="s">
        <v>546</v>
      </c>
      <c r="AI547" s="28"/>
      <c r="AJ547" s="28" t="s">
        <v>2121</v>
      </c>
      <c r="AK547" s="28"/>
      <c r="AL547" s="28"/>
      <c r="AM547" s="28">
        <v>2</v>
      </c>
      <c r="AN547">
        <v>4</v>
      </c>
      <c r="AO547">
        <v>3</v>
      </c>
      <c r="AP547" s="2">
        <v>46071</v>
      </c>
      <c r="AQ547" s="2">
        <v>46358</v>
      </c>
      <c r="AR547">
        <v>46435</v>
      </c>
      <c r="AS547">
        <v>46652</v>
      </c>
      <c r="AT547" s="28"/>
      <c r="AU547" s="28"/>
      <c r="AV547" s="28" t="s">
        <v>470</v>
      </c>
      <c r="AW547">
        <v>280</v>
      </c>
      <c r="AX547">
        <v>0.5</v>
      </c>
      <c r="BC547" s="28"/>
      <c r="BJ547">
        <v>210</v>
      </c>
      <c r="BK547">
        <v>0.5</v>
      </c>
      <c r="BP547" s="28"/>
      <c r="BW547" s="28"/>
      <c r="BY547" s="28">
        <v>490</v>
      </c>
      <c r="BZ547">
        <v>490</v>
      </c>
      <c r="CA547">
        <v>0</v>
      </c>
      <c r="CB547" s="28">
        <v>480</v>
      </c>
      <c r="CC547">
        <v>1.0208333333333333</v>
      </c>
      <c r="CE547">
        <v>10750</v>
      </c>
      <c r="CF547">
        <v>0</v>
      </c>
      <c r="CG547" s="28">
        <v>960</v>
      </c>
      <c r="CH547">
        <v>0</v>
      </c>
      <c r="CI547">
        <v>10750</v>
      </c>
      <c r="CJ547">
        <v>212.30594577494998</v>
      </c>
      <c r="CK547">
        <v>143.78872163937004</v>
      </c>
      <c r="CL547">
        <v>69.420911026507738</v>
      </c>
      <c r="CM547">
        <v>122.18796797213763</v>
      </c>
      <c r="CN547">
        <v>69.086628928876706</v>
      </c>
      <c r="CO547">
        <v>0</v>
      </c>
      <c r="CP547">
        <v>0</v>
      </c>
      <c r="CQ547">
        <v>93.868062452383569</v>
      </c>
      <c r="CR547">
        <v>0.86346000000000001</v>
      </c>
      <c r="CS547">
        <v>49853.253438004802</v>
      </c>
      <c r="CT547" s="28">
        <v>38511.6382808587</v>
      </c>
      <c r="CU547">
        <v>88364.89171886351</v>
      </c>
      <c r="CV547">
        <v>12.646138349747908</v>
      </c>
      <c r="CW547">
        <v>214570</v>
      </c>
      <c r="CX547" s="28" t="s">
        <v>4504</v>
      </c>
      <c r="CY547" s="28" t="s">
        <v>4477</v>
      </c>
      <c r="CZ547" s="28" t="s">
        <v>4514</v>
      </c>
      <c r="DA547" s="28" t="s">
        <v>4455</v>
      </c>
      <c r="DB547" s="28" t="s">
        <v>3344</v>
      </c>
      <c r="DC547" s="28"/>
      <c r="DD547" s="28"/>
      <c r="DE547" s="28"/>
      <c r="DF547" s="28"/>
      <c r="DG547" s="28"/>
      <c r="DH547" s="28"/>
      <c r="DI547" s="28" t="s">
        <v>3051</v>
      </c>
      <c r="DJ547" s="28" t="s">
        <v>471</v>
      </c>
      <c r="DK547" s="28" t="s">
        <v>2040</v>
      </c>
    </row>
    <row r="548" spans="1:115" x14ac:dyDescent="0.25">
      <c r="A548" s="28" t="s">
        <v>2</v>
      </c>
      <c r="B548" s="28" t="s">
        <v>2113</v>
      </c>
      <c r="C548">
        <v>41826</v>
      </c>
      <c r="D548" s="28" t="s">
        <v>2114</v>
      </c>
      <c r="E548" s="28" t="s">
        <v>2115</v>
      </c>
      <c r="F548" s="28" t="s">
        <v>2116</v>
      </c>
      <c r="G548" s="28" t="s">
        <v>2117</v>
      </c>
      <c r="H548" s="28" t="s">
        <v>2154</v>
      </c>
      <c r="I548" s="28" t="s">
        <v>457</v>
      </c>
      <c r="J548" s="28">
        <v>10750</v>
      </c>
      <c r="K548">
        <v>14.802093249700803</v>
      </c>
      <c r="L548" s="28" t="s">
        <v>3055</v>
      </c>
      <c r="M548">
        <v>0</v>
      </c>
      <c r="N548" s="28" t="s">
        <v>459</v>
      </c>
      <c r="O548" s="28" t="s">
        <v>2155</v>
      </c>
      <c r="P548">
        <v>15</v>
      </c>
      <c r="Q548">
        <v>25</v>
      </c>
      <c r="R548">
        <v>1</v>
      </c>
      <c r="S548">
        <v>92620842</v>
      </c>
      <c r="T548" s="28" t="s">
        <v>461</v>
      </c>
      <c r="U548" s="28" t="s">
        <v>2120</v>
      </c>
      <c r="V548" s="28" t="s">
        <v>335</v>
      </c>
      <c r="W548" s="28" t="s">
        <v>463</v>
      </c>
      <c r="X548" t="s">
        <v>2</v>
      </c>
      <c r="Y548" s="28" t="s">
        <v>660</v>
      </c>
      <c r="Z548">
        <v>160</v>
      </c>
      <c r="AA548">
        <v>16800</v>
      </c>
      <c r="AB548" s="28" t="s">
        <v>465</v>
      </c>
      <c r="AC548" s="28" t="s">
        <v>515</v>
      </c>
      <c r="AD548">
        <v>0.375</v>
      </c>
      <c r="AE548">
        <v>0.66666666666666674</v>
      </c>
      <c r="AF548" s="28" t="s">
        <v>463</v>
      </c>
      <c r="AG548" s="28" t="s">
        <v>63</v>
      </c>
      <c r="AH548" s="28" t="s">
        <v>467</v>
      </c>
      <c r="AI548" s="28"/>
      <c r="AJ548" s="28" t="s">
        <v>2121</v>
      </c>
      <c r="AK548" s="28"/>
      <c r="AL548" s="28"/>
      <c r="AM548" s="28">
        <v>2</v>
      </c>
      <c r="AN548">
        <v>4</v>
      </c>
      <c r="AO548">
        <v>3</v>
      </c>
      <c r="AP548" s="2">
        <v>46069</v>
      </c>
      <c r="AQ548" s="2">
        <v>46356</v>
      </c>
      <c r="AR548">
        <v>46433</v>
      </c>
      <c r="AS548">
        <v>46650</v>
      </c>
      <c r="AT548" s="28"/>
      <c r="AU548" s="28"/>
      <c r="AV548" s="28" t="s">
        <v>470</v>
      </c>
      <c r="AW548">
        <v>270</v>
      </c>
      <c r="AX548">
        <v>0.5</v>
      </c>
      <c r="AY548">
        <v>50</v>
      </c>
      <c r="BC548" s="28"/>
      <c r="BH548">
        <v>250</v>
      </c>
      <c r="BJ548">
        <v>210</v>
      </c>
      <c r="BK548">
        <v>0.5</v>
      </c>
      <c r="BL548">
        <v>50</v>
      </c>
      <c r="BP548" s="28"/>
      <c r="BU548">
        <v>400</v>
      </c>
      <c r="BW548" s="28"/>
      <c r="BY548" s="28">
        <v>580</v>
      </c>
      <c r="BZ548">
        <v>480</v>
      </c>
      <c r="CA548">
        <v>100</v>
      </c>
      <c r="CB548" s="28">
        <v>480</v>
      </c>
      <c r="CC548">
        <v>1</v>
      </c>
      <c r="CE548">
        <v>10750</v>
      </c>
      <c r="CF548">
        <v>0</v>
      </c>
      <c r="CG548" s="28">
        <v>960</v>
      </c>
      <c r="CH548">
        <v>-1018.4615384615385</v>
      </c>
      <c r="CI548">
        <v>9731.5384615384592</v>
      </c>
      <c r="CJ548">
        <v>212.30594577494998</v>
      </c>
      <c r="CK548">
        <v>143.78872163937004</v>
      </c>
      <c r="CL548">
        <v>69.420911026507738</v>
      </c>
      <c r="CM548">
        <v>122.18796797213763</v>
      </c>
      <c r="CN548">
        <v>69.086628928876706</v>
      </c>
      <c r="CO548">
        <v>0</v>
      </c>
      <c r="CP548">
        <v>0</v>
      </c>
      <c r="CQ548">
        <v>93.868062452383569</v>
      </c>
      <c r="CR548">
        <v>0.86346000000000001</v>
      </c>
      <c r="CS548">
        <v>51543.825652258587</v>
      </c>
      <c r="CT548" s="28">
        <v>42086.815198723853</v>
      </c>
      <c r="CU548">
        <v>93630.64085098244</v>
      </c>
      <c r="CV548">
        <v>14.802093249700803</v>
      </c>
      <c r="CW548">
        <v>222438</v>
      </c>
      <c r="CX548" s="28" t="s">
        <v>4515</v>
      </c>
      <c r="CY548" s="28" t="s">
        <v>4477</v>
      </c>
      <c r="CZ548" s="28" t="s">
        <v>4516</v>
      </c>
      <c r="DA548" s="28" t="s">
        <v>4517</v>
      </c>
      <c r="DB548" s="28" t="s">
        <v>3344</v>
      </c>
      <c r="DC548" s="28"/>
      <c r="DD548" s="28"/>
      <c r="DE548" s="28"/>
      <c r="DF548" s="28"/>
      <c r="DG548" s="28"/>
      <c r="DH548" s="28"/>
      <c r="DI548" s="28" t="s">
        <v>3051</v>
      </c>
      <c r="DJ548" s="28" t="s">
        <v>471</v>
      </c>
      <c r="DK548" s="28" t="s">
        <v>2156</v>
      </c>
    </row>
    <row r="549" spans="1:115" x14ac:dyDescent="0.25">
      <c r="A549" s="28" t="s">
        <v>2</v>
      </c>
      <c r="B549" s="28" t="s">
        <v>2113</v>
      </c>
      <c r="C549">
        <v>41826</v>
      </c>
      <c r="D549" s="28" t="s">
        <v>2114</v>
      </c>
      <c r="E549" s="28" t="s">
        <v>2115</v>
      </c>
      <c r="F549" s="28" t="s">
        <v>2116</v>
      </c>
      <c r="G549" s="28" t="s">
        <v>2117</v>
      </c>
      <c r="H549" s="28" t="s">
        <v>2157</v>
      </c>
      <c r="I549" s="28" t="s">
        <v>457</v>
      </c>
      <c r="J549" s="28">
        <v>10750</v>
      </c>
      <c r="K549">
        <v>12.800586547616176</v>
      </c>
      <c r="L549" s="28" t="s">
        <v>3056</v>
      </c>
      <c r="M549">
        <v>0</v>
      </c>
      <c r="N549" s="28" t="s">
        <v>459</v>
      </c>
      <c r="O549" s="28" t="s">
        <v>2158</v>
      </c>
      <c r="P549">
        <v>13</v>
      </c>
      <c r="Q549">
        <v>25</v>
      </c>
      <c r="R549">
        <v>1</v>
      </c>
      <c r="S549">
        <v>92510842</v>
      </c>
      <c r="T549" s="28" t="s">
        <v>461</v>
      </c>
      <c r="U549" s="28" t="s">
        <v>2120</v>
      </c>
      <c r="V549" s="28" t="s">
        <v>335</v>
      </c>
      <c r="W549" s="28" t="s">
        <v>463</v>
      </c>
      <c r="X549" t="s">
        <v>2</v>
      </c>
      <c r="Y549" s="28" t="s">
        <v>660</v>
      </c>
      <c r="Z549">
        <v>160</v>
      </c>
      <c r="AA549">
        <v>16801</v>
      </c>
      <c r="AB549" s="28" t="s">
        <v>465</v>
      </c>
      <c r="AC549" s="28" t="s">
        <v>479</v>
      </c>
      <c r="AD549">
        <v>0.375</v>
      </c>
      <c r="AE549">
        <v>0.70833333333333326</v>
      </c>
      <c r="AF549" s="28" t="s">
        <v>463</v>
      </c>
      <c r="AG549" s="28" t="s">
        <v>163</v>
      </c>
      <c r="AH549" s="28" t="s">
        <v>467</v>
      </c>
      <c r="AI549" s="28"/>
      <c r="AJ549" s="28" t="s">
        <v>2121</v>
      </c>
      <c r="AK549" s="28"/>
      <c r="AL549" s="28"/>
      <c r="AM549" s="28">
        <v>2</v>
      </c>
      <c r="AN549">
        <v>3</v>
      </c>
      <c r="AO549">
        <v>3</v>
      </c>
      <c r="AP549" s="2">
        <v>46071</v>
      </c>
      <c r="AQ549" s="2">
        <v>46288</v>
      </c>
      <c r="AR549">
        <v>46435</v>
      </c>
      <c r="AS549">
        <v>46652</v>
      </c>
      <c r="AT549" s="28"/>
      <c r="AU549" s="28"/>
      <c r="AV549" s="28" t="s">
        <v>470</v>
      </c>
      <c r="AW549">
        <v>210</v>
      </c>
      <c r="AX549">
        <v>0.5</v>
      </c>
      <c r="AY549">
        <v>50</v>
      </c>
      <c r="BC549" s="28"/>
      <c r="BH549">
        <v>250</v>
      </c>
      <c r="BJ549">
        <v>210</v>
      </c>
      <c r="BK549">
        <v>0.5</v>
      </c>
      <c r="BL549">
        <v>50</v>
      </c>
      <c r="BP549" s="28"/>
      <c r="BU549">
        <v>250</v>
      </c>
      <c r="BW549" s="28"/>
      <c r="BY549" s="28">
        <v>520</v>
      </c>
      <c r="BZ549">
        <v>420</v>
      </c>
      <c r="CA549">
        <v>100</v>
      </c>
      <c r="CB549" s="28">
        <v>480</v>
      </c>
      <c r="CC549">
        <v>0.875</v>
      </c>
      <c r="CE549">
        <v>10750</v>
      </c>
      <c r="CF549">
        <v>0</v>
      </c>
      <c r="CG549" s="28">
        <v>960</v>
      </c>
      <c r="CH549">
        <v>-780.76923076923072</v>
      </c>
      <c r="CI549">
        <v>9969.2307692307695</v>
      </c>
      <c r="CJ549">
        <v>212.30594577494998</v>
      </c>
      <c r="CK549">
        <v>143.78872163937004</v>
      </c>
      <c r="CL549">
        <v>69.420911026507738</v>
      </c>
      <c r="CM549">
        <v>122.18796797213763</v>
      </c>
      <c r="CN549">
        <v>69.086628928876706</v>
      </c>
      <c r="CO549">
        <v>0</v>
      </c>
      <c r="CP549">
        <v>0</v>
      </c>
      <c r="CQ549">
        <v>93.868062452383569</v>
      </c>
      <c r="CR549">
        <v>0.86346000000000001</v>
      </c>
      <c r="CS549">
        <v>40860.985629828981</v>
      </c>
      <c r="CT549" s="28">
        <v>42086.815198723853</v>
      </c>
      <c r="CU549">
        <v>82947.800828552834</v>
      </c>
      <c r="CV549">
        <v>12.800586547616176</v>
      </c>
      <c r="CW549">
        <v>204319</v>
      </c>
      <c r="CX549" s="28" t="s">
        <v>4518</v>
      </c>
      <c r="CY549" s="28" t="s">
        <v>4477</v>
      </c>
      <c r="CZ549" s="28" t="s">
        <v>4519</v>
      </c>
      <c r="DA549" s="28" t="s">
        <v>4490</v>
      </c>
      <c r="DB549" s="28" t="s">
        <v>3344</v>
      </c>
      <c r="DC549" s="28"/>
      <c r="DD549" s="28"/>
      <c r="DE549" s="28"/>
      <c r="DF549" s="28"/>
      <c r="DG549" s="28"/>
      <c r="DH549" s="28"/>
      <c r="DI549" s="28" t="s">
        <v>3051</v>
      </c>
      <c r="DJ549" s="28" t="s">
        <v>471</v>
      </c>
      <c r="DK549" s="28" t="s">
        <v>2156</v>
      </c>
    </row>
    <row r="550" spans="1:115" x14ac:dyDescent="0.25">
      <c r="A550" s="28" t="s">
        <v>2</v>
      </c>
      <c r="B550" s="28" t="s">
        <v>2113</v>
      </c>
      <c r="C550">
        <v>41826</v>
      </c>
      <c r="D550" s="28" t="s">
        <v>2114</v>
      </c>
      <c r="E550" s="28" t="s">
        <v>2115</v>
      </c>
      <c r="F550" s="28" t="s">
        <v>2116</v>
      </c>
      <c r="G550" s="28" t="s">
        <v>2117</v>
      </c>
      <c r="H550" s="28" t="s">
        <v>2159</v>
      </c>
      <c r="I550" s="28" t="s">
        <v>457</v>
      </c>
      <c r="J550" s="28">
        <v>10750</v>
      </c>
      <c r="K550">
        <v>5.8967748073718731</v>
      </c>
      <c r="L550" s="28" t="s">
        <v>2160</v>
      </c>
      <c r="M550">
        <v>0</v>
      </c>
      <c r="N550" s="28" t="s">
        <v>459</v>
      </c>
      <c r="O550" s="28" t="s">
        <v>2125</v>
      </c>
      <c r="P550">
        <v>6</v>
      </c>
      <c r="Q550">
        <v>15</v>
      </c>
      <c r="R550">
        <v>1</v>
      </c>
      <c r="S550">
        <v>90230841</v>
      </c>
      <c r="T550" s="28" t="s">
        <v>461</v>
      </c>
      <c r="U550" s="28" t="s">
        <v>2120</v>
      </c>
      <c r="V550" s="28" t="s">
        <v>335</v>
      </c>
      <c r="W550" s="28" t="s">
        <v>463</v>
      </c>
      <c r="X550" t="s">
        <v>2</v>
      </c>
      <c r="Y550" s="28" t="s">
        <v>660</v>
      </c>
      <c r="Z550">
        <v>160</v>
      </c>
      <c r="AA550">
        <v>17198</v>
      </c>
      <c r="AB550" s="28" t="s">
        <v>465</v>
      </c>
      <c r="AC550" s="28" t="s">
        <v>479</v>
      </c>
      <c r="AD550">
        <v>0.375</v>
      </c>
      <c r="AE550">
        <v>0.66666666666666674</v>
      </c>
      <c r="AF550" s="28" t="s">
        <v>463</v>
      </c>
      <c r="AG550" s="28" t="s">
        <v>223</v>
      </c>
      <c r="AH550" s="28" t="s">
        <v>516</v>
      </c>
      <c r="AI550" s="28"/>
      <c r="AJ550" s="28" t="s">
        <v>2121</v>
      </c>
      <c r="AK550" s="28"/>
      <c r="AL550" s="28"/>
      <c r="AM550" s="28">
        <v>2</v>
      </c>
      <c r="AN550">
        <v>4</v>
      </c>
      <c r="AO550">
        <v>3</v>
      </c>
      <c r="AP550" s="2">
        <v>46071</v>
      </c>
      <c r="AQ550" s="2">
        <v>46358</v>
      </c>
      <c r="AR550">
        <v>46435</v>
      </c>
      <c r="AS550">
        <v>46652</v>
      </c>
      <c r="AT550" s="28"/>
      <c r="AU550" s="28"/>
      <c r="AV550" s="28" t="s">
        <v>470</v>
      </c>
      <c r="AW550">
        <v>114</v>
      </c>
      <c r="AX550">
        <v>0.5</v>
      </c>
      <c r="BC550" s="28"/>
      <c r="BJ550">
        <v>114</v>
      </c>
      <c r="BK550">
        <v>0.5</v>
      </c>
      <c r="BP550" s="28"/>
      <c r="BW550" s="28"/>
      <c r="BY550" s="28">
        <v>228</v>
      </c>
      <c r="BZ550">
        <v>228</v>
      </c>
      <c r="CA550">
        <v>0</v>
      </c>
      <c r="CB550" s="28">
        <v>480</v>
      </c>
      <c r="CC550">
        <v>0.47499999999999998</v>
      </c>
      <c r="CE550">
        <v>10750</v>
      </c>
      <c r="CF550">
        <v>0</v>
      </c>
      <c r="CG550" s="28">
        <v>960</v>
      </c>
      <c r="CH550">
        <v>0</v>
      </c>
      <c r="CI550">
        <v>10750</v>
      </c>
      <c r="CJ550">
        <v>212.30594577494998</v>
      </c>
      <c r="CK550">
        <v>143.78872163937004</v>
      </c>
      <c r="CL550">
        <v>69.420911026507738</v>
      </c>
      <c r="CM550">
        <v>122.18796797213763</v>
      </c>
      <c r="CN550">
        <v>69.086628928876706</v>
      </c>
      <c r="CO550">
        <v>0</v>
      </c>
      <c r="CP550">
        <v>0</v>
      </c>
      <c r="CQ550">
        <v>93.868062452383569</v>
      </c>
      <c r="CR550">
        <v>0.86346000000000001</v>
      </c>
      <c r="CS550">
        <v>20297.396042616241</v>
      </c>
      <c r="CT550" s="28">
        <v>20906.317923894727</v>
      </c>
      <c r="CU550">
        <v>41203.713966510957</v>
      </c>
      <c r="CV550">
        <v>5.8967748073718731</v>
      </c>
      <c r="CW550">
        <v>200892</v>
      </c>
      <c r="CX550" s="28" t="s">
        <v>4483</v>
      </c>
      <c r="CY550" s="28" t="s">
        <v>4477</v>
      </c>
      <c r="CZ550" s="28" t="s">
        <v>4528</v>
      </c>
      <c r="DA550" s="28" t="s">
        <v>4485</v>
      </c>
      <c r="DB550" s="28" t="s">
        <v>3344</v>
      </c>
      <c r="DC550" s="28"/>
      <c r="DD550" s="28"/>
      <c r="DE550" s="28"/>
      <c r="DF550" s="28"/>
      <c r="DG550" s="28"/>
      <c r="DH550" s="28"/>
      <c r="DI550" s="28" t="s">
        <v>3051</v>
      </c>
      <c r="DJ550" s="28" t="s">
        <v>471</v>
      </c>
      <c r="DK550" s="28" t="s">
        <v>2040</v>
      </c>
    </row>
    <row r="551" spans="1:115" x14ac:dyDescent="0.25">
      <c r="A551" s="28" t="s">
        <v>2</v>
      </c>
      <c r="B551" s="28" t="s">
        <v>2113</v>
      </c>
      <c r="C551">
        <v>41826</v>
      </c>
      <c r="D551" s="28" t="s">
        <v>2114</v>
      </c>
      <c r="E551" s="28" t="s">
        <v>2115</v>
      </c>
      <c r="F551" s="28" t="s">
        <v>2116</v>
      </c>
      <c r="G551" s="28" t="s">
        <v>2117</v>
      </c>
      <c r="H551" s="28" t="s">
        <v>2161</v>
      </c>
      <c r="I551" s="28" t="s">
        <v>457</v>
      </c>
      <c r="J551" s="28">
        <v>10750</v>
      </c>
      <c r="K551">
        <v>12.431053619045738</v>
      </c>
      <c r="L551" s="28" t="s">
        <v>3062</v>
      </c>
      <c r="M551">
        <v>0</v>
      </c>
      <c r="N551" s="28" t="s">
        <v>459</v>
      </c>
      <c r="O551" s="28" t="s">
        <v>2135</v>
      </c>
      <c r="P551">
        <v>13</v>
      </c>
      <c r="Q551">
        <v>24</v>
      </c>
      <c r="R551">
        <v>1</v>
      </c>
      <c r="S551">
        <v>90891368</v>
      </c>
      <c r="T551" s="28" t="s">
        <v>461</v>
      </c>
      <c r="U551" s="28" t="s">
        <v>2120</v>
      </c>
      <c r="V551" s="28" t="s">
        <v>335</v>
      </c>
      <c r="W551" s="28" t="s">
        <v>463</v>
      </c>
      <c r="X551" t="s">
        <v>2</v>
      </c>
      <c r="Y551" s="28" t="s">
        <v>660</v>
      </c>
      <c r="Z551">
        <v>160</v>
      </c>
      <c r="AA551">
        <v>16804</v>
      </c>
      <c r="AB551" s="28" t="s">
        <v>465</v>
      </c>
      <c r="AC551" s="28" t="s">
        <v>504</v>
      </c>
      <c r="AD551">
        <v>0.375</v>
      </c>
      <c r="AE551">
        <v>0.625</v>
      </c>
      <c r="AF551" s="28" t="s">
        <v>463</v>
      </c>
      <c r="AG551" s="28" t="s">
        <v>48</v>
      </c>
      <c r="AH551" s="28" t="s">
        <v>582</v>
      </c>
      <c r="AI551" s="28"/>
      <c r="AJ551" s="28" t="s">
        <v>2121</v>
      </c>
      <c r="AK551" s="28"/>
      <c r="AL551" s="28"/>
      <c r="AM551" s="28">
        <v>2</v>
      </c>
      <c r="AN551">
        <v>3</v>
      </c>
      <c r="AO551">
        <v>3</v>
      </c>
      <c r="AP551" s="2">
        <v>46073</v>
      </c>
      <c r="AQ551" s="2">
        <v>46290</v>
      </c>
      <c r="AR551">
        <v>46437</v>
      </c>
      <c r="AS551">
        <v>46654</v>
      </c>
      <c r="AT551" s="28"/>
      <c r="AU551" s="28"/>
      <c r="AV551" s="28" t="s">
        <v>470</v>
      </c>
      <c r="AW551">
        <v>154</v>
      </c>
      <c r="AX551">
        <v>0.5</v>
      </c>
      <c r="AY551">
        <v>28</v>
      </c>
      <c r="BB551">
        <v>60</v>
      </c>
      <c r="BC551" s="28" t="s">
        <v>1935</v>
      </c>
      <c r="BF551">
        <v>60</v>
      </c>
      <c r="BH551">
        <v>250</v>
      </c>
      <c r="BJ551">
        <v>154</v>
      </c>
      <c r="BK551">
        <v>0.5</v>
      </c>
      <c r="BL551">
        <v>28</v>
      </c>
      <c r="BO551">
        <v>60</v>
      </c>
      <c r="BP551" s="28" t="s">
        <v>1935</v>
      </c>
      <c r="BS551">
        <v>60</v>
      </c>
      <c r="BU551">
        <v>100</v>
      </c>
      <c r="BW551" s="28"/>
      <c r="BY551" s="28">
        <v>604</v>
      </c>
      <c r="BZ551">
        <v>308</v>
      </c>
      <c r="CA551">
        <v>296</v>
      </c>
      <c r="CB551" s="28">
        <v>480</v>
      </c>
      <c r="CC551">
        <v>0.64166666666666672</v>
      </c>
      <c r="CE551">
        <v>10750</v>
      </c>
      <c r="CF551">
        <v>0</v>
      </c>
      <c r="CG551" s="28">
        <v>960</v>
      </c>
      <c r="CH551">
        <v>-543.07692307692309</v>
      </c>
      <c r="CI551">
        <v>10206.923076923076</v>
      </c>
      <c r="CJ551">
        <v>212.30594577494998</v>
      </c>
      <c r="CK551">
        <v>143.78872163937004</v>
      </c>
      <c r="CL551">
        <v>69.420911026507738</v>
      </c>
      <c r="CM551">
        <v>122.18796797213763</v>
      </c>
      <c r="CN551">
        <v>69.086628928876706</v>
      </c>
      <c r="CO551">
        <v>93.872357820850382</v>
      </c>
      <c r="CP551">
        <v>93.872357820850382</v>
      </c>
      <c r="CQ551">
        <v>93.868062452383569</v>
      </c>
      <c r="CR551">
        <v>0.86346000000000001</v>
      </c>
      <c r="CS551">
        <v>40627.500116038893</v>
      </c>
      <c r="CT551" s="28">
        <v>41846.325119520057</v>
      </c>
      <c r="CU551">
        <v>82473.82523555895</v>
      </c>
      <c r="CV551">
        <v>12.431053619045738</v>
      </c>
      <c r="CW551">
        <v>204326</v>
      </c>
      <c r="CX551" s="28" t="s">
        <v>4541</v>
      </c>
      <c r="CY551" s="28" t="s">
        <v>4477</v>
      </c>
      <c r="CZ551" s="28" t="s">
        <v>4542</v>
      </c>
      <c r="DA551" s="28" t="s">
        <v>4467</v>
      </c>
      <c r="DB551" s="28" t="s">
        <v>4543</v>
      </c>
      <c r="DC551" s="28"/>
      <c r="DD551" s="28"/>
      <c r="DE551" s="28"/>
      <c r="DF551" s="28"/>
      <c r="DG551" s="28"/>
      <c r="DH551" s="28"/>
      <c r="DI551" s="28" t="s">
        <v>3051</v>
      </c>
      <c r="DJ551" s="28" t="s">
        <v>471</v>
      </c>
      <c r="DK551" s="28" t="s">
        <v>2122</v>
      </c>
    </row>
    <row r="552" spans="1:115" x14ac:dyDescent="0.25">
      <c r="A552" s="28" t="s">
        <v>2</v>
      </c>
      <c r="B552" s="28" t="s">
        <v>2113</v>
      </c>
      <c r="C552">
        <v>41826</v>
      </c>
      <c r="D552" s="28" t="s">
        <v>2114</v>
      </c>
      <c r="E552" s="28" t="s">
        <v>2115</v>
      </c>
      <c r="F552" s="28" t="s">
        <v>2116</v>
      </c>
      <c r="G552" s="28" t="s">
        <v>2117</v>
      </c>
      <c r="H552" s="28" t="s">
        <v>2162</v>
      </c>
      <c r="I552" s="28" t="s">
        <v>457</v>
      </c>
      <c r="J552" s="28">
        <v>10750</v>
      </c>
      <c r="K552" t="s">
        <v>487</v>
      </c>
      <c r="L552" s="28" t="s">
        <v>2</v>
      </c>
      <c r="M552">
        <v>0</v>
      </c>
      <c r="N552" s="28" t="s">
        <v>459</v>
      </c>
      <c r="O552" s="28" t="s">
        <v>2163</v>
      </c>
      <c r="Q552">
        <v>100</v>
      </c>
      <c r="R552">
        <v>1</v>
      </c>
      <c r="S552">
        <v>97800842</v>
      </c>
      <c r="T552" s="28" t="s">
        <v>461</v>
      </c>
      <c r="U552" s="28" t="s">
        <v>2120</v>
      </c>
      <c r="V552" s="28" t="s">
        <v>87</v>
      </c>
      <c r="W552" s="28" t="s">
        <v>463</v>
      </c>
      <c r="Y552" s="28" t="s">
        <v>660</v>
      </c>
      <c r="Z552">
        <v>160</v>
      </c>
      <c r="AA552">
        <v>16308</v>
      </c>
      <c r="AB552" s="28" t="s">
        <v>488</v>
      </c>
      <c r="AC552" s="28" t="s">
        <v>488</v>
      </c>
      <c r="AD552" t="s">
        <v>488</v>
      </c>
      <c r="AE552" t="s">
        <v>488</v>
      </c>
      <c r="AF552" s="28" t="s">
        <v>463</v>
      </c>
      <c r="AG552" s="28" t="s">
        <v>219</v>
      </c>
      <c r="AH552" s="28" t="s">
        <v>219</v>
      </c>
      <c r="AI552" s="28"/>
      <c r="AJ552" s="28" t="s">
        <v>2164</v>
      </c>
      <c r="AK552" s="28"/>
      <c r="AL552" s="28"/>
      <c r="AM552" s="28">
        <v>2</v>
      </c>
      <c r="AN552">
        <v>4</v>
      </c>
      <c r="AO552">
        <v>3</v>
      </c>
      <c r="AP552" s="2">
        <v>46069</v>
      </c>
      <c r="AQ552" s="2">
        <v>46290</v>
      </c>
      <c r="AT552" s="28"/>
      <c r="AU552" s="28"/>
      <c r="AV552" s="28" t="s">
        <v>470</v>
      </c>
      <c r="AX552">
        <v>0.5</v>
      </c>
      <c r="BC552" s="28"/>
      <c r="BK552">
        <v>0.5</v>
      </c>
      <c r="BP552" s="28"/>
      <c r="BW552" s="28"/>
      <c r="BY552" s="28">
        <v>0</v>
      </c>
      <c r="BZ552">
        <v>0</v>
      </c>
      <c r="CA552">
        <v>0</v>
      </c>
      <c r="CB552" s="28">
        <v>480</v>
      </c>
      <c r="CC552" t="s">
        <v>2</v>
      </c>
      <c r="CE552">
        <v>10750</v>
      </c>
      <c r="CF552">
        <v>0</v>
      </c>
      <c r="CG552" s="28">
        <v>960</v>
      </c>
      <c r="CH552">
        <v>0</v>
      </c>
      <c r="CI552">
        <v>10750</v>
      </c>
      <c r="CJ552">
        <v>212.30594577494998</v>
      </c>
      <c r="CK552">
        <v>143.78872163937004</v>
      </c>
      <c r="CL552">
        <v>69.420911026507738</v>
      </c>
      <c r="CM552">
        <v>122.18796797213763</v>
      </c>
      <c r="CN552">
        <v>69.086628928876706</v>
      </c>
      <c r="CO552">
        <v>0</v>
      </c>
      <c r="CP552">
        <v>0</v>
      </c>
      <c r="CQ552">
        <v>93.868062452383569</v>
      </c>
      <c r="CR552">
        <v>0.86346000000000001</v>
      </c>
      <c r="CS552">
        <v>0</v>
      </c>
      <c r="CT552" s="28">
        <v>0</v>
      </c>
      <c r="CU552">
        <v>0</v>
      </c>
      <c r="CV552" t="s">
        <v>487</v>
      </c>
      <c r="CW552">
        <v>223593</v>
      </c>
      <c r="CX552" s="28"/>
      <c r="CY552" s="28"/>
      <c r="CZ552" s="28"/>
      <c r="DA552" s="28"/>
      <c r="DB552" s="28"/>
      <c r="DC552" s="28"/>
      <c r="DD552" s="28"/>
      <c r="DE552" s="28"/>
      <c r="DF552" s="28"/>
      <c r="DG552" s="28"/>
      <c r="DH552" s="28"/>
      <c r="DI552" s="28">
        <v>480</v>
      </c>
      <c r="DJ552" s="28" t="s">
        <v>471</v>
      </c>
      <c r="DK552" s="28" t="s">
        <v>2165</v>
      </c>
    </row>
    <row r="553" spans="1:115" x14ac:dyDescent="0.25">
      <c r="A553" s="28" t="s">
        <v>2</v>
      </c>
      <c r="B553" s="28" t="s">
        <v>2113</v>
      </c>
      <c r="C553">
        <v>41826</v>
      </c>
      <c r="D553" s="28" t="s">
        <v>2114</v>
      </c>
      <c r="E553" s="28" t="s">
        <v>2115</v>
      </c>
      <c r="F553" s="28" t="s">
        <v>2116</v>
      </c>
      <c r="G553" s="28" t="s">
        <v>2117</v>
      </c>
      <c r="H553" s="28" t="s">
        <v>72</v>
      </c>
      <c r="I553" s="28" t="s">
        <v>457</v>
      </c>
      <c r="J553" s="28">
        <v>10750</v>
      </c>
      <c r="K553">
        <v>12.646138349747908</v>
      </c>
      <c r="L553" s="28" t="s">
        <v>2166</v>
      </c>
      <c r="M553">
        <v>0</v>
      </c>
      <c r="N553" s="28" t="s">
        <v>459</v>
      </c>
      <c r="O553" s="28" t="s">
        <v>2141</v>
      </c>
      <c r="P553">
        <v>13</v>
      </c>
      <c r="Q553">
        <v>25</v>
      </c>
      <c r="R553">
        <v>1</v>
      </c>
      <c r="S553">
        <v>90220842</v>
      </c>
      <c r="T553" s="28" t="s">
        <v>461</v>
      </c>
      <c r="U553" s="28" t="s">
        <v>2120</v>
      </c>
      <c r="V553" s="28" t="s">
        <v>338</v>
      </c>
      <c r="W553" s="28" t="s">
        <v>463</v>
      </c>
      <c r="X553" t="s">
        <v>2</v>
      </c>
      <c r="Y553" s="28" t="s">
        <v>660</v>
      </c>
      <c r="Z553">
        <v>160</v>
      </c>
      <c r="AA553">
        <v>16892</v>
      </c>
      <c r="AB553" s="28" t="s">
        <v>465</v>
      </c>
      <c r="AC553" s="28" t="s">
        <v>584</v>
      </c>
      <c r="AD553">
        <v>0.375</v>
      </c>
      <c r="AE553">
        <v>0.52083333333333326</v>
      </c>
      <c r="AF553" s="28" t="s">
        <v>463</v>
      </c>
      <c r="AG553" s="28" t="s">
        <v>1059</v>
      </c>
      <c r="AH553" s="28" t="s">
        <v>1060</v>
      </c>
      <c r="AI553" s="28" t="s">
        <v>2167</v>
      </c>
      <c r="AJ553" s="28" t="s">
        <v>2164</v>
      </c>
      <c r="AK553" s="28" t="s">
        <v>2168</v>
      </c>
      <c r="AL553" s="28"/>
      <c r="AM553" s="28">
        <v>2</v>
      </c>
      <c r="AN553">
        <v>4</v>
      </c>
      <c r="AO553">
        <v>3</v>
      </c>
      <c r="AP553" s="2">
        <v>46070</v>
      </c>
      <c r="AQ553" s="2">
        <v>46359</v>
      </c>
      <c r="AR553">
        <v>46434</v>
      </c>
      <c r="AS553">
        <v>46653</v>
      </c>
      <c r="AT553" s="28"/>
      <c r="AU553" s="28"/>
      <c r="AV553" s="28" t="s">
        <v>470</v>
      </c>
      <c r="AW553">
        <v>280</v>
      </c>
      <c r="AX553">
        <v>0.5</v>
      </c>
      <c r="BC553" s="28"/>
      <c r="BJ553">
        <v>210</v>
      </c>
      <c r="BK553">
        <v>0.5</v>
      </c>
      <c r="BP553" s="28"/>
      <c r="BW553" s="28"/>
      <c r="BY553" s="28">
        <v>490</v>
      </c>
      <c r="BZ553">
        <v>490</v>
      </c>
      <c r="CA553">
        <v>0</v>
      </c>
      <c r="CB553" s="28">
        <v>480</v>
      </c>
      <c r="CC553">
        <v>1.0208333333333333</v>
      </c>
      <c r="CE553">
        <v>10750</v>
      </c>
      <c r="CF553">
        <v>0</v>
      </c>
      <c r="CG553" s="28">
        <v>960</v>
      </c>
      <c r="CH553">
        <v>0</v>
      </c>
      <c r="CI553">
        <v>10750</v>
      </c>
      <c r="CJ553">
        <v>212.30594577494998</v>
      </c>
      <c r="CK553">
        <v>143.78872163937004</v>
      </c>
      <c r="CL553">
        <v>69.420911026507738</v>
      </c>
      <c r="CM553">
        <v>122.18796797213763</v>
      </c>
      <c r="CN553">
        <v>69.086628928876706</v>
      </c>
      <c r="CO553">
        <v>0</v>
      </c>
      <c r="CP553">
        <v>0</v>
      </c>
      <c r="CQ553">
        <v>93.868062452383569</v>
      </c>
      <c r="CR553">
        <v>0.86346000000000001</v>
      </c>
      <c r="CS553">
        <v>49853.253438004802</v>
      </c>
      <c r="CT553" s="28">
        <v>38511.6382808587</v>
      </c>
      <c r="CU553">
        <v>88364.89171886351</v>
      </c>
      <c r="CV553">
        <v>12.646138349747908</v>
      </c>
      <c r="CW553">
        <v>204315</v>
      </c>
      <c r="CX553" s="28" t="s">
        <v>4501</v>
      </c>
      <c r="CY553" s="28" t="s">
        <v>4477</v>
      </c>
      <c r="CZ553" s="28" t="s">
        <v>4502</v>
      </c>
      <c r="DA553" s="28" t="s">
        <v>4503</v>
      </c>
      <c r="DB553" s="28" t="s">
        <v>3344</v>
      </c>
      <c r="DC553" s="28"/>
      <c r="DD553" s="28"/>
      <c r="DE553" s="28"/>
      <c r="DF553" s="28"/>
      <c r="DG553" s="28"/>
      <c r="DH553" s="28"/>
      <c r="DI553" s="28" t="s">
        <v>3051</v>
      </c>
      <c r="DJ553" s="28" t="s">
        <v>471</v>
      </c>
      <c r="DK553" s="28" t="s">
        <v>2040</v>
      </c>
    </row>
    <row r="554" spans="1:115" x14ac:dyDescent="0.25">
      <c r="A554" s="28" t="s">
        <v>2</v>
      </c>
      <c r="B554" s="28" t="s">
        <v>2169</v>
      </c>
      <c r="C554">
        <v>41824</v>
      </c>
      <c r="D554" s="28" t="s">
        <v>2114</v>
      </c>
      <c r="E554" s="28" t="s">
        <v>2115</v>
      </c>
      <c r="F554" s="28" t="s">
        <v>2116</v>
      </c>
      <c r="G554" s="28" t="s">
        <v>2117</v>
      </c>
      <c r="H554" s="28" t="s">
        <v>2170</v>
      </c>
      <c r="I554" s="28" t="s">
        <v>457</v>
      </c>
      <c r="J554" s="28">
        <v>5380</v>
      </c>
      <c r="K554">
        <v>12.517504366057132</v>
      </c>
      <c r="L554" s="28" t="s">
        <v>3052</v>
      </c>
      <c r="M554">
        <v>0</v>
      </c>
      <c r="N554" s="28" t="s">
        <v>459</v>
      </c>
      <c r="O554" s="28" t="s">
        <v>2125</v>
      </c>
      <c r="P554">
        <v>13</v>
      </c>
      <c r="Q554">
        <v>13</v>
      </c>
      <c r="R554">
        <v>1</v>
      </c>
      <c r="S554">
        <v>90230841</v>
      </c>
      <c r="T554" s="28" t="s">
        <v>605</v>
      </c>
      <c r="U554" s="28" t="s">
        <v>812</v>
      </c>
      <c r="V554" s="28" t="s">
        <v>335</v>
      </c>
      <c r="W554" s="28" t="s">
        <v>463</v>
      </c>
      <c r="X554" t="s">
        <v>2</v>
      </c>
      <c r="Y554" s="28" t="s">
        <v>660</v>
      </c>
      <c r="Z554">
        <v>35</v>
      </c>
      <c r="AA554">
        <v>17196</v>
      </c>
      <c r="AB554" s="28" t="s">
        <v>465</v>
      </c>
      <c r="AC554" s="28" t="s">
        <v>479</v>
      </c>
      <c r="AD554">
        <v>0.375</v>
      </c>
      <c r="AE554">
        <v>0.52083333333333326</v>
      </c>
      <c r="AF554" s="28" t="s">
        <v>463</v>
      </c>
      <c r="AG554" s="28" t="s">
        <v>223</v>
      </c>
      <c r="AH554" s="28" t="s">
        <v>516</v>
      </c>
      <c r="AI554" s="28" t="s">
        <v>2172</v>
      </c>
      <c r="AJ554" s="28" t="s">
        <v>2173</v>
      </c>
      <c r="AK554" s="28"/>
      <c r="AL554" s="28"/>
      <c r="AM554" s="28">
        <v>2</v>
      </c>
      <c r="AN554">
        <v>4</v>
      </c>
      <c r="AO554">
        <v>3</v>
      </c>
      <c r="AP554" s="2">
        <v>46071</v>
      </c>
      <c r="AQ554" s="2">
        <v>46358</v>
      </c>
      <c r="AR554">
        <v>46435</v>
      </c>
      <c r="AS554">
        <v>46652</v>
      </c>
      <c r="AT554" s="28"/>
      <c r="AU554" s="28"/>
      <c r="AV554" s="28" t="s">
        <v>470</v>
      </c>
      <c r="AW554">
        <v>140</v>
      </c>
      <c r="AX554">
        <v>0.5</v>
      </c>
      <c r="BC554" s="28"/>
      <c r="BH554">
        <v>20</v>
      </c>
      <c r="BJ554">
        <v>100</v>
      </c>
      <c r="BK554">
        <v>0.5</v>
      </c>
      <c r="BP554" s="28"/>
      <c r="BU554">
        <v>20</v>
      </c>
      <c r="BW554" s="28"/>
      <c r="BY554" s="28">
        <v>240</v>
      </c>
      <c r="BZ554">
        <v>240</v>
      </c>
      <c r="CA554">
        <v>0</v>
      </c>
      <c r="CB554" s="28">
        <v>240</v>
      </c>
      <c r="CC554">
        <v>1</v>
      </c>
      <c r="CE554">
        <v>5380</v>
      </c>
      <c r="CF554">
        <v>0</v>
      </c>
      <c r="CG554" s="28">
        <v>480</v>
      </c>
      <c r="CH554">
        <v>-62.46153846153846</v>
      </c>
      <c r="CI554">
        <v>5317.5384615384619</v>
      </c>
      <c r="CJ554">
        <v>212.30594577494998</v>
      </c>
      <c r="CK554">
        <v>143.78872163937004</v>
      </c>
      <c r="CL554">
        <v>69.420911026507738</v>
      </c>
      <c r="CM554">
        <v>122.18796797213763</v>
      </c>
      <c r="CN554">
        <v>69.086628928876706</v>
      </c>
      <c r="CO554">
        <v>0</v>
      </c>
      <c r="CP554">
        <v>0</v>
      </c>
      <c r="CQ554">
        <v>93.868062452383569</v>
      </c>
      <c r="CR554">
        <v>0.86346000000000001</v>
      </c>
      <c r="CS554">
        <v>24926.626719002401</v>
      </c>
      <c r="CT554" s="28">
        <v>18338.875371837479</v>
      </c>
      <c r="CU554">
        <v>43265.50209083988</v>
      </c>
      <c r="CV554">
        <v>12.517504366057132</v>
      </c>
      <c r="CW554">
        <v>200891</v>
      </c>
      <c r="CX554" s="28" t="s">
        <v>4480</v>
      </c>
      <c r="CY554" s="28" t="s">
        <v>4477</v>
      </c>
      <c r="CZ554" s="28" t="s">
        <v>4481</v>
      </c>
      <c r="DA554" s="28" t="s">
        <v>4482</v>
      </c>
      <c r="DB554" s="28" t="s">
        <v>3344</v>
      </c>
      <c r="DC554" s="28"/>
      <c r="DD554" s="28"/>
      <c r="DE554" s="28"/>
      <c r="DF554" s="28"/>
      <c r="DG554" s="28"/>
      <c r="DH554" s="28"/>
      <c r="DI554" s="28" t="s">
        <v>3042</v>
      </c>
      <c r="DJ554" s="28" t="s">
        <v>471</v>
      </c>
      <c r="DK554" s="28" t="s">
        <v>2040</v>
      </c>
    </row>
    <row r="555" spans="1:115" x14ac:dyDescent="0.25">
      <c r="A555" s="28" t="s">
        <v>2</v>
      </c>
      <c r="B555" s="28" t="s">
        <v>2169</v>
      </c>
      <c r="C555">
        <v>41824</v>
      </c>
      <c r="D555" s="28" t="s">
        <v>2114</v>
      </c>
      <c r="E555" s="28" t="s">
        <v>2115</v>
      </c>
      <c r="F555" s="28" t="s">
        <v>2116</v>
      </c>
      <c r="G555" s="28" t="s">
        <v>2117</v>
      </c>
      <c r="H555" s="28" t="s">
        <v>2174</v>
      </c>
      <c r="I555" s="28" t="s">
        <v>457</v>
      </c>
      <c r="J555" s="28">
        <v>5380</v>
      </c>
      <c r="K555">
        <v>12.542044750089843</v>
      </c>
      <c r="L555" s="28" t="s">
        <v>2175</v>
      </c>
      <c r="M555">
        <v>0</v>
      </c>
      <c r="N555" s="28" t="s">
        <v>459</v>
      </c>
      <c r="O555" s="28" t="s">
        <v>2176</v>
      </c>
      <c r="P555">
        <v>13</v>
      </c>
      <c r="Q555">
        <v>20</v>
      </c>
      <c r="R555">
        <v>1</v>
      </c>
      <c r="S555">
        <v>92710842</v>
      </c>
      <c r="T555" s="28" t="s">
        <v>605</v>
      </c>
      <c r="U555" s="28" t="s">
        <v>812</v>
      </c>
      <c r="V555" s="28" t="s">
        <v>335</v>
      </c>
      <c r="W555" s="28" t="s">
        <v>463</v>
      </c>
      <c r="X555" t="s">
        <v>2</v>
      </c>
      <c r="Y555" s="28" t="s">
        <v>660</v>
      </c>
      <c r="Z555">
        <v>35</v>
      </c>
      <c r="AA555">
        <v>16920</v>
      </c>
      <c r="AB555" s="28" t="s">
        <v>465</v>
      </c>
      <c r="AC555" s="28" t="s">
        <v>515</v>
      </c>
      <c r="AD555">
        <v>0.58333333333333326</v>
      </c>
      <c r="AE555">
        <v>0.75</v>
      </c>
      <c r="AF555" s="28" t="s">
        <v>463</v>
      </c>
      <c r="AG555" s="28" t="s">
        <v>302</v>
      </c>
      <c r="AH555" s="28" t="s">
        <v>497</v>
      </c>
      <c r="AI555" s="28"/>
      <c r="AJ555" s="28" t="s">
        <v>2173</v>
      </c>
      <c r="AK555" s="28"/>
      <c r="AL555" s="28"/>
      <c r="AM555" s="28">
        <v>2</v>
      </c>
      <c r="AN555">
        <v>4</v>
      </c>
      <c r="AO555">
        <v>3</v>
      </c>
      <c r="AP555" s="2">
        <v>46069</v>
      </c>
      <c r="AQ555" s="2">
        <v>46356</v>
      </c>
      <c r="AR555">
        <v>46433</v>
      </c>
      <c r="AS555">
        <v>46650</v>
      </c>
      <c r="AT555" s="28"/>
      <c r="AU555" s="28"/>
      <c r="AV555" s="28" t="s">
        <v>470</v>
      </c>
      <c r="AW555">
        <v>120</v>
      </c>
      <c r="AX555">
        <v>0.5</v>
      </c>
      <c r="BC555" s="28"/>
      <c r="BI555">
        <v>240</v>
      </c>
      <c r="BJ555">
        <v>120</v>
      </c>
      <c r="BK555">
        <v>0.5</v>
      </c>
      <c r="BP555" s="28"/>
      <c r="BV555">
        <v>240</v>
      </c>
      <c r="BW555" s="28"/>
      <c r="BY555" s="28">
        <v>240</v>
      </c>
      <c r="BZ555">
        <v>240</v>
      </c>
      <c r="CA555">
        <v>0</v>
      </c>
      <c r="CB555" s="28">
        <v>240</v>
      </c>
      <c r="CC555">
        <v>1</v>
      </c>
      <c r="CE555">
        <v>5380</v>
      </c>
      <c r="CF555">
        <v>0</v>
      </c>
      <c r="CG555" s="28">
        <v>480</v>
      </c>
      <c r="CH555">
        <v>0</v>
      </c>
      <c r="CI555">
        <v>5380</v>
      </c>
      <c r="CJ555">
        <v>212.30594577494998</v>
      </c>
      <c r="CK555">
        <v>143.78872163937004</v>
      </c>
      <c r="CL555">
        <v>69.420911026507738</v>
      </c>
      <c r="CM555">
        <v>122.18796797213763</v>
      </c>
      <c r="CN555">
        <v>69.086628928876706</v>
      </c>
      <c r="CO555">
        <v>0</v>
      </c>
      <c r="CP555">
        <v>0</v>
      </c>
      <c r="CQ555">
        <v>93.868062452383569</v>
      </c>
      <c r="CR555">
        <v>0.86346000000000001</v>
      </c>
      <c r="CS555">
        <v>21605.6800448592</v>
      </c>
      <c r="CT555" s="28">
        <v>22253.850446204979</v>
      </c>
      <c r="CU555">
        <v>43859.530491064179</v>
      </c>
      <c r="CV555">
        <v>12.542044750089843</v>
      </c>
      <c r="CW555">
        <v>222434</v>
      </c>
      <c r="CX555" s="28" t="s">
        <v>4522</v>
      </c>
      <c r="CY555" s="28" t="s">
        <v>4477</v>
      </c>
      <c r="CZ555" s="28" t="s">
        <v>4523</v>
      </c>
      <c r="DA555" s="28" t="s">
        <v>4524</v>
      </c>
      <c r="DB555" s="28" t="s">
        <v>3344</v>
      </c>
      <c r="DC555" s="28"/>
      <c r="DD555" s="28"/>
      <c r="DE555" s="28"/>
      <c r="DF555" s="28"/>
      <c r="DG555" s="28"/>
      <c r="DH555" s="28"/>
      <c r="DI555" s="28" t="s">
        <v>3042</v>
      </c>
      <c r="DJ555" s="28" t="s">
        <v>471</v>
      </c>
      <c r="DK555" s="28" t="s">
        <v>2177</v>
      </c>
    </row>
    <row r="556" spans="1:115" x14ac:dyDescent="0.25">
      <c r="A556" s="28" t="s">
        <v>2</v>
      </c>
      <c r="B556" s="28" t="s">
        <v>2169</v>
      </c>
      <c r="C556">
        <v>41824</v>
      </c>
      <c r="D556" s="28" t="s">
        <v>2114</v>
      </c>
      <c r="E556" s="28" t="s">
        <v>2115</v>
      </c>
      <c r="F556" s="28" t="s">
        <v>2116</v>
      </c>
      <c r="G556" s="28" t="s">
        <v>2117</v>
      </c>
      <c r="H556" s="28" t="s">
        <v>2178</v>
      </c>
      <c r="I556" s="28" t="s">
        <v>457</v>
      </c>
      <c r="J556" s="28">
        <v>5380</v>
      </c>
      <c r="K556">
        <v>18.056859744239397</v>
      </c>
      <c r="L556" s="28" t="s">
        <v>3058</v>
      </c>
      <c r="M556">
        <v>0</v>
      </c>
      <c r="N556" s="28" t="s">
        <v>459</v>
      </c>
      <c r="O556" s="28" t="s">
        <v>2119</v>
      </c>
      <c r="P556">
        <v>19</v>
      </c>
      <c r="Q556">
        <v>25</v>
      </c>
      <c r="R556">
        <v>1</v>
      </c>
      <c r="S556">
        <v>91185430</v>
      </c>
      <c r="T556" s="28" t="s">
        <v>605</v>
      </c>
      <c r="U556" s="28" t="s">
        <v>812</v>
      </c>
      <c r="V556" s="28" t="s">
        <v>335</v>
      </c>
      <c r="W556" s="28" t="s">
        <v>463</v>
      </c>
      <c r="X556" t="s">
        <v>2</v>
      </c>
      <c r="Y556" s="28" t="s">
        <v>660</v>
      </c>
      <c r="Z556">
        <v>35</v>
      </c>
      <c r="AA556">
        <v>16802</v>
      </c>
      <c r="AB556" s="28" t="s">
        <v>465</v>
      </c>
      <c r="AC556" s="28" t="s">
        <v>525</v>
      </c>
      <c r="AD556">
        <v>0.375</v>
      </c>
      <c r="AE556">
        <v>0.54166666666666674</v>
      </c>
      <c r="AF556" s="28" t="s">
        <v>463</v>
      </c>
      <c r="AG556" s="28" t="s">
        <v>89</v>
      </c>
      <c r="AH556" s="28" t="s">
        <v>862</v>
      </c>
      <c r="AI556" s="28" t="s">
        <v>2179</v>
      </c>
      <c r="AJ556" s="28" t="s">
        <v>2173</v>
      </c>
      <c r="AK556" s="28"/>
      <c r="AL556" s="28"/>
      <c r="AM556" s="28">
        <v>2</v>
      </c>
      <c r="AN556">
        <v>3</v>
      </c>
      <c r="AO556">
        <v>3</v>
      </c>
      <c r="AP556" s="2">
        <v>46070</v>
      </c>
      <c r="AQ556" s="2">
        <v>46287</v>
      </c>
      <c r="AR556">
        <v>46434</v>
      </c>
      <c r="AS556">
        <v>46651</v>
      </c>
      <c r="AT556" s="28"/>
      <c r="AU556" s="28"/>
      <c r="AV556" s="28" t="s">
        <v>470</v>
      </c>
      <c r="AW556">
        <v>112</v>
      </c>
      <c r="AX556">
        <v>0.5</v>
      </c>
      <c r="AY556">
        <v>28</v>
      </c>
      <c r="BB556">
        <v>60</v>
      </c>
      <c r="BC556" s="28" t="s">
        <v>1935</v>
      </c>
      <c r="BF556">
        <v>20</v>
      </c>
      <c r="BH556">
        <v>250</v>
      </c>
      <c r="BJ556">
        <v>112</v>
      </c>
      <c r="BK556">
        <v>0.5</v>
      </c>
      <c r="BL556">
        <v>28</v>
      </c>
      <c r="BO556">
        <v>30</v>
      </c>
      <c r="BP556" s="28" t="s">
        <v>1935</v>
      </c>
      <c r="BS556">
        <v>20</v>
      </c>
      <c r="BU556">
        <v>100</v>
      </c>
      <c r="BW556" s="28"/>
      <c r="BY556" s="28">
        <v>410</v>
      </c>
      <c r="BZ556">
        <v>224</v>
      </c>
      <c r="CA556">
        <v>186</v>
      </c>
      <c r="CB556" s="28">
        <v>240</v>
      </c>
      <c r="CC556">
        <v>0.93333333333333324</v>
      </c>
      <c r="CE556">
        <v>5380</v>
      </c>
      <c r="CF556">
        <v>0</v>
      </c>
      <c r="CG556" s="28">
        <v>480</v>
      </c>
      <c r="CH556">
        <v>-543.07692307692309</v>
      </c>
      <c r="CI556">
        <v>4836.9230769230771</v>
      </c>
      <c r="CJ556">
        <v>212.30594577494998</v>
      </c>
      <c r="CK556">
        <v>143.78872163937004</v>
      </c>
      <c r="CL556">
        <v>69.420911026507738</v>
      </c>
      <c r="CM556">
        <v>122.18796797213763</v>
      </c>
      <c r="CN556">
        <v>69.086628928876706</v>
      </c>
      <c r="CO556">
        <v>93.872357820850382</v>
      </c>
      <c r="CP556">
        <v>93.872357820850382</v>
      </c>
      <c r="CQ556">
        <v>93.868062452383569</v>
      </c>
      <c r="CR556">
        <v>0.86346000000000001</v>
      </c>
      <c r="CS556">
        <v>29394.789602242832</v>
      </c>
      <c r="CT556" s="28">
        <v>27375.977433645839</v>
      </c>
      <c r="CU556">
        <v>56770.767035888675</v>
      </c>
      <c r="CV556">
        <v>18.056859744239397</v>
      </c>
      <c r="CW556">
        <v>204317</v>
      </c>
      <c r="CX556" s="28" t="s">
        <v>4525</v>
      </c>
      <c r="CY556" s="28" t="s">
        <v>4477</v>
      </c>
      <c r="CZ556" s="28" t="s">
        <v>4526</v>
      </c>
      <c r="DA556" s="28" t="s">
        <v>4527</v>
      </c>
      <c r="DB556" s="28" t="s">
        <v>3344</v>
      </c>
      <c r="DC556" s="28"/>
      <c r="DD556" s="28"/>
      <c r="DE556" s="28"/>
      <c r="DF556" s="28"/>
      <c r="DG556" s="28"/>
      <c r="DH556" s="28"/>
      <c r="DI556" s="28" t="s">
        <v>3042</v>
      </c>
      <c r="DJ556" s="28" t="s">
        <v>471</v>
      </c>
      <c r="DK556" s="28" t="s">
        <v>2122</v>
      </c>
    </row>
    <row r="557" spans="1:115" x14ac:dyDescent="0.25">
      <c r="A557" s="28" t="s">
        <v>2</v>
      </c>
      <c r="B557" s="28" t="s">
        <v>2169</v>
      </c>
      <c r="C557">
        <v>41824</v>
      </c>
      <c r="D557" s="28" t="s">
        <v>2114</v>
      </c>
      <c r="E557" s="28" t="s">
        <v>2115</v>
      </c>
      <c r="F557" s="28" t="s">
        <v>2116</v>
      </c>
      <c r="G557" s="28" t="s">
        <v>2117</v>
      </c>
      <c r="H557" s="28" t="s">
        <v>2180</v>
      </c>
      <c r="I557" s="28" t="s">
        <v>457</v>
      </c>
      <c r="J557" s="28">
        <v>5380</v>
      </c>
      <c r="K557">
        <v>12.517504366057132</v>
      </c>
      <c r="L557" s="28" t="s">
        <v>3052</v>
      </c>
      <c r="M557">
        <v>0</v>
      </c>
      <c r="N557" s="28" t="s">
        <v>459</v>
      </c>
      <c r="O557" s="28" t="s">
        <v>2125</v>
      </c>
      <c r="P557">
        <v>13</v>
      </c>
      <c r="Q557">
        <v>13</v>
      </c>
      <c r="R557">
        <v>1</v>
      </c>
      <c r="S557">
        <v>90320841</v>
      </c>
      <c r="T557" s="28" t="s">
        <v>605</v>
      </c>
      <c r="U557" s="28" t="s">
        <v>812</v>
      </c>
      <c r="V557" s="28" t="s">
        <v>335</v>
      </c>
      <c r="W557" s="28" t="s">
        <v>463</v>
      </c>
      <c r="X557" t="s">
        <v>2</v>
      </c>
      <c r="Y557" s="28" t="s">
        <v>660</v>
      </c>
      <c r="Z557">
        <v>35</v>
      </c>
      <c r="AA557">
        <v>16898</v>
      </c>
      <c r="AB557" s="28" t="s">
        <v>465</v>
      </c>
      <c r="AC557" s="28" t="s">
        <v>479</v>
      </c>
      <c r="AD557">
        <v>0.375</v>
      </c>
      <c r="AE557">
        <v>0.52083333333333326</v>
      </c>
      <c r="AF557" s="28" t="s">
        <v>463</v>
      </c>
      <c r="AG557" s="28" t="s">
        <v>234</v>
      </c>
      <c r="AH557" s="28" t="s">
        <v>516</v>
      </c>
      <c r="AI557" s="28" t="s">
        <v>2181</v>
      </c>
      <c r="AJ557" s="28" t="s">
        <v>2173</v>
      </c>
      <c r="AK557" s="28"/>
      <c r="AL557" s="28"/>
      <c r="AM557" s="28">
        <v>2</v>
      </c>
      <c r="AN557">
        <v>4</v>
      </c>
      <c r="AO557">
        <v>3</v>
      </c>
      <c r="AP557" s="2">
        <v>46071</v>
      </c>
      <c r="AQ557" s="2">
        <v>46358</v>
      </c>
      <c r="AR557">
        <v>46435</v>
      </c>
      <c r="AS557">
        <v>46652</v>
      </c>
      <c r="AT557" s="28"/>
      <c r="AU557" s="28"/>
      <c r="AV557" s="28" t="s">
        <v>470</v>
      </c>
      <c r="AW557">
        <v>140</v>
      </c>
      <c r="AX557">
        <v>0.5</v>
      </c>
      <c r="BC557" s="28"/>
      <c r="BH557">
        <v>20</v>
      </c>
      <c r="BJ557">
        <v>100</v>
      </c>
      <c r="BK557">
        <v>0.5</v>
      </c>
      <c r="BP557" s="28"/>
      <c r="BU557">
        <v>20</v>
      </c>
      <c r="BW557" s="28"/>
      <c r="BY557" s="28">
        <v>240</v>
      </c>
      <c r="BZ557">
        <v>240</v>
      </c>
      <c r="CA557">
        <v>0</v>
      </c>
      <c r="CB557" s="28">
        <v>240</v>
      </c>
      <c r="CC557">
        <v>1</v>
      </c>
      <c r="CE557">
        <v>5380</v>
      </c>
      <c r="CF557">
        <v>0</v>
      </c>
      <c r="CG557" s="28">
        <v>480</v>
      </c>
      <c r="CH557">
        <v>-62.46153846153846</v>
      </c>
      <c r="CI557">
        <v>5317.5384615384619</v>
      </c>
      <c r="CJ557">
        <v>212.30594577494998</v>
      </c>
      <c r="CK557">
        <v>143.78872163937004</v>
      </c>
      <c r="CL557">
        <v>69.420911026507738</v>
      </c>
      <c r="CM557">
        <v>122.18796797213763</v>
      </c>
      <c r="CN557">
        <v>69.086628928876706</v>
      </c>
      <c r="CO557">
        <v>0</v>
      </c>
      <c r="CP557">
        <v>0</v>
      </c>
      <c r="CQ557">
        <v>93.868062452383569</v>
      </c>
      <c r="CR557">
        <v>0.86346000000000001</v>
      </c>
      <c r="CS557">
        <v>24926.626719002401</v>
      </c>
      <c r="CT557" s="28">
        <v>18338.875371837479</v>
      </c>
      <c r="CU557">
        <v>43265.50209083988</v>
      </c>
      <c r="CV557">
        <v>12.517504366057132</v>
      </c>
      <c r="CW557">
        <v>200893</v>
      </c>
      <c r="CX557" s="28" t="s">
        <v>4480</v>
      </c>
      <c r="CY557" s="28" t="s">
        <v>4477</v>
      </c>
      <c r="CZ557" s="28" t="s">
        <v>4529</v>
      </c>
      <c r="DA557" s="28" t="s">
        <v>4482</v>
      </c>
      <c r="DB557" s="28" t="s">
        <v>3344</v>
      </c>
      <c r="DC557" s="28"/>
      <c r="DD557" s="28"/>
      <c r="DE557" s="28"/>
      <c r="DF557" s="28"/>
      <c r="DG557" s="28"/>
      <c r="DH557" s="28"/>
      <c r="DI557" s="28" t="s">
        <v>3042</v>
      </c>
      <c r="DJ557" s="28" t="s">
        <v>471</v>
      </c>
      <c r="DK557" s="28" t="s">
        <v>2040</v>
      </c>
    </row>
    <row r="558" spans="1:115" x14ac:dyDescent="0.25">
      <c r="A558" s="28" t="s">
        <v>2</v>
      </c>
      <c r="B558" s="28" t="s">
        <v>2169</v>
      </c>
      <c r="C558">
        <v>41824</v>
      </c>
      <c r="D558" s="28" t="s">
        <v>2114</v>
      </c>
      <c r="E558" s="28" t="s">
        <v>2115</v>
      </c>
      <c r="F558" s="28" t="s">
        <v>2116</v>
      </c>
      <c r="G558" s="28" t="s">
        <v>2117</v>
      </c>
      <c r="H558" s="28" t="s">
        <v>2182</v>
      </c>
      <c r="I558" s="28" t="s">
        <v>457</v>
      </c>
      <c r="J558" s="28">
        <v>5380</v>
      </c>
      <c r="K558">
        <v>12.517504366057132</v>
      </c>
      <c r="L558" s="28" t="s">
        <v>3052</v>
      </c>
      <c r="M558">
        <v>0</v>
      </c>
      <c r="N558" s="28" t="s">
        <v>459</v>
      </c>
      <c r="O558" s="28" t="s">
        <v>2128</v>
      </c>
      <c r="P558">
        <v>13</v>
      </c>
      <c r="Q558">
        <v>13</v>
      </c>
      <c r="R558">
        <v>1</v>
      </c>
      <c r="S558">
        <v>90330842</v>
      </c>
      <c r="T558" s="28" t="s">
        <v>605</v>
      </c>
      <c r="U558" s="28" t="s">
        <v>812</v>
      </c>
      <c r="V558" s="28" t="s">
        <v>335</v>
      </c>
      <c r="W558" s="28" t="s">
        <v>463</v>
      </c>
      <c r="X558" t="s">
        <v>2</v>
      </c>
      <c r="Y558" s="28" t="s">
        <v>660</v>
      </c>
      <c r="Z558">
        <v>35</v>
      </c>
      <c r="AA558">
        <v>16899</v>
      </c>
      <c r="AB558" s="28" t="s">
        <v>465</v>
      </c>
      <c r="AC558" s="28" t="s">
        <v>525</v>
      </c>
      <c r="AD558">
        <v>0.375</v>
      </c>
      <c r="AE558">
        <v>0.52083333333333326</v>
      </c>
      <c r="AF558" s="28" t="s">
        <v>463</v>
      </c>
      <c r="AG558" s="28" t="s">
        <v>235</v>
      </c>
      <c r="AH558" s="28" t="s">
        <v>516</v>
      </c>
      <c r="AI558" s="28" t="s">
        <v>2183</v>
      </c>
      <c r="AJ558" s="28" t="s">
        <v>2173</v>
      </c>
      <c r="AK558" s="28"/>
      <c r="AL558" s="28"/>
      <c r="AM558" s="28">
        <v>2</v>
      </c>
      <c r="AN558">
        <v>4</v>
      </c>
      <c r="AO558">
        <v>3</v>
      </c>
      <c r="AP558" s="2">
        <v>46070</v>
      </c>
      <c r="AQ558" s="2">
        <v>46357</v>
      </c>
      <c r="AR558">
        <v>46434</v>
      </c>
      <c r="AS558">
        <v>46651</v>
      </c>
      <c r="AT558" s="28"/>
      <c r="AU558" s="28"/>
      <c r="AV558" s="28" t="s">
        <v>470</v>
      </c>
      <c r="AW558">
        <v>140</v>
      </c>
      <c r="AX558">
        <v>0.5</v>
      </c>
      <c r="BC558" s="28"/>
      <c r="BH558">
        <v>20</v>
      </c>
      <c r="BJ558">
        <v>100</v>
      </c>
      <c r="BK558">
        <v>0.5</v>
      </c>
      <c r="BP558" s="28"/>
      <c r="BU558">
        <v>20</v>
      </c>
      <c r="BW558" s="28"/>
      <c r="BY558" s="28">
        <v>240</v>
      </c>
      <c r="BZ558">
        <v>240</v>
      </c>
      <c r="CA558">
        <v>0</v>
      </c>
      <c r="CB558" s="28">
        <v>240</v>
      </c>
      <c r="CC558">
        <v>1</v>
      </c>
      <c r="CE558">
        <v>5380</v>
      </c>
      <c r="CF558">
        <v>0</v>
      </c>
      <c r="CG558" s="28">
        <v>480</v>
      </c>
      <c r="CH558">
        <v>-62.46153846153846</v>
      </c>
      <c r="CI558">
        <v>5317.5384615384619</v>
      </c>
      <c r="CJ558">
        <v>212.30594577494998</v>
      </c>
      <c r="CK558">
        <v>143.78872163937004</v>
      </c>
      <c r="CL558">
        <v>69.420911026507738</v>
      </c>
      <c r="CM558">
        <v>122.18796797213763</v>
      </c>
      <c r="CN558">
        <v>69.086628928876706</v>
      </c>
      <c r="CO558">
        <v>0</v>
      </c>
      <c r="CP558">
        <v>0</v>
      </c>
      <c r="CQ558">
        <v>93.868062452383569</v>
      </c>
      <c r="CR558">
        <v>0.86346000000000001</v>
      </c>
      <c r="CS558">
        <v>24926.626719002401</v>
      </c>
      <c r="CT558" s="28">
        <v>18338.875371837479</v>
      </c>
      <c r="CU558">
        <v>43265.50209083988</v>
      </c>
      <c r="CV558">
        <v>12.517504366057132</v>
      </c>
      <c r="CW558">
        <v>204054</v>
      </c>
      <c r="CX558" s="28" t="s">
        <v>4530</v>
      </c>
      <c r="CY558" s="28" t="s">
        <v>4477</v>
      </c>
      <c r="CZ558" s="28" t="s">
        <v>4531</v>
      </c>
      <c r="DA558" s="28" t="s">
        <v>4532</v>
      </c>
      <c r="DB558" s="28" t="s">
        <v>3344</v>
      </c>
      <c r="DC558" s="28"/>
      <c r="DD558" s="28"/>
      <c r="DE558" s="28"/>
      <c r="DF558" s="28"/>
      <c r="DG558" s="28"/>
      <c r="DH558" s="28"/>
      <c r="DI558" s="28" t="s">
        <v>3042</v>
      </c>
      <c r="DJ558" s="28" t="s">
        <v>471</v>
      </c>
      <c r="DK558" s="28" t="s">
        <v>2040</v>
      </c>
    </row>
    <row r="559" spans="1:115" x14ac:dyDescent="0.25">
      <c r="A559" s="28" t="s">
        <v>2</v>
      </c>
      <c r="B559" s="28" t="s">
        <v>2169</v>
      </c>
      <c r="C559">
        <v>41824</v>
      </c>
      <c r="D559" s="28" t="s">
        <v>2114</v>
      </c>
      <c r="E559" s="28" t="s">
        <v>2115</v>
      </c>
      <c r="F559" s="28" t="s">
        <v>2116</v>
      </c>
      <c r="G559" s="28" t="s">
        <v>2117</v>
      </c>
      <c r="H559" s="28" t="s">
        <v>2184</v>
      </c>
      <c r="I559" s="28" t="s">
        <v>457</v>
      </c>
      <c r="J559" s="28">
        <v>5380</v>
      </c>
      <c r="K559">
        <v>12.517504366057132</v>
      </c>
      <c r="L559" s="28" t="s">
        <v>3052</v>
      </c>
      <c r="M559">
        <v>0</v>
      </c>
      <c r="N559" s="28" t="s">
        <v>459</v>
      </c>
      <c r="O559" s="28" t="s">
        <v>2125</v>
      </c>
      <c r="P559">
        <v>13</v>
      </c>
      <c r="Q559">
        <v>13</v>
      </c>
      <c r="R559">
        <v>1</v>
      </c>
      <c r="S559">
        <v>90460841</v>
      </c>
      <c r="T559" s="28" t="s">
        <v>605</v>
      </c>
      <c r="U559" s="28" t="s">
        <v>812</v>
      </c>
      <c r="V559" s="28" t="s">
        <v>335</v>
      </c>
      <c r="W559" s="28" t="s">
        <v>463</v>
      </c>
      <c r="X559" t="s">
        <v>2</v>
      </c>
      <c r="Y559" s="28" t="s">
        <v>660</v>
      </c>
      <c r="Z559">
        <v>35</v>
      </c>
      <c r="AA559">
        <v>16900</v>
      </c>
      <c r="AB559" s="28" t="s">
        <v>465</v>
      </c>
      <c r="AC559" s="28" t="s">
        <v>479</v>
      </c>
      <c r="AD559">
        <v>0.54166666666666674</v>
      </c>
      <c r="AE559">
        <v>0.70833333333333326</v>
      </c>
      <c r="AF559" s="28" t="s">
        <v>463</v>
      </c>
      <c r="AG559" s="28" t="s">
        <v>242</v>
      </c>
      <c r="AH559" s="28" t="s">
        <v>516</v>
      </c>
      <c r="AI559" s="28" t="s">
        <v>2185</v>
      </c>
      <c r="AJ559" s="28" t="s">
        <v>2173</v>
      </c>
      <c r="AK559" s="28"/>
      <c r="AL559" s="28"/>
      <c r="AM559" s="28">
        <v>2</v>
      </c>
      <c r="AN559">
        <v>4</v>
      </c>
      <c r="AO559">
        <v>3</v>
      </c>
      <c r="AP559" s="2">
        <v>46071</v>
      </c>
      <c r="AQ559" s="2">
        <v>46358</v>
      </c>
      <c r="AR559">
        <v>46435</v>
      </c>
      <c r="AS559">
        <v>46652</v>
      </c>
      <c r="AT559" s="28"/>
      <c r="AU559" s="28"/>
      <c r="AV559" s="28" t="s">
        <v>470</v>
      </c>
      <c r="AW559">
        <v>140</v>
      </c>
      <c r="AX559">
        <v>0.5</v>
      </c>
      <c r="BC559" s="28"/>
      <c r="BH559">
        <v>20</v>
      </c>
      <c r="BJ559">
        <v>100</v>
      </c>
      <c r="BK559">
        <v>0.5</v>
      </c>
      <c r="BP559" s="28"/>
      <c r="BU559">
        <v>20</v>
      </c>
      <c r="BW559" s="28"/>
      <c r="BY559" s="28">
        <v>240</v>
      </c>
      <c r="BZ559">
        <v>240</v>
      </c>
      <c r="CA559">
        <v>0</v>
      </c>
      <c r="CB559" s="28">
        <v>240</v>
      </c>
      <c r="CC559">
        <v>1</v>
      </c>
      <c r="CE559">
        <v>5380</v>
      </c>
      <c r="CF559">
        <v>0</v>
      </c>
      <c r="CG559" s="28">
        <v>480</v>
      </c>
      <c r="CH559">
        <v>-62.46153846153846</v>
      </c>
      <c r="CI559">
        <v>5317.5384615384619</v>
      </c>
      <c r="CJ559">
        <v>212.30594577494998</v>
      </c>
      <c r="CK559">
        <v>143.78872163937004</v>
      </c>
      <c r="CL559">
        <v>69.420911026507738</v>
      </c>
      <c r="CM559">
        <v>122.18796797213763</v>
      </c>
      <c r="CN559">
        <v>69.086628928876706</v>
      </c>
      <c r="CO559">
        <v>0</v>
      </c>
      <c r="CP559">
        <v>0</v>
      </c>
      <c r="CQ559">
        <v>93.868062452383569</v>
      </c>
      <c r="CR559">
        <v>0.86346000000000001</v>
      </c>
      <c r="CS559">
        <v>24926.626719002401</v>
      </c>
      <c r="CT559" s="28">
        <v>18338.875371837479</v>
      </c>
      <c r="CU559">
        <v>43265.50209083988</v>
      </c>
      <c r="CV559">
        <v>12.517504366057132</v>
      </c>
      <c r="CW559">
        <v>200894</v>
      </c>
      <c r="CX559" s="28" t="s">
        <v>4480</v>
      </c>
      <c r="CY559" s="28" t="s">
        <v>4477</v>
      </c>
      <c r="CZ559" s="28" t="s">
        <v>4533</v>
      </c>
      <c r="DA559" s="28" t="s">
        <v>4482</v>
      </c>
      <c r="DB559" s="28" t="s">
        <v>3344</v>
      </c>
      <c r="DC559" s="28"/>
      <c r="DD559" s="28"/>
      <c r="DE559" s="28"/>
      <c r="DF559" s="28"/>
      <c r="DG559" s="28"/>
      <c r="DH559" s="28"/>
      <c r="DI559" s="28" t="s">
        <v>3042</v>
      </c>
      <c r="DJ559" s="28" t="s">
        <v>471</v>
      </c>
      <c r="DK559" s="28" t="s">
        <v>2040</v>
      </c>
    </row>
    <row r="560" spans="1:115" x14ac:dyDescent="0.25">
      <c r="A560" s="28" t="s">
        <v>2</v>
      </c>
      <c r="B560" s="28" t="s">
        <v>2169</v>
      </c>
      <c r="C560">
        <v>41824</v>
      </c>
      <c r="D560" s="28" t="s">
        <v>2114</v>
      </c>
      <c r="E560" s="28" t="s">
        <v>2115</v>
      </c>
      <c r="F560" s="28" t="s">
        <v>2116</v>
      </c>
      <c r="G560" s="28" t="s">
        <v>2117</v>
      </c>
      <c r="H560" s="28" t="s">
        <v>2186</v>
      </c>
      <c r="I560" s="28" t="s">
        <v>457</v>
      </c>
      <c r="J560" s="28">
        <v>5380</v>
      </c>
      <c r="K560">
        <v>17.467005113061795</v>
      </c>
      <c r="L560" s="28" t="s">
        <v>3059</v>
      </c>
      <c r="M560">
        <v>0</v>
      </c>
      <c r="N560" s="28" t="s">
        <v>459</v>
      </c>
      <c r="O560" s="28" t="s">
        <v>2128</v>
      </c>
      <c r="P560">
        <v>18</v>
      </c>
      <c r="Q560">
        <v>25</v>
      </c>
      <c r="R560">
        <v>1</v>
      </c>
      <c r="S560">
        <v>90330842</v>
      </c>
      <c r="T560" s="28" t="s">
        <v>605</v>
      </c>
      <c r="U560" s="28" t="s">
        <v>812</v>
      </c>
      <c r="V560" s="28" t="s">
        <v>335</v>
      </c>
      <c r="W560" s="28" t="s">
        <v>463</v>
      </c>
      <c r="X560" t="s">
        <v>2</v>
      </c>
      <c r="Y560" s="28" t="s">
        <v>660</v>
      </c>
      <c r="Z560">
        <v>35</v>
      </c>
      <c r="AA560">
        <v>16901</v>
      </c>
      <c r="AB560" s="28" t="s">
        <v>465</v>
      </c>
      <c r="AC560" s="28" t="s">
        <v>479</v>
      </c>
      <c r="AD560">
        <v>0.375</v>
      </c>
      <c r="AE560">
        <v>0.52083333333333326</v>
      </c>
      <c r="AF560" s="28" t="s">
        <v>463</v>
      </c>
      <c r="AG560" s="28" t="s">
        <v>246</v>
      </c>
      <c r="AH560" s="28" t="s">
        <v>516</v>
      </c>
      <c r="AI560" s="28"/>
      <c r="AJ560" s="28" t="s">
        <v>2173</v>
      </c>
      <c r="AK560" s="28"/>
      <c r="AL560" s="28"/>
      <c r="AM560" s="28">
        <v>2</v>
      </c>
      <c r="AN560">
        <v>4</v>
      </c>
      <c r="AO560">
        <v>3</v>
      </c>
      <c r="AP560" s="2">
        <v>46071</v>
      </c>
      <c r="AQ560" s="2">
        <v>46358</v>
      </c>
      <c r="AR560">
        <v>46435</v>
      </c>
      <c r="AS560">
        <v>46652</v>
      </c>
      <c r="AT560" s="28"/>
      <c r="AU560" s="28"/>
      <c r="AV560" s="28" t="s">
        <v>470</v>
      </c>
      <c r="AW560">
        <v>140</v>
      </c>
      <c r="AX560">
        <v>0.5</v>
      </c>
      <c r="BC560" s="28"/>
      <c r="BD560">
        <v>105</v>
      </c>
      <c r="BH560">
        <v>20</v>
      </c>
      <c r="BJ560">
        <v>100</v>
      </c>
      <c r="BK560">
        <v>0.5</v>
      </c>
      <c r="BP560" s="28"/>
      <c r="BQ560">
        <v>75</v>
      </c>
      <c r="BU560">
        <v>20</v>
      </c>
      <c r="BW560" s="28"/>
      <c r="BY560" s="28">
        <v>420</v>
      </c>
      <c r="BZ560">
        <v>240</v>
      </c>
      <c r="CA560">
        <v>180</v>
      </c>
      <c r="CB560" s="28">
        <v>240</v>
      </c>
      <c r="CC560">
        <v>1</v>
      </c>
      <c r="CE560">
        <v>5380</v>
      </c>
      <c r="CF560">
        <v>0</v>
      </c>
      <c r="CG560" s="28">
        <v>480</v>
      </c>
      <c r="CH560">
        <v>-62.46153846153846</v>
      </c>
      <c r="CI560">
        <v>5317.5384615384619</v>
      </c>
      <c r="CJ560">
        <v>212.30594577494998</v>
      </c>
      <c r="CK560">
        <v>143.78872163937004</v>
      </c>
      <c r="CL560">
        <v>69.420911026507738</v>
      </c>
      <c r="CM560">
        <v>122.18796797213763</v>
      </c>
      <c r="CN560">
        <v>69.086628928876706</v>
      </c>
      <c r="CO560">
        <v>0</v>
      </c>
      <c r="CP560">
        <v>0</v>
      </c>
      <c r="CQ560">
        <v>93.868062452383569</v>
      </c>
      <c r="CR560">
        <v>0.86346000000000001</v>
      </c>
      <c r="CS560">
        <v>34782.773276502674</v>
      </c>
      <c r="CT560" s="28">
        <v>25590.18319628411</v>
      </c>
      <c r="CU560">
        <v>60372.956472786784</v>
      </c>
      <c r="CV560">
        <v>17.467005113061795</v>
      </c>
      <c r="CW560">
        <v>223608</v>
      </c>
      <c r="CX560" s="28" t="s">
        <v>4534</v>
      </c>
      <c r="CY560" s="28" t="s">
        <v>4477</v>
      </c>
      <c r="CZ560" s="28" t="s">
        <v>4535</v>
      </c>
      <c r="DA560" s="28" t="s">
        <v>4455</v>
      </c>
      <c r="DB560" s="28" t="s">
        <v>3344</v>
      </c>
      <c r="DC560" s="28"/>
      <c r="DD560" s="28"/>
      <c r="DE560" s="28"/>
      <c r="DF560" s="28"/>
      <c r="DG560" s="28"/>
      <c r="DH560" s="28"/>
      <c r="DI560" s="28" t="s">
        <v>3042</v>
      </c>
      <c r="DJ560" s="28" t="s">
        <v>471</v>
      </c>
      <c r="DK560" s="28" t="s">
        <v>2040</v>
      </c>
    </row>
    <row r="561" spans="1:115" x14ac:dyDescent="0.25">
      <c r="A561" s="28" t="s">
        <v>2</v>
      </c>
      <c r="B561" s="28" t="s">
        <v>2169</v>
      </c>
      <c r="C561">
        <v>41824</v>
      </c>
      <c r="D561" s="28" t="s">
        <v>2114</v>
      </c>
      <c r="E561" s="28" t="s">
        <v>2115</v>
      </c>
      <c r="F561" s="28" t="s">
        <v>2116</v>
      </c>
      <c r="G561" s="28" t="s">
        <v>2117</v>
      </c>
      <c r="H561" s="28" t="s">
        <v>2187</v>
      </c>
      <c r="I561" s="28" t="s">
        <v>457</v>
      </c>
      <c r="J561" s="28">
        <v>5380</v>
      </c>
      <c r="K561">
        <v>12.517504366057132</v>
      </c>
      <c r="L561" s="28" t="s">
        <v>3060</v>
      </c>
      <c r="M561">
        <v>0</v>
      </c>
      <c r="N561" s="28" t="s">
        <v>459</v>
      </c>
      <c r="O561" s="28" t="s">
        <v>2131</v>
      </c>
      <c r="P561">
        <v>13</v>
      </c>
      <c r="Q561">
        <v>14</v>
      </c>
      <c r="R561">
        <v>1</v>
      </c>
      <c r="S561">
        <v>90550845</v>
      </c>
      <c r="T561" s="28" t="s">
        <v>605</v>
      </c>
      <c r="U561" s="28" t="s">
        <v>812</v>
      </c>
      <c r="V561" s="28" t="s">
        <v>335</v>
      </c>
      <c r="W561" s="28" t="s">
        <v>463</v>
      </c>
      <c r="X561" t="s">
        <v>2</v>
      </c>
      <c r="Y561" s="28" t="s">
        <v>660</v>
      </c>
      <c r="Z561">
        <v>35</v>
      </c>
      <c r="AA561">
        <v>16902</v>
      </c>
      <c r="AB561" s="28" t="s">
        <v>465</v>
      </c>
      <c r="AC561" s="28" t="s">
        <v>479</v>
      </c>
      <c r="AD561">
        <v>0.375</v>
      </c>
      <c r="AE561">
        <v>0.52083333333333326</v>
      </c>
      <c r="AF561" s="28" t="s">
        <v>463</v>
      </c>
      <c r="AG561" s="28" t="s">
        <v>249</v>
      </c>
      <c r="AH561" s="28" t="s">
        <v>516</v>
      </c>
      <c r="AI561" s="28"/>
      <c r="AJ561" s="28" t="s">
        <v>2173</v>
      </c>
      <c r="AK561" s="28"/>
      <c r="AL561" s="28"/>
      <c r="AM561" s="28">
        <v>2</v>
      </c>
      <c r="AN561">
        <v>4</v>
      </c>
      <c r="AO561">
        <v>3</v>
      </c>
      <c r="AP561" s="2">
        <v>46071</v>
      </c>
      <c r="AQ561" s="2">
        <v>46358</v>
      </c>
      <c r="AR561">
        <v>46435</v>
      </c>
      <c r="AS561">
        <v>46652</v>
      </c>
      <c r="AT561" s="28"/>
      <c r="AU561" s="28"/>
      <c r="AV561" s="28" t="s">
        <v>470</v>
      </c>
      <c r="AW561">
        <v>140</v>
      </c>
      <c r="AX561">
        <v>0.5</v>
      </c>
      <c r="BC561" s="28"/>
      <c r="BH561">
        <v>20</v>
      </c>
      <c r="BJ561">
        <v>100</v>
      </c>
      <c r="BK561">
        <v>0.5</v>
      </c>
      <c r="BP561" s="28"/>
      <c r="BU561">
        <v>20</v>
      </c>
      <c r="BW561" s="28"/>
      <c r="BY561" s="28">
        <v>240</v>
      </c>
      <c r="BZ561">
        <v>240</v>
      </c>
      <c r="CA561">
        <v>0</v>
      </c>
      <c r="CB561" s="28">
        <v>240</v>
      </c>
      <c r="CC561">
        <v>1</v>
      </c>
      <c r="CE561">
        <v>5380</v>
      </c>
      <c r="CF561">
        <v>0</v>
      </c>
      <c r="CG561" s="28">
        <v>480</v>
      </c>
      <c r="CH561">
        <v>-62.46153846153846</v>
      </c>
      <c r="CI561">
        <v>5317.5384615384619</v>
      </c>
      <c r="CJ561">
        <v>212.30594577494998</v>
      </c>
      <c r="CK561">
        <v>143.78872163937004</v>
      </c>
      <c r="CL561">
        <v>69.420911026507738</v>
      </c>
      <c r="CM561">
        <v>122.18796797213763</v>
      </c>
      <c r="CN561">
        <v>69.086628928876706</v>
      </c>
      <c r="CO561">
        <v>0</v>
      </c>
      <c r="CP561">
        <v>0</v>
      </c>
      <c r="CQ561">
        <v>93.868062452383569</v>
      </c>
      <c r="CR561">
        <v>0.86346000000000001</v>
      </c>
      <c r="CS561">
        <v>24926.626719002401</v>
      </c>
      <c r="CT561" s="28">
        <v>18338.875371837479</v>
      </c>
      <c r="CU561">
        <v>43265.50209083988</v>
      </c>
      <c r="CV561">
        <v>12.517504366057132</v>
      </c>
      <c r="CW561">
        <v>223605</v>
      </c>
      <c r="CX561" s="28" t="s">
        <v>4536</v>
      </c>
      <c r="CY561" s="28" t="s">
        <v>4477</v>
      </c>
      <c r="CZ561" s="28" t="s">
        <v>4537</v>
      </c>
      <c r="DA561" s="28" t="s">
        <v>4455</v>
      </c>
      <c r="DB561" s="28" t="s">
        <v>3344</v>
      </c>
      <c r="DC561" s="28"/>
      <c r="DD561" s="28"/>
      <c r="DE561" s="28"/>
      <c r="DF561" s="28"/>
      <c r="DG561" s="28"/>
      <c r="DH561" s="28"/>
      <c r="DI561" s="28" t="s">
        <v>3042</v>
      </c>
      <c r="DJ561" s="28" t="s">
        <v>471</v>
      </c>
      <c r="DK561" s="28" t="s">
        <v>2040</v>
      </c>
    </row>
    <row r="562" spans="1:115" x14ac:dyDescent="0.25">
      <c r="A562" s="28" t="s">
        <v>2</v>
      </c>
      <c r="B562" s="28" t="s">
        <v>2169</v>
      </c>
      <c r="C562">
        <v>41824</v>
      </c>
      <c r="D562" s="28" t="s">
        <v>2114</v>
      </c>
      <c r="E562" s="28" t="s">
        <v>2115</v>
      </c>
      <c r="F562" s="28" t="s">
        <v>2116</v>
      </c>
      <c r="G562" s="28" t="s">
        <v>2117</v>
      </c>
      <c r="H562" s="28" t="s">
        <v>2188</v>
      </c>
      <c r="I562" s="28" t="s">
        <v>457</v>
      </c>
      <c r="J562" s="28">
        <v>5380</v>
      </c>
      <c r="K562">
        <v>13.360246635311023</v>
      </c>
      <c r="L562" s="28" t="s">
        <v>3061</v>
      </c>
      <c r="M562">
        <v>0</v>
      </c>
      <c r="N562" s="28" t="s">
        <v>459</v>
      </c>
      <c r="O562" s="28" t="s">
        <v>2189</v>
      </c>
      <c r="P562">
        <v>14</v>
      </c>
      <c r="Q562">
        <v>20</v>
      </c>
      <c r="R562">
        <v>1</v>
      </c>
      <c r="S562">
        <v>90080842</v>
      </c>
      <c r="T562" s="28" t="s">
        <v>605</v>
      </c>
      <c r="U562" s="28" t="s">
        <v>812</v>
      </c>
      <c r="V562" s="28" t="s">
        <v>335</v>
      </c>
      <c r="W562" s="28" t="s">
        <v>463</v>
      </c>
      <c r="X562" t="s">
        <v>2</v>
      </c>
      <c r="Y562" s="28" t="s">
        <v>660</v>
      </c>
      <c r="Z562">
        <v>35</v>
      </c>
      <c r="AA562">
        <v>16875</v>
      </c>
      <c r="AB562" s="28" t="s">
        <v>465</v>
      </c>
      <c r="AC562" s="28" t="s">
        <v>525</v>
      </c>
      <c r="AD562">
        <v>0.5625</v>
      </c>
      <c r="AE562">
        <v>0.72916666666666674</v>
      </c>
      <c r="AF562" s="28" t="s">
        <v>463</v>
      </c>
      <c r="AG562" s="28" t="s">
        <v>210</v>
      </c>
      <c r="AH562" s="28" t="s">
        <v>529</v>
      </c>
      <c r="AI562" s="28" t="s">
        <v>2190</v>
      </c>
      <c r="AJ562" s="28" t="s">
        <v>2173</v>
      </c>
      <c r="AK562" s="28"/>
      <c r="AL562" s="28"/>
      <c r="AM562" s="28">
        <v>2</v>
      </c>
      <c r="AN562">
        <v>4</v>
      </c>
      <c r="AO562">
        <v>3</v>
      </c>
      <c r="AP562" s="2">
        <v>46070</v>
      </c>
      <c r="AQ562" s="2">
        <v>46357</v>
      </c>
      <c r="AR562">
        <v>46434</v>
      </c>
      <c r="AS562">
        <v>46651</v>
      </c>
      <c r="AT562" s="28"/>
      <c r="AU562" s="28"/>
      <c r="AV562" s="28" t="s">
        <v>470</v>
      </c>
      <c r="AW562">
        <v>144</v>
      </c>
      <c r="AX562">
        <v>0.5</v>
      </c>
      <c r="BC562" s="28"/>
      <c r="BH562">
        <v>20</v>
      </c>
      <c r="BJ562">
        <v>112</v>
      </c>
      <c r="BK562">
        <v>0.5</v>
      </c>
      <c r="BP562" s="28"/>
      <c r="BU562">
        <v>20</v>
      </c>
      <c r="BW562" s="28"/>
      <c r="BY562" s="28">
        <v>256</v>
      </c>
      <c r="BZ562">
        <v>256</v>
      </c>
      <c r="CA562">
        <v>0</v>
      </c>
      <c r="CB562" s="28">
        <v>240</v>
      </c>
      <c r="CC562">
        <v>1.0666666666666669</v>
      </c>
      <c r="CE562">
        <v>5380</v>
      </c>
      <c r="CF562">
        <v>0</v>
      </c>
      <c r="CG562" s="28">
        <v>480</v>
      </c>
      <c r="CH562">
        <v>-62.46153846153846</v>
      </c>
      <c r="CI562">
        <v>5317.5384615384619</v>
      </c>
      <c r="CJ562">
        <v>212.30594577494998</v>
      </c>
      <c r="CK562">
        <v>143.78872163937004</v>
      </c>
      <c r="CL562">
        <v>69.420911026507738</v>
      </c>
      <c r="CM562">
        <v>122.18796797213763</v>
      </c>
      <c r="CN562">
        <v>69.086628928876706</v>
      </c>
      <c r="CO562">
        <v>0</v>
      </c>
      <c r="CP562">
        <v>0</v>
      </c>
      <c r="CQ562">
        <v>93.868062452383569</v>
      </c>
      <c r="CR562">
        <v>0.86346000000000001</v>
      </c>
      <c r="CS562">
        <v>25638.81605383104</v>
      </c>
      <c r="CT562" s="28">
        <v>20539.540416457981</v>
      </c>
      <c r="CU562">
        <v>46178.356470289022</v>
      </c>
      <c r="CV562">
        <v>13.360246635311023</v>
      </c>
      <c r="CW562">
        <v>222432</v>
      </c>
      <c r="CX562" s="28" t="s">
        <v>4538</v>
      </c>
      <c r="CY562" s="28" t="s">
        <v>4477</v>
      </c>
      <c r="CZ562" s="28" t="s">
        <v>3740</v>
      </c>
      <c r="DA562" s="28" t="s">
        <v>4500</v>
      </c>
      <c r="DB562" s="28" t="s">
        <v>3344</v>
      </c>
      <c r="DC562" s="28"/>
      <c r="DD562" s="28"/>
      <c r="DE562" s="28"/>
      <c r="DF562" s="28"/>
      <c r="DG562" s="28"/>
      <c r="DH562" s="28"/>
      <c r="DI562" s="28" t="s">
        <v>3042</v>
      </c>
      <c r="DJ562" s="28" t="s">
        <v>471</v>
      </c>
      <c r="DK562" s="28" t="s">
        <v>2191</v>
      </c>
    </row>
    <row r="563" spans="1:115" x14ac:dyDescent="0.25">
      <c r="A563" s="28" t="s">
        <v>2</v>
      </c>
      <c r="B563" s="28" t="s">
        <v>2169</v>
      </c>
      <c r="C563">
        <v>41824</v>
      </c>
      <c r="D563" s="28" t="s">
        <v>2114</v>
      </c>
      <c r="E563" s="28" t="s">
        <v>2115</v>
      </c>
      <c r="F563" s="28" t="s">
        <v>2116</v>
      </c>
      <c r="G563" s="28" t="s">
        <v>2117</v>
      </c>
      <c r="H563" s="28" t="s">
        <v>2192</v>
      </c>
      <c r="I563" s="28" t="s">
        <v>457</v>
      </c>
      <c r="J563" s="28">
        <v>5380</v>
      </c>
      <c r="K563">
        <v>13.360246635311023</v>
      </c>
      <c r="L563" s="28" t="s">
        <v>3061</v>
      </c>
      <c r="M563">
        <v>0</v>
      </c>
      <c r="N563" s="28" t="s">
        <v>459</v>
      </c>
      <c r="O563" s="28" t="s">
        <v>2193</v>
      </c>
      <c r="P563">
        <v>14</v>
      </c>
      <c r="Q563">
        <v>20</v>
      </c>
      <c r="R563">
        <v>1</v>
      </c>
      <c r="S563">
        <v>93510842</v>
      </c>
      <c r="T563" s="28" t="s">
        <v>605</v>
      </c>
      <c r="U563" s="28" t="s">
        <v>812</v>
      </c>
      <c r="V563" s="28" t="s">
        <v>335</v>
      </c>
      <c r="W563" s="28" t="s">
        <v>463</v>
      </c>
      <c r="X563" t="s">
        <v>2</v>
      </c>
      <c r="Y563" s="28" t="s">
        <v>660</v>
      </c>
      <c r="Z563">
        <v>35</v>
      </c>
      <c r="AA563">
        <v>16876</v>
      </c>
      <c r="AB563" s="28" t="s">
        <v>465</v>
      </c>
      <c r="AC563" s="28" t="s">
        <v>525</v>
      </c>
      <c r="AD563">
        <v>0.5625</v>
      </c>
      <c r="AE563">
        <v>0.72916666666666674</v>
      </c>
      <c r="AF563" s="28" t="s">
        <v>463</v>
      </c>
      <c r="AG563" s="28" t="s">
        <v>209</v>
      </c>
      <c r="AH563" s="28" t="s">
        <v>529</v>
      </c>
      <c r="AI563" s="28" t="s">
        <v>2190</v>
      </c>
      <c r="AJ563" s="28" t="s">
        <v>2173</v>
      </c>
      <c r="AK563" s="28"/>
      <c r="AL563" s="28"/>
      <c r="AM563" s="28">
        <v>2</v>
      </c>
      <c r="AN563">
        <v>4</v>
      </c>
      <c r="AO563">
        <v>3</v>
      </c>
      <c r="AP563" s="2">
        <v>46070</v>
      </c>
      <c r="AQ563" s="2">
        <v>46357</v>
      </c>
      <c r="AR563">
        <v>46434</v>
      </c>
      <c r="AS563">
        <v>46651</v>
      </c>
      <c r="AT563" s="28"/>
      <c r="AU563" s="28"/>
      <c r="AV563" s="28" t="s">
        <v>470</v>
      </c>
      <c r="AW563">
        <v>144</v>
      </c>
      <c r="AX563">
        <v>0.5</v>
      </c>
      <c r="BC563" s="28"/>
      <c r="BH563">
        <v>20</v>
      </c>
      <c r="BJ563">
        <v>112</v>
      </c>
      <c r="BK563">
        <v>0.5</v>
      </c>
      <c r="BP563" s="28"/>
      <c r="BU563">
        <v>20</v>
      </c>
      <c r="BW563" s="28"/>
      <c r="BY563" s="28">
        <v>256</v>
      </c>
      <c r="BZ563">
        <v>256</v>
      </c>
      <c r="CA563">
        <v>0</v>
      </c>
      <c r="CB563" s="28">
        <v>240</v>
      </c>
      <c r="CC563">
        <v>1.0666666666666669</v>
      </c>
      <c r="CE563">
        <v>5380</v>
      </c>
      <c r="CF563">
        <v>0</v>
      </c>
      <c r="CG563" s="28">
        <v>480</v>
      </c>
      <c r="CH563">
        <v>-62.46153846153846</v>
      </c>
      <c r="CI563">
        <v>5317.5384615384619</v>
      </c>
      <c r="CJ563">
        <v>212.30594577494998</v>
      </c>
      <c r="CK563">
        <v>143.78872163937004</v>
      </c>
      <c r="CL563">
        <v>69.420911026507738</v>
      </c>
      <c r="CM563">
        <v>122.18796797213763</v>
      </c>
      <c r="CN563">
        <v>69.086628928876706</v>
      </c>
      <c r="CO563">
        <v>0</v>
      </c>
      <c r="CP563">
        <v>0</v>
      </c>
      <c r="CQ563">
        <v>93.868062452383569</v>
      </c>
      <c r="CR563">
        <v>0.86346000000000001</v>
      </c>
      <c r="CS563">
        <v>25638.81605383104</v>
      </c>
      <c r="CT563" s="28">
        <v>20539.540416457981</v>
      </c>
      <c r="CU563">
        <v>46178.356470289022</v>
      </c>
      <c r="CV563">
        <v>13.360246635311023</v>
      </c>
      <c r="CW563">
        <v>222433</v>
      </c>
      <c r="CX563" s="28" t="s">
        <v>4539</v>
      </c>
      <c r="CY563" s="28" t="s">
        <v>4477</v>
      </c>
      <c r="CZ563" s="28" t="s">
        <v>3865</v>
      </c>
      <c r="DA563" s="28" t="s">
        <v>4540</v>
      </c>
      <c r="DB563" s="28" t="s">
        <v>3344</v>
      </c>
      <c r="DC563" s="28"/>
      <c r="DD563" s="28"/>
      <c r="DE563" s="28"/>
      <c r="DF563" s="28"/>
      <c r="DG563" s="28"/>
      <c r="DH563" s="28"/>
      <c r="DI563" s="28" t="s">
        <v>3042</v>
      </c>
      <c r="DJ563" s="28" t="s">
        <v>471</v>
      </c>
      <c r="DK563" s="28" t="s">
        <v>2191</v>
      </c>
    </row>
    <row r="564" spans="1:115" x14ac:dyDescent="0.25">
      <c r="A564" s="28" t="s">
        <v>2</v>
      </c>
      <c r="B564" s="28" t="s">
        <v>2169</v>
      </c>
      <c r="C564">
        <v>41824</v>
      </c>
      <c r="D564" s="28" t="s">
        <v>2114</v>
      </c>
      <c r="E564" s="28" t="s">
        <v>2115</v>
      </c>
      <c r="F564" s="28" t="s">
        <v>2116</v>
      </c>
      <c r="G564" s="28" t="s">
        <v>2117</v>
      </c>
      <c r="H564" s="28" t="s">
        <v>2194</v>
      </c>
      <c r="I564" s="28" t="s">
        <v>457</v>
      </c>
      <c r="J564" s="28">
        <v>5380</v>
      </c>
      <c r="K564">
        <v>16.24748796181461</v>
      </c>
      <c r="L564" s="28" t="s">
        <v>3063</v>
      </c>
      <c r="M564">
        <v>0</v>
      </c>
      <c r="N564" s="28" t="s">
        <v>459</v>
      </c>
      <c r="O564" s="28" t="s">
        <v>2122</v>
      </c>
      <c r="P564">
        <v>17</v>
      </c>
      <c r="Q564">
        <v>16</v>
      </c>
      <c r="R564">
        <v>1</v>
      </c>
      <c r="S564">
        <v>90600842</v>
      </c>
      <c r="T564" s="28" t="s">
        <v>605</v>
      </c>
      <c r="U564" s="28" t="s">
        <v>812</v>
      </c>
      <c r="V564" s="28" t="s">
        <v>335</v>
      </c>
      <c r="W564" s="28" t="s">
        <v>463</v>
      </c>
      <c r="X564" t="s">
        <v>2</v>
      </c>
      <c r="Y564" s="28" t="s">
        <v>660</v>
      </c>
      <c r="Z564">
        <v>35</v>
      </c>
      <c r="AA564">
        <v>16805</v>
      </c>
      <c r="AB564" s="28" t="s">
        <v>465</v>
      </c>
      <c r="AC564" s="28" t="s">
        <v>504</v>
      </c>
      <c r="AD564">
        <v>0.375</v>
      </c>
      <c r="AE564">
        <v>0.54166666666666674</v>
      </c>
      <c r="AF564" s="28" t="s">
        <v>463</v>
      </c>
      <c r="AG564" s="28" t="s">
        <v>152</v>
      </c>
      <c r="AH564" s="28" t="s">
        <v>582</v>
      </c>
      <c r="AI564" s="28" t="s">
        <v>2138</v>
      </c>
      <c r="AJ564" s="28" t="s">
        <v>2173</v>
      </c>
      <c r="AK564" s="28"/>
      <c r="AL564" s="28"/>
      <c r="AM564" s="28">
        <v>2</v>
      </c>
      <c r="AN564">
        <v>3</v>
      </c>
      <c r="AO564">
        <v>3</v>
      </c>
      <c r="AP564" s="2">
        <v>46073</v>
      </c>
      <c r="AQ564" s="2">
        <v>46290</v>
      </c>
      <c r="AR564">
        <v>46437</v>
      </c>
      <c r="AS564">
        <v>46654</v>
      </c>
      <c r="AT564" s="28"/>
      <c r="AU564" s="28"/>
      <c r="AV564" s="28" t="s">
        <v>470</v>
      </c>
      <c r="AW564">
        <v>112</v>
      </c>
      <c r="AX564">
        <v>0.5</v>
      </c>
      <c r="AY564">
        <v>28</v>
      </c>
      <c r="BB564">
        <v>20</v>
      </c>
      <c r="BC564" s="28" t="s">
        <v>1935</v>
      </c>
      <c r="BF564">
        <v>20</v>
      </c>
      <c r="BH564">
        <v>250</v>
      </c>
      <c r="BJ564">
        <v>112</v>
      </c>
      <c r="BK564">
        <v>0.5</v>
      </c>
      <c r="BL564">
        <v>28</v>
      </c>
      <c r="BO564">
        <v>10</v>
      </c>
      <c r="BP564" s="28" t="s">
        <v>1935</v>
      </c>
      <c r="BS564">
        <v>20</v>
      </c>
      <c r="BU564">
        <v>100</v>
      </c>
      <c r="BW564" s="28"/>
      <c r="BY564" s="28">
        <v>350</v>
      </c>
      <c r="BZ564">
        <v>224</v>
      </c>
      <c r="CA564">
        <v>126</v>
      </c>
      <c r="CB564" s="28">
        <v>240</v>
      </c>
      <c r="CC564">
        <v>0.93333333333333324</v>
      </c>
      <c r="CE564">
        <v>5380</v>
      </c>
      <c r="CF564">
        <v>0</v>
      </c>
      <c r="CG564" s="28">
        <v>480</v>
      </c>
      <c r="CH564">
        <v>-543.07692307692309</v>
      </c>
      <c r="CI564">
        <v>4836.9230769230771</v>
      </c>
      <c r="CJ564">
        <v>212.30594577494998</v>
      </c>
      <c r="CK564">
        <v>143.78872163937004</v>
      </c>
      <c r="CL564">
        <v>69.420911026507738</v>
      </c>
      <c r="CM564">
        <v>122.18796797213763</v>
      </c>
      <c r="CN564">
        <v>69.086628928876706</v>
      </c>
      <c r="CO564">
        <v>93.872357820850382</v>
      </c>
      <c r="CP564">
        <v>93.872357820850382</v>
      </c>
      <c r="CQ564">
        <v>93.868062452383569</v>
      </c>
      <c r="CR564">
        <v>0.86346000000000001</v>
      </c>
      <c r="CS564">
        <v>25639.895289408814</v>
      </c>
      <c r="CT564" s="28">
        <v>25442.206862536324</v>
      </c>
      <c r="CU564">
        <v>51082.102151945139</v>
      </c>
      <c r="CV564">
        <v>16.24748796181461</v>
      </c>
      <c r="CW564">
        <v>223609</v>
      </c>
      <c r="CX564" s="28" t="s">
        <v>4544</v>
      </c>
      <c r="CY564" s="28" t="s">
        <v>4477</v>
      </c>
      <c r="CZ564" s="28" t="s">
        <v>3809</v>
      </c>
      <c r="DA564" s="28" t="s">
        <v>4497</v>
      </c>
      <c r="DB564" s="28" t="s">
        <v>3344</v>
      </c>
      <c r="DC564" s="28"/>
      <c r="DD564" s="28"/>
      <c r="DE564" s="28"/>
      <c r="DF564" s="28"/>
      <c r="DG564" s="28"/>
      <c r="DH564" s="28"/>
      <c r="DI564" s="28" t="s">
        <v>3042</v>
      </c>
      <c r="DJ564" s="28" t="s">
        <v>471</v>
      </c>
      <c r="DK564" s="28" t="s">
        <v>2122</v>
      </c>
    </row>
    <row r="565" spans="1:115" x14ac:dyDescent="0.25">
      <c r="A565" s="28" t="s">
        <v>2</v>
      </c>
      <c r="B565" s="28" t="s">
        <v>2169</v>
      </c>
      <c r="C565">
        <v>41824</v>
      </c>
      <c r="D565" s="28" t="s">
        <v>2114</v>
      </c>
      <c r="E565" s="28" t="s">
        <v>2115</v>
      </c>
      <c r="F565" s="28" t="s">
        <v>2116</v>
      </c>
      <c r="G565" s="28" t="s">
        <v>2117</v>
      </c>
      <c r="H565" s="28" t="s">
        <v>2195</v>
      </c>
      <c r="I565" s="28" t="s">
        <v>457</v>
      </c>
      <c r="J565" s="28">
        <v>5380</v>
      </c>
      <c r="K565">
        <v>13.568963599358504</v>
      </c>
      <c r="L565" s="28" t="s">
        <v>3064</v>
      </c>
      <c r="M565">
        <v>0</v>
      </c>
      <c r="N565" s="28" t="s">
        <v>459</v>
      </c>
      <c r="O565" s="28" t="s">
        <v>2196</v>
      </c>
      <c r="P565">
        <v>14</v>
      </c>
      <c r="Q565">
        <v>14</v>
      </c>
      <c r="R565">
        <v>1</v>
      </c>
      <c r="S565">
        <v>90780842</v>
      </c>
      <c r="T565" s="28" t="s">
        <v>605</v>
      </c>
      <c r="U565" s="28" t="s">
        <v>812</v>
      </c>
      <c r="V565" s="28" t="s">
        <v>335</v>
      </c>
      <c r="W565" s="28" t="s">
        <v>463</v>
      </c>
      <c r="X565" t="s">
        <v>2</v>
      </c>
      <c r="Y565" s="28" t="s">
        <v>660</v>
      </c>
      <c r="Z565">
        <v>35</v>
      </c>
      <c r="AA565">
        <v>16837</v>
      </c>
      <c r="AB565" s="28" t="s">
        <v>465</v>
      </c>
      <c r="AC565" s="28" t="s">
        <v>466</v>
      </c>
      <c r="AD565">
        <v>0.52083333333333326</v>
      </c>
      <c r="AE565">
        <v>0.6875</v>
      </c>
      <c r="AF565" s="28" t="s">
        <v>463</v>
      </c>
      <c r="AG565" s="28" t="s">
        <v>189</v>
      </c>
      <c r="AH565" s="28" t="s">
        <v>588</v>
      </c>
      <c r="AI565" s="28" t="s">
        <v>2197</v>
      </c>
      <c r="AJ565" s="28" t="s">
        <v>2173</v>
      </c>
      <c r="AK565" s="28"/>
      <c r="AL565" s="28"/>
      <c r="AM565" s="28">
        <v>2</v>
      </c>
      <c r="AN565">
        <v>4</v>
      </c>
      <c r="AO565">
        <v>3</v>
      </c>
      <c r="AP565" s="2">
        <v>46072</v>
      </c>
      <c r="AQ565" s="2">
        <v>46359</v>
      </c>
      <c r="AR565">
        <v>46436</v>
      </c>
      <c r="AS565">
        <v>46653</v>
      </c>
      <c r="AT565" s="28"/>
      <c r="AU565" s="28"/>
      <c r="AV565" s="28" t="s">
        <v>470</v>
      </c>
      <c r="AW565">
        <v>130</v>
      </c>
      <c r="AX565">
        <v>0.5</v>
      </c>
      <c r="BC565" s="28"/>
      <c r="BH565">
        <v>150</v>
      </c>
      <c r="BJ565">
        <v>110</v>
      </c>
      <c r="BK565">
        <v>0.5</v>
      </c>
      <c r="BP565" s="28"/>
      <c r="BU565">
        <v>150</v>
      </c>
      <c r="BW565" s="28"/>
      <c r="BY565" s="28">
        <v>240</v>
      </c>
      <c r="BZ565">
        <v>240</v>
      </c>
      <c r="CA565">
        <v>0</v>
      </c>
      <c r="CB565" s="28">
        <v>240</v>
      </c>
      <c r="CC565">
        <v>1</v>
      </c>
      <c r="CE565">
        <v>5380</v>
      </c>
      <c r="CF565">
        <v>0</v>
      </c>
      <c r="CG565" s="28">
        <v>480</v>
      </c>
      <c r="CH565">
        <v>-468.46153846153845</v>
      </c>
      <c r="CI565">
        <v>4911.5384615384619</v>
      </c>
      <c r="CJ565">
        <v>212.30594577494998</v>
      </c>
      <c r="CK565">
        <v>143.78872163937004</v>
      </c>
      <c r="CL565">
        <v>69.420911026507738</v>
      </c>
      <c r="CM565">
        <v>122.18796797213763</v>
      </c>
      <c r="CN565">
        <v>69.086628928876706</v>
      </c>
      <c r="CO565">
        <v>0</v>
      </c>
      <c r="CP565">
        <v>0</v>
      </c>
      <c r="CQ565">
        <v>93.868062452383569</v>
      </c>
      <c r="CR565">
        <v>0.86346000000000001</v>
      </c>
      <c r="CS565">
        <v>23146.153381930799</v>
      </c>
      <c r="CT565" s="28">
        <v>20172.762909021229</v>
      </c>
      <c r="CU565">
        <v>43318.916290952031</v>
      </c>
      <c r="CV565">
        <v>13.568963599358504</v>
      </c>
      <c r="CW565">
        <v>204280</v>
      </c>
      <c r="CX565" s="28" t="s">
        <v>4545</v>
      </c>
      <c r="CY565" s="28" t="s">
        <v>4477</v>
      </c>
      <c r="CZ565" s="28" t="s">
        <v>4546</v>
      </c>
      <c r="DA565" s="28" t="s">
        <v>4547</v>
      </c>
      <c r="DB565" s="28" t="s">
        <v>3344</v>
      </c>
      <c r="DC565" s="28"/>
      <c r="DD565" s="28"/>
      <c r="DE565" s="28"/>
      <c r="DF565" s="28"/>
      <c r="DG565" s="28"/>
      <c r="DH565" s="28"/>
      <c r="DI565" s="28" t="s">
        <v>3042</v>
      </c>
      <c r="DJ565" s="28" t="s">
        <v>471</v>
      </c>
      <c r="DK565" s="28" t="s">
        <v>2198</v>
      </c>
    </row>
    <row r="566" spans="1:115" x14ac:dyDescent="0.25">
      <c r="A566" s="28" t="s">
        <v>2</v>
      </c>
      <c r="B566" s="28" t="s">
        <v>2169</v>
      </c>
      <c r="C566">
        <v>41824</v>
      </c>
      <c r="D566" s="28" t="s">
        <v>2114</v>
      </c>
      <c r="E566" s="28" t="s">
        <v>2115</v>
      </c>
      <c r="F566" s="28" t="s">
        <v>2116</v>
      </c>
      <c r="G566" s="28" t="s">
        <v>2117</v>
      </c>
      <c r="H566" s="28" t="s">
        <v>2199</v>
      </c>
      <c r="I566" s="28" t="s">
        <v>457</v>
      </c>
      <c r="J566" s="28">
        <v>5380</v>
      </c>
      <c r="K566">
        <v>13.568963599358504</v>
      </c>
      <c r="L566" s="28" t="s">
        <v>2574</v>
      </c>
      <c r="M566">
        <v>0</v>
      </c>
      <c r="N566" s="28" t="s">
        <v>459</v>
      </c>
      <c r="O566" s="28" t="s">
        <v>2200</v>
      </c>
      <c r="P566">
        <v>14</v>
      </c>
      <c r="Q566">
        <v>25</v>
      </c>
      <c r="R566">
        <v>1</v>
      </c>
      <c r="S566">
        <v>90640842</v>
      </c>
      <c r="T566" s="28" t="s">
        <v>605</v>
      </c>
      <c r="U566" s="28" t="s">
        <v>812</v>
      </c>
      <c r="V566" s="28" t="s">
        <v>335</v>
      </c>
      <c r="W566" s="28" t="s">
        <v>463</v>
      </c>
      <c r="X566" t="s">
        <v>2</v>
      </c>
      <c r="Y566" s="28" t="s">
        <v>660</v>
      </c>
      <c r="Z566">
        <v>35</v>
      </c>
      <c r="AA566">
        <v>16838</v>
      </c>
      <c r="AB566" s="28" t="s">
        <v>465</v>
      </c>
      <c r="AC566" s="28" t="s">
        <v>466</v>
      </c>
      <c r="AD566">
        <v>0.52083333333333326</v>
      </c>
      <c r="AE566">
        <v>0.6875</v>
      </c>
      <c r="AF566" s="28" t="s">
        <v>463</v>
      </c>
      <c r="AG566" s="28" t="s">
        <v>197</v>
      </c>
      <c r="AH566" s="28" t="s">
        <v>588</v>
      </c>
      <c r="AI566" s="28"/>
      <c r="AJ566" s="28" t="s">
        <v>2173</v>
      </c>
      <c r="AK566" s="28"/>
      <c r="AL566" s="28"/>
      <c r="AM566" s="28">
        <v>2</v>
      </c>
      <c r="AN566">
        <v>4</v>
      </c>
      <c r="AO566">
        <v>3</v>
      </c>
      <c r="AP566" s="2">
        <v>46072</v>
      </c>
      <c r="AQ566" s="2">
        <v>46359</v>
      </c>
      <c r="AR566">
        <v>46436</v>
      </c>
      <c r="AS566">
        <v>46653</v>
      </c>
      <c r="AT566" s="28"/>
      <c r="AU566" s="28"/>
      <c r="AV566" s="28" t="s">
        <v>470</v>
      </c>
      <c r="AW566">
        <v>130</v>
      </c>
      <c r="AX566">
        <v>0.5</v>
      </c>
      <c r="BC566" s="28"/>
      <c r="BH566">
        <v>150</v>
      </c>
      <c r="BJ566">
        <v>110</v>
      </c>
      <c r="BK566">
        <v>0.5</v>
      </c>
      <c r="BP566" s="28"/>
      <c r="BU566">
        <v>150</v>
      </c>
      <c r="BW566" s="28"/>
      <c r="BY566" s="28">
        <v>240</v>
      </c>
      <c r="BZ566">
        <v>240</v>
      </c>
      <c r="CA566">
        <v>0</v>
      </c>
      <c r="CB566" s="28">
        <v>240</v>
      </c>
      <c r="CC566">
        <v>1</v>
      </c>
      <c r="CE566">
        <v>5380</v>
      </c>
      <c r="CF566">
        <v>0</v>
      </c>
      <c r="CG566" s="28">
        <v>480</v>
      </c>
      <c r="CH566">
        <v>-468.46153846153845</v>
      </c>
      <c r="CI566">
        <v>4911.5384615384619</v>
      </c>
      <c r="CJ566">
        <v>212.30594577494998</v>
      </c>
      <c r="CK566">
        <v>143.78872163937004</v>
      </c>
      <c r="CL566">
        <v>69.420911026507738</v>
      </c>
      <c r="CM566">
        <v>122.18796797213763</v>
      </c>
      <c r="CN566">
        <v>69.086628928876706</v>
      </c>
      <c r="CO566">
        <v>0</v>
      </c>
      <c r="CP566">
        <v>0</v>
      </c>
      <c r="CQ566">
        <v>93.868062452383569</v>
      </c>
      <c r="CR566">
        <v>0.86346000000000001</v>
      </c>
      <c r="CS566">
        <v>23146.153381930799</v>
      </c>
      <c r="CT566" s="28">
        <v>20172.762909021229</v>
      </c>
      <c r="CU566">
        <v>43318.916290952031</v>
      </c>
      <c r="CV566">
        <v>13.568963599358504</v>
      </c>
      <c r="CW566">
        <v>222436</v>
      </c>
      <c r="CX566" s="28" t="s">
        <v>4548</v>
      </c>
      <c r="CY566" s="28" t="s">
        <v>4477</v>
      </c>
      <c r="CZ566" s="28" t="s">
        <v>4549</v>
      </c>
      <c r="DA566" s="28" t="s">
        <v>4547</v>
      </c>
      <c r="DB566" s="28" t="s">
        <v>3344</v>
      </c>
      <c r="DC566" s="28"/>
      <c r="DD566" s="28"/>
      <c r="DE566" s="28"/>
      <c r="DF566" s="28"/>
      <c r="DG566" s="28"/>
      <c r="DH566" s="28"/>
      <c r="DI566" s="28" t="s">
        <v>3042</v>
      </c>
      <c r="DJ566" s="28" t="s">
        <v>471</v>
      </c>
      <c r="DK566" s="28" t="s">
        <v>2198</v>
      </c>
    </row>
    <row r="567" spans="1:115" x14ac:dyDescent="0.25">
      <c r="A567" s="28" t="s">
        <v>2</v>
      </c>
      <c r="B567" s="28" t="s">
        <v>2169</v>
      </c>
      <c r="C567">
        <v>41824</v>
      </c>
      <c r="D567" s="28" t="s">
        <v>2114</v>
      </c>
      <c r="E567" s="28" t="s">
        <v>2115</v>
      </c>
      <c r="F567" s="28" t="s">
        <v>2116</v>
      </c>
      <c r="G567" s="28" t="s">
        <v>2117</v>
      </c>
      <c r="H567" s="28" t="s">
        <v>2201</v>
      </c>
      <c r="I567" s="28" t="s">
        <v>457</v>
      </c>
      <c r="J567" s="28">
        <v>5380</v>
      </c>
      <c r="K567">
        <v>12.517504366057132</v>
      </c>
      <c r="L567" s="28" t="s">
        <v>3052</v>
      </c>
      <c r="M567">
        <v>0</v>
      </c>
      <c r="N567" s="28" t="s">
        <v>459</v>
      </c>
      <c r="O567" s="28" t="s">
        <v>2141</v>
      </c>
      <c r="P567">
        <v>13</v>
      </c>
      <c r="Q567">
        <v>13</v>
      </c>
      <c r="R567">
        <v>1</v>
      </c>
      <c r="S567">
        <v>90220842</v>
      </c>
      <c r="T567" s="28" t="s">
        <v>605</v>
      </c>
      <c r="U567" s="28" t="s">
        <v>812</v>
      </c>
      <c r="V567" s="28" t="s">
        <v>335</v>
      </c>
      <c r="W567" s="28" t="s">
        <v>463</v>
      </c>
      <c r="X567" t="s">
        <v>2</v>
      </c>
      <c r="Y567" s="28" t="s">
        <v>660</v>
      </c>
      <c r="Z567">
        <v>35</v>
      </c>
      <c r="AA567">
        <v>16903</v>
      </c>
      <c r="AB567" s="28" t="s">
        <v>465</v>
      </c>
      <c r="AC567" s="28" t="s">
        <v>479</v>
      </c>
      <c r="AD567">
        <v>0.375</v>
      </c>
      <c r="AE567">
        <v>0.52083333333333326</v>
      </c>
      <c r="AF567" s="28" t="s">
        <v>463</v>
      </c>
      <c r="AG567" s="28" t="s">
        <v>222</v>
      </c>
      <c r="AH567" s="28" t="s">
        <v>546</v>
      </c>
      <c r="AI567" s="28" t="s">
        <v>2202</v>
      </c>
      <c r="AJ567" s="28" t="s">
        <v>2173</v>
      </c>
      <c r="AK567" s="28"/>
      <c r="AL567" s="28"/>
      <c r="AM567" s="28">
        <v>2</v>
      </c>
      <c r="AN567">
        <v>4</v>
      </c>
      <c r="AO567">
        <v>3</v>
      </c>
      <c r="AP567" s="2">
        <v>46071</v>
      </c>
      <c r="AQ567" s="2">
        <v>46358</v>
      </c>
      <c r="AR567">
        <v>46435</v>
      </c>
      <c r="AS567">
        <v>46652</v>
      </c>
      <c r="AT567" s="28"/>
      <c r="AU567" s="28"/>
      <c r="AV567" s="28" t="s">
        <v>470</v>
      </c>
      <c r="AW567">
        <v>140</v>
      </c>
      <c r="AX567">
        <v>0.5</v>
      </c>
      <c r="BC567" s="28"/>
      <c r="BH567">
        <v>20</v>
      </c>
      <c r="BJ567">
        <v>100</v>
      </c>
      <c r="BK567">
        <v>0.5</v>
      </c>
      <c r="BP567" s="28"/>
      <c r="BU567">
        <v>20</v>
      </c>
      <c r="BW567" s="28"/>
      <c r="BY567" s="28">
        <v>240</v>
      </c>
      <c r="BZ567">
        <v>240</v>
      </c>
      <c r="CA567">
        <v>0</v>
      </c>
      <c r="CB567" s="28">
        <v>240</v>
      </c>
      <c r="CC567">
        <v>1</v>
      </c>
      <c r="CE567">
        <v>5380</v>
      </c>
      <c r="CF567">
        <v>0</v>
      </c>
      <c r="CG567" s="28">
        <v>480</v>
      </c>
      <c r="CH567">
        <v>-62.46153846153846</v>
      </c>
      <c r="CI567">
        <v>5317.5384615384619</v>
      </c>
      <c r="CJ567">
        <v>212.30594577494998</v>
      </c>
      <c r="CK567">
        <v>143.78872163937004</v>
      </c>
      <c r="CL567">
        <v>69.420911026507738</v>
      </c>
      <c r="CM567">
        <v>122.18796797213763</v>
      </c>
      <c r="CN567">
        <v>69.086628928876706</v>
      </c>
      <c r="CO567">
        <v>0</v>
      </c>
      <c r="CP567">
        <v>0</v>
      </c>
      <c r="CQ567">
        <v>93.868062452383569</v>
      </c>
      <c r="CR567">
        <v>0.86346000000000001</v>
      </c>
      <c r="CS567">
        <v>24926.626719002401</v>
      </c>
      <c r="CT567" s="28">
        <v>18338.875371837479</v>
      </c>
      <c r="CU567">
        <v>43265.50209083988</v>
      </c>
      <c r="CV567">
        <v>12.517504366057132</v>
      </c>
      <c r="CW567">
        <v>204322</v>
      </c>
      <c r="CX567" s="28" t="s">
        <v>4550</v>
      </c>
      <c r="CY567" s="28" t="s">
        <v>4477</v>
      </c>
      <c r="CZ567" s="28" t="s">
        <v>4551</v>
      </c>
      <c r="DA567" s="28" t="s">
        <v>4452</v>
      </c>
      <c r="DB567" s="28" t="s">
        <v>3344</v>
      </c>
      <c r="DC567" s="28"/>
      <c r="DD567" s="28"/>
      <c r="DE567" s="28"/>
      <c r="DF567" s="28"/>
      <c r="DG567" s="28"/>
      <c r="DH567" s="28"/>
      <c r="DI567" s="28" t="s">
        <v>3042</v>
      </c>
      <c r="DJ567" s="28" t="s">
        <v>471</v>
      </c>
      <c r="DK567" s="28" t="s">
        <v>2040</v>
      </c>
    </row>
    <row r="568" spans="1:115" x14ac:dyDescent="0.25">
      <c r="A568" s="28" t="s">
        <v>2</v>
      </c>
      <c r="B568" s="28" t="s">
        <v>2169</v>
      </c>
      <c r="C568">
        <v>41824</v>
      </c>
      <c r="D568" s="28" t="s">
        <v>2114</v>
      </c>
      <c r="E568" s="28" t="s">
        <v>2115</v>
      </c>
      <c r="F568" s="28" t="s">
        <v>2116</v>
      </c>
      <c r="G568" s="28" t="s">
        <v>2117</v>
      </c>
      <c r="H568" s="28" t="s">
        <v>2203</v>
      </c>
      <c r="I568" s="28" t="s">
        <v>457</v>
      </c>
      <c r="J568" s="28">
        <v>5380</v>
      </c>
      <c r="K568">
        <v>11.367410759265356</v>
      </c>
      <c r="L568" s="28" t="s">
        <v>3065</v>
      </c>
      <c r="M568">
        <v>0.1</v>
      </c>
      <c r="N568" s="28" t="s">
        <v>459</v>
      </c>
      <c r="O568" s="28" t="s">
        <v>2141</v>
      </c>
      <c r="P568">
        <v>12</v>
      </c>
      <c r="Q568">
        <v>12</v>
      </c>
      <c r="R568">
        <v>1</v>
      </c>
      <c r="S568">
        <v>90590842</v>
      </c>
      <c r="T568" s="28" t="s">
        <v>605</v>
      </c>
      <c r="U568" s="28" t="s">
        <v>812</v>
      </c>
      <c r="V568" s="28" t="s">
        <v>335</v>
      </c>
      <c r="W568" s="28" t="s">
        <v>463</v>
      </c>
      <c r="X568" t="s">
        <v>2</v>
      </c>
      <c r="Y568" s="28" t="s">
        <v>660</v>
      </c>
      <c r="Z568">
        <v>35</v>
      </c>
      <c r="AA568">
        <v>16904</v>
      </c>
      <c r="AB568" s="28" t="s">
        <v>465</v>
      </c>
      <c r="AC568" s="28" t="s">
        <v>479</v>
      </c>
      <c r="AD568">
        <v>0.375</v>
      </c>
      <c r="AE568">
        <v>0.54166666666666674</v>
      </c>
      <c r="AF568" s="28" t="s">
        <v>463</v>
      </c>
      <c r="AG568" s="28" t="s">
        <v>239</v>
      </c>
      <c r="AH568" s="28" t="s">
        <v>546</v>
      </c>
      <c r="AI568" s="28" t="s">
        <v>2205</v>
      </c>
      <c r="AJ568" s="28" t="s">
        <v>2173</v>
      </c>
      <c r="AK568" s="28"/>
      <c r="AL568" s="28"/>
      <c r="AM568" s="28">
        <v>2</v>
      </c>
      <c r="AN568">
        <v>4</v>
      </c>
      <c r="AO568">
        <v>3</v>
      </c>
      <c r="AP568" s="2">
        <v>46071</v>
      </c>
      <c r="AQ568" s="2">
        <v>46358</v>
      </c>
      <c r="AR568">
        <v>46435</v>
      </c>
      <c r="AS568">
        <v>46652</v>
      </c>
      <c r="AT568" s="28"/>
      <c r="AU568" s="28"/>
      <c r="AV568" s="28" t="s">
        <v>470</v>
      </c>
      <c r="AW568">
        <v>140</v>
      </c>
      <c r="AX568">
        <v>0.5</v>
      </c>
      <c r="BC568" s="28"/>
      <c r="BH568">
        <v>20</v>
      </c>
      <c r="BJ568">
        <v>100</v>
      </c>
      <c r="BK568">
        <v>0.5</v>
      </c>
      <c r="BP568" s="28"/>
      <c r="BU568">
        <v>20</v>
      </c>
      <c r="BW568" s="28"/>
      <c r="BY568" s="28">
        <v>240</v>
      </c>
      <c r="BZ568">
        <v>240</v>
      </c>
      <c r="CA568">
        <v>0</v>
      </c>
      <c r="CB568" s="28">
        <v>240</v>
      </c>
      <c r="CC568">
        <v>1</v>
      </c>
      <c r="CE568">
        <v>5380</v>
      </c>
      <c r="CF568">
        <v>538</v>
      </c>
      <c r="CG568" s="28">
        <v>480</v>
      </c>
      <c r="CH568">
        <v>-62.46153846153846</v>
      </c>
      <c r="CI568">
        <v>5855.5384615384619</v>
      </c>
      <c r="CJ568">
        <v>212.30594577494998</v>
      </c>
      <c r="CK568">
        <v>143.78872163937004</v>
      </c>
      <c r="CL568">
        <v>69.420911026507738</v>
      </c>
      <c r="CM568">
        <v>122.18796797213763</v>
      </c>
      <c r="CN568">
        <v>69.086628928876706</v>
      </c>
      <c r="CO568">
        <v>0</v>
      </c>
      <c r="CP568">
        <v>0</v>
      </c>
      <c r="CQ568">
        <v>93.868062452383569</v>
      </c>
      <c r="CR568">
        <v>0.86346000000000001</v>
      </c>
      <c r="CS568">
        <v>24926.626719002401</v>
      </c>
      <c r="CT568" s="28">
        <v>18338.875371837479</v>
      </c>
      <c r="CU568">
        <v>43265.50209083988</v>
      </c>
      <c r="CV568">
        <v>11.367410759265356</v>
      </c>
      <c r="CW568">
        <v>227027</v>
      </c>
      <c r="CX568" s="28" t="s">
        <v>4552</v>
      </c>
      <c r="CY568" s="28" t="s">
        <v>4477</v>
      </c>
      <c r="CZ568" s="28" t="s">
        <v>4553</v>
      </c>
      <c r="DA568" s="28" t="s">
        <v>4455</v>
      </c>
      <c r="DB568" s="28" t="s">
        <v>3344</v>
      </c>
      <c r="DC568" s="28"/>
      <c r="DD568" s="28"/>
      <c r="DE568" s="28"/>
      <c r="DF568" s="28"/>
      <c r="DG568" s="28"/>
      <c r="DH568" s="28"/>
      <c r="DI568" s="28" t="s">
        <v>3042</v>
      </c>
      <c r="DJ568" s="28" t="s">
        <v>471</v>
      </c>
      <c r="DK568" s="28" t="s">
        <v>2040</v>
      </c>
    </row>
    <row r="569" spans="1:115" x14ac:dyDescent="0.25">
      <c r="A569" s="28" t="s">
        <v>2</v>
      </c>
      <c r="B569" s="28" t="s">
        <v>2169</v>
      </c>
      <c r="C569">
        <v>41824</v>
      </c>
      <c r="D569" s="28" t="s">
        <v>2114</v>
      </c>
      <c r="E569" s="28" t="s">
        <v>2115</v>
      </c>
      <c r="F569" s="28" t="s">
        <v>2116</v>
      </c>
      <c r="G569" s="28" t="s">
        <v>2117</v>
      </c>
      <c r="H569" s="28" t="s">
        <v>2206</v>
      </c>
      <c r="I569" s="28" t="s">
        <v>457</v>
      </c>
      <c r="J569" s="28">
        <v>5380</v>
      </c>
      <c r="K569">
        <v>10.42421225548391</v>
      </c>
      <c r="L569" s="28" t="s">
        <v>3065</v>
      </c>
      <c r="M569">
        <v>0.3</v>
      </c>
      <c r="N569" s="28" t="s">
        <v>459</v>
      </c>
      <c r="O569" s="28" t="s">
        <v>2145</v>
      </c>
      <c r="P569">
        <v>11</v>
      </c>
      <c r="Q569">
        <v>11</v>
      </c>
      <c r="R569">
        <v>1</v>
      </c>
      <c r="S569">
        <v>90410669</v>
      </c>
      <c r="T569" s="28" t="s">
        <v>605</v>
      </c>
      <c r="U569" s="28" t="s">
        <v>812</v>
      </c>
      <c r="V569" s="28" t="s">
        <v>335</v>
      </c>
      <c r="W569" s="28" t="s">
        <v>463</v>
      </c>
      <c r="X569" t="s">
        <v>2</v>
      </c>
      <c r="Y569" s="28" t="s">
        <v>660</v>
      </c>
      <c r="Z569">
        <v>35</v>
      </c>
      <c r="AA569">
        <v>16905</v>
      </c>
      <c r="AB569" s="28" t="s">
        <v>465</v>
      </c>
      <c r="AC569" s="28" t="s">
        <v>479</v>
      </c>
      <c r="AD569">
        <v>0.375</v>
      </c>
      <c r="AE569">
        <v>0.52083333333333326</v>
      </c>
      <c r="AF569" s="28" t="s">
        <v>463</v>
      </c>
      <c r="AG569" s="28" t="s">
        <v>240</v>
      </c>
      <c r="AH569" s="28" t="s">
        <v>546</v>
      </c>
      <c r="AI569" s="28" t="s">
        <v>2207</v>
      </c>
      <c r="AJ569" s="28" t="s">
        <v>2173</v>
      </c>
      <c r="AK569" s="28"/>
      <c r="AL569" s="28"/>
      <c r="AM569" s="28">
        <v>2</v>
      </c>
      <c r="AN569">
        <v>4</v>
      </c>
      <c r="AO569">
        <v>3</v>
      </c>
      <c r="AP569" s="2">
        <v>46071</v>
      </c>
      <c r="AQ569" s="2">
        <v>46358</v>
      </c>
      <c r="AR569">
        <v>46435</v>
      </c>
      <c r="AS569">
        <v>46652</v>
      </c>
      <c r="AT569" s="28"/>
      <c r="AU569" s="28"/>
      <c r="AV569" s="28" t="s">
        <v>470</v>
      </c>
      <c r="AW569">
        <v>123</v>
      </c>
      <c r="AX569">
        <v>0.5</v>
      </c>
      <c r="BC569" s="28"/>
      <c r="BH569">
        <v>250</v>
      </c>
      <c r="BJ569">
        <v>116</v>
      </c>
      <c r="BK569">
        <v>0.5</v>
      </c>
      <c r="BP569" s="28"/>
      <c r="BU569">
        <v>150</v>
      </c>
      <c r="BW569" s="28"/>
      <c r="BY569" s="28">
        <v>239</v>
      </c>
      <c r="BZ569">
        <v>239</v>
      </c>
      <c r="CA569">
        <v>0</v>
      </c>
      <c r="CB569" s="28">
        <v>240</v>
      </c>
      <c r="CC569">
        <v>0.99583333333333324</v>
      </c>
      <c r="CE569">
        <v>5380</v>
      </c>
      <c r="CF569">
        <v>1614</v>
      </c>
      <c r="CG569" s="28">
        <v>480</v>
      </c>
      <c r="CH569">
        <v>-622.30769230769226</v>
      </c>
      <c r="CI569">
        <v>6371.6923076923076</v>
      </c>
      <c r="CJ569">
        <v>212.30594577494998</v>
      </c>
      <c r="CK569">
        <v>143.78872163937004</v>
      </c>
      <c r="CL569">
        <v>69.420911026507738</v>
      </c>
      <c r="CM569">
        <v>122.18796797213763</v>
      </c>
      <c r="CN569">
        <v>69.086628928876706</v>
      </c>
      <c r="CO569">
        <v>0</v>
      </c>
      <c r="CP569">
        <v>0</v>
      </c>
      <c r="CQ569">
        <v>93.868062452383569</v>
      </c>
      <c r="CR569">
        <v>0.86346000000000001</v>
      </c>
      <c r="CS569">
        <v>21899.822045980683</v>
      </c>
      <c r="CT569" s="28">
        <v>21273.09543133148</v>
      </c>
      <c r="CU569">
        <v>43172.917477312163</v>
      </c>
      <c r="CV569">
        <v>10.42421225548391</v>
      </c>
      <c r="CW569">
        <v>204059</v>
      </c>
      <c r="CX569" s="28" t="s">
        <v>4554</v>
      </c>
      <c r="CY569" s="28" t="s">
        <v>4477</v>
      </c>
      <c r="CZ569" s="28" t="s">
        <v>4555</v>
      </c>
      <c r="DA569" s="28" t="s">
        <v>4556</v>
      </c>
      <c r="DB569" s="28" t="s">
        <v>3344</v>
      </c>
      <c r="DC569" s="28"/>
      <c r="DD569" s="28"/>
      <c r="DE569" s="28"/>
      <c r="DF569" s="28"/>
      <c r="DG569" s="28"/>
      <c r="DH569" s="28"/>
      <c r="DI569" s="28" t="s">
        <v>3042</v>
      </c>
      <c r="DJ569" s="28" t="s">
        <v>471</v>
      </c>
      <c r="DK569" s="28" t="s">
        <v>2146</v>
      </c>
    </row>
    <row r="570" spans="1:115" x14ac:dyDescent="0.25">
      <c r="A570" s="28" t="s">
        <v>2</v>
      </c>
      <c r="B570" s="28" t="s">
        <v>2169</v>
      </c>
      <c r="C570">
        <v>41824</v>
      </c>
      <c r="D570" s="28" t="s">
        <v>2114</v>
      </c>
      <c r="E570" s="28" t="s">
        <v>2115</v>
      </c>
      <c r="F570" s="28" t="s">
        <v>2116</v>
      </c>
      <c r="G570" s="28" t="s">
        <v>2117</v>
      </c>
      <c r="H570" s="28" t="s">
        <v>2208</v>
      </c>
      <c r="I570" s="28" t="s">
        <v>457</v>
      </c>
      <c r="J570" s="28">
        <v>5380</v>
      </c>
      <c r="K570">
        <v>10.42421225548391</v>
      </c>
      <c r="L570" s="28" t="s">
        <v>3065</v>
      </c>
      <c r="M570">
        <v>0.3</v>
      </c>
      <c r="N570" s="28" t="s">
        <v>459</v>
      </c>
      <c r="O570" s="28" t="s">
        <v>2145</v>
      </c>
      <c r="P570">
        <v>11</v>
      </c>
      <c r="Q570">
        <v>11</v>
      </c>
      <c r="R570">
        <v>1</v>
      </c>
      <c r="S570">
        <v>90410669</v>
      </c>
      <c r="T570" s="28" t="s">
        <v>605</v>
      </c>
      <c r="U570" s="28" t="s">
        <v>812</v>
      </c>
      <c r="V570" s="28" t="s">
        <v>335</v>
      </c>
      <c r="W570" s="28" t="s">
        <v>463</v>
      </c>
      <c r="X570" t="s">
        <v>2</v>
      </c>
      <c r="Y570" s="28" t="s">
        <v>660</v>
      </c>
      <c r="Z570">
        <v>35</v>
      </c>
      <c r="AA570">
        <v>16906</v>
      </c>
      <c r="AB570" s="28" t="s">
        <v>465</v>
      </c>
      <c r="AC570" s="28" t="s">
        <v>525</v>
      </c>
      <c r="AD570">
        <v>0.375</v>
      </c>
      <c r="AE570">
        <v>0.52083333333333326</v>
      </c>
      <c r="AF570" s="28" t="s">
        <v>463</v>
      </c>
      <c r="AG570" s="28" t="s">
        <v>245</v>
      </c>
      <c r="AH570" s="28" t="s">
        <v>546</v>
      </c>
      <c r="AI570" s="28"/>
      <c r="AJ570" s="28" t="s">
        <v>2173</v>
      </c>
      <c r="AK570" s="28"/>
      <c r="AL570" s="28"/>
      <c r="AM570" s="28">
        <v>2</v>
      </c>
      <c r="AN570">
        <v>4</v>
      </c>
      <c r="AO570">
        <v>2</v>
      </c>
      <c r="AP570" s="2">
        <v>46070</v>
      </c>
      <c r="AQ570" s="2">
        <v>46357</v>
      </c>
      <c r="AR570">
        <v>46434</v>
      </c>
      <c r="AS570">
        <v>46567</v>
      </c>
      <c r="AT570" s="28"/>
      <c r="AU570" s="28"/>
      <c r="AV570" s="28" t="s">
        <v>470</v>
      </c>
      <c r="AW570">
        <v>123</v>
      </c>
      <c r="AX570">
        <v>0.5</v>
      </c>
      <c r="BC570" s="28"/>
      <c r="BH570">
        <v>250</v>
      </c>
      <c r="BJ570">
        <v>116</v>
      </c>
      <c r="BK570">
        <v>0.5</v>
      </c>
      <c r="BP570" s="28"/>
      <c r="BU570">
        <v>150</v>
      </c>
      <c r="BW570" s="28"/>
      <c r="BY570" s="28">
        <v>239</v>
      </c>
      <c r="BZ570">
        <v>239</v>
      </c>
      <c r="CA570">
        <v>0</v>
      </c>
      <c r="CB570" s="28">
        <v>240</v>
      </c>
      <c r="CC570">
        <v>0.99583333333333324</v>
      </c>
      <c r="CE570">
        <v>5380</v>
      </c>
      <c r="CF570">
        <v>1614</v>
      </c>
      <c r="CG570" s="28">
        <v>480</v>
      </c>
      <c r="CH570">
        <v>-622.30769230769226</v>
      </c>
      <c r="CI570">
        <v>6371.6923076923076</v>
      </c>
      <c r="CJ570">
        <v>212.30594577494998</v>
      </c>
      <c r="CK570">
        <v>143.78872163937004</v>
      </c>
      <c r="CL570">
        <v>69.420911026507738</v>
      </c>
      <c r="CM570">
        <v>122.18796797213763</v>
      </c>
      <c r="CN570">
        <v>69.086628928876706</v>
      </c>
      <c r="CO570">
        <v>0</v>
      </c>
      <c r="CP570">
        <v>0</v>
      </c>
      <c r="CQ570">
        <v>93.868062452383569</v>
      </c>
      <c r="CR570">
        <v>0.86346000000000001</v>
      </c>
      <c r="CS570">
        <v>21899.822045980683</v>
      </c>
      <c r="CT570" s="28">
        <v>21273.09543133148</v>
      </c>
      <c r="CU570">
        <v>43172.917477312163</v>
      </c>
      <c r="CV570">
        <v>10.42421225548391</v>
      </c>
      <c r="CW570">
        <v>204323</v>
      </c>
      <c r="CX570" s="28" t="s">
        <v>4557</v>
      </c>
      <c r="CY570" s="28" t="s">
        <v>4477</v>
      </c>
      <c r="CZ570" s="28" t="s">
        <v>4558</v>
      </c>
      <c r="DA570" s="28" t="s">
        <v>4532</v>
      </c>
      <c r="DB570" s="28" t="s">
        <v>3344</v>
      </c>
      <c r="DC570" s="28"/>
      <c r="DD570" s="28"/>
      <c r="DE570" s="28"/>
      <c r="DF570" s="28"/>
      <c r="DG570" s="28"/>
      <c r="DH570" s="28"/>
      <c r="DI570" s="28" t="s">
        <v>3042</v>
      </c>
      <c r="DJ570" s="28" t="s">
        <v>471</v>
      </c>
      <c r="DK570" s="28" t="s">
        <v>2146</v>
      </c>
    </row>
    <row r="571" spans="1:115" x14ac:dyDescent="0.25">
      <c r="A571" s="28" t="s">
        <v>2</v>
      </c>
      <c r="B571" s="28" t="s">
        <v>2169</v>
      </c>
      <c r="C571">
        <v>41824</v>
      </c>
      <c r="D571" s="28" t="s">
        <v>2114</v>
      </c>
      <c r="E571" s="28" t="s">
        <v>2115</v>
      </c>
      <c r="F571" s="28" t="s">
        <v>2116</v>
      </c>
      <c r="G571" s="28" t="s">
        <v>2117</v>
      </c>
      <c r="H571" s="28" t="s">
        <v>2209</v>
      </c>
      <c r="I571" s="28" t="s">
        <v>457</v>
      </c>
      <c r="J571" s="28">
        <v>5380</v>
      </c>
      <c r="K571">
        <v>10.42421225548391</v>
      </c>
      <c r="L571" s="28" t="s">
        <v>3065</v>
      </c>
      <c r="M571">
        <v>0.3</v>
      </c>
      <c r="N571" s="28" t="s">
        <v>459</v>
      </c>
      <c r="O571" s="28" t="s">
        <v>2145</v>
      </c>
      <c r="P571">
        <v>11</v>
      </c>
      <c r="Q571">
        <v>11</v>
      </c>
      <c r="R571">
        <v>1</v>
      </c>
      <c r="S571">
        <v>90410669</v>
      </c>
      <c r="T571" s="28" t="s">
        <v>605</v>
      </c>
      <c r="U571" s="28" t="s">
        <v>812</v>
      </c>
      <c r="V571" s="28" t="s">
        <v>335</v>
      </c>
      <c r="W571" s="28" t="s">
        <v>463</v>
      </c>
      <c r="X571" t="s">
        <v>2</v>
      </c>
      <c r="Y571" s="28" t="s">
        <v>660</v>
      </c>
      <c r="Z571">
        <v>35</v>
      </c>
      <c r="AA571">
        <v>16907</v>
      </c>
      <c r="AB571" s="28" t="s">
        <v>465</v>
      </c>
      <c r="AC571" s="28" t="s">
        <v>479</v>
      </c>
      <c r="AD571">
        <v>0.375</v>
      </c>
      <c r="AE571">
        <v>0.52083333333333326</v>
      </c>
      <c r="AF571" s="28" t="s">
        <v>463</v>
      </c>
      <c r="AG571" s="28" t="s">
        <v>247</v>
      </c>
      <c r="AH571" s="28" t="s">
        <v>546</v>
      </c>
      <c r="AI571" s="28" t="s">
        <v>2210</v>
      </c>
      <c r="AJ571" s="28" t="s">
        <v>2173</v>
      </c>
      <c r="AK571" s="28"/>
      <c r="AL571" s="28"/>
      <c r="AM571" s="28">
        <v>2</v>
      </c>
      <c r="AN571">
        <v>4</v>
      </c>
      <c r="AO571">
        <v>2</v>
      </c>
      <c r="AP571" s="2">
        <v>46071</v>
      </c>
      <c r="AQ571" s="2">
        <v>46358</v>
      </c>
      <c r="AR571">
        <v>46435</v>
      </c>
      <c r="AS571">
        <v>46568</v>
      </c>
      <c r="AT571" s="28"/>
      <c r="AU571" s="28"/>
      <c r="AV571" s="28" t="s">
        <v>470</v>
      </c>
      <c r="AW571">
        <v>123</v>
      </c>
      <c r="AX571">
        <v>0.5</v>
      </c>
      <c r="BC571" s="28"/>
      <c r="BH571">
        <v>250</v>
      </c>
      <c r="BJ571">
        <v>116</v>
      </c>
      <c r="BK571">
        <v>0.5</v>
      </c>
      <c r="BP571" s="28"/>
      <c r="BU571">
        <v>150</v>
      </c>
      <c r="BW571" s="28"/>
      <c r="BY571" s="28">
        <v>239</v>
      </c>
      <c r="BZ571">
        <v>239</v>
      </c>
      <c r="CA571">
        <v>0</v>
      </c>
      <c r="CB571" s="28">
        <v>240</v>
      </c>
      <c r="CC571">
        <v>0.99583333333333324</v>
      </c>
      <c r="CE571">
        <v>5380</v>
      </c>
      <c r="CF571">
        <v>1614</v>
      </c>
      <c r="CG571" s="28">
        <v>480</v>
      </c>
      <c r="CH571">
        <v>-622.30769230769226</v>
      </c>
      <c r="CI571">
        <v>6371.6923076923076</v>
      </c>
      <c r="CJ571">
        <v>212.30594577494998</v>
      </c>
      <c r="CK571">
        <v>143.78872163937004</v>
      </c>
      <c r="CL571">
        <v>69.420911026507738</v>
      </c>
      <c r="CM571">
        <v>122.18796797213763</v>
      </c>
      <c r="CN571">
        <v>69.086628928876706</v>
      </c>
      <c r="CO571">
        <v>0</v>
      </c>
      <c r="CP571">
        <v>0</v>
      </c>
      <c r="CQ571">
        <v>93.868062452383569</v>
      </c>
      <c r="CR571">
        <v>0.86346000000000001</v>
      </c>
      <c r="CS571">
        <v>21899.822045980683</v>
      </c>
      <c r="CT571" s="28">
        <v>21273.09543133148</v>
      </c>
      <c r="CU571">
        <v>43172.917477312163</v>
      </c>
      <c r="CV571">
        <v>10.42421225548391</v>
      </c>
      <c r="CW571">
        <v>204060</v>
      </c>
      <c r="CX571" s="28" t="s">
        <v>4559</v>
      </c>
      <c r="CY571" s="28" t="s">
        <v>4477</v>
      </c>
      <c r="CZ571" s="28" t="s">
        <v>4560</v>
      </c>
      <c r="DA571" s="28" t="s">
        <v>4455</v>
      </c>
      <c r="DB571" s="28" t="s">
        <v>3344</v>
      </c>
      <c r="DC571" s="28"/>
      <c r="DD571" s="28"/>
      <c r="DE571" s="28"/>
      <c r="DF571" s="28"/>
      <c r="DG571" s="28"/>
      <c r="DH571" s="28"/>
      <c r="DI571" s="28" t="s">
        <v>3042</v>
      </c>
      <c r="DJ571" s="28" t="s">
        <v>471</v>
      </c>
      <c r="DK571" s="28" t="s">
        <v>2146</v>
      </c>
    </row>
    <row r="572" spans="1:115" x14ac:dyDescent="0.25">
      <c r="A572" s="28" t="s">
        <v>2</v>
      </c>
      <c r="B572" s="28" t="s">
        <v>2169</v>
      </c>
      <c r="C572">
        <v>41824</v>
      </c>
      <c r="D572" s="28" t="s">
        <v>2114</v>
      </c>
      <c r="E572" s="28" t="s">
        <v>2115</v>
      </c>
      <c r="F572" s="28" t="s">
        <v>2116</v>
      </c>
      <c r="G572" s="28" t="s">
        <v>2117</v>
      </c>
      <c r="H572" s="28" t="s">
        <v>2211</v>
      </c>
      <c r="I572" s="28" t="s">
        <v>457</v>
      </c>
      <c r="J572" s="28">
        <v>5380</v>
      </c>
      <c r="K572">
        <v>12.517504366057132</v>
      </c>
      <c r="L572" s="28" t="s">
        <v>3052</v>
      </c>
      <c r="M572">
        <v>0</v>
      </c>
      <c r="N572" s="28" t="s">
        <v>459</v>
      </c>
      <c r="O572" s="28" t="s">
        <v>2141</v>
      </c>
      <c r="P572">
        <v>13</v>
      </c>
      <c r="Q572">
        <v>13</v>
      </c>
      <c r="R572">
        <v>1</v>
      </c>
      <c r="S572">
        <v>90590842</v>
      </c>
      <c r="T572" s="28" t="s">
        <v>605</v>
      </c>
      <c r="U572" s="28" t="s">
        <v>812</v>
      </c>
      <c r="V572" s="28" t="s">
        <v>335</v>
      </c>
      <c r="W572" s="28" t="s">
        <v>463</v>
      </c>
      <c r="X572" t="s">
        <v>2</v>
      </c>
      <c r="Y572" s="28" t="s">
        <v>660</v>
      </c>
      <c r="Z572">
        <v>35</v>
      </c>
      <c r="AA572">
        <v>17199</v>
      </c>
      <c r="AB572" s="28" t="s">
        <v>465</v>
      </c>
      <c r="AC572" s="28" t="s">
        <v>479</v>
      </c>
      <c r="AD572">
        <v>0.375</v>
      </c>
      <c r="AE572">
        <v>0.52083333333333326</v>
      </c>
      <c r="AF572" s="28" t="s">
        <v>463</v>
      </c>
      <c r="AG572" s="28" t="s">
        <v>276</v>
      </c>
      <c r="AH572" s="28" t="s">
        <v>546</v>
      </c>
      <c r="AI572" s="28" t="s">
        <v>2212</v>
      </c>
      <c r="AJ572" s="28" t="s">
        <v>2173</v>
      </c>
      <c r="AK572" s="28"/>
      <c r="AL572" s="28"/>
      <c r="AM572" s="28">
        <v>2</v>
      </c>
      <c r="AN572">
        <v>4</v>
      </c>
      <c r="AO572">
        <v>3</v>
      </c>
      <c r="AP572" s="2">
        <v>46071</v>
      </c>
      <c r="AQ572" s="2">
        <v>46358</v>
      </c>
      <c r="AR572">
        <v>46435</v>
      </c>
      <c r="AS572">
        <v>46652</v>
      </c>
      <c r="AT572" s="28"/>
      <c r="AU572" s="28"/>
      <c r="AV572" s="28" t="s">
        <v>470</v>
      </c>
      <c r="AW572">
        <v>140</v>
      </c>
      <c r="AX572">
        <v>0.5</v>
      </c>
      <c r="BC572" s="28"/>
      <c r="BH572">
        <v>20</v>
      </c>
      <c r="BJ572">
        <v>100</v>
      </c>
      <c r="BK572">
        <v>0.5</v>
      </c>
      <c r="BP572" s="28"/>
      <c r="BU572">
        <v>20</v>
      </c>
      <c r="BW572" s="28"/>
      <c r="BY572" s="28">
        <v>240</v>
      </c>
      <c r="BZ572">
        <v>240</v>
      </c>
      <c r="CA572">
        <v>0</v>
      </c>
      <c r="CB572" s="28">
        <v>240</v>
      </c>
      <c r="CC572">
        <v>1</v>
      </c>
      <c r="CE572">
        <v>5380</v>
      </c>
      <c r="CF572">
        <v>0</v>
      </c>
      <c r="CG572" s="28">
        <v>480</v>
      </c>
      <c r="CH572">
        <v>-62.46153846153846</v>
      </c>
      <c r="CI572">
        <v>5317.5384615384619</v>
      </c>
      <c r="CJ572">
        <v>212.30594577494998</v>
      </c>
      <c r="CK572">
        <v>143.78872163937004</v>
      </c>
      <c r="CL572">
        <v>69.420911026507738</v>
      </c>
      <c r="CM572">
        <v>122.18796797213763</v>
      </c>
      <c r="CN572">
        <v>69.086628928876706</v>
      </c>
      <c r="CO572">
        <v>0</v>
      </c>
      <c r="CP572">
        <v>0</v>
      </c>
      <c r="CQ572">
        <v>93.868062452383569</v>
      </c>
      <c r="CR572">
        <v>0.86346000000000001</v>
      </c>
      <c r="CS572">
        <v>24926.626719002401</v>
      </c>
      <c r="CT572" s="28">
        <v>18338.875371837479</v>
      </c>
      <c r="CU572">
        <v>43265.50209083988</v>
      </c>
      <c r="CV572">
        <v>12.517504366057132</v>
      </c>
      <c r="CW572">
        <v>214571</v>
      </c>
      <c r="CX572" s="28" t="s">
        <v>4552</v>
      </c>
      <c r="CY572" s="28" t="s">
        <v>4477</v>
      </c>
      <c r="CZ572" s="28" t="s">
        <v>4561</v>
      </c>
      <c r="DA572" s="28" t="s">
        <v>4455</v>
      </c>
      <c r="DB572" s="28" t="s">
        <v>3344</v>
      </c>
      <c r="DC572" s="28"/>
      <c r="DD572" s="28"/>
      <c r="DE572" s="28"/>
      <c r="DF572" s="28"/>
      <c r="DG572" s="28"/>
      <c r="DH572" s="28"/>
      <c r="DI572" s="28" t="s">
        <v>3042</v>
      </c>
      <c r="DJ572" s="28" t="s">
        <v>471</v>
      </c>
      <c r="DK572" s="28" t="s">
        <v>2040</v>
      </c>
    </row>
    <row r="573" spans="1:115" x14ac:dyDescent="0.25">
      <c r="A573" s="28" t="s">
        <v>2</v>
      </c>
      <c r="B573" s="28" t="s">
        <v>2169</v>
      </c>
      <c r="C573">
        <v>41824</v>
      </c>
      <c r="D573" s="28" t="s">
        <v>2114</v>
      </c>
      <c r="E573" s="28" t="s">
        <v>2115</v>
      </c>
      <c r="F573" s="28" t="s">
        <v>2116</v>
      </c>
      <c r="G573" s="28" t="s">
        <v>2117</v>
      </c>
      <c r="H573" s="28" t="s">
        <v>2213</v>
      </c>
      <c r="I573" s="28" t="s">
        <v>457</v>
      </c>
      <c r="J573" s="28">
        <v>5380</v>
      </c>
      <c r="K573">
        <v>15.11183791801837</v>
      </c>
      <c r="L573" s="28" t="s">
        <v>2983</v>
      </c>
      <c r="M573">
        <v>0</v>
      </c>
      <c r="N573" s="28" t="s">
        <v>459</v>
      </c>
      <c r="O573" s="28" t="s">
        <v>2214</v>
      </c>
      <c r="P573">
        <v>16</v>
      </c>
      <c r="Q573">
        <v>24</v>
      </c>
      <c r="R573">
        <v>1</v>
      </c>
      <c r="S573">
        <v>92630842</v>
      </c>
      <c r="T573" s="28" t="s">
        <v>605</v>
      </c>
      <c r="U573" s="28" t="s">
        <v>812</v>
      </c>
      <c r="V573" s="28" t="s">
        <v>335</v>
      </c>
      <c r="W573" s="28" t="s">
        <v>463</v>
      </c>
      <c r="X573" t="s">
        <v>2</v>
      </c>
      <c r="Y573" s="28" t="s">
        <v>660</v>
      </c>
      <c r="Z573">
        <v>35</v>
      </c>
      <c r="AA573">
        <v>16807</v>
      </c>
      <c r="AB573" s="28" t="s">
        <v>465</v>
      </c>
      <c r="AC573" s="28" t="s">
        <v>479</v>
      </c>
      <c r="AD573">
        <v>0.375</v>
      </c>
      <c r="AE573">
        <v>0.54166666666666674</v>
      </c>
      <c r="AF573" s="28" t="s">
        <v>463</v>
      </c>
      <c r="AG573" s="28" t="s">
        <v>46</v>
      </c>
      <c r="AH573" s="28" t="s">
        <v>467</v>
      </c>
      <c r="AI573" s="28"/>
      <c r="AJ573" s="28" t="s">
        <v>2173</v>
      </c>
      <c r="AK573" s="28"/>
      <c r="AL573" s="28"/>
      <c r="AM573" s="28">
        <v>2</v>
      </c>
      <c r="AN573">
        <v>4</v>
      </c>
      <c r="AO573">
        <v>2</v>
      </c>
      <c r="AP573" s="2">
        <v>46071</v>
      </c>
      <c r="AQ573" s="2">
        <v>46358</v>
      </c>
      <c r="AR573">
        <v>46435</v>
      </c>
      <c r="AS573">
        <v>46568</v>
      </c>
      <c r="AT573" s="28"/>
      <c r="AU573" s="28"/>
      <c r="AV573" s="28" t="s">
        <v>470</v>
      </c>
      <c r="AW573">
        <v>140</v>
      </c>
      <c r="AX573">
        <v>0.5</v>
      </c>
      <c r="AY573">
        <v>50</v>
      </c>
      <c r="BC573" s="28"/>
      <c r="BH573">
        <v>250</v>
      </c>
      <c r="BJ573">
        <v>72</v>
      </c>
      <c r="BK573">
        <v>0.5</v>
      </c>
      <c r="BL573">
        <v>50</v>
      </c>
      <c r="BP573" s="28"/>
      <c r="BU573">
        <v>250</v>
      </c>
      <c r="BW573" s="28"/>
      <c r="BY573" s="28">
        <v>312</v>
      </c>
      <c r="BZ573">
        <v>212</v>
      </c>
      <c r="CA573">
        <v>100</v>
      </c>
      <c r="CB573" s="28">
        <v>240</v>
      </c>
      <c r="CC573">
        <v>0.8833333333333333</v>
      </c>
      <c r="CE573">
        <v>5380</v>
      </c>
      <c r="CF573">
        <v>0</v>
      </c>
      <c r="CG573" s="28">
        <v>480</v>
      </c>
      <c r="CH573">
        <v>-780.76923076923072</v>
      </c>
      <c r="CI573">
        <v>4599.2307692307695</v>
      </c>
      <c r="CJ573">
        <v>212.30594577494998</v>
      </c>
      <c r="CK573">
        <v>143.78872163937004</v>
      </c>
      <c r="CL573">
        <v>69.420911026507738</v>
      </c>
      <c r="CM573">
        <v>122.18796797213763</v>
      </c>
      <c r="CN573">
        <v>69.086628928876706</v>
      </c>
      <c r="CO573">
        <v>0</v>
      </c>
      <c r="CP573">
        <v>0</v>
      </c>
      <c r="CQ573">
        <v>93.868062452383569</v>
      </c>
      <c r="CR573">
        <v>0.86346000000000001</v>
      </c>
      <c r="CS573">
        <v>28397.672270327788</v>
      </c>
      <c r="CT573" s="28">
        <v>16779.167185588136</v>
      </c>
      <c r="CU573">
        <v>45176.839455915921</v>
      </c>
      <c r="CV573">
        <v>15.11183791801837</v>
      </c>
      <c r="CW573">
        <v>223607</v>
      </c>
      <c r="CX573" s="28" t="s">
        <v>4562</v>
      </c>
      <c r="CY573" s="28" t="s">
        <v>4477</v>
      </c>
      <c r="CZ573" s="28" t="s">
        <v>4563</v>
      </c>
      <c r="DA573" s="28" t="s">
        <v>4455</v>
      </c>
      <c r="DB573" s="28" t="s">
        <v>3344</v>
      </c>
      <c r="DC573" s="28"/>
      <c r="DD573" s="28"/>
      <c r="DE573" s="28"/>
      <c r="DF573" s="28"/>
      <c r="DG573" s="28"/>
      <c r="DH573" s="28"/>
      <c r="DI573" s="28" t="s">
        <v>3042</v>
      </c>
      <c r="DJ573" s="28" t="s">
        <v>471</v>
      </c>
      <c r="DK573" s="28" t="s">
        <v>2156</v>
      </c>
    </row>
    <row r="574" spans="1:115" x14ac:dyDescent="0.25">
      <c r="A574" s="28" t="s">
        <v>2</v>
      </c>
      <c r="B574" s="28" t="s">
        <v>2169</v>
      </c>
      <c r="C574">
        <v>41824</v>
      </c>
      <c r="D574" s="28" t="s">
        <v>2114</v>
      </c>
      <c r="E574" s="28" t="s">
        <v>2115</v>
      </c>
      <c r="F574" s="28" t="s">
        <v>2116</v>
      </c>
      <c r="G574" s="28" t="s">
        <v>2117</v>
      </c>
      <c r="H574" s="28" t="s">
        <v>2215</v>
      </c>
      <c r="I574" s="28" t="s">
        <v>457</v>
      </c>
      <c r="J574" s="28">
        <v>5380</v>
      </c>
      <c r="K574">
        <v>15.897997745726856</v>
      </c>
      <c r="L574" s="28" t="s">
        <v>3066</v>
      </c>
      <c r="M574">
        <v>0</v>
      </c>
      <c r="N574" s="28" t="s">
        <v>459</v>
      </c>
      <c r="O574" s="28" t="s">
        <v>2214</v>
      </c>
      <c r="P574">
        <v>16</v>
      </c>
      <c r="Q574">
        <v>24</v>
      </c>
      <c r="R574">
        <v>1</v>
      </c>
      <c r="S574">
        <v>90380842</v>
      </c>
      <c r="T574" s="28" t="s">
        <v>605</v>
      </c>
      <c r="U574" s="28" t="s">
        <v>812</v>
      </c>
      <c r="V574" s="28" t="s">
        <v>335</v>
      </c>
      <c r="W574" s="28" t="s">
        <v>463</v>
      </c>
      <c r="X574" t="s">
        <v>2</v>
      </c>
      <c r="Y574" s="28" t="s">
        <v>660</v>
      </c>
      <c r="Z574">
        <v>35</v>
      </c>
      <c r="AA574">
        <v>16808</v>
      </c>
      <c r="AB574" s="28" t="s">
        <v>465</v>
      </c>
      <c r="AC574" s="28" t="s">
        <v>479</v>
      </c>
      <c r="AD574">
        <v>0.375</v>
      </c>
      <c r="AE574">
        <v>0.54166666666666674</v>
      </c>
      <c r="AF574" s="28" t="s">
        <v>463</v>
      </c>
      <c r="AG574" s="28" t="s">
        <v>52</v>
      </c>
      <c r="AH574" s="28" t="s">
        <v>467</v>
      </c>
      <c r="AI574" s="28"/>
      <c r="AJ574" s="28" t="s">
        <v>2173</v>
      </c>
      <c r="AK574" s="28"/>
      <c r="AL574" s="28"/>
      <c r="AM574" s="28">
        <v>2</v>
      </c>
      <c r="AN574">
        <v>3</v>
      </c>
      <c r="AO574">
        <v>3</v>
      </c>
      <c r="AP574" s="2">
        <v>46071</v>
      </c>
      <c r="AQ574" s="2">
        <v>46288</v>
      </c>
      <c r="AR574">
        <v>46435</v>
      </c>
      <c r="AS574">
        <v>46652</v>
      </c>
      <c r="AT574" s="28"/>
      <c r="AU574" s="28"/>
      <c r="AV574" s="28" t="s">
        <v>470</v>
      </c>
      <c r="AW574">
        <v>112</v>
      </c>
      <c r="AX574">
        <v>0.5</v>
      </c>
      <c r="AY574">
        <v>50</v>
      </c>
      <c r="BC574" s="28"/>
      <c r="BH574">
        <v>250</v>
      </c>
      <c r="BJ574">
        <v>112</v>
      </c>
      <c r="BK574">
        <v>0.5</v>
      </c>
      <c r="BL574">
        <v>50</v>
      </c>
      <c r="BP574" s="28"/>
      <c r="BU574">
        <v>250</v>
      </c>
      <c r="BW574" s="28"/>
      <c r="BY574" s="28">
        <v>324</v>
      </c>
      <c r="BZ574">
        <v>224</v>
      </c>
      <c r="CA574">
        <v>100</v>
      </c>
      <c r="CB574" s="28">
        <v>240</v>
      </c>
      <c r="CC574">
        <v>0.93333333333333324</v>
      </c>
      <c r="CE574">
        <v>5380</v>
      </c>
      <c r="CF574">
        <v>0</v>
      </c>
      <c r="CG574" s="28">
        <v>480</v>
      </c>
      <c r="CH574">
        <v>-780.76923076923072</v>
      </c>
      <c r="CI574">
        <v>4599.2307692307695</v>
      </c>
      <c r="CJ574">
        <v>212.30594577494998</v>
      </c>
      <c r="CK574">
        <v>143.78872163937004</v>
      </c>
      <c r="CL574">
        <v>69.420911026507738</v>
      </c>
      <c r="CM574">
        <v>122.18796797213763</v>
      </c>
      <c r="CN574">
        <v>69.086628928876706</v>
      </c>
      <c r="CO574">
        <v>0</v>
      </c>
      <c r="CP574">
        <v>0</v>
      </c>
      <c r="CQ574">
        <v>93.868062452383569</v>
      </c>
      <c r="CR574">
        <v>0.86346000000000001</v>
      </c>
      <c r="CS574">
        <v>23412.346926527309</v>
      </c>
      <c r="CT574" s="28">
        <v>24114.71733432313</v>
      </c>
      <c r="CU574">
        <v>47527.064260850442</v>
      </c>
      <c r="CV574">
        <v>15.897997745726856</v>
      </c>
      <c r="CW574">
        <v>223602</v>
      </c>
      <c r="CX574" s="28" t="s">
        <v>4564</v>
      </c>
      <c r="CY574" s="28" t="s">
        <v>4477</v>
      </c>
      <c r="CZ574" s="28" t="s">
        <v>4565</v>
      </c>
      <c r="DA574" s="28" t="s">
        <v>4566</v>
      </c>
      <c r="DB574" s="28" t="s">
        <v>3344</v>
      </c>
      <c r="DC574" s="28"/>
      <c r="DD574" s="28"/>
      <c r="DE574" s="28"/>
      <c r="DF574" s="28"/>
      <c r="DG574" s="28"/>
      <c r="DH574" s="28"/>
      <c r="DI574" s="28" t="s">
        <v>3042</v>
      </c>
      <c r="DJ574" s="28" t="s">
        <v>471</v>
      </c>
      <c r="DK574" s="28" t="s">
        <v>2156</v>
      </c>
    </row>
    <row r="575" spans="1:115" x14ac:dyDescent="0.25">
      <c r="A575" s="28" t="s">
        <v>2</v>
      </c>
      <c r="B575" s="28" t="s">
        <v>2169</v>
      </c>
      <c r="C575">
        <v>41824</v>
      </c>
      <c r="D575" s="28" t="s">
        <v>2114</v>
      </c>
      <c r="E575" s="28" t="s">
        <v>2115</v>
      </c>
      <c r="F575" s="28" t="s">
        <v>2116</v>
      </c>
      <c r="G575" s="28" t="s">
        <v>2117</v>
      </c>
      <c r="H575" s="28" t="s">
        <v>2216</v>
      </c>
      <c r="I575" s="28" t="s">
        <v>457</v>
      </c>
      <c r="J575" s="28">
        <v>5380</v>
      </c>
      <c r="K575">
        <v>16.86521256405911</v>
      </c>
      <c r="L575" s="28" t="s">
        <v>3067</v>
      </c>
      <c r="M575">
        <v>0</v>
      </c>
      <c r="N575" s="28" t="s">
        <v>459</v>
      </c>
      <c r="O575" s="28" t="s">
        <v>2217</v>
      </c>
      <c r="P575">
        <v>17</v>
      </c>
      <c r="Q575">
        <v>17</v>
      </c>
      <c r="R575">
        <v>1</v>
      </c>
      <c r="S575">
        <v>90430842</v>
      </c>
      <c r="T575" s="28" t="s">
        <v>605</v>
      </c>
      <c r="U575" s="28" t="s">
        <v>812</v>
      </c>
      <c r="V575" s="28" t="s">
        <v>335</v>
      </c>
      <c r="W575" s="28" t="s">
        <v>463</v>
      </c>
      <c r="X575" t="s">
        <v>2</v>
      </c>
      <c r="Y575" s="28" t="s">
        <v>660</v>
      </c>
      <c r="Z575">
        <v>35</v>
      </c>
      <c r="AA575">
        <v>16809</v>
      </c>
      <c r="AB575" s="28" t="s">
        <v>465</v>
      </c>
      <c r="AC575" s="28" t="s">
        <v>525</v>
      </c>
      <c r="AD575">
        <v>0.375</v>
      </c>
      <c r="AE575">
        <v>0.54166666666666674</v>
      </c>
      <c r="AF575" s="28" t="s">
        <v>463</v>
      </c>
      <c r="AG575" s="28" t="s">
        <v>61</v>
      </c>
      <c r="AH575" s="28" t="s">
        <v>467</v>
      </c>
      <c r="AI575" s="28" t="s">
        <v>2218</v>
      </c>
      <c r="AJ575" s="28" t="s">
        <v>2173</v>
      </c>
      <c r="AK575" s="28"/>
      <c r="AL575" s="28"/>
      <c r="AM575" s="28">
        <v>2</v>
      </c>
      <c r="AN575">
        <v>3</v>
      </c>
      <c r="AO575">
        <v>3</v>
      </c>
      <c r="AP575" s="2">
        <v>46070</v>
      </c>
      <c r="AQ575" s="2">
        <v>46287</v>
      </c>
      <c r="AR575">
        <v>46434</v>
      </c>
      <c r="AS575">
        <v>46651</v>
      </c>
      <c r="AT575" s="28"/>
      <c r="AU575" s="28"/>
      <c r="AV575" s="28" t="s">
        <v>470</v>
      </c>
      <c r="AW575">
        <v>120</v>
      </c>
      <c r="AX575">
        <v>0.5</v>
      </c>
      <c r="AY575">
        <v>50</v>
      </c>
      <c r="BC575" s="28"/>
      <c r="BH575">
        <v>250</v>
      </c>
      <c r="BJ575">
        <v>120</v>
      </c>
      <c r="BK575">
        <v>0.5</v>
      </c>
      <c r="BL575">
        <v>50</v>
      </c>
      <c r="BP575" s="28"/>
      <c r="BU575">
        <v>250</v>
      </c>
      <c r="BW575" s="28"/>
      <c r="BY575" s="28">
        <v>340</v>
      </c>
      <c r="BZ575">
        <v>240</v>
      </c>
      <c r="CA575">
        <v>100</v>
      </c>
      <c r="CB575" s="28">
        <v>240</v>
      </c>
      <c r="CC575">
        <v>1</v>
      </c>
      <c r="CE575">
        <v>5380</v>
      </c>
      <c r="CF575">
        <v>0</v>
      </c>
      <c r="CG575" s="28">
        <v>480</v>
      </c>
      <c r="CH575">
        <v>-780.76923076923072</v>
      </c>
      <c r="CI575">
        <v>4599.2307692307695</v>
      </c>
      <c r="CJ575">
        <v>212.30594577494998</v>
      </c>
      <c r="CK575">
        <v>143.78872163937004</v>
      </c>
      <c r="CL575">
        <v>69.420911026507738</v>
      </c>
      <c r="CM575">
        <v>122.18796797213763</v>
      </c>
      <c r="CN575">
        <v>69.086628928876706</v>
      </c>
      <c r="CO575">
        <v>0</v>
      </c>
      <c r="CP575">
        <v>0</v>
      </c>
      <c r="CQ575">
        <v>93.868062452383569</v>
      </c>
      <c r="CR575">
        <v>0.86346000000000001</v>
      </c>
      <c r="CS575">
        <v>24836.725596184588</v>
      </c>
      <c r="CT575" s="28">
        <v>25581.827364070126</v>
      </c>
      <c r="CU575">
        <v>50418.552960254718</v>
      </c>
      <c r="CV575">
        <v>16.86521256405911</v>
      </c>
      <c r="CW575">
        <v>222439</v>
      </c>
      <c r="CX575" s="28" t="s">
        <v>4567</v>
      </c>
      <c r="CY575" s="28" t="s">
        <v>4477</v>
      </c>
      <c r="CZ575" s="28" t="s">
        <v>4568</v>
      </c>
      <c r="DA575" s="28" t="s">
        <v>4452</v>
      </c>
      <c r="DB575" s="28" t="s">
        <v>3344</v>
      </c>
      <c r="DC575" s="28"/>
      <c r="DD575" s="28"/>
      <c r="DE575" s="28"/>
      <c r="DF575" s="28"/>
      <c r="DG575" s="28"/>
      <c r="DH575" s="28"/>
      <c r="DI575" s="28" t="s">
        <v>3042</v>
      </c>
      <c r="DJ575" s="28" t="s">
        <v>471</v>
      </c>
      <c r="DK575" s="28" t="s">
        <v>2156</v>
      </c>
    </row>
    <row r="576" spans="1:115" x14ac:dyDescent="0.25">
      <c r="A576" s="28" t="s">
        <v>2</v>
      </c>
      <c r="B576" s="28" t="s">
        <v>2169</v>
      </c>
      <c r="C576">
        <v>41824</v>
      </c>
      <c r="D576" s="28" t="s">
        <v>2114</v>
      </c>
      <c r="E576" s="28" t="s">
        <v>2115</v>
      </c>
      <c r="F576" s="28" t="s">
        <v>2116</v>
      </c>
      <c r="G576" s="28" t="s">
        <v>2117</v>
      </c>
      <c r="H576" s="28" t="s">
        <v>2219</v>
      </c>
      <c r="I576" s="28" t="s">
        <v>457</v>
      </c>
      <c r="J576" s="28">
        <v>5380</v>
      </c>
      <c r="K576">
        <v>16.86521256405911</v>
      </c>
      <c r="L576" s="28" t="s">
        <v>3067</v>
      </c>
      <c r="M576">
        <v>0</v>
      </c>
      <c r="N576" s="28" t="s">
        <v>459</v>
      </c>
      <c r="O576" s="28" t="s">
        <v>2217</v>
      </c>
      <c r="P576">
        <v>17</v>
      </c>
      <c r="Q576">
        <v>17</v>
      </c>
      <c r="R576">
        <v>1</v>
      </c>
      <c r="S576">
        <v>91200842</v>
      </c>
      <c r="T576" s="28" t="s">
        <v>605</v>
      </c>
      <c r="U576" s="28" t="s">
        <v>812</v>
      </c>
      <c r="V576" s="28" t="s">
        <v>335</v>
      </c>
      <c r="W576" s="28" t="s">
        <v>463</v>
      </c>
      <c r="X576" t="s">
        <v>2</v>
      </c>
      <c r="Y576" s="28" t="s">
        <v>660</v>
      </c>
      <c r="Z576">
        <v>35</v>
      </c>
      <c r="AA576">
        <v>16810</v>
      </c>
      <c r="AB576" s="28" t="s">
        <v>465</v>
      </c>
      <c r="AC576" s="28" t="s">
        <v>479</v>
      </c>
      <c r="AD576">
        <v>0.375</v>
      </c>
      <c r="AE576">
        <v>0.54166666666666674</v>
      </c>
      <c r="AF576" s="28" t="s">
        <v>463</v>
      </c>
      <c r="AG576" s="28" t="s">
        <v>91</v>
      </c>
      <c r="AH576" s="28" t="s">
        <v>467</v>
      </c>
      <c r="AI576" s="28" t="s">
        <v>2218</v>
      </c>
      <c r="AJ576" s="28" t="s">
        <v>2173</v>
      </c>
      <c r="AK576" s="28"/>
      <c r="AL576" s="28"/>
      <c r="AM576" s="28">
        <v>2</v>
      </c>
      <c r="AN576">
        <v>3</v>
      </c>
      <c r="AO576">
        <v>3</v>
      </c>
      <c r="AP576" s="2">
        <v>46071</v>
      </c>
      <c r="AQ576" s="2">
        <v>46288</v>
      </c>
      <c r="AR576">
        <v>46435</v>
      </c>
      <c r="AS576">
        <v>46652</v>
      </c>
      <c r="AT576" s="28"/>
      <c r="AU576" s="28"/>
      <c r="AV576" s="28" t="s">
        <v>470</v>
      </c>
      <c r="AW576">
        <v>120</v>
      </c>
      <c r="AX576">
        <v>0.5</v>
      </c>
      <c r="AY576">
        <v>50</v>
      </c>
      <c r="BC576" s="28"/>
      <c r="BH576">
        <v>250</v>
      </c>
      <c r="BJ576">
        <v>120</v>
      </c>
      <c r="BK576">
        <v>0.5</v>
      </c>
      <c r="BL576">
        <v>50</v>
      </c>
      <c r="BP576" s="28"/>
      <c r="BU576">
        <v>250</v>
      </c>
      <c r="BW576" s="28"/>
      <c r="BY576" s="28">
        <v>340</v>
      </c>
      <c r="BZ576">
        <v>240</v>
      </c>
      <c r="CA576">
        <v>100</v>
      </c>
      <c r="CB576" s="28">
        <v>240</v>
      </c>
      <c r="CC576">
        <v>1</v>
      </c>
      <c r="CE576">
        <v>5380</v>
      </c>
      <c r="CF576">
        <v>0</v>
      </c>
      <c r="CG576" s="28">
        <v>480</v>
      </c>
      <c r="CH576">
        <v>-780.76923076923072</v>
      </c>
      <c r="CI576">
        <v>4599.2307692307695</v>
      </c>
      <c r="CJ576">
        <v>212.30594577494998</v>
      </c>
      <c r="CK576">
        <v>143.78872163937004</v>
      </c>
      <c r="CL576">
        <v>69.420911026507738</v>
      </c>
      <c r="CM576">
        <v>122.18796797213763</v>
      </c>
      <c r="CN576">
        <v>69.086628928876706</v>
      </c>
      <c r="CO576">
        <v>0</v>
      </c>
      <c r="CP576">
        <v>0</v>
      </c>
      <c r="CQ576">
        <v>93.868062452383569</v>
      </c>
      <c r="CR576">
        <v>0.86346000000000001</v>
      </c>
      <c r="CS576">
        <v>24836.725596184588</v>
      </c>
      <c r="CT576" s="28">
        <v>25581.827364070126</v>
      </c>
      <c r="CU576">
        <v>50418.552960254718</v>
      </c>
      <c r="CV576">
        <v>16.86521256405911</v>
      </c>
      <c r="CW576">
        <v>204321</v>
      </c>
      <c r="CX576" s="28" t="s">
        <v>4569</v>
      </c>
      <c r="CY576" s="28" t="s">
        <v>4477</v>
      </c>
      <c r="CZ576" s="28" t="s">
        <v>4570</v>
      </c>
      <c r="DA576" s="28" t="s">
        <v>4571</v>
      </c>
      <c r="DB576" s="28" t="s">
        <v>3344</v>
      </c>
      <c r="DC576" s="28"/>
      <c r="DD576" s="28"/>
      <c r="DE576" s="28"/>
      <c r="DF576" s="28"/>
      <c r="DG576" s="28"/>
      <c r="DH576" s="28"/>
      <c r="DI576" s="28" t="s">
        <v>3042</v>
      </c>
      <c r="DJ576" s="28" t="s">
        <v>471</v>
      </c>
      <c r="DK576" s="28" t="s">
        <v>2156</v>
      </c>
    </row>
    <row r="577" spans="1:115" x14ac:dyDescent="0.25">
      <c r="A577" s="28" t="s">
        <v>2</v>
      </c>
      <c r="B577" s="28" t="s">
        <v>2169</v>
      </c>
      <c r="C577">
        <v>41824</v>
      </c>
      <c r="D577" s="28" t="s">
        <v>2114</v>
      </c>
      <c r="E577" s="28" t="s">
        <v>2115</v>
      </c>
      <c r="F577" s="28" t="s">
        <v>2116</v>
      </c>
      <c r="G577" s="28" t="s">
        <v>2117</v>
      </c>
      <c r="H577" s="28" t="s">
        <v>2220</v>
      </c>
      <c r="I577" s="28" t="s">
        <v>457</v>
      </c>
      <c r="J577" s="28">
        <v>5380</v>
      </c>
      <c r="K577">
        <v>13.541007456651579</v>
      </c>
      <c r="L577" s="28" t="s">
        <v>3068</v>
      </c>
      <c r="M577">
        <v>0</v>
      </c>
      <c r="N577" s="28" t="s">
        <v>459</v>
      </c>
      <c r="O577" s="28" t="s">
        <v>2158</v>
      </c>
      <c r="P577">
        <v>14</v>
      </c>
      <c r="Q577">
        <v>25</v>
      </c>
      <c r="R577">
        <v>1</v>
      </c>
      <c r="S577">
        <v>92510842</v>
      </c>
      <c r="T577" s="28" t="s">
        <v>605</v>
      </c>
      <c r="U577" s="28" t="s">
        <v>812</v>
      </c>
      <c r="V577" s="28" t="s">
        <v>335</v>
      </c>
      <c r="W577" s="28" t="s">
        <v>463</v>
      </c>
      <c r="X577" t="s">
        <v>2</v>
      </c>
      <c r="Y577" s="28" t="s">
        <v>660</v>
      </c>
      <c r="Z577">
        <v>35</v>
      </c>
      <c r="AA577">
        <v>16811</v>
      </c>
      <c r="AB577" s="28" t="s">
        <v>465</v>
      </c>
      <c r="AC577" s="28" t="s">
        <v>479</v>
      </c>
      <c r="AD577">
        <v>0.54166666666666674</v>
      </c>
      <c r="AE577">
        <v>0.70833333333333326</v>
      </c>
      <c r="AF577" s="28" t="s">
        <v>463</v>
      </c>
      <c r="AG577" s="28" t="s">
        <v>163</v>
      </c>
      <c r="AH577" s="28" t="s">
        <v>467</v>
      </c>
      <c r="AI577" s="28" t="s">
        <v>2221</v>
      </c>
      <c r="AJ577" s="28" t="s">
        <v>2173</v>
      </c>
      <c r="AK577" s="28"/>
      <c r="AL577" s="28"/>
      <c r="AM577" s="28">
        <v>2</v>
      </c>
      <c r="AN577">
        <v>3</v>
      </c>
      <c r="AO577">
        <v>3</v>
      </c>
      <c r="AP577" s="2">
        <v>46071</v>
      </c>
      <c r="AQ577" s="2">
        <v>46288</v>
      </c>
      <c r="AR577">
        <v>46435</v>
      </c>
      <c r="AS577">
        <v>46652</v>
      </c>
      <c r="AT577" s="28"/>
      <c r="AU577" s="28"/>
      <c r="AV577" s="28" t="s">
        <v>470</v>
      </c>
      <c r="AW577">
        <v>112</v>
      </c>
      <c r="AX577">
        <v>0.5</v>
      </c>
      <c r="BC577" s="28"/>
      <c r="BH577">
        <v>250</v>
      </c>
      <c r="BJ577">
        <v>112</v>
      </c>
      <c r="BK577">
        <v>0.5</v>
      </c>
      <c r="BP577" s="28"/>
      <c r="BU577">
        <v>250</v>
      </c>
      <c r="BW577" s="28"/>
      <c r="BY577" s="28">
        <v>224</v>
      </c>
      <c r="BZ577">
        <v>224</v>
      </c>
      <c r="CA577">
        <v>0</v>
      </c>
      <c r="CB577" s="28">
        <v>240</v>
      </c>
      <c r="CC577">
        <v>0.93333333333333324</v>
      </c>
      <c r="CE577">
        <v>5380</v>
      </c>
      <c r="CF577">
        <v>0</v>
      </c>
      <c r="CG577" s="28">
        <v>480</v>
      </c>
      <c r="CH577">
        <v>-780.76923076923072</v>
      </c>
      <c r="CI577">
        <v>4599.2307692307695</v>
      </c>
      <c r="CJ577">
        <v>212.30594577494998</v>
      </c>
      <c r="CK577">
        <v>143.78872163937004</v>
      </c>
      <c r="CL577">
        <v>69.420911026507738</v>
      </c>
      <c r="CM577">
        <v>122.18796797213763</v>
      </c>
      <c r="CN577">
        <v>69.086628928876706</v>
      </c>
      <c r="CO577">
        <v>0</v>
      </c>
      <c r="CP577">
        <v>0</v>
      </c>
      <c r="CQ577">
        <v>93.868062452383569</v>
      </c>
      <c r="CR577">
        <v>0.86346000000000001</v>
      </c>
      <c r="CS577">
        <v>19941.301375201921</v>
      </c>
      <c r="CT577" s="28">
        <v>20539.540416457981</v>
      </c>
      <c r="CU577">
        <v>40480.841791659899</v>
      </c>
      <c r="CV577">
        <v>13.541007456651579</v>
      </c>
      <c r="CW577">
        <v>204300</v>
      </c>
      <c r="CX577" s="28" t="s">
        <v>4572</v>
      </c>
      <c r="CY577" s="28" t="s">
        <v>4477</v>
      </c>
      <c r="CZ577" s="28" t="s">
        <v>4573</v>
      </c>
      <c r="DA577" s="28" t="s">
        <v>4482</v>
      </c>
      <c r="DB577" s="28" t="s">
        <v>3344</v>
      </c>
      <c r="DC577" s="28"/>
      <c r="DD577" s="28"/>
      <c r="DE577" s="28"/>
      <c r="DF577" s="28"/>
      <c r="DG577" s="28"/>
      <c r="DH577" s="28"/>
      <c r="DI577" s="28" t="s">
        <v>3042</v>
      </c>
      <c r="DJ577" s="28" t="s">
        <v>471</v>
      </c>
      <c r="DK577" s="28" t="s">
        <v>2156</v>
      </c>
    </row>
    <row r="578" spans="1:115" x14ac:dyDescent="0.25">
      <c r="A578" s="28" t="s">
        <v>2</v>
      </c>
      <c r="B578" s="28" t="s">
        <v>2169</v>
      </c>
      <c r="C578">
        <v>41824</v>
      </c>
      <c r="D578" s="28" t="s">
        <v>2114</v>
      </c>
      <c r="E578" s="28" t="s">
        <v>2115</v>
      </c>
      <c r="F578" s="28" t="s">
        <v>2116</v>
      </c>
      <c r="G578" s="28" t="s">
        <v>2117</v>
      </c>
      <c r="H578" s="28" t="s">
        <v>2222</v>
      </c>
      <c r="I578" s="28" t="s">
        <v>457</v>
      </c>
      <c r="J578" s="28">
        <v>5380</v>
      </c>
      <c r="K578">
        <v>12.542044750089843</v>
      </c>
      <c r="L578" s="28" t="s">
        <v>2223</v>
      </c>
      <c r="M578">
        <v>0</v>
      </c>
      <c r="N578" s="28" t="s">
        <v>459</v>
      </c>
      <c r="O578" s="28" t="s">
        <v>2224</v>
      </c>
      <c r="P578">
        <v>13</v>
      </c>
      <c r="Q578">
        <v>28</v>
      </c>
      <c r="R578">
        <v>1</v>
      </c>
      <c r="S578">
        <v>90770842</v>
      </c>
      <c r="T578" s="28" t="s">
        <v>605</v>
      </c>
      <c r="U578" s="28" t="s">
        <v>812</v>
      </c>
      <c r="V578" s="28" t="s">
        <v>335</v>
      </c>
      <c r="W578" s="28" t="s">
        <v>463</v>
      </c>
      <c r="X578" t="s">
        <v>2</v>
      </c>
      <c r="Y578" s="28" t="s">
        <v>660</v>
      </c>
      <c r="Z578">
        <v>35</v>
      </c>
      <c r="AA578">
        <v>16921</v>
      </c>
      <c r="AB578" s="28" t="s">
        <v>465</v>
      </c>
      <c r="AC578" s="28" t="s">
        <v>525</v>
      </c>
      <c r="AD578">
        <v>0.58333333333333326</v>
      </c>
      <c r="AE578">
        <v>0.75</v>
      </c>
      <c r="AF578" s="28" t="s">
        <v>463</v>
      </c>
      <c r="AG578" s="28" t="s">
        <v>288</v>
      </c>
      <c r="AH578" s="28" t="s">
        <v>616</v>
      </c>
      <c r="AI578" s="28"/>
      <c r="AJ578" s="28" t="s">
        <v>2173</v>
      </c>
      <c r="AK578" s="28"/>
      <c r="AL578" s="28"/>
      <c r="AM578" s="28">
        <v>2</v>
      </c>
      <c r="AN578">
        <v>4</v>
      </c>
      <c r="AO578">
        <v>3</v>
      </c>
      <c r="AP578" s="2">
        <v>46070</v>
      </c>
      <c r="AQ578" s="2">
        <v>46357</v>
      </c>
      <c r="AR578">
        <v>46434</v>
      </c>
      <c r="AS578">
        <v>46651</v>
      </c>
      <c r="AT578" s="28"/>
      <c r="AU578" s="28"/>
      <c r="AV578" s="28" t="s">
        <v>470</v>
      </c>
      <c r="AW578">
        <v>120</v>
      </c>
      <c r="AX578">
        <v>0.5</v>
      </c>
      <c r="BC578" s="28"/>
      <c r="BI578">
        <v>240</v>
      </c>
      <c r="BJ578">
        <v>120</v>
      </c>
      <c r="BK578">
        <v>0.5</v>
      </c>
      <c r="BP578" s="28"/>
      <c r="BV578">
        <v>240</v>
      </c>
      <c r="BW578" s="28"/>
      <c r="BY578" s="28">
        <v>240</v>
      </c>
      <c r="BZ578">
        <v>240</v>
      </c>
      <c r="CA578">
        <v>0</v>
      </c>
      <c r="CB578" s="28">
        <v>240</v>
      </c>
      <c r="CC578">
        <v>1</v>
      </c>
      <c r="CE578">
        <v>5380</v>
      </c>
      <c r="CF578">
        <v>0</v>
      </c>
      <c r="CG578" s="28">
        <v>480</v>
      </c>
      <c r="CH578">
        <v>0</v>
      </c>
      <c r="CI578">
        <v>5380</v>
      </c>
      <c r="CJ578">
        <v>212.30594577494998</v>
      </c>
      <c r="CK578">
        <v>143.78872163937004</v>
      </c>
      <c r="CL578">
        <v>69.420911026507738</v>
      </c>
      <c r="CM578">
        <v>122.18796797213763</v>
      </c>
      <c r="CN578">
        <v>69.086628928876706</v>
      </c>
      <c r="CO578">
        <v>0</v>
      </c>
      <c r="CP578">
        <v>0</v>
      </c>
      <c r="CQ578">
        <v>93.868062452383569</v>
      </c>
      <c r="CR578">
        <v>0.86346000000000001</v>
      </c>
      <c r="CS578">
        <v>21605.6800448592</v>
      </c>
      <c r="CT578" s="28">
        <v>22253.850446204979</v>
      </c>
      <c r="CU578">
        <v>43859.530491064179</v>
      </c>
      <c r="CV578">
        <v>12.542044750089843</v>
      </c>
      <c r="CW578">
        <v>222435</v>
      </c>
      <c r="CX578" s="28" t="s">
        <v>4574</v>
      </c>
      <c r="CY578" s="28" t="s">
        <v>4477</v>
      </c>
      <c r="CZ578" s="28" t="s">
        <v>4575</v>
      </c>
      <c r="DA578" s="28" t="s">
        <v>4452</v>
      </c>
      <c r="DB578" s="28" t="s">
        <v>3344</v>
      </c>
      <c r="DC578" s="28"/>
      <c r="DD578" s="28"/>
      <c r="DE578" s="28"/>
      <c r="DF578" s="28"/>
      <c r="DG578" s="28"/>
      <c r="DH578" s="28"/>
      <c r="DI578" s="28" t="s">
        <v>3042</v>
      </c>
      <c r="DJ578" s="28" t="s">
        <v>471</v>
      </c>
      <c r="DK578" s="28" t="s">
        <v>2177</v>
      </c>
    </row>
    <row r="579" spans="1:115" x14ac:dyDescent="0.25">
      <c r="A579" s="28" t="s">
        <v>2</v>
      </c>
      <c r="B579" s="28" t="s">
        <v>2169</v>
      </c>
      <c r="C579">
        <v>41824</v>
      </c>
      <c r="D579" s="28" t="s">
        <v>2114</v>
      </c>
      <c r="E579" s="28" t="s">
        <v>2115</v>
      </c>
      <c r="F579" s="28" t="s">
        <v>2116</v>
      </c>
      <c r="G579" s="28" t="s">
        <v>2117</v>
      </c>
      <c r="H579" s="28" t="s">
        <v>2225</v>
      </c>
      <c r="I579" s="28" t="s">
        <v>457</v>
      </c>
      <c r="J579" s="28">
        <v>5380</v>
      </c>
      <c r="K579">
        <v>12.542044750089843</v>
      </c>
      <c r="L579" s="28" t="s">
        <v>2226</v>
      </c>
      <c r="M579">
        <v>0</v>
      </c>
      <c r="N579" s="28" t="s">
        <v>459</v>
      </c>
      <c r="O579" s="28" t="s">
        <v>2227</v>
      </c>
      <c r="P579">
        <v>13</v>
      </c>
      <c r="Q579">
        <v>25</v>
      </c>
      <c r="R579">
        <v>1</v>
      </c>
      <c r="S579">
        <v>90190842</v>
      </c>
      <c r="T579" s="28" t="s">
        <v>605</v>
      </c>
      <c r="U579" s="28" t="s">
        <v>812</v>
      </c>
      <c r="V579" s="28" t="s">
        <v>335</v>
      </c>
      <c r="W579" s="28" t="s">
        <v>463</v>
      </c>
      <c r="X579" t="s">
        <v>2</v>
      </c>
      <c r="Y579" s="28" t="s">
        <v>660</v>
      </c>
      <c r="Z579">
        <v>35</v>
      </c>
      <c r="AA579">
        <v>16922</v>
      </c>
      <c r="AB579" s="28" t="s">
        <v>465</v>
      </c>
      <c r="AC579" s="28" t="s">
        <v>515</v>
      </c>
      <c r="AD579">
        <v>0.54166666666666674</v>
      </c>
      <c r="AE579">
        <v>0.70833333333333326</v>
      </c>
      <c r="AF579" s="28" t="s">
        <v>463</v>
      </c>
      <c r="AG579" s="28" t="s">
        <v>299</v>
      </c>
      <c r="AH579" s="28" t="s">
        <v>616</v>
      </c>
      <c r="AI579" s="28"/>
      <c r="AJ579" s="28" t="s">
        <v>2173</v>
      </c>
      <c r="AK579" s="28"/>
      <c r="AL579" s="28"/>
      <c r="AM579" s="28">
        <v>2</v>
      </c>
      <c r="AN579">
        <v>4</v>
      </c>
      <c r="AO579">
        <v>3</v>
      </c>
      <c r="AP579" s="2">
        <v>46069</v>
      </c>
      <c r="AQ579" s="2">
        <v>46356</v>
      </c>
      <c r="AR579">
        <v>46433</v>
      </c>
      <c r="AS579">
        <v>46650</v>
      </c>
      <c r="AT579" s="28"/>
      <c r="AU579" s="28"/>
      <c r="AV579" s="28" t="s">
        <v>470</v>
      </c>
      <c r="AW579">
        <v>120</v>
      </c>
      <c r="AX579">
        <v>0.5</v>
      </c>
      <c r="BC579" s="28"/>
      <c r="BI579">
        <v>240</v>
      </c>
      <c r="BJ579">
        <v>120</v>
      </c>
      <c r="BK579">
        <v>0.5</v>
      </c>
      <c r="BP579" s="28"/>
      <c r="BV579">
        <v>240</v>
      </c>
      <c r="BW579" s="28"/>
      <c r="BY579" s="28">
        <v>240</v>
      </c>
      <c r="BZ579">
        <v>240</v>
      </c>
      <c r="CA579">
        <v>0</v>
      </c>
      <c r="CB579" s="28">
        <v>240</v>
      </c>
      <c r="CC579">
        <v>1</v>
      </c>
      <c r="CE579">
        <v>5380</v>
      </c>
      <c r="CF579">
        <v>0</v>
      </c>
      <c r="CG579" s="28">
        <v>480</v>
      </c>
      <c r="CH579">
        <v>0</v>
      </c>
      <c r="CI579">
        <v>5380</v>
      </c>
      <c r="CJ579">
        <v>212.30594577494998</v>
      </c>
      <c r="CK579">
        <v>143.78872163937004</v>
      </c>
      <c r="CL579">
        <v>69.420911026507738</v>
      </c>
      <c r="CM579">
        <v>122.18796797213763</v>
      </c>
      <c r="CN579">
        <v>69.086628928876706</v>
      </c>
      <c r="CO579">
        <v>0</v>
      </c>
      <c r="CP579">
        <v>0</v>
      </c>
      <c r="CQ579">
        <v>93.868062452383569</v>
      </c>
      <c r="CR579">
        <v>0.86346000000000001</v>
      </c>
      <c r="CS579">
        <v>21605.6800448592</v>
      </c>
      <c r="CT579" s="28">
        <v>22253.850446204979</v>
      </c>
      <c r="CU579">
        <v>43859.530491064179</v>
      </c>
      <c r="CV579">
        <v>12.542044750089843</v>
      </c>
      <c r="CW579">
        <v>222431</v>
      </c>
      <c r="CX579" s="28" t="s">
        <v>4576</v>
      </c>
      <c r="CY579" s="28" t="s">
        <v>4477</v>
      </c>
      <c r="CZ579" s="28" t="s">
        <v>4577</v>
      </c>
      <c r="DA579" s="28" t="s">
        <v>4464</v>
      </c>
      <c r="DB579" s="28" t="s">
        <v>3344</v>
      </c>
      <c r="DC579" s="28"/>
      <c r="DD579" s="28"/>
      <c r="DE579" s="28"/>
      <c r="DF579" s="28"/>
      <c r="DG579" s="28"/>
      <c r="DH579" s="28"/>
      <c r="DI579" s="28" t="s">
        <v>3042</v>
      </c>
      <c r="DJ579" s="28" t="s">
        <v>471</v>
      </c>
      <c r="DK579" s="28" t="s">
        <v>2177</v>
      </c>
    </row>
    <row r="580" spans="1:115" x14ac:dyDescent="0.25">
      <c r="A580" s="28" t="s">
        <v>2</v>
      </c>
      <c r="B580" s="28" t="s">
        <v>2169</v>
      </c>
      <c r="C580">
        <v>41824</v>
      </c>
      <c r="D580" s="28" t="s">
        <v>2114</v>
      </c>
      <c r="E580" s="28" t="s">
        <v>2115</v>
      </c>
      <c r="F580" s="28" t="s">
        <v>2116</v>
      </c>
      <c r="G580" s="28" t="s">
        <v>2117</v>
      </c>
      <c r="H580" s="28" t="s">
        <v>2228</v>
      </c>
      <c r="I580" s="28" t="s">
        <v>457</v>
      </c>
      <c r="J580" s="28">
        <v>5380</v>
      </c>
      <c r="K580" t="s">
        <v>487</v>
      </c>
      <c r="L580" s="28" t="s">
        <v>2</v>
      </c>
      <c r="M580">
        <v>0</v>
      </c>
      <c r="N580" s="28" t="s">
        <v>459</v>
      </c>
      <c r="O580" s="28" t="s">
        <v>2163</v>
      </c>
      <c r="Q580">
        <v>100</v>
      </c>
      <c r="R580">
        <v>1</v>
      </c>
      <c r="S580">
        <v>97800842</v>
      </c>
      <c r="T580" s="28" t="s">
        <v>605</v>
      </c>
      <c r="U580" s="28" t="s">
        <v>812</v>
      </c>
      <c r="V580" s="28" t="s">
        <v>87</v>
      </c>
      <c r="W580" s="28" t="s">
        <v>463</v>
      </c>
      <c r="Y580" s="28" t="s">
        <v>660</v>
      </c>
      <c r="Z580">
        <v>35</v>
      </c>
      <c r="AA580">
        <v>16309</v>
      </c>
      <c r="AB580" s="28" t="s">
        <v>488</v>
      </c>
      <c r="AC580" s="28" t="s">
        <v>488</v>
      </c>
      <c r="AD580" t="s">
        <v>488</v>
      </c>
      <c r="AE580" t="s">
        <v>488</v>
      </c>
      <c r="AF580" s="28" t="s">
        <v>463</v>
      </c>
      <c r="AG580" s="28" t="s">
        <v>219</v>
      </c>
      <c r="AH580" s="28" t="s">
        <v>219</v>
      </c>
      <c r="AI580" s="28"/>
      <c r="AJ580" s="28" t="s">
        <v>2164</v>
      </c>
      <c r="AK580" s="28"/>
      <c r="AL580" s="28"/>
      <c r="AM580" s="28">
        <v>2</v>
      </c>
      <c r="AN580">
        <v>3</v>
      </c>
      <c r="AO580">
        <v>3</v>
      </c>
      <c r="AP580" s="2">
        <v>46069</v>
      </c>
      <c r="AQ580" s="2">
        <v>46290</v>
      </c>
      <c r="AT580" s="28"/>
      <c r="AU580" s="28"/>
      <c r="AV580" s="28" t="s">
        <v>470</v>
      </c>
      <c r="AX580">
        <v>0.5</v>
      </c>
      <c r="BC580" s="28"/>
      <c r="BK580">
        <v>0.5</v>
      </c>
      <c r="BP580" s="28"/>
      <c r="BW580" s="28"/>
      <c r="BY580" s="28">
        <v>0</v>
      </c>
      <c r="BZ580">
        <v>0</v>
      </c>
      <c r="CA580">
        <v>0</v>
      </c>
      <c r="CB580" s="28">
        <v>240</v>
      </c>
      <c r="CC580" t="s">
        <v>2</v>
      </c>
      <c r="CE580">
        <v>5380</v>
      </c>
      <c r="CF580">
        <v>0</v>
      </c>
      <c r="CG580" s="28">
        <v>480</v>
      </c>
      <c r="CH580">
        <v>0</v>
      </c>
      <c r="CI580">
        <v>5380</v>
      </c>
      <c r="CJ580">
        <v>212.30594577494998</v>
      </c>
      <c r="CK580">
        <v>143.78872163937004</v>
      </c>
      <c r="CL580">
        <v>69.420911026507738</v>
      </c>
      <c r="CM580">
        <v>122.18796797213763</v>
      </c>
      <c r="CN580">
        <v>69.086628928876706</v>
      </c>
      <c r="CO580">
        <v>0</v>
      </c>
      <c r="CP580">
        <v>0</v>
      </c>
      <c r="CQ580">
        <v>93.868062452383569</v>
      </c>
      <c r="CR580">
        <v>0.86346000000000001</v>
      </c>
      <c r="CS580">
        <v>0</v>
      </c>
      <c r="CT580" s="28">
        <v>0</v>
      </c>
      <c r="CU580">
        <v>0</v>
      </c>
      <c r="CV580" t="s">
        <v>487</v>
      </c>
      <c r="CW580">
        <v>222430</v>
      </c>
      <c r="CX580" s="28"/>
      <c r="CY580" s="28"/>
      <c r="CZ580" s="28"/>
      <c r="DA580" s="28"/>
      <c r="DB580" s="28"/>
      <c r="DC580" s="28"/>
      <c r="DD580" s="28"/>
      <c r="DE580" s="28"/>
      <c r="DF580" s="28"/>
      <c r="DG580" s="28"/>
      <c r="DH580" s="28"/>
      <c r="DI580" s="28">
        <v>240</v>
      </c>
      <c r="DJ580" s="28" t="s">
        <v>471</v>
      </c>
      <c r="DK580" s="28" t="s">
        <v>2165</v>
      </c>
    </row>
    <row r="581" spans="1:115" x14ac:dyDescent="0.25">
      <c r="A581" s="28" t="s">
        <v>2</v>
      </c>
      <c r="B581" s="28" t="s">
        <v>2169</v>
      </c>
      <c r="C581">
        <v>41824</v>
      </c>
      <c r="D581" s="28" t="s">
        <v>2114</v>
      </c>
      <c r="E581" s="28" t="s">
        <v>2115</v>
      </c>
      <c r="F581" s="28" t="s">
        <v>2116</v>
      </c>
      <c r="G581" s="28" t="s">
        <v>2117</v>
      </c>
      <c r="H581" s="28" t="s">
        <v>74</v>
      </c>
      <c r="I581" s="28" t="s">
        <v>457</v>
      </c>
      <c r="J581" s="28">
        <v>5380</v>
      </c>
      <c r="K581">
        <v>13.568963599358504</v>
      </c>
      <c r="L581" s="28" t="s">
        <v>3057</v>
      </c>
      <c r="M581">
        <v>0</v>
      </c>
      <c r="N581" s="28" t="s">
        <v>459</v>
      </c>
      <c r="O581" s="28" t="s">
        <v>2229</v>
      </c>
      <c r="P581">
        <v>14</v>
      </c>
      <c r="Q581">
        <v>50</v>
      </c>
      <c r="R581">
        <v>1</v>
      </c>
      <c r="S581">
        <v>90690842</v>
      </c>
      <c r="T581" s="28" t="s">
        <v>605</v>
      </c>
      <c r="U581" s="28" t="s">
        <v>812</v>
      </c>
      <c r="V581" s="28" t="s">
        <v>338</v>
      </c>
      <c r="W581" s="28" t="s">
        <v>463</v>
      </c>
      <c r="X581" t="s">
        <v>2</v>
      </c>
      <c r="Y581" s="28" t="s">
        <v>660</v>
      </c>
      <c r="Z581">
        <v>35</v>
      </c>
      <c r="AA581">
        <v>17205</v>
      </c>
      <c r="AB581" s="28" t="s">
        <v>465</v>
      </c>
      <c r="AC581" s="28" t="s">
        <v>466</v>
      </c>
      <c r="AD581">
        <v>0.375</v>
      </c>
      <c r="AE581">
        <v>0.54166666666666674</v>
      </c>
      <c r="AF581" s="28" t="s">
        <v>463</v>
      </c>
      <c r="AG581" s="28" t="s">
        <v>1059</v>
      </c>
      <c r="AH581" s="28" t="s">
        <v>1060</v>
      </c>
      <c r="AI581" s="28" t="s">
        <v>2230</v>
      </c>
      <c r="AJ581" s="28" t="s">
        <v>2164</v>
      </c>
      <c r="AK581" s="28" t="s">
        <v>2231</v>
      </c>
      <c r="AL581" s="28"/>
      <c r="AM581" s="28">
        <v>2</v>
      </c>
      <c r="AN581">
        <v>4</v>
      </c>
      <c r="AO581">
        <v>3</v>
      </c>
      <c r="AP581" s="2">
        <v>46072</v>
      </c>
      <c r="AQ581" s="2">
        <v>46359</v>
      </c>
      <c r="AR581">
        <v>46436</v>
      </c>
      <c r="AS581">
        <v>46653</v>
      </c>
      <c r="AT581" s="28"/>
      <c r="AU581" s="28"/>
      <c r="AV581" s="28" t="s">
        <v>470</v>
      </c>
      <c r="AW581">
        <v>130</v>
      </c>
      <c r="AX581">
        <v>0.5</v>
      </c>
      <c r="BC581" s="28"/>
      <c r="BH581">
        <v>150</v>
      </c>
      <c r="BJ581">
        <v>110</v>
      </c>
      <c r="BK581">
        <v>0.5</v>
      </c>
      <c r="BP581" s="28"/>
      <c r="BU581">
        <v>150</v>
      </c>
      <c r="BW581" s="28"/>
      <c r="BY581" s="28">
        <v>240</v>
      </c>
      <c r="BZ581">
        <v>240</v>
      </c>
      <c r="CA581">
        <v>0</v>
      </c>
      <c r="CB581" s="28">
        <v>240</v>
      </c>
      <c r="CC581">
        <v>1</v>
      </c>
      <c r="CE581">
        <v>5380</v>
      </c>
      <c r="CF581">
        <v>0</v>
      </c>
      <c r="CG581" s="28">
        <v>480</v>
      </c>
      <c r="CH581">
        <v>-468.46153846153845</v>
      </c>
      <c r="CI581">
        <v>4911.5384615384619</v>
      </c>
      <c r="CJ581">
        <v>212.30594577494998</v>
      </c>
      <c r="CK581">
        <v>143.78872163937004</v>
      </c>
      <c r="CL581">
        <v>69.420911026507738</v>
      </c>
      <c r="CM581">
        <v>122.18796797213763</v>
      </c>
      <c r="CN581">
        <v>69.086628928876706</v>
      </c>
      <c r="CO581">
        <v>0</v>
      </c>
      <c r="CP581">
        <v>0</v>
      </c>
      <c r="CQ581">
        <v>93.868062452383569</v>
      </c>
      <c r="CR581">
        <v>0.86346000000000001</v>
      </c>
      <c r="CS581">
        <v>23146.153381930799</v>
      </c>
      <c r="CT581" s="28">
        <v>20172.762909021229</v>
      </c>
      <c r="CU581">
        <v>43318.916290952031</v>
      </c>
      <c r="CV581">
        <v>13.568963599358504</v>
      </c>
      <c r="CW581">
        <v>204281</v>
      </c>
      <c r="CX581" s="28" t="s">
        <v>4520</v>
      </c>
      <c r="CY581" s="28" t="s">
        <v>4477</v>
      </c>
      <c r="CZ581" s="28" t="s">
        <v>4109</v>
      </c>
      <c r="DA581" s="28" t="s">
        <v>4521</v>
      </c>
      <c r="DB581" s="28" t="s">
        <v>3344</v>
      </c>
      <c r="DC581" s="28"/>
      <c r="DD581" s="28"/>
      <c r="DE581" s="28"/>
      <c r="DF581" s="28"/>
      <c r="DG581" s="28"/>
      <c r="DH581" s="28"/>
      <c r="DI581" s="28" t="s">
        <v>3042</v>
      </c>
      <c r="DJ581" s="28" t="s">
        <v>471</v>
      </c>
      <c r="DK581" s="28" t="s">
        <v>2198</v>
      </c>
    </row>
    <row r="582" spans="1:115" x14ac:dyDescent="0.25">
      <c r="A582" s="28" t="s">
        <v>2</v>
      </c>
      <c r="B582" s="28" t="s">
        <v>2232</v>
      </c>
      <c r="C582">
        <v>27421</v>
      </c>
      <c r="D582" s="28" t="s">
        <v>2233</v>
      </c>
      <c r="E582" s="28" t="s">
        <v>2234</v>
      </c>
      <c r="F582" s="28" t="s">
        <v>2235</v>
      </c>
      <c r="G582" s="28" t="s">
        <v>791</v>
      </c>
      <c r="H582" s="28" t="s">
        <v>2236</v>
      </c>
      <c r="I582" s="28" t="s">
        <v>457</v>
      </c>
      <c r="J582" s="28">
        <v>6750</v>
      </c>
      <c r="K582">
        <v>10.563938897013765</v>
      </c>
      <c r="L582" s="28" t="s">
        <v>2237</v>
      </c>
      <c r="M582">
        <v>0</v>
      </c>
      <c r="N582" s="28" t="s">
        <v>459</v>
      </c>
      <c r="O582" s="28" t="s">
        <v>2238</v>
      </c>
      <c r="P582">
        <v>11</v>
      </c>
      <c r="Q582">
        <v>25</v>
      </c>
      <c r="R582">
        <v>1</v>
      </c>
      <c r="S582">
        <v>90140732</v>
      </c>
      <c r="T582" s="28" t="s">
        <v>461</v>
      </c>
      <c r="U582" s="28" t="s">
        <v>812</v>
      </c>
      <c r="V582" s="28" t="s">
        <v>335</v>
      </c>
      <c r="W582" s="28" t="s">
        <v>660</v>
      </c>
      <c r="X582">
        <v>27499</v>
      </c>
      <c r="Y582" s="28" t="s">
        <v>660</v>
      </c>
      <c r="Z582">
        <v>70</v>
      </c>
      <c r="AA582">
        <v>17147</v>
      </c>
      <c r="AB582" s="28" t="s">
        <v>465</v>
      </c>
      <c r="AC582" s="28" t="s">
        <v>479</v>
      </c>
      <c r="AD582">
        <v>0.5625</v>
      </c>
      <c r="AE582">
        <v>0.72916666666666674</v>
      </c>
      <c r="AF582" s="28" t="s">
        <v>463</v>
      </c>
      <c r="AG582" s="28" t="s">
        <v>287</v>
      </c>
      <c r="AH582" s="28" t="s">
        <v>497</v>
      </c>
      <c r="AI582" s="28"/>
      <c r="AJ582" s="28" t="s">
        <v>762</v>
      </c>
      <c r="AK582" s="28"/>
      <c r="AL582" s="28"/>
      <c r="AM582" s="28">
        <v>2</v>
      </c>
      <c r="AN582">
        <v>4</v>
      </c>
      <c r="AO582">
        <v>3</v>
      </c>
      <c r="AP582" s="2">
        <v>46071</v>
      </c>
      <c r="AQ582" s="2">
        <v>46358</v>
      </c>
      <c r="AR582">
        <v>46435</v>
      </c>
      <c r="AS582">
        <v>46652</v>
      </c>
      <c r="AT582" s="28"/>
      <c r="AU582" s="28"/>
      <c r="AV582" s="28" t="s">
        <v>470</v>
      </c>
      <c r="AW582">
        <v>112</v>
      </c>
      <c r="AX582">
        <v>0.5</v>
      </c>
      <c r="BC582" s="28"/>
      <c r="BJ582">
        <v>144</v>
      </c>
      <c r="BK582">
        <v>0.5</v>
      </c>
      <c r="BP582" s="28"/>
      <c r="BW582" s="28"/>
      <c r="BY582" s="28">
        <v>256</v>
      </c>
      <c r="BZ582">
        <v>256</v>
      </c>
      <c r="CA582">
        <v>0</v>
      </c>
      <c r="CB582" s="28">
        <v>240</v>
      </c>
      <c r="CC582">
        <v>1.0666666666666669</v>
      </c>
      <c r="CE582">
        <v>6750</v>
      </c>
      <c r="CF582">
        <v>0</v>
      </c>
      <c r="CG582" s="28">
        <v>480</v>
      </c>
      <c r="CH582">
        <v>0</v>
      </c>
      <c r="CI582">
        <v>6750</v>
      </c>
      <c r="CJ582">
        <v>212.30594577494998</v>
      </c>
      <c r="CK582">
        <v>143.78872163937004</v>
      </c>
      <c r="CL582">
        <v>69.420911026507738</v>
      </c>
      <c r="CM582">
        <v>122.18796797213763</v>
      </c>
      <c r="CN582">
        <v>69.086628928876706</v>
      </c>
      <c r="CO582">
        <v>0</v>
      </c>
      <c r="CP582">
        <v>0</v>
      </c>
      <c r="CQ582">
        <v>93.868062452383569</v>
      </c>
      <c r="CR582">
        <v>0.86346000000000001</v>
      </c>
      <c r="CS582">
        <v>19941.301375201921</v>
      </c>
      <c r="CT582" s="28">
        <v>26407.980535445971</v>
      </c>
      <c r="CU582">
        <v>46349.281910647893</v>
      </c>
      <c r="CV582">
        <v>10.563938897013765</v>
      </c>
      <c r="CW582">
        <v>211034</v>
      </c>
      <c r="CX582" s="28" t="s">
        <v>4231</v>
      </c>
      <c r="CY582" s="28" t="s">
        <v>4232</v>
      </c>
      <c r="CZ582" s="28" t="s">
        <v>4233</v>
      </c>
      <c r="DA582" s="28" t="s">
        <v>4234</v>
      </c>
      <c r="DB582" s="28" t="s">
        <v>3344</v>
      </c>
      <c r="DC582" s="28"/>
      <c r="DD582" s="28"/>
      <c r="DE582" s="28"/>
      <c r="DF582" s="28"/>
      <c r="DG582" s="28"/>
      <c r="DH582" s="28"/>
      <c r="DI582" s="28">
        <v>240</v>
      </c>
      <c r="DJ582" s="28" t="s">
        <v>831</v>
      </c>
      <c r="DK582" s="28"/>
    </row>
    <row r="583" spans="1:115" x14ac:dyDescent="0.25">
      <c r="A583" s="28" t="s">
        <v>2</v>
      </c>
      <c r="B583" s="28" t="s">
        <v>2232</v>
      </c>
      <c r="C583">
        <v>27421</v>
      </c>
      <c r="D583" s="28" t="s">
        <v>2233</v>
      </c>
      <c r="E583" s="28" t="s">
        <v>2234</v>
      </c>
      <c r="F583" s="28" t="s">
        <v>2235</v>
      </c>
      <c r="G583" s="28" t="s">
        <v>791</v>
      </c>
      <c r="H583" s="28" t="s">
        <v>2239</v>
      </c>
      <c r="I583" s="28" t="s">
        <v>457</v>
      </c>
      <c r="J583" s="28">
        <v>6750</v>
      </c>
      <c r="K583">
        <v>9.2264026875578118</v>
      </c>
      <c r="L583" s="28" t="s">
        <v>2240</v>
      </c>
      <c r="M583">
        <v>0</v>
      </c>
      <c r="N583" s="28" t="s">
        <v>459</v>
      </c>
      <c r="O583" s="28" t="s">
        <v>1480</v>
      </c>
      <c r="P583">
        <v>10</v>
      </c>
      <c r="Q583">
        <v>16</v>
      </c>
      <c r="R583">
        <v>1</v>
      </c>
      <c r="S583">
        <v>91181416</v>
      </c>
      <c r="T583" s="28" t="s">
        <v>461</v>
      </c>
      <c r="U583" s="28" t="s">
        <v>812</v>
      </c>
      <c r="V583" s="28" t="s">
        <v>335</v>
      </c>
      <c r="W583" s="28" t="s">
        <v>660</v>
      </c>
      <c r="X583">
        <v>27499</v>
      </c>
      <c r="Y583" s="28" t="s">
        <v>660</v>
      </c>
      <c r="Z583">
        <v>70</v>
      </c>
      <c r="AA583">
        <v>16988</v>
      </c>
      <c r="AB583" s="28" t="s">
        <v>465</v>
      </c>
      <c r="AC583" s="28" t="s">
        <v>515</v>
      </c>
      <c r="AD583">
        <v>0.58333333333333326</v>
      </c>
      <c r="AE583">
        <v>0.75</v>
      </c>
      <c r="AF583" s="28" t="s">
        <v>463</v>
      </c>
      <c r="AG583" s="28" t="s">
        <v>89</v>
      </c>
      <c r="AH583" s="28" t="s">
        <v>862</v>
      </c>
      <c r="AI583" s="28"/>
      <c r="AJ583" s="28" t="s">
        <v>762</v>
      </c>
      <c r="AK583" s="28"/>
      <c r="AL583" s="28"/>
      <c r="AM583" s="28">
        <v>2</v>
      </c>
      <c r="AN583">
        <v>3</v>
      </c>
      <c r="AO583">
        <v>3</v>
      </c>
      <c r="AP583" s="2">
        <v>46069</v>
      </c>
      <c r="AQ583" s="2">
        <v>46286</v>
      </c>
      <c r="AR583">
        <v>46433</v>
      </c>
      <c r="AS583">
        <v>46650</v>
      </c>
      <c r="AT583" s="28"/>
      <c r="AU583" s="28"/>
      <c r="AV583" s="28" t="s">
        <v>470</v>
      </c>
      <c r="AW583">
        <v>112</v>
      </c>
      <c r="AX583">
        <v>0.5</v>
      </c>
      <c r="BC583" s="28"/>
      <c r="BJ583">
        <v>112</v>
      </c>
      <c r="BK583">
        <v>0.5</v>
      </c>
      <c r="BP583" s="28"/>
      <c r="BW583" s="28"/>
      <c r="BY583" s="28">
        <v>224</v>
      </c>
      <c r="BZ583">
        <v>224</v>
      </c>
      <c r="CA583">
        <v>0</v>
      </c>
      <c r="CB583" s="28">
        <v>240</v>
      </c>
      <c r="CC583">
        <v>0.93333333333333324</v>
      </c>
      <c r="CE583">
        <v>6750</v>
      </c>
      <c r="CF583">
        <v>0</v>
      </c>
      <c r="CG583" s="28">
        <v>480</v>
      </c>
      <c r="CH583">
        <v>0</v>
      </c>
      <c r="CI583">
        <v>6750</v>
      </c>
      <c r="CJ583">
        <v>212.30594577494998</v>
      </c>
      <c r="CK583">
        <v>143.78872163937004</v>
      </c>
      <c r="CL583">
        <v>69.420911026507738</v>
      </c>
      <c r="CM583">
        <v>122.18796797213763</v>
      </c>
      <c r="CN583">
        <v>69.086628928876706</v>
      </c>
      <c r="CO583">
        <v>0</v>
      </c>
      <c r="CP583">
        <v>0</v>
      </c>
      <c r="CQ583">
        <v>93.868062452383569</v>
      </c>
      <c r="CR583">
        <v>0.86346000000000001</v>
      </c>
      <c r="CS583">
        <v>19941.301375201921</v>
      </c>
      <c r="CT583" s="28">
        <v>20539.540416457981</v>
      </c>
      <c r="CU583">
        <v>40480.841791659899</v>
      </c>
      <c r="CV583">
        <v>9.2264026875578118</v>
      </c>
      <c r="CW583">
        <v>227997</v>
      </c>
      <c r="CX583" s="28" t="s">
        <v>4235</v>
      </c>
      <c r="CY583" s="28" t="s">
        <v>4232</v>
      </c>
      <c r="CZ583" s="28" t="s">
        <v>4236</v>
      </c>
      <c r="DA583" s="28" t="s">
        <v>4237</v>
      </c>
      <c r="DB583" s="28" t="s">
        <v>3344</v>
      </c>
      <c r="DC583" s="28"/>
      <c r="DD583" s="28"/>
      <c r="DE583" s="28"/>
      <c r="DF583" s="28"/>
      <c r="DG583" s="28"/>
      <c r="DH583" s="28"/>
      <c r="DI583" s="28">
        <v>240</v>
      </c>
      <c r="DJ583" s="28" t="s">
        <v>831</v>
      </c>
      <c r="DK583" s="28"/>
    </row>
    <row r="584" spans="1:115" x14ac:dyDescent="0.25">
      <c r="A584" s="28" t="s">
        <v>2</v>
      </c>
      <c r="B584" s="28" t="s">
        <v>2232</v>
      </c>
      <c r="C584">
        <v>27421</v>
      </c>
      <c r="D584" s="28" t="s">
        <v>2233</v>
      </c>
      <c r="E584" s="28" t="s">
        <v>2234</v>
      </c>
      <c r="F584" s="28" t="s">
        <v>2235</v>
      </c>
      <c r="G584" s="28" t="s">
        <v>791</v>
      </c>
      <c r="H584" s="28" t="s">
        <v>2241</v>
      </c>
      <c r="I584" s="28" t="s">
        <v>457</v>
      </c>
      <c r="J584" s="28">
        <v>6750</v>
      </c>
      <c r="K584">
        <v>10.563938897013765</v>
      </c>
      <c r="L584" s="28" t="s">
        <v>2242</v>
      </c>
      <c r="M584">
        <v>0</v>
      </c>
      <c r="N584" s="28" t="s">
        <v>459</v>
      </c>
      <c r="O584" s="28" t="s">
        <v>2243</v>
      </c>
      <c r="P584">
        <v>11</v>
      </c>
      <c r="Q584">
        <v>16</v>
      </c>
      <c r="R584">
        <v>1</v>
      </c>
      <c r="S584">
        <v>90110935</v>
      </c>
      <c r="T584" s="28" t="s">
        <v>461</v>
      </c>
      <c r="U584" s="28" t="s">
        <v>812</v>
      </c>
      <c r="V584" s="28" t="s">
        <v>335</v>
      </c>
      <c r="W584" s="28" t="s">
        <v>660</v>
      </c>
      <c r="X584">
        <v>27499</v>
      </c>
      <c r="Y584" s="28" t="s">
        <v>660</v>
      </c>
      <c r="Z584">
        <v>70</v>
      </c>
      <c r="AA584">
        <v>17058</v>
      </c>
      <c r="AB584" s="28" t="s">
        <v>465</v>
      </c>
      <c r="AC584" s="28" t="s">
        <v>525</v>
      </c>
      <c r="AD584">
        <v>0.5625</v>
      </c>
      <c r="AE584">
        <v>0.72916666666666674</v>
      </c>
      <c r="AF584" s="28" t="s">
        <v>463</v>
      </c>
      <c r="AG584" s="28" t="s">
        <v>211</v>
      </c>
      <c r="AH584" s="28" t="s">
        <v>529</v>
      </c>
      <c r="AI584" s="28"/>
      <c r="AJ584" s="28" t="s">
        <v>762</v>
      </c>
      <c r="AK584" s="28"/>
      <c r="AL584" s="28"/>
      <c r="AM584" s="28">
        <v>2</v>
      </c>
      <c r="AN584">
        <v>4</v>
      </c>
      <c r="AO584">
        <v>3</v>
      </c>
      <c r="AP584" s="2">
        <v>46070</v>
      </c>
      <c r="AQ584" s="2">
        <v>46357</v>
      </c>
      <c r="AR584">
        <v>46434</v>
      </c>
      <c r="AS584">
        <v>46651</v>
      </c>
      <c r="AT584" s="28"/>
      <c r="AU584" s="28"/>
      <c r="AV584" s="28" t="s">
        <v>470</v>
      </c>
      <c r="AW584">
        <v>112</v>
      </c>
      <c r="AX584">
        <v>0.5</v>
      </c>
      <c r="BC584" s="28"/>
      <c r="BJ584">
        <v>144</v>
      </c>
      <c r="BK584">
        <v>0.5</v>
      </c>
      <c r="BP584" s="28"/>
      <c r="BW584" s="28"/>
      <c r="BY584" s="28">
        <v>256</v>
      </c>
      <c r="BZ584">
        <v>256</v>
      </c>
      <c r="CA584">
        <v>0</v>
      </c>
      <c r="CB584" s="28">
        <v>240</v>
      </c>
      <c r="CC584">
        <v>1.0666666666666669</v>
      </c>
      <c r="CE584">
        <v>6750</v>
      </c>
      <c r="CF584">
        <v>0</v>
      </c>
      <c r="CG584" s="28">
        <v>480</v>
      </c>
      <c r="CH584">
        <v>0</v>
      </c>
      <c r="CI584">
        <v>6750</v>
      </c>
      <c r="CJ584">
        <v>212.30594577494998</v>
      </c>
      <c r="CK584">
        <v>143.78872163937004</v>
      </c>
      <c r="CL584">
        <v>69.420911026507738</v>
      </c>
      <c r="CM584">
        <v>122.18796797213763</v>
      </c>
      <c r="CN584">
        <v>69.086628928876706</v>
      </c>
      <c r="CO584">
        <v>0</v>
      </c>
      <c r="CP584">
        <v>0</v>
      </c>
      <c r="CQ584">
        <v>93.868062452383569</v>
      </c>
      <c r="CR584">
        <v>0.86346000000000001</v>
      </c>
      <c r="CS584">
        <v>19941.301375201921</v>
      </c>
      <c r="CT584" s="28">
        <v>26407.980535445971</v>
      </c>
      <c r="CU584">
        <v>46349.281910647893</v>
      </c>
      <c r="CV584">
        <v>10.563938897013765</v>
      </c>
      <c r="CW584">
        <v>211030</v>
      </c>
      <c r="CX584" s="28" t="s">
        <v>4238</v>
      </c>
      <c r="CY584" s="28" t="s">
        <v>4232</v>
      </c>
      <c r="CZ584" s="28" t="s">
        <v>4239</v>
      </c>
      <c r="DA584" s="28" t="s">
        <v>4240</v>
      </c>
      <c r="DB584" s="28" t="s">
        <v>3344</v>
      </c>
      <c r="DC584" s="28"/>
      <c r="DD584" s="28"/>
      <c r="DE584" s="28"/>
      <c r="DF584" s="28"/>
      <c r="DG584" s="28"/>
      <c r="DH584" s="28"/>
      <c r="DI584" s="28">
        <v>240</v>
      </c>
      <c r="DJ584" s="28" t="s">
        <v>831</v>
      </c>
      <c r="DK584" s="28"/>
    </row>
    <row r="585" spans="1:115" x14ac:dyDescent="0.25">
      <c r="A585" s="28" t="s">
        <v>2</v>
      </c>
      <c r="B585" s="28" t="s">
        <v>2232</v>
      </c>
      <c r="C585">
        <v>27421</v>
      </c>
      <c r="D585" s="28" t="s">
        <v>2233</v>
      </c>
      <c r="E585" s="28" t="s">
        <v>2234</v>
      </c>
      <c r="F585" s="28" t="s">
        <v>2235</v>
      </c>
      <c r="G585" s="28" t="s">
        <v>791</v>
      </c>
      <c r="H585" s="28" t="s">
        <v>2244</v>
      </c>
      <c r="I585" s="28" t="s">
        <v>457</v>
      </c>
      <c r="J585" s="28">
        <v>6750</v>
      </c>
      <c r="K585">
        <v>10.563938897013765</v>
      </c>
      <c r="L585" s="28" t="s">
        <v>2245</v>
      </c>
      <c r="M585">
        <v>0</v>
      </c>
      <c r="N585" s="28" t="s">
        <v>459</v>
      </c>
      <c r="O585" s="28" t="s">
        <v>2246</v>
      </c>
      <c r="P585">
        <v>11</v>
      </c>
      <c r="Q585">
        <v>28</v>
      </c>
      <c r="R585">
        <v>1</v>
      </c>
      <c r="S585">
        <v>90010732</v>
      </c>
      <c r="T585" s="28" t="s">
        <v>461</v>
      </c>
      <c r="U585" s="28" t="s">
        <v>812</v>
      </c>
      <c r="V585" s="28" t="s">
        <v>335</v>
      </c>
      <c r="W585" s="28" t="s">
        <v>660</v>
      </c>
      <c r="X585">
        <v>27499</v>
      </c>
      <c r="Y585" s="28" t="s">
        <v>660</v>
      </c>
      <c r="Z585">
        <v>70</v>
      </c>
      <c r="AA585">
        <v>17059</v>
      </c>
      <c r="AB585" s="28" t="s">
        <v>465</v>
      </c>
      <c r="AC585" s="28" t="s">
        <v>525</v>
      </c>
      <c r="AD585">
        <v>0.5625</v>
      </c>
      <c r="AE585">
        <v>0.72916666666666674</v>
      </c>
      <c r="AF585" s="28" t="s">
        <v>463</v>
      </c>
      <c r="AG585" s="28" t="s">
        <v>217</v>
      </c>
      <c r="AH585" s="28" t="s">
        <v>529</v>
      </c>
      <c r="AI585" s="28"/>
      <c r="AJ585" s="28" t="s">
        <v>762</v>
      </c>
      <c r="AK585" s="28"/>
      <c r="AL585" s="28"/>
      <c r="AM585" s="28">
        <v>2</v>
      </c>
      <c r="AN585">
        <v>4</v>
      </c>
      <c r="AO585">
        <v>3</v>
      </c>
      <c r="AP585" s="2">
        <v>46070</v>
      </c>
      <c r="AQ585" s="2">
        <v>46357</v>
      </c>
      <c r="AR585">
        <v>46434</v>
      </c>
      <c r="AS585">
        <v>46651</v>
      </c>
      <c r="AT585" s="28"/>
      <c r="AU585" s="28"/>
      <c r="AV585" s="28" t="s">
        <v>470</v>
      </c>
      <c r="AW585">
        <v>112</v>
      </c>
      <c r="AX585">
        <v>0.5</v>
      </c>
      <c r="BC585" s="28"/>
      <c r="BJ585">
        <v>144</v>
      </c>
      <c r="BK585">
        <v>0.5</v>
      </c>
      <c r="BP585" s="28"/>
      <c r="BW585" s="28"/>
      <c r="BY585" s="28">
        <v>256</v>
      </c>
      <c r="BZ585">
        <v>256</v>
      </c>
      <c r="CA585">
        <v>0</v>
      </c>
      <c r="CB585" s="28">
        <v>240</v>
      </c>
      <c r="CC585">
        <v>1.0666666666666669</v>
      </c>
      <c r="CE585">
        <v>6750</v>
      </c>
      <c r="CF585">
        <v>0</v>
      </c>
      <c r="CG585" s="28">
        <v>480</v>
      </c>
      <c r="CH585">
        <v>0</v>
      </c>
      <c r="CI585">
        <v>6750</v>
      </c>
      <c r="CJ585">
        <v>212.30594577494998</v>
      </c>
      <c r="CK585">
        <v>143.78872163937004</v>
      </c>
      <c r="CL585">
        <v>69.420911026507738</v>
      </c>
      <c r="CM585">
        <v>122.18796797213763</v>
      </c>
      <c r="CN585">
        <v>69.086628928876706</v>
      </c>
      <c r="CO585">
        <v>0</v>
      </c>
      <c r="CP585">
        <v>0</v>
      </c>
      <c r="CQ585">
        <v>93.868062452383569</v>
      </c>
      <c r="CR585">
        <v>0.86346000000000001</v>
      </c>
      <c r="CS585">
        <v>19941.301375201921</v>
      </c>
      <c r="CT585" s="28">
        <v>26407.980535445971</v>
      </c>
      <c r="CU585">
        <v>46349.281910647893</v>
      </c>
      <c r="CV585">
        <v>10.563938897013765</v>
      </c>
      <c r="CW585">
        <v>211031</v>
      </c>
      <c r="CX585" s="28" t="s">
        <v>4241</v>
      </c>
      <c r="CY585" s="28" t="s">
        <v>4232</v>
      </c>
      <c r="CZ585" s="28" t="s">
        <v>4242</v>
      </c>
      <c r="DA585" s="28" t="s">
        <v>4243</v>
      </c>
      <c r="DB585" s="28" t="s">
        <v>3344</v>
      </c>
      <c r="DC585" s="28"/>
      <c r="DD585" s="28"/>
      <c r="DE585" s="28"/>
      <c r="DF585" s="28"/>
      <c r="DG585" s="28"/>
      <c r="DH585" s="28"/>
      <c r="DI585" s="28">
        <v>240</v>
      </c>
      <c r="DJ585" s="28" t="s">
        <v>831</v>
      </c>
      <c r="DK585" s="28"/>
    </row>
    <row r="586" spans="1:115" x14ac:dyDescent="0.25">
      <c r="A586" s="28" t="s">
        <v>2</v>
      </c>
      <c r="B586" s="28" t="s">
        <v>2232</v>
      </c>
      <c r="C586">
        <v>27421</v>
      </c>
      <c r="D586" s="28" t="s">
        <v>2233</v>
      </c>
      <c r="E586" s="28" t="s">
        <v>2234</v>
      </c>
      <c r="F586" s="28" t="s">
        <v>2235</v>
      </c>
      <c r="G586" s="28" t="s">
        <v>791</v>
      </c>
      <c r="H586" s="28" t="s">
        <v>2247</v>
      </c>
      <c r="I586" s="28" t="s">
        <v>457</v>
      </c>
      <c r="J586" s="28">
        <v>6750</v>
      </c>
      <c r="K586">
        <v>10.563938897013765</v>
      </c>
      <c r="L586" s="28" t="s">
        <v>1068</v>
      </c>
      <c r="M586">
        <v>0</v>
      </c>
      <c r="N586" s="28" t="s">
        <v>459</v>
      </c>
      <c r="O586" s="28" t="s">
        <v>2248</v>
      </c>
      <c r="P586">
        <v>11</v>
      </c>
      <c r="Q586">
        <v>15</v>
      </c>
      <c r="R586">
        <v>1</v>
      </c>
      <c r="S586">
        <v>90030268</v>
      </c>
      <c r="T586" s="28" t="s">
        <v>461</v>
      </c>
      <c r="U586" s="28" t="s">
        <v>812</v>
      </c>
      <c r="V586" s="28" t="s">
        <v>335</v>
      </c>
      <c r="W586" s="28" t="s">
        <v>660</v>
      </c>
      <c r="X586">
        <v>27499</v>
      </c>
      <c r="Y586" s="28" t="s">
        <v>660</v>
      </c>
      <c r="Z586">
        <v>70</v>
      </c>
      <c r="AA586">
        <v>17148</v>
      </c>
      <c r="AB586" s="28" t="s">
        <v>465</v>
      </c>
      <c r="AC586" s="28" t="s">
        <v>525</v>
      </c>
      <c r="AD586">
        <v>0.5625</v>
      </c>
      <c r="AE586">
        <v>0.72916666666666674</v>
      </c>
      <c r="AF586" s="28" t="s">
        <v>463</v>
      </c>
      <c r="AG586" s="28" t="s">
        <v>288</v>
      </c>
      <c r="AH586" s="28" t="s">
        <v>616</v>
      </c>
      <c r="AI586" s="28"/>
      <c r="AJ586" s="28" t="s">
        <v>762</v>
      </c>
      <c r="AK586" s="28"/>
      <c r="AL586" s="28"/>
      <c r="AM586" s="28">
        <v>2</v>
      </c>
      <c r="AN586">
        <v>4</v>
      </c>
      <c r="AO586">
        <v>3</v>
      </c>
      <c r="AP586" s="2">
        <v>46070</v>
      </c>
      <c r="AQ586" s="2">
        <v>46357</v>
      </c>
      <c r="AR586">
        <v>46434</v>
      </c>
      <c r="AS586">
        <v>46651</v>
      </c>
      <c r="AT586" s="28"/>
      <c r="AU586" s="28"/>
      <c r="AV586" s="28" t="s">
        <v>470</v>
      </c>
      <c r="AW586">
        <v>112</v>
      </c>
      <c r="AX586">
        <v>0.5</v>
      </c>
      <c r="BC586" s="28"/>
      <c r="BJ586">
        <v>144</v>
      </c>
      <c r="BK586">
        <v>0.5</v>
      </c>
      <c r="BP586" s="28"/>
      <c r="BW586" s="28"/>
      <c r="BY586" s="28">
        <v>256</v>
      </c>
      <c r="BZ586">
        <v>256</v>
      </c>
      <c r="CA586">
        <v>0</v>
      </c>
      <c r="CB586" s="28">
        <v>240</v>
      </c>
      <c r="CC586">
        <v>1.0666666666666669</v>
      </c>
      <c r="CE586">
        <v>6750</v>
      </c>
      <c r="CF586">
        <v>0</v>
      </c>
      <c r="CG586" s="28">
        <v>480</v>
      </c>
      <c r="CH586">
        <v>0</v>
      </c>
      <c r="CI586">
        <v>6750</v>
      </c>
      <c r="CJ586">
        <v>212.30594577494998</v>
      </c>
      <c r="CK586">
        <v>143.78872163937004</v>
      </c>
      <c r="CL586">
        <v>69.420911026507738</v>
      </c>
      <c r="CM586">
        <v>122.18796797213763</v>
      </c>
      <c r="CN586">
        <v>69.086628928876706</v>
      </c>
      <c r="CO586">
        <v>0</v>
      </c>
      <c r="CP586">
        <v>0</v>
      </c>
      <c r="CQ586">
        <v>93.868062452383569</v>
      </c>
      <c r="CR586">
        <v>0.86346000000000001</v>
      </c>
      <c r="CS586">
        <v>19941.301375201921</v>
      </c>
      <c r="CT586" s="28">
        <v>26407.980535445971</v>
      </c>
      <c r="CU586">
        <v>46349.281910647893</v>
      </c>
      <c r="CV586">
        <v>10.563938897013765</v>
      </c>
      <c r="CW586">
        <v>225583</v>
      </c>
      <c r="CX586" s="28" t="s">
        <v>4250</v>
      </c>
      <c r="CY586" s="28" t="s">
        <v>4232</v>
      </c>
      <c r="CZ586" s="28" t="s">
        <v>4251</v>
      </c>
      <c r="DA586" s="28" t="s">
        <v>4252</v>
      </c>
      <c r="DB586" s="28" t="s">
        <v>3344</v>
      </c>
      <c r="DC586" s="28"/>
      <c r="DD586" s="28"/>
      <c r="DE586" s="28"/>
      <c r="DF586" s="28"/>
      <c r="DG586" s="28"/>
      <c r="DH586" s="28"/>
      <c r="DI586" s="28">
        <v>240</v>
      </c>
      <c r="DJ586" s="28" t="s">
        <v>831</v>
      </c>
      <c r="DK586" s="28"/>
    </row>
    <row r="587" spans="1:115" x14ac:dyDescent="0.25">
      <c r="A587" s="28" t="s">
        <v>2</v>
      </c>
      <c r="B587" s="28" t="s">
        <v>2232</v>
      </c>
      <c r="C587">
        <v>27421</v>
      </c>
      <c r="D587" s="28" t="s">
        <v>2233</v>
      </c>
      <c r="E587" s="28" t="s">
        <v>2234</v>
      </c>
      <c r="F587" s="28" t="s">
        <v>2235</v>
      </c>
      <c r="G587" s="28" t="s">
        <v>791</v>
      </c>
      <c r="H587" s="28" t="s">
        <v>2249</v>
      </c>
      <c r="I587" s="28" t="s">
        <v>457</v>
      </c>
      <c r="J587" s="28">
        <v>6750</v>
      </c>
      <c r="K587">
        <v>9.3622554020104172</v>
      </c>
      <c r="L587" s="28" t="s">
        <v>2955</v>
      </c>
      <c r="M587">
        <v>0</v>
      </c>
      <c r="N587" s="28" t="s">
        <v>459</v>
      </c>
      <c r="O587" s="28" t="s">
        <v>795</v>
      </c>
      <c r="P587">
        <v>10</v>
      </c>
      <c r="Q587">
        <v>15</v>
      </c>
      <c r="R587">
        <v>1</v>
      </c>
      <c r="S587">
        <v>92510732</v>
      </c>
      <c r="T587" s="28" t="s">
        <v>461</v>
      </c>
      <c r="U587" s="28" t="s">
        <v>812</v>
      </c>
      <c r="V587" s="28" t="s">
        <v>335</v>
      </c>
      <c r="W587" s="28" t="s">
        <v>660</v>
      </c>
      <c r="X587">
        <v>27499</v>
      </c>
      <c r="Y587" s="28" t="s">
        <v>660</v>
      </c>
      <c r="Z587">
        <v>70</v>
      </c>
      <c r="AA587">
        <v>17312</v>
      </c>
      <c r="AB587" s="28" t="s">
        <v>465</v>
      </c>
      <c r="AC587" s="28" t="s">
        <v>479</v>
      </c>
      <c r="AD587">
        <v>0.54166666666666674</v>
      </c>
      <c r="AE587">
        <v>0.70833333333333326</v>
      </c>
      <c r="AF587" s="28" t="s">
        <v>463</v>
      </c>
      <c r="AG587" s="28" t="s">
        <v>38</v>
      </c>
      <c r="AH587" s="28" t="s">
        <v>467</v>
      </c>
      <c r="AI587" s="28" t="s">
        <v>2250</v>
      </c>
      <c r="AJ587" s="28" t="s">
        <v>762</v>
      </c>
      <c r="AK587" s="28"/>
      <c r="AL587" s="28"/>
      <c r="AM587" s="28">
        <v>2</v>
      </c>
      <c r="AN587">
        <v>3</v>
      </c>
      <c r="AO587">
        <v>3</v>
      </c>
      <c r="AP587" s="2">
        <v>46071</v>
      </c>
      <c r="AQ587" s="2">
        <v>46288</v>
      </c>
      <c r="AR587">
        <v>46435</v>
      </c>
      <c r="AS587">
        <v>46652</v>
      </c>
      <c r="AT587" s="28"/>
      <c r="AU587" s="28"/>
      <c r="AV587" s="28" t="s">
        <v>470</v>
      </c>
      <c r="AW587">
        <v>112</v>
      </c>
      <c r="AX587">
        <v>0.5</v>
      </c>
      <c r="BC587" s="28"/>
      <c r="BH587">
        <v>10</v>
      </c>
      <c r="BI587">
        <v>200</v>
      </c>
      <c r="BJ587">
        <v>112</v>
      </c>
      <c r="BK587">
        <v>0.5</v>
      </c>
      <c r="BP587" s="28"/>
      <c r="BU587">
        <v>10</v>
      </c>
      <c r="BV587">
        <v>200</v>
      </c>
      <c r="BW587" s="28"/>
      <c r="BY587" s="28">
        <v>224</v>
      </c>
      <c r="BZ587">
        <v>224</v>
      </c>
      <c r="CA587">
        <v>0</v>
      </c>
      <c r="CB587" s="28">
        <v>240</v>
      </c>
      <c r="CC587">
        <v>0.93333333333333324</v>
      </c>
      <c r="CE587">
        <v>6750</v>
      </c>
      <c r="CF587">
        <v>0</v>
      </c>
      <c r="CG587" s="28">
        <v>480</v>
      </c>
      <c r="CH587">
        <v>-31.23076923076923</v>
      </c>
      <c r="CI587">
        <v>6718.7692307692305</v>
      </c>
      <c r="CJ587">
        <v>212.30594577494998</v>
      </c>
      <c r="CK587">
        <v>143.78872163937004</v>
      </c>
      <c r="CL587">
        <v>69.420911026507738</v>
      </c>
      <c r="CM587">
        <v>122.18796797213763</v>
      </c>
      <c r="CN587">
        <v>69.086628928876706</v>
      </c>
      <c r="CO587">
        <v>0</v>
      </c>
      <c r="CP587">
        <v>0</v>
      </c>
      <c r="CQ587">
        <v>93.868062452383569</v>
      </c>
      <c r="CR587">
        <v>0.86346000000000001</v>
      </c>
      <c r="CS587">
        <v>20141.301375201921</v>
      </c>
      <c r="CT587" s="28">
        <v>20745.540416457981</v>
      </c>
      <c r="CU587">
        <v>40886.841791659899</v>
      </c>
      <c r="CV587">
        <v>9.3622554020104172</v>
      </c>
      <c r="CW587">
        <v>232100</v>
      </c>
      <c r="CX587" s="28" t="s">
        <v>4295</v>
      </c>
      <c r="CY587" s="28" t="s">
        <v>4245</v>
      </c>
      <c r="CZ587" s="28" t="s">
        <v>4296</v>
      </c>
      <c r="DA587" s="28" t="s">
        <v>4297</v>
      </c>
      <c r="DB587" s="28" t="s">
        <v>3344</v>
      </c>
      <c r="DC587" s="28"/>
      <c r="DD587" s="28"/>
      <c r="DE587" s="28"/>
      <c r="DF587" s="28"/>
      <c r="DG587" s="28"/>
      <c r="DH587" s="28"/>
      <c r="DI587" s="28">
        <v>240</v>
      </c>
      <c r="DJ587" s="28" t="s">
        <v>831</v>
      </c>
      <c r="DK587" s="28"/>
    </row>
    <row r="588" spans="1:115" x14ac:dyDescent="0.25">
      <c r="A588" s="28" t="s">
        <v>2</v>
      </c>
      <c r="B588" s="28" t="s">
        <v>2232</v>
      </c>
      <c r="C588">
        <v>27421</v>
      </c>
      <c r="D588" s="28" t="s">
        <v>2233</v>
      </c>
      <c r="E588" s="28" t="s">
        <v>2234</v>
      </c>
      <c r="F588" s="28" t="s">
        <v>2235</v>
      </c>
      <c r="G588" s="28" t="s">
        <v>791</v>
      </c>
      <c r="H588" s="28" t="s">
        <v>2251</v>
      </c>
      <c r="I588" s="28" t="s">
        <v>457</v>
      </c>
      <c r="J588" s="28">
        <v>6750</v>
      </c>
      <c r="K588" t="s">
        <v>487</v>
      </c>
      <c r="L588" s="28" t="s">
        <v>2</v>
      </c>
      <c r="M588">
        <v>0</v>
      </c>
      <c r="N588" s="28" t="s">
        <v>459</v>
      </c>
      <c r="O588" s="28" t="s">
        <v>2252</v>
      </c>
      <c r="Q588">
        <v>20</v>
      </c>
      <c r="R588">
        <v>1</v>
      </c>
      <c r="S588">
        <v>97800808</v>
      </c>
      <c r="T588" s="28" t="s">
        <v>461</v>
      </c>
      <c r="U588" s="28" t="s">
        <v>812</v>
      </c>
      <c r="V588" s="28" t="s">
        <v>87</v>
      </c>
      <c r="W588" s="28" t="s">
        <v>660</v>
      </c>
      <c r="X588">
        <v>27499</v>
      </c>
      <c r="Y588" s="28" t="s">
        <v>660</v>
      </c>
      <c r="Z588">
        <v>70</v>
      </c>
      <c r="AA588">
        <v>16310</v>
      </c>
      <c r="AB588" s="28" t="s">
        <v>488</v>
      </c>
      <c r="AC588" s="28" t="s">
        <v>488</v>
      </c>
      <c r="AD588" t="s">
        <v>488</v>
      </c>
      <c r="AE588" t="s">
        <v>488</v>
      </c>
      <c r="AF588" s="28" t="s">
        <v>463</v>
      </c>
      <c r="AG588" s="28" t="s">
        <v>219</v>
      </c>
      <c r="AH588" s="28" t="s">
        <v>219</v>
      </c>
      <c r="AI588" s="28"/>
      <c r="AJ588" s="28" t="s">
        <v>2253</v>
      </c>
      <c r="AK588" s="28"/>
      <c r="AL588" s="28"/>
      <c r="AM588" s="28">
        <v>2</v>
      </c>
      <c r="AN588">
        <v>4</v>
      </c>
      <c r="AO588">
        <v>3</v>
      </c>
      <c r="AP588" s="2">
        <v>46069</v>
      </c>
      <c r="AQ588" s="2">
        <v>46290</v>
      </c>
      <c r="AT588" s="28"/>
      <c r="AU588" s="28"/>
      <c r="AV588" s="28" t="s">
        <v>470</v>
      </c>
      <c r="AX588">
        <v>0.5</v>
      </c>
      <c r="BC588" s="28"/>
      <c r="BK588">
        <v>0.5</v>
      </c>
      <c r="BP588" s="28"/>
      <c r="BW588" s="28"/>
      <c r="BY588" s="28">
        <v>0</v>
      </c>
      <c r="BZ588">
        <v>0</v>
      </c>
      <c r="CA588">
        <v>0</v>
      </c>
      <c r="CB588" s="28">
        <v>240</v>
      </c>
      <c r="CC588" t="s">
        <v>2</v>
      </c>
      <c r="CE588">
        <v>6750</v>
      </c>
      <c r="CF588">
        <v>0</v>
      </c>
      <c r="CG588" s="28">
        <v>480</v>
      </c>
      <c r="CH588">
        <v>0</v>
      </c>
      <c r="CI588">
        <v>6750</v>
      </c>
      <c r="CJ588">
        <v>212.30594577494998</v>
      </c>
      <c r="CK588">
        <v>143.78872163937004</v>
      </c>
      <c r="CL588">
        <v>69.420911026507738</v>
      </c>
      <c r="CM588">
        <v>122.18796797213763</v>
      </c>
      <c r="CN588">
        <v>69.086628928876706</v>
      </c>
      <c r="CO588">
        <v>0</v>
      </c>
      <c r="CP588">
        <v>0</v>
      </c>
      <c r="CQ588">
        <v>93.868062452383569</v>
      </c>
      <c r="CR588">
        <v>0.86346000000000001</v>
      </c>
      <c r="CS588">
        <v>0</v>
      </c>
      <c r="CT588" s="28">
        <v>0</v>
      </c>
      <c r="CU588">
        <v>0</v>
      </c>
      <c r="CV588" t="s">
        <v>487</v>
      </c>
      <c r="CW588">
        <v>211016</v>
      </c>
      <c r="CX588" s="28" t="s">
        <v>4745</v>
      </c>
      <c r="CY588" s="28" t="s">
        <v>4232</v>
      </c>
      <c r="CZ588" s="28" t="s">
        <v>4746</v>
      </c>
      <c r="DA588" s="28" t="s">
        <v>4747</v>
      </c>
      <c r="DB588" s="28" t="s">
        <v>4543</v>
      </c>
      <c r="DC588" s="28"/>
      <c r="DD588" s="28"/>
      <c r="DE588" s="28"/>
      <c r="DF588" s="28"/>
      <c r="DG588" s="28"/>
      <c r="DH588" s="28"/>
      <c r="DI588" s="28">
        <v>240</v>
      </c>
      <c r="DJ588" s="28" t="s">
        <v>831</v>
      </c>
      <c r="DK588" s="28" t="s">
        <v>2165</v>
      </c>
    </row>
    <row r="589" spans="1:115" x14ac:dyDescent="0.25">
      <c r="A589" s="28" t="s">
        <v>2</v>
      </c>
      <c r="B589" s="28" t="s">
        <v>2232</v>
      </c>
      <c r="C589">
        <v>27421</v>
      </c>
      <c r="D589" s="28" t="s">
        <v>2233</v>
      </c>
      <c r="E589" s="28" t="s">
        <v>2234</v>
      </c>
      <c r="F589" s="28" t="s">
        <v>2235</v>
      </c>
      <c r="G589" s="28" t="s">
        <v>791</v>
      </c>
      <c r="H589" s="28" t="s">
        <v>41</v>
      </c>
      <c r="I589" s="28" t="s">
        <v>457</v>
      </c>
      <c r="J589" s="28">
        <v>6750</v>
      </c>
      <c r="K589">
        <v>10.563938897013765</v>
      </c>
      <c r="L589" s="28" t="s">
        <v>2254</v>
      </c>
      <c r="M589">
        <v>0</v>
      </c>
      <c r="N589" s="28" t="s">
        <v>459</v>
      </c>
      <c r="O589" s="28" t="s">
        <v>792</v>
      </c>
      <c r="P589">
        <v>11</v>
      </c>
      <c r="Q589">
        <v>20</v>
      </c>
      <c r="R589">
        <v>1</v>
      </c>
      <c r="S589">
        <v>90591031</v>
      </c>
      <c r="T589" s="28" t="s">
        <v>461</v>
      </c>
      <c r="U589" s="28" t="s">
        <v>812</v>
      </c>
      <c r="V589" s="28" t="s">
        <v>338</v>
      </c>
      <c r="W589" s="28" t="s">
        <v>660</v>
      </c>
      <c r="X589">
        <v>27499</v>
      </c>
      <c r="Y589" s="28" t="s">
        <v>660</v>
      </c>
      <c r="Z589">
        <v>70</v>
      </c>
      <c r="AA589">
        <v>17098</v>
      </c>
      <c r="AB589" s="28" t="s">
        <v>465</v>
      </c>
      <c r="AC589" s="28" t="s">
        <v>479</v>
      </c>
      <c r="AD589">
        <v>0.5</v>
      </c>
      <c r="AE589">
        <v>0.66666666666666674</v>
      </c>
      <c r="AF589" s="28" t="s">
        <v>463</v>
      </c>
      <c r="AG589" s="28" t="s">
        <v>1059</v>
      </c>
      <c r="AH589" s="28" t="s">
        <v>1060</v>
      </c>
      <c r="AI589" s="28" t="s">
        <v>2255</v>
      </c>
      <c r="AJ589" s="28" t="s">
        <v>2256</v>
      </c>
      <c r="AK589" s="28"/>
      <c r="AL589" s="28"/>
      <c r="AM589" s="28">
        <v>2</v>
      </c>
      <c r="AN589">
        <v>4</v>
      </c>
      <c r="AO589">
        <v>3</v>
      </c>
      <c r="AP589" s="2">
        <v>46071</v>
      </c>
      <c r="AQ589" s="2">
        <v>46358</v>
      </c>
      <c r="AR589">
        <v>46435</v>
      </c>
      <c r="AS589">
        <v>46652</v>
      </c>
      <c r="AT589" s="28"/>
      <c r="AU589" s="28"/>
      <c r="AV589" s="28" t="s">
        <v>470</v>
      </c>
      <c r="AW589">
        <v>112</v>
      </c>
      <c r="AX589">
        <v>0.5</v>
      </c>
      <c r="BC589" s="28"/>
      <c r="BJ589">
        <v>144</v>
      </c>
      <c r="BK589">
        <v>0.5</v>
      </c>
      <c r="BP589" s="28"/>
      <c r="BW589" s="28"/>
      <c r="BY589" s="28">
        <v>256</v>
      </c>
      <c r="BZ589">
        <v>256</v>
      </c>
      <c r="CA589">
        <v>0</v>
      </c>
      <c r="CB589" s="28">
        <v>240</v>
      </c>
      <c r="CC589">
        <v>1.0666666666666669</v>
      </c>
      <c r="CE589">
        <v>6750</v>
      </c>
      <c r="CF589">
        <v>0</v>
      </c>
      <c r="CG589" s="28">
        <v>480</v>
      </c>
      <c r="CH589">
        <v>0</v>
      </c>
      <c r="CI589">
        <v>6750</v>
      </c>
      <c r="CJ589">
        <v>212.30594577494998</v>
      </c>
      <c r="CK589">
        <v>143.78872163937004</v>
      </c>
      <c r="CL589">
        <v>69.420911026507738</v>
      </c>
      <c r="CM589">
        <v>122.18796797213763</v>
      </c>
      <c r="CN589">
        <v>69.086628928876706</v>
      </c>
      <c r="CO589">
        <v>0</v>
      </c>
      <c r="CP589">
        <v>0</v>
      </c>
      <c r="CQ589">
        <v>93.868062452383569</v>
      </c>
      <c r="CR589">
        <v>0.86346000000000001</v>
      </c>
      <c r="CS589">
        <v>19941.301375201921</v>
      </c>
      <c r="CT589" s="28">
        <v>26407.980535445971</v>
      </c>
      <c r="CU589">
        <v>46349.281910647893</v>
      </c>
      <c r="CV589">
        <v>10.563938897013765</v>
      </c>
      <c r="CW589">
        <v>209271</v>
      </c>
      <c r="CX589" s="28" t="s">
        <v>4247</v>
      </c>
      <c r="CY589" s="28" t="s">
        <v>4232</v>
      </c>
      <c r="CZ589" s="28" t="s">
        <v>4248</v>
      </c>
      <c r="DA589" s="28" t="s">
        <v>4249</v>
      </c>
      <c r="DB589" s="28" t="s">
        <v>3344</v>
      </c>
      <c r="DC589" s="28"/>
      <c r="DD589" s="28"/>
      <c r="DE589" s="28"/>
      <c r="DF589" s="28"/>
      <c r="DG589" s="28"/>
      <c r="DH589" s="28"/>
      <c r="DI589" s="28">
        <v>240</v>
      </c>
      <c r="DJ589" s="28" t="s">
        <v>831</v>
      </c>
      <c r="DK589" s="28"/>
    </row>
    <row r="590" spans="1:115" x14ac:dyDescent="0.25">
      <c r="A590" s="28" t="s">
        <v>2</v>
      </c>
      <c r="B590" s="28" t="s">
        <v>2257</v>
      </c>
      <c r="C590">
        <v>27420</v>
      </c>
      <c r="D590" s="28" t="s">
        <v>2233</v>
      </c>
      <c r="E590" s="28" t="s">
        <v>2234</v>
      </c>
      <c r="F590" s="28" t="s">
        <v>2235</v>
      </c>
      <c r="G590" s="28" t="s">
        <v>791</v>
      </c>
      <c r="H590" s="28" t="s">
        <v>2258</v>
      </c>
      <c r="I590" s="28" t="s">
        <v>457</v>
      </c>
      <c r="J590" s="28">
        <v>3370</v>
      </c>
      <c r="K590">
        <v>9.1035386328244332</v>
      </c>
      <c r="L590" s="28" t="s">
        <v>2259</v>
      </c>
      <c r="M590">
        <v>0</v>
      </c>
      <c r="N590" s="28" t="s">
        <v>459</v>
      </c>
      <c r="O590" s="28" t="s">
        <v>2238</v>
      </c>
      <c r="P590">
        <v>10</v>
      </c>
      <c r="Q590">
        <v>25</v>
      </c>
      <c r="R590">
        <v>1</v>
      </c>
      <c r="S590">
        <v>90140732</v>
      </c>
      <c r="T590" s="28" t="s">
        <v>605</v>
      </c>
      <c r="U590" s="28" t="s">
        <v>659</v>
      </c>
      <c r="V590" s="28" t="s">
        <v>335</v>
      </c>
      <c r="W590" s="28" t="s">
        <v>463</v>
      </c>
      <c r="Y590" s="28" t="s">
        <v>660</v>
      </c>
      <c r="Z590">
        <v>35</v>
      </c>
      <c r="AA590">
        <v>17149</v>
      </c>
      <c r="AB590" s="28" t="s">
        <v>465</v>
      </c>
      <c r="AC590" s="28" t="s">
        <v>479</v>
      </c>
      <c r="AD590">
        <v>0.5625</v>
      </c>
      <c r="AE590">
        <v>0.72916666666666674</v>
      </c>
      <c r="AF590" s="28" t="s">
        <v>463</v>
      </c>
      <c r="AG590" s="28" t="s">
        <v>287</v>
      </c>
      <c r="AH590" s="28" t="s">
        <v>497</v>
      </c>
      <c r="AI590" s="28" t="s">
        <v>2260</v>
      </c>
      <c r="AJ590" s="28" t="s">
        <v>762</v>
      </c>
      <c r="AK590" s="28"/>
      <c r="AL590" s="28"/>
      <c r="AM590" s="28">
        <v>1</v>
      </c>
      <c r="AN590">
        <v>3</v>
      </c>
      <c r="AP590" s="2">
        <v>46071</v>
      </c>
      <c r="AQ590" s="2">
        <v>46288</v>
      </c>
      <c r="AT590" s="28"/>
      <c r="AU590" s="28"/>
      <c r="AV590" s="28" t="s">
        <v>470</v>
      </c>
      <c r="AW590">
        <v>112</v>
      </c>
      <c r="AX590">
        <v>0.5</v>
      </c>
      <c r="BC590" s="28"/>
      <c r="BP590" s="28"/>
      <c r="BW590" s="28"/>
      <c r="BY590" s="28">
        <v>112</v>
      </c>
      <c r="BZ590">
        <v>112</v>
      </c>
      <c r="CA590">
        <v>0</v>
      </c>
      <c r="CB590" s="28">
        <v>120</v>
      </c>
      <c r="CC590">
        <v>0.93333333333333324</v>
      </c>
      <c r="CE590">
        <v>3370</v>
      </c>
      <c r="CF590">
        <v>0</v>
      </c>
      <c r="CG590" s="28">
        <v>240</v>
      </c>
      <c r="CH590">
        <v>0</v>
      </c>
      <c r="CI590">
        <v>3370</v>
      </c>
      <c r="CJ590">
        <v>212.30594577494998</v>
      </c>
      <c r="CK590">
        <v>143.78872163937004</v>
      </c>
      <c r="CL590">
        <v>69.420911026507738</v>
      </c>
      <c r="CM590">
        <v>122.18796797213763</v>
      </c>
      <c r="CN590">
        <v>69.086628928876706</v>
      </c>
      <c r="CO590">
        <v>0</v>
      </c>
      <c r="CP590">
        <v>0</v>
      </c>
      <c r="CQ590">
        <v>93.868062452383569</v>
      </c>
      <c r="CR590">
        <v>0.86346000000000001</v>
      </c>
      <c r="CS590">
        <v>19941.301375201921</v>
      </c>
      <c r="CT590" s="28">
        <v>0</v>
      </c>
      <c r="CU590">
        <v>19941.301375201921</v>
      </c>
      <c r="CV590">
        <v>9.1035386328244332</v>
      </c>
      <c r="CW590">
        <v>211033</v>
      </c>
      <c r="CX590" s="28" t="s">
        <v>4253</v>
      </c>
      <c r="CY590" s="28" t="s">
        <v>4232</v>
      </c>
      <c r="CZ590" s="28" t="s">
        <v>4254</v>
      </c>
      <c r="DA590" s="28" t="s">
        <v>4255</v>
      </c>
      <c r="DB590" s="28" t="s">
        <v>3344</v>
      </c>
      <c r="DC590" s="28"/>
      <c r="DD590" s="28"/>
      <c r="DE590" s="28"/>
      <c r="DF590" s="28"/>
      <c r="DG590" s="28"/>
      <c r="DH590" s="28"/>
      <c r="DI590" s="28">
        <v>120</v>
      </c>
      <c r="DJ590" s="28" t="s">
        <v>831</v>
      </c>
      <c r="DK590" s="28"/>
    </row>
    <row r="591" spans="1:115" x14ac:dyDescent="0.25">
      <c r="A591" s="28" t="s">
        <v>2</v>
      </c>
      <c r="B591" s="28" t="s">
        <v>2257</v>
      </c>
      <c r="C591">
        <v>27420</v>
      </c>
      <c r="D591" s="28" t="s">
        <v>2233</v>
      </c>
      <c r="E591" s="28" t="s">
        <v>2234</v>
      </c>
      <c r="F591" s="28" t="s">
        <v>2235</v>
      </c>
      <c r="G591" s="28" t="s">
        <v>791</v>
      </c>
      <c r="H591" s="28" t="s">
        <v>2261</v>
      </c>
      <c r="I591" s="28" t="s">
        <v>457</v>
      </c>
      <c r="J591" s="28">
        <v>3370</v>
      </c>
      <c r="K591">
        <v>9.1035386328244332</v>
      </c>
      <c r="L591" s="28" t="s">
        <v>2262</v>
      </c>
      <c r="M591">
        <v>0</v>
      </c>
      <c r="N591" s="28" t="s">
        <v>459</v>
      </c>
      <c r="O591" s="28" t="s">
        <v>2243</v>
      </c>
      <c r="P591">
        <v>10</v>
      </c>
      <c r="Q591">
        <v>16</v>
      </c>
      <c r="R591">
        <v>1</v>
      </c>
      <c r="S591">
        <v>90110935</v>
      </c>
      <c r="T591" s="28" t="s">
        <v>605</v>
      </c>
      <c r="U591" s="28" t="s">
        <v>659</v>
      </c>
      <c r="V591" s="28" t="s">
        <v>335</v>
      </c>
      <c r="W591" s="28" t="s">
        <v>463</v>
      </c>
      <c r="Y591" s="28" t="s">
        <v>660</v>
      </c>
      <c r="Z591">
        <v>35</v>
      </c>
      <c r="AA591">
        <v>17060</v>
      </c>
      <c r="AB591" s="28" t="s">
        <v>465</v>
      </c>
      <c r="AC591" s="28" t="s">
        <v>525</v>
      </c>
      <c r="AD591">
        <v>0.5625</v>
      </c>
      <c r="AE591">
        <v>0.72916666666666674</v>
      </c>
      <c r="AF591" s="28" t="s">
        <v>463</v>
      </c>
      <c r="AG591" s="28" t="s">
        <v>211</v>
      </c>
      <c r="AH591" s="28" t="s">
        <v>529</v>
      </c>
      <c r="AI591" s="28" t="s">
        <v>2263</v>
      </c>
      <c r="AJ591" s="28" t="s">
        <v>762</v>
      </c>
      <c r="AK591" s="28"/>
      <c r="AL591" s="28"/>
      <c r="AM591" s="28">
        <v>1</v>
      </c>
      <c r="AN591">
        <v>3</v>
      </c>
      <c r="AP591" s="2">
        <v>46070</v>
      </c>
      <c r="AQ591" s="2">
        <v>46287</v>
      </c>
      <c r="AT591" s="28"/>
      <c r="AU591" s="28"/>
      <c r="AV591" s="28" t="s">
        <v>470</v>
      </c>
      <c r="AW591">
        <v>112</v>
      </c>
      <c r="AX591">
        <v>0.5</v>
      </c>
      <c r="BC591" s="28"/>
      <c r="BP591" s="28"/>
      <c r="BW591" s="28"/>
      <c r="BY591" s="28">
        <v>112</v>
      </c>
      <c r="BZ591">
        <v>112</v>
      </c>
      <c r="CA591">
        <v>0</v>
      </c>
      <c r="CB591" s="28">
        <v>120</v>
      </c>
      <c r="CC591">
        <v>0.93333333333333324</v>
      </c>
      <c r="CE591">
        <v>3370</v>
      </c>
      <c r="CF591">
        <v>0</v>
      </c>
      <c r="CG591" s="28">
        <v>240</v>
      </c>
      <c r="CH591">
        <v>0</v>
      </c>
      <c r="CI591">
        <v>3370</v>
      </c>
      <c r="CJ591">
        <v>212.30594577494998</v>
      </c>
      <c r="CK591">
        <v>143.78872163937004</v>
      </c>
      <c r="CL591">
        <v>69.420911026507738</v>
      </c>
      <c r="CM591">
        <v>122.18796797213763</v>
      </c>
      <c r="CN591">
        <v>69.086628928876706</v>
      </c>
      <c r="CO591">
        <v>0</v>
      </c>
      <c r="CP591">
        <v>0</v>
      </c>
      <c r="CQ591">
        <v>93.868062452383569</v>
      </c>
      <c r="CR591">
        <v>0.86346000000000001</v>
      </c>
      <c r="CS591">
        <v>19941.301375201921</v>
      </c>
      <c r="CT591" s="28">
        <v>0</v>
      </c>
      <c r="CU591">
        <v>19941.301375201921</v>
      </c>
      <c r="CV591">
        <v>9.1035386328244332</v>
      </c>
      <c r="CW591">
        <v>211029</v>
      </c>
      <c r="CX591" s="28" t="s">
        <v>4256</v>
      </c>
      <c r="CY591" s="28" t="s">
        <v>4232</v>
      </c>
      <c r="CZ591" s="28" t="s">
        <v>4257</v>
      </c>
      <c r="DA591" s="28" t="s">
        <v>4258</v>
      </c>
      <c r="DB591" s="28" t="s">
        <v>3344</v>
      </c>
      <c r="DC591" s="28"/>
      <c r="DD591" s="28"/>
      <c r="DE591" s="28"/>
      <c r="DF591" s="28"/>
      <c r="DG591" s="28"/>
      <c r="DH591" s="28"/>
      <c r="DI591" s="28">
        <v>120</v>
      </c>
      <c r="DJ591" s="28" t="s">
        <v>831</v>
      </c>
      <c r="DK591" s="28"/>
    </row>
    <row r="592" spans="1:115" x14ac:dyDescent="0.25">
      <c r="A592" s="28" t="s">
        <v>2</v>
      </c>
      <c r="B592" s="28" t="s">
        <v>2257</v>
      </c>
      <c r="C592">
        <v>27420</v>
      </c>
      <c r="D592" s="28" t="s">
        <v>2233</v>
      </c>
      <c r="E592" s="28" t="s">
        <v>2234</v>
      </c>
      <c r="F592" s="28" t="s">
        <v>2235</v>
      </c>
      <c r="G592" s="28" t="s">
        <v>791</v>
      </c>
      <c r="H592" s="28" t="s">
        <v>2264</v>
      </c>
      <c r="I592" s="28" t="s">
        <v>457</v>
      </c>
      <c r="J592" s="28">
        <v>3370</v>
      </c>
      <c r="K592">
        <v>9.1035386328244332</v>
      </c>
      <c r="L592" s="28" t="s">
        <v>2265</v>
      </c>
      <c r="M592">
        <v>0</v>
      </c>
      <c r="N592" s="28" t="s">
        <v>459</v>
      </c>
      <c r="O592" s="28" t="s">
        <v>2246</v>
      </c>
      <c r="P592">
        <v>10</v>
      </c>
      <c r="Q592">
        <v>28</v>
      </c>
      <c r="R592">
        <v>1</v>
      </c>
      <c r="S592">
        <v>90010732</v>
      </c>
      <c r="T592" s="28" t="s">
        <v>605</v>
      </c>
      <c r="U592" s="28" t="s">
        <v>659</v>
      </c>
      <c r="V592" s="28" t="s">
        <v>335</v>
      </c>
      <c r="W592" s="28" t="s">
        <v>463</v>
      </c>
      <c r="Y592" s="28" t="s">
        <v>660</v>
      </c>
      <c r="Z592">
        <v>35</v>
      </c>
      <c r="AA592">
        <v>17061</v>
      </c>
      <c r="AB592" s="28" t="s">
        <v>465</v>
      </c>
      <c r="AC592" s="28" t="s">
        <v>525</v>
      </c>
      <c r="AD592">
        <v>0.5625</v>
      </c>
      <c r="AE592">
        <v>0.72916666666666674</v>
      </c>
      <c r="AF592" s="28" t="s">
        <v>463</v>
      </c>
      <c r="AG592" s="28" t="s">
        <v>217</v>
      </c>
      <c r="AH592" s="28" t="s">
        <v>529</v>
      </c>
      <c r="AI592" s="28" t="s">
        <v>2266</v>
      </c>
      <c r="AJ592" s="28" t="s">
        <v>762</v>
      </c>
      <c r="AK592" s="28"/>
      <c r="AL592" s="28"/>
      <c r="AM592" s="28">
        <v>1</v>
      </c>
      <c r="AN592">
        <v>3</v>
      </c>
      <c r="AP592" s="2">
        <v>46070</v>
      </c>
      <c r="AQ592" s="2">
        <v>46287</v>
      </c>
      <c r="AT592" s="28"/>
      <c r="AU592" s="28"/>
      <c r="AV592" s="28" t="s">
        <v>470</v>
      </c>
      <c r="AW592">
        <v>112</v>
      </c>
      <c r="AX592">
        <v>0.5</v>
      </c>
      <c r="BC592" s="28"/>
      <c r="BP592" s="28"/>
      <c r="BW592" s="28"/>
      <c r="BY592" s="28">
        <v>112</v>
      </c>
      <c r="BZ592">
        <v>112</v>
      </c>
      <c r="CA592">
        <v>0</v>
      </c>
      <c r="CB592" s="28">
        <v>120</v>
      </c>
      <c r="CC592">
        <v>0.93333333333333324</v>
      </c>
      <c r="CE592">
        <v>3370</v>
      </c>
      <c r="CF592">
        <v>0</v>
      </c>
      <c r="CG592" s="28">
        <v>240</v>
      </c>
      <c r="CH592">
        <v>0</v>
      </c>
      <c r="CI592">
        <v>3370</v>
      </c>
      <c r="CJ592">
        <v>212.30594577494998</v>
      </c>
      <c r="CK592">
        <v>143.78872163937004</v>
      </c>
      <c r="CL592">
        <v>69.420911026507738</v>
      </c>
      <c r="CM592">
        <v>122.18796797213763</v>
      </c>
      <c r="CN592">
        <v>69.086628928876706</v>
      </c>
      <c r="CO592">
        <v>0</v>
      </c>
      <c r="CP592">
        <v>0</v>
      </c>
      <c r="CQ592">
        <v>93.868062452383569</v>
      </c>
      <c r="CR592">
        <v>0.86346000000000001</v>
      </c>
      <c r="CS592">
        <v>19941.301375201921</v>
      </c>
      <c r="CT592" s="28">
        <v>0</v>
      </c>
      <c r="CU592">
        <v>19941.301375201921</v>
      </c>
      <c r="CV592">
        <v>9.1035386328244332</v>
      </c>
      <c r="CW592">
        <v>211032</v>
      </c>
      <c r="CX592" s="28" t="s">
        <v>4259</v>
      </c>
      <c r="CY592" s="28" t="s">
        <v>4232</v>
      </c>
      <c r="CZ592" s="28" t="s">
        <v>4260</v>
      </c>
      <c r="DA592" s="28" t="s">
        <v>4243</v>
      </c>
      <c r="DB592" s="28" t="s">
        <v>3344</v>
      </c>
      <c r="DC592" s="28"/>
      <c r="DD592" s="28"/>
      <c r="DE592" s="28"/>
      <c r="DF592" s="28"/>
      <c r="DG592" s="28"/>
      <c r="DH592" s="28"/>
      <c r="DI592" s="28">
        <v>120</v>
      </c>
      <c r="DJ592" s="28" t="s">
        <v>831</v>
      </c>
      <c r="DK592" s="28"/>
    </row>
    <row r="593" spans="1:115" x14ac:dyDescent="0.25">
      <c r="A593" s="28" t="s">
        <v>2</v>
      </c>
      <c r="B593" s="28" t="s">
        <v>2257</v>
      </c>
      <c r="C593">
        <v>27420</v>
      </c>
      <c r="D593" s="28" t="s">
        <v>2233</v>
      </c>
      <c r="E593" s="28" t="s">
        <v>2234</v>
      </c>
      <c r="F593" s="28" t="s">
        <v>2235</v>
      </c>
      <c r="G593" s="28" t="s">
        <v>791</v>
      </c>
      <c r="H593" s="28" t="s">
        <v>2267</v>
      </c>
      <c r="I593" s="28" t="s">
        <v>457</v>
      </c>
      <c r="J593" s="28">
        <v>3370</v>
      </c>
      <c r="K593">
        <v>9.1035386328244332</v>
      </c>
      <c r="L593" s="28" t="s">
        <v>2268</v>
      </c>
      <c r="M593">
        <v>0</v>
      </c>
      <c r="N593" s="28" t="s">
        <v>459</v>
      </c>
      <c r="O593" s="28" t="s">
        <v>2248</v>
      </c>
      <c r="P593">
        <v>10</v>
      </c>
      <c r="Q593">
        <v>15</v>
      </c>
      <c r="R593">
        <v>1</v>
      </c>
      <c r="S593">
        <v>90030268</v>
      </c>
      <c r="T593" s="28" t="s">
        <v>605</v>
      </c>
      <c r="U593" s="28" t="s">
        <v>659</v>
      </c>
      <c r="V593" s="28" t="s">
        <v>335</v>
      </c>
      <c r="W593" s="28" t="s">
        <v>463</v>
      </c>
      <c r="Y593" s="28" t="s">
        <v>660</v>
      </c>
      <c r="Z593">
        <v>35</v>
      </c>
      <c r="AA593">
        <v>17150</v>
      </c>
      <c r="AB593" s="28" t="s">
        <v>465</v>
      </c>
      <c r="AC593" s="28" t="s">
        <v>525</v>
      </c>
      <c r="AD593">
        <v>0.5625</v>
      </c>
      <c r="AE593">
        <v>0.72916666666666674</v>
      </c>
      <c r="AF593" s="28" t="s">
        <v>463</v>
      </c>
      <c r="AG593" s="28" t="s">
        <v>288</v>
      </c>
      <c r="AH593" s="28" t="s">
        <v>616</v>
      </c>
      <c r="AI593" s="28" t="s">
        <v>2269</v>
      </c>
      <c r="AJ593" s="28" t="s">
        <v>762</v>
      </c>
      <c r="AK593" s="28"/>
      <c r="AL593" s="28"/>
      <c r="AM593" s="28">
        <v>1</v>
      </c>
      <c r="AN593">
        <v>3</v>
      </c>
      <c r="AP593" s="2">
        <v>46070</v>
      </c>
      <c r="AQ593" s="2">
        <v>46287</v>
      </c>
      <c r="AT593" s="28"/>
      <c r="AU593" s="28"/>
      <c r="AV593" s="28" t="s">
        <v>470</v>
      </c>
      <c r="AW593">
        <v>112</v>
      </c>
      <c r="AX593">
        <v>0.5</v>
      </c>
      <c r="BC593" s="28"/>
      <c r="BP593" s="28"/>
      <c r="BW593" s="28"/>
      <c r="BY593" s="28">
        <v>112</v>
      </c>
      <c r="BZ593">
        <v>112</v>
      </c>
      <c r="CA593">
        <v>0</v>
      </c>
      <c r="CB593" s="28">
        <v>120</v>
      </c>
      <c r="CC593">
        <v>0.93333333333333324</v>
      </c>
      <c r="CE593">
        <v>3370</v>
      </c>
      <c r="CF593">
        <v>0</v>
      </c>
      <c r="CG593" s="28">
        <v>240</v>
      </c>
      <c r="CH593">
        <v>0</v>
      </c>
      <c r="CI593">
        <v>3370</v>
      </c>
      <c r="CJ593">
        <v>212.30594577494998</v>
      </c>
      <c r="CK593">
        <v>143.78872163937004</v>
      </c>
      <c r="CL593">
        <v>69.420911026507738</v>
      </c>
      <c r="CM593">
        <v>122.18796797213763</v>
      </c>
      <c r="CN593">
        <v>69.086628928876706</v>
      </c>
      <c r="CO593">
        <v>0</v>
      </c>
      <c r="CP593">
        <v>0</v>
      </c>
      <c r="CQ593">
        <v>93.868062452383569</v>
      </c>
      <c r="CR593">
        <v>0.86346000000000001</v>
      </c>
      <c r="CS593">
        <v>19941.301375201921</v>
      </c>
      <c r="CT593" s="28">
        <v>0</v>
      </c>
      <c r="CU593">
        <v>19941.301375201921</v>
      </c>
      <c r="CV593">
        <v>9.1035386328244332</v>
      </c>
      <c r="CW593">
        <v>225582</v>
      </c>
      <c r="CX593" s="28"/>
      <c r="CY593" s="28"/>
      <c r="CZ593" s="28"/>
      <c r="DA593" s="28"/>
      <c r="DB593" s="28"/>
      <c r="DC593" s="28"/>
      <c r="DD593" s="28"/>
      <c r="DE593" s="28"/>
      <c r="DF593" s="28"/>
      <c r="DG593" s="28"/>
      <c r="DH593" s="28"/>
      <c r="DI593" s="28">
        <v>120</v>
      </c>
      <c r="DJ593" s="28" t="s">
        <v>831</v>
      </c>
      <c r="DK593" s="28"/>
    </row>
    <row r="594" spans="1:115" x14ac:dyDescent="0.25">
      <c r="A594" s="28" t="s">
        <v>2</v>
      </c>
      <c r="B594" s="28" t="s">
        <v>2257</v>
      </c>
      <c r="C594">
        <v>27420</v>
      </c>
      <c r="D594" s="28" t="s">
        <v>2233</v>
      </c>
      <c r="E594" s="28" t="s">
        <v>2234</v>
      </c>
      <c r="F594" s="28" t="s">
        <v>2235</v>
      </c>
      <c r="G594" s="28" t="s">
        <v>791</v>
      </c>
      <c r="H594" s="28" t="s">
        <v>2270</v>
      </c>
      <c r="I594" s="28" t="s">
        <v>457</v>
      </c>
      <c r="J594" s="28">
        <v>3370</v>
      </c>
      <c r="K594" t="s">
        <v>487</v>
      </c>
      <c r="L594" s="28" t="s">
        <v>2</v>
      </c>
      <c r="M594">
        <v>0</v>
      </c>
      <c r="N594" s="28" t="s">
        <v>459</v>
      </c>
      <c r="O594" s="28" t="s">
        <v>2252</v>
      </c>
      <c r="Q594">
        <v>15</v>
      </c>
      <c r="R594">
        <v>1</v>
      </c>
      <c r="S594">
        <v>97800808</v>
      </c>
      <c r="T594" s="28" t="s">
        <v>605</v>
      </c>
      <c r="U594" s="28" t="s">
        <v>659</v>
      </c>
      <c r="V594" s="28" t="s">
        <v>87</v>
      </c>
      <c r="W594" s="28" t="s">
        <v>463</v>
      </c>
      <c r="Y594" s="28" t="s">
        <v>660</v>
      </c>
      <c r="Z594">
        <v>35</v>
      </c>
      <c r="AA594">
        <v>16311</v>
      </c>
      <c r="AB594" s="28" t="s">
        <v>488</v>
      </c>
      <c r="AC594" s="28" t="s">
        <v>488</v>
      </c>
      <c r="AD594" t="s">
        <v>488</v>
      </c>
      <c r="AE594" t="s">
        <v>488</v>
      </c>
      <c r="AF594" s="28" t="s">
        <v>463</v>
      </c>
      <c r="AG594" s="28" t="s">
        <v>219</v>
      </c>
      <c r="AH594" s="28" t="s">
        <v>219</v>
      </c>
      <c r="AI594" s="28"/>
      <c r="AJ594" s="28" t="s">
        <v>2253</v>
      </c>
      <c r="AK594" s="28"/>
      <c r="AL594" s="28"/>
      <c r="AM594" s="28">
        <v>1</v>
      </c>
      <c r="AN594">
        <v>3</v>
      </c>
      <c r="AP594" s="2">
        <v>46069</v>
      </c>
      <c r="AQ594" s="2">
        <v>46290</v>
      </c>
      <c r="AT594" s="28"/>
      <c r="AU594" s="28"/>
      <c r="AV594" s="28" t="s">
        <v>470</v>
      </c>
      <c r="AX594">
        <v>0.5</v>
      </c>
      <c r="BC594" s="28"/>
      <c r="BP594" s="28"/>
      <c r="BW594" s="28"/>
      <c r="BY594" s="28">
        <v>0</v>
      </c>
      <c r="BZ594">
        <v>0</v>
      </c>
      <c r="CA594">
        <v>0</v>
      </c>
      <c r="CB594" s="28">
        <v>120</v>
      </c>
      <c r="CC594" t="s">
        <v>2</v>
      </c>
      <c r="CE594">
        <v>3370</v>
      </c>
      <c r="CF594">
        <v>0</v>
      </c>
      <c r="CG594" s="28">
        <v>240</v>
      </c>
      <c r="CH594">
        <v>0</v>
      </c>
      <c r="CI594">
        <v>3370</v>
      </c>
      <c r="CJ594">
        <v>212.30594577494998</v>
      </c>
      <c r="CK594">
        <v>143.78872163937004</v>
      </c>
      <c r="CL594">
        <v>69.420911026507738</v>
      </c>
      <c r="CM594">
        <v>122.18796797213763</v>
      </c>
      <c r="CN594">
        <v>69.086628928876706</v>
      </c>
      <c r="CO594">
        <v>0</v>
      </c>
      <c r="CP594">
        <v>0</v>
      </c>
      <c r="CQ594">
        <v>93.868062452383569</v>
      </c>
      <c r="CR594">
        <v>0.86346000000000001</v>
      </c>
      <c r="CS594">
        <v>0</v>
      </c>
      <c r="CT594" s="28">
        <v>0</v>
      </c>
      <c r="CU594">
        <v>0</v>
      </c>
      <c r="CV594" t="s">
        <v>487</v>
      </c>
      <c r="CW594">
        <v>211017</v>
      </c>
      <c r="CX594" s="28" t="s">
        <v>4748</v>
      </c>
      <c r="CY594" s="28" t="s">
        <v>4232</v>
      </c>
      <c r="CZ594" s="28" t="s">
        <v>4749</v>
      </c>
      <c r="DA594" s="28" t="s">
        <v>4750</v>
      </c>
      <c r="DB594" s="28" t="s">
        <v>4543</v>
      </c>
      <c r="DC594" s="28"/>
      <c r="DD594" s="28"/>
      <c r="DE594" s="28"/>
      <c r="DF594" s="28"/>
      <c r="DG594" s="28"/>
      <c r="DH594" s="28"/>
      <c r="DI594" s="28">
        <v>120</v>
      </c>
      <c r="DJ594" s="28" t="s">
        <v>831</v>
      </c>
      <c r="DK594" s="28" t="s">
        <v>2165</v>
      </c>
    </row>
    <row r="595" spans="1:115" x14ac:dyDescent="0.25">
      <c r="A595" s="28" t="s">
        <v>2</v>
      </c>
      <c r="B595" s="28" t="s">
        <v>2271</v>
      </c>
      <c r="C595" t="s">
        <v>2272</v>
      </c>
      <c r="D595" s="28" t="s">
        <v>2273</v>
      </c>
      <c r="E595" s="28" t="s">
        <v>2274</v>
      </c>
      <c r="F595" s="28" t="s">
        <v>2275</v>
      </c>
      <c r="G595" s="28" t="s">
        <v>2276</v>
      </c>
      <c r="H595" s="28" t="s">
        <v>2277</v>
      </c>
      <c r="I595" s="28" t="s">
        <v>457</v>
      </c>
      <c r="J595" s="28">
        <v>7410</v>
      </c>
      <c r="K595">
        <v>12.260648548786296</v>
      </c>
      <c r="L595" s="28" t="s">
        <v>3069</v>
      </c>
      <c r="M595">
        <v>0</v>
      </c>
      <c r="N595" s="28" t="s">
        <v>459</v>
      </c>
      <c r="O595" s="28" t="s">
        <v>2278</v>
      </c>
      <c r="P595">
        <v>13</v>
      </c>
      <c r="Q595">
        <v>20</v>
      </c>
      <c r="R595">
        <v>1</v>
      </c>
      <c r="S595">
        <v>90361196</v>
      </c>
      <c r="T595" s="28" t="s">
        <v>461</v>
      </c>
      <c r="U595" s="28" t="s">
        <v>1917</v>
      </c>
      <c r="V595" s="28" t="s">
        <v>335</v>
      </c>
      <c r="W595" s="28" t="s">
        <v>463</v>
      </c>
      <c r="X595" t="s">
        <v>2</v>
      </c>
      <c r="Y595" s="28" t="s">
        <v>660</v>
      </c>
      <c r="Z595">
        <v>30</v>
      </c>
      <c r="AA595">
        <v>16812</v>
      </c>
      <c r="AB595" s="28" t="s">
        <v>465</v>
      </c>
      <c r="AC595" s="28" t="s">
        <v>466</v>
      </c>
      <c r="AD595">
        <v>0.375</v>
      </c>
      <c r="AE595">
        <v>0.64583333333333326</v>
      </c>
      <c r="AF595" s="28" t="s">
        <v>463</v>
      </c>
      <c r="AG595" s="28" t="s">
        <v>89</v>
      </c>
      <c r="AH595" s="28" t="s">
        <v>862</v>
      </c>
      <c r="AI595" s="28"/>
      <c r="AJ595" s="28" t="s">
        <v>2279</v>
      </c>
      <c r="AK595" s="28"/>
      <c r="AL595" s="28"/>
      <c r="AM595" s="28">
        <v>2</v>
      </c>
      <c r="AN595">
        <v>4</v>
      </c>
      <c r="AO595">
        <v>2</v>
      </c>
      <c r="AP595" s="2">
        <v>46072</v>
      </c>
      <c r="AQ595" s="2">
        <v>46359</v>
      </c>
      <c r="AR595">
        <v>46436</v>
      </c>
      <c r="AS595">
        <v>46569</v>
      </c>
      <c r="AT595" s="28"/>
      <c r="AU595" s="28"/>
      <c r="AV595" s="28" t="s">
        <v>470</v>
      </c>
      <c r="AW595">
        <v>210</v>
      </c>
      <c r="AX595">
        <v>0.5</v>
      </c>
      <c r="BC595" s="28"/>
      <c r="BH595">
        <v>100</v>
      </c>
      <c r="BJ595">
        <v>108</v>
      </c>
      <c r="BK595">
        <v>0.5</v>
      </c>
      <c r="BP595" s="28"/>
      <c r="BU595">
        <v>50</v>
      </c>
      <c r="BW595" s="28"/>
      <c r="BY595" s="28">
        <v>318</v>
      </c>
      <c r="BZ595">
        <v>318</v>
      </c>
      <c r="CA595">
        <v>0</v>
      </c>
      <c r="CB595" s="28">
        <v>300</v>
      </c>
      <c r="CC595">
        <v>1.06</v>
      </c>
      <c r="CE595">
        <v>7410</v>
      </c>
      <c r="CF595">
        <v>0</v>
      </c>
      <c r="CG595" s="28">
        <v>600</v>
      </c>
      <c r="CH595">
        <v>-233.07692307692307</v>
      </c>
      <c r="CI595">
        <v>7176.9230769230771</v>
      </c>
      <c r="CJ595">
        <v>212.30594577494998</v>
      </c>
      <c r="CK595">
        <v>143.78872163937004</v>
      </c>
      <c r="CL595">
        <v>69.420911026507738</v>
      </c>
      <c r="CM595">
        <v>122.18796797213763</v>
      </c>
      <c r="CN595">
        <v>69.086628928876706</v>
      </c>
      <c r="CO595">
        <v>0</v>
      </c>
      <c r="CP595">
        <v>0</v>
      </c>
      <c r="CQ595">
        <v>93.868062452383569</v>
      </c>
      <c r="CR595">
        <v>0.86346000000000001</v>
      </c>
      <c r="CS595">
        <v>37389.940078503598</v>
      </c>
      <c r="CT595" s="28">
        <v>19805.985401584479</v>
      </c>
      <c r="CU595">
        <v>57195.925480088074</v>
      </c>
      <c r="CV595">
        <v>12.260648548786296</v>
      </c>
      <c r="CW595">
        <v>211671</v>
      </c>
      <c r="CX595" s="28" t="s">
        <v>4578</v>
      </c>
      <c r="CY595" s="28" t="s">
        <v>4579</v>
      </c>
      <c r="CZ595" s="28" t="s">
        <v>4580</v>
      </c>
      <c r="DA595" s="28" t="s">
        <v>4581</v>
      </c>
      <c r="DB595" s="28" t="s">
        <v>3344</v>
      </c>
      <c r="DC595" s="28"/>
      <c r="DD595" s="28"/>
      <c r="DE595" s="28"/>
      <c r="DF595" s="28"/>
      <c r="DG595" s="28"/>
      <c r="DH595" s="28"/>
      <c r="DI595" s="28" t="s">
        <v>3070</v>
      </c>
      <c r="DJ595" s="28" t="s">
        <v>471</v>
      </c>
      <c r="DK595" s="28" t="s">
        <v>2280</v>
      </c>
    </row>
    <row r="596" spans="1:115" x14ac:dyDescent="0.25">
      <c r="A596" s="28" t="s">
        <v>2</v>
      </c>
      <c r="B596" s="28" t="s">
        <v>2271</v>
      </c>
      <c r="C596" t="s">
        <v>2272</v>
      </c>
      <c r="D596" s="28" t="s">
        <v>2273</v>
      </c>
      <c r="E596" s="28" t="s">
        <v>2274</v>
      </c>
      <c r="F596" s="28" t="s">
        <v>2275</v>
      </c>
      <c r="G596" s="28" t="s">
        <v>2276</v>
      </c>
      <c r="H596" s="28" t="s">
        <v>2281</v>
      </c>
      <c r="I596" s="28" t="s">
        <v>457</v>
      </c>
      <c r="J596" s="28">
        <v>7410</v>
      </c>
      <c r="K596">
        <v>12.260648548786296</v>
      </c>
      <c r="L596" s="28" t="s">
        <v>2204</v>
      </c>
      <c r="M596">
        <v>0</v>
      </c>
      <c r="N596" s="28" t="s">
        <v>459</v>
      </c>
      <c r="O596" s="28" t="s">
        <v>2278</v>
      </c>
      <c r="P596">
        <v>13</v>
      </c>
      <c r="Q596">
        <v>13</v>
      </c>
      <c r="R596">
        <v>1</v>
      </c>
      <c r="S596">
        <v>90531196</v>
      </c>
      <c r="T596" s="28" t="s">
        <v>461</v>
      </c>
      <c r="U596" s="28" t="s">
        <v>1917</v>
      </c>
      <c r="V596" s="28" t="s">
        <v>335</v>
      </c>
      <c r="W596" s="28" t="s">
        <v>463</v>
      </c>
      <c r="X596" t="s">
        <v>2</v>
      </c>
      <c r="Y596" s="28" t="s">
        <v>660</v>
      </c>
      <c r="Z596">
        <v>30</v>
      </c>
      <c r="AA596">
        <v>16813</v>
      </c>
      <c r="AB596" s="28" t="s">
        <v>465</v>
      </c>
      <c r="AC596" s="28" t="s">
        <v>515</v>
      </c>
      <c r="AD596">
        <v>0.375</v>
      </c>
      <c r="AE596">
        <v>0.64583333333333326</v>
      </c>
      <c r="AF596" s="28" t="s">
        <v>463</v>
      </c>
      <c r="AG596" s="28" t="s">
        <v>83</v>
      </c>
      <c r="AH596" s="28" t="s">
        <v>582</v>
      </c>
      <c r="AI596" s="28" t="s">
        <v>2282</v>
      </c>
      <c r="AJ596" s="28" t="s">
        <v>2279</v>
      </c>
      <c r="AK596" s="28"/>
      <c r="AL596" s="28"/>
      <c r="AM596" s="28">
        <v>2</v>
      </c>
      <c r="AN596">
        <v>4</v>
      </c>
      <c r="AO596">
        <v>2</v>
      </c>
      <c r="AP596" s="2">
        <v>46069</v>
      </c>
      <c r="AQ596" s="2">
        <v>46356</v>
      </c>
      <c r="AR596">
        <v>46433</v>
      </c>
      <c r="AS596">
        <v>46566</v>
      </c>
      <c r="AT596" s="28"/>
      <c r="AU596" s="28"/>
      <c r="AV596" s="28" t="s">
        <v>470</v>
      </c>
      <c r="AW596">
        <v>210</v>
      </c>
      <c r="AX596">
        <v>0.5</v>
      </c>
      <c r="BC596" s="28"/>
      <c r="BH596">
        <v>100</v>
      </c>
      <c r="BJ596">
        <v>108</v>
      </c>
      <c r="BK596">
        <v>0.5</v>
      </c>
      <c r="BP596" s="28"/>
      <c r="BU596">
        <v>50</v>
      </c>
      <c r="BW596" s="28"/>
      <c r="BY596" s="28">
        <v>318</v>
      </c>
      <c r="BZ596">
        <v>318</v>
      </c>
      <c r="CA596">
        <v>0</v>
      </c>
      <c r="CB596" s="28">
        <v>300</v>
      </c>
      <c r="CC596">
        <v>1.06</v>
      </c>
      <c r="CE596">
        <v>7410</v>
      </c>
      <c r="CF596">
        <v>0</v>
      </c>
      <c r="CG596" s="28">
        <v>600</v>
      </c>
      <c r="CH596">
        <v>-233.07692307692307</v>
      </c>
      <c r="CI596">
        <v>7176.9230769230771</v>
      </c>
      <c r="CJ596">
        <v>212.30594577494998</v>
      </c>
      <c r="CK596">
        <v>143.78872163937004</v>
      </c>
      <c r="CL596">
        <v>69.420911026507738</v>
      </c>
      <c r="CM596">
        <v>122.18796797213763</v>
      </c>
      <c r="CN596">
        <v>69.086628928876706</v>
      </c>
      <c r="CO596">
        <v>0</v>
      </c>
      <c r="CP596">
        <v>0</v>
      </c>
      <c r="CQ596">
        <v>93.868062452383569</v>
      </c>
      <c r="CR596">
        <v>0.86346000000000001</v>
      </c>
      <c r="CS596">
        <v>37389.940078503598</v>
      </c>
      <c r="CT596" s="28">
        <v>19805.985401584479</v>
      </c>
      <c r="CU596">
        <v>57195.925480088074</v>
      </c>
      <c r="CV596">
        <v>12.260648548786296</v>
      </c>
      <c r="CW596">
        <v>211647</v>
      </c>
      <c r="CX596" s="28" t="s">
        <v>4582</v>
      </c>
      <c r="CY596" s="28" t="s">
        <v>4579</v>
      </c>
      <c r="CZ596" s="28" t="s">
        <v>3342</v>
      </c>
      <c r="DA596" s="28" t="s">
        <v>4583</v>
      </c>
      <c r="DB596" s="28" t="s">
        <v>3344</v>
      </c>
      <c r="DC596" s="28"/>
      <c r="DD596" s="28"/>
      <c r="DE596" s="28"/>
      <c r="DF596" s="28"/>
      <c r="DG596" s="28"/>
      <c r="DH596" s="28"/>
      <c r="DI596" s="28" t="s">
        <v>3070</v>
      </c>
      <c r="DJ596" s="28" t="s">
        <v>471</v>
      </c>
      <c r="DK596" s="28" t="s">
        <v>2280</v>
      </c>
    </row>
    <row r="597" spans="1:115" x14ac:dyDescent="0.25">
      <c r="A597" s="28" t="s">
        <v>2</v>
      </c>
      <c r="B597" s="28" t="s">
        <v>2271</v>
      </c>
      <c r="C597" t="s">
        <v>2272</v>
      </c>
      <c r="D597" s="28" t="s">
        <v>2273</v>
      </c>
      <c r="E597" s="28" t="s">
        <v>2274</v>
      </c>
      <c r="F597" s="28" t="s">
        <v>2275</v>
      </c>
      <c r="G597" s="28" t="s">
        <v>2276</v>
      </c>
      <c r="H597" s="28" t="s">
        <v>2283</v>
      </c>
      <c r="I597" s="28" t="s">
        <v>457</v>
      </c>
      <c r="J597" s="28">
        <v>7410</v>
      </c>
      <c r="K597">
        <v>12.260648548786296</v>
      </c>
      <c r="L597" s="28" t="s">
        <v>3071</v>
      </c>
      <c r="M597">
        <v>0</v>
      </c>
      <c r="N597" s="28" t="s">
        <v>459</v>
      </c>
      <c r="O597" s="28" t="s">
        <v>2284</v>
      </c>
      <c r="P597">
        <v>13</v>
      </c>
      <c r="Q597">
        <v>17</v>
      </c>
      <c r="R597">
        <v>1</v>
      </c>
      <c r="S597">
        <v>92621196</v>
      </c>
      <c r="T597" s="28" t="s">
        <v>461</v>
      </c>
      <c r="U597" s="28" t="s">
        <v>1917</v>
      </c>
      <c r="V597" s="28" t="s">
        <v>335</v>
      </c>
      <c r="W597" s="28" t="s">
        <v>463</v>
      </c>
      <c r="X597" t="s">
        <v>2</v>
      </c>
      <c r="Y597" s="28" t="s">
        <v>660</v>
      </c>
      <c r="Z597">
        <v>30</v>
      </c>
      <c r="AA597">
        <v>16814</v>
      </c>
      <c r="AB597" s="28" t="s">
        <v>465</v>
      </c>
      <c r="AC597" s="28" t="s">
        <v>515</v>
      </c>
      <c r="AD597">
        <v>0.375</v>
      </c>
      <c r="AE597">
        <v>0.64583333333333326</v>
      </c>
      <c r="AF597" s="28" t="s">
        <v>463</v>
      </c>
      <c r="AG597" s="28" t="s">
        <v>63</v>
      </c>
      <c r="AH597" s="28" t="s">
        <v>467</v>
      </c>
      <c r="AI597" s="28"/>
      <c r="AJ597" s="28" t="s">
        <v>2279</v>
      </c>
      <c r="AK597" s="28"/>
      <c r="AL597" s="28"/>
      <c r="AM597" s="28">
        <v>2</v>
      </c>
      <c r="AN597">
        <v>4</v>
      </c>
      <c r="AO597">
        <v>2</v>
      </c>
      <c r="AP597" s="2">
        <v>46069</v>
      </c>
      <c r="AQ597" s="2">
        <v>46356</v>
      </c>
      <c r="AR597">
        <v>46433</v>
      </c>
      <c r="AS597">
        <v>46566</v>
      </c>
      <c r="AT597" s="28"/>
      <c r="AU597" s="28"/>
      <c r="AV597" s="28" t="s">
        <v>470</v>
      </c>
      <c r="AW597">
        <v>210</v>
      </c>
      <c r="AX597">
        <v>0.5</v>
      </c>
      <c r="BC597" s="28"/>
      <c r="BH597">
        <v>100</v>
      </c>
      <c r="BJ597">
        <v>108</v>
      </c>
      <c r="BK597">
        <v>0.5</v>
      </c>
      <c r="BP597" s="28"/>
      <c r="BU597">
        <v>50</v>
      </c>
      <c r="BW597" s="28"/>
      <c r="BY597" s="28">
        <v>318</v>
      </c>
      <c r="BZ597">
        <v>318</v>
      </c>
      <c r="CA597">
        <v>0</v>
      </c>
      <c r="CB597" s="28">
        <v>300</v>
      </c>
      <c r="CC597">
        <v>1.06</v>
      </c>
      <c r="CE597">
        <v>7410</v>
      </c>
      <c r="CF597">
        <v>0</v>
      </c>
      <c r="CG597" s="28">
        <v>600</v>
      </c>
      <c r="CH597">
        <v>-233.07692307692307</v>
      </c>
      <c r="CI597">
        <v>7176.9230769230771</v>
      </c>
      <c r="CJ597">
        <v>212.30594577494998</v>
      </c>
      <c r="CK597">
        <v>143.78872163937004</v>
      </c>
      <c r="CL597">
        <v>69.420911026507738</v>
      </c>
      <c r="CM597">
        <v>122.18796797213763</v>
      </c>
      <c r="CN597">
        <v>69.086628928876706</v>
      </c>
      <c r="CO597">
        <v>0</v>
      </c>
      <c r="CP597">
        <v>0</v>
      </c>
      <c r="CQ597">
        <v>93.868062452383569</v>
      </c>
      <c r="CR597">
        <v>0.86346000000000001</v>
      </c>
      <c r="CS597">
        <v>37389.940078503598</v>
      </c>
      <c r="CT597" s="28">
        <v>19805.985401584479</v>
      </c>
      <c r="CU597">
        <v>57195.925480088074</v>
      </c>
      <c r="CV597">
        <v>12.260648548786296</v>
      </c>
      <c r="CW597">
        <v>211672</v>
      </c>
      <c r="CX597" s="28" t="s">
        <v>4584</v>
      </c>
      <c r="CY597" s="28" t="s">
        <v>4579</v>
      </c>
      <c r="CZ597" s="28" t="s">
        <v>4585</v>
      </c>
      <c r="DA597" s="28" t="s">
        <v>4586</v>
      </c>
      <c r="DB597" s="28" t="s">
        <v>3344</v>
      </c>
      <c r="DC597" s="28"/>
      <c r="DD597" s="28"/>
      <c r="DE597" s="28"/>
      <c r="DF597" s="28"/>
      <c r="DG597" s="28"/>
      <c r="DH597" s="28"/>
      <c r="DI597" s="28" t="s">
        <v>3070</v>
      </c>
      <c r="DJ597" s="28" t="s">
        <v>471</v>
      </c>
      <c r="DK597" s="28" t="s">
        <v>2280</v>
      </c>
    </row>
    <row r="598" spans="1:115" x14ac:dyDescent="0.25">
      <c r="A598" s="28" t="s">
        <v>2</v>
      </c>
      <c r="B598" s="28" t="s">
        <v>2271</v>
      </c>
      <c r="C598" t="s">
        <v>2272</v>
      </c>
      <c r="D598" s="28" t="s">
        <v>2273</v>
      </c>
      <c r="E598" s="28" t="s">
        <v>2274</v>
      </c>
      <c r="F598" s="28" t="s">
        <v>2275</v>
      </c>
      <c r="G598" s="28" t="s">
        <v>2276</v>
      </c>
      <c r="H598" s="28" t="s">
        <v>2285</v>
      </c>
      <c r="I598" s="28" t="s">
        <v>457</v>
      </c>
      <c r="J598" s="28">
        <v>7410</v>
      </c>
      <c r="K598">
        <v>12.260648548786296</v>
      </c>
      <c r="L598" s="28" t="s">
        <v>3072</v>
      </c>
      <c r="M598">
        <v>0</v>
      </c>
      <c r="N598" s="28" t="s">
        <v>459</v>
      </c>
      <c r="O598" s="28" t="s">
        <v>2280</v>
      </c>
      <c r="P598">
        <v>13</v>
      </c>
      <c r="Q598">
        <v>16</v>
      </c>
      <c r="R598">
        <v>1</v>
      </c>
      <c r="S598">
        <v>92631196</v>
      </c>
      <c r="T598" s="28" t="s">
        <v>461</v>
      </c>
      <c r="U598" s="28" t="s">
        <v>1917</v>
      </c>
      <c r="V598" s="28" t="s">
        <v>335</v>
      </c>
      <c r="W598" s="28" t="s">
        <v>463</v>
      </c>
      <c r="X598" t="s">
        <v>2</v>
      </c>
      <c r="Y598" s="28" t="s">
        <v>660</v>
      </c>
      <c r="Z598">
        <v>30</v>
      </c>
      <c r="AA598">
        <v>16815</v>
      </c>
      <c r="AB598" s="28" t="s">
        <v>465</v>
      </c>
      <c r="AC598" s="28" t="s">
        <v>479</v>
      </c>
      <c r="AD598">
        <v>0.375</v>
      </c>
      <c r="AE598">
        <v>0.64583333333333326</v>
      </c>
      <c r="AF598" s="28" t="s">
        <v>463</v>
      </c>
      <c r="AG598" s="28" t="s">
        <v>91</v>
      </c>
      <c r="AH598" s="28" t="s">
        <v>467</v>
      </c>
      <c r="AI598" s="28" t="s">
        <v>2286</v>
      </c>
      <c r="AJ598" s="28" t="s">
        <v>2279</v>
      </c>
      <c r="AK598" s="28"/>
      <c r="AL598" s="28"/>
      <c r="AM598" s="28">
        <v>2</v>
      </c>
      <c r="AN598">
        <v>4</v>
      </c>
      <c r="AO598">
        <v>2</v>
      </c>
      <c r="AP598" s="2">
        <v>46071</v>
      </c>
      <c r="AQ598" s="2">
        <v>46358</v>
      </c>
      <c r="AR598">
        <v>46435</v>
      </c>
      <c r="AS598">
        <v>46568</v>
      </c>
      <c r="AT598" s="28"/>
      <c r="AU598" s="28"/>
      <c r="AV598" s="28" t="s">
        <v>470</v>
      </c>
      <c r="AW598">
        <v>210</v>
      </c>
      <c r="AX598">
        <v>0.5</v>
      </c>
      <c r="BC598" s="28"/>
      <c r="BH598">
        <v>100</v>
      </c>
      <c r="BJ598">
        <v>108</v>
      </c>
      <c r="BK598">
        <v>0.5</v>
      </c>
      <c r="BP598" s="28"/>
      <c r="BU598">
        <v>50</v>
      </c>
      <c r="BW598" s="28"/>
      <c r="BY598" s="28">
        <v>318</v>
      </c>
      <c r="BZ598">
        <v>318</v>
      </c>
      <c r="CA598">
        <v>0</v>
      </c>
      <c r="CB598" s="28">
        <v>300</v>
      </c>
      <c r="CC598">
        <v>1.06</v>
      </c>
      <c r="CE598">
        <v>7410</v>
      </c>
      <c r="CF598">
        <v>0</v>
      </c>
      <c r="CG598" s="28">
        <v>600</v>
      </c>
      <c r="CH598">
        <v>-233.07692307692307</v>
      </c>
      <c r="CI598">
        <v>7176.9230769230771</v>
      </c>
      <c r="CJ598">
        <v>212.30594577494998</v>
      </c>
      <c r="CK598">
        <v>143.78872163937004</v>
      </c>
      <c r="CL598">
        <v>69.420911026507738</v>
      </c>
      <c r="CM598">
        <v>122.18796797213763</v>
      </c>
      <c r="CN598">
        <v>69.086628928876706</v>
      </c>
      <c r="CO598">
        <v>0</v>
      </c>
      <c r="CP598">
        <v>0</v>
      </c>
      <c r="CQ598">
        <v>93.868062452383569</v>
      </c>
      <c r="CR598">
        <v>0.86346000000000001</v>
      </c>
      <c r="CS598">
        <v>37389.940078503598</v>
      </c>
      <c r="CT598" s="28">
        <v>19805.985401584479</v>
      </c>
      <c r="CU598">
        <v>57195.925480088074</v>
      </c>
      <c r="CV598">
        <v>12.260648548786296</v>
      </c>
      <c r="CW598">
        <v>211674</v>
      </c>
      <c r="CX598" s="28" t="s">
        <v>4587</v>
      </c>
      <c r="CY598" s="28" t="s">
        <v>4579</v>
      </c>
      <c r="CZ598" s="28" t="s">
        <v>4588</v>
      </c>
      <c r="DA598" s="28" t="s">
        <v>4589</v>
      </c>
      <c r="DB598" s="28" t="s">
        <v>3344</v>
      </c>
      <c r="DC598" s="28"/>
      <c r="DD598" s="28"/>
      <c r="DE598" s="28"/>
      <c r="DF598" s="28"/>
      <c r="DG598" s="28"/>
      <c r="DH598" s="28"/>
      <c r="DI598" s="28" t="s">
        <v>3070</v>
      </c>
      <c r="DJ598" s="28" t="s">
        <v>471</v>
      </c>
      <c r="DK598" s="28" t="s">
        <v>2280</v>
      </c>
    </row>
    <row r="599" spans="1:115" x14ac:dyDescent="0.25">
      <c r="A599" s="28" t="s">
        <v>2</v>
      </c>
      <c r="B599" s="28" t="s">
        <v>2271</v>
      </c>
      <c r="C599" t="s">
        <v>2272</v>
      </c>
      <c r="D599" s="28" t="s">
        <v>2273</v>
      </c>
      <c r="E599" s="28" t="s">
        <v>2274</v>
      </c>
      <c r="F599" s="28" t="s">
        <v>2275</v>
      </c>
      <c r="G599" s="28" t="s">
        <v>2276</v>
      </c>
      <c r="H599" s="28" t="s">
        <v>2287</v>
      </c>
      <c r="I599" s="28" t="s">
        <v>457</v>
      </c>
      <c r="J599" s="28">
        <v>7410</v>
      </c>
      <c r="K599">
        <v>11.384697367872358</v>
      </c>
      <c r="L599" s="28" t="s">
        <v>1001</v>
      </c>
      <c r="M599">
        <v>0</v>
      </c>
      <c r="N599" s="28" t="s">
        <v>459</v>
      </c>
      <c r="O599" s="28" t="s">
        <v>2288</v>
      </c>
      <c r="P599">
        <v>12</v>
      </c>
      <c r="Q599">
        <v>16</v>
      </c>
      <c r="R599">
        <v>1</v>
      </c>
      <c r="S599">
        <v>90781196</v>
      </c>
      <c r="T599" s="28" t="s">
        <v>461</v>
      </c>
      <c r="U599" s="28" t="s">
        <v>1917</v>
      </c>
      <c r="V599" s="28" t="s">
        <v>335</v>
      </c>
      <c r="W599" s="28" t="s">
        <v>463</v>
      </c>
      <c r="X599" t="s">
        <v>2</v>
      </c>
      <c r="Y599" s="28" t="s">
        <v>660</v>
      </c>
      <c r="Z599">
        <v>30</v>
      </c>
      <c r="AA599">
        <v>17320</v>
      </c>
      <c r="AB599" s="28" t="s">
        <v>465</v>
      </c>
      <c r="AC599" s="28" t="s">
        <v>466</v>
      </c>
      <c r="AD599">
        <v>0.52083333333333326</v>
      </c>
      <c r="AE599">
        <v>0.70833333333333326</v>
      </c>
      <c r="AF599" s="28" t="s">
        <v>463</v>
      </c>
      <c r="AG599" s="28" t="s">
        <v>182</v>
      </c>
      <c r="AH599" s="28" t="s">
        <v>588</v>
      </c>
      <c r="AI599" s="28" t="s">
        <v>2289</v>
      </c>
      <c r="AJ599" s="28" t="s">
        <v>2279</v>
      </c>
      <c r="AK599" s="28"/>
      <c r="AL599" s="28"/>
      <c r="AM599" s="28">
        <v>2</v>
      </c>
      <c r="AN599">
        <v>4</v>
      </c>
      <c r="AO599">
        <v>3</v>
      </c>
      <c r="AP599" s="2">
        <v>46072</v>
      </c>
      <c r="AQ599" s="2">
        <v>46359</v>
      </c>
      <c r="AR599">
        <v>46436</v>
      </c>
      <c r="AS599">
        <v>46653</v>
      </c>
      <c r="AT599" s="28"/>
      <c r="AU599" s="28"/>
      <c r="AV599" s="28" t="s">
        <v>470</v>
      </c>
      <c r="AW599">
        <v>162</v>
      </c>
      <c r="AX599">
        <v>0.5</v>
      </c>
      <c r="BC599" s="28"/>
      <c r="BH599">
        <v>140</v>
      </c>
      <c r="BJ599">
        <v>126</v>
      </c>
      <c r="BK599">
        <v>0.5</v>
      </c>
      <c r="BP599" s="28"/>
      <c r="BU599">
        <v>110</v>
      </c>
      <c r="BW599" s="28"/>
      <c r="BY599" s="28">
        <v>288</v>
      </c>
      <c r="BZ599">
        <v>288</v>
      </c>
      <c r="CA599">
        <v>0</v>
      </c>
      <c r="CB599" s="28">
        <v>300</v>
      </c>
      <c r="CC599">
        <v>0.96</v>
      </c>
      <c r="CE599">
        <v>7410</v>
      </c>
      <c r="CF599">
        <v>0</v>
      </c>
      <c r="CG599" s="28">
        <v>600</v>
      </c>
      <c r="CH599">
        <v>-389.69230769230768</v>
      </c>
      <c r="CI599">
        <v>7020.3076923076924</v>
      </c>
      <c r="CJ599">
        <v>212.30594577494998</v>
      </c>
      <c r="CK599">
        <v>143.78872163937004</v>
      </c>
      <c r="CL599">
        <v>69.420911026507738</v>
      </c>
      <c r="CM599">
        <v>122.18796797213763</v>
      </c>
      <c r="CN599">
        <v>69.086628928876706</v>
      </c>
      <c r="CO599">
        <v>0</v>
      </c>
      <c r="CP599">
        <v>0</v>
      </c>
      <c r="CQ599">
        <v>93.868062452383569</v>
      </c>
      <c r="CR599">
        <v>0.86346000000000001</v>
      </c>
      <c r="CS599">
        <v>28843.668060559921</v>
      </c>
      <c r="CT599" s="28">
        <v>23106.982968515229</v>
      </c>
      <c r="CU599">
        <v>51950.651029075147</v>
      </c>
      <c r="CV599">
        <v>11.384697367872358</v>
      </c>
      <c r="CW599">
        <v>211666</v>
      </c>
      <c r="CX599" s="28" t="s">
        <v>4598</v>
      </c>
      <c r="CY599" s="28" t="s">
        <v>4579</v>
      </c>
      <c r="CZ599" s="28" t="s">
        <v>3714</v>
      </c>
      <c r="DA599" s="28" t="s">
        <v>4599</v>
      </c>
      <c r="DB599" s="28" t="s">
        <v>3344</v>
      </c>
      <c r="DC599" s="28"/>
      <c r="DD599" s="28"/>
      <c r="DE599" s="28"/>
      <c r="DF599" s="28"/>
      <c r="DG599" s="28"/>
      <c r="DH599" s="28"/>
      <c r="DI599" s="28" t="s">
        <v>3070</v>
      </c>
      <c r="DJ599" s="28" t="s">
        <v>471</v>
      </c>
      <c r="DK599" s="28" t="s">
        <v>1941</v>
      </c>
    </row>
    <row r="600" spans="1:115" x14ac:dyDescent="0.25">
      <c r="A600" s="28" t="s">
        <v>2</v>
      </c>
      <c r="B600" s="28" t="s">
        <v>2271</v>
      </c>
      <c r="C600" t="s">
        <v>2272</v>
      </c>
      <c r="D600" s="28" t="s">
        <v>2273</v>
      </c>
      <c r="E600" s="28" t="s">
        <v>2274</v>
      </c>
      <c r="F600" s="28" t="s">
        <v>2275</v>
      </c>
      <c r="G600" s="28" t="s">
        <v>2276</v>
      </c>
      <c r="H600" s="28" t="s">
        <v>2290</v>
      </c>
      <c r="I600" s="28" t="s">
        <v>457</v>
      </c>
      <c r="J600" s="28">
        <v>7410</v>
      </c>
      <c r="K600">
        <v>10.891342474634101</v>
      </c>
      <c r="L600" s="28" t="s">
        <v>2291</v>
      </c>
      <c r="M600">
        <v>0</v>
      </c>
      <c r="N600" s="28" t="s">
        <v>459</v>
      </c>
      <c r="O600" s="28" t="s">
        <v>2288</v>
      </c>
      <c r="P600">
        <v>11</v>
      </c>
      <c r="Q600">
        <v>16</v>
      </c>
      <c r="R600">
        <v>1</v>
      </c>
      <c r="S600">
        <v>90781196</v>
      </c>
      <c r="T600" s="28" t="s">
        <v>461</v>
      </c>
      <c r="U600" s="28" t="s">
        <v>1917</v>
      </c>
      <c r="V600" s="28" t="s">
        <v>335</v>
      </c>
      <c r="W600" s="28" t="s">
        <v>463</v>
      </c>
      <c r="X600" t="s">
        <v>2</v>
      </c>
      <c r="Y600" s="28" t="s">
        <v>660</v>
      </c>
      <c r="Z600">
        <v>30</v>
      </c>
      <c r="AA600">
        <v>17321</v>
      </c>
      <c r="AB600" s="28" t="s">
        <v>465</v>
      </c>
      <c r="AC600" s="28" t="s">
        <v>479</v>
      </c>
      <c r="AD600">
        <v>0.52083333333333326</v>
      </c>
      <c r="AE600">
        <v>0.70833333333333326</v>
      </c>
      <c r="AF600" s="28" t="s">
        <v>463</v>
      </c>
      <c r="AG600" s="28" t="s">
        <v>189</v>
      </c>
      <c r="AH600" s="28" t="s">
        <v>588</v>
      </c>
      <c r="AI600" s="28" t="s">
        <v>2289</v>
      </c>
      <c r="AJ600" s="28" t="s">
        <v>2279</v>
      </c>
      <c r="AK600" s="28"/>
      <c r="AL600" s="28"/>
      <c r="AM600" s="28">
        <v>2</v>
      </c>
      <c r="AN600">
        <v>4</v>
      </c>
      <c r="AO600">
        <v>3</v>
      </c>
      <c r="AP600" s="2">
        <v>46071</v>
      </c>
      <c r="AQ600" s="2">
        <v>46358</v>
      </c>
      <c r="AR600">
        <v>46435</v>
      </c>
      <c r="AS600">
        <v>46652</v>
      </c>
      <c r="AT600" s="28"/>
      <c r="AU600" s="28"/>
      <c r="AV600" s="28" t="s">
        <v>470</v>
      </c>
      <c r="AW600">
        <v>162</v>
      </c>
      <c r="AX600">
        <v>0.5</v>
      </c>
      <c r="BC600" s="28"/>
      <c r="BI600">
        <v>250</v>
      </c>
      <c r="BJ600">
        <v>126</v>
      </c>
      <c r="BK600">
        <v>0.5</v>
      </c>
      <c r="BP600" s="28"/>
      <c r="BV600">
        <v>250</v>
      </c>
      <c r="BW600" s="28"/>
      <c r="BY600" s="28">
        <v>288</v>
      </c>
      <c r="BZ600">
        <v>288</v>
      </c>
      <c r="CA600">
        <v>0</v>
      </c>
      <c r="CB600" s="28">
        <v>300</v>
      </c>
      <c r="CC600">
        <v>0.96</v>
      </c>
      <c r="CE600">
        <v>7410</v>
      </c>
      <c r="CF600">
        <v>0</v>
      </c>
      <c r="CG600" s="28">
        <v>600</v>
      </c>
      <c r="CH600">
        <v>0</v>
      </c>
      <c r="CI600">
        <v>7410</v>
      </c>
      <c r="CJ600">
        <v>212.30594577494998</v>
      </c>
      <c r="CK600">
        <v>143.78872163937004</v>
      </c>
      <c r="CL600">
        <v>69.420911026507738</v>
      </c>
      <c r="CM600">
        <v>122.18796797213763</v>
      </c>
      <c r="CN600">
        <v>69.086628928876706</v>
      </c>
      <c r="CO600">
        <v>0</v>
      </c>
      <c r="CP600">
        <v>0</v>
      </c>
      <c r="CQ600">
        <v>93.868062452383569</v>
      </c>
      <c r="CR600">
        <v>0.86346000000000001</v>
      </c>
      <c r="CS600">
        <v>29093.668060559921</v>
      </c>
      <c r="CT600" s="28">
        <v>23364.482968515229</v>
      </c>
      <c r="CU600">
        <v>52458.151029075147</v>
      </c>
      <c r="CV600">
        <v>10.891342474634101</v>
      </c>
      <c r="CW600">
        <v>211664</v>
      </c>
      <c r="CX600" s="28" t="s">
        <v>4600</v>
      </c>
      <c r="CY600" s="28" t="s">
        <v>4579</v>
      </c>
      <c r="CZ600" s="28" t="s">
        <v>4601</v>
      </c>
      <c r="DA600" s="28" t="s">
        <v>4602</v>
      </c>
      <c r="DB600" s="28" t="s">
        <v>3344</v>
      </c>
      <c r="DC600" s="28"/>
      <c r="DD600" s="28"/>
      <c r="DE600" s="28"/>
      <c r="DF600" s="28"/>
      <c r="DG600" s="28"/>
      <c r="DH600" s="28"/>
      <c r="DI600" s="28" t="s">
        <v>3070</v>
      </c>
      <c r="DJ600" s="28" t="s">
        <v>471</v>
      </c>
      <c r="DK600" s="28" t="s">
        <v>1941</v>
      </c>
    </row>
    <row r="601" spans="1:115" x14ac:dyDescent="0.25">
      <c r="A601" s="28" t="s">
        <v>2</v>
      </c>
      <c r="B601" s="28" t="s">
        <v>2292</v>
      </c>
      <c r="C601">
        <v>41804</v>
      </c>
      <c r="D601" s="28" t="s">
        <v>2273</v>
      </c>
      <c r="E601" s="28" t="s">
        <v>2274</v>
      </c>
      <c r="F601" s="28" t="s">
        <v>2275</v>
      </c>
      <c r="G601" s="28" t="s">
        <v>2276</v>
      </c>
      <c r="H601" s="28" t="s">
        <v>2293</v>
      </c>
      <c r="I601" s="28" t="s">
        <v>457</v>
      </c>
      <c r="J601" s="28">
        <v>5920</v>
      </c>
      <c r="K601">
        <v>12.0450316815613</v>
      </c>
      <c r="L601" s="28" t="s">
        <v>2294</v>
      </c>
      <c r="M601">
        <v>0</v>
      </c>
      <c r="N601" s="28" t="s">
        <v>459</v>
      </c>
      <c r="O601" s="28" t="s">
        <v>2295</v>
      </c>
      <c r="P601">
        <v>13</v>
      </c>
      <c r="Q601">
        <v>25</v>
      </c>
      <c r="R601">
        <v>1</v>
      </c>
      <c r="S601">
        <v>90082220</v>
      </c>
      <c r="T601" s="28" t="s">
        <v>605</v>
      </c>
      <c r="U601" s="28" t="s">
        <v>812</v>
      </c>
      <c r="V601" s="28" t="s">
        <v>335</v>
      </c>
      <c r="W601" s="28" t="s">
        <v>463</v>
      </c>
      <c r="X601" t="s">
        <v>2</v>
      </c>
      <c r="Y601" s="28" t="s">
        <v>660</v>
      </c>
      <c r="Z601">
        <v>30</v>
      </c>
      <c r="AA601">
        <v>16877</v>
      </c>
      <c r="AB601" s="28" t="s">
        <v>465</v>
      </c>
      <c r="AC601" s="28" t="s">
        <v>525</v>
      </c>
      <c r="AD601">
        <v>0.5625</v>
      </c>
      <c r="AE601">
        <v>0.72916666666666674</v>
      </c>
      <c r="AF601" s="28" t="s">
        <v>463</v>
      </c>
      <c r="AG601" s="28" t="s">
        <v>210</v>
      </c>
      <c r="AH601" s="28" t="s">
        <v>529</v>
      </c>
      <c r="AI601" s="28"/>
      <c r="AJ601" s="28" t="s">
        <v>2279</v>
      </c>
      <c r="AK601" s="28"/>
      <c r="AL601" s="28"/>
      <c r="AM601" s="28">
        <v>2</v>
      </c>
      <c r="AN601">
        <v>4</v>
      </c>
      <c r="AO601">
        <v>3</v>
      </c>
      <c r="AP601" s="2">
        <v>46070</v>
      </c>
      <c r="AQ601" s="2">
        <v>46357</v>
      </c>
      <c r="AR601">
        <v>46434</v>
      </c>
      <c r="AS601">
        <v>46651</v>
      </c>
      <c r="AT601" s="28"/>
      <c r="AU601" s="28"/>
      <c r="AV601" s="28" t="s">
        <v>470</v>
      </c>
      <c r="AW601">
        <v>112</v>
      </c>
      <c r="AX601">
        <v>0.5</v>
      </c>
      <c r="BC601" s="28"/>
      <c r="BJ601">
        <v>144</v>
      </c>
      <c r="BK601">
        <v>0.5</v>
      </c>
      <c r="BP601" s="28"/>
      <c r="BW601" s="28"/>
      <c r="BY601" s="28">
        <v>256</v>
      </c>
      <c r="BZ601">
        <v>256</v>
      </c>
      <c r="CA601">
        <v>0</v>
      </c>
      <c r="CB601" s="28">
        <v>240</v>
      </c>
      <c r="CC601">
        <v>1.0666666666666669</v>
      </c>
      <c r="CE601">
        <v>5920</v>
      </c>
      <c r="CF601">
        <v>0</v>
      </c>
      <c r="CG601" s="28">
        <v>480</v>
      </c>
      <c r="CH601">
        <v>0</v>
      </c>
      <c r="CI601">
        <v>5920</v>
      </c>
      <c r="CJ601">
        <v>212.30594577494998</v>
      </c>
      <c r="CK601">
        <v>143.78872163937004</v>
      </c>
      <c r="CL601">
        <v>69.420911026507738</v>
      </c>
      <c r="CM601">
        <v>122.18796797213763</v>
      </c>
      <c r="CN601">
        <v>69.086628928876706</v>
      </c>
      <c r="CO601">
        <v>0</v>
      </c>
      <c r="CP601">
        <v>0</v>
      </c>
      <c r="CQ601">
        <v>93.868062452383569</v>
      </c>
      <c r="CR601">
        <v>0.86346000000000001</v>
      </c>
      <c r="CS601">
        <v>19941.301375201921</v>
      </c>
      <c r="CT601" s="28">
        <v>26407.980535445971</v>
      </c>
      <c r="CU601">
        <v>46349.281910647893</v>
      </c>
      <c r="CV601">
        <v>12.0450316815613</v>
      </c>
      <c r="CW601">
        <v>211649</v>
      </c>
      <c r="CX601" s="28" t="s">
        <v>4590</v>
      </c>
      <c r="CY601" s="28" t="s">
        <v>4579</v>
      </c>
      <c r="CZ601" s="28" t="s">
        <v>4591</v>
      </c>
      <c r="DA601" s="28" t="s">
        <v>4592</v>
      </c>
      <c r="DB601" s="28" t="s">
        <v>3344</v>
      </c>
      <c r="DC601" s="28"/>
      <c r="DD601" s="28"/>
      <c r="DE601" s="28"/>
      <c r="DF601" s="28"/>
      <c r="DG601" s="28"/>
      <c r="DH601" s="28"/>
      <c r="DI601" s="28" t="s">
        <v>3042</v>
      </c>
      <c r="DJ601" s="28" t="s">
        <v>471</v>
      </c>
      <c r="DK601" s="28" t="s">
        <v>2296</v>
      </c>
    </row>
    <row r="602" spans="1:115" x14ac:dyDescent="0.25">
      <c r="A602" s="28" t="s">
        <v>2</v>
      </c>
      <c r="B602" s="28" t="s">
        <v>2292</v>
      </c>
      <c r="C602">
        <v>41804</v>
      </c>
      <c r="D602" s="28" t="s">
        <v>2273</v>
      </c>
      <c r="E602" s="28" t="s">
        <v>2274</v>
      </c>
      <c r="F602" s="28" t="s">
        <v>2275</v>
      </c>
      <c r="G602" s="28" t="s">
        <v>2276</v>
      </c>
      <c r="H602" s="28" t="s">
        <v>2297</v>
      </c>
      <c r="I602" s="28" t="s">
        <v>457</v>
      </c>
      <c r="J602" s="28">
        <v>5920</v>
      </c>
      <c r="K602">
        <v>12.0450316815613</v>
      </c>
      <c r="L602" s="28" t="s">
        <v>2294</v>
      </c>
      <c r="M602">
        <v>0</v>
      </c>
      <c r="N602" s="28" t="s">
        <v>459</v>
      </c>
      <c r="O602" s="28" t="s">
        <v>2298</v>
      </c>
      <c r="P602">
        <v>13</v>
      </c>
      <c r="Q602">
        <v>25</v>
      </c>
      <c r="R602">
        <v>1</v>
      </c>
      <c r="S602">
        <v>90100838</v>
      </c>
      <c r="T602" s="28" t="s">
        <v>605</v>
      </c>
      <c r="U602" s="28" t="s">
        <v>812</v>
      </c>
      <c r="V602" s="28" t="s">
        <v>335</v>
      </c>
      <c r="W602" s="28" t="s">
        <v>463</v>
      </c>
      <c r="X602" t="s">
        <v>2</v>
      </c>
      <c r="Y602" s="28" t="s">
        <v>660</v>
      </c>
      <c r="Z602">
        <v>30</v>
      </c>
      <c r="AA602">
        <v>16878</v>
      </c>
      <c r="AB602" s="28" t="s">
        <v>465</v>
      </c>
      <c r="AC602" s="28" t="s">
        <v>525</v>
      </c>
      <c r="AD602">
        <v>0.5625</v>
      </c>
      <c r="AE602">
        <v>0.72916666666666674</v>
      </c>
      <c r="AF602" s="28" t="s">
        <v>463</v>
      </c>
      <c r="AG602" s="28" t="s">
        <v>212</v>
      </c>
      <c r="AH602" s="28" t="s">
        <v>529</v>
      </c>
      <c r="AI602" s="28"/>
      <c r="AJ602" s="28" t="s">
        <v>2279</v>
      </c>
      <c r="AK602" s="28"/>
      <c r="AL602" s="28"/>
      <c r="AM602" s="28">
        <v>2</v>
      </c>
      <c r="AN602">
        <v>4</v>
      </c>
      <c r="AO602">
        <v>3</v>
      </c>
      <c r="AP602" s="2">
        <v>46070</v>
      </c>
      <c r="AQ602" s="2">
        <v>46357</v>
      </c>
      <c r="AR602">
        <v>46434</v>
      </c>
      <c r="AS602">
        <v>46651</v>
      </c>
      <c r="AT602" s="28"/>
      <c r="AU602" s="28"/>
      <c r="AV602" s="28" t="s">
        <v>470</v>
      </c>
      <c r="AW602">
        <v>112</v>
      </c>
      <c r="AX602">
        <v>0.5</v>
      </c>
      <c r="BC602" s="28"/>
      <c r="BJ602">
        <v>144</v>
      </c>
      <c r="BK602">
        <v>0.5</v>
      </c>
      <c r="BP602" s="28"/>
      <c r="BW602" s="28"/>
      <c r="BY602" s="28">
        <v>256</v>
      </c>
      <c r="BZ602">
        <v>256</v>
      </c>
      <c r="CA602">
        <v>0</v>
      </c>
      <c r="CB602" s="28">
        <v>240</v>
      </c>
      <c r="CC602">
        <v>1.0666666666666669</v>
      </c>
      <c r="CE602">
        <v>5920</v>
      </c>
      <c r="CF602">
        <v>0</v>
      </c>
      <c r="CG602" s="28">
        <v>480</v>
      </c>
      <c r="CH602">
        <v>0</v>
      </c>
      <c r="CI602">
        <v>5920</v>
      </c>
      <c r="CJ602">
        <v>212.30594577494998</v>
      </c>
      <c r="CK602">
        <v>143.78872163937004</v>
      </c>
      <c r="CL602">
        <v>69.420911026507738</v>
      </c>
      <c r="CM602">
        <v>122.18796797213763</v>
      </c>
      <c r="CN602">
        <v>69.086628928876706</v>
      </c>
      <c r="CO602">
        <v>0</v>
      </c>
      <c r="CP602">
        <v>0</v>
      </c>
      <c r="CQ602">
        <v>93.868062452383569</v>
      </c>
      <c r="CR602">
        <v>0.86346000000000001</v>
      </c>
      <c r="CS602">
        <v>19941.301375201921</v>
      </c>
      <c r="CT602" s="28">
        <v>26407.980535445971</v>
      </c>
      <c r="CU602">
        <v>46349.281910647893</v>
      </c>
      <c r="CV602">
        <v>12.0450316815613</v>
      </c>
      <c r="CW602">
        <v>211652</v>
      </c>
      <c r="CX602" s="28" t="s">
        <v>4593</v>
      </c>
      <c r="CY602" s="28" t="s">
        <v>4579</v>
      </c>
      <c r="CZ602" s="28" t="s">
        <v>4594</v>
      </c>
      <c r="DA602" s="28" t="s">
        <v>4595</v>
      </c>
      <c r="DB602" s="28" t="s">
        <v>3344</v>
      </c>
      <c r="DC602" s="28"/>
      <c r="DD602" s="28"/>
      <c r="DE602" s="28"/>
      <c r="DF602" s="28"/>
      <c r="DG602" s="28"/>
      <c r="DH602" s="28"/>
      <c r="DI602" s="28" t="s">
        <v>3042</v>
      </c>
      <c r="DJ602" s="28" t="s">
        <v>471</v>
      </c>
      <c r="DK602" s="28" t="s">
        <v>2296</v>
      </c>
    </row>
    <row r="603" spans="1:115" x14ac:dyDescent="0.25">
      <c r="A603" s="28" t="s">
        <v>2</v>
      </c>
      <c r="B603" s="28" t="s">
        <v>2292</v>
      </c>
      <c r="C603">
        <v>41804</v>
      </c>
      <c r="D603" s="28" t="s">
        <v>2273</v>
      </c>
      <c r="E603" s="28" t="s">
        <v>2274</v>
      </c>
      <c r="F603" s="28" t="s">
        <v>2275</v>
      </c>
      <c r="G603" s="28" t="s">
        <v>2276</v>
      </c>
      <c r="H603" s="28" t="s">
        <v>2299</v>
      </c>
      <c r="I603" s="28" t="s">
        <v>457</v>
      </c>
      <c r="J603" s="28">
        <v>5920</v>
      </c>
      <c r="K603">
        <v>12.0450316815613</v>
      </c>
      <c r="L603" s="28" t="s">
        <v>2294</v>
      </c>
      <c r="M603">
        <v>0</v>
      </c>
      <c r="N603" s="28" t="s">
        <v>459</v>
      </c>
      <c r="O603" s="28" t="s">
        <v>2300</v>
      </c>
      <c r="P603">
        <v>13</v>
      </c>
      <c r="Q603">
        <v>25</v>
      </c>
      <c r="R603">
        <v>1</v>
      </c>
      <c r="S603">
        <v>93510838</v>
      </c>
      <c r="T603" s="28" t="s">
        <v>605</v>
      </c>
      <c r="U603" s="28" t="s">
        <v>812</v>
      </c>
      <c r="V603" s="28" t="s">
        <v>335</v>
      </c>
      <c r="W603" s="28" t="s">
        <v>463</v>
      </c>
      <c r="X603" t="s">
        <v>2</v>
      </c>
      <c r="Y603" s="28" t="s">
        <v>660</v>
      </c>
      <c r="Z603">
        <v>30</v>
      </c>
      <c r="AA603">
        <v>16879</v>
      </c>
      <c r="AB603" s="28" t="s">
        <v>465</v>
      </c>
      <c r="AC603" s="28" t="s">
        <v>525</v>
      </c>
      <c r="AD603">
        <v>0.5625</v>
      </c>
      <c r="AE603">
        <v>0.72916666666666674</v>
      </c>
      <c r="AF603" s="28" t="s">
        <v>463</v>
      </c>
      <c r="AG603" s="28" t="s">
        <v>209</v>
      </c>
      <c r="AH603" s="28" t="s">
        <v>529</v>
      </c>
      <c r="AI603" s="28"/>
      <c r="AJ603" s="28" t="s">
        <v>2279</v>
      </c>
      <c r="AK603" s="28"/>
      <c r="AL603" s="28"/>
      <c r="AM603" s="28">
        <v>2</v>
      </c>
      <c r="AN603">
        <v>4</v>
      </c>
      <c r="AO603">
        <v>3</v>
      </c>
      <c r="AP603" s="2">
        <v>46070</v>
      </c>
      <c r="AQ603" s="2">
        <v>46357</v>
      </c>
      <c r="AR603">
        <v>46434</v>
      </c>
      <c r="AS603">
        <v>46651</v>
      </c>
      <c r="AT603" s="28"/>
      <c r="AU603" s="28"/>
      <c r="AV603" s="28" t="s">
        <v>470</v>
      </c>
      <c r="AW603">
        <v>112</v>
      </c>
      <c r="AX603">
        <v>0.5</v>
      </c>
      <c r="BC603" s="28"/>
      <c r="BJ603">
        <v>144</v>
      </c>
      <c r="BK603">
        <v>0.5</v>
      </c>
      <c r="BP603" s="28"/>
      <c r="BW603" s="28"/>
      <c r="BY603" s="28">
        <v>256</v>
      </c>
      <c r="BZ603">
        <v>256</v>
      </c>
      <c r="CA603">
        <v>0</v>
      </c>
      <c r="CB603" s="28">
        <v>240</v>
      </c>
      <c r="CC603">
        <v>1.0666666666666669</v>
      </c>
      <c r="CE603">
        <v>5920</v>
      </c>
      <c r="CF603">
        <v>0</v>
      </c>
      <c r="CG603" s="28">
        <v>480</v>
      </c>
      <c r="CH603">
        <v>0</v>
      </c>
      <c r="CI603">
        <v>5920</v>
      </c>
      <c r="CJ603">
        <v>212.30594577494998</v>
      </c>
      <c r="CK603">
        <v>143.78872163937004</v>
      </c>
      <c r="CL603">
        <v>69.420911026507738</v>
      </c>
      <c r="CM603">
        <v>122.18796797213763</v>
      </c>
      <c r="CN603">
        <v>69.086628928876706</v>
      </c>
      <c r="CO603">
        <v>0</v>
      </c>
      <c r="CP603">
        <v>0</v>
      </c>
      <c r="CQ603">
        <v>93.868062452383569</v>
      </c>
      <c r="CR603">
        <v>0.86346000000000001</v>
      </c>
      <c r="CS603">
        <v>19941.301375201921</v>
      </c>
      <c r="CT603" s="28">
        <v>26407.980535445971</v>
      </c>
      <c r="CU603">
        <v>46349.281910647893</v>
      </c>
      <c r="CV603">
        <v>12.0450316815613</v>
      </c>
      <c r="CW603">
        <v>211651</v>
      </c>
      <c r="CX603" s="28" t="s">
        <v>4596</v>
      </c>
      <c r="CY603" s="28" t="s">
        <v>4579</v>
      </c>
      <c r="CZ603" s="28" t="s">
        <v>4597</v>
      </c>
      <c r="DA603" s="28" t="s">
        <v>4595</v>
      </c>
      <c r="DB603" s="28" t="s">
        <v>3344</v>
      </c>
      <c r="DC603" s="28"/>
      <c r="DD603" s="28"/>
      <c r="DE603" s="28"/>
      <c r="DF603" s="28"/>
      <c r="DG603" s="28"/>
      <c r="DH603" s="28"/>
      <c r="DI603" s="28" t="s">
        <v>3042</v>
      </c>
      <c r="DJ603" s="28" t="s">
        <v>471</v>
      </c>
      <c r="DK603" s="28" t="s">
        <v>2296</v>
      </c>
    </row>
    <row r="604" spans="1:115" x14ac:dyDescent="0.25">
      <c r="A604" s="28" t="s">
        <v>2</v>
      </c>
      <c r="B604" s="28" t="s">
        <v>2292</v>
      </c>
      <c r="C604">
        <v>41804</v>
      </c>
      <c r="D604" s="28" t="s">
        <v>2273</v>
      </c>
      <c r="E604" s="28" t="s">
        <v>2274</v>
      </c>
      <c r="F604" s="28" t="s">
        <v>2275</v>
      </c>
      <c r="G604" s="28" t="s">
        <v>2276</v>
      </c>
      <c r="H604" s="28" t="s">
        <v>2301</v>
      </c>
      <c r="I604" s="28" t="s">
        <v>457</v>
      </c>
      <c r="J604" s="28">
        <v>5920</v>
      </c>
      <c r="K604">
        <v>10.651855974963592</v>
      </c>
      <c r="L604" s="28" t="s">
        <v>2302</v>
      </c>
      <c r="M604">
        <v>0</v>
      </c>
      <c r="N604" s="28" t="s">
        <v>459</v>
      </c>
      <c r="O604" s="28" t="s">
        <v>2303</v>
      </c>
      <c r="P604">
        <v>11</v>
      </c>
      <c r="Q604">
        <v>20</v>
      </c>
      <c r="R604">
        <v>1</v>
      </c>
      <c r="S604">
        <v>90762220</v>
      </c>
      <c r="T604" s="28" t="s">
        <v>605</v>
      </c>
      <c r="U604" s="28" t="s">
        <v>812</v>
      </c>
      <c r="V604" s="28" t="s">
        <v>335</v>
      </c>
      <c r="W604" s="28" t="s">
        <v>463</v>
      </c>
      <c r="X604" t="s">
        <v>2</v>
      </c>
      <c r="Y604" s="28" t="s">
        <v>660</v>
      </c>
      <c r="Z604">
        <v>30</v>
      </c>
      <c r="AA604">
        <v>16923</v>
      </c>
      <c r="AB604" s="28" t="s">
        <v>465</v>
      </c>
      <c r="AC604" s="28" t="s">
        <v>525</v>
      </c>
      <c r="AD604">
        <v>0.58333333333333326</v>
      </c>
      <c r="AE604">
        <v>0.75</v>
      </c>
      <c r="AF604" s="28" t="s">
        <v>463</v>
      </c>
      <c r="AG604" s="28" t="s">
        <v>297</v>
      </c>
      <c r="AH604" s="28" t="s">
        <v>616</v>
      </c>
      <c r="AI604" s="28" t="s">
        <v>2304</v>
      </c>
      <c r="AJ604" s="28" t="s">
        <v>2279</v>
      </c>
      <c r="AK604" s="28"/>
      <c r="AL604" s="28"/>
      <c r="AM604" s="28">
        <v>2</v>
      </c>
      <c r="AN604">
        <v>3</v>
      </c>
      <c r="AO604">
        <v>3</v>
      </c>
      <c r="AP604" s="2">
        <v>46070</v>
      </c>
      <c r="AQ604" s="2">
        <v>46287</v>
      </c>
      <c r="AR604">
        <v>46434</v>
      </c>
      <c r="AS604">
        <v>46651</v>
      </c>
      <c r="AT604" s="28"/>
      <c r="AU604" s="28"/>
      <c r="AV604" s="28" t="s">
        <v>470</v>
      </c>
      <c r="AW604">
        <v>112</v>
      </c>
      <c r="AX604">
        <v>0.5</v>
      </c>
      <c r="BC604" s="28"/>
      <c r="BI604">
        <v>250</v>
      </c>
      <c r="BJ604">
        <v>112</v>
      </c>
      <c r="BK604">
        <v>0.5</v>
      </c>
      <c r="BP604" s="28"/>
      <c r="BV604">
        <v>250</v>
      </c>
      <c r="BW604" s="28"/>
      <c r="BY604" s="28">
        <v>224</v>
      </c>
      <c r="BZ604">
        <v>224</v>
      </c>
      <c r="CA604">
        <v>0</v>
      </c>
      <c r="CB604" s="28">
        <v>240</v>
      </c>
      <c r="CC604">
        <v>0.93333333333333324</v>
      </c>
      <c r="CE604">
        <v>5920</v>
      </c>
      <c r="CF604">
        <v>0</v>
      </c>
      <c r="CG604" s="28">
        <v>480</v>
      </c>
      <c r="CH604">
        <v>0</v>
      </c>
      <c r="CI604">
        <v>5920</v>
      </c>
      <c r="CJ604">
        <v>212.30594577494998</v>
      </c>
      <c r="CK604">
        <v>143.78872163937004</v>
      </c>
      <c r="CL604">
        <v>69.420911026507738</v>
      </c>
      <c r="CM604">
        <v>122.18796797213763</v>
      </c>
      <c r="CN604">
        <v>69.086628928876706</v>
      </c>
      <c r="CO604">
        <v>0</v>
      </c>
      <c r="CP604">
        <v>0</v>
      </c>
      <c r="CQ604">
        <v>93.868062452383569</v>
      </c>
      <c r="CR604">
        <v>0.86346000000000001</v>
      </c>
      <c r="CS604">
        <v>20191.301375201921</v>
      </c>
      <c r="CT604" s="28">
        <v>20797.040416457981</v>
      </c>
      <c r="CU604">
        <v>40988.341791659899</v>
      </c>
      <c r="CV604">
        <v>10.651855974963592</v>
      </c>
      <c r="CW604">
        <v>211648</v>
      </c>
      <c r="CX604" s="28" t="s">
        <v>4603</v>
      </c>
      <c r="CY604" s="28" t="s">
        <v>4579</v>
      </c>
      <c r="CZ604" s="28" t="s">
        <v>4604</v>
      </c>
      <c r="DA604" s="28" t="s">
        <v>4595</v>
      </c>
      <c r="DB604" s="28" t="s">
        <v>3344</v>
      </c>
      <c r="DC604" s="28"/>
      <c r="DD604" s="28"/>
      <c r="DE604" s="28"/>
      <c r="DF604" s="28"/>
      <c r="DG604" s="28"/>
      <c r="DH604" s="28"/>
      <c r="DI604" s="28" t="s">
        <v>3042</v>
      </c>
      <c r="DJ604" s="28" t="s">
        <v>471</v>
      </c>
      <c r="DK604" s="28" t="s">
        <v>1941</v>
      </c>
    </row>
    <row r="605" spans="1:115" x14ac:dyDescent="0.25">
      <c r="A605" s="28" t="s">
        <v>2</v>
      </c>
      <c r="B605" s="28" t="s">
        <v>2305</v>
      </c>
      <c r="C605">
        <v>41799</v>
      </c>
      <c r="D605" s="28" t="s">
        <v>2273</v>
      </c>
      <c r="E605" s="28" t="s">
        <v>2274</v>
      </c>
      <c r="F605" s="28" t="s">
        <v>2275</v>
      </c>
      <c r="G605" s="28" t="s">
        <v>2276</v>
      </c>
      <c r="H605" s="28" t="s">
        <v>2306</v>
      </c>
      <c r="I605" s="28" t="s">
        <v>457</v>
      </c>
      <c r="J605" s="28">
        <v>5920</v>
      </c>
      <c r="K605">
        <v>11.169792123107692</v>
      </c>
      <c r="L605" s="28" t="s">
        <v>2307</v>
      </c>
      <c r="M605">
        <v>0</v>
      </c>
      <c r="N605" s="28" t="s">
        <v>459</v>
      </c>
      <c r="O605" s="28" t="s">
        <v>2308</v>
      </c>
      <c r="P605">
        <v>12</v>
      </c>
      <c r="Q605">
        <v>22</v>
      </c>
      <c r="R605">
        <v>1</v>
      </c>
      <c r="S605">
        <v>93471196</v>
      </c>
      <c r="T605" s="28" t="s">
        <v>605</v>
      </c>
      <c r="U605" s="28" t="s">
        <v>978</v>
      </c>
      <c r="V605" s="28" t="s">
        <v>335</v>
      </c>
      <c r="W605" s="28" t="s">
        <v>463</v>
      </c>
      <c r="X605" t="s">
        <v>2</v>
      </c>
      <c r="Y605" s="28" t="s">
        <v>660</v>
      </c>
      <c r="Z605">
        <v>30</v>
      </c>
      <c r="AA605">
        <v>16924</v>
      </c>
      <c r="AB605" s="28" t="s">
        <v>465</v>
      </c>
      <c r="AC605" s="28" t="s">
        <v>466</v>
      </c>
      <c r="AD605">
        <v>0.375</v>
      </c>
      <c r="AE605">
        <v>0.6875</v>
      </c>
      <c r="AF605" s="28" t="s">
        <v>463</v>
      </c>
      <c r="AG605" s="28" t="s">
        <v>294</v>
      </c>
      <c r="AH605" s="28" t="s">
        <v>616</v>
      </c>
      <c r="AI605" s="28"/>
      <c r="AJ605" s="28" t="s">
        <v>2279</v>
      </c>
      <c r="AK605" s="28"/>
      <c r="AL605" s="28"/>
      <c r="AM605" s="28">
        <v>1</v>
      </c>
      <c r="AN605">
        <v>3</v>
      </c>
      <c r="AP605" s="2">
        <v>46072</v>
      </c>
      <c r="AQ605" s="2">
        <v>46289</v>
      </c>
      <c r="AT605" s="28"/>
      <c r="AU605" s="28"/>
      <c r="AV605" s="28" t="s">
        <v>470</v>
      </c>
      <c r="AW605">
        <v>240</v>
      </c>
      <c r="AX605">
        <v>0.5</v>
      </c>
      <c r="BC605" s="28"/>
      <c r="BI605">
        <v>250</v>
      </c>
      <c r="BP605" s="28"/>
      <c r="BW605" s="28"/>
      <c r="BY605" s="28">
        <v>240</v>
      </c>
      <c r="BZ605">
        <v>240</v>
      </c>
      <c r="CA605">
        <v>0</v>
      </c>
      <c r="CB605" s="28">
        <v>240</v>
      </c>
      <c r="CC605">
        <v>1</v>
      </c>
      <c r="CE605">
        <v>5920</v>
      </c>
      <c r="CF605">
        <v>0</v>
      </c>
      <c r="CG605" s="28">
        <v>480</v>
      </c>
      <c r="CH605">
        <v>0</v>
      </c>
      <c r="CI605">
        <v>5920</v>
      </c>
      <c r="CJ605">
        <v>212.30594577494998</v>
      </c>
      <c r="CK605">
        <v>143.78872163937004</v>
      </c>
      <c r="CL605">
        <v>69.420911026507738</v>
      </c>
      <c r="CM605">
        <v>122.18796797213763</v>
      </c>
      <c r="CN605">
        <v>69.086628928876706</v>
      </c>
      <c r="CO605">
        <v>0</v>
      </c>
      <c r="CP605">
        <v>0</v>
      </c>
      <c r="CQ605">
        <v>93.868062452383569</v>
      </c>
      <c r="CR605">
        <v>0.86346000000000001</v>
      </c>
      <c r="CS605">
        <v>42981.360089718401</v>
      </c>
      <c r="CT605" s="28">
        <v>0</v>
      </c>
      <c r="CU605">
        <v>42981.360089718401</v>
      </c>
      <c r="CV605">
        <v>11.169792123107692</v>
      </c>
      <c r="CW605">
        <v>211663</v>
      </c>
      <c r="CX605" s="28" t="s">
        <v>4605</v>
      </c>
      <c r="CY605" s="28" t="s">
        <v>4579</v>
      </c>
      <c r="CZ605" s="28" t="s">
        <v>4606</v>
      </c>
      <c r="DA605" s="28" t="s">
        <v>4607</v>
      </c>
      <c r="DB605" s="28" t="s">
        <v>3344</v>
      </c>
      <c r="DC605" s="28"/>
      <c r="DD605" s="28"/>
      <c r="DE605" s="28"/>
      <c r="DF605" s="28"/>
      <c r="DG605" s="28"/>
      <c r="DH605" s="28"/>
      <c r="DI605" s="28" t="s">
        <v>3042</v>
      </c>
      <c r="DJ605" s="28" t="s">
        <v>471</v>
      </c>
      <c r="DK605" s="28" t="s">
        <v>1941</v>
      </c>
    </row>
    <row r="606" spans="1:115" x14ac:dyDescent="0.25">
      <c r="A606" s="28" t="s">
        <v>2</v>
      </c>
      <c r="B606" s="28" t="s">
        <v>2309</v>
      </c>
      <c r="C606" t="s">
        <v>2310</v>
      </c>
      <c r="D606" s="28" t="s">
        <v>2311</v>
      </c>
      <c r="E606" s="28" t="s">
        <v>2312</v>
      </c>
      <c r="F606" s="28" t="s">
        <v>2313</v>
      </c>
      <c r="G606" s="28" t="s">
        <v>1930</v>
      </c>
      <c r="H606" s="28" t="s">
        <v>2314</v>
      </c>
      <c r="I606" s="28" t="s">
        <v>457</v>
      </c>
      <c r="J606" s="28">
        <v>9590</v>
      </c>
      <c r="K606">
        <v>8.3929640432584041</v>
      </c>
      <c r="L606" s="28" t="s">
        <v>2315</v>
      </c>
      <c r="M606">
        <v>0</v>
      </c>
      <c r="N606" s="28" t="s">
        <v>459</v>
      </c>
      <c r="O606" s="28" t="s">
        <v>2316</v>
      </c>
      <c r="P606">
        <v>9</v>
      </c>
      <c r="Q606">
        <v>20</v>
      </c>
      <c r="R606">
        <v>1</v>
      </c>
      <c r="S606">
        <v>90820669</v>
      </c>
      <c r="T606" s="28" t="s">
        <v>461</v>
      </c>
      <c r="U606" s="28" t="s">
        <v>1917</v>
      </c>
      <c r="V606" s="28" t="s">
        <v>335</v>
      </c>
      <c r="W606" s="28" t="s">
        <v>660</v>
      </c>
      <c r="X606">
        <v>27199</v>
      </c>
      <c r="Y606" s="28" t="s">
        <v>660</v>
      </c>
      <c r="Z606">
        <v>80</v>
      </c>
      <c r="AA606">
        <v>16930</v>
      </c>
      <c r="AB606" s="28" t="s">
        <v>465</v>
      </c>
      <c r="AC606" s="28" t="s">
        <v>479</v>
      </c>
      <c r="AD606">
        <v>0.54166666666666674</v>
      </c>
      <c r="AE606">
        <v>0.70833333333333326</v>
      </c>
      <c r="AF606" s="28" t="s">
        <v>463</v>
      </c>
      <c r="AG606" s="28" t="s">
        <v>289</v>
      </c>
      <c r="AH606" s="28" t="s">
        <v>497</v>
      </c>
      <c r="AI606" s="28"/>
      <c r="AJ606" s="28" t="s">
        <v>2317</v>
      </c>
      <c r="AK606" s="28"/>
      <c r="AL606" s="28"/>
      <c r="AM606" s="28">
        <v>2</v>
      </c>
      <c r="AN606">
        <v>4</v>
      </c>
      <c r="AO606">
        <v>3</v>
      </c>
      <c r="AP606" s="2">
        <v>46071</v>
      </c>
      <c r="AQ606" s="2">
        <v>46358</v>
      </c>
      <c r="AR606">
        <v>46435</v>
      </c>
      <c r="AS606">
        <v>46652</v>
      </c>
      <c r="AT606" s="28"/>
      <c r="AU606" s="28"/>
      <c r="AV606" s="28" t="s">
        <v>470</v>
      </c>
      <c r="AW606">
        <v>120</v>
      </c>
      <c r="AX606">
        <v>0.5</v>
      </c>
      <c r="AY606">
        <v>5</v>
      </c>
      <c r="BB606">
        <v>80</v>
      </c>
      <c r="BC606" s="28" t="s">
        <v>1935</v>
      </c>
      <c r="BI606">
        <v>360</v>
      </c>
      <c r="BJ606">
        <v>120</v>
      </c>
      <c r="BK606">
        <v>0.5</v>
      </c>
      <c r="BL606">
        <v>5</v>
      </c>
      <c r="BP606" s="28"/>
      <c r="BV606">
        <v>360</v>
      </c>
      <c r="BW606" s="28"/>
      <c r="BY606" s="28">
        <v>330</v>
      </c>
      <c r="BZ606">
        <v>240</v>
      </c>
      <c r="CA606">
        <v>90</v>
      </c>
      <c r="CB606" s="28">
        <v>300</v>
      </c>
      <c r="CC606">
        <v>0.8</v>
      </c>
      <c r="CE606">
        <v>9590</v>
      </c>
      <c r="CF606">
        <v>0</v>
      </c>
      <c r="CG606" s="28">
        <v>600</v>
      </c>
      <c r="CH606">
        <v>0</v>
      </c>
      <c r="CI606">
        <v>9590</v>
      </c>
      <c r="CJ606">
        <v>212.30594577494998</v>
      </c>
      <c r="CK606">
        <v>143.78872163937004</v>
      </c>
      <c r="CL606">
        <v>69.420911026507738</v>
      </c>
      <c r="CM606">
        <v>122.18796797213763</v>
      </c>
      <c r="CN606">
        <v>69.086628928876706</v>
      </c>
      <c r="CO606">
        <v>93.872357820850382</v>
      </c>
      <c r="CP606">
        <v>0</v>
      </c>
      <c r="CQ606">
        <v>93.868062452383569</v>
      </c>
      <c r="CR606">
        <v>0.86346000000000001</v>
      </c>
      <c r="CS606">
        <v>29582.573225659769</v>
      </c>
      <c r="CT606" s="28">
        <v>22734.968137991491</v>
      </c>
      <c r="CU606">
        <v>52317.54136365126</v>
      </c>
      <c r="CV606">
        <v>8.3929640432584041</v>
      </c>
      <c r="CW606">
        <v>209117</v>
      </c>
      <c r="CX606" s="28" t="s">
        <v>4655</v>
      </c>
      <c r="CY606" s="28" t="s">
        <v>4656</v>
      </c>
      <c r="CZ606" s="28" t="s">
        <v>4657</v>
      </c>
      <c r="DA606" s="28" t="s">
        <v>4658</v>
      </c>
      <c r="DB606" s="28" t="s">
        <v>3344</v>
      </c>
      <c r="DC606" s="28"/>
      <c r="DD606" s="28"/>
      <c r="DE606" s="28"/>
      <c r="DF606" s="28"/>
      <c r="DG606" s="28"/>
      <c r="DH606" s="28"/>
      <c r="DI606" s="28" t="s">
        <v>3070</v>
      </c>
      <c r="DJ606" s="28" t="s">
        <v>831</v>
      </c>
      <c r="DK606" s="28" t="s">
        <v>1949</v>
      </c>
    </row>
    <row r="607" spans="1:115" x14ac:dyDescent="0.25">
      <c r="A607" s="28" t="s">
        <v>2</v>
      </c>
      <c r="B607" s="28" t="s">
        <v>2309</v>
      </c>
      <c r="C607" t="s">
        <v>2310</v>
      </c>
      <c r="D607" s="28" t="s">
        <v>2311</v>
      </c>
      <c r="E607" s="28" t="s">
        <v>2312</v>
      </c>
      <c r="F607" s="28" t="s">
        <v>2313</v>
      </c>
      <c r="G607" s="28" t="s">
        <v>1930</v>
      </c>
      <c r="H607" s="28" t="s">
        <v>2318</v>
      </c>
      <c r="I607" s="28" t="s">
        <v>457</v>
      </c>
      <c r="J607" s="28">
        <v>9590</v>
      </c>
      <c r="K607">
        <v>8.3929640432584041</v>
      </c>
      <c r="L607" s="28" t="s">
        <v>2315</v>
      </c>
      <c r="M607">
        <v>0</v>
      </c>
      <c r="N607" s="28" t="s">
        <v>459</v>
      </c>
      <c r="O607" s="28" t="s">
        <v>2316</v>
      </c>
      <c r="P607">
        <v>9</v>
      </c>
      <c r="Q607">
        <v>20</v>
      </c>
      <c r="R607">
        <v>1</v>
      </c>
      <c r="S607">
        <v>90820669</v>
      </c>
      <c r="T607" s="28" t="s">
        <v>461</v>
      </c>
      <c r="U607" s="28" t="s">
        <v>1917</v>
      </c>
      <c r="V607" s="28" t="s">
        <v>335</v>
      </c>
      <c r="W607" s="28" t="s">
        <v>660</v>
      </c>
      <c r="X607">
        <v>27199</v>
      </c>
      <c r="Y607" s="28" t="s">
        <v>660</v>
      </c>
      <c r="Z607">
        <v>80</v>
      </c>
      <c r="AA607">
        <v>16931</v>
      </c>
      <c r="AB607" s="28" t="s">
        <v>465</v>
      </c>
      <c r="AC607" s="28" t="s">
        <v>515</v>
      </c>
      <c r="AD607">
        <v>0.58333333333333326</v>
      </c>
      <c r="AE607">
        <v>0.75</v>
      </c>
      <c r="AF607" s="28" t="s">
        <v>463</v>
      </c>
      <c r="AG607" s="28" t="s">
        <v>316</v>
      </c>
      <c r="AH607" s="28" t="s">
        <v>497</v>
      </c>
      <c r="AI607" s="28"/>
      <c r="AJ607" s="28" t="s">
        <v>2317</v>
      </c>
      <c r="AK607" s="28"/>
      <c r="AL607" s="28"/>
      <c r="AM607" s="28">
        <v>2</v>
      </c>
      <c r="AN607">
        <v>4</v>
      </c>
      <c r="AO607">
        <v>3</v>
      </c>
      <c r="AP607" s="2">
        <v>46069</v>
      </c>
      <c r="AQ607" s="2">
        <v>46356</v>
      </c>
      <c r="AR607">
        <v>46433</v>
      </c>
      <c r="AS607">
        <v>46650</v>
      </c>
      <c r="AT607" s="28"/>
      <c r="AU607" s="28"/>
      <c r="AV607" s="28" t="s">
        <v>470</v>
      </c>
      <c r="AW607">
        <v>120</v>
      </c>
      <c r="AX607">
        <v>0.5</v>
      </c>
      <c r="AY607">
        <v>5</v>
      </c>
      <c r="BB607">
        <v>80</v>
      </c>
      <c r="BC607" s="28" t="s">
        <v>1935</v>
      </c>
      <c r="BI607">
        <v>360</v>
      </c>
      <c r="BJ607">
        <v>120</v>
      </c>
      <c r="BK607">
        <v>0.5</v>
      </c>
      <c r="BL607">
        <v>5</v>
      </c>
      <c r="BP607" s="28"/>
      <c r="BV607">
        <v>360</v>
      </c>
      <c r="BW607" s="28"/>
      <c r="BY607" s="28">
        <v>330</v>
      </c>
      <c r="BZ607">
        <v>240</v>
      </c>
      <c r="CA607">
        <v>90</v>
      </c>
      <c r="CB607" s="28">
        <v>300</v>
      </c>
      <c r="CC607">
        <v>0.8</v>
      </c>
      <c r="CE607">
        <v>9590</v>
      </c>
      <c r="CF607">
        <v>0</v>
      </c>
      <c r="CG607" s="28">
        <v>600</v>
      </c>
      <c r="CH607">
        <v>0</v>
      </c>
      <c r="CI607">
        <v>9590</v>
      </c>
      <c r="CJ607">
        <v>212.30594577494998</v>
      </c>
      <c r="CK607">
        <v>143.78872163937004</v>
      </c>
      <c r="CL607">
        <v>69.420911026507738</v>
      </c>
      <c r="CM607">
        <v>122.18796797213763</v>
      </c>
      <c r="CN607">
        <v>69.086628928876706</v>
      </c>
      <c r="CO607">
        <v>93.872357820850382</v>
      </c>
      <c r="CP607">
        <v>0</v>
      </c>
      <c r="CQ607">
        <v>93.868062452383569</v>
      </c>
      <c r="CR607">
        <v>0.86346000000000001</v>
      </c>
      <c r="CS607">
        <v>29582.573225659769</v>
      </c>
      <c r="CT607" s="28">
        <v>22734.968137991491</v>
      </c>
      <c r="CU607">
        <v>52317.54136365126</v>
      </c>
      <c r="CV607">
        <v>8.3929640432584041</v>
      </c>
      <c r="CW607">
        <v>209118</v>
      </c>
      <c r="CX607" s="28" t="s">
        <v>4659</v>
      </c>
      <c r="CY607" s="28" t="s">
        <v>4656</v>
      </c>
      <c r="CZ607" s="28" t="s">
        <v>4660</v>
      </c>
      <c r="DA607" s="28" t="s">
        <v>4661</v>
      </c>
      <c r="DB607" s="28" t="s">
        <v>3344</v>
      </c>
      <c r="DC607" s="28"/>
      <c r="DD607" s="28"/>
      <c r="DE607" s="28"/>
      <c r="DF607" s="28"/>
      <c r="DG607" s="28"/>
      <c r="DH607" s="28"/>
      <c r="DI607" s="28" t="s">
        <v>3070</v>
      </c>
      <c r="DJ607" s="28" t="s">
        <v>831</v>
      </c>
      <c r="DK607" s="28" t="s">
        <v>1949</v>
      </c>
    </row>
    <row r="608" spans="1:115" x14ac:dyDescent="0.25">
      <c r="A608" s="28" t="s">
        <v>2</v>
      </c>
      <c r="B608" s="28" t="s">
        <v>2309</v>
      </c>
      <c r="C608" t="s">
        <v>2310</v>
      </c>
      <c r="D608" s="28" t="s">
        <v>2311</v>
      </c>
      <c r="E608" s="28" t="s">
        <v>2312</v>
      </c>
      <c r="F608" s="28" t="s">
        <v>2313</v>
      </c>
      <c r="G608" s="28" t="s">
        <v>1930</v>
      </c>
      <c r="H608" s="28" t="s">
        <v>2319</v>
      </c>
      <c r="I608" s="28" t="s">
        <v>457</v>
      </c>
      <c r="J608" s="28">
        <v>9590</v>
      </c>
      <c r="K608">
        <v>10.9765968280634</v>
      </c>
      <c r="L608" s="28" t="s">
        <v>3084</v>
      </c>
      <c r="M608">
        <v>0</v>
      </c>
      <c r="N608" s="28" t="s">
        <v>459</v>
      </c>
      <c r="O608" s="28" t="s">
        <v>2320</v>
      </c>
      <c r="P608">
        <v>11</v>
      </c>
      <c r="Q608">
        <v>25</v>
      </c>
      <c r="R608">
        <v>1</v>
      </c>
      <c r="S608">
        <v>90010669</v>
      </c>
      <c r="T608" s="28" t="s">
        <v>461</v>
      </c>
      <c r="U608" s="28" t="s">
        <v>1917</v>
      </c>
      <c r="V608" s="28" t="s">
        <v>335</v>
      </c>
      <c r="W608" s="28" t="s">
        <v>660</v>
      </c>
      <c r="X608">
        <v>27199</v>
      </c>
      <c r="Y608" s="28" t="s">
        <v>660</v>
      </c>
      <c r="Z608">
        <v>80</v>
      </c>
      <c r="AA608">
        <v>16881</v>
      </c>
      <c r="AB608" s="28" t="s">
        <v>465</v>
      </c>
      <c r="AC608" s="28" t="s">
        <v>466</v>
      </c>
      <c r="AD608">
        <v>0.5625</v>
      </c>
      <c r="AE608">
        <v>0.72916666666666674</v>
      </c>
      <c r="AF608" s="28" t="s">
        <v>463</v>
      </c>
      <c r="AG608" s="28" t="s">
        <v>217</v>
      </c>
      <c r="AH608" s="28" t="s">
        <v>529</v>
      </c>
      <c r="AI608" s="28"/>
      <c r="AJ608" s="28" t="s">
        <v>2317</v>
      </c>
      <c r="AK608" s="28"/>
      <c r="AL608" s="28"/>
      <c r="AM608" s="28">
        <v>2</v>
      </c>
      <c r="AN608">
        <v>4</v>
      </c>
      <c r="AO608">
        <v>3</v>
      </c>
      <c r="AP608" s="2">
        <v>46072</v>
      </c>
      <c r="AQ608" s="2">
        <v>46359</v>
      </c>
      <c r="AR608">
        <v>46436</v>
      </c>
      <c r="AS608">
        <v>46653</v>
      </c>
      <c r="AT608" s="28"/>
      <c r="AU608" s="28"/>
      <c r="AV608" s="28" t="s">
        <v>470</v>
      </c>
      <c r="AW608">
        <v>112</v>
      </c>
      <c r="AX608">
        <v>0.5</v>
      </c>
      <c r="BB608">
        <v>96</v>
      </c>
      <c r="BC608" s="28" t="s">
        <v>1935</v>
      </c>
      <c r="BH608">
        <v>100</v>
      </c>
      <c r="BJ608">
        <v>154</v>
      </c>
      <c r="BK608">
        <v>0.5</v>
      </c>
      <c r="BO608">
        <v>96</v>
      </c>
      <c r="BP608" s="28" t="s">
        <v>1935</v>
      </c>
      <c r="BU608">
        <v>75</v>
      </c>
      <c r="BW608" s="28"/>
      <c r="BY608" s="28">
        <v>458</v>
      </c>
      <c r="BZ608">
        <v>266</v>
      </c>
      <c r="CA608">
        <v>192</v>
      </c>
      <c r="CB608" s="28">
        <v>300</v>
      </c>
      <c r="CC608">
        <v>0.88666666666666671</v>
      </c>
      <c r="CE608">
        <v>9590</v>
      </c>
      <c r="CF608">
        <v>0</v>
      </c>
      <c r="CG608" s="28">
        <v>600</v>
      </c>
      <c r="CH608">
        <v>-272.69230769230768</v>
      </c>
      <c r="CI608">
        <v>9317.3076923076915</v>
      </c>
      <c r="CJ608">
        <v>212.30594577494998</v>
      </c>
      <c r="CK608">
        <v>143.78872163937004</v>
      </c>
      <c r="CL608">
        <v>69.420911026507738</v>
      </c>
      <c r="CM608">
        <v>122.18796797213763</v>
      </c>
      <c r="CN608">
        <v>69.086628928876706</v>
      </c>
      <c r="CO608">
        <v>93.872357820850382</v>
      </c>
      <c r="CP608">
        <v>93.872357820850382</v>
      </c>
      <c r="CQ608">
        <v>93.868062452383569</v>
      </c>
      <c r="CR608">
        <v>0.86346000000000001</v>
      </c>
      <c r="CS608">
        <v>28953.047726003559</v>
      </c>
      <c r="CT608" s="28">
        <v>37523.966813955405</v>
      </c>
      <c r="CU608">
        <v>66477.014539958967</v>
      </c>
      <c r="CV608">
        <v>10.9765968280634</v>
      </c>
      <c r="CW608">
        <v>200001</v>
      </c>
      <c r="CX608" s="28" t="s">
        <v>4662</v>
      </c>
      <c r="CY608" s="28" t="s">
        <v>4656</v>
      </c>
      <c r="CZ608" s="28" t="s">
        <v>4663</v>
      </c>
      <c r="DA608" s="28" t="s">
        <v>4621</v>
      </c>
      <c r="DB608" s="28" t="s">
        <v>3344</v>
      </c>
      <c r="DC608" s="28"/>
      <c r="DD608" s="28"/>
      <c r="DE608" s="28"/>
      <c r="DF608" s="28"/>
      <c r="DG608" s="28"/>
      <c r="DH608" s="28"/>
      <c r="DI608" s="28" t="s">
        <v>3070</v>
      </c>
      <c r="DJ608" s="28" t="s">
        <v>831</v>
      </c>
      <c r="DK608" s="28" t="s">
        <v>2321</v>
      </c>
    </row>
    <row r="609" spans="1:115" x14ac:dyDescent="0.25">
      <c r="A609" s="28" t="s">
        <v>2</v>
      </c>
      <c r="B609" s="28" t="s">
        <v>2309</v>
      </c>
      <c r="C609" t="s">
        <v>2310</v>
      </c>
      <c r="D609" s="28" t="s">
        <v>2311</v>
      </c>
      <c r="E609" s="28" t="s">
        <v>2312</v>
      </c>
      <c r="F609" s="28" t="s">
        <v>2313</v>
      </c>
      <c r="G609" s="28" t="s">
        <v>1930</v>
      </c>
      <c r="H609" s="28" t="s">
        <v>2322</v>
      </c>
      <c r="I609" s="28" t="s">
        <v>457</v>
      </c>
      <c r="J609" s="28">
        <v>9590</v>
      </c>
      <c r="K609">
        <v>13.328512072079548</v>
      </c>
      <c r="L609" s="28" t="s">
        <v>998</v>
      </c>
      <c r="M609">
        <v>0</v>
      </c>
      <c r="N609" s="28" t="s">
        <v>459</v>
      </c>
      <c r="O609" s="28" t="s">
        <v>2323</v>
      </c>
      <c r="P609">
        <v>14</v>
      </c>
      <c r="Q609">
        <v>25</v>
      </c>
      <c r="R609">
        <v>1</v>
      </c>
      <c r="S609">
        <v>90780669</v>
      </c>
      <c r="T609" s="28" t="s">
        <v>461</v>
      </c>
      <c r="U609" s="28" t="s">
        <v>1917</v>
      </c>
      <c r="V609" s="28" t="s">
        <v>335</v>
      </c>
      <c r="W609" s="28" t="s">
        <v>660</v>
      </c>
      <c r="X609">
        <v>27199</v>
      </c>
      <c r="Y609" s="28" t="s">
        <v>660</v>
      </c>
      <c r="Z609">
        <v>80</v>
      </c>
      <c r="AA609">
        <v>16858</v>
      </c>
      <c r="AB609" s="28" t="s">
        <v>465</v>
      </c>
      <c r="AC609" s="28" t="s">
        <v>466</v>
      </c>
      <c r="AD609">
        <v>0.54166666666666674</v>
      </c>
      <c r="AE609">
        <v>0.72916666666666674</v>
      </c>
      <c r="AF609" s="28" t="s">
        <v>463</v>
      </c>
      <c r="AG609" s="28" t="s">
        <v>189</v>
      </c>
      <c r="AH609" s="28" t="s">
        <v>588</v>
      </c>
      <c r="AI609" s="28"/>
      <c r="AJ609" s="28" t="s">
        <v>2317</v>
      </c>
      <c r="AK609" s="28"/>
      <c r="AL609" s="28"/>
      <c r="AM609" s="28">
        <v>2</v>
      </c>
      <c r="AN609">
        <v>4</v>
      </c>
      <c r="AO609">
        <v>3</v>
      </c>
      <c r="AP609" s="2">
        <v>46072</v>
      </c>
      <c r="AQ609" s="2">
        <v>46359</v>
      </c>
      <c r="AR609">
        <v>46436</v>
      </c>
      <c r="AS609">
        <v>46653</v>
      </c>
      <c r="AT609" s="28"/>
      <c r="AU609" s="28"/>
      <c r="AV609" s="28" t="s">
        <v>470</v>
      </c>
      <c r="AW609">
        <v>192</v>
      </c>
      <c r="AX609">
        <v>0.5</v>
      </c>
      <c r="BB609">
        <v>96</v>
      </c>
      <c r="BC609" s="28" t="s">
        <v>1935</v>
      </c>
      <c r="BH609">
        <v>100</v>
      </c>
      <c r="BJ609">
        <v>154</v>
      </c>
      <c r="BK609">
        <v>0.5</v>
      </c>
      <c r="BO609">
        <v>96</v>
      </c>
      <c r="BP609" s="28" t="s">
        <v>1935</v>
      </c>
      <c r="BU609">
        <v>75</v>
      </c>
      <c r="BW609" s="28"/>
      <c r="BY609" s="28">
        <v>538</v>
      </c>
      <c r="BZ609">
        <v>346</v>
      </c>
      <c r="CA609">
        <v>192</v>
      </c>
      <c r="CB609" s="28">
        <v>300</v>
      </c>
      <c r="CC609">
        <v>1.1533333333333331</v>
      </c>
      <c r="CE609">
        <v>9590</v>
      </c>
      <c r="CF609">
        <v>0</v>
      </c>
      <c r="CG609" s="28">
        <v>600</v>
      </c>
      <c r="CH609">
        <v>-272.69230769230768</v>
      </c>
      <c r="CI609">
        <v>9317.3076923076915</v>
      </c>
      <c r="CJ609">
        <v>212.30594577494998</v>
      </c>
      <c r="CK609">
        <v>143.78872163937004</v>
      </c>
      <c r="CL609">
        <v>69.420911026507738</v>
      </c>
      <c r="CM609">
        <v>122.18796797213763</v>
      </c>
      <c r="CN609">
        <v>69.086628928876706</v>
      </c>
      <c r="CO609">
        <v>93.872357820850382</v>
      </c>
      <c r="CP609">
        <v>93.872357820850382</v>
      </c>
      <c r="CQ609">
        <v>93.868062452383569</v>
      </c>
      <c r="CR609">
        <v>0.86346000000000001</v>
      </c>
      <c r="CS609">
        <v>43196.834422576358</v>
      </c>
      <c r="CT609" s="28">
        <v>37523.966813955405</v>
      </c>
      <c r="CU609">
        <v>80720.801236531755</v>
      </c>
      <c r="CV609">
        <v>13.328512072079548</v>
      </c>
      <c r="CW609">
        <v>212915</v>
      </c>
      <c r="CX609" s="28" t="s">
        <v>4664</v>
      </c>
      <c r="CY609" s="28" t="s">
        <v>4656</v>
      </c>
      <c r="CZ609" s="28" t="s">
        <v>4665</v>
      </c>
      <c r="DA609" s="28" t="s">
        <v>4666</v>
      </c>
      <c r="DB609" s="28" t="s">
        <v>3344</v>
      </c>
      <c r="DC609" s="28"/>
      <c r="DD609" s="28"/>
      <c r="DE609" s="28"/>
      <c r="DF609" s="28"/>
      <c r="DG609" s="28"/>
      <c r="DH609" s="28"/>
      <c r="DI609" s="28" t="s">
        <v>3070</v>
      </c>
      <c r="DJ609" s="28" t="s">
        <v>831</v>
      </c>
      <c r="DK609" s="28" t="s">
        <v>2324</v>
      </c>
    </row>
    <row r="610" spans="1:115" x14ac:dyDescent="0.25">
      <c r="A610" s="28" t="s">
        <v>2</v>
      </c>
      <c r="B610" s="28" t="s">
        <v>2309</v>
      </c>
      <c r="C610" t="s">
        <v>2310</v>
      </c>
      <c r="D610" s="28" t="s">
        <v>2311</v>
      </c>
      <c r="E610" s="28" t="s">
        <v>2312</v>
      </c>
      <c r="F610" s="28" t="s">
        <v>2313</v>
      </c>
      <c r="G610" s="28" t="s">
        <v>1930</v>
      </c>
      <c r="H610" s="28" t="s">
        <v>2325</v>
      </c>
      <c r="I610" s="28" t="s">
        <v>457</v>
      </c>
      <c r="J610" s="28">
        <v>9590</v>
      </c>
      <c r="K610">
        <v>13.328512072079548</v>
      </c>
      <c r="L610" s="28" t="s">
        <v>3085</v>
      </c>
      <c r="M610">
        <v>0</v>
      </c>
      <c r="N610" s="28" t="s">
        <v>459</v>
      </c>
      <c r="O610" s="28" t="s">
        <v>2323</v>
      </c>
      <c r="P610">
        <v>14</v>
      </c>
      <c r="Q610">
        <v>18</v>
      </c>
      <c r="R610">
        <v>1</v>
      </c>
      <c r="S610">
        <v>90780669</v>
      </c>
      <c r="T610" s="28" t="s">
        <v>461</v>
      </c>
      <c r="U610" s="28" t="s">
        <v>1917</v>
      </c>
      <c r="V610" s="28" t="s">
        <v>335</v>
      </c>
      <c r="W610" s="28" t="s">
        <v>660</v>
      </c>
      <c r="X610">
        <v>27199</v>
      </c>
      <c r="Y610" s="28" t="s">
        <v>660</v>
      </c>
      <c r="Z610">
        <v>80</v>
      </c>
      <c r="AA610">
        <v>16859</v>
      </c>
      <c r="AB610" s="28" t="s">
        <v>465</v>
      </c>
      <c r="AC610" s="28" t="s">
        <v>466</v>
      </c>
      <c r="AD610">
        <v>0.33333333333333326</v>
      </c>
      <c r="AE610">
        <v>0.52083333333333326</v>
      </c>
      <c r="AF610" s="28" t="s">
        <v>463</v>
      </c>
      <c r="AG610" s="28" t="s">
        <v>197</v>
      </c>
      <c r="AH610" s="28" t="s">
        <v>588</v>
      </c>
      <c r="AI610" s="28" t="s">
        <v>2326</v>
      </c>
      <c r="AJ610" s="28" t="s">
        <v>2317</v>
      </c>
      <c r="AK610" s="28"/>
      <c r="AL610" s="28"/>
      <c r="AM610" s="28">
        <v>2</v>
      </c>
      <c r="AN610">
        <v>4</v>
      </c>
      <c r="AO610">
        <v>3</v>
      </c>
      <c r="AP610" s="2">
        <v>46072</v>
      </c>
      <c r="AQ610" s="2">
        <v>46359</v>
      </c>
      <c r="AR610">
        <v>46436</v>
      </c>
      <c r="AS610">
        <v>46653</v>
      </c>
      <c r="AT610" s="28"/>
      <c r="AU610" s="28"/>
      <c r="AV610" s="28" t="s">
        <v>470</v>
      </c>
      <c r="AW610">
        <v>192</v>
      </c>
      <c r="AX610">
        <v>0.5</v>
      </c>
      <c r="BB610">
        <v>96</v>
      </c>
      <c r="BC610" s="28" t="s">
        <v>1935</v>
      </c>
      <c r="BH610">
        <v>100</v>
      </c>
      <c r="BJ610">
        <v>154</v>
      </c>
      <c r="BK610">
        <v>0.5</v>
      </c>
      <c r="BO610">
        <v>96</v>
      </c>
      <c r="BP610" s="28" t="s">
        <v>1935</v>
      </c>
      <c r="BU610">
        <v>75</v>
      </c>
      <c r="BW610" s="28"/>
      <c r="BY610" s="28">
        <v>538</v>
      </c>
      <c r="BZ610">
        <v>346</v>
      </c>
      <c r="CA610">
        <v>192</v>
      </c>
      <c r="CB610" s="28">
        <v>300</v>
      </c>
      <c r="CC610">
        <v>1.1533333333333331</v>
      </c>
      <c r="CE610">
        <v>9590</v>
      </c>
      <c r="CF610">
        <v>0</v>
      </c>
      <c r="CG610" s="28">
        <v>600</v>
      </c>
      <c r="CH610">
        <v>-272.69230769230768</v>
      </c>
      <c r="CI610">
        <v>9317.3076923076915</v>
      </c>
      <c r="CJ610">
        <v>212.30594577494998</v>
      </c>
      <c r="CK610">
        <v>143.78872163937004</v>
      </c>
      <c r="CL610">
        <v>69.420911026507738</v>
      </c>
      <c r="CM610">
        <v>122.18796797213763</v>
      </c>
      <c r="CN610">
        <v>69.086628928876706</v>
      </c>
      <c r="CO610">
        <v>93.872357820850382</v>
      </c>
      <c r="CP610">
        <v>93.872357820850382</v>
      </c>
      <c r="CQ610">
        <v>93.868062452383569</v>
      </c>
      <c r="CR610">
        <v>0.86346000000000001</v>
      </c>
      <c r="CS610">
        <v>43196.834422576358</v>
      </c>
      <c r="CT610" s="28">
        <v>37523.966813955405</v>
      </c>
      <c r="CU610">
        <v>80720.801236531755</v>
      </c>
      <c r="CV610">
        <v>13.328512072079548</v>
      </c>
      <c r="CW610">
        <v>213893</v>
      </c>
      <c r="CX610" s="28" t="s">
        <v>4667</v>
      </c>
      <c r="CY610" s="28" t="s">
        <v>4656</v>
      </c>
      <c r="CZ610" s="28" t="s">
        <v>4668</v>
      </c>
      <c r="DA610" s="28" t="s">
        <v>4666</v>
      </c>
      <c r="DB610" s="28" t="s">
        <v>3344</v>
      </c>
      <c r="DC610" s="28"/>
      <c r="DD610" s="28"/>
      <c r="DE610" s="28"/>
      <c r="DF610" s="28"/>
      <c r="DG610" s="28"/>
      <c r="DH610" s="28"/>
      <c r="DI610" s="28" t="s">
        <v>3070</v>
      </c>
      <c r="DJ610" s="28" t="s">
        <v>831</v>
      </c>
      <c r="DK610" s="28" t="s">
        <v>2324</v>
      </c>
    </row>
    <row r="611" spans="1:115" x14ac:dyDescent="0.25">
      <c r="A611" s="28" t="s">
        <v>2</v>
      </c>
      <c r="B611" s="28" t="s">
        <v>2309</v>
      </c>
      <c r="C611" t="s">
        <v>2310</v>
      </c>
      <c r="D611" s="28" t="s">
        <v>2311</v>
      </c>
      <c r="E611" s="28" t="s">
        <v>2312</v>
      </c>
      <c r="F611" s="28" t="s">
        <v>2313</v>
      </c>
      <c r="G611" s="28" t="s">
        <v>1930</v>
      </c>
      <c r="H611" s="28" t="s">
        <v>2327</v>
      </c>
      <c r="I611" s="28" t="s">
        <v>457</v>
      </c>
      <c r="J611" s="28">
        <v>9590</v>
      </c>
      <c r="K611">
        <v>10.424202830352693</v>
      </c>
      <c r="L611" s="28" t="s">
        <v>3089</v>
      </c>
      <c r="M611">
        <v>0</v>
      </c>
      <c r="N611" s="28" t="s">
        <v>459</v>
      </c>
      <c r="O611" s="28" t="s">
        <v>2323</v>
      </c>
      <c r="P611">
        <v>11</v>
      </c>
      <c r="Q611">
        <v>25</v>
      </c>
      <c r="R611">
        <v>1</v>
      </c>
      <c r="S611">
        <v>90780669</v>
      </c>
      <c r="T611" s="28" t="s">
        <v>461</v>
      </c>
      <c r="U611" s="28" t="s">
        <v>1917</v>
      </c>
      <c r="V611" s="28" t="s">
        <v>335</v>
      </c>
      <c r="W611" s="28" t="s">
        <v>660</v>
      </c>
      <c r="X611">
        <v>27199</v>
      </c>
      <c r="Y611" s="28" t="s">
        <v>660</v>
      </c>
      <c r="Z611">
        <v>80</v>
      </c>
      <c r="AA611">
        <v>16860</v>
      </c>
      <c r="AB611" s="28" t="s">
        <v>465</v>
      </c>
      <c r="AC611" s="28" t="s">
        <v>525</v>
      </c>
      <c r="AD611">
        <v>0.375</v>
      </c>
      <c r="AE611">
        <v>0.5625</v>
      </c>
      <c r="AF611" s="28" t="s">
        <v>463</v>
      </c>
      <c r="AG611" s="28" t="s">
        <v>174</v>
      </c>
      <c r="AH611" s="28" t="s">
        <v>537</v>
      </c>
      <c r="AI611" s="28"/>
      <c r="AJ611" s="28" t="s">
        <v>2317</v>
      </c>
      <c r="AK611" s="28"/>
      <c r="AL611" s="28"/>
      <c r="AM611" s="28">
        <v>2</v>
      </c>
      <c r="AN611">
        <v>4</v>
      </c>
      <c r="AO611">
        <v>3</v>
      </c>
      <c r="AP611" s="2">
        <v>46070</v>
      </c>
      <c r="AQ611" s="2">
        <v>46357</v>
      </c>
      <c r="AR611">
        <v>46434</v>
      </c>
      <c r="AS611">
        <v>46651</v>
      </c>
      <c r="AT611" s="28"/>
      <c r="AU611" s="28"/>
      <c r="AV611" s="28" t="s">
        <v>470</v>
      </c>
      <c r="AW611">
        <v>192</v>
      </c>
      <c r="AX611">
        <v>0.5</v>
      </c>
      <c r="BB611">
        <v>5</v>
      </c>
      <c r="BC611" s="28" t="s">
        <v>1942</v>
      </c>
      <c r="BH611">
        <v>100</v>
      </c>
      <c r="BJ611">
        <v>154</v>
      </c>
      <c r="BK611">
        <v>0.5</v>
      </c>
      <c r="BO611">
        <v>5</v>
      </c>
      <c r="BP611" s="28" t="s">
        <v>1942</v>
      </c>
      <c r="BU611">
        <v>75</v>
      </c>
      <c r="BW611" s="28"/>
      <c r="BY611" s="28">
        <v>356</v>
      </c>
      <c r="BZ611">
        <v>346</v>
      </c>
      <c r="CA611">
        <v>10</v>
      </c>
      <c r="CB611" s="28">
        <v>300</v>
      </c>
      <c r="CC611">
        <v>1.1533333333333331</v>
      </c>
      <c r="CE611">
        <v>9590</v>
      </c>
      <c r="CF611">
        <v>0</v>
      </c>
      <c r="CG611" s="28">
        <v>600</v>
      </c>
      <c r="CH611">
        <v>-272.69230769230768</v>
      </c>
      <c r="CI611">
        <v>9317.3076923076915</v>
      </c>
      <c r="CJ611">
        <v>212.30594577494998</v>
      </c>
      <c r="CK611">
        <v>143.78872163937004</v>
      </c>
      <c r="CL611">
        <v>69.420911026507738</v>
      </c>
      <c r="CM611">
        <v>122.18796797213763</v>
      </c>
      <c r="CN611">
        <v>69.086628928876706</v>
      </c>
      <c r="CO611">
        <v>69.420911026507738</v>
      </c>
      <c r="CP611">
        <v>69.420911026507738</v>
      </c>
      <c r="CQ611">
        <v>93.868062452383569</v>
      </c>
      <c r="CR611">
        <v>0.86346000000000001</v>
      </c>
      <c r="CS611">
        <v>34532.192626907257</v>
      </c>
      <c r="CT611" s="28">
        <v>28599.385764416231</v>
      </c>
      <c r="CU611">
        <v>63131.578391323485</v>
      </c>
      <c r="CV611">
        <v>10.424202830352693</v>
      </c>
      <c r="CW611">
        <v>200002</v>
      </c>
      <c r="CX611" s="28" t="s">
        <v>4677</v>
      </c>
      <c r="CY611" s="28" t="s">
        <v>4656</v>
      </c>
      <c r="CZ611" s="28" t="s">
        <v>4678</v>
      </c>
      <c r="DA611" s="28" t="s">
        <v>4614</v>
      </c>
      <c r="DB611" s="28" t="s">
        <v>3344</v>
      </c>
      <c r="DC611" s="28"/>
      <c r="DD611" s="28"/>
      <c r="DE611" s="28"/>
      <c r="DF611" s="28"/>
      <c r="DG611" s="28"/>
      <c r="DH611" s="28"/>
      <c r="DI611" s="28" t="s">
        <v>3070</v>
      </c>
      <c r="DJ611" s="28" t="s">
        <v>831</v>
      </c>
      <c r="DK611" s="28" t="s">
        <v>2324</v>
      </c>
    </row>
    <row r="612" spans="1:115" x14ac:dyDescent="0.25">
      <c r="A612" s="28" t="s">
        <v>2</v>
      </c>
      <c r="B612" s="28" t="s">
        <v>2309</v>
      </c>
      <c r="C612" t="s">
        <v>2310</v>
      </c>
      <c r="D612" s="28" t="s">
        <v>2311</v>
      </c>
      <c r="E612" s="28" t="s">
        <v>2312</v>
      </c>
      <c r="F612" s="28" t="s">
        <v>2313</v>
      </c>
      <c r="G612" s="28" t="s">
        <v>1930</v>
      </c>
      <c r="H612" s="28" t="s">
        <v>2328</v>
      </c>
      <c r="I612" s="28" t="s">
        <v>457</v>
      </c>
      <c r="J612" s="28">
        <v>9590</v>
      </c>
      <c r="K612">
        <v>10.424202830352693</v>
      </c>
      <c r="L612" s="28" t="s">
        <v>3089</v>
      </c>
      <c r="M612">
        <v>0</v>
      </c>
      <c r="N612" s="28" t="s">
        <v>459</v>
      </c>
      <c r="O612" s="28" t="s">
        <v>2323</v>
      </c>
      <c r="P612">
        <v>11</v>
      </c>
      <c r="Q612">
        <v>25</v>
      </c>
      <c r="R612">
        <v>1</v>
      </c>
      <c r="S612">
        <v>90780669</v>
      </c>
      <c r="T612" s="28" t="s">
        <v>461</v>
      </c>
      <c r="U612" s="28" t="s">
        <v>1917</v>
      </c>
      <c r="V612" s="28" t="s">
        <v>335</v>
      </c>
      <c r="W612" s="28" t="s">
        <v>660</v>
      </c>
      <c r="X612">
        <v>27199</v>
      </c>
      <c r="Y612" s="28" t="s">
        <v>660</v>
      </c>
      <c r="Z612">
        <v>80</v>
      </c>
      <c r="AA612">
        <v>16861</v>
      </c>
      <c r="AB612" s="28" t="s">
        <v>465</v>
      </c>
      <c r="AC612" s="28" t="s">
        <v>525</v>
      </c>
      <c r="AD612">
        <v>0.35416666666666674</v>
      </c>
      <c r="AE612">
        <v>0.54166666666666674</v>
      </c>
      <c r="AF612" s="28" t="s">
        <v>463</v>
      </c>
      <c r="AG612" s="28" t="s">
        <v>177</v>
      </c>
      <c r="AH612" s="28" t="s">
        <v>537</v>
      </c>
      <c r="AI612" s="28"/>
      <c r="AJ612" s="28" t="s">
        <v>2317</v>
      </c>
      <c r="AK612" s="28"/>
      <c r="AL612" s="28"/>
      <c r="AM612" s="28">
        <v>2</v>
      </c>
      <c r="AN612">
        <v>4</v>
      </c>
      <c r="AO612">
        <v>3</v>
      </c>
      <c r="AP612" s="2">
        <v>46070</v>
      </c>
      <c r="AQ612" s="2">
        <v>46357</v>
      </c>
      <c r="AR612">
        <v>46434</v>
      </c>
      <c r="AS612">
        <v>46651</v>
      </c>
      <c r="AT612" s="28"/>
      <c r="AU612" s="28"/>
      <c r="AV612" s="28" t="s">
        <v>470</v>
      </c>
      <c r="AW612">
        <v>192</v>
      </c>
      <c r="AX612">
        <v>0.5</v>
      </c>
      <c r="BB612">
        <v>5</v>
      </c>
      <c r="BC612" s="28" t="s">
        <v>1942</v>
      </c>
      <c r="BH612">
        <v>100</v>
      </c>
      <c r="BJ612">
        <v>154</v>
      </c>
      <c r="BK612">
        <v>0.5</v>
      </c>
      <c r="BO612">
        <v>5</v>
      </c>
      <c r="BP612" s="28" t="s">
        <v>1942</v>
      </c>
      <c r="BU612">
        <v>75</v>
      </c>
      <c r="BW612" s="28"/>
      <c r="BY612" s="28">
        <v>356</v>
      </c>
      <c r="BZ612">
        <v>346</v>
      </c>
      <c r="CA612">
        <v>10</v>
      </c>
      <c r="CB612" s="28">
        <v>300</v>
      </c>
      <c r="CC612">
        <v>1.1533333333333331</v>
      </c>
      <c r="CE612">
        <v>9590</v>
      </c>
      <c r="CF612">
        <v>0</v>
      </c>
      <c r="CG612" s="28">
        <v>600</v>
      </c>
      <c r="CH612">
        <v>-272.69230769230768</v>
      </c>
      <c r="CI612">
        <v>9317.3076923076915</v>
      </c>
      <c r="CJ612">
        <v>212.30594577494998</v>
      </c>
      <c r="CK612">
        <v>143.78872163937004</v>
      </c>
      <c r="CL612">
        <v>69.420911026507738</v>
      </c>
      <c r="CM612">
        <v>122.18796797213763</v>
      </c>
      <c r="CN612">
        <v>69.086628928876706</v>
      </c>
      <c r="CO612">
        <v>69.420911026507738</v>
      </c>
      <c r="CP612">
        <v>69.420911026507738</v>
      </c>
      <c r="CQ612">
        <v>93.868062452383569</v>
      </c>
      <c r="CR612">
        <v>0.86346000000000001</v>
      </c>
      <c r="CS612">
        <v>34532.192626907257</v>
      </c>
      <c r="CT612" s="28">
        <v>28599.385764416231</v>
      </c>
      <c r="CU612">
        <v>63131.578391323485</v>
      </c>
      <c r="CV612">
        <v>10.424202830352693</v>
      </c>
      <c r="CW612">
        <v>200003</v>
      </c>
      <c r="CX612" s="28" t="s">
        <v>4679</v>
      </c>
      <c r="CY612" s="28" t="s">
        <v>4656</v>
      </c>
      <c r="CZ612" s="28" t="s">
        <v>4680</v>
      </c>
      <c r="DA612" s="28" t="s">
        <v>4614</v>
      </c>
      <c r="DB612" s="28" t="s">
        <v>3344</v>
      </c>
      <c r="DC612" s="28"/>
      <c r="DD612" s="28"/>
      <c r="DE612" s="28"/>
      <c r="DF612" s="28"/>
      <c r="DG612" s="28"/>
      <c r="DH612" s="28"/>
      <c r="DI612" s="28" t="s">
        <v>3070</v>
      </c>
      <c r="DJ612" s="28" t="s">
        <v>831</v>
      </c>
      <c r="DK612" s="28" t="s">
        <v>2324</v>
      </c>
    </row>
    <row r="613" spans="1:115" x14ac:dyDescent="0.25">
      <c r="A613" s="28" t="s">
        <v>2</v>
      </c>
      <c r="B613" s="28" t="s">
        <v>2309</v>
      </c>
      <c r="C613" t="s">
        <v>2310</v>
      </c>
      <c r="D613" s="28" t="s">
        <v>2311</v>
      </c>
      <c r="E613" s="28" t="s">
        <v>2312</v>
      </c>
      <c r="F613" s="28" t="s">
        <v>2313</v>
      </c>
      <c r="G613" s="28" t="s">
        <v>1930</v>
      </c>
      <c r="H613" s="28" t="s">
        <v>2329</v>
      </c>
      <c r="I613" s="28" t="s">
        <v>457</v>
      </c>
      <c r="J613" s="28">
        <v>9590</v>
      </c>
      <c r="K613">
        <v>10.424202830352693</v>
      </c>
      <c r="L613" s="28" t="s">
        <v>3090</v>
      </c>
      <c r="M613">
        <v>0</v>
      </c>
      <c r="N613" s="28" t="s">
        <v>459</v>
      </c>
      <c r="O613" s="28" t="s">
        <v>2330</v>
      </c>
      <c r="P613">
        <v>11</v>
      </c>
      <c r="Q613">
        <v>15</v>
      </c>
      <c r="R613">
        <v>1</v>
      </c>
      <c r="S613">
        <v>90390669</v>
      </c>
      <c r="T613" s="28" t="s">
        <v>461</v>
      </c>
      <c r="U613" s="28" t="s">
        <v>1917</v>
      </c>
      <c r="V613" s="28" t="s">
        <v>335</v>
      </c>
      <c r="W613" s="28" t="s">
        <v>660</v>
      </c>
      <c r="X613">
        <v>27199</v>
      </c>
      <c r="Y613" s="28" t="s">
        <v>660</v>
      </c>
      <c r="Z613">
        <v>80</v>
      </c>
      <c r="AA613">
        <v>16862</v>
      </c>
      <c r="AB613" s="28" t="s">
        <v>465</v>
      </c>
      <c r="AC613" s="28" t="s">
        <v>479</v>
      </c>
      <c r="AD613">
        <v>0.54166666666666674</v>
      </c>
      <c r="AE613">
        <v>0.72916666666666674</v>
      </c>
      <c r="AF613" s="28" t="s">
        <v>463</v>
      </c>
      <c r="AG613" s="28" t="s">
        <v>165</v>
      </c>
      <c r="AH613" s="28" t="s">
        <v>570</v>
      </c>
      <c r="AI613" s="28"/>
      <c r="AJ613" s="28" t="s">
        <v>2317</v>
      </c>
      <c r="AK613" s="28"/>
      <c r="AL613" s="28"/>
      <c r="AM613" s="28">
        <v>2</v>
      </c>
      <c r="AN613">
        <v>4</v>
      </c>
      <c r="AO613">
        <v>3</v>
      </c>
      <c r="AP613" s="2">
        <v>46071</v>
      </c>
      <c r="AQ613" s="2">
        <v>46358</v>
      </c>
      <c r="AR613">
        <v>46435</v>
      </c>
      <c r="AS613">
        <v>46652</v>
      </c>
      <c r="AT613" s="28"/>
      <c r="AU613" s="28"/>
      <c r="AV613" s="28" t="s">
        <v>470</v>
      </c>
      <c r="AW613">
        <v>192</v>
      </c>
      <c r="AX613">
        <v>0.5</v>
      </c>
      <c r="BB613">
        <v>5</v>
      </c>
      <c r="BC613" s="28" t="s">
        <v>1942</v>
      </c>
      <c r="BH613">
        <v>100</v>
      </c>
      <c r="BJ613">
        <v>154</v>
      </c>
      <c r="BK613">
        <v>0.5</v>
      </c>
      <c r="BO613">
        <v>5</v>
      </c>
      <c r="BP613" s="28" t="s">
        <v>1942</v>
      </c>
      <c r="BU613">
        <v>75</v>
      </c>
      <c r="BW613" s="28"/>
      <c r="BY613" s="28">
        <v>356</v>
      </c>
      <c r="BZ613">
        <v>346</v>
      </c>
      <c r="CA613">
        <v>10</v>
      </c>
      <c r="CB613" s="28">
        <v>300</v>
      </c>
      <c r="CC613">
        <v>1.1533333333333331</v>
      </c>
      <c r="CE613">
        <v>9590</v>
      </c>
      <c r="CF613">
        <v>0</v>
      </c>
      <c r="CG613" s="28">
        <v>600</v>
      </c>
      <c r="CH613">
        <v>-272.69230769230768</v>
      </c>
      <c r="CI613">
        <v>9317.3076923076915</v>
      </c>
      <c r="CJ613">
        <v>212.30594577494998</v>
      </c>
      <c r="CK613">
        <v>143.78872163937004</v>
      </c>
      <c r="CL613">
        <v>69.420911026507738</v>
      </c>
      <c r="CM613">
        <v>122.18796797213763</v>
      </c>
      <c r="CN613">
        <v>69.086628928876706</v>
      </c>
      <c r="CO613">
        <v>69.420911026507738</v>
      </c>
      <c r="CP613">
        <v>69.420911026507738</v>
      </c>
      <c r="CQ613">
        <v>93.868062452383569</v>
      </c>
      <c r="CR613">
        <v>0.86346000000000001</v>
      </c>
      <c r="CS613">
        <v>34532.192626907257</v>
      </c>
      <c r="CT613" s="28">
        <v>28599.385764416231</v>
      </c>
      <c r="CU613">
        <v>63131.578391323485</v>
      </c>
      <c r="CV613">
        <v>10.424202830352693</v>
      </c>
      <c r="CW613">
        <v>198021</v>
      </c>
      <c r="CX613" s="28" t="s">
        <v>4681</v>
      </c>
      <c r="CY613" s="28" t="s">
        <v>4656</v>
      </c>
      <c r="CZ613" s="28" t="s">
        <v>4682</v>
      </c>
      <c r="DA613" s="28" t="s">
        <v>4627</v>
      </c>
      <c r="DB613" s="28" t="s">
        <v>3344</v>
      </c>
      <c r="DC613" s="28"/>
      <c r="DD613" s="28"/>
      <c r="DE613" s="28"/>
      <c r="DF613" s="28"/>
      <c r="DG613" s="28"/>
      <c r="DH613" s="28"/>
      <c r="DI613" s="28" t="s">
        <v>3070</v>
      </c>
      <c r="DJ613" s="28" t="s">
        <v>831</v>
      </c>
      <c r="DK613" s="28" t="s">
        <v>2324</v>
      </c>
    </row>
    <row r="614" spans="1:115" x14ac:dyDescent="0.25">
      <c r="A614" s="28" t="s">
        <v>2</v>
      </c>
      <c r="B614" s="28" t="s">
        <v>2309</v>
      </c>
      <c r="C614" t="s">
        <v>2310</v>
      </c>
      <c r="D614" s="28" t="s">
        <v>2311</v>
      </c>
      <c r="E614" s="28" t="s">
        <v>2312</v>
      </c>
      <c r="F614" s="28" t="s">
        <v>2313</v>
      </c>
      <c r="G614" s="28" t="s">
        <v>1930</v>
      </c>
      <c r="H614" s="28" t="s">
        <v>2331</v>
      </c>
      <c r="I614" s="28" t="s">
        <v>457</v>
      </c>
      <c r="J614" s="28">
        <v>9590</v>
      </c>
      <c r="K614">
        <v>10.424202830352693</v>
      </c>
      <c r="L614" s="28" t="s">
        <v>3089</v>
      </c>
      <c r="M614">
        <v>0</v>
      </c>
      <c r="N614" s="28" t="s">
        <v>459</v>
      </c>
      <c r="O614" s="28" t="s">
        <v>2330</v>
      </c>
      <c r="P614">
        <v>11</v>
      </c>
      <c r="Q614">
        <v>25</v>
      </c>
      <c r="R614">
        <v>1</v>
      </c>
      <c r="S614">
        <v>90620669</v>
      </c>
      <c r="T614" s="28" t="s">
        <v>461</v>
      </c>
      <c r="U614" s="28" t="s">
        <v>1917</v>
      </c>
      <c r="V614" s="28" t="s">
        <v>335</v>
      </c>
      <c r="W614" s="28" t="s">
        <v>660</v>
      </c>
      <c r="X614">
        <v>27199</v>
      </c>
      <c r="Y614" s="28" t="s">
        <v>660</v>
      </c>
      <c r="Z614">
        <v>80</v>
      </c>
      <c r="AA614">
        <v>16864</v>
      </c>
      <c r="AB614" s="28" t="s">
        <v>465</v>
      </c>
      <c r="AC614" s="28" t="s">
        <v>466</v>
      </c>
      <c r="AD614">
        <v>0.54166666666666674</v>
      </c>
      <c r="AE614">
        <v>0.72916666666666674</v>
      </c>
      <c r="AF614" s="28" t="s">
        <v>463</v>
      </c>
      <c r="AG614" s="28" t="s">
        <v>195</v>
      </c>
      <c r="AH614" s="28" t="s">
        <v>570</v>
      </c>
      <c r="AI614" s="28"/>
      <c r="AJ614" s="28" t="s">
        <v>2317</v>
      </c>
      <c r="AK614" s="28"/>
      <c r="AL614" s="28"/>
      <c r="AM614" s="28">
        <v>2</v>
      </c>
      <c r="AN614">
        <v>4</v>
      </c>
      <c r="AO614">
        <v>3</v>
      </c>
      <c r="AP614" s="2">
        <v>46072</v>
      </c>
      <c r="AQ614" s="2">
        <v>46359</v>
      </c>
      <c r="AR614">
        <v>46436</v>
      </c>
      <c r="AS614">
        <v>46653</v>
      </c>
      <c r="AT614" s="28"/>
      <c r="AU614" s="28"/>
      <c r="AV614" s="28" t="s">
        <v>470</v>
      </c>
      <c r="AW614">
        <v>192</v>
      </c>
      <c r="AX614">
        <v>0.5</v>
      </c>
      <c r="BB614">
        <v>5</v>
      </c>
      <c r="BC614" s="28" t="s">
        <v>1942</v>
      </c>
      <c r="BH614">
        <v>100</v>
      </c>
      <c r="BJ614">
        <v>154</v>
      </c>
      <c r="BK614">
        <v>0.5</v>
      </c>
      <c r="BO614">
        <v>5</v>
      </c>
      <c r="BP614" s="28" t="s">
        <v>1942</v>
      </c>
      <c r="BU614">
        <v>75</v>
      </c>
      <c r="BW614" s="28"/>
      <c r="BY614" s="28">
        <v>356</v>
      </c>
      <c r="BZ614">
        <v>346</v>
      </c>
      <c r="CA614">
        <v>10</v>
      </c>
      <c r="CB614" s="28">
        <v>300</v>
      </c>
      <c r="CC614">
        <v>1.1533333333333331</v>
      </c>
      <c r="CE614">
        <v>9590</v>
      </c>
      <c r="CF614">
        <v>0</v>
      </c>
      <c r="CG614" s="28">
        <v>600</v>
      </c>
      <c r="CH614">
        <v>-272.69230769230768</v>
      </c>
      <c r="CI614">
        <v>9317.3076923076915</v>
      </c>
      <c r="CJ614">
        <v>212.30594577494998</v>
      </c>
      <c r="CK614">
        <v>143.78872163937004</v>
      </c>
      <c r="CL614">
        <v>69.420911026507738</v>
      </c>
      <c r="CM614">
        <v>122.18796797213763</v>
      </c>
      <c r="CN614">
        <v>69.086628928876706</v>
      </c>
      <c r="CO614">
        <v>69.420911026507738</v>
      </c>
      <c r="CP614">
        <v>69.420911026507738</v>
      </c>
      <c r="CQ614">
        <v>93.868062452383569</v>
      </c>
      <c r="CR614">
        <v>0.86346000000000001</v>
      </c>
      <c r="CS614">
        <v>34532.192626907257</v>
      </c>
      <c r="CT614" s="28">
        <v>28599.385764416231</v>
      </c>
      <c r="CU614">
        <v>63131.578391323485</v>
      </c>
      <c r="CV614">
        <v>10.424202830352693</v>
      </c>
      <c r="CW614">
        <v>212916</v>
      </c>
      <c r="CX614" s="28" t="s">
        <v>4683</v>
      </c>
      <c r="CY614" s="28" t="s">
        <v>4656</v>
      </c>
      <c r="CZ614" s="28" t="s">
        <v>4684</v>
      </c>
      <c r="DA614" s="28" t="s">
        <v>4685</v>
      </c>
      <c r="DB614" s="28" t="s">
        <v>3344</v>
      </c>
      <c r="DC614" s="28"/>
      <c r="DD614" s="28"/>
      <c r="DE614" s="28"/>
      <c r="DF614" s="28"/>
      <c r="DG614" s="28"/>
      <c r="DH614" s="28"/>
      <c r="DI614" s="28" t="s">
        <v>3070</v>
      </c>
      <c r="DJ614" s="28" t="s">
        <v>831</v>
      </c>
      <c r="DK614" s="28" t="s">
        <v>2324</v>
      </c>
    </row>
    <row r="615" spans="1:115" x14ac:dyDescent="0.25">
      <c r="A615" s="28" t="s">
        <v>2</v>
      </c>
      <c r="B615" s="28" t="s">
        <v>2309</v>
      </c>
      <c r="C615" t="s">
        <v>2310</v>
      </c>
      <c r="D615" s="28" t="s">
        <v>2311</v>
      </c>
      <c r="E615" s="28" t="s">
        <v>2312</v>
      </c>
      <c r="F615" s="28" t="s">
        <v>2313</v>
      </c>
      <c r="G615" s="28" t="s">
        <v>1930</v>
      </c>
      <c r="H615" s="28" t="s">
        <v>2332</v>
      </c>
      <c r="I615" s="28" t="s">
        <v>457</v>
      </c>
      <c r="J615" s="28">
        <v>9590</v>
      </c>
      <c r="K615">
        <v>8.3929640432584041</v>
      </c>
      <c r="L615" s="28" t="s">
        <v>2315</v>
      </c>
      <c r="M615">
        <v>0</v>
      </c>
      <c r="N615" s="28" t="s">
        <v>459</v>
      </c>
      <c r="O615" s="28" t="s">
        <v>2333</v>
      </c>
      <c r="P615">
        <v>9</v>
      </c>
      <c r="Q615">
        <v>20</v>
      </c>
      <c r="R615">
        <v>1</v>
      </c>
      <c r="S615">
        <v>93470669</v>
      </c>
      <c r="T615" s="28" t="s">
        <v>461</v>
      </c>
      <c r="U615" s="28" t="s">
        <v>1917</v>
      </c>
      <c r="V615" s="28" t="s">
        <v>335</v>
      </c>
      <c r="W615" s="28" t="s">
        <v>660</v>
      </c>
      <c r="X615">
        <v>27199</v>
      </c>
      <c r="Y615" s="28" t="s">
        <v>660</v>
      </c>
      <c r="Z615">
        <v>80</v>
      </c>
      <c r="AA615">
        <v>16932</v>
      </c>
      <c r="AB615" s="28" t="s">
        <v>465</v>
      </c>
      <c r="AC615" s="28" t="s">
        <v>479</v>
      </c>
      <c r="AD615">
        <v>0.58333333333333326</v>
      </c>
      <c r="AE615">
        <v>0.75</v>
      </c>
      <c r="AF615" s="28" t="s">
        <v>463</v>
      </c>
      <c r="AG615" s="28" t="s">
        <v>294</v>
      </c>
      <c r="AH615" s="28" t="s">
        <v>616</v>
      </c>
      <c r="AI615" s="28"/>
      <c r="AJ615" s="28" t="s">
        <v>2317</v>
      </c>
      <c r="AK615" s="28"/>
      <c r="AL615" s="28"/>
      <c r="AM615" s="28">
        <v>2</v>
      </c>
      <c r="AN615">
        <v>4</v>
      </c>
      <c r="AO615">
        <v>3</v>
      </c>
      <c r="AP615" s="2">
        <v>46071</v>
      </c>
      <c r="AQ615" s="2">
        <v>46358</v>
      </c>
      <c r="AR615">
        <v>46435</v>
      </c>
      <c r="AS615">
        <v>46652</v>
      </c>
      <c r="AT615" s="28"/>
      <c r="AU615" s="28"/>
      <c r="AV615" s="28" t="s">
        <v>470</v>
      </c>
      <c r="AW615">
        <v>120</v>
      </c>
      <c r="AX615">
        <v>0.5</v>
      </c>
      <c r="AY615">
        <v>5</v>
      </c>
      <c r="BB615">
        <v>80</v>
      </c>
      <c r="BC615" s="28" t="s">
        <v>1935</v>
      </c>
      <c r="BI615">
        <v>360</v>
      </c>
      <c r="BJ615">
        <v>120</v>
      </c>
      <c r="BK615">
        <v>0.5</v>
      </c>
      <c r="BL615">
        <v>5</v>
      </c>
      <c r="BP615" s="28"/>
      <c r="BV615">
        <v>360</v>
      </c>
      <c r="BW615" s="28"/>
      <c r="BY615" s="28">
        <v>330</v>
      </c>
      <c r="BZ615">
        <v>240</v>
      </c>
      <c r="CA615">
        <v>90</v>
      </c>
      <c r="CB615" s="28">
        <v>300</v>
      </c>
      <c r="CC615">
        <v>0.8</v>
      </c>
      <c r="CE615">
        <v>9590</v>
      </c>
      <c r="CF615">
        <v>0</v>
      </c>
      <c r="CG615" s="28">
        <v>600</v>
      </c>
      <c r="CH615">
        <v>0</v>
      </c>
      <c r="CI615">
        <v>9590</v>
      </c>
      <c r="CJ615">
        <v>212.30594577494998</v>
      </c>
      <c r="CK615">
        <v>143.78872163937004</v>
      </c>
      <c r="CL615">
        <v>69.420911026507738</v>
      </c>
      <c r="CM615">
        <v>122.18796797213763</v>
      </c>
      <c r="CN615">
        <v>69.086628928876706</v>
      </c>
      <c r="CO615">
        <v>93.872357820850382</v>
      </c>
      <c r="CP615">
        <v>0</v>
      </c>
      <c r="CQ615">
        <v>93.868062452383569</v>
      </c>
      <c r="CR615">
        <v>0.86346000000000001</v>
      </c>
      <c r="CS615">
        <v>29582.573225659769</v>
      </c>
      <c r="CT615" s="28">
        <v>22734.968137991491</v>
      </c>
      <c r="CU615">
        <v>52317.54136365126</v>
      </c>
      <c r="CV615">
        <v>8.3929640432584041</v>
      </c>
      <c r="CW615">
        <v>219119</v>
      </c>
      <c r="CX615" s="28" t="s">
        <v>4686</v>
      </c>
      <c r="CY615" s="28" t="s">
        <v>4656</v>
      </c>
      <c r="CZ615" s="28" t="s">
        <v>4687</v>
      </c>
      <c r="DA615" s="28" t="s">
        <v>4627</v>
      </c>
      <c r="DB615" s="28" t="s">
        <v>3344</v>
      </c>
      <c r="DC615" s="28"/>
      <c r="DD615" s="28"/>
      <c r="DE615" s="28"/>
      <c r="DF615" s="28"/>
      <c r="DG615" s="28"/>
      <c r="DH615" s="28"/>
      <c r="DI615" s="28" t="s">
        <v>3070</v>
      </c>
      <c r="DJ615" s="28" t="s">
        <v>831</v>
      </c>
      <c r="DK615" s="28" t="s">
        <v>1949</v>
      </c>
    </row>
    <row r="616" spans="1:115" x14ac:dyDescent="0.25">
      <c r="A616" s="28" t="s">
        <v>2</v>
      </c>
      <c r="B616" s="28" t="s">
        <v>2309</v>
      </c>
      <c r="C616" t="s">
        <v>2310</v>
      </c>
      <c r="D616" s="28" t="s">
        <v>2311</v>
      </c>
      <c r="E616" s="28" t="s">
        <v>2312</v>
      </c>
      <c r="F616" s="28" t="s">
        <v>2313</v>
      </c>
      <c r="G616" s="28" t="s">
        <v>1930</v>
      </c>
      <c r="H616" s="28" t="s">
        <v>2334</v>
      </c>
      <c r="I616" s="28" t="s">
        <v>457</v>
      </c>
      <c r="J616" s="28">
        <v>9590</v>
      </c>
      <c r="K616">
        <v>13.328512072079548</v>
      </c>
      <c r="L616" s="28" t="s">
        <v>3085</v>
      </c>
      <c r="M616">
        <v>0</v>
      </c>
      <c r="N616" s="28" t="s">
        <v>459</v>
      </c>
      <c r="O616" s="28" t="s">
        <v>2323</v>
      </c>
      <c r="P616">
        <v>14</v>
      </c>
      <c r="Q616">
        <v>18</v>
      </c>
      <c r="R616">
        <v>1</v>
      </c>
      <c r="S616">
        <v>90780669</v>
      </c>
      <c r="T616" s="28" t="s">
        <v>461</v>
      </c>
      <c r="U616" s="28" t="s">
        <v>1917</v>
      </c>
      <c r="V616" s="28" t="s">
        <v>335</v>
      </c>
      <c r="W616" s="28" t="s">
        <v>660</v>
      </c>
      <c r="X616">
        <v>27199</v>
      </c>
      <c r="Y616" s="28" t="s">
        <v>660</v>
      </c>
      <c r="Z616">
        <v>80</v>
      </c>
      <c r="AA616">
        <v>16865</v>
      </c>
      <c r="AB616" s="28" t="s">
        <v>465</v>
      </c>
      <c r="AC616" s="28" t="s">
        <v>466</v>
      </c>
      <c r="AD616">
        <v>0.54166666666666674</v>
      </c>
      <c r="AE616">
        <v>0.72916666666666674</v>
      </c>
      <c r="AF616" s="28" t="s">
        <v>463</v>
      </c>
      <c r="AG616" s="28" t="s">
        <v>197</v>
      </c>
      <c r="AH616" s="28" t="s">
        <v>588</v>
      </c>
      <c r="AI616" s="28" t="s">
        <v>2335</v>
      </c>
      <c r="AJ616" s="28" t="s">
        <v>2317</v>
      </c>
      <c r="AK616" s="28"/>
      <c r="AL616" s="28"/>
      <c r="AM616" s="28">
        <v>2</v>
      </c>
      <c r="AN616">
        <v>4</v>
      </c>
      <c r="AO616">
        <v>3</v>
      </c>
      <c r="AP616" s="2">
        <v>46072</v>
      </c>
      <c r="AQ616" s="2">
        <v>46359</v>
      </c>
      <c r="AR616">
        <v>46436</v>
      </c>
      <c r="AS616">
        <v>46653</v>
      </c>
      <c r="AT616" s="28"/>
      <c r="AU616" s="28"/>
      <c r="AV616" s="28" t="s">
        <v>470</v>
      </c>
      <c r="AW616">
        <v>192</v>
      </c>
      <c r="AX616">
        <v>0.5</v>
      </c>
      <c r="BB616">
        <v>96</v>
      </c>
      <c r="BC616" s="28" t="s">
        <v>1935</v>
      </c>
      <c r="BH616">
        <v>100</v>
      </c>
      <c r="BJ616">
        <v>154</v>
      </c>
      <c r="BK616">
        <v>0.5</v>
      </c>
      <c r="BO616">
        <v>96</v>
      </c>
      <c r="BP616" s="28" t="s">
        <v>1935</v>
      </c>
      <c r="BU616">
        <v>75</v>
      </c>
      <c r="BW616" s="28"/>
      <c r="BY616" s="28">
        <v>538</v>
      </c>
      <c r="BZ616">
        <v>346</v>
      </c>
      <c r="CA616">
        <v>192</v>
      </c>
      <c r="CB616" s="28">
        <v>300</v>
      </c>
      <c r="CC616">
        <v>1.1533333333333331</v>
      </c>
      <c r="CE616">
        <v>9590</v>
      </c>
      <c r="CF616">
        <v>0</v>
      </c>
      <c r="CG616" s="28">
        <v>600</v>
      </c>
      <c r="CH616">
        <v>-272.69230769230768</v>
      </c>
      <c r="CI616">
        <v>9317.3076923076915</v>
      </c>
      <c r="CJ616">
        <v>212.30594577494998</v>
      </c>
      <c r="CK616">
        <v>143.78872163937004</v>
      </c>
      <c r="CL616">
        <v>69.420911026507738</v>
      </c>
      <c r="CM616">
        <v>122.18796797213763</v>
      </c>
      <c r="CN616">
        <v>69.086628928876706</v>
      </c>
      <c r="CO616">
        <v>93.872357820850382</v>
      </c>
      <c r="CP616">
        <v>93.872357820850382</v>
      </c>
      <c r="CQ616">
        <v>93.868062452383569</v>
      </c>
      <c r="CR616">
        <v>0.86346000000000001</v>
      </c>
      <c r="CS616">
        <v>43196.834422576358</v>
      </c>
      <c r="CT616" s="28">
        <v>37523.966813955405</v>
      </c>
      <c r="CU616">
        <v>80720.801236531755</v>
      </c>
      <c r="CV616">
        <v>13.328512072079548</v>
      </c>
      <c r="CW616">
        <v>213893</v>
      </c>
      <c r="CX616" s="28" t="s">
        <v>4667</v>
      </c>
      <c r="CY616" s="28" t="s">
        <v>4656</v>
      </c>
      <c r="CZ616" s="28" t="s">
        <v>4668</v>
      </c>
      <c r="DA616" s="28" t="s">
        <v>4666</v>
      </c>
      <c r="DB616" s="28" t="s">
        <v>3344</v>
      </c>
      <c r="DC616" s="28"/>
      <c r="DD616" s="28"/>
      <c r="DE616" s="28"/>
      <c r="DF616" s="28"/>
      <c r="DG616" s="28"/>
      <c r="DH616" s="28"/>
      <c r="DI616" s="28" t="s">
        <v>3070</v>
      </c>
      <c r="DJ616" s="28" t="s">
        <v>831</v>
      </c>
      <c r="DK616" s="28"/>
    </row>
    <row r="617" spans="1:115" x14ac:dyDescent="0.25">
      <c r="A617" s="28" t="s">
        <v>2</v>
      </c>
      <c r="B617" s="28" t="s">
        <v>2336</v>
      </c>
      <c r="C617">
        <v>27129</v>
      </c>
      <c r="D617" s="28" t="s">
        <v>2311</v>
      </c>
      <c r="E617" s="28" t="s">
        <v>2312</v>
      </c>
      <c r="F617" s="28" t="s">
        <v>2337</v>
      </c>
      <c r="G617" s="28" t="s">
        <v>1930</v>
      </c>
      <c r="H617" s="28" t="s">
        <v>2338</v>
      </c>
      <c r="I617" s="28" t="s">
        <v>457</v>
      </c>
      <c r="J617" s="28">
        <v>9710</v>
      </c>
      <c r="K617">
        <v>13.023915671285764</v>
      </c>
      <c r="L617" s="28" t="s">
        <v>3086</v>
      </c>
      <c r="M617">
        <v>0</v>
      </c>
      <c r="N617" s="28" t="s">
        <v>459</v>
      </c>
      <c r="O617" s="28" t="s">
        <v>2339</v>
      </c>
      <c r="P617">
        <v>14</v>
      </c>
      <c r="Q617">
        <v>20</v>
      </c>
      <c r="R617">
        <v>1</v>
      </c>
      <c r="S617">
        <v>92630669</v>
      </c>
      <c r="T617" s="28" t="s">
        <v>461</v>
      </c>
      <c r="U617" s="28" t="s">
        <v>2340</v>
      </c>
      <c r="V617" s="28" t="s">
        <v>335</v>
      </c>
      <c r="W617" s="28" t="s">
        <v>660</v>
      </c>
      <c r="X617">
        <v>27199</v>
      </c>
      <c r="Y617" s="28" t="s">
        <v>660</v>
      </c>
      <c r="Z617">
        <v>80</v>
      </c>
      <c r="AA617">
        <v>16821</v>
      </c>
      <c r="AB617" s="28" t="s">
        <v>465</v>
      </c>
      <c r="AC617" s="28" t="s">
        <v>479</v>
      </c>
      <c r="AD617">
        <v>0.375</v>
      </c>
      <c r="AE617">
        <v>0.625</v>
      </c>
      <c r="AF617" s="28" t="s">
        <v>463</v>
      </c>
      <c r="AG617" s="28" t="s">
        <v>46</v>
      </c>
      <c r="AH617" s="28" t="s">
        <v>467</v>
      </c>
      <c r="AI617" s="28" t="s">
        <v>2341</v>
      </c>
      <c r="AJ617" s="28" t="s">
        <v>2317</v>
      </c>
      <c r="AK617" s="28"/>
      <c r="AL617" s="28"/>
      <c r="AM617" s="28">
        <v>2</v>
      </c>
      <c r="AN617">
        <v>4</v>
      </c>
      <c r="AO617">
        <v>3</v>
      </c>
      <c r="AP617" s="2">
        <v>46071</v>
      </c>
      <c r="AQ617" s="2">
        <v>46358</v>
      </c>
      <c r="AR617">
        <v>46435</v>
      </c>
      <c r="AS617">
        <v>46652</v>
      </c>
      <c r="AT617" s="28"/>
      <c r="AU617" s="28"/>
      <c r="AV617" s="28" t="s">
        <v>470</v>
      </c>
      <c r="AW617">
        <v>180</v>
      </c>
      <c r="AX617">
        <v>0.5</v>
      </c>
      <c r="AY617">
        <v>40</v>
      </c>
      <c r="BB617">
        <v>50</v>
      </c>
      <c r="BC617" s="28" t="s">
        <v>1935</v>
      </c>
      <c r="BH617">
        <v>200</v>
      </c>
      <c r="BI617">
        <v>7300</v>
      </c>
      <c r="BJ617">
        <v>140</v>
      </c>
      <c r="BK617">
        <v>0.5</v>
      </c>
      <c r="BL617">
        <v>40</v>
      </c>
      <c r="BO617">
        <v>30</v>
      </c>
      <c r="BP617" s="28" t="s">
        <v>1935</v>
      </c>
      <c r="BU617">
        <v>100</v>
      </c>
      <c r="BW617" s="28"/>
      <c r="BY617" s="28">
        <v>480</v>
      </c>
      <c r="BZ617">
        <v>320</v>
      </c>
      <c r="CA617">
        <v>160</v>
      </c>
      <c r="CB617" s="28">
        <v>360</v>
      </c>
      <c r="CC617">
        <v>0.88888888888888884</v>
      </c>
      <c r="CE617">
        <v>9710</v>
      </c>
      <c r="CF617">
        <v>0</v>
      </c>
      <c r="CG617" s="28">
        <v>720</v>
      </c>
      <c r="CH617">
        <v>-466.15384615384613</v>
      </c>
      <c r="CI617">
        <v>9243.8461538461543</v>
      </c>
      <c r="CJ617">
        <v>212.30594577494998</v>
      </c>
      <c r="CK617">
        <v>143.78872163937004</v>
      </c>
      <c r="CL617">
        <v>69.420911026507738</v>
      </c>
      <c r="CM617">
        <v>122.18796797213763</v>
      </c>
      <c r="CN617">
        <v>69.086628928876706</v>
      </c>
      <c r="CO617">
        <v>93.872357820850382</v>
      </c>
      <c r="CP617">
        <v>93.872357820850382</v>
      </c>
      <c r="CQ617">
        <v>93.868062452383569</v>
      </c>
      <c r="CR617">
        <v>0.86346000000000001</v>
      </c>
      <c r="CS617">
        <v>46818.974399391635</v>
      </c>
      <c r="CT617" s="28">
        <v>31435.222911528872</v>
      </c>
      <c r="CU617">
        <v>78254.197310920514</v>
      </c>
      <c r="CV617">
        <v>13.023915671285764</v>
      </c>
      <c r="CW617">
        <v>213897</v>
      </c>
      <c r="CX617" s="28" t="s">
        <v>4669</v>
      </c>
      <c r="CY617" s="28" t="s">
        <v>4656</v>
      </c>
      <c r="CZ617" s="28" t="s">
        <v>4670</v>
      </c>
      <c r="DA617" s="28" t="s">
        <v>4671</v>
      </c>
      <c r="DB617" s="28" t="s">
        <v>3344</v>
      </c>
      <c r="DC617" s="28"/>
      <c r="DD617" s="28"/>
      <c r="DE617" s="28"/>
      <c r="DF617" s="28"/>
      <c r="DG617" s="28"/>
      <c r="DH617" s="28"/>
      <c r="DI617" s="28" t="s">
        <v>3087</v>
      </c>
      <c r="DJ617" s="28" t="s">
        <v>831</v>
      </c>
      <c r="DK617" s="28" t="s">
        <v>2280</v>
      </c>
    </row>
    <row r="618" spans="1:115" x14ac:dyDescent="0.25">
      <c r="A618" s="28" t="s">
        <v>2</v>
      </c>
      <c r="B618" s="28" t="s">
        <v>2336</v>
      </c>
      <c r="C618">
        <v>27129</v>
      </c>
      <c r="D618" s="28" t="s">
        <v>2311</v>
      </c>
      <c r="E618" s="28" t="s">
        <v>2312</v>
      </c>
      <c r="F618" s="28" t="s">
        <v>2337</v>
      </c>
      <c r="G618" s="28" t="s">
        <v>1930</v>
      </c>
      <c r="H618" s="28" t="s">
        <v>2342</v>
      </c>
      <c r="I618" s="28" t="s">
        <v>457</v>
      </c>
      <c r="J618" s="28">
        <v>9710</v>
      </c>
      <c r="K618">
        <v>13.023915671285764</v>
      </c>
      <c r="L618" s="28" t="s">
        <v>3088</v>
      </c>
      <c r="M618">
        <v>0</v>
      </c>
      <c r="N618" s="28" t="s">
        <v>459</v>
      </c>
      <c r="O618" s="28" t="s">
        <v>2343</v>
      </c>
      <c r="P618">
        <v>14</v>
      </c>
      <c r="Q618">
        <v>21</v>
      </c>
      <c r="R618">
        <v>1</v>
      </c>
      <c r="S618">
        <v>92620212</v>
      </c>
      <c r="T618" s="28" t="s">
        <v>461</v>
      </c>
      <c r="U618" s="28" t="s">
        <v>2340</v>
      </c>
      <c r="V618" s="28" t="s">
        <v>335</v>
      </c>
      <c r="W618" s="28" t="s">
        <v>660</v>
      </c>
      <c r="X618">
        <v>27199</v>
      </c>
      <c r="Y618" s="28" t="s">
        <v>660</v>
      </c>
      <c r="Z618">
        <v>80</v>
      </c>
      <c r="AA618">
        <v>16822</v>
      </c>
      <c r="AB618" s="28" t="s">
        <v>465</v>
      </c>
      <c r="AC618" s="28" t="s">
        <v>525</v>
      </c>
      <c r="AD618">
        <v>0.39583333333333326</v>
      </c>
      <c r="AE618">
        <v>0.625</v>
      </c>
      <c r="AF618" s="28" t="s">
        <v>463</v>
      </c>
      <c r="AG618" s="28" t="s">
        <v>63</v>
      </c>
      <c r="AH618" s="28" t="s">
        <v>467</v>
      </c>
      <c r="AI618" s="28" t="s">
        <v>2341</v>
      </c>
      <c r="AJ618" s="28" t="s">
        <v>2317</v>
      </c>
      <c r="AK618" s="28"/>
      <c r="AL618" s="28"/>
      <c r="AM618" s="28">
        <v>2</v>
      </c>
      <c r="AN618">
        <v>4</v>
      </c>
      <c r="AO618">
        <v>3</v>
      </c>
      <c r="AP618" s="2">
        <v>46070</v>
      </c>
      <c r="AQ618" s="2">
        <v>46357</v>
      </c>
      <c r="AR618">
        <v>46434</v>
      </c>
      <c r="AS618">
        <v>46651</v>
      </c>
      <c r="AT618" s="28"/>
      <c r="AU618" s="28"/>
      <c r="AV618" s="28" t="s">
        <v>470</v>
      </c>
      <c r="AW618">
        <v>180</v>
      </c>
      <c r="AX618">
        <v>0.5</v>
      </c>
      <c r="AY618">
        <v>40</v>
      </c>
      <c r="BB618">
        <v>50</v>
      </c>
      <c r="BC618" s="28" t="s">
        <v>1935</v>
      </c>
      <c r="BH618">
        <v>200</v>
      </c>
      <c r="BI618">
        <v>7300</v>
      </c>
      <c r="BJ618">
        <v>140</v>
      </c>
      <c r="BK618">
        <v>0.5</v>
      </c>
      <c r="BL618">
        <v>40</v>
      </c>
      <c r="BO618">
        <v>30</v>
      </c>
      <c r="BP618" s="28" t="s">
        <v>1935</v>
      </c>
      <c r="BU618">
        <v>100</v>
      </c>
      <c r="BW618" s="28"/>
      <c r="BY618" s="28">
        <v>480</v>
      </c>
      <c r="BZ618">
        <v>320</v>
      </c>
      <c r="CA618">
        <v>160</v>
      </c>
      <c r="CB618" s="28">
        <v>360</v>
      </c>
      <c r="CC618">
        <v>0.88888888888888884</v>
      </c>
      <c r="CE618">
        <v>9710</v>
      </c>
      <c r="CF618">
        <v>0</v>
      </c>
      <c r="CG618" s="28">
        <v>720</v>
      </c>
      <c r="CH618">
        <v>-466.15384615384613</v>
      </c>
      <c r="CI618">
        <v>9243.8461538461543</v>
      </c>
      <c r="CJ618">
        <v>212.30594577494998</v>
      </c>
      <c r="CK618">
        <v>143.78872163937004</v>
      </c>
      <c r="CL618">
        <v>69.420911026507738</v>
      </c>
      <c r="CM618">
        <v>122.18796797213763</v>
      </c>
      <c r="CN618">
        <v>69.086628928876706</v>
      </c>
      <c r="CO618">
        <v>93.872357820850382</v>
      </c>
      <c r="CP618">
        <v>93.872357820850382</v>
      </c>
      <c r="CQ618">
        <v>93.868062452383569</v>
      </c>
      <c r="CR618">
        <v>0.86346000000000001</v>
      </c>
      <c r="CS618">
        <v>46818.974399391635</v>
      </c>
      <c r="CT618" s="28">
        <v>31435.222911528872</v>
      </c>
      <c r="CU618">
        <v>78254.197310920514</v>
      </c>
      <c r="CV618">
        <v>13.023915671285764</v>
      </c>
      <c r="CW618">
        <v>213896</v>
      </c>
      <c r="CX618" s="28" t="s">
        <v>4672</v>
      </c>
      <c r="CY618" s="28" t="s">
        <v>4656</v>
      </c>
      <c r="CZ618" s="28" t="s">
        <v>3970</v>
      </c>
      <c r="DA618" s="28" t="s">
        <v>4673</v>
      </c>
      <c r="DB618" s="28" t="s">
        <v>3344</v>
      </c>
      <c r="DC618" s="28"/>
      <c r="DD618" s="28"/>
      <c r="DE618" s="28"/>
      <c r="DF618" s="28"/>
      <c r="DG618" s="28"/>
      <c r="DH618" s="28"/>
      <c r="DI618" s="28" t="s">
        <v>3087</v>
      </c>
      <c r="DJ618" s="28" t="s">
        <v>831</v>
      </c>
      <c r="DK618" s="28" t="s">
        <v>2280</v>
      </c>
    </row>
    <row r="619" spans="1:115" x14ac:dyDescent="0.25">
      <c r="A619" s="28" t="s">
        <v>2</v>
      </c>
      <c r="B619" s="28" t="s">
        <v>2336</v>
      </c>
      <c r="C619">
        <v>27129</v>
      </c>
      <c r="D619" s="28" t="s">
        <v>2311</v>
      </c>
      <c r="E619" s="28" t="s">
        <v>2312</v>
      </c>
      <c r="F619" s="28" t="s">
        <v>2337</v>
      </c>
      <c r="G619" s="28" t="s">
        <v>1930</v>
      </c>
      <c r="H619" s="28" t="s">
        <v>2344</v>
      </c>
      <c r="I619" s="28" t="s">
        <v>457</v>
      </c>
      <c r="J619" s="28">
        <v>9710</v>
      </c>
      <c r="K619">
        <v>13.023915671285764</v>
      </c>
      <c r="L619" s="28" t="s">
        <v>3086</v>
      </c>
      <c r="M619">
        <v>0</v>
      </c>
      <c r="N619" s="28" t="s">
        <v>459</v>
      </c>
      <c r="O619" s="28" t="s">
        <v>2345</v>
      </c>
      <c r="P619">
        <v>14</v>
      </c>
      <c r="Q619">
        <v>20</v>
      </c>
      <c r="R619">
        <v>1</v>
      </c>
      <c r="S619">
        <v>90450485</v>
      </c>
      <c r="T619" s="28" t="s">
        <v>461</v>
      </c>
      <c r="U619" s="28" t="s">
        <v>2340</v>
      </c>
      <c r="V619" s="28" t="s">
        <v>335</v>
      </c>
      <c r="W619" s="28" t="s">
        <v>660</v>
      </c>
      <c r="X619">
        <v>27199</v>
      </c>
      <c r="Y619" s="28" t="s">
        <v>660</v>
      </c>
      <c r="Z619">
        <v>80</v>
      </c>
      <c r="AA619">
        <v>16823</v>
      </c>
      <c r="AB619" s="28" t="s">
        <v>465</v>
      </c>
      <c r="AC619" s="28" t="s">
        <v>479</v>
      </c>
      <c r="AD619">
        <v>0.39583333333333326</v>
      </c>
      <c r="AE619">
        <v>0.625</v>
      </c>
      <c r="AF619" s="28" t="s">
        <v>463</v>
      </c>
      <c r="AG619" s="28" t="s">
        <v>163</v>
      </c>
      <c r="AH619" s="28" t="s">
        <v>467</v>
      </c>
      <c r="AI619" s="28" t="s">
        <v>2341</v>
      </c>
      <c r="AJ619" s="28" t="s">
        <v>2317</v>
      </c>
      <c r="AK619" s="28"/>
      <c r="AL619" s="28"/>
      <c r="AM619" s="28">
        <v>2</v>
      </c>
      <c r="AN619">
        <v>4</v>
      </c>
      <c r="AO619">
        <v>3</v>
      </c>
      <c r="AP619" s="2">
        <v>46071</v>
      </c>
      <c r="AQ619" s="2">
        <v>46358</v>
      </c>
      <c r="AR619">
        <v>46435</v>
      </c>
      <c r="AS619">
        <v>46652</v>
      </c>
      <c r="AT619" s="28"/>
      <c r="AU619" s="28"/>
      <c r="AV619" s="28" t="s">
        <v>470</v>
      </c>
      <c r="AW619">
        <v>180</v>
      </c>
      <c r="AX619">
        <v>0.5</v>
      </c>
      <c r="AY619">
        <v>40</v>
      </c>
      <c r="BB619">
        <v>50</v>
      </c>
      <c r="BC619" s="28" t="s">
        <v>1935</v>
      </c>
      <c r="BH619">
        <v>200</v>
      </c>
      <c r="BI619">
        <v>7300</v>
      </c>
      <c r="BJ619">
        <v>140</v>
      </c>
      <c r="BK619">
        <v>0.5</v>
      </c>
      <c r="BL619">
        <v>40</v>
      </c>
      <c r="BO619">
        <v>30</v>
      </c>
      <c r="BP619" s="28" t="s">
        <v>1935</v>
      </c>
      <c r="BU619">
        <v>100</v>
      </c>
      <c r="BW619" s="28"/>
      <c r="BY619" s="28">
        <v>480</v>
      </c>
      <c r="BZ619">
        <v>320</v>
      </c>
      <c r="CA619">
        <v>160</v>
      </c>
      <c r="CB619" s="28">
        <v>360</v>
      </c>
      <c r="CC619">
        <v>0.88888888888888884</v>
      </c>
      <c r="CE619">
        <v>9710</v>
      </c>
      <c r="CF619">
        <v>0</v>
      </c>
      <c r="CG619" s="28">
        <v>720</v>
      </c>
      <c r="CH619">
        <v>-466.15384615384613</v>
      </c>
      <c r="CI619">
        <v>9243.8461538461543</v>
      </c>
      <c r="CJ619">
        <v>212.30594577494998</v>
      </c>
      <c r="CK619">
        <v>143.78872163937004</v>
      </c>
      <c r="CL619">
        <v>69.420911026507738</v>
      </c>
      <c r="CM619">
        <v>122.18796797213763</v>
      </c>
      <c r="CN619">
        <v>69.086628928876706</v>
      </c>
      <c r="CO619">
        <v>93.872357820850382</v>
      </c>
      <c r="CP619">
        <v>93.872357820850382</v>
      </c>
      <c r="CQ619">
        <v>93.868062452383569</v>
      </c>
      <c r="CR619">
        <v>0.86346000000000001</v>
      </c>
      <c r="CS619">
        <v>46818.974399391635</v>
      </c>
      <c r="CT619" s="28">
        <v>31435.222911528872</v>
      </c>
      <c r="CU619">
        <v>78254.197310920514</v>
      </c>
      <c r="CV619">
        <v>13.023915671285764</v>
      </c>
      <c r="CW619">
        <v>219130</v>
      </c>
      <c r="CX619" s="28" t="s">
        <v>4674</v>
      </c>
      <c r="CY619" s="28" t="s">
        <v>4656</v>
      </c>
      <c r="CZ619" s="28" t="s">
        <v>4675</v>
      </c>
      <c r="DA619" s="28" t="s">
        <v>4676</v>
      </c>
      <c r="DB619" s="28" t="s">
        <v>3344</v>
      </c>
      <c r="DC619" s="28"/>
      <c r="DD619" s="28"/>
      <c r="DE619" s="28"/>
      <c r="DF619" s="28"/>
      <c r="DG619" s="28"/>
      <c r="DH619" s="28"/>
      <c r="DI619" s="28" t="s">
        <v>3087</v>
      </c>
      <c r="DJ619" s="28" t="s">
        <v>831</v>
      </c>
      <c r="DK619" s="28" t="s">
        <v>2280</v>
      </c>
    </row>
    <row r="620" spans="1:115" x14ac:dyDescent="0.25">
      <c r="A620" s="28" t="s">
        <v>2</v>
      </c>
      <c r="B620" s="28" t="s">
        <v>2336</v>
      </c>
      <c r="C620">
        <v>27129</v>
      </c>
      <c r="D620" s="28" t="s">
        <v>2311</v>
      </c>
      <c r="E620" s="28" t="s">
        <v>2312</v>
      </c>
      <c r="F620" s="28" t="s">
        <v>2337</v>
      </c>
      <c r="G620" s="28" t="s">
        <v>1930</v>
      </c>
      <c r="H620" s="28" t="s">
        <v>2346</v>
      </c>
      <c r="I620" s="28" t="s">
        <v>457</v>
      </c>
      <c r="J620" s="28">
        <v>9710</v>
      </c>
      <c r="K620">
        <v>10.149686627148428</v>
      </c>
      <c r="L620" s="28" t="s">
        <v>3092</v>
      </c>
      <c r="M620">
        <v>0</v>
      </c>
      <c r="N620" s="28" t="s">
        <v>459</v>
      </c>
      <c r="O620" s="28" t="s">
        <v>2348</v>
      </c>
      <c r="P620">
        <v>11</v>
      </c>
      <c r="Q620">
        <v>18</v>
      </c>
      <c r="R620">
        <v>1</v>
      </c>
      <c r="S620">
        <v>90230662</v>
      </c>
      <c r="T620" s="28" t="s">
        <v>461</v>
      </c>
      <c r="U620" s="28" t="s">
        <v>2340</v>
      </c>
      <c r="V620" s="28" t="s">
        <v>335</v>
      </c>
      <c r="W620" s="28" t="s">
        <v>660</v>
      </c>
      <c r="X620">
        <v>27199</v>
      </c>
      <c r="Y620" s="28" t="s">
        <v>660</v>
      </c>
      <c r="Z620">
        <v>80</v>
      </c>
      <c r="AA620">
        <v>17200</v>
      </c>
      <c r="AB620" s="28" t="s">
        <v>465</v>
      </c>
      <c r="AC620" s="28" t="s">
        <v>479</v>
      </c>
      <c r="AD620">
        <v>0.375</v>
      </c>
      <c r="AE620">
        <v>0.625</v>
      </c>
      <c r="AF620" s="28" t="s">
        <v>463</v>
      </c>
      <c r="AG620" s="28" t="s">
        <v>223</v>
      </c>
      <c r="AH620" s="28" t="s">
        <v>516</v>
      </c>
      <c r="AI620" s="28" t="s">
        <v>1147</v>
      </c>
      <c r="AJ620" s="28" t="s">
        <v>2317</v>
      </c>
      <c r="AK620" s="28"/>
      <c r="AL620" s="28"/>
      <c r="AM620" s="28">
        <v>2</v>
      </c>
      <c r="AN620">
        <v>4</v>
      </c>
      <c r="AO620">
        <v>3</v>
      </c>
      <c r="AP620" s="2">
        <v>46071</v>
      </c>
      <c r="AQ620" s="2">
        <v>46358</v>
      </c>
      <c r="AR620">
        <v>46435</v>
      </c>
      <c r="AS620">
        <v>46652</v>
      </c>
      <c r="AT620" s="28"/>
      <c r="AU620" s="28"/>
      <c r="AV620" s="28" t="s">
        <v>470</v>
      </c>
      <c r="AW620">
        <v>192.5</v>
      </c>
      <c r="AX620">
        <v>0.5</v>
      </c>
      <c r="BC620" s="28"/>
      <c r="BH620">
        <v>80</v>
      </c>
      <c r="BJ620">
        <v>154</v>
      </c>
      <c r="BK620">
        <v>0.5</v>
      </c>
      <c r="BP620" s="28"/>
      <c r="BU620">
        <v>70</v>
      </c>
      <c r="BW620" s="28"/>
      <c r="BY620" s="28">
        <v>346.5</v>
      </c>
      <c r="BZ620">
        <v>346.5</v>
      </c>
      <c r="CA620">
        <v>0</v>
      </c>
      <c r="CB620" s="28">
        <v>360</v>
      </c>
      <c r="CC620">
        <v>0.96250000000000002</v>
      </c>
      <c r="CE620">
        <v>9710</v>
      </c>
      <c r="CF620">
        <v>0</v>
      </c>
      <c r="CG620" s="28">
        <v>720</v>
      </c>
      <c r="CH620">
        <v>-234.00000000000003</v>
      </c>
      <c r="CI620">
        <v>9476</v>
      </c>
      <c r="CJ620">
        <v>212.30594577494998</v>
      </c>
      <c r="CK620">
        <v>143.78872163937004</v>
      </c>
      <c r="CL620">
        <v>69.420911026507738</v>
      </c>
      <c r="CM620">
        <v>122.18796797213763</v>
      </c>
      <c r="CN620">
        <v>69.086628928876706</v>
      </c>
      <c r="CO620">
        <v>0</v>
      </c>
      <c r="CP620">
        <v>0</v>
      </c>
      <c r="CQ620">
        <v>93.868062452383569</v>
      </c>
      <c r="CR620">
        <v>0.86346000000000001</v>
      </c>
      <c r="CS620">
        <v>34274.1117386283</v>
      </c>
      <c r="CT620" s="28">
        <v>28241.868072629717</v>
      </c>
      <c r="CU620">
        <v>62515.979811258017</v>
      </c>
      <c r="CV620">
        <v>10.149686627148428</v>
      </c>
      <c r="CW620">
        <v>219131</v>
      </c>
      <c r="CX620" s="28" t="s">
        <v>4688</v>
      </c>
      <c r="CY620" s="28" t="s">
        <v>4656</v>
      </c>
      <c r="CZ620" s="28" t="s">
        <v>4689</v>
      </c>
      <c r="DA620" s="28" t="s">
        <v>4627</v>
      </c>
      <c r="DB620" s="28" t="s">
        <v>3344</v>
      </c>
      <c r="DC620" s="28"/>
      <c r="DD620" s="28"/>
      <c r="DE620" s="28"/>
      <c r="DF620" s="28"/>
      <c r="DG620" s="28"/>
      <c r="DH620" s="28"/>
      <c r="DI620" s="28" t="s">
        <v>3087</v>
      </c>
      <c r="DJ620" s="28" t="s">
        <v>831</v>
      </c>
      <c r="DK620" s="28" t="s">
        <v>2146</v>
      </c>
    </row>
    <row r="621" spans="1:115" x14ac:dyDescent="0.25">
      <c r="A621" s="28" t="s">
        <v>2</v>
      </c>
      <c r="B621" s="28" t="s">
        <v>2336</v>
      </c>
      <c r="C621">
        <v>27129</v>
      </c>
      <c r="D621" s="28" t="s">
        <v>2311</v>
      </c>
      <c r="E621" s="28" t="s">
        <v>2312</v>
      </c>
      <c r="F621" s="28" t="s">
        <v>2337</v>
      </c>
      <c r="G621" s="28" t="s">
        <v>1930</v>
      </c>
      <c r="H621" s="28" t="s">
        <v>2349</v>
      </c>
      <c r="I621" s="28" t="s">
        <v>457</v>
      </c>
      <c r="J621" s="28">
        <v>9710</v>
      </c>
      <c r="K621">
        <v>7.3815902742897652</v>
      </c>
      <c r="L621" s="28" t="s">
        <v>3093</v>
      </c>
      <c r="M621">
        <v>0</v>
      </c>
      <c r="N621" s="28" t="s">
        <v>459</v>
      </c>
      <c r="O621" s="28" t="s">
        <v>2350</v>
      </c>
      <c r="P621">
        <v>8</v>
      </c>
      <c r="Q621">
        <v>24</v>
      </c>
      <c r="R621">
        <v>1</v>
      </c>
      <c r="S621">
        <v>90330739</v>
      </c>
      <c r="T621" s="28" t="s">
        <v>461</v>
      </c>
      <c r="U621" s="28" t="s">
        <v>2340</v>
      </c>
      <c r="V621" s="28" t="s">
        <v>335</v>
      </c>
      <c r="W621" s="28" t="s">
        <v>660</v>
      </c>
      <c r="X621">
        <v>27199</v>
      </c>
      <c r="Y621" s="28" t="s">
        <v>660</v>
      </c>
      <c r="Z621">
        <v>80</v>
      </c>
      <c r="AA621">
        <v>16908</v>
      </c>
      <c r="AB621" s="28" t="s">
        <v>465</v>
      </c>
      <c r="AC621" s="28" t="s">
        <v>525</v>
      </c>
      <c r="AD621">
        <v>0.52083333333333326</v>
      </c>
      <c r="AE621">
        <v>0.6875</v>
      </c>
      <c r="AF621" s="28" t="s">
        <v>463</v>
      </c>
      <c r="AG621" s="28" t="s">
        <v>235</v>
      </c>
      <c r="AH621" s="28" t="s">
        <v>516</v>
      </c>
      <c r="AI621" s="28"/>
      <c r="AJ621" s="28" t="s">
        <v>2317</v>
      </c>
      <c r="AK621" s="28"/>
      <c r="AL621" s="28"/>
      <c r="AM621" s="28">
        <v>2</v>
      </c>
      <c r="AN621">
        <v>4</v>
      </c>
      <c r="AO621">
        <v>3</v>
      </c>
      <c r="AP621" s="2">
        <v>46070</v>
      </c>
      <c r="AQ621" s="2">
        <v>46357</v>
      </c>
      <c r="AR621">
        <v>46434</v>
      </c>
      <c r="AS621">
        <v>46651</v>
      </c>
      <c r="AT621" s="28"/>
      <c r="AU621" s="28"/>
      <c r="AV621" s="28" t="s">
        <v>470</v>
      </c>
      <c r="AW621">
        <v>140</v>
      </c>
      <c r="AX621">
        <v>0.5</v>
      </c>
      <c r="BC621" s="28"/>
      <c r="BH621">
        <v>80</v>
      </c>
      <c r="BJ621">
        <v>112</v>
      </c>
      <c r="BK621">
        <v>0.5</v>
      </c>
      <c r="BP621" s="28"/>
      <c r="BU621">
        <v>70</v>
      </c>
      <c r="BW621" s="28"/>
      <c r="BY621" s="28">
        <v>252</v>
      </c>
      <c r="BZ621">
        <v>252</v>
      </c>
      <c r="CA621">
        <v>0</v>
      </c>
      <c r="CB621" s="28">
        <v>360</v>
      </c>
      <c r="CC621">
        <v>0.7</v>
      </c>
      <c r="CE621">
        <v>9710</v>
      </c>
      <c r="CF621">
        <v>0</v>
      </c>
      <c r="CG621" s="28">
        <v>720</v>
      </c>
      <c r="CH621">
        <v>-234.00000000000003</v>
      </c>
      <c r="CI621">
        <v>9476</v>
      </c>
      <c r="CJ621">
        <v>212.30594577494998</v>
      </c>
      <c r="CK621">
        <v>143.78872163937004</v>
      </c>
      <c r="CL621">
        <v>69.420911026507738</v>
      </c>
      <c r="CM621">
        <v>122.18796797213763</v>
      </c>
      <c r="CN621">
        <v>69.086628928876706</v>
      </c>
      <c r="CO621">
        <v>0</v>
      </c>
      <c r="CP621">
        <v>0</v>
      </c>
      <c r="CQ621">
        <v>93.868062452383569</v>
      </c>
      <c r="CR621">
        <v>0.86346000000000001</v>
      </c>
      <c r="CS621">
        <v>24926.626719002401</v>
      </c>
      <c r="CT621" s="28">
        <v>20539.540416457981</v>
      </c>
      <c r="CU621">
        <v>45466.167135460382</v>
      </c>
      <c r="CV621">
        <v>7.3815902742897652</v>
      </c>
      <c r="CW621">
        <v>219123</v>
      </c>
      <c r="CX621" s="28" t="s">
        <v>4690</v>
      </c>
      <c r="CY621" s="28" t="s">
        <v>4656</v>
      </c>
      <c r="CZ621" s="28" t="s">
        <v>4691</v>
      </c>
      <c r="DA621" s="28" t="s">
        <v>4624</v>
      </c>
      <c r="DB621" s="28" t="s">
        <v>3344</v>
      </c>
      <c r="DC621" s="28"/>
      <c r="DD621" s="28"/>
      <c r="DE621" s="28"/>
      <c r="DF621" s="28"/>
      <c r="DG621" s="28"/>
      <c r="DH621" s="28"/>
      <c r="DI621" s="28" t="s">
        <v>3087</v>
      </c>
      <c r="DJ621" s="28" t="s">
        <v>831</v>
      </c>
      <c r="DK621" s="28" t="s">
        <v>2146</v>
      </c>
    </row>
    <row r="622" spans="1:115" x14ac:dyDescent="0.25">
      <c r="A622" s="28" t="s">
        <v>2</v>
      </c>
      <c r="B622" s="28" t="s">
        <v>2336</v>
      </c>
      <c r="C622">
        <v>27129</v>
      </c>
      <c r="D622" s="28" t="s">
        <v>2311</v>
      </c>
      <c r="E622" s="28" t="s">
        <v>2312</v>
      </c>
      <c r="F622" s="28" t="s">
        <v>2337</v>
      </c>
      <c r="G622" s="28" t="s">
        <v>1930</v>
      </c>
      <c r="H622" s="28" t="s">
        <v>2351</v>
      </c>
      <c r="I622" s="28" t="s">
        <v>457</v>
      </c>
      <c r="J622" s="28">
        <v>9710</v>
      </c>
      <c r="K622">
        <v>12.095505085751594</v>
      </c>
      <c r="L622" s="28" t="s">
        <v>3094</v>
      </c>
      <c r="M622">
        <v>0</v>
      </c>
      <c r="N622" s="28" t="s">
        <v>459</v>
      </c>
      <c r="O622" s="28" t="s">
        <v>2348</v>
      </c>
      <c r="P622">
        <v>13</v>
      </c>
      <c r="Q622">
        <v>15</v>
      </c>
      <c r="R622">
        <v>1</v>
      </c>
      <c r="S622">
        <v>90230662</v>
      </c>
      <c r="T622" s="28" t="s">
        <v>461</v>
      </c>
      <c r="U622" s="28" t="s">
        <v>2340</v>
      </c>
      <c r="V622" s="28" t="s">
        <v>335</v>
      </c>
      <c r="W622" s="28" t="s">
        <v>660</v>
      </c>
      <c r="X622">
        <v>27199</v>
      </c>
      <c r="Y622" s="28" t="s">
        <v>660</v>
      </c>
      <c r="Z622">
        <v>80</v>
      </c>
      <c r="AA622">
        <v>16910</v>
      </c>
      <c r="AB622" s="28" t="s">
        <v>465</v>
      </c>
      <c r="AC622" s="28" t="s">
        <v>479</v>
      </c>
      <c r="AD622">
        <v>0.45833333333333326</v>
      </c>
      <c r="AE622">
        <v>0.66666666666666674</v>
      </c>
      <c r="AF622" s="28" t="s">
        <v>463</v>
      </c>
      <c r="AG622" s="28" t="s">
        <v>242</v>
      </c>
      <c r="AH622" s="28" t="s">
        <v>516</v>
      </c>
      <c r="AI622" s="28"/>
      <c r="AJ622" s="28" t="s">
        <v>2317</v>
      </c>
      <c r="AK622" s="28"/>
      <c r="AL622" s="28"/>
      <c r="AM622" s="28">
        <v>2</v>
      </c>
      <c r="AN622">
        <v>4</v>
      </c>
      <c r="AO622">
        <v>3</v>
      </c>
      <c r="AP622" s="2">
        <v>46071</v>
      </c>
      <c r="AQ622" s="2">
        <v>46358</v>
      </c>
      <c r="AR622">
        <v>46435</v>
      </c>
      <c r="AS622">
        <v>46652</v>
      </c>
      <c r="AT622" s="28"/>
      <c r="AU622" s="28"/>
      <c r="AV622" s="28" t="s">
        <v>470</v>
      </c>
      <c r="AW622">
        <v>192.5</v>
      </c>
      <c r="AX622">
        <v>0.5</v>
      </c>
      <c r="BC622" s="28"/>
      <c r="BD622">
        <v>70</v>
      </c>
      <c r="BH622">
        <v>80</v>
      </c>
      <c r="BJ622">
        <v>154</v>
      </c>
      <c r="BK622">
        <v>0.5</v>
      </c>
      <c r="BP622" s="28"/>
      <c r="BQ622">
        <v>56</v>
      </c>
      <c r="BU622">
        <v>70</v>
      </c>
      <c r="BW622" s="28"/>
      <c r="BY622" s="28">
        <v>472.5</v>
      </c>
      <c r="BZ622">
        <v>346.5</v>
      </c>
      <c r="CA622">
        <v>126</v>
      </c>
      <c r="CB622" s="28">
        <v>360</v>
      </c>
      <c r="CC622">
        <v>0.96250000000000002</v>
      </c>
      <c r="CE622">
        <v>9710</v>
      </c>
      <c r="CF622">
        <v>0</v>
      </c>
      <c r="CG622" s="28">
        <v>720</v>
      </c>
      <c r="CH622">
        <v>-234.00000000000003</v>
      </c>
      <c r="CI622">
        <v>9476</v>
      </c>
      <c r="CJ622">
        <v>212.30594577494998</v>
      </c>
      <c r="CK622">
        <v>143.78872163937004</v>
      </c>
      <c r="CL622">
        <v>69.420911026507738</v>
      </c>
      <c r="CM622">
        <v>122.18796797213763</v>
      </c>
      <c r="CN622">
        <v>69.086628928876706</v>
      </c>
      <c r="CO622">
        <v>0</v>
      </c>
      <c r="CP622">
        <v>0</v>
      </c>
      <c r="CQ622">
        <v>93.868062452383569</v>
      </c>
      <c r="CR622">
        <v>0.86346000000000001</v>
      </c>
      <c r="CS622">
        <v>40844.876110295154</v>
      </c>
      <c r="CT622" s="28">
        <v>33656.177914883207</v>
      </c>
      <c r="CU622">
        <v>74501.054025178368</v>
      </c>
      <c r="CV622">
        <v>12.095505085751594</v>
      </c>
      <c r="CW622">
        <v>219132</v>
      </c>
      <c r="CX622" s="28" t="s">
        <v>4693</v>
      </c>
      <c r="CY622" s="28" t="s">
        <v>4656</v>
      </c>
      <c r="CZ622" s="28" t="s">
        <v>4694</v>
      </c>
      <c r="DA622" s="28" t="s">
        <v>4627</v>
      </c>
      <c r="DB622" s="28" t="s">
        <v>3344</v>
      </c>
      <c r="DC622" s="28"/>
      <c r="DD622" s="28"/>
      <c r="DE622" s="28"/>
      <c r="DF622" s="28"/>
      <c r="DG622" s="28"/>
      <c r="DH622" s="28"/>
      <c r="DI622" s="28" t="s">
        <v>3087</v>
      </c>
      <c r="DJ622" s="28" t="s">
        <v>831</v>
      </c>
      <c r="DK622" s="28" t="s">
        <v>2146</v>
      </c>
    </row>
    <row r="623" spans="1:115" x14ac:dyDescent="0.25">
      <c r="A623" s="28" t="s">
        <v>2</v>
      </c>
      <c r="B623" s="28" t="s">
        <v>2336</v>
      </c>
      <c r="C623">
        <v>27129</v>
      </c>
      <c r="D623" s="28" t="s">
        <v>2311</v>
      </c>
      <c r="E623" s="28" t="s">
        <v>2312</v>
      </c>
      <c r="F623" s="28" t="s">
        <v>2337</v>
      </c>
      <c r="G623" s="28" t="s">
        <v>1930</v>
      </c>
      <c r="H623" s="28" t="s">
        <v>2352</v>
      </c>
      <c r="I623" s="28" t="s">
        <v>457</v>
      </c>
      <c r="J623" s="28">
        <v>9710</v>
      </c>
      <c r="K623">
        <v>10.149686627148428</v>
      </c>
      <c r="L623" s="28" t="s">
        <v>3095</v>
      </c>
      <c r="M623">
        <v>0</v>
      </c>
      <c r="N623" s="28" t="s">
        <v>459</v>
      </c>
      <c r="O623" s="28" t="s">
        <v>2353</v>
      </c>
      <c r="P623">
        <v>11</v>
      </c>
      <c r="Q623">
        <v>14</v>
      </c>
      <c r="R623">
        <v>1</v>
      </c>
      <c r="S623">
        <v>90550669</v>
      </c>
      <c r="T623" s="28" t="s">
        <v>461</v>
      </c>
      <c r="U623" s="28" t="s">
        <v>2340</v>
      </c>
      <c r="V623" s="28" t="s">
        <v>335</v>
      </c>
      <c r="W623" s="28" t="s">
        <v>660</v>
      </c>
      <c r="X623">
        <v>27199</v>
      </c>
      <c r="Y623" s="28" t="s">
        <v>660</v>
      </c>
      <c r="Z623">
        <v>80</v>
      </c>
      <c r="AA623">
        <v>16911</v>
      </c>
      <c r="AB623" s="28" t="s">
        <v>465</v>
      </c>
      <c r="AC623" s="28" t="s">
        <v>479</v>
      </c>
      <c r="AD623">
        <v>0.375</v>
      </c>
      <c r="AE623">
        <v>0.625</v>
      </c>
      <c r="AF623" s="28" t="s">
        <v>463</v>
      </c>
      <c r="AG623" s="28" t="s">
        <v>249</v>
      </c>
      <c r="AH623" s="28" t="s">
        <v>516</v>
      </c>
      <c r="AI623" s="28"/>
      <c r="AJ623" s="28" t="s">
        <v>2317</v>
      </c>
      <c r="AK623" s="28"/>
      <c r="AL623" s="28"/>
      <c r="AM623" s="28">
        <v>2</v>
      </c>
      <c r="AN623">
        <v>4</v>
      </c>
      <c r="AO623">
        <v>3</v>
      </c>
      <c r="AP623" s="2">
        <v>46071</v>
      </c>
      <c r="AQ623" s="2">
        <v>46358</v>
      </c>
      <c r="AR623">
        <v>46435</v>
      </c>
      <c r="AS623">
        <v>46652</v>
      </c>
      <c r="AT623" s="28"/>
      <c r="AU623" s="28"/>
      <c r="AV623" s="28" t="s">
        <v>470</v>
      </c>
      <c r="AW623">
        <v>192.5</v>
      </c>
      <c r="AX623">
        <v>0.5</v>
      </c>
      <c r="BC623" s="28"/>
      <c r="BH623">
        <v>80</v>
      </c>
      <c r="BJ623">
        <v>154</v>
      </c>
      <c r="BK623">
        <v>0.5</v>
      </c>
      <c r="BP623" s="28"/>
      <c r="BU623">
        <v>70</v>
      </c>
      <c r="BW623" s="28"/>
      <c r="BY623" s="28">
        <v>346.5</v>
      </c>
      <c r="BZ623">
        <v>346.5</v>
      </c>
      <c r="CA623">
        <v>0</v>
      </c>
      <c r="CB623" s="28">
        <v>360</v>
      </c>
      <c r="CC623">
        <v>0.96250000000000002</v>
      </c>
      <c r="CE623">
        <v>9710</v>
      </c>
      <c r="CF623">
        <v>0</v>
      </c>
      <c r="CG623" s="28">
        <v>720</v>
      </c>
      <c r="CH623">
        <v>-234.00000000000003</v>
      </c>
      <c r="CI623">
        <v>9476</v>
      </c>
      <c r="CJ623">
        <v>212.30594577494998</v>
      </c>
      <c r="CK623">
        <v>143.78872163937004</v>
      </c>
      <c r="CL623">
        <v>69.420911026507738</v>
      </c>
      <c r="CM623">
        <v>122.18796797213763</v>
      </c>
      <c r="CN623">
        <v>69.086628928876706</v>
      </c>
      <c r="CO623">
        <v>0</v>
      </c>
      <c r="CP623">
        <v>0</v>
      </c>
      <c r="CQ623">
        <v>93.868062452383569</v>
      </c>
      <c r="CR623">
        <v>0.86346000000000001</v>
      </c>
      <c r="CS623">
        <v>34274.1117386283</v>
      </c>
      <c r="CT623" s="28">
        <v>28241.868072629717</v>
      </c>
      <c r="CU623">
        <v>62515.979811258017</v>
      </c>
      <c r="CV623">
        <v>10.149686627148428</v>
      </c>
      <c r="CW623">
        <v>219127</v>
      </c>
      <c r="CX623" s="28" t="s">
        <v>4695</v>
      </c>
      <c r="CY623" s="28" t="s">
        <v>4656</v>
      </c>
      <c r="CZ623" s="28" t="s">
        <v>4696</v>
      </c>
      <c r="DA623" s="28" t="s">
        <v>4627</v>
      </c>
      <c r="DB623" s="28" t="s">
        <v>3344</v>
      </c>
      <c r="DC623" s="28"/>
      <c r="DD623" s="28"/>
      <c r="DE623" s="28"/>
      <c r="DF623" s="28"/>
      <c r="DG623" s="28"/>
      <c r="DH623" s="28"/>
      <c r="DI623" s="28" t="s">
        <v>3087</v>
      </c>
      <c r="DJ623" s="28" t="s">
        <v>831</v>
      </c>
      <c r="DK623" s="28" t="s">
        <v>2146</v>
      </c>
    </row>
    <row r="624" spans="1:115" x14ac:dyDescent="0.25">
      <c r="A624" s="28" t="s">
        <v>2</v>
      </c>
      <c r="B624" s="28" t="s">
        <v>2336</v>
      </c>
      <c r="C624">
        <v>27129</v>
      </c>
      <c r="D624" s="28" t="s">
        <v>2311</v>
      </c>
      <c r="E624" s="28" t="s">
        <v>2312</v>
      </c>
      <c r="F624" s="28" t="s">
        <v>2337</v>
      </c>
      <c r="G624" s="28" t="s">
        <v>1930</v>
      </c>
      <c r="H624" s="28" t="s">
        <v>2354</v>
      </c>
      <c r="I624" s="28" t="s">
        <v>457</v>
      </c>
      <c r="J624" s="28">
        <v>9710</v>
      </c>
      <c r="K624">
        <v>10.971284214854228</v>
      </c>
      <c r="L624" s="28" t="s">
        <v>3096</v>
      </c>
      <c r="M624">
        <v>0.1</v>
      </c>
      <c r="N624" s="28" t="s">
        <v>459</v>
      </c>
      <c r="O624" s="28" t="s">
        <v>2353</v>
      </c>
      <c r="P624">
        <v>11</v>
      </c>
      <c r="Q624">
        <v>6</v>
      </c>
      <c r="R624">
        <v>1</v>
      </c>
      <c r="S624">
        <v>90550669</v>
      </c>
      <c r="T624" s="28" t="s">
        <v>461</v>
      </c>
      <c r="U624" s="28" t="s">
        <v>2340</v>
      </c>
      <c r="V624" s="28" t="s">
        <v>335</v>
      </c>
      <c r="W624" s="28" t="s">
        <v>660</v>
      </c>
      <c r="X624">
        <v>27199</v>
      </c>
      <c r="Y624" s="28" t="s">
        <v>660</v>
      </c>
      <c r="Z624">
        <v>80</v>
      </c>
      <c r="AA624">
        <v>16912</v>
      </c>
      <c r="AB624" s="28" t="s">
        <v>465</v>
      </c>
      <c r="AC624" s="28" t="s">
        <v>479</v>
      </c>
      <c r="AD624">
        <v>0.375</v>
      </c>
      <c r="AE624">
        <v>0.625</v>
      </c>
      <c r="AF624" s="28" t="s">
        <v>463</v>
      </c>
      <c r="AG624" s="28" t="s">
        <v>250</v>
      </c>
      <c r="AH624" s="28" t="s">
        <v>516</v>
      </c>
      <c r="AI624" s="28" t="s">
        <v>2355</v>
      </c>
      <c r="AJ624" s="28" t="s">
        <v>2317</v>
      </c>
      <c r="AK624" s="28"/>
      <c r="AL624" s="28"/>
      <c r="AM624" s="28">
        <v>2</v>
      </c>
      <c r="AN624">
        <v>4</v>
      </c>
      <c r="AO624">
        <v>3</v>
      </c>
      <c r="AP624" s="2">
        <v>46071</v>
      </c>
      <c r="AQ624" s="2">
        <v>46358</v>
      </c>
      <c r="AR624">
        <v>46435</v>
      </c>
      <c r="AS624">
        <v>46652</v>
      </c>
      <c r="AT624" s="28"/>
      <c r="AU624" s="28"/>
      <c r="AV624" s="28" t="s">
        <v>470</v>
      </c>
      <c r="AW624">
        <v>192.5</v>
      </c>
      <c r="AX624">
        <v>0.5</v>
      </c>
      <c r="BC624" s="28"/>
      <c r="BD624">
        <v>70</v>
      </c>
      <c r="BH624">
        <v>80</v>
      </c>
      <c r="BJ624">
        <v>154</v>
      </c>
      <c r="BK624">
        <v>0.5</v>
      </c>
      <c r="BP624" s="28"/>
      <c r="BQ624">
        <v>56</v>
      </c>
      <c r="BU624">
        <v>70</v>
      </c>
      <c r="BW624" s="28"/>
      <c r="BY624" s="28">
        <v>472.5</v>
      </c>
      <c r="BZ624">
        <v>346.5</v>
      </c>
      <c r="CA624">
        <v>126</v>
      </c>
      <c r="CB624" s="28">
        <v>360</v>
      </c>
      <c r="CC624">
        <v>0.96250000000000002</v>
      </c>
      <c r="CE624">
        <v>9710</v>
      </c>
      <c r="CF624">
        <v>971</v>
      </c>
      <c r="CG624" s="28">
        <v>720</v>
      </c>
      <c r="CH624">
        <v>-234.00000000000003</v>
      </c>
      <c r="CI624">
        <v>10447</v>
      </c>
      <c r="CJ624">
        <v>212.30594577494998</v>
      </c>
      <c r="CK624">
        <v>143.78872163937004</v>
      </c>
      <c r="CL624">
        <v>69.420911026507738</v>
      </c>
      <c r="CM624">
        <v>122.18796797213763</v>
      </c>
      <c r="CN624">
        <v>69.086628928876706</v>
      </c>
      <c r="CO624">
        <v>0</v>
      </c>
      <c r="CP624">
        <v>0</v>
      </c>
      <c r="CQ624">
        <v>93.868062452383569</v>
      </c>
      <c r="CR624">
        <v>0.86346000000000001</v>
      </c>
      <c r="CS624">
        <v>40844.876110295154</v>
      </c>
      <c r="CT624" s="28">
        <v>33656.177914883207</v>
      </c>
      <c r="CU624">
        <v>74501.054025178368</v>
      </c>
      <c r="CV624">
        <v>10.971284214854228</v>
      </c>
      <c r="CW624">
        <v>231439</v>
      </c>
      <c r="CX624" s="28" t="s">
        <v>4695</v>
      </c>
      <c r="CY624" s="28" t="s">
        <v>4656</v>
      </c>
      <c r="CZ624" s="28" t="s">
        <v>4697</v>
      </c>
      <c r="DA624" s="28" t="s">
        <v>4627</v>
      </c>
      <c r="DB624" s="28" t="s">
        <v>3344</v>
      </c>
      <c r="DC624" s="28"/>
      <c r="DD624" s="28"/>
      <c r="DE624" s="28"/>
      <c r="DF624" s="28"/>
      <c r="DG624" s="28"/>
      <c r="DH624" s="28"/>
      <c r="DI624" s="28" t="s">
        <v>3087</v>
      </c>
      <c r="DJ624" s="28" t="s">
        <v>831</v>
      </c>
      <c r="DK624" s="28" t="s">
        <v>2146</v>
      </c>
    </row>
    <row r="625" spans="1:115" x14ac:dyDescent="0.25">
      <c r="A625" s="28" t="s">
        <v>2</v>
      </c>
      <c r="B625" s="28" t="s">
        <v>2336</v>
      </c>
      <c r="C625">
        <v>27129</v>
      </c>
      <c r="D625" s="28" t="s">
        <v>2311</v>
      </c>
      <c r="E625" s="28" t="s">
        <v>2312</v>
      </c>
      <c r="F625" s="28" t="s">
        <v>2337</v>
      </c>
      <c r="G625" s="28" t="s">
        <v>1930</v>
      </c>
      <c r="H625" s="28" t="s">
        <v>2356</v>
      </c>
      <c r="I625" s="28" t="s">
        <v>457</v>
      </c>
      <c r="J625" s="28">
        <v>9710</v>
      </c>
      <c r="K625">
        <v>7.0574652352056058</v>
      </c>
      <c r="L625" s="28" t="s">
        <v>3097</v>
      </c>
      <c r="M625">
        <v>0.3</v>
      </c>
      <c r="N625" s="28" t="s">
        <v>459</v>
      </c>
      <c r="O625" s="28" t="s">
        <v>2039</v>
      </c>
      <c r="P625">
        <v>8</v>
      </c>
      <c r="Q625">
        <v>15</v>
      </c>
      <c r="R625">
        <v>1</v>
      </c>
      <c r="S625">
        <v>90250864</v>
      </c>
      <c r="T625" s="28" t="s">
        <v>461</v>
      </c>
      <c r="U625" s="28" t="s">
        <v>2340</v>
      </c>
      <c r="V625" s="28" t="s">
        <v>335</v>
      </c>
      <c r="W625" s="28" t="s">
        <v>660</v>
      </c>
      <c r="X625">
        <v>27199</v>
      </c>
      <c r="Y625" s="28" t="s">
        <v>660</v>
      </c>
      <c r="Z625">
        <v>80</v>
      </c>
      <c r="AA625">
        <v>16913</v>
      </c>
      <c r="AB625" s="28" t="s">
        <v>465</v>
      </c>
      <c r="AC625" s="28" t="s">
        <v>479</v>
      </c>
      <c r="AD625">
        <v>0.375</v>
      </c>
      <c r="AE625">
        <v>0.60416666666666674</v>
      </c>
      <c r="AF625" s="28" t="s">
        <v>463</v>
      </c>
      <c r="AG625" s="28" t="s">
        <v>227</v>
      </c>
      <c r="AH625" s="28" t="s">
        <v>710</v>
      </c>
      <c r="AI625" s="28"/>
      <c r="AJ625" s="28" t="s">
        <v>2317</v>
      </c>
      <c r="AK625" s="28"/>
      <c r="AL625" s="28"/>
      <c r="AM625" s="28">
        <v>2</v>
      </c>
      <c r="AN625">
        <v>4</v>
      </c>
      <c r="AO625">
        <v>3</v>
      </c>
      <c r="AP625" s="2">
        <v>46071</v>
      </c>
      <c r="AQ625" s="2">
        <v>46358</v>
      </c>
      <c r="AR625">
        <v>46435</v>
      </c>
      <c r="AS625">
        <v>46652</v>
      </c>
      <c r="AT625" s="28"/>
      <c r="AU625" s="28"/>
      <c r="AV625" s="28" t="s">
        <v>470</v>
      </c>
      <c r="AW625">
        <v>175</v>
      </c>
      <c r="AX625">
        <v>0.5</v>
      </c>
      <c r="BC625" s="28"/>
      <c r="BH625">
        <v>80</v>
      </c>
      <c r="BJ625">
        <v>140</v>
      </c>
      <c r="BK625">
        <v>0.5</v>
      </c>
      <c r="BP625" s="28"/>
      <c r="BU625">
        <v>70</v>
      </c>
      <c r="BW625" s="28"/>
      <c r="BY625" s="28">
        <v>315</v>
      </c>
      <c r="BZ625">
        <v>315</v>
      </c>
      <c r="CA625">
        <v>0</v>
      </c>
      <c r="CB625" s="28">
        <v>360</v>
      </c>
      <c r="CC625">
        <v>0.875</v>
      </c>
      <c r="CE625">
        <v>9710</v>
      </c>
      <c r="CF625">
        <v>2913</v>
      </c>
      <c r="CG625" s="28">
        <v>720</v>
      </c>
      <c r="CH625">
        <v>-234.00000000000003</v>
      </c>
      <c r="CI625">
        <v>12389</v>
      </c>
      <c r="CJ625">
        <v>212.30594577494998</v>
      </c>
      <c r="CK625">
        <v>143.78872163937004</v>
      </c>
      <c r="CL625">
        <v>69.420911026507738</v>
      </c>
      <c r="CM625">
        <v>122.18796797213763</v>
      </c>
      <c r="CN625">
        <v>69.086628928876706</v>
      </c>
      <c r="CO625">
        <v>0</v>
      </c>
      <c r="CP625">
        <v>0</v>
      </c>
      <c r="CQ625">
        <v>93.868062452383569</v>
      </c>
      <c r="CR625">
        <v>0.86346000000000001</v>
      </c>
      <c r="CS625">
        <v>31158.283398752999</v>
      </c>
      <c r="CT625" s="28">
        <v>25674.425520572473</v>
      </c>
      <c r="CU625">
        <v>56832.708919325472</v>
      </c>
      <c r="CV625">
        <v>7.0574652352056058</v>
      </c>
      <c r="CW625">
        <v>219128</v>
      </c>
      <c r="CX625" s="28" t="s">
        <v>4698</v>
      </c>
      <c r="CY625" s="28" t="s">
        <v>4656</v>
      </c>
      <c r="CZ625" s="28" t="s">
        <v>4699</v>
      </c>
      <c r="DA625" s="28" t="s">
        <v>4627</v>
      </c>
      <c r="DB625" s="28" t="s">
        <v>3344</v>
      </c>
      <c r="DC625" s="28"/>
      <c r="DD625" s="28"/>
      <c r="DE625" s="28"/>
      <c r="DF625" s="28"/>
      <c r="DG625" s="28"/>
      <c r="DH625" s="28"/>
      <c r="DI625" s="28" t="s">
        <v>3087</v>
      </c>
      <c r="DJ625" s="28" t="s">
        <v>831</v>
      </c>
      <c r="DK625" s="28" t="s">
        <v>2040</v>
      </c>
    </row>
    <row r="626" spans="1:115" x14ac:dyDescent="0.25">
      <c r="A626" s="28" t="s">
        <v>2</v>
      </c>
      <c r="B626" s="28" t="s">
        <v>2336</v>
      </c>
      <c r="C626">
        <v>27129</v>
      </c>
      <c r="D626" s="28" t="s">
        <v>2311</v>
      </c>
      <c r="E626" s="28" t="s">
        <v>2312</v>
      </c>
      <c r="F626" s="28" t="s">
        <v>2337</v>
      </c>
      <c r="G626" s="28" t="s">
        <v>1930</v>
      </c>
      <c r="H626" s="28" t="s">
        <v>2357</v>
      </c>
      <c r="I626" s="28" t="s">
        <v>457</v>
      </c>
      <c r="J626" s="28">
        <v>9710</v>
      </c>
      <c r="K626">
        <v>10.164139928907296</v>
      </c>
      <c r="L626" s="28" t="s">
        <v>3098</v>
      </c>
      <c r="M626">
        <v>0</v>
      </c>
      <c r="N626" s="28" t="s">
        <v>459</v>
      </c>
      <c r="O626" s="28" t="s">
        <v>2358</v>
      </c>
      <c r="P626">
        <v>11</v>
      </c>
      <c r="Q626">
        <v>12</v>
      </c>
      <c r="R626">
        <v>1</v>
      </c>
      <c r="S626">
        <v>90220669</v>
      </c>
      <c r="T626" s="28" t="s">
        <v>461</v>
      </c>
      <c r="U626" s="28" t="s">
        <v>2340</v>
      </c>
      <c r="V626" s="28" t="s">
        <v>335</v>
      </c>
      <c r="W626" s="28" t="s">
        <v>660</v>
      </c>
      <c r="X626">
        <v>27199</v>
      </c>
      <c r="Y626" s="28" t="s">
        <v>660</v>
      </c>
      <c r="Z626">
        <v>80</v>
      </c>
      <c r="AA626">
        <v>16914</v>
      </c>
      <c r="AB626" s="28" t="s">
        <v>465</v>
      </c>
      <c r="AC626" s="28" t="s">
        <v>466</v>
      </c>
      <c r="AD626">
        <v>0.375</v>
      </c>
      <c r="AE626">
        <v>0.625</v>
      </c>
      <c r="AF626" s="28" t="s">
        <v>463</v>
      </c>
      <c r="AG626" s="28" t="s">
        <v>222</v>
      </c>
      <c r="AH626" s="28" t="s">
        <v>546</v>
      </c>
      <c r="AI626" s="28"/>
      <c r="AJ626" s="28" t="s">
        <v>2317</v>
      </c>
      <c r="AK626" s="28"/>
      <c r="AL626" s="28"/>
      <c r="AM626" s="28">
        <v>2</v>
      </c>
      <c r="AN626">
        <v>4</v>
      </c>
      <c r="AO626">
        <v>3</v>
      </c>
      <c r="AP626" s="2">
        <v>46072</v>
      </c>
      <c r="AQ626" s="2">
        <v>46359</v>
      </c>
      <c r="AR626">
        <v>46436</v>
      </c>
      <c r="AS626">
        <v>46653</v>
      </c>
      <c r="AT626" s="28"/>
      <c r="AU626" s="28"/>
      <c r="AV626" s="28" t="s">
        <v>470</v>
      </c>
      <c r="AW626">
        <v>193</v>
      </c>
      <c r="AX626">
        <v>0.5</v>
      </c>
      <c r="BC626" s="28"/>
      <c r="BH626">
        <v>80</v>
      </c>
      <c r="BJ626">
        <v>154</v>
      </c>
      <c r="BK626">
        <v>0.5</v>
      </c>
      <c r="BP626" s="28"/>
      <c r="BU626">
        <v>70</v>
      </c>
      <c r="BW626" s="28"/>
      <c r="BY626" s="28">
        <v>347</v>
      </c>
      <c r="BZ626">
        <v>347</v>
      </c>
      <c r="CA626">
        <v>0</v>
      </c>
      <c r="CB626" s="28">
        <v>360</v>
      </c>
      <c r="CC626">
        <v>0.96388888888888891</v>
      </c>
      <c r="CE626">
        <v>9710</v>
      </c>
      <c r="CF626">
        <v>0</v>
      </c>
      <c r="CG626" s="28">
        <v>720</v>
      </c>
      <c r="CH626">
        <v>-234.00000000000003</v>
      </c>
      <c r="CI626">
        <v>9476</v>
      </c>
      <c r="CJ626">
        <v>212.30594577494998</v>
      </c>
      <c r="CK626">
        <v>143.78872163937004</v>
      </c>
      <c r="CL626">
        <v>69.420911026507738</v>
      </c>
      <c r="CM626">
        <v>122.18796797213763</v>
      </c>
      <c r="CN626">
        <v>69.086628928876706</v>
      </c>
      <c r="CO626">
        <v>0</v>
      </c>
      <c r="CP626">
        <v>0</v>
      </c>
      <c r="CQ626">
        <v>93.868062452383569</v>
      </c>
      <c r="CR626">
        <v>0.86346000000000001</v>
      </c>
      <c r="CS626">
        <v>34363.13540548188</v>
      </c>
      <c r="CT626" s="28">
        <v>28241.868072629717</v>
      </c>
      <c r="CU626">
        <v>62605.003478111597</v>
      </c>
      <c r="CV626">
        <v>10.164139928907296</v>
      </c>
      <c r="CW626">
        <v>219124</v>
      </c>
      <c r="CX626" s="28" t="s">
        <v>4700</v>
      </c>
      <c r="CY626" s="28" t="s">
        <v>4656</v>
      </c>
      <c r="CZ626" s="28" t="s">
        <v>3496</v>
      </c>
      <c r="DA626" s="28" t="s">
        <v>4621</v>
      </c>
      <c r="DB626" s="28" t="s">
        <v>3344</v>
      </c>
      <c r="DC626" s="28"/>
      <c r="DD626" s="28"/>
      <c r="DE626" s="28"/>
      <c r="DF626" s="28"/>
      <c r="DG626" s="28"/>
      <c r="DH626" s="28"/>
      <c r="DI626" s="28" t="s">
        <v>3087</v>
      </c>
      <c r="DJ626" s="28" t="s">
        <v>831</v>
      </c>
      <c r="DK626" s="28" t="s">
        <v>2146</v>
      </c>
    </row>
    <row r="627" spans="1:115" x14ac:dyDescent="0.25">
      <c r="A627" s="28" t="s">
        <v>2</v>
      </c>
      <c r="B627" s="28" t="s">
        <v>2336</v>
      </c>
      <c r="C627">
        <v>27129</v>
      </c>
      <c r="D627" s="28" t="s">
        <v>2311</v>
      </c>
      <c r="E627" s="28" t="s">
        <v>2312</v>
      </c>
      <c r="F627" s="28" t="s">
        <v>2337</v>
      </c>
      <c r="G627" s="28" t="s">
        <v>1930</v>
      </c>
      <c r="H627" s="28" t="s">
        <v>2359</v>
      </c>
      <c r="I627" s="28" t="s">
        <v>457</v>
      </c>
      <c r="J627" s="28">
        <v>9710</v>
      </c>
      <c r="K627">
        <v>10.164139928907296</v>
      </c>
      <c r="L627" s="28" t="s">
        <v>3102</v>
      </c>
      <c r="M627">
        <v>0</v>
      </c>
      <c r="N627" s="28" t="s">
        <v>459</v>
      </c>
      <c r="O627" s="28" t="s">
        <v>2361</v>
      </c>
      <c r="P627">
        <v>11</v>
      </c>
      <c r="Q627">
        <v>25</v>
      </c>
      <c r="R627">
        <v>1</v>
      </c>
      <c r="S627">
        <v>90590669</v>
      </c>
      <c r="T627" s="28" t="s">
        <v>461</v>
      </c>
      <c r="U627" s="28" t="s">
        <v>2340</v>
      </c>
      <c r="V627" s="28" t="s">
        <v>335</v>
      </c>
      <c r="W627" s="28" t="s">
        <v>660</v>
      </c>
      <c r="X627">
        <v>27199</v>
      </c>
      <c r="Y627" s="28" t="s">
        <v>660</v>
      </c>
      <c r="Z627">
        <v>80</v>
      </c>
      <c r="AA627">
        <v>17201</v>
      </c>
      <c r="AB627" s="28" t="s">
        <v>465</v>
      </c>
      <c r="AC627" s="28" t="s">
        <v>515</v>
      </c>
      <c r="AD627">
        <v>0.375</v>
      </c>
      <c r="AE627">
        <v>0.625</v>
      </c>
      <c r="AF627" s="28" t="s">
        <v>463</v>
      </c>
      <c r="AG627" s="28" t="s">
        <v>276</v>
      </c>
      <c r="AH627" s="28" t="s">
        <v>546</v>
      </c>
      <c r="AI627" s="28"/>
      <c r="AJ627" s="28" t="s">
        <v>2317</v>
      </c>
      <c r="AK627" s="28"/>
      <c r="AL627" s="28"/>
      <c r="AM627" s="28">
        <v>2</v>
      </c>
      <c r="AN627">
        <v>4</v>
      </c>
      <c r="AO627">
        <v>3</v>
      </c>
      <c r="AP627" s="2">
        <v>46069</v>
      </c>
      <c r="AQ627" s="2">
        <v>46356</v>
      </c>
      <c r="AR627">
        <v>46433</v>
      </c>
      <c r="AS627">
        <v>46650</v>
      </c>
      <c r="AT627" s="28"/>
      <c r="AU627" s="28"/>
      <c r="AV627" s="28" t="s">
        <v>470</v>
      </c>
      <c r="AW627">
        <v>193</v>
      </c>
      <c r="AX627">
        <v>0.5</v>
      </c>
      <c r="BC627" s="28"/>
      <c r="BH627">
        <v>80</v>
      </c>
      <c r="BJ627">
        <v>154</v>
      </c>
      <c r="BK627">
        <v>0.5</v>
      </c>
      <c r="BP627" s="28"/>
      <c r="BU627">
        <v>70</v>
      </c>
      <c r="BW627" s="28"/>
      <c r="BY627" s="28">
        <v>347</v>
      </c>
      <c r="BZ627">
        <v>347</v>
      </c>
      <c r="CA627">
        <v>0</v>
      </c>
      <c r="CB627" s="28">
        <v>360</v>
      </c>
      <c r="CC627">
        <v>0.96388888888888891</v>
      </c>
      <c r="CE627">
        <v>9710</v>
      </c>
      <c r="CF627">
        <v>0</v>
      </c>
      <c r="CG627" s="28">
        <v>720</v>
      </c>
      <c r="CH627">
        <v>-234.00000000000003</v>
      </c>
      <c r="CI627">
        <v>9476</v>
      </c>
      <c r="CJ627">
        <v>212.30594577494998</v>
      </c>
      <c r="CK627">
        <v>143.78872163937004</v>
      </c>
      <c r="CL627">
        <v>69.420911026507738</v>
      </c>
      <c r="CM627">
        <v>122.18796797213763</v>
      </c>
      <c r="CN627">
        <v>69.086628928876706</v>
      </c>
      <c r="CO627">
        <v>0</v>
      </c>
      <c r="CP627">
        <v>0</v>
      </c>
      <c r="CQ627">
        <v>93.868062452383569</v>
      </c>
      <c r="CR627">
        <v>0.86346000000000001</v>
      </c>
      <c r="CS627">
        <v>34363.13540548188</v>
      </c>
      <c r="CT627" s="28">
        <v>28241.868072629717</v>
      </c>
      <c r="CU627">
        <v>62605.003478111597</v>
      </c>
      <c r="CV627">
        <v>10.164139928907296</v>
      </c>
      <c r="CW627">
        <v>219116</v>
      </c>
      <c r="CX627" s="28" t="s">
        <v>4705</v>
      </c>
      <c r="CY627" s="28" t="s">
        <v>4656</v>
      </c>
      <c r="CZ627" s="28" t="s">
        <v>4706</v>
      </c>
      <c r="DA627" s="28" t="s">
        <v>4635</v>
      </c>
      <c r="DB627" s="28" t="s">
        <v>3344</v>
      </c>
      <c r="DC627" s="28"/>
      <c r="DD627" s="28"/>
      <c r="DE627" s="28"/>
      <c r="DF627" s="28"/>
      <c r="DG627" s="28"/>
      <c r="DH627" s="28"/>
      <c r="DI627" s="28" t="s">
        <v>3087</v>
      </c>
      <c r="DJ627" s="28" t="s">
        <v>831</v>
      </c>
      <c r="DK627" s="28" t="s">
        <v>2146</v>
      </c>
    </row>
    <row r="628" spans="1:115" x14ac:dyDescent="0.25">
      <c r="A628" s="28" t="s">
        <v>2</v>
      </c>
      <c r="B628" s="28" t="s">
        <v>2336</v>
      </c>
      <c r="C628">
        <v>27129</v>
      </c>
      <c r="D628" s="28" t="s">
        <v>2311</v>
      </c>
      <c r="E628" s="28" t="s">
        <v>2312</v>
      </c>
      <c r="F628" s="28" t="s">
        <v>2337</v>
      </c>
      <c r="G628" s="28" t="s">
        <v>1930</v>
      </c>
      <c r="H628" s="28" t="s">
        <v>132</v>
      </c>
      <c r="I628" s="28" t="s">
        <v>457</v>
      </c>
      <c r="J628" s="28">
        <v>9710</v>
      </c>
      <c r="K628">
        <v>7.4105216699169629</v>
      </c>
      <c r="L628" s="28" t="s">
        <v>3099</v>
      </c>
      <c r="M628">
        <v>0.1</v>
      </c>
      <c r="N628" s="28" t="s">
        <v>459</v>
      </c>
      <c r="O628" s="28" t="s">
        <v>2361</v>
      </c>
      <c r="P628">
        <v>8</v>
      </c>
      <c r="Q628">
        <v>15</v>
      </c>
      <c r="R628">
        <v>1</v>
      </c>
      <c r="S628">
        <v>90400669</v>
      </c>
      <c r="T628" s="28" t="s">
        <v>461</v>
      </c>
      <c r="U628" s="28" t="s">
        <v>2340</v>
      </c>
      <c r="V628" s="28" t="s">
        <v>840</v>
      </c>
      <c r="W628" s="28" t="s">
        <v>660</v>
      </c>
      <c r="X628">
        <v>27199</v>
      </c>
      <c r="Y628" s="28" t="s">
        <v>660</v>
      </c>
      <c r="Z628">
        <v>80</v>
      </c>
      <c r="AA628">
        <v>16915</v>
      </c>
      <c r="AB628" s="28" t="s">
        <v>465</v>
      </c>
      <c r="AC628" s="28" t="s">
        <v>525</v>
      </c>
      <c r="AD628">
        <v>0.375</v>
      </c>
      <c r="AE628">
        <v>0.5625</v>
      </c>
      <c r="AF628" s="28" t="s">
        <v>463</v>
      </c>
      <c r="AG628" s="28" t="s">
        <v>239</v>
      </c>
      <c r="AH628" s="28" t="s">
        <v>546</v>
      </c>
      <c r="AI628" s="28" t="s">
        <v>2362</v>
      </c>
      <c r="AJ628" s="28" t="s">
        <v>2363</v>
      </c>
      <c r="AK628" s="28"/>
      <c r="AL628" s="28" t="s">
        <v>3100</v>
      </c>
      <c r="AM628" s="28">
        <v>2</v>
      </c>
      <c r="AN628">
        <v>4</v>
      </c>
      <c r="AO628">
        <v>3</v>
      </c>
      <c r="AP628" s="2">
        <v>46070</v>
      </c>
      <c r="AQ628" s="2">
        <v>46357</v>
      </c>
      <c r="AR628">
        <v>46434</v>
      </c>
      <c r="AS628">
        <v>46651</v>
      </c>
      <c r="AT628" s="28"/>
      <c r="AU628" s="28"/>
      <c r="AV628" s="28" t="s">
        <v>470</v>
      </c>
      <c r="AW628">
        <v>158</v>
      </c>
      <c r="AX628">
        <v>0.5</v>
      </c>
      <c r="BC628" s="28"/>
      <c r="BH628">
        <v>80</v>
      </c>
      <c r="BJ628">
        <v>121</v>
      </c>
      <c r="BK628">
        <v>0.5</v>
      </c>
      <c r="BP628" s="28"/>
      <c r="BU628">
        <v>70</v>
      </c>
      <c r="BW628" s="28"/>
      <c r="BY628" s="28">
        <v>279</v>
      </c>
      <c r="BZ628">
        <v>279</v>
      </c>
      <c r="CA628">
        <v>0</v>
      </c>
      <c r="CB628" s="28">
        <v>360</v>
      </c>
      <c r="CC628">
        <v>0.77500000000000002</v>
      </c>
      <c r="CE628">
        <v>9710</v>
      </c>
      <c r="CF628">
        <v>971</v>
      </c>
      <c r="CG628" s="28">
        <v>720</v>
      </c>
      <c r="CH628">
        <v>-234.00000000000003</v>
      </c>
      <c r="CI628">
        <v>10447</v>
      </c>
      <c r="CJ628">
        <v>212.30594577494998</v>
      </c>
      <c r="CK628">
        <v>143.78872163937004</v>
      </c>
      <c r="CL628">
        <v>69.420911026507738</v>
      </c>
      <c r="CM628">
        <v>122.18796797213763</v>
      </c>
      <c r="CN628">
        <v>69.086628928876706</v>
      </c>
      <c r="CO628">
        <v>0</v>
      </c>
      <c r="CP628">
        <v>0</v>
      </c>
      <c r="CQ628">
        <v>93.868062452383569</v>
      </c>
      <c r="CR628">
        <v>0.86346000000000001</v>
      </c>
      <c r="CS628">
        <v>28131.478725731278</v>
      </c>
      <c r="CT628" s="28">
        <v>22190.039199923351</v>
      </c>
      <c r="CU628">
        <v>50321.517925654633</v>
      </c>
      <c r="CV628">
        <v>7.4105216699169629</v>
      </c>
      <c r="CW628">
        <v>219134</v>
      </c>
      <c r="CX628" s="28" t="s">
        <v>4701</v>
      </c>
      <c r="CY628" s="28" t="s">
        <v>4656</v>
      </c>
      <c r="CZ628" s="28" t="s">
        <v>4702</v>
      </c>
      <c r="DA628" s="28" t="s">
        <v>4624</v>
      </c>
      <c r="DB628" s="28" t="s">
        <v>3344</v>
      </c>
      <c r="DC628" s="28"/>
      <c r="DD628" s="28"/>
      <c r="DE628" s="28"/>
      <c r="DF628" s="28"/>
      <c r="DG628" s="28"/>
      <c r="DH628" s="28"/>
      <c r="DI628" s="28" t="s">
        <v>3087</v>
      </c>
      <c r="DJ628" s="28" t="s">
        <v>831</v>
      </c>
      <c r="DK628" s="28" t="s">
        <v>2146</v>
      </c>
    </row>
    <row r="629" spans="1:115" x14ac:dyDescent="0.25">
      <c r="A629" s="28" t="s">
        <v>2</v>
      </c>
      <c r="B629" s="28" t="s">
        <v>2336</v>
      </c>
      <c r="C629">
        <v>27129</v>
      </c>
      <c r="D629" s="28" t="s">
        <v>2311</v>
      </c>
      <c r="E629" s="28" t="s">
        <v>2312</v>
      </c>
      <c r="F629" s="28" t="s">
        <v>2337</v>
      </c>
      <c r="G629" s="28" t="s">
        <v>1930</v>
      </c>
      <c r="H629" s="28" t="s">
        <v>135</v>
      </c>
      <c r="I629" s="28" t="s">
        <v>457</v>
      </c>
      <c r="J629" s="28">
        <v>9710</v>
      </c>
      <c r="K629">
        <v>6.0921490316683995</v>
      </c>
      <c r="L629" s="28" t="s">
        <v>3101</v>
      </c>
      <c r="M629">
        <v>0.3</v>
      </c>
      <c r="N629" s="28" t="s">
        <v>459</v>
      </c>
      <c r="O629" s="28" t="s">
        <v>2145</v>
      </c>
      <c r="P629">
        <v>7</v>
      </c>
      <c r="Q629">
        <v>10</v>
      </c>
      <c r="R629">
        <v>1</v>
      </c>
      <c r="S629">
        <v>90410669</v>
      </c>
      <c r="T629" s="28" t="s">
        <v>461</v>
      </c>
      <c r="U629" s="28" t="s">
        <v>2340</v>
      </c>
      <c r="V629" s="28" t="s">
        <v>840</v>
      </c>
      <c r="W629" s="28" t="s">
        <v>660</v>
      </c>
      <c r="X629">
        <v>27199</v>
      </c>
      <c r="Y629" s="28" t="s">
        <v>660</v>
      </c>
      <c r="Z629">
        <v>80</v>
      </c>
      <c r="AA629">
        <v>16916</v>
      </c>
      <c r="AB629" s="28" t="s">
        <v>465</v>
      </c>
      <c r="AC629" s="28" t="s">
        <v>525</v>
      </c>
      <c r="AD629">
        <v>0.375</v>
      </c>
      <c r="AE629">
        <v>0.5625</v>
      </c>
      <c r="AF629" s="28" t="s">
        <v>463</v>
      </c>
      <c r="AG629" s="28" t="s">
        <v>240</v>
      </c>
      <c r="AH629" s="28" t="s">
        <v>546</v>
      </c>
      <c r="AI629" s="28" t="s">
        <v>2362</v>
      </c>
      <c r="AJ629" s="28" t="s">
        <v>2363</v>
      </c>
      <c r="AK629" s="28" t="s">
        <v>2364</v>
      </c>
      <c r="AL629" s="28" t="s">
        <v>2365</v>
      </c>
      <c r="AM629" s="28">
        <v>2</v>
      </c>
      <c r="AN629">
        <v>4</v>
      </c>
      <c r="AO629">
        <v>3</v>
      </c>
      <c r="AP629" s="2">
        <v>46070</v>
      </c>
      <c r="AQ629" s="2">
        <v>46357</v>
      </c>
      <c r="AR629">
        <v>46434</v>
      </c>
      <c r="AS629">
        <v>46651</v>
      </c>
      <c r="AT629" s="28"/>
      <c r="AU629" s="28"/>
      <c r="AV629" s="28" t="s">
        <v>470</v>
      </c>
      <c r="AW629">
        <v>154</v>
      </c>
      <c r="AX629">
        <v>0.5</v>
      </c>
      <c r="BC629" s="28"/>
      <c r="BH629">
        <v>80</v>
      </c>
      <c r="BJ629">
        <v>118</v>
      </c>
      <c r="BK629">
        <v>0.5</v>
      </c>
      <c r="BP629" s="28"/>
      <c r="BU629">
        <v>70</v>
      </c>
      <c r="BW629" s="28"/>
      <c r="BY629" s="28">
        <v>272</v>
      </c>
      <c r="BZ629">
        <v>272</v>
      </c>
      <c r="CA629">
        <v>0</v>
      </c>
      <c r="CB629" s="28">
        <v>360</v>
      </c>
      <c r="CC629">
        <v>0.75555555555555554</v>
      </c>
      <c r="CE629">
        <v>9710</v>
      </c>
      <c r="CF629">
        <v>2913</v>
      </c>
      <c r="CG629" s="28">
        <v>720</v>
      </c>
      <c r="CH629">
        <v>-234.00000000000003</v>
      </c>
      <c r="CI629">
        <v>12389</v>
      </c>
      <c r="CJ629">
        <v>212.30594577494998</v>
      </c>
      <c r="CK629">
        <v>143.78872163937004</v>
      </c>
      <c r="CL629">
        <v>69.420911026507738</v>
      </c>
      <c r="CM629">
        <v>122.18796797213763</v>
      </c>
      <c r="CN629">
        <v>69.086628928876706</v>
      </c>
      <c r="CO629">
        <v>0</v>
      </c>
      <c r="CP629">
        <v>0</v>
      </c>
      <c r="CQ629">
        <v>93.868062452383569</v>
      </c>
      <c r="CR629">
        <v>0.86346000000000001</v>
      </c>
      <c r="CS629">
        <v>27419.289390902639</v>
      </c>
      <c r="CT629" s="28">
        <v>21639.872938768229</v>
      </c>
      <c r="CU629">
        <v>49059.162329670871</v>
      </c>
      <c r="CV629">
        <v>6.0921490316683995</v>
      </c>
      <c r="CW629">
        <v>219121</v>
      </c>
      <c r="CX629" s="28" t="s">
        <v>4703</v>
      </c>
      <c r="CY629" s="28" t="s">
        <v>4656</v>
      </c>
      <c r="CZ629" s="28" t="s">
        <v>4704</v>
      </c>
      <c r="DA629" s="28" t="s">
        <v>4614</v>
      </c>
      <c r="DB629" s="28" t="s">
        <v>3344</v>
      </c>
      <c r="DC629" s="28"/>
      <c r="DD629" s="28"/>
      <c r="DE629" s="28"/>
      <c r="DF629" s="28"/>
      <c r="DG629" s="28"/>
      <c r="DH629" s="28"/>
      <c r="DI629" s="28" t="s">
        <v>3087</v>
      </c>
      <c r="DJ629" s="28" t="s">
        <v>831</v>
      </c>
      <c r="DK629" s="28" t="s">
        <v>2146</v>
      </c>
    </row>
    <row r="630" spans="1:115" x14ac:dyDescent="0.25">
      <c r="A630" s="28" t="s">
        <v>2</v>
      </c>
      <c r="B630" s="28" t="s">
        <v>2366</v>
      </c>
      <c r="C630" t="s">
        <v>2367</v>
      </c>
      <c r="D630" s="28" t="s">
        <v>2368</v>
      </c>
      <c r="E630" s="28" t="s">
        <v>2369</v>
      </c>
      <c r="F630" s="28" t="s">
        <v>2370</v>
      </c>
      <c r="G630" s="28" t="s">
        <v>2276</v>
      </c>
      <c r="H630" s="28" t="s">
        <v>2371</v>
      </c>
      <c r="I630" s="28" t="s">
        <v>457</v>
      </c>
      <c r="J630" s="28">
        <v>9500</v>
      </c>
      <c r="K630">
        <v>11.287602199027512</v>
      </c>
      <c r="L630" s="28" t="s">
        <v>512</v>
      </c>
      <c r="M630">
        <v>0</v>
      </c>
      <c r="N630" s="28" t="s">
        <v>459</v>
      </c>
      <c r="O630" s="28" t="s">
        <v>1352</v>
      </c>
      <c r="P630">
        <v>12</v>
      </c>
      <c r="Q630">
        <v>20</v>
      </c>
      <c r="R630">
        <v>1</v>
      </c>
      <c r="S630">
        <v>90820740</v>
      </c>
      <c r="T630" s="28" t="s">
        <v>461</v>
      </c>
      <c r="U630" s="28" t="s">
        <v>2372</v>
      </c>
      <c r="V630" s="28" t="s">
        <v>335</v>
      </c>
      <c r="W630" s="28" t="s">
        <v>660</v>
      </c>
      <c r="X630">
        <v>27199</v>
      </c>
      <c r="Y630" s="28" t="s">
        <v>660</v>
      </c>
      <c r="Z630">
        <v>120</v>
      </c>
      <c r="AA630">
        <v>16928</v>
      </c>
      <c r="AB630" s="28" t="s">
        <v>465</v>
      </c>
      <c r="AC630" s="28" t="s">
        <v>466</v>
      </c>
      <c r="AD630">
        <v>0.54166666666666674</v>
      </c>
      <c r="AE630">
        <v>0.70833333333333326</v>
      </c>
      <c r="AF630" s="28" t="s">
        <v>463</v>
      </c>
      <c r="AG630" s="28" t="s">
        <v>316</v>
      </c>
      <c r="AH630" s="28" t="s">
        <v>497</v>
      </c>
      <c r="AI630" s="28"/>
      <c r="AJ630" s="28" t="s">
        <v>2373</v>
      </c>
      <c r="AK630" s="28"/>
      <c r="AL630" s="28"/>
      <c r="AM630" s="28">
        <v>2</v>
      </c>
      <c r="AN630">
        <v>4</v>
      </c>
      <c r="AO630">
        <v>3</v>
      </c>
      <c r="AP630" s="2">
        <v>46072</v>
      </c>
      <c r="AQ630" s="2">
        <v>46359</v>
      </c>
      <c r="AR630">
        <v>46436</v>
      </c>
      <c r="AS630">
        <v>46653</v>
      </c>
      <c r="AT630" s="28"/>
      <c r="AU630" s="28"/>
      <c r="AV630" s="28" t="s">
        <v>470</v>
      </c>
      <c r="AW630">
        <v>230</v>
      </c>
      <c r="AX630">
        <v>0.5</v>
      </c>
      <c r="BC630" s="28"/>
      <c r="BI630">
        <v>160</v>
      </c>
      <c r="BJ630">
        <v>155</v>
      </c>
      <c r="BK630">
        <v>0.5</v>
      </c>
      <c r="BP630" s="28"/>
      <c r="BV630">
        <v>160</v>
      </c>
      <c r="BW630" s="28"/>
      <c r="BY630" s="28">
        <v>385</v>
      </c>
      <c r="BZ630">
        <v>385</v>
      </c>
      <c r="CA630">
        <v>0</v>
      </c>
      <c r="CB630" s="28">
        <v>420</v>
      </c>
      <c r="CC630">
        <v>0.91666666666666652</v>
      </c>
      <c r="CE630">
        <v>9500</v>
      </c>
      <c r="CF630">
        <v>0</v>
      </c>
      <c r="CG630" s="28">
        <v>840</v>
      </c>
      <c r="CH630">
        <v>0</v>
      </c>
      <c r="CI630">
        <v>9500</v>
      </c>
      <c r="CJ630">
        <v>212.30594577494998</v>
      </c>
      <c r="CK630">
        <v>143.78872163937004</v>
      </c>
      <c r="CL630">
        <v>69.420911026507738</v>
      </c>
      <c r="CM630">
        <v>122.18796797213763</v>
      </c>
      <c r="CN630">
        <v>69.086628928876706</v>
      </c>
      <c r="CO630">
        <v>0</v>
      </c>
      <c r="CP630">
        <v>0</v>
      </c>
      <c r="CQ630">
        <v>93.868062452383569</v>
      </c>
      <c r="CR630">
        <v>0.86346000000000001</v>
      </c>
      <c r="CS630">
        <v>41110.886752646802</v>
      </c>
      <c r="CT630" s="28">
        <v>28590.056826348093</v>
      </c>
      <c r="CU630">
        <v>69700.943578994891</v>
      </c>
      <c r="CV630">
        <v>11.287602199027512</v>
      </c>
      <c r="CW630">
        <v>215817</v>
      </c>
      <c r="CX630" s="28" t="s">
        <v>4639</v>
      </c>
      <c r="CY630" s="28" t="s">
        <v>4640</v>
      </c>
      <c r="CZ630" s="28" t="s">
        <v>4641</v>
      </c>
      <c r="DA630" s="28" t="s">
        <v>4642</v>
      </c>
      <c r="DB630" s="28" t="s">
        <v>3344</v>
      </c>
      <c r="DC630" s="28"/>
      <c r="DD630" s="28"/>
      <c r="DE630" s="28"/>
      <c r="DF630" s="28"/>
      <c r="DG630" s="28"/>
      <c r="DH630" s="28"/>
      <c r="DI630" s="28" t="s">
        <v>3076</v>
      </c>
      <c r="DJ630" s="28" t="s">
        <v>831</v>
      </c>
      <c r="DK630" s="28" t="s">
        <v>1350</v>
      </c>
    </row>
    <row r="631" spans="1:115" x14ac:dyDescent="0.25">
      <c r="A631" s="28" t="s">
        <v>2</v>
      </c>
      <c r="B631" s="28" t="s">
        <v>2366</v>
      </c>
      <c r="C631" t="s">
        <v>2367</v>
      </c>
      <c r="D631" s="28" t="s">
        <v>2368</v>
      </c>
      <c r="E631" s="28" t="s">
        <v>2369</v>
      </c>
      <c r="F631" s="28" t="s">
        <v>2370</v>
      </c>
      <c r="G631" s="28" t="s">
        <v>2276</v>
      </c>
      <c r="H631" s="28" t="s">
        <v>2374</v>
      </c>
      <c r="I631" s="28" t="s">
        <v>457</v>
      </c>
      <c r="J631" s="28">
        <v>9500</v>
      </c>
      <c r="K631">
        <v>8.2527794662676577</v>
      </c>
      <c r="L631" s="28" t="s">
        <v>3077</v>
      </c>
      <c r="M631">
        <v>0</v>
      </c>
      <c r="N631" s="28" t="s">
        <v>459</v>
      </c>
      <c r="O631" s="28" t="s">
        <v>2375</v>
      </c>
      <c r="P631">
        <v>9</v>
      </c>
      <c r="Q631">
        <v>15</v>
      </c>
      <c r="R631">
        <v>1</v>
      </c>
      <c r="S631">
        <v>90361609</v>
      </c>
      <c r="T631" s="28" t="s">
        <v>461</v>
      </c>
      <c r="U631" s="28" t="s">
        <v>2372</v>
      </c>
      <c r="V631" s="28" t="s">
        <v>335</v>
      </c>
      <c r="W631" s="28" t="s">
        <v>660</v>
      </c>
      <c r="X631">
        <v>27199</v>
      </c>
      <c r="Y631" s="28" t="s">
        <v>660</v>
      </c>
      <c r="Z631">
        <v>120</v>
      </c>
      <c r="AA631">
        <v>16817</v>
      </c>
      <c r="AB631" s="28" t="s">
        <v>465</v>
      </c>
      <c r="AC631" s="28" t="s">
        <v>525</v>
      </c>
      <c r="AD631">
        <v>0.5625</v>
      </c>
      <c r="AE631">
        <v>0.6875</v>
      </c>
      <c r="AF631" s="28" t="s">
        <v>463</v>
      </c>
      <c r="AG631" s="28" t="s">
        <v>50</v>
      </c>
      <c r="AH631" s="28" t="s">
        <v>862</v>
      </c>
      <c r="AI631" s="28"/>
      <c r="AJ631" s="28" t="s">
        <v>2373</v>
      </c>
      <c r="AK631" s="28"/>
      <c r="AL631" s="28"/>
      <c r="AM631" s="28">
        <v>2</v>
      </c>
      <c r="AN631">
        <v>4</v>
      </c>
      <c r="AO631">
        <v>3</v>
      </c>
      <c r="AP631" s="2">
        <v>46070</v>
      </c>
      <c r="AQ631" s="2">
        <v>46357</v>
      </c>
      <c r="AR631">
        <v>46434</v>
      </c>
      <c r="AS631">
        <v>46651</v>
      </c>
      <c r="AT631" s="28"/>
      <c r="AU631" s="28"/>
      <c r="AV631" s="28" t="s">
        <v>470</v>
      </c>
      <c r="AW631">
        <v>105</v>
      </c>
      <c r="AX631">
        <v>0.5</v>
      </c>
      <c r="AY631">
        <v>35</v>
      </c>
      <c r="BB631">
        <v>90</v>
      </c>
      <c r="BC631" s="28" t="s">
        <v>1935</v>
      </c>
      <c r="BH631">
        <v>100</v>
      </c>
      <c r="BJ631">
        <v>84</v>
      </c>
      <c r="BK631">
        <v>0.5</v>
      </c>
      <c r="BL631">
        <v>28</v>
      </c>
      <c r="BO631">
        <v>30</v>
      </c>
      <c r="BP631" s="28" t="s">
        <v>1935</v>
      </c>
      <c r="BU631">
        <v>30</v>
      </c>
      <c r="BW631" s="28"/>
      <c r="BY631" s="28">
        <v>372</v>
      </c>
      <c r="BZ631">
        <v>189</v>
      </c>
      <c r="CA631">
        <v>183</v>
      </c>
      <c r="CB631" s="28">
        <v>420</v>
      </c>
      <c r="CC631">
        <v>0.45</v>
      </c>
      <c r="CE631">
        <v>9500</v>
      </c>
      <c r="CF631">
        <v>0</v>
      </c>
      <c r="CG631" s="28">
        <v>840</v>
      </c>
      <c r="CH631">
        <v>-201.38461538461539</v>
      </c>
      <c r="CI631">
        <v>9298.6153846153848</v>
      </c>
      <c r="CJ631">
        <v>212.30594577494998</v>
      </c>
      <c r="CK631">
        <v>143.78872163937004</v>
      </c>
      <c r="CL631">
        <v>69.420911026507738</v>
      </c>
      <c r="CM631">
        <v>122.18796797213763</v>
      </c>
      <c r="CN631">
        <v>69.086628928876706</v>
      </c>
      <c r="CO631">
        <v>93.872357820850382</v>
      </c>
      <c r="CP631">
        <v>93.872357820850382</v>
      </c>
      <c r="CQ631">
        <v>93.868062452383569</v>
      </c>
      <c r="CR631">
        <v>0.86346000000000001</v>
      </c>
      <c r="CS631">
        <v>29573.214129056105</v>
      </c>
      <c r="CT631" s="28">
        <v>20307.410243012244</v>
      </c>
      <c r="CU631">
        <v>49880.624372068349</v>
      </c>
      <c r="CV631">
        <v>8.2527794662676577</v>
      </c>
      <c r="CW631">
        <v>215838</v>
      </c>
      <c r="CX631" s="28" t="s">
        <v>4643</v>
      </c>
      <c r="CY631" s="28" t="s">
        <v>4640</v>
      </c>
      <c r="CZ631" s="28" t="s">
        <v>4644</v>
      </c>
      <c r="DA631" s="28" t="s">
        <v>4645</v>
      </c>
      <c r="DB631" s="28" t="s">
        <v>3344</v>
      </c>
      <c r="DC631" s="28"/>
      <c r="DD631" s="28"/>
      <c r="DE631" s="28"/>
      <c r="DF631" s="28"/>
      <c r="DG631" s="28"/>
      <c r="DH631" s="28"/>
      <c r="DI631" s="28" t="s">
        <v>3076</v>
      </c>
      <c r="DJ631" s="28" t="s">
        <v>831</v>
      </c>
      <c r="DK631" s="28" t="s">
        <v>1939</v>
      </c>
    </row>
    <row r="632" spans="1:115" x14ac:dyDescent="0.25">
      <c r="A632" s="28" t="s">
        <v>2</v>
      </c>
      <c r="B632" s="28" t="s">
        <v>2366</v>
      </c>
      <c r="C632" t="s">
        <v>2367</v>
      </c>
      <c r="D632" s="28" t="s">
        <v>2368</v>
      </c>
      <c r="E632" s="28" t="s">
        <v>2369</v>
      </c>
      <c r="F632" s="28" t="s">
        <v>2370</v>
      </c>
      <c r="G632" s="28" t="s">
        <v>2276</v>
      </c>
      <c r="H632" s="28" t="s">
        <v>2376</v>
      </c>
      <c r="I632" s="28" t="s">
        <v>457</v>
      </c>
      <c r="J632" s="28">
        <v>9500</v>
      </c>
      <c r="K632">
        <v>8.2527794662676577</v>
      </c>
      <c r="L632" s="28" t="s">
        <v>3078</v>
      </c>
      <c r="M632">
        <v>0</v>
      </c>
      <c r="N632" s="28" t="s">
        <v>459</v>
      </c>
      <c r="O632" s="28" t="s">
        <v>2377</v>
      </c>
      <c r="P632">
        <v>9</v>
      </c>
      <c r="Q632">
        <v>20</v>
      </c>
      <c r="R632">
        <v>1</v>
      </c>
      <c r="S632">
        <v>90851609</v>
      </c>
      <c r="T632" s="28" t="s">
        <v>461</v>
      </c>
      <c r="U632" s="28" t="s">
        <v>2372</v>
      </c>
      <c r="V632" s="28" t="s">
        <v>335</v>
      </c>
      <c r="W632" s="28" t="s">
        <v>660</v>
      </c>
      <c r="X632">
        <v>27199</v>
      </c>
      <c r="Y632" s="28" t="s">
        <v>660</v>
      </c>
      <c r="Z632">
        <v>120</v>
      </c>
      <c r="AA632">
        <v>16818</v>
      </c>
      <c r="AB632" s="28" t="s">
        <v>465</v>
      </c>
      <c r="AC632" s="28" t="s">
        <v>525</v>
      </c>
      <c r="AD632">
        <v>0.52083333333333326</v>
      </c>
      <c r="AE632">
        <v>0.64583333333333326</v>
      </c>
      <c r="AF632" s="28" t="s">
        <v>463</v>
      </c>
      <c r="AG632" s="28" t="s">
        <v>133</v>
      </c>
      <c r="AH632" s="28" t="s">
        <v>862</v>
      </c>
      <c r="AI632" s="28" t="s">
        <v>2378</v>
      </c>
      <c r="AJ632" s="28" t="s">
        <v>2373</v>
      </c>
      <c r="AK632" s="28"/>
      <c r="AL632" s="28"/>
      <c r="AM632" s="28">
        <v>2</v>
      </c>
      <c r="AN632">
        <v>4</v>
      </c>
      <c r="AO632">
        <v>3</v>
      </c>
      <c r="AP632" s="2">
        <v>46070</v>
      </c>
      <c r="AQ632" s="2">
        <v>46357</v>
      </c>
      <c r="AR632">
        <v>46434</v>
      </c>
      <c r="AS632">
        <v>46651</v>
      </c>
      <c r="AT632" s="28"/>
      <c r="AU632" s="28"/>
      <c r="AV632" s="28" t="s">
        <v>470</v>
      </c>
      <c r="AW632">
        <v>105</v>
      </c>
      <c r="AX632">
        <v>0.5</v>
      </c>
      <c r="AY632">
        <v>35</v>
      </c>
      <c r="BB632">
        <v>90</v>
      </c>
      <c r="BC632" s="28" t="s">
        <v>1935</v>
      </c>
      <c r="BH632">
        <v>100</v>
      </c>
      <c r="BJ632">
        <v>84</v>
      </c>
      <c r="BK632">
        <v>0.5</v>
      </c>
      <c r="BL632">
        <v>28</v>
      </c>
      <c r="BO632">
        <v>30</v>
      </c>
      <c r="BP632" s="28" t="s">
        <v>1935</v>
      </c>
      <c r="BU632">
        <v>30</v>
      </c>
      <c r="BW632" s="28"/>
      <c r="BY632" s="28">
        <v>372</v>
      </c>
      <c r="BZ632">
        <v>189</v>
      </c>
      <c r="CA632">
        <v>183</v>
      </c>
      <c r="CB632" s="28">
        <v>420</v>
      </c>
      <c r="CC632">
        <v>0.45</v>
      </c>
      <c r="CE632">
        <v>9500</v>
      </c>
      <c r="CF632">
        <v>0</v>
      </c>
      <c r="CG632" s="28">
        <v>840</v>
      </c>
      <c r="CH632">
        <v>-201.38461538461539</v>
      </c>
      <c r="CI632">
        <v>9298.6153846153848</v>
      </c>
      <c r="CJ632">
        <v>212.30594577494998</v>
      </c>
      <c r="CK632">
        <v>143.78872163937004</v>
      </c>
      <c r="CL632">
        <v>69.420911026507738</v>
      </c>
      <c r="CM632">
        <v>122.18796797213763</v>
      </c>
      <c r="CN632">
        <v>69.086628928876706</v>
      </c>
      <c r="CO632">
        <v>93.872357820850382</v>
      </c>
      <c r="CP632">
        <v>93.872357820850382</v>
      </c>
      <c r="CQ632">
        <v>93.868062452383569</v>
      </c>
      <c r="CR632">
        <v>0.86346000000000001</v>
      </c>
      <c r="CS632">
        <v>29573.214129056105</v>
      </c>
      <c r="CT632" s="28">
        <v>20307.410243012244</v>
      </c>
      <c r="CU632">
        <v>49880.624372068349</v>
      </c>
      <c r="CV632">
        <v>8.2527794662676577</v>
      </c>
      <c r="CW632">
        <v>215810</v>
      </c>
      <c r="CX632" s="28" t="s">
        <v>4646</v>
      </c>
      <c r="CY632" s="28" t="s">
        <v>4640</v>
      </c>
      <c r="CZ632" s="28" t="s">
        <v>4647</v>
      </c>
      <c r="DA632" s="28" t="s">
        <v>4452</v>
      </c>
      <c r="DB632" s="28" t="s">
        <v>3344</v>
      </c>
      <c r="DC632" s="28"/>
      <c r="DD632" s="28"/>
      <c r="DE632" s="28"/>
      <c r="DF632" s="28"/>
      <c r="DG632" s="28"/>
      <c r="DH632" s="28"/>
      <c r="DI632" s="28" t="s">
        <v>3076</v>
      </c>
      <c r="DJ632" s="28" t="s">
        <v>831</v>
      </c>
      <c r="DK632" s="28" t="s">
        <v>1939</v>
      </c>
    </row>
    <row r="633" spans="1:115" x14ac:dyDescent="0.25">
      <c r="A633" s="28" t="s">
        <v>2</v>
      </c>
      <c r="B633" s="28" t="s">
        <v>2366</v>
      </c>
      <c r="C633" t="s">
        <v>2367</v>
      </c>
      <c r="D633" s="28" t="s">
        <v>2368</v>
      </c>
      <c r="E633" s="28" t="s">
        <v>2369</v>
      </c>
      <c r="F633" s="28" t="s">
        <v>2370</v>
      </c>
      <c r="G633" s="28" t="s">
        <v>2276</v>
      </c>
      <c r="H633" s="28" t="s">
        <v>2379</v>
      </c>
      <c r="I633" s="28" t="s">
        <v>457</v>
      </c>
      <c r="J633" s="28">
        <v>9500</v>
      </c>
      <c r="K633">
        <v>8.2527794662676577</v>
      </c>
      <c r="L633" s="28" t="s">
        <v>3077</v>
      </c>
      <c r="M633">
        <v>0</v>
      </c>
      <c r="N633" s="28" t="s">
        <v>459</v>
      </c>
      <c r="O633" s="28" t="s">
        <v>1938</v>
      </c>
      <c r="P633">
        <v>9</v>
      </c>
      <c r="Q633">
        <v>15</v>
      </c>
      <c r="R633">
        <v>1</v>
      </c>
      <c r="S633">
        <v>90531609</v>
      </c>
      <c r="T633" s="28" t="s">
        <v>461</v>
      </c>
      <c r="U633" s="28" t="s">
        <v>2372</v>
      </c>
      <c r="V633" s="28" t="s">
        <v>335</v>
      </c>
      <c r="W633" s="28" t="s">
        <v>660</v>
      </c>
      <c r="X633">
        <v>27199</v>
      </c>
      <c r="Y633" s="28" t="s">
        <v>660</v>
      </c>
      <c r="Z633">
        <v>120</v>
      </c>
      <c r="AA633">
        <v>16819</v>
      </c>
      <c r="AB633" s="28" t="s">
        <v>465</v>
      </c>
      <c r="AC633" s="28" t="s">
        <v>525</v>
      </c>
      <c r="AD633">
        <v>0.54166666666666674</v>
      </c>
      <c r="AE633">
        <v>0.66666666666666674</v>
      </c>
      <c r="AF633" s="28" t="s">
        <v>463</v>
      </c>
      <c r="AG633" s="28" t="s">
        <v>48</v>
      </c>
      <c r="AH633" s="28" t="s">
        <v>582</v>
      </c>
      <c r="AI633" s="28"/>
      <c r="AJ633" s="28" t="s">
        <v>2373</v>
      </c>
      <c r="AK633" s="28"/>
      <c r="AL633" s="28"/>
      <c r="AM633" s="28">
        <v>2</v>
      </c>
      <c r="AN633">
        <v>4</v>
      </c>
      <c r="AO633">
        <v>3</v>
      </c>
      <c r="AP633" s="2">
        <v>46070</v>
      </c>
      <c r="AQ633" s="2">
        <v>46357</v>
      </c>
      <c r="AR633">
        <v>46434</v>
      </c>
      <c r="AS633">
        <v>46651</v>
      </c>
      <c r="AT633" s="28"/>
      <c r="AU633" s="28"/>
      <c r="AV633" s="28" t="s">
        <v>470</v>
      </c>
      <c r="AW633">
        <v>105</v>
      </c>
      <c r="AX633">
        <v>0.5</v>
      </c>
      <c r="AY633">
        <v>35</v>
      </c>
      <c r="BB633">
        <v>90</v>
      </c>
      <c r="BC633" s="28" t="s">
        <v>1935</v>
      </c>
      <c r="BH633">
        <v>100</v>
      </c>
      <c r="BJ633">
        <v>84</v>
      </c>
      <c r="BK633">
        <v>0.5</v>
      </c>
      <c r="BL633">
        <v>28</v>
      </c>
      <c r="BO633">
        <v>30</v>
      </c>
      <c r="BP633" s="28" t="s">
        <v>1935</v>
      </c>
      <c r="BU633">
        <v>30</v>
      </c>
      <c r="BW633" s="28"/>
      <c r="BY633" s="28">
        <v>372</v>
      </c>
      <c r="BZ633">
        <v>189</v>
      </c>
      <c r="CA633">
        <v>183</v>
      </c>
      <c r="CB633" s="28">
        <v>420</v>
      </c>
      <c r="CC633">
        <v>0.45</v>
      </c>
      <c r="CE633">
        <v>9500</v>
      </c>
      <c r="CF633">
        <v>0</v>
      </c>
      <c r="CG633" s="28">
        <v>840</v>
      </c>
      <c r="CH633">
        <v>-201.38461538461539</v>
      </c>
      <c r="CI633">
        <v>9298.6153846153848</v>
      </c>
      <c r="CJ633">
        <v>212.30594577494998</v>
      </c>
      <c r="CK633">
        <v>143.78872163937004</v>
      </c>
      <c r="CL633">
        <v>69.420911026507738</v>
      </c>
      <c r="CM633">
        <v>122.18796797213763</v>
      </c>
      <c r="CN633">
        <v>69.086628928876706</v>
      </c>
      <c r="CO633">
        <v>93.872357820850382</v>
      </c>
      <c r="CP633">
        <v>93.872357820850382</v>
      </c>
      <c r="CQ633">
        <v>93.868062452383569</v>
      </c>
      <c r="CR633">
        <v>0.86346000000000001</v>
      </c>
      <c r="CS633">
        <v>29573.214129056105</v>
      </c>
      <c r="CT633" s="28">
        <v>20307.410243012244</v>
      </c>
      <c r="CU633">
        <v>49880.624372068349</v>
      </c>
      <c r="CV633">
        <v>8.2527794662676577</v>
      </c>
      <c r="CW633">
        <v>215809</v>
      </c>
      <c r="CX633" s="28" t="s">
        <v>4648</v>
      </c>
      <c r="CY633" s="28" t="s">
        <v>4640</v>
      </c>
      <c r="CZ633" s="28" t="s">
        <v>4649</v>
      </c>
      <c r="DA633" s="28" t="s">
        <v>4452</v>
      </c>
      <c r="DB633" s="28" t="s">
        <v>3344</v>
      </c>
      <c r="DC633" s="28"/>
      <c r="DD633" s="28"/>
      <c r="DE633" s="28"/>
      <c r="DF633" s="28"/>
      <c r="DG633" s="28"/>
      <c r="DH633" s="28"/>
      <c r="DI633" s="28" t="s">
        <v>3076</v>
      </c>
      <c r="DJ633" s="28" t="s">
        <v>831</v>
      </c>
      <c r="DK633" s="28" t="s">
        <v>1939</v>
      </c>
    </row>
    <row r="634" spans="1:115" x14ac:dyDescent="0.25">
      <c r="A634" s="28" t="s">
        <v>2</v>
      </c>
      <c r="B634" s="28" t="s">
        <v>2366</v>
      </c>
      <c r="C634" t="s">
        <v>2367</v>
      </c>
      <c r="D634" s="28" t="s">
        <v>2368</v>
      </c>
      <c r="E634" s="28" t="s">
        <v>2369</v>
      </c>
      <c r="F634" s="28" t="s">
        <v>2370</v>
      </c>
      <c r="G634" s="28" t="s">
        <v>2276</v>
      </c>
      <c r="H634" s="28" t="s">
        <v>2380</v>
      </c>
      <c r="I634" s="28" t="s">
        <v>457</v>
      </c>
      <c r="J634" s="28">
        <v>9500</v>
      </c>
      <c r="K634">
        <v>9.5074098703096261</v>
      </c>
      <c r="L634" s="28" t="s">
        <v>3081</v>
      </c>
      <c r="M634">
        <v>0.1</v>
      </c>
      <c r="N634" s="28" t="s">
        <v>459</v>
      </c>
      <c r="O634" s="28" t="s">
        <v>2381</v>
      </c>
      <c r="P634">
        <v>10</v>
      </c>
      <c r="Q634">
        <v>20</v>
      </c>
      <c r="R634">
        <v>1</v>
      </c>
      <c r="S634">
        <v>90540740</v>
      </c>
      <c r="T634" s="28" t="s">
        <v>461</v>
      </c>
      <c r="U634" s="28" t="s">
        <v>2372</v>
      </c>
      <c r="V634" s="28" t="s">
        <v>335</v>
      </c>
      <c r="W634" s="28" t="s">
        <v>660</v>
      </c>
      <c r="X634">
        <v>27199</v>
      </c>
      <c r="Y634" s="28" t="s">
        <v>660</v>
      </c>
      <c r="Z634">
        <v>120</v>
      </c>
      <c r="AA634">
        <v>16855</v>
      </c>
      <c r="AB634" s="28" t="s">
        <v>465</v>
      </c>
      <c r="AC634" s="28" t="s">
        <v>525</v>
      </c>
      <c r="AD634">
        <v>0.375</v>
      </c>
      <c r="AE634">
        <v>0.58333333333333326</v>
      </c>
      <c r="AF634" s="28" t="s">
        <v>463</v>
      </c>
      <c r="AG634" s="28" t="s">
        <v>168</v>
      </c>
      <c r="AH634" s="28" t="s">
        <v>537</v>
      </c>
      <c r="AI634" s="28" t="s">
        <v>2382</v>
      </c>
      <c r="AJ634" s="28" t="s">
        <v>2373</v>
      </c>
      <c r="AK634" s="28"/>
      <c r="AL634" s="28"/>
      <c r="AM634" s="28">
        <v>2</v>
      </c>
      <c r="AN634">
        <v>4</v>
      </c>
      <c r="AO634">
        <v>3</v>
      </c>
      <c r="AP634" s="2">
        <v>46070</v>
      </c>
      <c r="AQ634" s="2">
        <v>46357</v>
      </c>
      <c r="AR634">
        <v>46434</v>
      </c>
      <c r="AS634">
        <v>46651</v>
      </c>
      <c r="AT634" s="28"/>
      <c r="AU634" s="28"/>
      <c r="AV634" s="28" t="s">
        <v>470</v>
      </c>
      <c r="AW634">
        <v>192</v>
      </c>
      <c r="AX634">
        <v>0.5</v>
      </c>
      <c r="BB634">
        <v>5</v>
      </c>
      <c r="BC634" s="28" t="s">
        <v>1942</v>
      </c>
      <c r="BH634">
        <v>75</v>
      </c>
      <c r="BJ634">
        <v>154</v>
      </c>
      <c r="BK634">
        <v>0.5</v>
      </c>
      <c r="BO634">
        <v>5</v>
      </c>
      <c r="BP634" s="28" t="s">
        <v>1942</v>
      </c>
      <c r="BU634">
        <v>75</v>
      </c>
      <c r="BW634" s="28"/>
      <c r="BY634" s="28">
        <v>356</v>
      </c>
      <c r="BZ634">
        <v>346</v>
      </c>
      <c r="CA634">
        <v>10</v>
      </c>
      <c r="CB634" s="28">
        <v>420</v>
      </c>
      <c r="CC634">
        <v>0.82380952380952388</v>
      </c>
      <c r="CE634">
        <v>9500</v>
      </c>
      <c r="CF634">
        <v>950</v>
      </c>
      <c r="CG634" s="28">
        <v>840</v>
      </c>
      <c r="CH634">
        <v>-234.23076923076923</v>
      </c>
      <c r="CI634">
        <v>10215.76923076923</v>
      </c>
      <c r="CJ634">
        <v>212.30594577494998</v>
      </c>
      <c r="CK634">
        <v>143.78872163937004</v>
      </c>
      <c r="CL634">
        <v>69.420911026507738</v>
      </c>
      <c r="CM634">
        <v>122.18796797213763</v>
      </c>
      <c r="CN634">
        <v>69.086628928876706</v>
      </c>
      <c r="CO634">
        <v>69.420911026507738</v>
      </c>
      <c r="CP634">
        <v>69.420911026507738</v>
      </c>
      <c r="CQ634">
        <v>93.868062452383569</v>
      </c>
      <c r="CR634">
        <v>0.86346000000000001</v>
      </c>
      <c r="CS634">
        <v>34532.192626907257</v>
      </c>
      <c r="CT634" s="28">
        <v>28599.385764416231</v>
      </c>
      <c r="CU634">
        <v>63131.578391323485</v>
      </c>
      <c r="CV634">
        <v>9.5074098703096261</v>
      </c>
      <c r="CW634">
        <v>215818</v>
      </c>
      <c r="CX634" s="28" t="s">
        <v>4653</v>
      </c>
      <c r="CY634" s="28" t="s">
        <v>4640</v>
      </c>
      <c r="CZ634" s="28" t="s">
        <v>4654</v>
      </c>
      <c r="DA634" s="28" t="s">
        <v>4500</v>
      </c>
      <c r="DB634" s="28" t="s">
        <v>3344</v>
      </c>
      <c r="DC634" s="28"/>
      <c r="DD634" s="28"/>
      <c r="DE634" s="28"/>
      <c r="DF634" s="28"/>
      <c r="DG634" s="28"/>
      <c r="DH634" s="28"/>
      <c r="DI634" s="28" t="s">
        <v>3076</v>
      </c>
      <c r="DJ634" s="28" t="s">
        <v>831</v>
      </c>
      <c r="DK634" s="28" t="s">
        <v>2383</v>
      </c>
    </row>
    <row r="635" spans="1:115" x14ac:dyDescent="0.25">
      <c r="A635" s="28" t="s">
        <v>2</v>
      </c>
      <c r="B635" s="28" t="s">
        <v>2366</v>
      </c>
      <c r="C635" t="s">
        <v>2367</v>
      </c>
      <c r="D635" s="28" t="s">
        <v>2368</v>
      </c>
      <c r="E635" s="28" t="s">
        <v>2369</v>
      </c>
      <c r="F635" s="28" t="s">
        <v>2370</v>
      </c>
      <c r="G635" s="28" t="s">
        <v>2276</v>
      </c>
      <c r="H635" s="28" t="s">
        <v>129</v>
      </c>
      <c r="I635" s="28" t="s">
        <v>457</v>
      </c>
      <c r="J635" s="28">
        <v>9500</v>
      </c>
      <c r="K635">
        <v>15.794148254057696</v>
      </c>
      <c r="L635" s="28" t="s">
        <v>3079</v>
      </c>
      <c r="M635">
        <v>0</v>
      </c>
      <c r="N635" s="28" t="s">
        <v>459</v>
      </c>
      <c r="O635" s="28" t="s">
        <v>2384</v>
      </c>
      <c r="P635">
        <v>16</v>
      </c>
      <c r="Q635">
        <v>35</v>
      </c>
      <c r="R635">
        <v>1</v>
      </c>
      <c r="S635">
        <v>90581609</v>
      </c>
      <c r="T635" s="28" t="s">
        <v>461</v>
      </c>
      <c r="U635" s="28" t="s">
        <v>2372</v>
      </c>
      <c r="V635" s="28" t="s">
        <v>840</v>
      </c>
      <c r="W635" s="28" t="s">
        <v>660</v>
      </c>
      <c r="X635">
        <v>27199</v>
      </c>
      <c r="Y635" s="28" t="s">
        <v>660</v>
      </c>
      <c r="Z635">
        <v>120</v>
      </c>
      <c r="AA635">
        <v>16820</v>
      </c>
      <c r="AB635" s="28" t="s">
        <v>465</v>
      </c>
      <c r="AC635" s="28" t="s">
        <v>515</v>
      </c>
      <c r="AD635">
        <v>0.375</v>
      </c>
      <c r="AE635">
        <v>0.5</v>
      </c>
      <c r="AF635" s="28" t="s">
        <v>463</v>
      </c>
      <c r="AG635" s="28" t="s">
        <v>1954</v>
      </c>
      <c r="AH635" s="28" t="s">
        <v>1060</v>
      </c>
      <c r="AI635" s="28" t="s">
        <v>2385</v>
      </c>
      <c r="AJ635" s="28" t="s">
        <v>2386</v>
      </c>
      <c r="AK635" s="28" t="s">
        <v>2387</v>
      </c>
      <c r="AL635" s="28" t="s">
        <v>3080</v>
      </c>
      <c r="AM635" s="28">
        <v>2</v>
      </c>
      <c r="AN635">
        <v>4</v>
      </c>
      <c r="AO635">
        <v>3</v>
      </c>
      <c r="AP635" s="2">
        <v>46069</v>
      </c>
      <c r="AQ635" s="2">
        <v>46349</v>
      </c>
      <c r="AR635">
        <v>46433</v>
      </c>
      <c r="AS635">
        <v>46650</v>
      </c>
      <c r="AT635" s="28"/>
      <c r="AU635" s="28"/>
      <c r="AV635" s="28" t="s">
        <v>470</v>
      </c>
      <c r="AW635">
        <v>222</v>
      </c>
      <c r="AX635">
        <v>0.5</v>
      </c>
      <c r="AY635">
        <v>105</v>
      </c>
      <c r="BB635">
        <v>90</v>
      </c>
      <c r="BC635" s="28" t="s">
        <v>1935</v>
      </c>
      <c r="BH635">
        <v>115</v>
      </c>
      <c r="BJ635">
        <v>168</v>
      </c>
      <c r="BK635">
        <v>0.5</v>
      </c>
      <c r="BL635">
        <v>84</v>
      </c>
      <c r="BO635">
        <v>30</v>
      </c>
      <c r="BP635" s="28" t="s">
        <v>1935</v>
      </c>
      <c r="BU635">
        <v>45</v>
      </c>
      <c r="BW635" s="28"/>
      <c r="BY635" s="28">
        <v>699</v>
      </c>
      <c r="BZ635">
        <v>390</v>
      </c>
      <c r="CA635">
        <v>309</v>
      </c>
      <c r="CB635" s="28">
        <v>420</v>
      </c>
      <c r="CC635">
        <v>0.9285714285714286</v>
      </c>
      <c r="CE635">
        <v>9500</v>
      </c>
      <c r="CF635">
        <v>0</v>
      </c>
      <c r="CG635" s="28">
        <v>840</v>
      </c>
      <c r="CH635">
        <v>-248.23076923076923</v>
      </c>
      <c r="CI635">
        <v>9251.7692307692305</v>
      </c>
      <c r="CJ635">
        <v>212.30594577494998</v>
      </c>
      <c r="CK635">
        <v>143.78872163937004</v>
      </c>
      <c r="CL635">
        <v>69.420911026507738</v>
      </c>
      <c r="CM635">
        <v>122.18796797213763</v>
      </c>
      <c r="CN635">
        <v>69.086628928876706</v>
      </c>
      <c r="CO635">
        <v>93.872357820850382</v>
      </c>
      <c r="CP635">
        <v>93.872357820850382</v>
      </c>
      <c r="CQ635">
        <v>93.868062452383569</v>
      </c>
      <c r="CR635">
        <v>0.86346000000000001</v>
      </c>
      <c r="CS635">
        <v>55264.215944649375</v>
      </c>
      <c r="CT635" s="28">
        <v>39716.263703364697</v>
      </c>
      <c r="CU635">
        <v>94980.479648014065</v>
      </c>
      <c r="CV635">
        <v>15.794148254057696</v>
      </c>
      <c r="CW635">
        <v>215837</v>
      </c>
      <c r="CX635" s="28" t="s">
        <v>4650</v>
      </c>
      <c r="CY635" s="28" t="s">
        <v>4640</v>
      </c>
      <c r="CZ635" s="28" t="s">
        <v>4651</v>
      </c>
      <c r="DA635" s="28" t="s">
        <v>4652</v>
      </c>
      <c r="DB635" s="28" t="s">
        <v>3344</v>
      </c>
      <c r="DC635" s="28"/>
      <c r="DD635" s="28"/>
      <c r="DE635" s="28"/>
      <c r="DF635" s="28"/>
      <c r="DG635" s="28"/>
      <c r="DH635" s="28"/>
      <c r="DI635" s="28" t="s">
        <v>3076</v>
      </c>
      <c r="DJ635" s="28" t="s">
        <v>831</v>
      </c>
      <c r="DK635" s="28" t="s">
        <v>1936</v>
      </c>
    </row>
    <row r="636" spans="1:115" x14ac:dyDescent="0.25">
      <c r="A636" s="28" t="s">
        <v>2</v>
      </c>
      <c r="B636" s="28" t="s">
        <v>2366</v>
      </c>
      <c r="C636" t="s">
        <v>2367</v>
      </c>
      <c r="D636" s="28" t="s">
        <v>2368</v>
      </c>
      <c r="E636" s="28" t="s">
        <v>2369</v>
      </c>
      <c r="F636" s="28" t="s">
        <v>2370</v>
      </c>
      <c r="G636" s="28" t="s">
        <v>2276</v>
      </c>
      <c r="H636" s="28" t="s">
        <v>155</v>
      </c>
      <c r="I636" s="28" t="s">
        <v>457</v>
      </c>
      <c r="J636" s="28">
        <v>9500</v>
      </c>
      <c r="K636">
        <v>15.794148254057696</v>
      </c>
      <c r="L636" s="28" t="s">
        <v>3079</v>
      </c>
      <c r="M636">
        <v>0</v>
      </c>
      <c r="N636" s="28" t="s">
        <v>459</v>
      </c>
      <c r="O636" s="28" t="s">
        <v>2384</v>
      </c>
      <c r="P636">
        <v>16</v>
      </c>
      <c r="Q636">
        <v>35</v>
      </c>
      <c r="R636">
        <v>1</v>
      </c>
      <c r="S636">
        <v>90581609</v>
      </c>
      <c r="T636" s="28" t="s">
        <v>461</v>
      </c>
      <c r="U636" s="28" t="s">
        <v>2372</v>
      </c>
      <c r="V636" s="28" t="s">
        <v>840</v>
      </c>
      <c r="W636" s="28" t="s">
        <v>660</v>
      </c>
      <c r="X636">
        <v>27199</v>
      </c>
      <c r="Y636" s="28" t="s">
        <v>660</v>
      </c>
      <c r="Z636">
        <v>120</v>
      </c>
      <c r="AA636">
        <v>17203</v>
      </c>
      <c r="AB636" s="28" t="s">
        <v>465</v>
      </c>
      <c r="AC636" s="28" t="s">
        <v>515</v>
      </c>
      <c r="AD636">
        <v>0.375</v>
      </c>
      <c r="AE636">
        <v>0.5</v>
      </c>
      <c r="AF636" s="28" t="s">
        <v>463</v>
      </c>
      <c r="AG636" s="28" t="s">
        <v>223</v>
      </c>
      <c r="AH636" s="28" t="s">
        <v>516</v>
      </c>
      <c r="AI636" s="28" t="s">
        <v>2385</v>
      </c>
      <c r="AJ636" s="28" t="s">
        <v>2386</v>
      </c>
      <c r="AK636" s="28" t="s">
        <v>2387</v>
      </c>
      <c r="AL636" s="28" t="s">
        <v>3080</v>
      </c>
      <c r="AM636" s="28">
        <v>2</v>
      </c>
      <c r="AN636">
        <v>4</v>
      </c>
      <c r="AO636">
        <v>3</v>
      </c>
      <c r="AP636" s="2">
        <v>46069</v>
      </c>
      <c r="AQ636" s="2">
        <v>46349</v>
      </c>
      <c r="AR636">
        <v>46433</v>
      </c>
      <c r="AS636">
        <v>46650</v>
      </c>
      <c r="AT636" s="28"/>
      <c r="AU636" s="28"/>
      <c r="AV636" s="28" t="s">
        <v>470</v>
      </c>
      <c r="AW636">
        <v>222</v>
      </c>
      <c r="AX636">
        <v>0.5</v>
      </c>
      <c r="AY636">
        <v>105</v>
      </c>
      <c r="BB636">
        <v>90</v>
      </c>
      <c r="BC636" s="28" t="s">
        <v>1935</v>
      </c>
      <c r="BH636">
        <v>115</v>
      </c>
      <c r="BJ636">
        <v>168</v>
      </c>
      <c r="BK636">
        <v>0.5</v>
      </c>
      <c r="BL636">
        <v>84</v>
      </c>
      <c r="BO636">
        <v>30</v>
      </c>
      <c r="BP636" s="28" t="s">
        <v>1935</v>
      </c>
      <c r="BU636">
        <v>45</v>
      </c>
      <c r="BW636" s="28"/>
      <c r="BY636" s="28">
        <v>699</v>
      </c>
      <c r="BZ636">
        <v>390</v>
      </c>
      <c r="CA636">
        <v>309</v>
      </c>
      <c r="CB636" s="28">
        <v>420</v>
      </c>
      <c r="CC636">
        <v>0.9285714285714286</v>
      </c>
      <c r="CE636">
        <v>9500</v>
      </c>
      <c r="CF636">
        <v>0</v>
      </c>
      <c r="CG636" s="28">
        <v>840</v>
      </c>
      <c r="CH636">
        <v>-248.23076923076923</v>
      </c>
      <c r="CI636">
        <v>9251.7692307692305</v>
      </c>
      <c r="CJ636">
        <v>212.30594577494998</v>
      </c>
      <c r="CK636">
        <v>143.78872163937004</v>
      </c>
      <c r="CL636">
        <v>69.420911026507738</v>
      </c>
      <c r="CM636">
        <v>122.18796797213763</v>
      </c>
      <c r="CN636">
        <v>69.086628928876706</v>
      </c>
      <c r="CO636">
        <v>93.872357820850382</v>
      </c>
      <c r="CP636">
        <v>93.872357820850382</v>
      </c>
      <c r="CQ636">
        <v>93.868062452383569</v>
      </c>
      <c r="CR636">
        <v>0.86346000000000001</v>
      </c>
      <c r="CS636">
        <v>55264.215944649375</v>
      </c>
      <c r="CT636" s="28">
        <v>39716.263703364697</v>
      </c>
      <c r="CU636">
        <v>94980.479648014065</v>
      </c>
      <c r="CV636">
        <v>15.794148254057696</v>
      </c>
      <c r="CW636">
        <v>215837</v>
      </c>
      <c r="CX636" s="28" t="s">
        <v>4650</v>
      </c>
      <c r="CY636" s="28" t="s">
        <v>4640</v>
      </c>
      <c r="CZ636" s="28" t="s">
        <v>4651</v>
      </c>
      <c r="DA636" s="28" t="s">
        <v>4652</v>
      </c>
      <c r="DB636" s="28" t="s">
        <v>3344</v>
      </c>
      <c r="DC636" s="28"/>
      <c r="DD636" s="28"/>
      <c r="DE636" s="28"/>
      <c r="DF636" s="28"/>
      <c r="DG636" s="28"/>
      <c r="DH636" s="28"/>
      <c r="DI636" s="28" t="s">
        <v>3076</v>
      </c>
      <c r="DJ636" s="28" t="s">
        <v>831</v>
      </c>
      <c r="DK636" s="28" t="s">
        <v>1936</v>
      </c>
    </row>
    <row r="637" spans="1:115" x14ac:dyDescent="0.25">
      <c r="A637" s="28" t="s">
        <v>2</v>
      </c>
      <c r="B637" s="28" t="s">
        <v>2366</v>
      </c>
      <c r="C637" t="s">
        <v>2367</v>
      </c>
      <c r="D637" s="28" t="s">
        <v>2368</v>
      </c>
      <c r="E637" s="28" t="s">
        <v>2369</v>
      </c>
      <c r="F637" s="28" t="s">
        <v>2370</v>
      </c>
      <c r="G637" s="28" t="s">
        <v>2276</v>
      </c>
      <c r="H637" s="28" t="s">
        <v>157</v>
      </c>
      <c r="I637" s="28" t="s">
        <v>457</v>
      </c>
      <c r="J637" s="28">
        <v>9500</v>
      </c>
      <c r="K637">
        <v>15.794148254057696</v>
      </c>
      <c r="L637" s="28" t="s">
        <v>3079</v>
      </c>
      <c r="M637">
        <v>0</v>
      </c>
      <c r="N637" s="28" t="s">
        <v>459</v>
      </c>
      <c r="O637" s="28" t="s">
        <v>2384</v>
      </c>
      <c r="P637">
        <v>16</v>
      </c>
      <c r="Q637">
        <v>35</v>
      </c>
      <c r="R637">
        <v>1</v>
      </c>
      <c r="S637">
        <v>90581609</v>
      </c>
      <c r="T637" s="28" t="s">
        <v>461</v>
      </c>
      <c r="U637" s="28" t="s">
        <v>2372</v>
      </c>
      <c r="V637" s="28" t="s">
        <v>840</v>
      </c>
      <c r="W637" s="28" t="s">
        <v>660</v>
      </c>
      <c r="X637">
        <v>27199</v>
      </c>
      <c r="Y637" s="28" t="s">
        <v>660</v>
      </c>
      <c r="Z637">
        <v>120</v>
      </c>
      <c r="AA637">
        <v>16831</v>
      </c>
      <c r="AB637" s="28" t="s">
        <v>465</v>
      </c>
      <c r="AC637" s="28" t="s">
        <v>515</v>
      </c>
      <c r="AD637">
        <v>0.375</v>
      </c>
      <c r="AE637">
        <v>0.5</v>
      </c>
      <c r="AF637" s="28" t="s">
        <v>463</v>
      </c>
      <c r="AG637" s="28" t="s">
        <v>50</v>
      </c>
      <c r="AH637" s="28" t="s">
        <v>862</v>
      </c>
      <c r="AI637" s="28" t="s">
        <v>2385</v>
      </c>
      <c r="AJ637" s="28" t="s">
        <v>2386</v>
      </c>
      <c r="AK637" s="28" t="s">
        <v>2387</v>
      </c>
      <c r="AL637" s="28" t="s">
        <v>3080</v>
      </c>
      <c r="AM637" s="28">
        <v>2</v>
      </c>
      <c r="AN637">
        <v>4</v>
      </c>
      <c r="AO637">
        <v>3</v>
      </c>
      <c r="AP637" s="2">
        <v>46069</v>
      </c>
      <c r="AQ637" s="2">
        <v>46349</v>
      </c>
      <c r="AR637">
        <v>46433</v>
      </c>
      <c r="AS637">
        <v>46650</v>
      </c>
      <c r="AT637" s="28"/>
      <c r="AU637" s="28"/>
      <c r="AV637" s="28" t="s">
        <v>470</v>
      </c>
      <c r="AW637">
        <v>222</v>
      </c>
      <c r="AX637">
        <v>0.5</v>
      </c>
      <c r="AY637">
        <v>105</v>
      </c>
      <c r="BB637">
        <v>90</v>
      </c>
      <c r="BC637" s="28" t="s">
        <v>1935</v>
      </c>
      <c r="BH637">
        <v>115</v>
      </c>
      <c r="BJ637">
        <v>168</v>
      </c>
      <c r="BK637">
        <v>0.5</v>
      </c>
      <c r="BL637">
        <v>84</v>
      </c>
      <c r="BO637">
        <v>30</v>
      </c>
      <c r="BP637" s="28" t="s">
        <v>1935</v>
      </c>
      <c r="BU637">
        <v>45</v>
      </c>
      <c r="BW637" s="28"/>
      <c r="BY637" s="28">
        <v>699</v>
      </c>
      <c r="BZ637">
        <v>390</v>
      </c>
      <c r="CA637">
        <v>309</v>
      </c>
      <c r="CB637" s="28">
        <v>420</v>
      </c>
      <c r="CC637">
        <v>0.9285714285714286</v>
      </c>
      <c r="CE637">
        <v>9500</v>
      </c>
      <c r="CF637">
        <v>0</v>
      </c>
      <c r="CG637" s="28">
        <v>840</v>
      </c>
      <c r="CH637">
        <v>-248.23076923076923</v>
      </c>
      <c r="CI637">
        <v>9251.7692307692305</v>
      </c>
      <c r="CJ637">
        <v>212.30594577494998</v>
      </c>
      <c r="CK637">
        <v>143.78872163937004</v>
      </c>
      <c r="CL637">
        <v>69.420911026507738</v>
      </c>
      <c r="CM637">
        <v>122.18796797213763</v>
      </c>
      <c r="CN637">
        <v>69.086628928876706</v>
      </c>
      <c r="CO637">
        <v>93.872357820850382</v>
      </c>
      <c r="CP637">
        <v>93.872357820850382</v>
      </c>
      <c r="CQ637">
        <v>93.868062452383569</v>
      </c>
      <c r="CR637">
        <v>0.86346000000000001</v>
      </c>
      <c r="CS637">
        <v>55264.215944649375</v>
      </c>
      <c r="CT637" s="28">
        <v>39716.263703364697</v>
      </c>
      <c r="CU637">
        <v>94980.479648014065</v>
      </c>
      <c r="CV637">
        <v>15.794148254057696</v>
      </c>
      <c r="CW637">
        <v>215837</v>
      </c>
      <c r="CX637" s="28" t="s">
        <v>4650</v>
      </c>
      <c r="CY637" s="28" t="s">
        <v>4640</v>
      </c>
      <c r="CZ637" s="28" t="s">
        <v>4651</v>
      </c>
      <c r="DA637" s="28" t="s">
        <v>4652</v>
      </c>
      <c r="DB637" s="28" t="s">
        <v>3344</v>
      </c>
      <c r="DC637" s="28"/>
      <c r="DD637" s="28"/>
      <c r="DE637" s="28"/>
      <c r="DF637" s="28"/>
      <c r="DG637" s="28"/>
      <c r="DH637" s="28"/>
      <c r="DI637" s="28" t="s">
        <v>3076</v>
      </c>
      <c r="DJ637" s="28" t="s">
        <v>831</v>
      </c>
      <c r="DK637" s="28" t="s">
        <v>1936</v>
      </c>
    </row>
    <row r="638" spans="1:115" x14ac:dyDescent="0.25">
      <c r="A638" s="28" t="s">
        <v>2</v>
      </c>
      <c r="B638" s="28" t="s">
        <v>2366</v>
      </c>
      <c r="C638" t="s">
        <v>2367</v>
      </c>
      <c r="D638" s="28" t="s">
        <v>2368</v>
      </c>
      <c r="E638" s="28" t="s">
        <v>2369</v>
      </c>
      <c r="F638" s="28" t="s">
        <v>2370</v>
      </c>
      <c r="G638" s="28" t="s">
        <v>2276</v>
      </c>
      <c r="H638" s="28" t="s">
        <v>159</v>
      </c>
      <c r="I638" s="28" t="s">
        <v>457</v>
      </c>
      <c r="J638" s="28">
        <v>9500</v>
      </c>
      <c r="K638">
        <v>15.794148254057696</v>
      </c>
      <c r="L638" s="28" t="s">
        <v>3079</v>
      </c>
      <c r="M638">
        <v>0</v>
      </c>
      <c r="N638" s="28" t="s">
        <v>459</v>
      </c>
      <c r="O638" s="28" t="s">
        <v>2384</v>
      </c>
      <c r="P638">
        <v>16</v>
      </c>
      <c r="Q638">
        <v>35</v>
      </c>
      <c r="R638">
        <v>1</v>
      </c>
      <c r="S638">
        <v>90581609</v>
      </c>
      <c r="T638" s="28" t="s">
        <v>461</v>
      </c>
      <c r="U638" s="28" t="s">
        <v>2372</v>
      </c>
      <c r="V638" s="28" t="s">
        <v>840</v>
      </c>
      <c r="W638" s="28" t="s">
        <v>660</v>
      </c>
      <c r="X638">
        <v>27199</v>
      </c>
      <c r="Y638" s="28" t="s">
        <v>660</v>
      </c>
      <c r="Z638">
        <v>120</v>
      </c>
      <c r="AA638">
        <v>16832</v>
      </c>
      <c r="AB638" s="28" t="s">
        <v>465</v>
      </c>
      <c r="AC638" s="28" t="s">
        <v>515</v>
      </c>
      <c r="AD638">
        <v>0.375</v>
      </c>
      <c r="AE638">
        <v>0.5</v>
      </c>
      <c r="AF638" s="28" t="s">
        <v>463</v>
      </c>
      <c r="AG638" s="28" t="s">
        <v>73</v>
      </c>
      <c r="AH638" s="28" t="s">
        <v>582</v>
      </c>
      <c r="AI638" s="28" t="s">
        <v>2385</v>
      </c>
      <c r="AJ638" s="28" t="s">
        <v>2386</v>
      </c>
      <c r="AK638" s="28" t="s">
        <v>2387</v>
      </c>
      <c r="AL638" s="28" t="s">
        <v>3080</v>
      </c>
      <c r="AM638" s="28">
        <v>2</v>
      </c>
      <c r="AN638">
        <v>4</v>
      </c>
      <c r="AO638">
        <v>3</v>
      </c>
      <c r="AP638" s="2">
        <v>46069</v>
      </c>
      <c r="AQ638" s="2">
        <v>46349</v>
      </c>
      <c r="AR638">
        <v>46433</v>
      </c>
      <c r="AS638">
        <v>46650</v>
      </c>
      <c r="AT638" s="28"/>
      <c r="AU638" s="28"/>
      <c r="AV638" s="28" t="s">
        <v>470</v>
      </c>
      <c r="AW638">
        <v>222</v>
      </c>
      <c r="AX638">
        <v>0.5</v>
      </c>
      <c r="AY638">
        <v>105</v>
      </c>
      <c r="BB638">
        <v>90</v>
      </c>
      <c r="BC638" s="28" t="s">
        <v>1935</v>
      </c>
      <c r="BH638">
        <v>115</v>
      </c>
      <c r="BJ638">
        <v>168</v>
      </c>
      <c r="BK638">
        <v>0.5</v>
      </c>
      <c r="BL638">
        <v>84</v>
      </c>
      <c r="BO638">
        <v>30</v>
      </c>
      <c r="BP638" s="28" t="s">
        <v>1935</v>
      </c>
      <c r="BU638">
        <v>45</v>
      </c>
      <c r="BW638" s="28"/>
      <c r="BY638" s="28">
        <v>699</v>
      </c>
      <c r="BZ638">
        <v>390</v>
      </c>
      <c r="CA638">
        <v>309</v>
      </c>
      <c r="CB638" s="28">
        <v>420</v>
      </c>
      <c r="CC638">
        <v>0.9285714285714286</v>
      </c>
      <c r="CE638">
        <v>9500</v>
      </c>
      <c r="CF638">
        <v>0</v>
      </c>
      <c r="CG638" s="28">
        <v>840</v>
      </c>
      <c r="CH638">
        <v>-248.23076923076923</v>
      </c>
      <c r="CI638">
        <v>9251.7692307692305</v>
      </c>
      <c r="CJ638">
        <v>212.30594577494998</v>
      </c>
      <c r="CK638">
        <v>143.78872163937004</v>
      </c>
      <c r="CL638">
        <v>69.420911026507738</v>
      </c>
      <c r="CM638">
        <v>122.18796797213763</v>
      </c>
      <c r="CN638">
        <v>69.086628928876706</v>
      </c>
      <c r="CO638">
        <v>93.872357820850382</v>
      </c>
      <c r="CP638">
        <v>93.872357820850382</v>
      </c>
      <c r="CQ638">
        <v>93.868062452383569</v>
      </c>
      <c r="CR638">
        <v>0.86346000000000001</v>
      </c>
      <c r="CS638">
        <v>55264.215944649375</v>
      </c>
      <c r="CT638" s="28">
        <v>39716.263703364697</v>
      </c>
      <c r="CU638">
        <v>94980.479648014065</v>
      </c>
      <c r="CV638">
        <v>15.794148254057696</v>
      </c>
      <c r="CW638">
        <v>215837</v>
      </c>
      <c r="CX638" s="28" t="s">
        <v>4650</v>
      </c>
      <c r="CY638" s="28" t="s">
        <v>4640</v>
      </c>
      <c r="CZ638" s="28" t="s">
        <v>4651</v>
      </c>
      <c r="DA638" s="28" t="s">
        <v>4652</v>
      </c>
      <c r="DB638" s="28" t="s">
        <v>3344</v>
      </c>
      <c r="DC638" s="28"/>
      <c r="DD638" s="28"/>
      <c r="DE638" s="28"/>
      <c r="DF638" s="28"/>
      <c r="DG638" s="28"/>
      <c r="DH638" s="28"/>
      <c r="DI638" s="28" t="s">
        <v>3076</v>
      </c>
      <c r="DJ638" s="28" t="s">
        <v>831</v>
      </c>
      <c r="DK638" s="28" t="s">
        <v>1936</v>
      </c>
    </row>
    <row r="639" spans="1:115" x14ac:dyDescent="0.25">
      <c r="A639" s="28" t="s">
        <v>2</v>
      </c>
      <c r="B639" s="28" t="s">
        <v>2366</v>
      </c>
      <c r="C639" t="s">
        <v>2367</v>
      </c>
      <c r="D639" s="28" t="s">
        <v>2368</v>
      </c>
      <c r="E639" s="28" t="s">
        <v>2369</v>
      </c>
      <c r="F639" s="28" t="s">
        <v>2370</v>
      </c>
      <c r="G639" s="28" t="s">
        <v>2276</v>
      </c>
      <c r="H639" s="28" t="s">
        <v>161</v>
      </c>
      <c r="I639" s="28" t="s">
        <v>457</v>
      </c>
      <c r="J639" s="28">
        <v>9500</v>
      </c>
      <c r="K639">
        <v>15.794148254057696</v>
      </c>
      <c r="L639" s="28" t="s">
        <v>3079</v>
      </c>
      <c r="M639">
        <v>0</v>
      </c>
      <c r="N639" s="28" t="s">
        <v>459</v>
      </c>
      <c r="O639" s="28" t="s">
        <v>2384</v>
      </c>
      <c r="P639">
        <v>16</v>
      </c>
      <c r="Q639">
        <v>35</v>
      </c>
      <c r="R639">
        <v>1</v>
      </c>
      <c r="S639">
        <v>90581609</v>
      </c>
      <c r="T639" s="28" t="s">
        <v>461</v>
      </c>
      <c r="U639" s="28" t="s">
        <v>2372</v>
      </c>
      <c r="V639" s="28" t="s">
        <v>840</v>
      </c>
      <c r="W639" s="28" t="s">
        <v>660</v>
      </c>
      <c r="X639">
        <v>27199</v>
      </c>
      <c r="Y639" s="28" t="s">
        <v>660</v>
      </c>
      <c r="Z639">
        <v>120</v>
      </c>
      <c r="AA639">
        <v>17204</v>
      </c>
      <c r="AB639" s="28" t="s">
        <v>465</v>
      </c>
      <c r="AC639" s="28" t="s">
        <v>515</v>
      </c>
      <c r="AD639">
        <v>0.375</v>
      </c>
      <c r="AE639">
        <v>0.5</v>
      </c>
      <c r="AF639" s="28" t="s">
        <v>463</v>
      </c>
      <c r="AG639" s="28" t="s">
        <v>276</v>
      </c>
      <c r="AH639" s="28" t="s">
        <v>546</v>
      </c>
      <c r="AI639" s="28" t="s">
        <v>2385</v>
      </c>
      <c r="AJ639" s="28" t="s">
        <v>2386</v>
      </c>
      <c r="AK639" s="28" t="s">
        <v>2387</v>
      </c>
      <c r="AL639" s="28" t="s">
        <v>3080</v>
      </c>
      <c r="AM639" s="28">
        <v>2</v>
      </c>
      <c r="AN639">
        <v>4</v>
      </c>
      <c r="AO639">
        <v>3</v>
      </c>
      <c r="AP639" s="2">
        <v>46069</v>
      </c>
      <c r="AQ639" s="2">
        <v>46349</v>
      </c>
      <c r="AR639">
        <v>46433</v>
      </c>
      <c r="AS639">
        <v>46650</v>
      </c>
      <c r="AT639" s="28"/>
      <c r="AU639" s="28"/>
      <c r="AV639" s="28" t="s">
        <v>470</v>
      </c>
      <c r="AW639">
        <v>222</v>
      </c>
      <c r="AX639">
        <v>0.5</v>
      </c>
      <c r="AY639">
        <v>105</v>
      </c>
      <c r="BB639">
        <v>90</v>
      </c>
      <c r="BC639" s="28" t="s">
        <v>1935</v>
      </c>
      <c r="BH639">
        <v>115</v>
      </c>
      <c r="BJ639">
        <v>168</v>
      </c>
      <c r="BK639">
        <v>0.5</v>
      </c>
      <c r="BL639">
        <v>84</v>
      </c>
      <c r="BO639">
        <v>30</v>
      </c>
      <c r="BP639" s="28" t="s">
        <v>1935</v>
      </c>
      <c r="BU639">
        <v>45</v>
      </c>
      <c r="BW639" s="28"/>
      <c r="BY639" s="28">
        <v>699</v>
      </c>
      <c r="BZ639">
        <v>390</v>
      </c>
      <c r="CA639">
        <v>309</v>
      </c>
      <c r="CB639" s="28">
        <v>420</v>
      </c>
      <c r="CC639">
        <v>0.9285714285714286</v>
      </c>
      <c r="CE639">
        <v>9500</v>
      </c>
      <c r="CF639">
        <v>0</v>
      </c>
      <c r="CG639" s="28">
        <v>840</v>
      </c>
      <c r="CH639">
        <v>-248.23076923076923</v>
      </c>
      <c r="CI639">
        <v>9251.7692307692305</v>
      </c>
      <c r="CJ639">
        <v>212.30594577494998</v>
      </c>
      <c r="CK639">
        <v>143.78872163937004</v>
      </c>
      <c r="CL639">
        <v>69.420911026507738</v>
      </c>
      <c r="CM639">
        <v>122.18796797213763</v>
      </c>
      <c r="CN639">
        <v>69.086628928876706</v>
      </c>
      <c r="CO639">
        <v>93.872357820850382</v>
      </c>
      <c r="CP639">
        <v>93.872357820850382</v>
      </c>
      <c r="CQ639">
        <v>93.868062452383569</v>
      </c>
      <c r="CR639">
        <v>0.86346000000000001</v>
      </c>
      <c r="CS639">
        <v>55264.215944649375</v>
      </c>
      <c r="CT639" s="28">
        <v>39716.263703364697</v>
      </c>
      <c r="CU639">
        <v>94980.479648014065</v>
      </c>
      <c r="CV639">
        <v>15.794148254057696</v>
      </c>
      <c r="CW639">
        <v>215837</v>
      </c>
      <c r="CX639" s="28" t="s">
        <v>4650</v>
      </c>
      <c r="CY639" s="28" t="s">
        <v>4640</v>
      </c>
      <c r="CZ639" s="28" t="s">
        <v>4651</v>
      </c>
      <c r="DA639" s="28" t="s">
        <v>4652</v>
      </c>
      <c r="DB639" s="28" t="s">
        <v>3344</v>
      </c>
      <c r="DC639" s="28"/>
      <c r="DD639" s="28"/>
      <c r="DE639" s="28"/>
      <c r="DF639" s="28"/>
      <c r="DG639" s="28"/>
      <c r="DH639" s="28"/>
      <c r="DI639" s="28" t="s">
        <v>3076</v>
      </c>
      <c r="DJ639" s="28" t="s">
        <v>831</v>
      </c>
      <c r="DK639" s="28" t="s">
        <v>1936</v>
      </c>
    </row>
    <row r="640" spans="1:115" x14ac:dyDescent="0.25">
      <c r="A640" s="28" t="s">
        <v>2</v>
      </c>
      <c r="B640" s="28" t="s">
        <v>2388</v>
      </c>
      <c r="C640" t="s">
        <v>2367</v>
      </c>
      <c r="D640" s="28" t="s">
        <v>2368</v>
      </c>
      <c r="E640" s="28" t="s">
        <v>2389</v>
      </c>
      <c r="F640" s="28" t="s">
        <v>2390</v>
      </c>
      <c r="G640" s="28" t="s">
        <v>2276</v>
      </c>
      <c r="H640" s="28" t="s">
        <v>2391</v>
      </c>
      <c r="I640" s="28" t="s">
        <v>457</v>
      </c>
      <c r="J640" s="28">
        <v>9500</v>
      </c>
      <c r="K640">
        <v>11.287602199027512</v>
      </c>
      <c r="L640" s="28" t="s">
        <v>512</v>
      </c>
      <c r="M640">
        <v>0</v>
      </c>
      <c r="N640" s="28" t="s">
        <v>459</v>
      </c>
      <c r="O640" s="28" t="s">
        <v>2392</v>
      </c>
      <c r="P640">
        <v>12</v>
      </c>
      <c r="Q640">
        <v>20</v>
      </c>
      <c r="R640">
        <v>1</v>
      </c>
      <c r="S640">
        <v>93471842</v>
      </c>
      <c r="T640" s="28" t="s">
        <v>461</v>
      </c>
      <c r="U640" s="28" t="s">
        <v>2372</v>
      </c>
      <c r="V640" s="28" t="s">
        <v>335</v>
      </c>
      <c r="W640" s="28" t="s">
        <v>660</v>
      </c>
      <c r="X640">
        <v>27199</v>
      </c>
      <c r="Y640" s="28" t="s">
        <v>660</v>
      </c>
      <c r="Z640">
        <v>120</v>
      </c>
      <c r="AA640">
        <v>17322</v>
      </c>
      <c r="AB640" s="28" t="s">
        <v>465</v>
      </c>
      <c r="AC640" s="28" t="s">
        <v>515</v>
      </c>
      <c r="AD640">
        <v>0.54166666666666674</v>
      </c>
      <c r="AE640">
        <v>0.70833333333333326</v>
      </c>
      <c r="AF640" s="28" t="s">
        <v>463</v>
      </c>
      <c r="AG640" s="28" t="s">
        <v>294</v>
      </c>
      <c r="AH640" s="28" t="s">
        <v>616</v>
      </c>
      <c r="AI640" s="28" t="s">
        <v>2393</v>
      </c>
      <c r="AJ640" s="28" t="s">
        <v>2373</v>
      </c>
      <c r="AK640" s="28"/>
      <c r="AL640" s="28"/>
      <c r="AM640" s="28">
        <v>2</v>
      </c>
      <c r="AN640">
        <v>4</v>
      </c>
      <c r="AP640" s="2">
        <v>46069</v>
      </c>
      <c r="AQ640" s="2">
        <v>46356</v>
      </c>
      <c r="AR640">
        <v>46433</v>
      </c>
      <c r="AS640">
        <v>46650</v>
      </c>
      <c r="AT640" s="28"/>
      <c r="AU640" s="28"/>
      <c r="AV640" s="28" t="s">
        <v>470</v>
      </c>
      <c r="AW640">
        <v>230</v>
      </c>
      <c r="AX640">
        <v>0.5</v>
      </c>
      <c r="BC640" s="28"/>
      <c r="BI640">
        <v>160</v>
      </c>
      <c r="BJ640">
        <v>155</v>
      </c>
      <c r="BK640">
        <v>0.5</v>
      </c>
      <c r="BP640" s="28"/>
      <c r="BV640">
        <v>160</v>
      </c>
      <c r="BW640" s="28"/>
      <c r="BY640" s="28">
        <v>385</v>
      </c>
      <c r="BZ640">
        <v>385</v>
      </c>
      <c r="CA640">
        <v>0</v>
      </c>
      <c r="CB640" s="28">
        <v>420</v>
      </c>
      <c r="CC640">
        <v>0.91666666666666652</v>
      </c>
      <c r="CE640">
        <v>9500</v>
      </c>
      <c r="CF640">
        <v>0</v>
      </c>
      <c r="CG640" s="28">
        <v>840</v>
      </c>
      <c r="CH640">
        <v>0</v>
      </c>
      <c r="CI640">
        <v>9500</v>
      </c>
      <c r="CJ640">
        <v>212.30594577494998</v>
      </c>
      <c r="CK640">
        <v>143.78872163937004</v>
      </c>
      <c r="CL640">
        <v>69.420911026507738</v>
      </c>
      <c r="CM640">
        <v>122.18796797213763</v>
      </c>
      <c r="CN640">
        <v>69.086628928876706</v>
      </c>
      <c r="CO640">
        <v>0</v>
      </c>
      <c r="CP640">
        <v>0</v>
      </c>
      <c r="CQ640">
        <v>93.868062452383569</v>
      </c>
      <c r="CR640">
        <v>0.86346000000000001</v>
      </c>
      <c r="CS640">
        <v>41110.886752646802</v>
      </c>
      <c r="CT640" s="28">
        <v>28590.056826348093</v>
      </c>
      <c r="CU640">
        <v>69700.943578994891</v>
      </c>
      <c r="CV640">
        <v>11.287602199027512</v>
      </c>
      <c r="CW640">
        <v>215811</v>
      </c>
      <c r="CX640" s="28"/>
      <c r="CY640" s="28"/>
      <c r="CZ640" s="28"/>
      <c r="DA640" s="28"/>
      <c r="DB640" s="28"/>
      <c r="DC640" s="28"/>
      <c r="DD640" s="28"/>
      <c r="DE640" s="28"/>
      <c r="DF640" s="28"/>
      <c r="DG640" s="28"/>
      <c r="DH640" s="28"/>
      <c r="DI640" s="28" t="s">
        <v>3076</v>
      </c>
      <c r="DJ640" s="28" t="s">
        <v>831</v>
      </c>
      <c r="DK640" s="28" t="s">
        <v>1350</v>
      </c>
    </row>
    <row r="641" spans="1:115" x14ac:dyDescent="0.25">
      <c r="A641" s="28" t="s">
        <v>2</v>
      </c>
      <c r="B641" s="28" t="s">
        <v>2394</v>
      </c>
      <c r="C641">
        <v>27311</v>
      </c>
      <c r="D641" s="28" t="s">
        <v>2395</v>
      </c>
      <c r="E641" s="28" t="s">
        <v>2396</v>
      </c>
      <c r="F641" s="28" t="s">
        <v>2397</v>
      </c>
      <c r="G641" s="28" t="s">
        <v>1066</v>
      </c>
      <c r="H641" s="28" t="s">
        <v>2398</v>
      </c>
      <c r="I641" s="28" t="s">
        <v>457</v>
      </c>
      <c r="J641" s="28">
        <v>7020</v>
      </c>
      <c r="K641">
        <v>10.902012275283807</v>
      </c>
      <c r="L641" s="28" t="s">
        <v>3235</v>
      </c>
      <c r="M641">
        <v>0</v>
      </c>
      <c r="N641" s="28" t="s">
        <v>459</v>
      </c>
      <c r="O641" s="28" t="s">
        <v>2399</v>
      </c>
      <c r="P641">
        <v>11</v>
      </c>
      <c r="Q641">
        <v>20</v>
      </c>
      <c r="R641">
        <v>1</v>
      </c>
      <c r="S641">
        <v>90010045</v>
      </c>
      <c r="T641" s="28" t="s">
        <v>461</v>
      </c>
      <c r="U641" s="28" t="s">
        <v>812</v>
      </c>
      <c r="V641" s="28" t="s">
        <v>335</v>
      </c>
      <c r="W641" s="28" t="s">
        <v>660</v>
      </c>
      <c r="X641">
        <v>27398</v>
      </c>
      <c r="Y641" s="28" t="s">
        <v>660</v>
      </c>
      <c r="Z641">
        <v>70</v>
      </c>
      <c r="AA641">
        <v>16422</v>
      </c>
      <c r="AB641" s="28" t="s">
        <v>465</v>
      </c>
      <c r="AC641" s="28" t="s">
        <v>525</v>
      </c>
      <c r="AD641">
        <v>0.5625</v>
      </c>
      <c r="AE641">
        <v>0.72916666666666674</v>
      </c>
      <c r="AF641" s="28" t="s">
        <v>463</v>
      </c>
      <c r="AG641" s="28" t="s">
        <v>217</v>
      </c>
      <c r="AH641" s="28" t="s">
        <v>529</v>
      </c>
      <c r="AI641" s="28"/>
      <c r="AJ641" s="28" t="s">
        <v>2058</v>
      </c>
      <c r="AK641" s="28"/>
      <c r="AL641" s="28"/>
      <c r="AM641" s="28">
        <v>2</v>
      </c>
      <c r="AN641">
        <v>4</v>
      </c>
      <c r="AO641">
        <v>3</v>
      </c>
      <c r="AP641" s="2">
        <v>46070</v>
      </c>
      <c r="AQ641" s="2">
        <v>46357</v>
      </c>
      <c r="AR641">
        <v>46434</v>
      </c>
      <c r="AS641">
        <v>46651</v>
      </c>
      <c r="AT641" s="28"/>
      <c r="AU641" s="28"/>
      <c r="AV641" s="28" t="s">
        <v>470</v>
      </c>
      <c r="AW641">
        <v>144</v>
      </c>
      <c r="AX641">
        <v>0.5</v>
      </c>
      <c r="AY641">
        <v>20</v>
      </c>
      <c r="BC641" s="28"/>
      <c r="BH641">
        <v>50</v>
      </c>
      <c r="BJ641">
        <v>112</v>
      </c>
      <c r="BK641">
        <v>0.5</v>
      </c>
      <c r="BL641">
        <v>15</v>
      </c>
      <c r="BP641" s="28"/>
      <c r="BU641">
        <v>50</v>
      </c>
      <c r="BW641" s="28"/>
      <c r="BY641" s="28">
        <v>291</v>
      </c>
      <c r="BZ641">
        <v>256</v>
      </c>
      <c r="CA641">
        <v>35</v>
      </c>
      <c r="CB641" s="28">
        <v>240</v>
      </c>
      <c r="CC641">
        <v>1.0666666666666669</v>
      </c>
      <c r="CE641">
        <v>7020</v>
      </c>
      <c r="CF641">
        <v>0</v>
      </c>
      <c r="CG641" s="28">
        <v>480</v>
      </c>
      <c r="CH641">
        <v>-156.15384615384616</v>
      </c>
      <c r="CI641">
        <v>6863.8461538461543</v>
      </c>
      <c r="CJ641">
        <v>212.30594577494998</v>
      </c>
      <c r="CK641">
        <v>143.78872163937004</v>
      </c>
      <c r="CL641">
        <v>69.420911026507738</v>
      </c>
      <c r="CM641">
        <v>122.18796797213763</v>
      </c>
      <c r="CN641">
        <v>69.086628928876706</v>
      </c>
      <c r="CO641">
        <v>0</v>
      </c>
      <c r="CP641">
        <v>0</v>
      </c>
      <c r="CQ641">
        <v>93.868062452383569</v>
      </c>
      <c r="CR641">
        <v>0.86346000000000001</v>
      </c>
      <c r="CS641">
        <v>27027.234274361195</v>
      </c>
      <c r="CT641" s="28">
        <v>21612.093491817523</v>
      </c>
      <c r="CU641">
        <v>48639.327766178714</v>
      </c>
      <c r="CV641">
        <v>10.902012275283807</v>
      </c>
      <c r="CW641">
        <v>215724</v>
      </c>
      <c r="CX641" s="28" t="s">
        <v>4330</v>
      </c>
      <c r="CY641" s="28" t="s">
        <v>4315</v>
      </c>
      <c r="CZ641" s="28" t="s">
        <v>4331</v>
      </c>
      <c r="DA641" s="28" t="s">
        <v>4326</v>
      </c>
      <c r="DB641" s="28" t="s">
        <v>3344</v>
      </c>
      <c r="DC641" s="28"/>
      <c r="DD641" s="28"/>
      <c r="DE641" s="28"/>
      <c r="DF641" s="28"/>
      <c r="DG641" s="28"/>
      <c r="DH641" s="28"/>
      <c r="DI641" s="28">
        <v>240</v>
      </c>
      <c r="DJ641" s="28" t="s">
        <v>831</v>
      </c>
      <c r="DK641" s="28" t="s">
        <v>2400</v>
      </c>
    </row>
    <row r="642" spans="1:115" x14ac:dyDescent="0.25">
      <c r="A642" s="28" t="s">
        <v>2</v>
      </c>
      <c r="B642" s="28" t="s">
        <v>2394</v>
      </c>
      <c r="C642">
        <v>27311</v>
      </c>
      <c r="D642" s="28" t="s">
        <v>2395</v>
      </c>
      <c r="E642" s="28" t="s">
        <v>2396</v>
      </c>
      <c r="F642" s="28" t="s">
        <v>2397</v>
      </c>
      <c r="G642" s="28" t="s">
        <v>1066</v>
      </c>
      <c r="H642" s="28" t="s">
        <v>2401</v>
      </c>
      <c r="I642" s="28" t="s">
        <v>457</v>
      </c>
      <c r="J642" s="28">
        <v>7020</v>
      </c>
      <c r="K642">
        <v>12.467179287092112</v>
      </c>
      <c r="L642" s="28" t="s">
        <v>3236</v>
      </c>
      <c r="M642">
        <v>0</v>
      </c>
      <c r="N642" s="28" t="s">
        <v>459</v>
      </c>
      <c r="O642" s="28" t="s">
        <v>2402</v>
      </c>
      <c r="P642">
        <v>13</v>
      </c>
      <c r="Q642">
        <v>20</v>
      </c>
      <c r="R642">
        <v>1</v>
      </c>
      <c r="S642">
        <v>92510045</v>
      </c>
      <c r="T642" s="28" t="s">
        <v>461</v>
      </c>
      <c r="U642" s="28" t="s">
        <v>812</v>
      </c>
      <c r="V642" s="28" t="s">
        <v>335</v>
      </c>
      <c r="W642" s="28" t="s">
        <v>660</v>
      </c>
      <c r="X642">
        <v>27398</v>
      </c>
      <c r="Y642" s="28" t="s">
        <v>660</v>
      </c>
      <c r="Z642">
        <v>70</v>
      </c>
      <c r="AA642">
        <v>16397</v>
      </c>
      <c r="AB642" s="28" t="s">
        <v>465</v>
      </c>
      <c r="AC642" s="28" t="s">
        <v>479</v>
      </c>
      <c r="AD642">
        <v>0.54166666666666674</v>
      </c>
      <c r="AE642">
        <v>0.70833333333333326</v>
      </c>
      <c r="AF642" s="28" t="s">
        <v>463</v>
      </c>
      <c r="AG642" s="28" t="s">
        <v>48</v>
      </c>
      <c r="AH642" s="28" t="s">
        <v>582</v>
      </c>
      <c r="AI642" s="28" t="s">
        <v>2403</v>
      </c>
      <c r="AJ642" s="28" t="s">
        <v>2058</v>
      </c>
      <c r="AK642" s="28"/>
      <c r="AL642" s="28"/>
      <c r="AM642" s="28">
        <v>2</v>
      </c>
      <c r="AN642">
        <v>3</v>
      </c>
      <c r="AO642">
        <v>3</v>
      </c>
      <c r="AP642" s="2">
        <v>46071</v>
      </c>
      <c r="AQ642" s="2">
        <v>46288</v>
      </c>
      <c r="AR642">
        <v>46435</v>
      </c>
      <c r="AS642">
        <v>46652</v>
      </c>
      <c r="AT642" s="28"/>
      <c r="AU642" s="28"/>
      <c r="AV642" s="28" t="s">
        <v>470</v>
      </c>
      <c r="AW642">
        <v>112</v>
      </c>
      <c r="AX642">
        <v>0.5</v>
      </c>
      <c r="AY642">
        <v>112</v>
      </c>
      <c r="BC642" s="28"/>
      <c r="BH642">
        <v>50</v>
      </c>
      <c r="BJ642">
        <v>112</v>
      </c>
      <c r="BK642">
        <v>0.5</v>
      </c>
      <c r="BL642">
        <v>112</v>
      </c>
      <c r="BP642" s="28"/>
      <c r="BW642" s="28"/>
      <c r="BY642" s="28">
        <v>448</v>
      </c>
      <c r="BZ642">
        <v>224</v>
      </c>
      <c r="CA642">
        <v>224</v>
      </c>
      <c r="CB642" s="28">
        <v>240</v>
      </c>
      <c r="CC642">
        <v>0.93333333333333324</v>
      </c>
      <c r="CE642">
        <v>7020</v>
      </c>
      <c r="CF642">
        <v>0</v>
      </c>
      <c r="CG642" s="28">
        <v>480</v>
      </c>
      <c r="CH642">
        <v>-76.92307692307692</v>
      </c>
      <c r="CI642">
        <v>6943.0769230769229</v>
      </c>
      <c r="CJ642">
        <v>212.30594577494998</v>
      </c>
      <c r="CK642">
        <v>143.78872163937004</v>
      </c>
      <c r="CL642">
        <v>69.420911026507738</v>
      </c>
      <c r="CM642">
        <v>122.18796797213763</v>
      </c>
      <c r="CN642">
        <v>69.086628928876706</v>
      </c>
      <c r="CO642">
        <v>0</v>
      </c>
      <c r="CP642">
        <v>0</v>
      </c>
      <c r="CQ642">
        <v>93.868062452383569</v>
      </c>
      <c r="CR642">
        <v>0.86346000000000001</v>
      </c>
      <c r="CS642">
        <v>27716.443410170788</v>
      </c>
      <c r="CT642" s="28">
        <v>28547.936712475912</v>
      </c>
      <c r="CU642">
        <v>56264.380122646704</v>
      </c>
      <c r="CV642">
        <v>12.467179287092112</v>
      </c>
      <c r="CW642">
        <v>200802</v>
      </c>
      <c r="CX642" s="28" t="s">
        <v>4332</v>
      </c>
      <c r="CY642" s="28" t="s">
        <v>4315</v>
      </c>
      <c r="CZ642" s="28" t="s">
        <v>4333</v>
      </c>
      <c r="DA642" s="28" t="s">
        <v>4334</v>
      </c>
      <c r="DB642" s="28" t="s">
        <v>3344</v>
      </c>
      <c r="DC642" s="28"/>
      <c r="DD642" s="28"/>
      <c r="DE642" s="28"/>
      <c r="DF642" s="28"/>
      <c r="DG642" s="28"/>
      <c r="DH642" s="28"/>
      <c r="DI642" s="28">
        <v>240</v>
      </c>
      <c r="DJ642" s="28" t="s">
        <v>831</v>
      </c>
      <c r="DK642" s="28" t="s">
        <v>1074</v>
      </c>
    </row>
    <row r="643" spans="1:115" x14ac:dyDescent="0.25">
      <c r="A643" s="28" t="s">
        <v>2</v>
      </c>
      <c r="B643" s="28" t="s">
        <v>2394</v>
      </c>
      <c r="C643">
        <v>27311</v>
      </c>
      <c r="D643" s="28" t="s">
        <v>2395</v>
      </c>
      <c r="E643" s="28" t="s">
        <v>2396</v>
      </c>
      <c r="F643" s="28" t="s">
        <v>2397</v>
      </c>
      <c r="G643" s="28" t="s">
        <v>1066</v>
      </c>
      <c r="H643" s="28" t="s">
        <v>2404</v>
      </c>
      <c r="I643" s="28" t="s">
        <v>457</v>
      </c>
      <c r="J643" s="28">
        <v>7020</v>
      </c>
      <c r="K643">
        <v>12.467179287092112</v>
      </c>
      <c r="L643" s="28" t="s">
        <v>3018</v>
      </c>
      <c r="M643">
        <v>0</v>
      </c>
      <c r="N643" s="28" t="s">
        <v>459</v>
      </c>
      <c r="O643" s="28" t="s">
        <v>2402</v>
      </c>
      <c r="P643">
        <v>13</v>
      </c>
      <c r="Q643">
        <v>15</v>
      </c>
      <c r="R643">
        <v>1</v>
      </c>
      <c r="S643">
        <v>92510045</v>
      </c>
      <c r="T643" s="28" t="s">
        <v>461</v>
      </c>
      <c r="U643" s="28" t="s">
        <v>812</v>
      </c>
      <c r="V643" s="28" t="s">
        <v>335</v>
      </c>
      <c r="W643" s="28" t="s">
        <v>660</v>
      </c>
      <c r="X643">
        <v>27398</v>
      </c>
      <c r="Y643" s="28" t="s">
        <v>660</v>
      </c>
      <c r="Z643">
        <v>70</v>
      </c>
      <c r="AA643">
        <v>16398</v>
      </c>
      <c r="AB643" s="28" t="s">
        <v>465</v>
      </c>
      <c r="AC643" s="28" t="s">
        <v>479</v>
      </c>
      <c r="AD643">
        <v>0.54166666666666674</v>
      </c>
      <c r="AE643">
        <v>0.70833333333333326</v>
      </c>
      <c r="AF643" s="28" t="s">
        <v>463</v>
      </c>
      <c r="AG643" s="28" t="s">
        <v>152</v>
      </c>
      <c r="AH643" s="28" t="s">
        <v>582</v>
      </c>
      <c r="AI643" s="28" t="s">
        <v>2403</v>
      </c>
      <c r="AJ643" s="28" t="s">
        <v>2058</v>
      </c>
      <c r="AK643" s="28"/>
      <c r="AL643" s="28"/>
      <c r="AM643" s="28">
        <v>2</v>
      </c>
      <c r="AN643">
        <v>3</v>
      </c>
      <c r="AO643">
        <v>3</v>
      </c>
      <c r="AP643" s="2">
        <v>46071</v>
      </c>
      <c r="AQ643" s="2">
        <v>46288</v>
      </c>
      <c r="AR643">
        <v>46435</v>
      </c>
      <c r="AS643">
        <v>46652</v>
      </c>
      <c r="AT643" s="28"/>
      <c r="AU643" s="28"/>
      <c r="AV643" s="28" t="s">
        <v>470</v>
      </c>
      <c r="AW643">
        <v>112</v>
      </c>
      <c r="AX643">
        <v>0.5</v>
      </c>
      <c r="AY643">
        <v>112</v>
      </c>
      <c r="BC643" s="28"/>
      <c r="BH643">
        <v>50</v>
      </c>
      <c r="BJ643">
        <v>112</v>
      </c>
      <c r="BK643">
        <v>0.5</v>
      </c>
      <c r="BL643">
        <v>112</v>
      </c>
      <c r="BP643" s="28"/>
      <c r="BW643" s="28"/>
      <c r="BY643" s="28">
        <v>448</v>
      </c>
      <c r="BZ643">
        <v>224</v>
      </c>
      <c r="CA643">
        <v>224</v>
      </c>
      <c r="CB643" s="28">
        <v>240</v>
      </c>
      <c r="CC643">
        <v>0.93333333333333324</v>
      </c>
      <c r="CE643">
        <v>7020</v>
      </c>
      <c r="CF643">
        <v>0</v>
      </c>
      <c r="CG643" s="28">
        <v>480</v>
      </c>
      <c r="CH643">
        <v>-76.92307692307692</v>
      </c>
      <c r="CI643">
        <v>6943.0769230769229</v>
      </c>
      <c r="CJ643">
        <v>212.30594577494998</v>
      </c>
      <c r="CK643">
        <v>143.78872163937004</v>
      </c>
      <c r="CL643">
        <v>69.420911026507738</v>
      </c>
      <c r="CM643">
        <v>122.18796797213763</v>
      </c>
      <c r="CN643">
        <v>69.086628928876706</v>
      </c>
      <c r="CO643">
        <v>0</v>
      </c>
      <c r="CP643">
        <v>0</v>
      </c>
      <c r="CQ643">
        <v>93.868062452383569</v>
      </c>
      <c r="CR643">
        <v>0.86346000000000001</v>
      </c>
      <c r="CS643">
        <v>27716.443410170788</v>
      </c>
      <c r="CT643" s="28">
        <v>28547.936712475912</v>
      </c>
      <c r="CU643">
        <v>56264.380122646704</v>
      </c>
      <c r="CV643">
        <v>12.467179287092112</v>
      </c>
      <c r="CW643">
        <v>200796</v>
      </c>
      <c r="CX643" s="28"/>
      <c r="CY643" s="28"/>
      <c r="CZ643" s="28"/>
      <c r="DA643" s="28"/>
      <c r="DB643" s="28"/>
      <c r="DC643" s="28"/>
      <c r="DD643" s="28"/>
      <c r="DE643" s="28"/>
      <c r="DF643" s="28"/>
      <c r="DG643" s="28"/>
      <c r="DH643" s="28"/>
      <c r="DI643" s="28">
        <v>240</v>
      </c>
      <c r="DJ643" s="28" t="s">
        <v>831</v>
      </c>
      <c r="DK643" s="28" t="s">
        <v>1074</v>
      </c>
    </row>
    <row r="644" spans="1:115" x14ac:dyDescent="0.25">
      <c r="A644" s="28" t="s">
        <v>2</v>
      </c>
      <c r="B644" s="28" t="s">
        <v>2394</v>
      </c>
      <c r="C644">
        <v>27311</v>
      </c>
      <c r="D644" s="28" t="s">
        <v>2395</v>
      </c>
      <c r="E644" s="28" t="s">
        <v>2396</v>
      </c>
      <c r="F644" s="28" t="s">
        <v>2397</v>
      </c>
      <c r="G644" s="28" t="s">
        <v>1066</v>
      </c>
      <c r="H644" s="28" t="s">
        <v>2405</v>
      </c>
      <c r="I644" s="28" t="s">
        <v>457</v>
      </c>
      <c r="J644" s="28">
        <v>7020</v>
      </c>
      <c r="K644">
        <v>9.0733703444267384</v>
      </c>
      <c r="L644" s="28" t="s">
        <v>3237</v>
      </c>
      <c r="M644">
        <v>0</v>
      </c>
      <c r="N644" s="28" t="s">
        <v>459</v>
      </c>
      <c r="O644" s="28" t="s">
        <v>2406</v>
      </c>
      <c r="P644">
        <v>10</v>
      </c>
      <c r="Q644">
        <v>16</v>
      </c>
      <c r="R644">
        <v>1</v>
      </c>
      <c r="S644">
        <v>92620045</v>
      </c>
      <c r="T644" s="28" t="s">
        <v>461</v>
      </c>
      <c r="U644" s="28" t="s">
        <v>812</v>
      </c>
      <c r="V644" s="28" t="s">
        <v>335</v>
      </c>
      <c r="W644" s="28" t="s">
        <v>660</v>
      </c>
      <c r="X644">
        <v>27398</v>
      </c>
      <c r="Y644" s="28" t="s">
        <v>660</v>
      </c>
      <c r="Z644">
        <v>70</v>
      </c>
      <c r="AA644">
        <v>16399</v>
      </c>
      <c r="AB644" s="28" t="s">
        <v>465</v>
      </c>
      <c r="AC644" s="28" t="s">
        <v>479</v>
      </c>
      <c r="AD644">
        <v>0.54166666666666674</v>
      </c>
      <c r="AE644">
        <v>0.70833333333333326</v>
      </c>
      <c r="AF644" s="28" t="s">
        <v>463</v>
      </c>
      <c r="AG644" s="28" t="s">
        <v>63</v>
      </c>
      <c r="AH644" s="28" t="s">
        <v>467</v>
      </c>
      <c r="AI644" s="28" t="s">
        <v>2407</v>
      </c>
      <c r="AJ644" s="28" t="s">
        <v>2058</v>
      </c>
      <c r="AK644" s="28"/>
      <c r="AL644" s="28"/>
      <c r="AM644" s="28">
        <v>2</v>
      </c>
      <c r="AN644">
        <v>3</v>
      </c>
      <c r="AO644">
        <v>3</v>
      </c>
      <c r="AP644" s="2">
        <v>46071</v>
      </c>
      <c r="AQ644" s="2">
        <v>46288</v>
      </c>
      <c r="AR644">
        <v>46435</v>
      </c>
      <c r="AS644">
        <v>46652</v>
      </c>
      <c r="AT644" s="28"/>
      <c r="AU644" s="28"/>
      <c r="AV644" s="28" t="s">
        <v>470</v>
      </c>
      <c r="AW644">
        <v>112</v>
      </c>
      <c r="AX644">
        <v>0.5</v>
      </c>
      <c r="BC644" s="28"/>
      <c r="BH644">
        <v>50</v>
      </c>
      <c r="BJ644">
        <v>112</v>
      </c>
      <c r="BK644">
        <v>0.5</v>
      </c>
      <c r="BP644" s="28"/>
      <c r="BU644">
        <v>50</v>
      </c>
      <c r="BW644" s="28"/>
      <c r="BY644" s="28">
        <v>224</v>
      </c>
      <c r="BZ644">
        <v>224</v>
      </c>
      <c r="CA644">
        <v>0</v>
      </c>
      <c r="CB644" s="28">
        <v>240</v>
      </c>
      <c r="CC644">
        <v>0.93333333333333324</v>
      </c>
      <c r="CE644">
        <v>7020</v>
      </c>
      <c r="CF644">
        <v>0</v>
      </c>
      <c r="CG644" s="28">
        <v>480</v>
      </c>
      <c r="CH644">
        <v>-156.15384615384616</v>
      </c>
      <c r="CI644">
        <v>6863.8461538461543</v>
      </c>
      <c r="CJ644">
        <v>212.30594577494998</v>
      </c>
      <c r="CK644">
        <v>143.78872163937004</v>
      </c>
      <c r="CL644">
        <v>69.420911026507738</v>
      </c>
      <c r="CM644">
        <v>122.18796797213763</v>
      </c>
      <c r="CN644">
        <v>69.086628928876706</v>
      </c>
      <c r="CO644">
        <v>0</v>
      </c>
      <c r="CP644">
        <v>0</v>
      </c>
      <c r="CQ644">
        <v>93.868062452383569</v>
      </c>
      <c r="CR644">
        <v>0.86346000000000001</v>
      </c>
      <c r="CS644">
        <v>19941.301375201921</v>
      </c>
      <c r="CT644" s="28">
        <v>20539.540416457981</v>
      </c>
      <c r="CU644">
        <v>40480.841791659899</v>
      </c>
      <c r="CV644">
        <v>9.0733703444267384</v>
      </c>
      <c r="CW644">
        <v>200800</v>
      </c>
      <c r="CX644" s="28" t="s">
        <v>4335</v>
      </c>
      <c r="CY644" s="28" t="s">
        <v>4315</v>
      </c>
      <c r="CZ644" s="28" t="s">
        <v>4336</v>
      </c>
      <c r="DA644" s="28" t="s">
        <v>4337</v>
      </c>
      <c r="DB644" s="28" t="s">
        <v>3344</v>
      </c>
      <c r="DC644" s="28"/>
      <c r="DD644" s="28"/>
      <c r="DE644" s="28"/>
      <c r="DF644" s="28"/>
      <c r="DG644" s="28"/>
      <c r="DH644" s="28"/>
      <c r="DI644" s="28">
        <v>240</v>
      </c>
      <c r="DJ644" s="28" t="s">
        <v>831</v>
      </c>
      <c r="DK644" s="28" t="s">
        <v>2408</v>
      </c>
    </row>
    <row r="645" spans="1:115" x14ac:dyDescent="0.25">
      <c r="A645" s="28" t="s">
        <v>2</v>
      </c>
      <c r="B645" s="28" t="s">
        <v>2394</v>
      </c>
      <c r="C645">
        <v>27311</v>
      </c>
      <c r="D645" s="28" t="s">
        <v>2395</v>
      </c>
      <c r="E645" s="28" t="s">
        <v>2396</v>
      </c>
      <c r="F645" s="28" t="s">
        <v>2397</v>
      </c>
      <c r="G645" s="28" t="s">
        <v>1066</v>
      </c>
      <c r="H645" s="28" t="s">
        <v>2409</v>
      </c>
      <c r="I645" s="28" t="s">
        <v>457</v>
      </c>
      <c r="J645" s="28">
        <v>7020</v>
      </c>
      <c r="K645">
        <v>11.123370116412804</v>
      </c>
      <c r="L645" s="28" t="s">
        <v>3238</v>
      </c>
      <c r="M645">
        <v>0</v>
      </c>
      <c r="N645" s="28" t="s">
        <v>459</v>
      </c>
      <c r="O645" s="28" t="s">
        <v>2410</v>
      </c>
      <c r="P645">
        <v>12</v>
      </c>
      <c r="Q645">
        <v>20</v>
      </c>
      <c r="R645">
        <v>1</v>
      </c>
      <c r="S645">
        <v>91200045</v>
      </c>
      <c r="T645" s="28" t="s">
        <v>461</v>
      </c>
      <c r="U645" s="28" t="s">
        <v>812</v>
      </c>
      <c r="V645" s="28" t="s">
        <v>335</v>
      </c>
      <c r="W645" s="28" t="s">
        <v>660</v>
      </c>
      <c r="X645">
        <v>27398</v>
      </c>
      <c r="Y645" s="28" t="s">
        <v>660</v>
      </c>
      <c r="Z645">
        <v>70</v>
      </c>
      <c r="AA645">
        <v>16400</v>
      </c>
      <c r="AB645" s="28" t="s">
        <v>465</v>
      </c>
      <c r="AC645" s="28" t="s">
        <v>479</v>
      </c>
      <c r="AD645">
        <v>0.54166666666666674</v>
      </c>
      <c r="AE645">
        <v>0.70833333333333326</v>
      </c>
      <c r="AF645" s="28" t="s">
        <v>463</v>
      </c>
      <c r="AG645" s="28" t="s">
        <v>91</v>
      </c>
      <c r="AH645" s="28" t="s">
        <v>467</v>
      </c>
      <c r="AI645" s="28"/>
      <c r="AJ645" s="28" t="s">
        <v>2058</v>
      </c>
      <c r="AK645" s="28"/>
      <c r="AL645" s="28"/>
      <c r="AM645" s="28">
        <v>2</v>
      </c>
      <c r="AN645">
        <v>3</v>
      </c>
      <c r="AO645">
        <v>3</v>
      </c>
      <c r="AP645" s="2">
        <v>46071</v>
      </c>
      <c r="AQ645" s="2">
        <v>46288</v>
      </c>
      <c r="AR645">
        <v>46435</v>
      </c>
      <c r="AS645">
        <v>46652</v>
      </c>
      <c r="AT645" s="28"/>
      <c r="AU645" s="28"/>
      <c r="AV645" s="28" t="s">
        <v>470</v>
      </c>
      <c r="AW645">
        <v>112</v>
      </c>
      <c r="AX645">
        <v>0.5</v>
      </c>
      <c r="AY645">
        <v>140</v>
      </c>
      <c r="BC645" s="28"/>
      <c r="BH645">
        <v>50</v>
      </c>
      <c r="BJ645">
        <v>112</v>
      </c>
      <c r="BK645">
        <v>0.5</v>
      </c>
      <c r="BP645" s="28"/>
      <c r="BW645" s="28"/>
      <c r="BY645" s="28">
        <v>364</v>
      </c>
      <c r="BZ645">
        <v>224</v>
      </c>
      <c r="CA645">
        <v>140</v>
      </c>
      <c r="CB645" s="28">
        <v>240</v>
      </c>
      <c r="CC645">
        <v>0.93333333333333324</v>
      </c>
      <c r="CE645">
        <v>7020</v>
      </c>
      <c r="CF645">
        <v>0</v>
      </c>
      <c r="CG645" s="28">
        <v>480</v>
      </c>
      <c r="CH645">
        <v>-76.92307692307692</v>
      </c>
      <c r="CI645">
        <v>6943.0769230769229</v>
      </c>
      <c r="CJ645">
        <v>212.30594577494998</v>
      </c>
      <c r="CK645">
        <v>143.78872163937004</v>
      </c>
      <c r="CL645">
        <v>69.420911026507738</v>
      </c>
      <c r="CM645">
        <v>122.18796797213763</v>
      </c>
      <c r="CN645">
        <v>69.086628928876706</v>
      </c>
      <c r="CO645">
        <v>0</v>
      </c>
      <c r="CP645">
        <v>0</v>
      </c>
      <c r="CQ645">
        <v>93.868062452383569</v>
      </c>
      <c r="CR645">
        <v>0.86346000000000001</v>
      </c>
      <c r="CS645">
        <v>29660.228918912999</v>
      </c>
      <c r="CT645" s="28">
        <v>20539.540416457981</v>
      </c>
      <c r="CU645">
        <v>50199.769335370984</v>
      </c>
      <c r="CV645">
        <v>11.123370116412804</v>
      </c>
      <c r="CW645">
        <v>200799</v>
      </c>
      <c r="CX645" s="28" t="s">
        <v>4338</v>
      </c>
      <c r="CY645" s="28" t="s">
        <v>4315</v>
      </c>
      <c r="CZ645" s="28" t="s">
        <v>4339</v>
      </c>
      <c r="DA645" s="28" t="s">
        <v>4326</v>
      </c>
      <c r="DB645" s="28" t="s">
        <v>3344</v>
      </c>
      <c r="DC645" s="28"/>
      <c r="DD645" s="28"/>
      <c r="DE645" s="28"/>
      <c r="DF645" s="28"/>
      <c r="DG645" s="28"/>
      <c r="DH645" s="28"/>
      <c r="DI645" s="28">
        <v>240</v>
      </c>
      <c r="DJ645" s="28" t="s">
        <v>831</v>
      </c>
      <c r="DK645" s="28" t="s">
        <v>2411</v>
      </c>
    </row>
    <row r="646" spans="1:115" x14ac:dyDescent="0.25">
      <c r="A646" s="28" t="s">
        <v>2</v>
      </c>
      <c r="B646" s="28" t="s">
        <v>2394</v>
      </c>
      <c r="C646">
        <v>27311</v>
      </c>
      <c r="D646" s="28" t="s">
        <v>2395</v>
      </c>
      <c r="E646" s="28" t="s">
        <v>2396</v>
      </c>
      <c r="F646" s="28" t="s">
        <v>2397</v>
      </c>
      <c r="G646" s="28" t="s">
        <v>1066</v>
      </c>
      <c r="H646" s="28" t="s">
        <v>2412</v>
      </c>
      <c r="I646" s="28" t="s">
        <v>457</v>
      </c>
      <c r="J646" s="28">
        <v>7020</v>
      </c>
      <c r="K646">
        <v>8.9698297787857069</v>
      </c>
      <c r="L646" s="28" t="s">
        <v>3132</v>
      </c>
      <c r="M646">
        <v>0</v>
      </c>
      <c r="N646" s="28" t="s">
        <v>459</v>
      </c>
      <c r="O646" s="28" t="s">
        <v>2402</v>
      </c>
      <c r="P646">
        <v>9</v>
      </c>
      <c r="Q646">
        <v>15</v>
      </c>
      <c r="R646">
        <v>1</v>
      </c>
      <c r="S646">
        <v>92510045</v>
      </c>
      <c r="T646" s="28" t="s">
        <v>461</v>
      </c>
      <c r="U646" s="28" t="s">
        <v>812</v>
      </c>
      <c r="V646" s="28" t="s">
        <v>335</v>
      </c>
      <c r="W646" s="28" t="s">
        <v>660</v>
      </c>
      <c r="X646">
        <v>27398</v>
      </c>
      <c r="Y646" s="28" t="s">
        <v>660</v>
      </c>
      <c r="Z646">
        <v>70</v>
      </c>
      <c r="AA646">
        <v>16401</v>
      </c>
      <c r="AB646" s="28" t="s">
        <v>465</v>
      </c>
      <c r="AC646" s="28" t="s">
        <v>479</v>
      </c>
      <c r="AD646">
        <v>0.54166666666666674</v>
      </c>
      <c r="AE646">
        <v>0.70833333333333326</v>
      </c>
      <c r="AF646" s="28" t="s">
        <v>463</v>
      </c>
      <c r="AG646" s="28" t="s">
        <v>163</v>
      </c>
      <c r="AH646" s="28" t="s">
        <v>467</v>
      </c>
      <c r="AI646" s="28" t="s">
        <v>2413</v>
      </c>
      <c r="AJ646" s="28" t="s">
        <v>2058</v>
      </c>
      <c r="AK646" s="28"/>
      <c r="AL646" s="28"/>
      <c r="AM646" s="28">
        <v>2</v>
      </c>
      <c r="AN646">
        <v>3</v>
      </c>
      <c r="AO646">
        <v>3</v>
      </c>
      <c r="AP646" s="2">
        <v>46071</v>
      </c>
      <c r="AQ646" s="2">
        <v>46288</v>
      </c>
      <c r="AR646">
        <v>46435</v>
      </c>
      <c r="AS646">
        <v>46652</v>
      </c>
      <c r="AT646" s="28"/>
      <c r="AU646" s="28"/>
      <c r="AV646" s="28" t="s">
        <v>470</v>
      </c>
      <c r="AW646">
        <v>112</v>
      </c>
      <c r="AX646">
        <v>0.5</v>
      </c>
      <c r="BC646" s="28"/>
      <c r="BH646">
        <v>50</v>
      </c>
      <c r="BJ646">
        <v>112</v>
      </c>
      <c r="BK646">
        <v>0.5</v>
      </c>
      <c r="BP646" s="28"/>
      <c r="BW646" s="28"/>
      <c r="BY646" s="28">
        <v>224</v>
      </c>
      <c r="BZ646">
        <v>224</v>
      </c>
      <c r="CA646">
        <v>0</v>
      </c>
      <c r="CB646" s="28">
        <v>240</v>
      </c>
      <c r="CC646">
        <v>0.93333333333333324</v>
      </c>
      <c r="CE646">
        <v>7020</v>
      </c>
      <c r="CF646">
        <v>0</v>
      </c>
      <c r="CG646" s="28">
        <v>480</v>
      </c>
      <c r="CH646">
        <v>-76.92307692307692</v>
      </c>
      <c r="CI646">
        <v>6943.0769230769229</v>
      </c>
      <c r="CJ646">
        <v>212.30594577494998</v>
      </c>
      <c r="CK646">
        <v>143.78872163937004</v>
      </c>
      <c r="CL646">
        <v>69.420911026507738</v>
      </c>
      <c r="CM646">
        <v>122.18796797213763</v>
      </c>
      <c r="CN646">
        <v>69.086628928876706</v>
      </c>
      <c r="CO646">
        <v>0</v>
      </c>
      <c r="CP646">
        <v>0</v>
      </c>
      <c r="CQ646">
        <v>93.868062452383569</v>
      </c>
      <c r="CR646">
        <v>0.86346000000000001</v>
      </c>
      <c r="CS646">
        <v>19941.301375201921</v>
      </c>
      <c r="CT646" s="28">
        <v>20539.540416457981</v>
      </c>
      <c r="CU646">
        <v>40480.841791659899</v>
      </c>
      <c r="CV646">
        <v>8.9698297787857069</v>
      </c>
      <c r="CW646">
        <v>200794</v>
      </c>
      <c r="CX646" s="28" t="s">
        <v>4340</v>
      </c>
      <c r="CY646" s="28" t="s">
        <v>4315</v>
      </c>
      <c r="CZ646" s="28" t="s">
        <v>4341</v>
      </c>
      <c r="DA646" s="28" t="s">
        <v>4342</v>
      </c>
      <c r="DB646" s="28" t="s">
        <v>3344</v>
      </c>
      <c r="DC646" s="28"/>
      <c r="DD646" s="28"/>
      <c r="DE646" s="28"/>
      <c r="DF646" s="28"/>
      <c r="DG646" s="28"/>
      <c r="DH646" s="28"/>
      <c r="DI646" s="28">
        <v>240</v>
      </c>
      <c r="DJ646" s="28" t="s">
        <v>831</v>
      </c>
      <c r="DK646" s="28" t="s">
        <v>1074</v>
      </c>
    </row>
    <row r="647" spans="1:115" x14ac:dyDescent="0.25">
      <c r="A647" s="28" t="s">
        <v>2</v>
      </c>
      <c r="B647" s="28" t="s">
        <v>2414</v>
      </c>
      <c r="C647">
        <v>27311</v>
      </c>
      <c r="D647" s="28" t="s">
        <v>2395</v>
      </c>
      <c r="E647" s="28" t="s">
        <v>2396</v>
      </c>
      <c r="F647" s="28" t="s">
        <v>2415</v>
      </c>
      <c r="G647" s="28" t="s">
        <v>1066</v>
      </c>
      <c r="H647" s="28" t="s">
        <v>2416</v>
      </c>
      <c r="I647" s="28" t="s">
        <v>457</v>
      </c>
      <c r="J647" s="28">
        <v>7020</v>
      </c>
      <c r="K647">
        <v>10.902012275283807</v>
      </c>
      <c r="L647" s="28" t="s">
        <v>3239</v>
      </c>
      <c r="M647">
        <v>0</v>
      </c>
      <c r="N647" s="28" t="s">
        <v>459</v>
      </c>
      <c r="O647" s="28" t="s">
        <v>2399</v>
      </c>
      <c r="P647">
        <v>11</v>
      </c>
      <c r="Q647">
        <v>40</v>
      </c>
      <c r="R647">
        <v>1</v>
      </c>
      <c r="S647">
        <v>90010045</v>
      </c>
      <c r="T647" s="28" t="s">
        <v>461</v>
      </c>
      <c r="U647" s="28" t="s">
        <v>812</v>
      </c>
      <c r="V647" s="28" t="s">
        <v>335</v>
      </c>
      <c r="W647" s="28" t="s">
        <v>660</v>
      </c>
      <c r="X647">
        <v>27398</v>
      </c>
      <c r="Y647" s="28" t="s">
        <v>660</v>
      </c>
      <c r="Z647">
        <v>70</v>
      </c>
      <c r="AA647">
        <v>16423</v>
      </c>
      <c r="AB647" s="28" t="s">
        <v>465</v>
      </c>
      <c r="AC647" s="28" t="s">
        <v>525</v>
      </c>
      <c r="AD647">
        <v>0.5625</v>
      </c>
      <c r="AE647">
        <v>0.72916666666666674</v>
      </c>
      <c r="AF647" s="28" t="s">
        <v>463</v>
      </c>
      <c r="AG647" s="28" t="s">
        <v>217</v>
      </c>
      <c r="AH647" s="28" t="s">
        <v>529</v>
      </c>
      <c r="AI647" s="28" t="s">
        <v>2417</v>
      </c>
      <c r="AJ647" s="28" t="s">
        <v>2058</v>
      </c>
      <c r="AK647" s="28"/>
      <c r="AL647" s="28"/>
      <c r="AM647" s="28">
        <v>2</v>
      </c>
      <c r="AN647">
        <v>4</v>
      </c>
      <c r="AO647">
        <v>3</v>
      </c>
      <c r="AP647" s="2">
        <v>46070</v>
      </c>
      <c r="AQ647" s="2">
        <v>46357</v>
      </c>
      <c r="AR647">
        <v>46434</v>
      </c>
      <c r="AS647">
        <v>46651</v>
      </c>
      <c r="AT647" s="28"/>
      <c r="AU647" s="28"/>
      <c r="AV647" s="28" t="s">
        <v>470</v>
      </c>
      <c r="AW647">
        <v>144</v>
      </c>
      <c r="AX647">
        <v>0.5</v>
      </c>
      <c r="AY647">
        <v>20</v>
      </c>
      <c r="BC647" s="28"/>
      <c r="BH647">
        <v>50</v>
      </c>
      <c r="BJ647">
        <v>112</v>
      </c>
      <c r="BK647">
        <v>0.5</v>
      </c>
      <c r="BL647">
        <v>15</v>
      </c>
      <c r="BP647" s="28"/>
      <c r="BU647">
        <v>50</v>
      </c>
      <c r="BW647" s="28"/>
      <c r="BY647" s="28">
        <v>291</v>
      </c>
      <c r="BZ647">
        <v>256</v>
      </c>
      <c r="CA647">
        <v>35</v>
      </c>
      <c r="CB647" s="28">
        <v>240</v>
      </c>
      <c r="CC647">
        <v>1.0666666666666669</v>
      </c>
      <c r="CE647">
        <v>7020</v>
      </c>
      <c r="CF647">
        <v>0</v>
      </c>
      <c r="CG647" s="28">
        <v>480</v>
      </c>
      <c r="CH647">
        <v>-156.15384615384616</v>
      </c>
      <c r="CI647">
        <v>6863.8461538461543</v>
      </c>
      <c r="CJ647">
        <v>212.30594577494998</v>
      </c>
      <c r="CK647">
        <v>143.78872163937004</v>
      </c>
      <c r="CL647">
        <v>69.420911026507738</v>
      </c>
      <c r="CM647">
        <v>122.18796797213763</v>
      </c>
      <c r="CN647">
        <v>69.086628928876706</v>
      </c>
      <c r="CO647">
        <v>0</v>
      </c>
      <c r="CP647">
        <v>0</v>
      </c>
      <c r="CQ647">
        <v>93.868062452383569</v>
      </c>
      <c r="CR647">
        <v>0.86346000000000001</v>
      </c>
      <c r="CS647">
        <v>27027.234274361195</v>
      </c>
      <c r="CT647" s="28">
        <v>21612.093491817523</v>
      </c>
      <c r="CU647">
        <v>48639.327766178714</v>
      </c>
      <c r="CV647">
        <v>10.902012275283807</v>
      </c>
      <c r="CW647">
        <v>207719</v>
      </c>
      <c r="CX647" s="28" t="s">
        <v>4343</v>
      </c>
      <c r="CY647" s="28" t="s">
        <v>4315</v>
      </c>
      <c r="CZ647" s="28" t="s">
        <v>4344</v>
      </c>
      <c r="DA647" s="28" t="s">
        <v>4345</v>
      </c>
      <c r="DB647" s="28" t="s">
        <v>3344</v>
      </c>
      <c r="DC647" s="28"/>
      <c r="DD647" s="28"/>
      <c r="DE647" s="28"/>
      <c r="DF647" s="28"/>
      <c r="DG647" s="28"/>
      <c r="DH647" s="28"/>
      <c r="DI647" s="28">
        <v>240</v>
      </c>
      <c r="DJ647" s="28" t="s">
        <v>831</v>
      </c>
      <c r="DK647" s="28" t="s">
        <v>2400</v>
      </c>
    </row>
    <row r="648" spans="1:115" x14ac:dyDescent="0.25">
      <c r="A648" s="28" t="s">
        <v>2</v>
      </c>
      <c r="B648" s="28" t="s">
        <v>2418</v>
      </c>
      <c r="C648">
        <v>27311</v>
      </c>
      <c r="D648" s="28" t="s">
        <v>2395</v>
      </c>
      <c r="E648" s="28" t="s">
        <v>2396</v>
      </c>
      <c r="F648" s="28" t="s">
        <v>2419</v>
      </c>
      <c r="G648" s="28" t="s">
        <v>1066</v>
      </c>
      <c r="H648" s="28" t="s">
        <v>2420</v>
      </c>
      <c r="I648" s="28" t="s">
        <v>457</v>
      </c>
      <c r="J648" s="28">
        <v>7020</v>
      </c>
      <c r="K648">
        <v>10.232297024216493</v>
      </c>
      <c r="L648" s="28" t="s">
        <v>3240</v>
      </c>
      <c r="M648">
        <v>0</v>
      </c>
      <c r="N648" s="28" t="s">
        <v>459</v>
      </c>
      <c r="O648" s="28" t="s">
        <v>2421</v>
      </c>
      <c r="P648">
        <v>11</v>
      </c>
      <c r="Q648">
        <v>20</v>
      </c>
      <c r="R648">
        <v>1</v>
      </c>
      <c r="S648">
        <v>90750045</v>
      </c>
      <c r="T648" s="28" t="s">
        <v>461</v>
      </c>
      <c r="U648" s="28" t="s">
        <v>812</v>
      </c>
      <c r="V648" s="28" t="s">
        <v>335</v>
      </c>
      <c r="W648" s="28" t="s">
        <v>660</v>
      </c>
      <c r="X648">
        <v>27398</v>
      </c>
      <c r="Y648" s="28" t="s">
        <v>660</v>
      </c>
      <c r="Z648">
        <v>70</v>
      </c>
      <c r="AA648">
        <v>16437</v>
      </c>
      <c r="AB648" s="28" t="s">
        <v>465</v>
      </c>
      <c r="AC648" s="28" t="s">
        <v>479</v>
      </c>
      <c r="AD648">
        <v>0.58333333333333326</v>
      </c>
      <c r="AE648">
        <v>0.75</v>
      </c>
      <c r="AF648" s="28" t="s">
        <v>463</v>
      </c>
      <c r="AG648" s="28" t="s">
        <v>300</v>
      </c>
      <c r="AH648" s="28" t="s">
        <v>497</v>
      </c>
      <c r="AI648" s="28" t="s">
        <v>2422</v>
      </c>
      <c r="AJ648" s="28" t="s">
        <v>1071</v>
      </c>
      <c r="AK648" s="28"/>
      <c r="AL648" s="28"/>
      <c r="AM648" s="28">
        <v>2</v>
      </c>
      <c r="AN648">
        <v>4</v>
      </c>
      <c r="AO648">
        <v>3</v>
      </c>
      <c r="AP648" s="2">
        <v>46071</v>
      </c>
      <c r="AQ648" s="2">
        <v>46358</v>
      </c>
      <c r="AR648">
        <v>46435</v>
      </c>
      <c r="AS648">
        <v>46652</v>
      </c>
      <c r="AT648" s="28"/>
      <c r="AU648" s="28"/>
      <c r="AV648" s="28" t="s">
        <v>470</v>
      </c>
      <c r="AW648">
        <v>144</v>
      </c>
      <c r="AX648">
        <v>0.5</v>
      </c>
      <c r="BC648" s="28"/>
      <c r="BH648">
        <v>50</v>
      </c>
      <c r="BJ648">
        <v>112</v>
      </c>
      <c r="BK648">
        <v>0.5</v>
      </c>
      <c r="BP648" s="28"/>
      <c r="BW648" s="28"/>
      <c r="BY648" s="28">
        <v>256</v>
      </c>
      <c r="BZ648">
        <v>256</v>
      </c>
      <c r="CA648">
        <v>0</v>
      </c>
      <c r="CB648" s="28">
        <v>240</v>
      </c>
      <c r="CC648">
        <v>1.0666666666666669</v>
      </c>
      <c r="CE648">
        <v>7020</v>
      </c>
      <c r="CF648">
        <v>0</v>
      </c>
      <c r="CG648" s="28">
        <v>480</v>
      </c>
      <c r="CH648">
        <v>-76.92307692307692</v>
      </c>
      <c r="CI648">
        <v>6943.0769230769229</v>
      </c>
      <c r="CJ648">
        <v>212.30594577494998</v>
      </c>
      <c r="CK648">
        <v>143.78872163937004</v>
      </c>
      <c r="CL648">
        <v>69.420911026507738</v>
      </c>
      <c r="CM648">
        <v>122.18796797213763</v>
      </c>
      <c r="CN648">
        <v>69.086628928876706</v>
      </c>
      <c r="CO648">
        <v>0</v>
      </c>
      <c r="CP648">
        <v>0</v>
      </c>
      <c r="CQ648">
        <v>93.868062452383569</v>
      </c>
      <c r="CR648">
        <v>0.86346000000000001</v>
      </c>
      <c r="CS648">
        <v>25638.81605383104</v>
      </c>
      <c r="CT648" s="28">
        <v>20539.540416457981</v>
      </c>
      <c r="CU648">
        <v>46178.356470289022</v>
      </c>
      <c r="CV648">
        <v>10.232297024216493</v>
      </c>
      <c r="CW648">
        <v>228751</v>
      </c>
      <c r="CX648" s="28"/>
      <c r="CY648" s="28"/>
      <c r="CZ648" s="28"/>
      <c r="DA648" s="28"/>
      <c r="DB648" s="28"/>
      <c r="DC648" s="28"/>
      <c r="DD648" s="28"/>
      <c r="DE648" s="28"/>
      <c r="DF648" s="28"/>
      <c r="DG648" s="28"/>
      <c r="DH648" s="28"/>
      <c r="DI648" s="28">
        <v>240</v>
      </c>
      <c r="DJ648" s="28" t="s">
        <v>831</v>
      </c>
      <c r="DK648" s="28" t="s">
        <v>2408</v>
      </c>
    </row>
    <row r="649" spans="1:115" x14ac:dyDescent="0.25">
      <c r="A649" s="28" t="s">
        <v>2</v>
      </c>
      <c r="B649" s="28" t="s">
        <v>2418</v>
      </c>
      <c r="C649">
        <v>27311</v>
      </c>
      <c r="D649" s="28" t="s">
        <v>2395</v>
      </c>
      <c r="E649" s="28" t="s">
        <v>2396</v>
      </c>
      <c r="F649" s="28" t="s">
        <v>2419</v>
      </c>
      <c r="G649" s="28" t="s">
        <v>1066</v>
      </c>
      <c r="H649" s="28" t="s">
        <v>2423</v>
      </c>
      <c r="I649" s="28" t="s">
        <v>457</v>
      </c>
      <c r="J649" s="28">
        <v>7020</v>
      </c>
      <c r="K649">
        <v>9.0733703444267384</v>
      </c>
      <c r="L649" s="28" t="s">
        <v>3221</v>
      </c>
      <c r="M649">
        <v>0</v>
      </c>
      <c r="N649" s="28" t="s">
        <v>459</v>
      </c>
      <c r="O649" s="28" t="s">
        <v>2424</v>
      </c>
      <c r="P649">
        <v>10</v>
      </c>
      <c r="Q649">
        <v>15</v>
      </c>
      <c r="R649">
        <v>1</v>
      </c>
      <c r="S649">
        <v>90210045</v>
      </c>
      <c r="T649" s="28" t="s">
        <v>461</v>
      </c>
      <c r="U649" s="28" t="s">
        <v>812</v>
      </c>
      <c r="V649" s="28" t="s">
        <v>335</v>
      </c>
      <c r="W649" s="28" t="s">
        <v>660</v>
      </c>
      <c r="X649">
        <v>27398</v>
      </c>
      <c r="Y649" s="28" t="s">
        <v>660</v>
      </c>
      <c r="Z649">
        <v>70</v>
      </c>
      <c r="AA649">
        <v>16412</v>
      </c>
      <c r="AB649" s="28" t="s">
        <v>465</v>
      </c>
      <c r="AC649" s="28" t="s">
        <v>479</v>
      </c>
      <c r="AD649">
        <v>0.5625</v>
      </c>
      <c r="AE649">
        <v>0.72916666666666674</v>
      </c>
      <c r="AF649" s="28" t="s">
        <v>463</v>
      </c>
      <c r="AG649" s="28" t="s">
        <v>165</v>
      </c>
      <c r="AH649" s="28" t="s">
        <v>570</v>
      </c>
      <c r="AI649" s="28"/>
      <c r="AJ649" s="28" t="s">
        <v>1071</v>
      </c>
      <c r="AK649" s="28"/>
      <c r="AL649" s="28"/>
      <c r="AM649" s="28">
        <v>2</v>
      </c>
      <c r="AN649">
        <v>3</v>
      </c>
      <c r="AO649">
        <v>3</v>
      </c>
      <c r="AP649" s="2">
        <v>46071</v>
      </c>
      <c r="AQ649" s="2">
        <v>46288</v>
      </c>
      <c r="AR649">
        <v>46435</v>
      </c>
      <c r="AS649">
        <v>46652</v>
      </c>
      <c r="AT649" s="28"/>
      <c r="AU649" s="28"/>
      <c r="AV649" s="28" t="s">
        <v>470</v>
      </c>
      <c r="AW649">
        <v>112</v>
      </c>
      <c r="AX649">
        <v>0.5</v>
      </c>
      <c r="BC649" s="28"/>
      <c r="BH649">
        <v>50</v>
      </c>
      <c r="BJ649">
        <v>112</v>
      </c>
      <c r="BK649">
        <v>0.5</v>
      </c>
      <c r="BP649" s="28"/>
      <c r="BU649">
        <v>50</v>
      </c>
      <c r="BW649" s="28"/>
      <c r="BY649" s="28">
        <v>224</v>
      </c>
      <c r="BZ649">
        <v>224</v>
      </c>
      <c r="CA649">
        <v>0</v>
      </c>
      <c r="CB649" s="28">
        <v>240</v>
      </c>
      <c r="CC649">
        <v>0.93333333333333324</v>
      </c>
      <c r="CE649">
        <v>7020</v>
      </c>
      <c r="CF649">
        <v>0</v>
      </c>
      <c r="CG649" s="28">
        <v>480</v>
      </c>
      <c r="CH649">
        <v>-156.15384615384616</v>
      </c>
      <c r="CI649">
        <v>6863.8461538461543</v>
      </c>
      <c r="CJ649">
        <v>212.30594577494998</v>
      </c>
      <c r="CK649">
        <v>143.78872163937004</v>
      </c>
      <c r="CL649">
        <v>69.420911026507738</v>
      </c>
      <c r="CM649">
        <v>122.18796797213763</v>
      </c>
      <c r="CN649">
        <v>69.086628928876706</v>
      </c>
      <c r="CO649">
        <v>0</v>
      </c>
      <c r="CP649">
        <v>0</v>
      </c>
      <c r="CQ649">
        <v>93.868062452383569</v>
      </c>
      <c r="CR649">
        <v>0.86346000000000001</v>
      </c>
      <c r="CS649">
        <v>19941.301375201921</v>
      </c>
      <c r="CT649" s="28">
        <v>20539.540416457981</v>
      </c>
      <c r="CU649">
        <v>40480.841791659899</v>
      </c>
      <c r="CV649">
        <v>9.0733703444267384</v>
      </c>
      <c r="CW649">
        <v>207720</v>
      </c>
      <c r="CX649" s="28" t="s">
        <v>4349</v>
      </c>
      <c r="CY649" s="28" t="s">
        <v>4315</v>
      </c>
      <c r="CZ649" s="28" t="s">
        <v>4350</v>
      </c>
      <c r="DA649" s="28" t="s">
        <v>4351</v>
      </c>
      <c r="DB649" s="28" t="s">
        <v>3344</v>
      </c>
      <c r="DC649" s="28"/>
      <c r="DD649" s="28"/>
      <c r="DE649" s="28"/>
      <c r="DF649" s="28"/>
      <c r="DG649" s="28"/>
      <c r="DH649" s="28"/>
      <c r="DI649" s="28">
        <v>240</v>
      </c>
      <c r="DJ649" s="28" t="s">
        <v>831</v>
      </c>
      <c r="DK649" s="28" t="s">
        <v>1074</v>
      </c>
    </row>
    <row r="650" spans="1:115" x14ac:dyDescent="0.25">
      <c r="A650" s="28" t="s">
        <v>2</v>
      </c>
      <c r="B650" s="28" t="s">
        <v>2418</v>
      </c>
      <c r="C650">
        <v>27311</v>
      </c>
      <c r="D650" s="28" t="s">
        <v>2395</v>
      </c>
      <c r="E650" s="28" t="s">
        <v>2396</v>
      </c>
      <c r="F650" s="28" t="s">
        <v>2419</v>
      </c>
      <c r="G650" s="28" t="s">
        <v>1066</v>
      </c>
      <c r="H650" s="28" t="s">
        <v>2425</v>
      </c>
      <c r="I650" s="28" t="s">
        <v>457</v>
      </c>
      <c r="J650" s="28">
        <v>7020</v>
      </c>
      <c r="K650">
        <v>10.350410505500172</v>
      </c>
      <c r="L650" s="28" t="s">
        <v>3241</v>
      </c>
      <c r="M650">
        <v>0</v>
      </c>
      <c r="N650" s="28" t="s">
        <v>459</v>
      </c>
      <c r="O650" s="28" t="s">
        <v>2426</v>
      </c>
      <c r="P650">
        <v>11</v>
      </c>
      <c r="Q650">
        <v>20</v>
      </c>
      <c r="R650">
        <v>1</v>
      </c>
      <c r="S650">
        <v>90190045</v>
      </c>
      <c r="T650" s="28" t="s">
        <v>461</v>
      </c>
      <c r="U650" s="28" t="s">
        <v>812</v>
      </c>
      <c r="V650" s="28" t="s">
        <v>335</v>
      </c>
      <c r="W650" s="28" t="s">
        <v>660</v>
      </c>
      <c r="X650">
        <v>27398</v>
      </c>
      <c r="Y650" s="28" t="s">
        <v>660</v>
      </c>
      <c r="Z650">
        <v>70</v>
      </c>
      <c r="AA650">
        <v>16438</v>
      </c>
      <c r="AB650" s="28" t="s">
        <v>465</v>
      </c>
      <c r="AC650" s="28" t="s">
        <v>479</v>
      </c>
      <c r="AD650">
        <v>0.5625</v>
      </c>
      <c r="AE650">
        <v>0.72916666666666674</v>
      </c>
      <c r="AF650" s="28" t="s">
        <v>463</v>
      </c>
      <c r="AG650" s="28" t="s">
        <v>296</v>
      </c>
      <c r="AH650" s="28" t="s">
        <v>616</v>
      </c>
      <c r="AI650" s="28" t="s">
        <v>2427</v>
      </c>
      <c r="AJ650" s="28" t="s">
        <v>1071</v>
      </c>
      <c r="AK650" s="28"/>
      <c r="AL650" s="28" t="s">
        <v>2428</v>
      </c>
      <c r="AM650" s="28">
        <v>2</v>
      </c>
      <c r="AN650">
        <v>4</v>
      </c>
      <c r="AO650">
        <v>3</v>
      </c>
      <c r="AP650" s="2">
        <v>46071</v>
      </c>
      <c r="AQ650" s="2">
        <v>46358</v>
      </c>
      <c r="AR650">
        <v>46435</v>
      </c>
      <c r="AS650">
        <v>46652</v>
      </c>
      <c r="AT650" s="28"/>
      <c r="AU650" s="28"/>
      <c r="AV650" s="28" t="s">
        <v>470</v>
      </c>
      <c r="AW650">
        <v>144</v>
      </c>
      <c r="AX650">
        <v>0.5</v>
      </c>
      <c r="BC650" s="28"/>
      <c r="BH650">
        <v>50</v>
      </c>
      <c r="BJ650">
        <v>112</v>
      </c>
      <c r="BK650">
        <v>0.5</v>
      </c>
      <c r="BP650" s="28"/>
      <c r="BU650">
        <v>50</v>
      </c>
      <c r="BW650" s="28"/>
      <c r="BY650" s="28">
        <v>256</v>
      </c>
      <c r="BZ650">
        <v>256</v>
      </c>
      <c r="CA650">
        <v>0</v>
      </c>
      <c r="CB650" s="28">
        <v>240</v>
      </c>
      <c r="CC650">
        <v>1.0666666666666669</v>
      </c>
      <c r="CE650">
        <v>7020</v>
      </c>
      <c r="CF650">
        <v>0</v>
      </c>
      <c r="CG650" s="28">
        <v>480</v>
      </c>
      <c r="CH650">
        <v>-156.15384615384616</v>
      </c>
      <c r="CI650">
        <v>6863.8461538461543</v>
      </c>
      <c r="CJ650">
        <v>212.30594577494998</v>
      </c>
      <c r="CK650">
        <v>143.78872163937004</v>
      </c>
      <c r="CL650">
        <v>69.420911026507738</v>
      </c>
      <c r="CM650">
        <v>122.18796797213763</v>
      </c>
      <c r="CN650">
        <v>69.086628928876706</v>
      </c>
      <c r="CO650">
        <v>0</v>
      </c>
      <c r="CP650">
        <v>0</v>
      </c>
      <c r="CQ650">
        <v>93.868062452383569</v>
      </c>
      <c r="CR650">
        <v>0.86346000000000001</v>
      </c>
      <c r="CS650">
        <v>25638.81605383104</v>
      </c>
      <c r="CT650" s="28">
        <v>20539.540416457981</v>
      </c>
      <c r="CU650">
        <v>46178.356470289022</v>
      </c>
      <c r="CV650">
        <v>10.350410505500172</v>
      </c>
      <c r="CW650">
        <v>228821</v>
      </c>
      <c r="CX650" s="28" t="s">
        <v>4352</v>
      </c>
      <c r="CY650" s="28" t="s">
        <v>4315</v>
      </c>
      <c r="CZ650" s="28" t="s">
        <v>4353</v>
      </c>
      <c r="DA650" s="28" t="s">
        <v>4354</v>
      </c>
      <c r="DB650" s="28" t="s">
        <v>3344</v>
      </c>
      <c r="DC650" s="28"/>
      <c r="DD650" s="28"/>
      <c r="DE650" s="28"/>
      <c r="DF650" s="28"/>
      <c r="DG650" s="28"/>
      <c r="DH650" s="28"/>
      <c r="DI650" s="28">
        <v>240</v>
      </c>
      <c r="DJ650" s="28" t="s">
        <v>831</v>
      </c>
      <c r="DK650" s="28" t="s">
        <v>2408</v>
      </c>
    </row>
    <row r="651" spans="1:115" x14ac:dyDescent="0.25">
      <c r="A651" s="28" t="s">
        <v>2</v>
      </c>
      <c r="B651" s="28" t="s">
        <v>2418</v>
      </c>
      <c r="C651">
        <v>27311</v>
      </c>
      <c r="D651" s="28" t="s">
        <v>2395</v>
      </c>
      <c r="E651" s="28" t="s">
        <v>2396</v>
      </c>
      <c r="F651" s="28" t="s">
        <v>2419</v>
      </c>
      <c r="G651" s="28" t="s">
        <v>1066</v>
      </c>
      <c r="H651" s="28" t="s">
        <v>2429</v>
      </c>
      <c r="I651" s="28" t="s">
        <v>457</v>
      </c>
      <c r="J651" s="28">
        <v>7020</v>
      </c>
      <c r="K651">
        <v>5.3066923918855489</v>
      </c>
      <c r="L651" s="28" t="s">
        <v>2430</v>
      </c>
      <c r="M651">
        <v>0</v>
      </c>
      <c r="N651" s="28" t="s">
        <v>459</v>
      </c>
      <c r="O651" s="28" t="s">
        <v>2431</v>
      </c>
      <c r="P651">
        <v>6</v>
      </c>
      <c r="Q651">
        <v>20</v>
      </c>
      <c r="R651">
        <v>1</v>
      </c>
      <c r="S651">
        <v>7140140045</v>
      </c>
      <c r="T651" s="28" t="s">
        <v>461</v>
      </c>
      <c r="U651" s="28" t="s">
        <v>812</v>
      </c>
      <c r="V651" s="28" t="s">
        <v>335</v>
      </c>
      <c r="W651" s="28" t="s">
        <v>660</v>
      </c>
      <c r="X651">
        <v>27398</v>
      </c>
      <c r="Y651" s="28" t="s">
        <v>660</v>
      </c>
      <c r="Z651">
        <v>70</v>
      </c>
      <c r="AA651">
        <v>16439</v>
      </c>
      <c r="AB651" s="28" t="s">
        <v>465</v>
      </c>
      <c r="AC651" s="28" t="s">
        <v>479</v>
      </c>
      <c r="AD651">
        <v>0.58333333333333326</v>
      </c>
      <c r="AE651">
        <v>0.75</v>
      </c>
      <c r="AF651" s="28" t="s">
        <v>463</v>
      </c>
      <c r="AG651" s="28" t="s">
        <v>287</v>
      </c>
      <c r="AH651" s="28" t="s">
        <v>497</v>
      </c>
      <c r="AI651" s="28" t="s">
        <v>2432</v>
      </c>
      <c r="AJ651" s="28" t="s">
        <v>1071</v>
      </c>
      <c r="AK651" s="28"/>
      <c r="AL651" s="28"/>
      <c r="AM651" s="28">
        <v>2</v>
      </c>
      <c r="AN651">
        <v>4</v>
      </c>
      <c r="AO651">
        <v>3</v>
      </c>
      <c r="AP651" s="2">
        <v>46071</v>
      </c>
      <c r="AQ651" s="2">
        <v>46358</v>
      </c>
      <c r="AR651">
        <v>46435</v>
      </c>
      <c r="AS651">
        <v>46652</v>
      </c>
      <c r="AT651" s="28"/>
      <c r="AU651" s="28"/>
      <c r="AV651" s="28" t="s">
        <v>470</v>
      </c>
      <c r="AW651">
        <v>136</v>
      </c>
      <c r="AX651">
        <v>0.5</v>
      </c>
      <c r="AY651">
        <v>0</v>
      </c>
      <c r="AZ651">
        <v>0</v>
      </c>
      <c r="BA651">
        <v>0</v>
      </c>
      <c r="BB651">
        <v>0</v>
      </c>
      <c r="BC651" s="28"/>
      <c r="BH651">
        <v>0</v>
      </c>
      <c r="BI651">
        <v>0</v>
      </c>
      <c r="BK651">
        <v>0.5</v>
      </c>
      <c r="BP651" s="28"/>
      <c r="BW651" s="28"/>
      <c r="BY651" s="28">
        <v>136</v>
      </c>
      <c r="BZ651">
        <v>136</v>
      </c>
      <c r="CA651">
        <v>0</v>
      </c>
      <c r="CB651" s="28">
        <v>240</v>
      </c>
      <c r="CC651">
        <v>0.56666666666666665</v>
      </c>
      <c r="CE651">
        <v>7020</v>
      </c>
      <c r="CF651">
        <v>0</v>
      </c>
      <c r="CG651" s="28">
        <v>480</v>
      </c>
      <c r="CH651">
        <v>0</v>
      </c>
      <c r="CI651">
        <v>7020</v>
      </c>
      <c r="CJ651">
        <v>212.30594577494998</v>
      </c>
      <c r="CK651">
        <v>143.78872163937004</v>
      </c>
      <c r="CL651">
        <v>69.420911026507738</v>
      </c>
      <c r="CM651">
        <v>122.18796797213763</v>
      </c>
      <c r="CN651">
        <v>69.086628928876706</v>
      </c>
      <c r="CO651">
        <v>0</v>
      </c>
      <c r="CP651">
        <v>0</v>
      </c>
      <c r="CQ651">
        <v>93.868062452383569</v>
      </c>
      <c r="CR651">
        <v>0.86346000000000001</v>
      </c>
      <c r="CS651">
        <v>24214.437384173762</v>
      </c>
      <c r="CT651" s="28">
        <v>0</v>
      </c>
      <c r="CU651">
        <v>24214.437384173762</v>
      </c>
      <c r="CV651">
        <v>5.3066923918855489</v>
      </c>
      <c r="CW651">
        <v>209740</v>
      </c>
      <c r="CX651" s="28" t="s">
        <v>4355</v>
      </c>
      <c r="CY651" s="28" t="s">
        <v>4315</v>
      </c>
      <c r="CZ651" s="28" t="s">
        <v>4356</v>
      </c>
      <c r="DA651" s="28" t="s">
        <v>4357</v>
      </c>
      <c r="DB651" s="28" t="s">
        <v>3344</v>
      </c>
      <c r="DC651" s="28"/>
      <c r="DD651" s="28"/>
      <c r="DE651" s="28"/>
      <c r="DF651" s="28"/>
      <c r="DG651" s="28"/>
      <c r="DH651" s="28"/>
      <c r="DI651" s="28">
        <v>240</v>
      </c>
      <c r="DJ651" s="28" t="s">
        <v>831</v>
      </c>
      <c r="DK651" s="28" t="s">
        <v>2408</v>
      </c>
    </row>
    <row r="652" spans="1:115" x14ac:dyDescent="0.25">
      <c r="A652" s="28" t="s">
        <v>2</v>
      </c>
      <c r="B652" s="28" t="s">
        <v>2418</v>
      </c>
      <c r="C652">
        <v>27311</v>
      </c>
      <c r="D652" s="28" t="s">
        <v>2395</v>
      </c>
      <c r="E652" s="28" t="s">
        <v>2396</v>
      </c>
      <c r="F652" s="28" t="s">
        <v>2419</v>
      </c>
      <c r="G652" s="28" t="s">
        <v>1066</v>
      </c>
      <c r="H652" s="28" t="s">
        <v>2433</v>
      </c>
      <c r="I652" s="28" t="s">
        <v>457</v>
      </c>
      <c r="J652" s="28">
        <v>7020</v>
      </c>
      <c r="K652">
        <v>9.5749460602391725</v>
      </c>
      <c r="L652" s="28" t="s">
        <v>3245</v>
      </c>
      <c r="M652">
        <v>0</v>
      </c>
      <c r="N652" s="28" t="s">
        <v>459</v>
      </c>
      <c r="O652" s="28" t="s">
        <v>2434</v>
      </c>
      <c r="P652">
        <v>10</v>
      </c>
      <c r="Q652">
        <v>22</v>
      </c>
      <c r="R652">
        <v>1</v>
      </c>
      <c r="S652">
        <v>90771462</v>
      </c>
      <c r="T652" s="28" t="s">
        <v>461</v>
      </c>
      <c r="U652" s="28" t="s">
        <v>812</v>
      </c>
      <c r="V652" s="28" t="s">
        <v>335</v>
      </c>
      <c r="W652" s="28" t="s">
        <v>660</v>
      </c>
      <c r="X652">
        <v>27398</v>
      </c>
      <c r="Y652" s="28" t="s">
        <v>660</v>
      </c>
      <c r="Z652">
        <v>70</v>
      </c>
      <c r="AA652">
        <v>16440</v>
      </c>
      <c r="AB652" s="28" t="s">
        <v>465</v>
      </c>
      <c r="AC652" s="28" t="s">
        <v>525</v>
      </c>
      <c r="AD652">
        <v>0.58333333333333326</v>
      </c>
      <c r="AE652">
        <v>0.75</v>
      </c>
      <c r="AF652" s="28" t="s">
        <v>463</v>
      </c>
      <c r="AG652" s="28" t="s">
        <v>288</v>
      </c>
      <c r="AH652" s="28" t="s">
        <v>616</v>
      </c>
      <c r="AI652" s="28" t="s">
        <v>2435</v>
      </c>
      <c r="AJ652" s="28" t="s">
        <v>1071</v>
      </c>
      <c r="AK652" s="28"/>
      <c r="AL652" s="28"/>
      <c r="AM652" s="28">
        <v>2</v>
      </c>
      <c r="AN652">
        <v>4</v>
      </c>
      <c r="AO652">
        <v>3</v>
      </c>
      <c r="AP652" s="2">
        <v>46070</v>
      </c>
      <c r="AQ652" s="2">
        <v>46287</v>
      </c>
      <c r="AR652">
        <v>46434</v>
      </c>
      <c r="AS652">
        <v>46651</v>
      </c>
      <c r="AT652" s="28"/>
      <c r="AU652" s="28"/>
      <c r="AV652" s="28" t="s">
        <v>470</v>
      </c>
      <c r="AW652">
        <v>120</v>
      </c>
      <c r="AX652">
        <v>0.5</v>
      </c>
      <c r="BC652" s="28"/>
      <c r="BH652">
        <v>30</v>
      </c>
      <c r="BJ652">
        <v>120</v>
      </c>
      <c r="BK652">
        <v>0.5</v>
      </c>
      <c r="BP652" s="28"/>
      <c r="BV652">
        <v>30</v>
      </c>
      <c r="BW652" s="28"/>
      <c r="BY652" s="28">
        <v>240</v>
      </c>
      <c r="BZ652">
        <v>240</v>
      </c>
      <c r="CA652">
        <v>0</v>
      </c>
      <c r="CB652" s="28">
        <v>240</v>
      </c>
      <c r="CC652">
        <v>1</v>
      </c>
      <c r="CE652">
        <v>7020</v>
      </c>
      <c r="CF652">
        <v>0</v>
      </c>
      <c r="CG652" s="28">
        <v>480</v>
      </c>
      <c r="CH652">
        <v>-46.153846153846153</v>
      </c>
      <c r="CI652">
        <v>6973.8461538461543</v>
      </c>
      <c r="CJ652">
        <v>212.30594577494998</v>
      </c>
      <c r="CK652">
        <v>143.78872163937004</v>
      </c>
      <c r="CL652">
        <v>69.420911026507738</v>
      </c>
      <c r="CM652">
        <v>122.18796797213763</v>
      </c>
      <c r="CN652">
        <v>69.086628928876706</v>
      </c>
      <c r="CO652">
        <v>0</v>
      </c>
      <c r="CP652">
        <v>0</v>
      </c>
      <c r="CQ652">
        <v>93.868062452383569</v>
      </c>
      <c r="CR652">
        <v>0.86346000000000001</v>
      </c>
      <c r="CS652">
        <v>21365.6800448592</v>
      </c>
      <c r="CT652" s="28">
        <v>22037.550446204976</v>
      </c>
      <c r="CU652">
        <v>43403.230491064176</v>
      </c>
      <c r="CV652">
        <v>9.5749460602391725</v>
      </c>
      <c r="CW652">
        <v>209741</v>
      </c>
      <c r="CX652" s="28" t="s">
        <v>4387</v>
      </c>
      <c r="CY652" s="28" t="s">
        <v>4315</v>
      </c>
      <c r="CZ652" s="28" t="s">
        <v>4388</v>
      </c>
      <c r="DA652" s="28" t="s">
        <v>4389</v>
      </c>
      <c r="DB652" s="28" t="s">
        <v>3344</v>
      </c>
      <c r="DC652" s="28"/>
      <c r="DD652" s="28"/>
      <c r="DE652" s="28"/>
      <c r="DF652" s="28"/>
      <c r="DG652" s="28"/>
      <c r="DH652" s="28"/>
      <c r="DI652" s="28">
        <v>240</v>
      </c>
      <c r="DJ652" s="28" t="s">
        <v>831</v>
      </c>
      <c r="DK652" s="28" t="s">
        <v>2408</v>
      </c>
    </row>
    <row r="653" spans="1:115" x14ac:dyDescent="0.25">
      <c r="A653" s="28" t="s">
        <v>2</v>
      </c>
      <c r="B653" s="28" t="s">
        <v>2414</v>
      </c>
      <c r="C653">
        <v>27311</v>
      </c>
      <c r="D653" s="28" t="s">
        <v>2395</v>
      </c>
      <c r="E653" s="28" t="s">
        <v>2396</v>
      </c>
      <c r="F653" s="28" t="s">
        <v>2415</v>
      </c>
      <c r="G653" s="28" t="s">
        <v>1066</v>
      </c>
      <c r="H653" s="28" t="s">
        <v>2436</v>
      </c>
      <c r="I653" s="28" t="s">
        <v>457</v>
      </c>
      <c r="J653" s="28">
        <v>7020</v>
      </c>
      <c r="K653">
        <v>10.350410505500172</v>
      </c>
      <c r="L653" s="28" t="s">
        <v>3254</v>
      </c>
      <c r="M653">
        <v>0</v>
      </c>
      <c r="N653" s="28" t="s">
        <v>459</v>
      </c>
      <c r="O653" s="28" t="s">
        <v>2399</v>
      </c>
      <c r="P653">
        <v>11</v>
      </c>
      <c r="Q653">
        <v>40</v>
      </c>
      <c r="R653">
        <v>1</v>
      </c>
      <c r="S653">
        <v>90010045</v>
      </c>
      <c r="T653" s="28" t="s">
        <v>461</v>
      </c>
      <c r="U653" s="28" t="s">
        <v>812</v>
      </c>
      <c r="V653" s="28" t="s">
        <v>335</v>
      </c>
      <c r="W653" s="28" t="s">
        <v>660</v>
      </c>
      <c r="X653">
        <v>27398</v>
      </c>
      <c r="Y653" s="28" t="s">
        <v>660</v>
      </c>
      <c r="Z653">
        <v>70</v>
      </c>
      <c r="AA653">
        <v>16433</v>
      </c>
      <c r="AB653" s="28" t="s">
        <v>465</v>
      </c>
      <c r="AC653" s="28" t="s">
        <v>466</v>
      </c>
      <c r="AD653">
        <v>0.5625</v>
      </c>
      <c r="AE653">
        <v>0.72916666666666674</v>
      </c>
      <c r="AF653" s="28" t="s">
        <v>463</v>
      </c>
      <c r="AG653" s="28" t="s">
        <v>217</v>
      </c>
      <c r="AH653" s="28" t="s">
        <v>529</v>
      </c>
      <c r="AI653" s="28"/>
      <c r="AJ653" s="28" t="s">
        <v>2058</v>
      </c>
      <c r="AK653" s="28"/>
      <c r="AL653" s="28"/>
      <c r="AM653" s="28">
        <v>2</v>
      </c>
      <c r="AN653">
        <v>4</v>
      </c>
      <c r="AO653">
        <v>3</v>
      </c>
      <c r="AP653" s="2">
        <v>46072</v>
      </c>
      <c r="AQ653" s="2">
        <v>46359</v>
      </c>
      <c r="AR653">
        <v>46437</v>
      </c>
      <c r="AS653">
        <v>46653</v>
      </c>
      <c r="AT653" s="28"/>
      <c r="AU653" s="28"/>
      <c r="AV653" s="28" t="s">
        <v>470</v>
      </c>
      <c r="AW653">
        <v>144</v>
      </c>
      <c r="AX653">
        <v>0.5</v>
      </c>
      <c r="BC653" s="28"/>
      <c r="BH653">
        <v>50</v>
      </c>
      <c r="BJ653">
        <v>112</v>
      </c>
      <c r="BK653">
        <v>0.5</v>
      </c>
      <c r="BP653" s="28"/>
      <c r="BU653">
        <v>50</v>
      </c>
      <c r="BW653" s="28"/>
      <c r="BY653" s="28">
        <v>256</v>
      </c>
      <c r="BZ653">
        <v>256</v>
      </c>
      <c r="CA653">
        <v>0</v>
      </c>
      <c r="CB653" s="28">
        <v>240</v>
      </c>
      <c r="CC653">
        <v>1.0666666666666669</v>
      </c>
      <c r="CE653">
        <v>7020</v>
      </c>
      <c r="CF653">
        <v>0</v>
      </c>
      <c r="CG653" s="28">
        <v>480</v>
      </c>
      <c r="CH653">
        <v>-156.15384615384616</v>
      </c>
      <c r="CI653">
        <v>6863.8461538461543</v>
      </c>
      <c r="CJ653">
        <v>212.30594577494998</v>
      </c>
      <c r="CK653">
        <v>143.78872163937004</v>
      </c>
      <c r="CL653">
        <v>69.420911026507738</v>
      </c>
      <c r="CM653">
        <v>122.18796797213763</v>
      </c>
      <c r="CN653">
        <v>69.086628928876706</v>
      </c>
      <c r="CO653">
        <v>0</v>
      </c>
      <c r="CP653">
        <v>0</v>
      </c>
      <c r="CQ653">
        <v>93.868062452383569</v>
      </c>
      <c r="CR653">
        <v>0.86346000000000001</v>
      </c>
      <c r="CS653">
        <v>25638.81605383104</v>
      </c>
      <c r="CT653" s="28">
        <v>20539.540416457981</v>
      </c>
      <c r="CU653">
        <v>46178.356470289022</v>
      </c>
      <c r="CV653">
        <v>10.350410505500172</v>
      </c>
      <c r="CW653">
        <v>207719</v>
      </c>
      <c r="CX653" s="28" t="s">
        <v>4343</v>
      </c>
      <c r="CY653" s="28" t="s">
        <v>4315</v>
      </c>
      <c r="CZ653" s="28" t="s">
        <v>4344</v>
      </c>
      <c r="DA653" s="28" t="s">
        <v>4345</v>
      </c>
      <c r="DB653" s="28" t="s">
        <v>3344</v>
      </c>
      <c r="DC653" s="28"/>
      <c r="DD653" s="28"/>
      <c r="DE653" s="28"/>
      <c r="DF653" s="28"/>
      <c r="DG653" s="28"/>
      <c r="DH653" s="28"/>
      <c r="DI653" s="28">
        <v>240</v>
      </c>
      <c r="DJ653" s="28" t="s">
        <v>831</v>
      </c>
      <c r="DK653" s="28" t="s">
        <v>2400</v>
      </c>
    </row>
    <row r="654" spans="1:115" x14ac:dyDescent="0.25">
      <c r="A654" s="28" t="s">
        <v>2</v>
      </c>
      <c r="B654" s="28" t="s">
        <v>2418</v>
      </c>
      <c r="C654">
        <v>27311</v>
      </c>
      <c r="D654" s="28" t="s">
        <v>2395</v>
      </c>
      <c r="E654" s="28" t="s">
        <v>2396</v>
      </c>
      <c r="F654" s="28" t="s">
        <v>2419</v>
      </c>
      <c r="G654" s="28" t="s">
        <v>1066</v>
      </c>
      <c r="H654" s="28" t="s">
        <v>2437</v>
      </c>
      <c r="I654" s="28" t="s">
        <v>457</v>
      </c>
      <c r="J654" s="28">
        <v>7020</v>
      </c>
      <c r="K654" t="s">
        <v>487</v>
      </c>
      <c r="L654" s="28" t="s">
        <v>2</v>
      </c>
      <c r="M654">
        <v>0</v>
      </c>
      <c r="N654" s="28" t="s">
        <v>459</v>
      </c>
      <c r="O654" s="28" t="s">
        <v>2438</v>
      </c>
      <c r="Q654">
        <v>50</v>
      </c>
      <c r="R654">
        <v>1</v>
      </c>
      <c r="S654">
        <v>97800045</v>
      </c>
      <c r="T654" s="28" t="s">
        <v>461</v>
      </c>
      <c r="U654" s="28" t="s">
        <v>812</v>
      </c>
      <c r="V654" s="28" t="s">
        <v>87</v>
      </c>
      <c r="W654" s="28" t="s">
        <v>660</v>
      </c>
      <c r="X654">
        <v>27398</v>
      </c>
      <c r="Y654" s="28" t="s">
        <v>660</v>
      </c>
      <c r="Z654">
        <v>70</v>
      </c>
      <c r="AA654">
        <v>16313</v>
      </c>
      <c r="AB654" s="28"/>
      <c r="AC654" s="28"/>
      <c r="AF654" s="28" t="s">
        <v>463</v>
      </c>
      <c r="AG654" s="28" t="s">
        <v>219</v>
      </c>
      <c r="AH654" s="28" t="s">
        <v>219</v>
      </c>
      <c r="AI654" s="28"/>
      <c r="AJ654" s="28" t="s">
        <v>962</v>
      </c>
      <c r="AK654" s="28"/>
      <c r="AL654" s="28"/>
      <c r="AM654" s="28">
        <v>2</v>
      </c>
      <c r="AN654">
        <v>4</v>
      </c>
      <c r="AO654">
        <v>3</v>
      </c>
      <c r="AP654" s="2">
        <v>46069</v>
      </c>
      <c r="AQ654" s="2">
        <v>46290</v>
      </c>
      <c r="AT654" s="28"/>
      <c r="AU654" s="28"/>
      <c r="AV654" s="28" t="s">
        <v>470</v>
      </c>
      <c r="AX654">
        <v>0.5</v>
      </c>
      <c r="BC654" s="28"/>
      <c r="BK654">
        <v>0.5</v>
      </c>
      <c r="BP654" s="28"/>
      <c r="BW654" s="28"/>
      <c r="BY654" s="28">
        <v>0</v>
      </c>
      <c r="BZ654">
        <v>0</v>
      </c>
      <c r="CA654">
        <v>0</v>
      </c>
      <c r="CB654" s="28">
        <v>240</v>
      </c>
      <c r="CC654" t="s">
        <v>2</v>
      </c>
      <c r="CE654">
        <v>7020</v>
      </c>
      <c r="CF654">
        <v>0</v>
      </c>
      <c r="CG654" s="28">
        <v>480</v>
      </c>
      <c r="CH654">
        <v>0</v>
      </c>
      <c r="CI654">
        <v>7020</v>
      </c>
      <c r="CJ654">
        <v>212.30594577494998</v>
      </c>
      <c r="CK654">
        <v>143.78872163937004</v>
      </c>
      <c r="CL654">
        <v>69.420911026507738</v>
      </c>
      <c r="CM654">
        <v>122.18796797213763</v>
      </c>
      <c r="CN654">
        <v>69.086628928876706</v>
      </c>
      <c r="CO654">
        <v>0</v>
      </c>
      <c r="CP654">
        <v>0</v>
      </c>
      <c r="CQ654">
        <v>93.868062452383569</v>
      </c>
      <c r="CR654">
        <v>0.86346000000000001</v>
      </c>
      <c r="CS654">
        <v>0</v>
      </c>
      <c r="CT654" s="28">
        <v>0</v>
      </c>
      <c r="CU654">
        <v>0</v>
      </c>
      <c r="CV654" t="s">
        <v>487</v>
      </c>
      <c r="CW654">
        <v>209838</v>
      </c>
      <c r="CX654" s="28" t="s">
        <v>4754</v>
      </c>
      <c r="CY654" s="28" t="s">
        <v>4315</v>
      </c>
      <c r="CZ654" s="28" t="s">
        <v>4755</v>
      </c>
      <c r="DA654" s="28" t="s">
        <v>4756</v>
      </c>
      <c r="DB654" s="28" t="s">
        <v>4543</v>
      </c>
      <c r="DC654" s="28"/>
      <c r="DD654" s="28"/>
      <c r="DE654" s="28"/>
      <c r="DF654" s="28"/>
      <c r="DG654" s="28"/>
      <c r="DH654" s="28"/>
      <c r="DI654" s="28">
        <v>240</v>
      </c>
      <c r="DJ654" s="28" t="s">
        <v>831</v>
      </c>
      <c r="DK654" s="28" t="s">
        <v>1908</v>
      </c>
    </row>
    <row r="655" spans="1:115" x14ac:dyDescent="0.25">
      <c r="A655" s="28" t="s">
        <v>2</v>
      </c>
      <c r="B655" s="28" t="s">
        <v>2439</v>
      </c>
      <c r="C655">
        <v>27311</v>
      </c>
      <c r="D655" s="28" t="s">
        <v>2395</v>
      </c>
      <c r="E655" s="28" t="s">
        <v>2396</v>
      </c>
      <c r="F655" s="28" t="s">
        <v>2440</v>
      </c>
      <c r="G655" s="28" t="s">
        <v>1066</v>
      </c>
      <c r="H655" s="28" t="s">
        <v>49</v>
      </c>
      <c r="I655" s="28" t="s">
        <v>457</v>
      </c>
      <c r="J655" s="28">
        <v>7020</v>
      </c>
      <c r="K655">
        <v>15.405573866525852</v>
      </c>
      <c r="L655" s="28" t="s">
        <v>3233</v>
      </c>
      <c r="M655">
        <v>0</v>
      </c>
      <c r="N655" s="28" t="s">
        <v>459</v>
      </c>
      <c r="O655" s="28" t="s">
        <v>2441</v>
      </c>
      <c r="P655">
        <v>16</v>
      </c>
      <c r="Q655">
        <v>44</v>
      </c>
      <c r="R655">
        <v>1</v>
      </c>
      <c r="S655">
        <v>90080045</v>
      </c>
      <c r="T655" s="28" t="s">
        <v>461</v>
      </c>
      <c r="U655" s="28" t="s">
        <v>812</v>
      </c>
      <c r="V655" s="28" t="s">
        <v>338</v>
      </c>
      <c r="W655" s="28" t="s">
        <v>660</v>
      </c>
      <c r="X655">
        <v>27398</v>
      </c>
      <c r="Y655" s="28" t="s">
        <v>660</v>
      </c>
      <c r="Z655">
        <v>70</v>
      </c>
      <c r="AA655">
        <v>16420</v>
      </c>
      <c r="AB655" s="28" t="s">
        <v>465</v>
      </c>
      <c r="AC655" s="28" t="s">
        <v>525</v>
      </c>
      <c r="AD655">
        <v>0.5</v>
      </c>
      <c r="AE655">
        <v>0.625</v>
      </c>
      <c r="AF655" s="28" t="s">
        <v>463</v>
      </c>
      <c r="AG655" s="28" t="s">
        <v>1059</v>
      </c>
      <c r="AH655" s="28" t="s">
        <v>1060</v>
      </c>
      <c r="AI655" s="28" t="s">
        <v>2442</v>
      </c>
      <c r="AJ655" s="28" t="s">
        <v>1918</v>
      </c>
      <c r="AK655" s="28"/>
      <c r="AL655" s="28"/>
      <c r="AM655" s="28">
        <v>2</v>
      </c>
      <c r="AN655">
        <v>4</v>
      </c>
      <c r="AO655">
        <v>3</v>
      </c>
      <c r="AP655" s="2">
        <v>46070</v>
      </c>
      <c r="AQ655" s="2">
        <v>46357</v>
      </c>
      <c r="AR655">
        <v>46434</v>
      </c>
      <c r="AS655">
        <v>46651</v>
      </c>
      <c r="AT655" s="28"/>
      <c r="AU655" s="28"/>
      <c r="AV655" s="28" t="s">
        <v>470</v>
      </c>
      <c r="AW655">
        <v>144</v>
      </c>
      <c r="AX655">
        <v>0.5</v>
      </c>
      <c r="AY655">
        <v>37</v>
      </c>
      <c r="BB655">
        <v>19</v>
      </c>
      <c r="BC655" s="28" t="s">
        <v>995</v>
      </c>
      <c r="BH655">
        <v>50</v>
      </c>
      <c r="BJ655">
        <v>116</v>
      </c>
      <c r="BK655">
        <v>0.5</v>
      </c>
      <c r="BL655">
        <v>29</v>
      </c>
      <c r="BO655">
        <v>14</v>
      </c>
      <c r="BP655" s="28" t="s">
        <v>995</v>
      </c>
      <c r="BU655">
        <v>50</v>
      </c>
      <c r="BW655" s="28"/>
      <c r="BY655" s="28">
        <v>359</v>
      </c>
      <c r="BZ655">
        <v>260</v>
      </c>
      <c r="CA655">
        <v>99</v>
      </c>
      <c r="CB655" s="28">
        <v>240</v>
      </c>
      <c r="CC655">
        <v>1.0833333333333333</v>
      </c>
      <c r="CE655">
        <v>7020</v>
      </c>
      <c r="CF655">
        <v>0</v>
      </c>
      <c r="CG655" s="28">
        <v>480</v>
      </c>
      <c r="CH655">
        <v>-156.15384615384616</v>
      </c>
      <c r="CI655">
        <v>6863.8461538461543</v>
      </c>
      <c r="CJ655">
        <v>212.30594577494998</v>
      </c>
      <c r="CK655">
        <v>143.78872163937004</v>
      </c>
      <c r="CL655">
        <v>69.420911026507738</v>
      </c>
      <c r="CM655">
        <v>122.18796797213763</v>
      </c>
      <c r="CN655">
        <v>69.086628928876706</v>
      </c>
      <c r="CO655">
        <v>514</v>
      </c>
      <c r="CP655">
        <v>514</v>
      </c>
      <c r="CQ655">
        <v>93.868062452383569</v>
      </c>
      <c r="CR655">
        <v>0.86346000000000001</v>
      </c>
      <c r="CS655">
        <v>37973.389761811821</v>
      </c>
      <c r="CT655" s="28">
        <v>30758.578043693265</v>
      </c>
      <c r="CU655">
        <v>68731.96780550509</v>
      </c>
      <c r="CV655">
        <v>15.405573866525852</v>
      </c>
      <c r="CW655">
        <v>214053</v>
      </c>
      <c r="CX655" s="28" t="s">
        <v>4314</v>
      </c>
      <c r="CY655" s="28" t="s">
        <v>4315</v>
      </c>
      <c r="CZ655" s="28" t="s">
        <v>4316</v>
      </c>
      <c r="DA655" s="28" t="s">
        <v>4317</v>
      </c>
      <c r="DB655" s="28" t="s">
        <v>3344</v>
      </c>
      <c r="DC655" s="28"/>
      <c r="DD655" s="28"/>
      <c r="DE655" s="28"/>
      <c r="DF655" s="28"/>
      <c r="DG655" s="28"/>
      <c r="DH655" s="28"/>
      <c r="DI655" s="28">
        <v>240</v>
      </c>
      <c r="DJ655" s="28" t="s">
        <v>831</v>
      </c>
      <c r="DK655" s="28" t="s">
        <v>2400</v>
      </c>
    </row>
    <row r="656" spans="1:115" x14ac:dyDescent="0.25">
      <c r="A656" s="28" t="s">
        <v>2</v>
      </c>
      <c r="B656" s="28" t="s">
        <v>2439</v>
      </c>
      <c r="C656">
        <v>27311</v>
      </c>
      <c r="D656" s="28" t="s">
        <v>2395</v>
      </c>
      <c r="E656" s="28" t="s">
        <v>2396</v>
      </c>
      <c r="F656" s="28" t="s">
        <v>2440</v>
      </c>
      <c r="G656" s="28" t="s">
        <v>1066</v>
      </c>
      <c r="H656" s="28" t="s">
        <v>51</v>
      </c>
      <c r="I656" s="28" t="s">
        <v>457</v>
      </c>
      <c r="J656" s="28">
        <v>7020</v>
      </c>
      <c r="K656">
        <v>15.405573866525852</v>
      </c>
      <c r="L656" s="28" t="s">
        <v>3233</v>
      </c>
      <c r="M656">
        <v>0</v>
      </c>
      <c r="N656" s="28" t="s">
        <v>459</v>
      </c>
      <c r="O656" s="28" t="s">
        <v>2441</v>
      </c>
      <c r="P656">
        <v>16</v>
      </c>
      <c r="Q656">
        <v>44</v>
      </c>
      <c r="R656">
        <v>1</v>
      </c>
      <c r="S656">
        <v>90080045</v>
      </c>
      <c r="T656" s="28" t="s">
        <v>461</v>
      </c>
      <c r="U656" s="28" t="s">
        <v>812</v>
      </c>
      <c r="V656" s="28" t="s">
        <v>338</v>
      </c>
      <c r="W656" s="28" t="s">
        <v>660</v>
      </c>
      <c r="X656">
        <v>27398</v>
      </c>
      <c r="Y656" s="28" t="s">
        <v>660</v>
      </c>
      <c r="Z656">
        <v>70</v>
      </c>
      <c r="AA656">
        <v>16421</v>
      </c>
      <c r="AB656" s="28" t="s">
        <v>465</v>
      </c>
      <c r="AC656" s="28" t="s">
        <v>479</v>
      </c>
      <c r="AD656">
        <v>0.5</v>
      </c>
      <c r="AE656">
        <v>0.625</v>
      </c>
      <c r="AF656" s="28" t="s">
        <v>463</v>
      </c>
      <c r="AG656" s="28" t="s">
        <v>1059</v>
      </c>
      <c r="AH656" s="28" t="s">
        <v>1060</v>
      </c>
      <c r="AI656" s="28" t="s">
        <v>2442</v>
      </c>
      <c r="AJ656" s="28" t="s">
        <v>1918</v>
      </c>
      <c r="AK656" s="28"/>
      <c r="AL656" s="28"/>
      <c r="AM656" s="28">
        <v>2</v>
      </c>
      <c r="AN656">
        <v>4</v>
      </c>
      <c r="AO656">
        <v>3</v>
      </c>
      <c r="AP656" s="2">
        <v>46071</v>
      </c>
      <c r="AQ656" s="2">
        <v>46358</v>
      </c>
      <c r="AR656">
        <v>46435</v>
      </c>
      <c r="AS656">
        <v>46652</v>
      </c>
      <c r="AT656" s="28"/>
      <c r="AU656" s="28"/>
      <c r="AV656" s="28" t="s">
        <v>470</v>
      </c>
      <c r="AW656">
        <v>144</v>
      </c>
      <c r="AX656">
        <v>0.5</v>
      </c>
      <c r="AY656">
        <v>37</v>
      </c>
      <c r="BB656">
        <v>19</v>
      </c>
      <c r="BC656" s="28" t="s">
        <v>995</v>
      </c>
      <c r="BH656">
        <v>50</v>
      </c>
      <c r="BJ656">
        <v>116</v>
      </c>
      <c r="BK656">
        <v>0.5</v>
      </c>
      <c r="BL656">
        <v>29</v>
      </c>
      <c r="BO656">
        <v>14</v>
      </c>
      <c r="BP656" s="28" t="s">
        <v>995</v>
      </c>
      <c r="BU656">
        <v>50</v>
      </c>
      <c r="BW656" s="28"/>
      <c r="BY656" s="28">
        <v>359</v>
      </c>
      <c r="BZ656">
        <v>260</v>
      </c>
      <c r="CA656">
        <v>99</v>
      </c>
      <c r="CB656" s="28">
        <v>240</v>
      </c>
      <c r="CC656">
        <v>1.0833333333333333</v>
      </c>
      <c r="CE656">
        <v>7020</v>
      </c>
      <c r="CF656">
        <v>0</v>
      </c>
      <c r="CG656" s="28">
        <v>480</v>
      </c>
      <c r="CH656">
        <v>-156.15384615384616</v>
      </c>
      <c r="CI656">
        <v>6863.8461538461543</v>
      </c>
      <c r="CJ656">
        <v>212.30594577494998</v>
      </c>
      <c r="CK656">
        <v>143.78872163937004</v>
      </c>
      <c r="CL656">
        <v>69.420911026507738</v>
      </c>
      <c r="CM656">
        <v>122.18796797213763</v>
      </c>
      <c r="CN656">
        <v>69.086628928876706</v>
      </c>
      <c r="CO656">
        <v>514</v>
      </c>
      <c r="CP656">
        <v>514</v>
      </c>
      <c r="CQ656">
        <v>93.868062452383569</v>
      </c>
      <c r="CR656">
        <v>0.86346000000000001</v>
      </c>
      <c r="CS656">
        <v>37973.389761811821</v>
      </c>
      <c r="CT656" s="28">
        <v>30758.578043693265</v>
      </c>
      <c r="CU656">
        <v>68731.96780550509</v>
      </c>
      <c r="CV656">
        <v>15.405573866525852</v>
      </c>
      <c r="CW656">
        <v>217159</v>
      </c>
      <c r="CX656" s="28" t="s">
        <v>4318</v>
      </c>
      <c r="CY656" s="28" t="s">
        <v>4315</v>
      </c>
      <c r="CZ656" s="28" t="s">
        <v>4319</v>
      </c>
      <c r="DA656" s="28" t="s">
        <v>4320</v>
      </c>
      <c r="DB656" s="28" t="s">
        <v>3344</v>
      </c>
      <c r="DC656" s="28"/>
      <c r="DD656" s="28"/>
      <c r="DE656" s="28"/>
      <c r="DF656" s="28"/>
      <c r="DG656" s="28"/>
      <c r="DH656" s="28"/>
      <c r="DI656" s="28">
        <v>240</v>
      </c>
      <c r="DJ656" s="28" t="s">
        <v>831</v>
      </c>
      <c r="DK656" s="28" t="s">
        <v>2400</v>
      </c>
    </row>
    <row r="657" spans="1:115" x14ac:dyDescent="0.25">
      <c r="A657" s="28" t="s">
        <v>2</v>
      </c>
      <c r="B657" s="28" t="s">
        <v>2443</v>
      </c>
      <c r="C657">
        <v>27311</v>
      </c>
      <c r="D657" s="28" t="s">
        <v>2395</v>
      </c>
      <c r="E657" s="28" t="s">
        <v>2396</v>
      </c>
      <c r="F657" s="28" t="s">
        <v>2444</v>
      </c>
      <c r="G657" s="28" t="s">
        <v>1066</v>
      </c>
      <c r="H657" s="28" t="s">
        <v>60</v>
      </c>
      <c r="I657" s="28" t="s">
        <v>457</v>
      </c>
      <c r="J657" s="28">
        <v>7020</v>
      </c>
      <c r="K657">
        <v>12.06999333799669</v>
      </c>
      <c r="L657" s="28" t="s">
        <v>2445</v>
      </c>
      <c r="M657">
        <v>0</v>
      </c>
      <c r="N657" s="28" t="s">
        <v>459</v>
      </c>
      <c r="O657" s="28" t="s">
        <v>2410</v>
      </c>
      <c r="P657">
        <v>13</v>
      </c>
      <c r="Q657">
        <v>30</v>
      </c>
      <c r="R657">
        <v>1</v>
      </c>
      <c r="S657">
        <v>92630045</v>
      </c>
      <c r="T657" s="28" t="s">
        <v>461</v>
      </c>
      <c r="U657" s="28" t="s">
        <v>812</v>
      </c>
      <c r="V657" s="28" t="s">
        <v>338</v>
      </c>
      <c r="W657" s="28" t="s">
        <v>660</v>
      </c>
      <c r="X657">
        <v>27398</v>
      </c>
      <c r="Y657" s="28" t="s">
        <v>660</v>
      </c>
      <c r="Z657">
        <v>70</v>
      </c>
      <c r="AA657">
        <v>16402</v>
      </c>
      <c r="AB657" s="28" t="s">
        <v>465</v>
      </c>
      <c r="AC657" s="28" t="s">
        <v>525</v>
      </c>
      <c r="AD657">
        <v>0.5</v>
      </c>
      <c r="AE657">
        <v>0.625</v>
      </c>
      <c r="AF657" s="28" t="s">
        <v>463</v>
      </c>
      <c r="AG657" s="28" t="s">
        <v>1059</v>
      </c>
      <c r="AH657" s="28" t="s">
        <v>1060</v>
      </c>
      <c r="AI657" s="28" t="s">
        <v>2446</v>
      </c>
      <c r="AJ657" s="28" t="s">
        <v>1918</v>
      </c>
      <c r="AK657" s="28"/>
      <c r="AL657" s="28"/>
      <c r="AM657" s="28">
        <v>2</v>
      </c>
      <c r="AN657">
        <v>3</v>
      </c>
      <c r="AO657">
        <v>3</v>
      </c>
      <c r="AP657" s="2">
        <v>46070</v>
      </c>
      <c r="AQ657" s="2">
        <v>46287</v>
      </c>
      <c r="AR657">
        <v>46434</v>
      </c>
      <c r="AS657">
        <v>46651</v>
      </c>
      <c r="AT657" s="28"/>
      <c r="AU657" s="28"/>
      <c r="AV657" s="28" t="s">
        <v>470</v>
      </c>
      <c r="AW657">
        <v>112</v>
      </c>
      <c r="AX657">
        <v>0.5</v>
      </c>
      <c r="AY657">
        <v>140</v>
      </c>
      <c r="BC657" s="28"/>
      <c r="BJ657">
        <v>84</v>
      </c>
      <c r="BK657">
        <v>0.5</v>
      </c>
      <c r="BL657">
        <v>140</v>
      </c>
      <c r="BP657" s="28"/>
      <c r="BW657" s="28"/>
      <c r="BY657" s="28">
        <v>476</v>
      </c>
      <c r="BZ657">
        <v>196</v>
      </c>
      <c r="CA657">
        <v>280</v>
      </c>
      <c r="CB657" s="28">
        <v>240</v>
      </c>
      <c r="CC657">
        <v>0.81666666666666676</v>
      </c>
      <c r="CE657">
        <v>7020</v>
      </c>
      <c r="CF657">
        <v>0</v>
      </c>
      <c r="CG657" s="28">
        <v>480</v>
      </c>
      <c r="CH657">
        <v>0</v>
      </c>
      <c r="CI657">
        <v>7020</v>
      </c>
      <c r="CJ657">
        <v>212.30594577494998</v>
      </c>
      <c r="CK657">
        <v>143.78872163937004</v>
      </c>
      <c r="CL657">
        <v>69.420911026507738</v>
      </c>
      <c r="CM657">
        <v>122.18796797213763</v>
      </c>
      <c r="CN657">
        <v>69.086628928876706</v>
      </c>
      <c r="CO657">
        <v>0</v>
      </c>
      <c r="CP657">
        <v>0</v>
      </c>
      <c r="CQ657">
        <v>93.868062452383569</v>
      </c>
      <c r="CR657">
        <v>0.86346000000000001</v>
      </c>
      <c r="CS657">
        <v>29660.228918912999</v>
      </c>
      <c r="CT657" s="28">
        <v>25415.1506823659</v>
      </c>
      <c r="CU657">
        <v>55075.379601278903</v>
      </c>
      <c r="CV657">
        <v>12.06999333799669</v>
      </c>
      <c r="CW657">
        <v>200788</v>
      </c>
      <c r="CX657" s="28" t="s">
        <v>4346</v>
      </c>
      <c r="CY657" s="28" t="s">
        <v>4315</v>
      </c>
      <c r="CZ657" s="28" t="s">
        <v>4347</v>
      </c>
      <c r="DA657" s="28" t="s">
        <v>4348</v>
      </c>
      <c r="DB657" s="28" t="s">
        <v>3344</v>
      </c>
      <c r="DC657" s="28"/>
      <c r="DD657" s="28"/>
      <c r="DE657" s="28"/>
      <c r="DF657" s="28"/>
      <c r="DG657" s="28"/>
      <c r="DH657" s="28"/>
      <c r="DI657" s="28">
        <v>240</v>
      </c>
      <c r="DJ657" s="28" t="s">
        <v>831</v>
      </c>
      <c r="DK657" s="28" t="s">
        <v>2411</v>
      </c>
    </row>
    <row r="658" spans="1:115" x14ac:dyDescent="0.25">
      <c r="A658" s="28" t="s">
        <v>2</v>
      </c>
      <c r="B658" s="28" t="s">
        <v>2447</v>
      </c>
      <c r="C658" t="s">
        <v>2448</v>
      </c>
      <c r="D658" s="28" t="s">
        <v>2395</v>
      </c>
      <c r="E658" s="28" t="s">
        <v>2396</v>
      </c>
      <c r="F658" s="28" t="s">
        <v>2449</v>
      </c>
      <c r="G658" s="28" t="s">
        <v>1066</v>
      </c>
      <c r="H658" s="28" t="s">
        <v>2450</v>
      </c>
      <c r="I658" s="28" t="s">
        <v>457</v>
      </c>
      <c r="J658" s="28">
        <v>7260</v>
      </c>
      <c r="K658">
        <v>12.108503222612962</v>
      </c>
      <c r="L658" s="28" t="s">
        <v>2451</v>
      </c>
      <c r="M658">
        <v>0</v>
      </c>
      <c r="N658" s="28" t="s">
        <v>459</v>
      </c>
      <c r="O658" s="28" t="s">
        <v>2410</v>
      </c>
      <c r="P658">
        <v>13</v>
      </c>
      <c r="Q658">
        <v>18</v>
      </c>
      <c r="R658">
        <v>1</v>
      </c>
      <c r="S658">
        <v>92630045</v>
      </c>
      <c r="T658" s="28" t="s">
        <v>461</v>
      </c>
      <c r="U658" s="28" t="s">
        <v>2452</v>
      </c>
      <c r="V658" s="28" t="s">
        <v>335</v>
      </c>
      <c r="W658" s="28" t="s">
        <v>660</v>
      </c>
      <c r="X658">
        <v>27398</v>
      </c>
      <c r="Y658" s="28" t="s">
        <v>660</v>
      </c>
      <c r="Z658">
        <v>70</v>
      </c>
      <c r="AA658">
        <v>16395</v>
      </c>
      <c r="AB658" s="28" t="s">
        <v>465</v>
      </c>
      <c r="AC658" s="28" t="s">
        <v>479</v>
      </c>
      <c r="AD658">
        <v>0.54166666666666674</v>
      </c>
      <c r="AE658">
        <v>0.70833333333333326</v>
      </c>
      <c r="AF658" s="28" t="s">
        <v>463</v>
      </c>
      <c r="AG658" s="28" t="s">
        <v>46</v>
      </c>
      <c r="AH658" s="28" t="s">
        <v>467</v>
      </c>
      <c r="AI658" s="28"/>
      <c r="AJ658" s="28" t="s">
        <v>1071</v>
      </c>
      <c r="AK658" s="28"/>
      <c r="AL658" s="28"/>
      <c r="AM658" s="28">
        <v>2</v>
      </c>
      <c r="AN658">
        <v>4</v>
      </c>
      <c r="AO658">
        <v>3</v>
      </c>
      <c r="AP658" s="2">
        <v>46071</v>
      </c>
      <c r="AQ658" s="2">
        <v>46358</v>
      </c>
      <c r="AR658">
        <v>46435</v>
      </c>
      <c r="AS658">
        <v>46652</v>
      </c>
      <c r="AT658" s="28"/>
      <c r="AU658" s="28"/>
      <c r="AV658" s="28" t="s">
        <v>470</v>
      </c>
      <c r="AW658">
        <v>108</v>
      </c>
      <c r="AX658">
        <v>0.5</v>
      </c>
      <c r="AY658">
        <v>180</v>
      </c>
      <c r="BC658" s="28"/>
      <c r="BJ658">
        <v>84</v>
      </c>
      <c r="BK658">
        <v>0.5</v>
      </c>
      <c r="BL658">
        <v>140</v>
      </c>
      <c r="BP658" s="28"/>
      <c r="BW658" s="28"/>
      <c r="BY658" s="28">
        <v>512</v>
      </c>
      <c r="BZ658">
        <v>192</v>
      </c>
      <c r="CA658">
        <v>320</v>
      </c>
      <c r="CB658" s="28">
        <v>360</v>
      </c>
      <c r="CC658">
        <v>0.53333333333333333</v>
      </c>
      <c r="CE658">
        <v>7260</v>
      </c>
      <c r="CF658">
        <v>0</v>
      </c>
      <c r="CG658" s="28">
        <v>720</v>
      </c>
      <c r="CH658">
        <v>0</v>
      </c>
      <c r="CI658">
        <v>7260</v>
      </c>
      <c r="CJ658">
        <v>212.30594577494998</v>
      </c>
      <c r="CK658">
        <v>143.78872163937004</v>
      </c>
      <c r="CL658">
        <v>69.420911026507738</v>
      </c>
      <c r="CM658">
        <v>122.18796797213763</v>
      </c>
      <c r="CN658">
        <v>69.086628928876706</v>
      </c>
      <c r="CO658">
        <v>0</v>
      </c>
      <c r="CP658">
        <v>0</v>
      </c>
      <c r="CQ658">
        <v>93.868062452383569</v>
      </c>
      <c r="CR658">
        <v>0.86346000000000001</v>
      </c>
      <c r="CS658">
        <v>31724.876025144673</v>
      </c>
      <c r="CT658" s="28">
        <v>25415.1506823659</v>
      </c>
      <c r="CU658">
        <v>57140.026707510573</v>
      </c>
      <c r="CV658">
        <v>12.108503222612962</v>
      </c>
      <c r="CW658">
        <v>200798</v>
      </c>
      <c r="CX658" s="28" t="s">
        <v>4324</v>
      </c>
      <c r="CY658" s="28" t="s">
        <v>4315</v>
      </c>
      <c r="CZ658" s="28" t="s">
        <v>4325</v>
      </c>
      <c r="DA658" s="28" t="s">
        <v>4326</v>
      </c>
      <c r="DB658" s="28" t="s">
        <v>3344</v>
      </c>
      <c r="DC658" s="28"/>
      <c r="DD658" s="28"/>
      <c r="DE658" s="28"/>
      <c r="DF658" s="28"/>
      <c r="DG658" s="28"/>
      <c r="DH658" s="28"/>
      <c r="DI658" s="28">
        <v>360</v>
      </c>
      <c r="DJ658" s="28" t="s">
        <v>831</v>
      </c>
      <c r="DK658" s="28" t="s">
        <v>2411</v>
      </c>
    </row>
    <row r="659" spans="1:115" x14ac:dyDescent="0.25">
      <c r="A659" s="28" t="s">
        <v>2</v>
      </c>
      <c r="B659" s="28" t="s">
        <v>2447</v>
      </c>
      <c r="C659" t="s">
        <v>2448</v>
      </c>
      <c r="D659" s="28" t="s">
        <v>2395</v>
      </c>
      <c r="E659" s="28" t="s">
        <v>2396</v>
      </c>
      <c r="F659" s="28" t="s">
        <v>2449</v>
      </c>
      <c r="G659" s="28" t="s">
        <v>1066</v>
      </c>
      <c r="H659" s="28" t="s">
        <v>2453</v>
      </c>
      <c r="I659" s="28" t="s">
        <v>457</v>
      </c>
      <c r="J659" s="28">
        <v>7260</v>
      </c>
      <c r="K659">
        <v>14.659978630777587</v>
      </c>
      <c r="L659" s="28" t="s">
        <v>2454</v>
      </c>
      <c r="M659">
        <v>0</v>
      </c>
      <c r="N659" s="28" t="s">
        <v>459</v>
      </c>
      <c r="O659" s="28" t="s">
        <v>2455</v>
      </c>
      <c r="P659">
        <v>15</v>
      </c>
      <c r="Q659">
        <v>20</v>
      </c>
      <c r="R659">
        <v>1</v>
      </c>
      <c r="S659">
        <v>90380045</v>
      </c>
      <c r="T659" s="28" t="s">
        <v>461</v>
      </c>
      <c r="U659" s="28" t="s">
        <v>2452</v>
      </c>
      <c r="V659" s="28" t="s">
        <v>335</v>
      </c>
      <c r="W659" s="28" t="s">
        <v>660</v>
      </c>
      <c r="X659">
        <v>27398</v>
      </c>
      <c r="Y659" s="28" t="s">
        <v>660</v>
      </c>
      <c r="Z659">
        <v>70</v>
      </c>
      <c r="AA659">
        <v>16396</v>
      </c>
      <c r="AB659" s="28" t="s">
        <v>465</v>
      </c>
      <c r="AC659" s="28" t="s">
        <v>479</v>
      </c>
      <c r="AD659">
        <v>0.54166666666666674</v>
      </c>
      <c r="AE659">
        <v>0.70833333333333326</v>
      </c>
      <c r="AF659" s="28" t="s">
        <v>463</v>
      </c>
      <c r="AG659" s="28" t="s">
        <v>52</v>
      </c>
      <c r="AH659" s="28" t="s">
        <v>467</v>
      </c>
      <c r="AI659" s="28"/>
      <c r="AJ659" s="28" t="s">
        <v>1071</v>
      </c>
      <c r="AK659" s="28"/>
      <c r="AL659" s="28"/>
      <c r="AM659" s="28">
        <v>2</v>
      </c>
      <c r="AN659">
        <v>4</v>
      </c>
      <c r="AO659">
        <v>3</v>
      </c>
      <c r="AP659" s="2">
        <v>46071</v>
      </c>
      <c r="AQ659" s="2">
        <v>46358</v>
      </c>
      <c r="AR659">
        <v>46435</v>
      </c>
      <c r="AS659">
        <v>46652</v>
      </c>
      <c r="AT659" s="28"/>
      <c r="AU659" s="28"/>
      <c r="AV659" s="28" t="s">
        <v>470</v>
      </c>
      <c r="AW659">
        <v>144</v>
      </c>
      <c r="AX659">
        <v>0.5</v>
      </c>
      <c r="AY659">
        <v>180</v>
      </c>
      <c r="BB659">
        <v>4</v>
      </c>
      <c r="BC659" s="28" t="s">
        <v>2000</v>
      </c>
      <c r="BJ659">
        <v>112</v>
      </c>
      <c r="BK659">
        <v>0.5</v>
      </c>
      <c r="BL659">
        <v>140</v>
      </c>
      <c r="BO659">
        <v>4</v>
      </c>
      <c r="BP659" s="28" t="s">
        <v>2000</v>
      </c>
      <c r="BW659" s="28"/>
      <c r="BY659" s="28">
        <v>584</v>
      </c>
      <c r="BZ659">
        <v>256</v>
      </c>
      <c r="CA659">
        <v>328</v>
      </c>
      <c r="CB659" s="28">
        <v>360</v>
      </c>
      <c r="CC659">
        <v>0.71111111111111114</v>
      </c>
      <c r="CE659">
        <v>7260</v>
      </c>
      <c r="CF659">
        <v>0</v>
      </c>
      <c r="CG659" s="28">
        <v>720</v>
      </c>
      <c r="CH659">
        <v>0</v>
      </c>
      <c r="CI659">
        <v>7260</v>
      </c>
      <c r="CJ659">
        <v>212.30594577494998</v>
      </c>
      <c r="CK659">
        <v>143.78872163937004</v>
      </c>
      <c r="CL659">
        <v>69.420911026507738</v>
      </c>
      <c r="CM659">
        <v>122.18796797213763</v>
      </c>
      <c r="CN659">
        <v>69.086628928876706</v>
      </c>
      <c r="CO659">
        <v>61.061986891209401</v>
      </c>
      <c r="CP659">
        <v>61.061986891209401</v>
      </c>
      <c r="CQ659">
        <v>93.868062452383569</v>
      </c>
      <c r="CR659">
        <v>0.86346000000000001</v>
      </c>
      <c r="CS659">
        <v>38378.827986167271</v>
      </c>
      <c r="CT659" s="28">
        <v>30801.611172472178</v>
      </c>
      <c r="CU659">
        <v>69180.439158639449</v>
      </c>
      <c r="CV659">
        <v>14.659978630777587</v>
      </c>
      <c r="CW659">
        <v>200795</v>
      </c>
      <c r="CX659" s="28" t="s">
        <v>4327</v>
      </c>
      <c r="CY659" s="28" t="s">
        <v>4315</v>
      </c>
      <c r="CZ659" s="28" t="s">
        <v>4328</v>
      </c>
      <c r="DA659" s="28" t="s">
        <v>4329</v>
      </c>
      <c r="DB659" s="28" t="s">
        <v>3344</v>
      </c>
      <c r="DC659" s="28"/>
      <c r="DD659" s="28"/>
      <c r="DE659" s="28"/>
      <c r="DF659" s="28"/>
      <c r="DG659" s="28"/>
      <c r="DH659" s="28"/>
      <c r="DI659" s="28">
        <v>360</v>
      </c>
      <c r="DJ659" s="28" t="s">
        <v>831</v>
      </c>
      <c r="DK659" s="28"/>
    </row>
    <row r="660" spans="1:115" x14ac:dyDescent="0.25">
      <c r="A660" s="28" t="s">
        <v>2</v>
      </c>
      <c r="B660" s="28" t="s">
        <v>2447</v>
      </c>
      <c r="C660" t="s">
        <v>2448</v>
      </c>
      <c r="D660" s="28" t="s">
        <v>2395</v>
      </c>
      <c r="E660" s="28" t="s">
        <v>2396</v>
      </c>
      <c r="F660" s="28" t="s">
        <v>2449</v>
      </c>
      <c r="G660" s="28" t="s">
        <v>1066</v>
      </c>
      <c r="H660" s="28" t="s">
        <v>53</v>
      </c>
      <c r="I660" s="28" t="s">
        <v>457</v>
      </c>
      <c r="J660" s="28">
        <v>7260</v>
      </c>
      <c r="K660">
        <v>12.108503222612962</v>
      </c>
      <c r="L660" s="28" t="s">
        <v>1915</v>
      </c>
      <c r="M660">
        <v>0</v>
      </c>
      <c r="N660" s="28" t="s">
        <v>459</v>
      </c>
      <c r="O660" s="28" t="s">
        <v>2410</v>
      </c>
      <c r="P660">
        <v>13</v>
      </c>
      <c r="Q660">
        <v>30</v>
      </c>
      <c r="R660">
        <v>1</v>
      </c>
      <c r="S660">
        <v>92630045</v>
      </c>
      <c r="T660" s="28" t="s">
        <v>461</v>
      </c>
      <c r="U660" s="28" t="s">
        <v>2452</v>
      </c>
      <c r="V660" s="28" t="s">
        <v>338</v>
      </c>
      <c r="W660" s="28" t="s">
        <v>660</v>
      </c>
      <c r="X660">
        <v>27398</v>
      </c>
      <c r="Y660" s="28" t="s">
        <v>660</v>
      </c>
      <c r="Z660">
        <v>70</v>
      </c>
      <c r="AA660">
        <v>16392</v>
      </c>
      <c r="AB660" s="28" t="s">
        <v>465</v>
      </c>
      <c r="AC660" s="28" t="s">
        <v>525</v>
      </c>
      <c r="AD660">
        <v>0.5</v>
      </c>
      <c r="AE660">
        <v>0.625</v>
      </c>
      <c r="AF660" s="28" t="s">
        <v>463</v>
      </c>
      <c r="AG660" s="28" t="s">
        <v>1059</v>
      </c>
      <c r="AH660" s="28" t="s">
        <v>1060</v>
      </c>
      <c r="AI660" s="28" t="s">
        <v>2446</v>
      </c>
      <c r="AJ660" s="28" t="s">
        <v>1918</v>
      </c>
      <c r="AK660" s="28"/>
      <c r="AL660" s="28"/>
      <c r="AM660" s="28">
        <v>2</v>
      </c>
      <c r="AN660">
        <v>4</v>
      </c>
      <c r="AO660">
        <v>3</v>
      </c>
      <c r="AP660" s="2">
        <v>46070</v>
      </c>
      <c r="AQ660" s="2">
        <v>46357</v>
      </c>
      <c r="AR660">
        <v>46434</v>
      </c>
      <c r="AS660">
        <v>46651</v>
      </c>
      <c r="AT660" s="28"/>
      <c r="AU660" s="28"/>
      <c r="AV660" s="28" t="s">
        <v>470</v>
      </c>
      <c r="AW660">
        <v>108</v>
      </c>
      <c r="AX660">
        <v>0.5</v>
      </c>
      <c r="AY660">
        <v>180</v>
      </c>
      <c r="BC660" s="28"/>
      <c r="BJ660">
        <v>84</v>
      </c>
      <c r="BK660">
        <v>0.5</v>
      </c>
      <c r="BL660">
        <v>140</v>
      </c>
      <c r="BP660" s="28"/>
      <c r="BW660" s="28"/>
      <c r="BY660" s="28">
        <v>512</v>
      </c>
      <c r="BZ660">
        <v>192</v>
      </c>
      <c r="CA660">
        <v>320</v>
      </c>
      <c r="CB660" s="28">
        <v>360</v>
      </c>
      <c r="CC660">
        <v>0.53333333333333333</v>
      </c>
      <c r="CE660">
        <v>7260</v>
      </c>
      <c r="CF660">
        <v>0</v>
      </c>
      <c r="CG660" s="28">
        <v>720</v>
      </c>
      <c r="CH660">
        <v>0</v>
      </c>
      <c r="CI660">
        <v>7260</v>
      </c>
      <c r="CJ660">
        <v>212.30594577494998</v>
      </c>
      <c r="CK660">
        <v>143.78872163937004</v>
      </c>
      <c r="CL660">
        <v>69.420911026507738</v>
      </c>
      <c r="CM660">
        <v>122.18796797213763</v>
      </c>
      <c r="CN660">
        <v>69.086628928876706</v>
      </c>
      <c r="CO660">
        <v>0</v>
      </c>
      <c r="CP660">
        <v>0</v>
      </c>
      <c r="CQ660">
        <v>93.868062452383569</v>
      </c>
      <c r="CR660">
        <v>0.86346000000000001</v>
      </c>
      <c r="CS660">
        <v>31724.876025144673</v>
      </c>
      <c r="CT660" s="28">
        <v>25415.1506823659</v>
      </c>
      <c r="CU660">
        <v>57140.026707510573</v>
      </c>
      <c r="CV660">
        <v>12.108503222612962</v>
      </c>
      <c r="CW660">
        <v>200791</v>
      </c>
      <c r="CX660" s="28"/>
      <c r="CY660" s="28"/>
      <c r="CZ660" s="28"/>
      <c r="DA660" s="28"/>
      <c r="DB660" s="28"/>
      <c r="DC660" s="28"/>
      <c r="DD660" s="28"/>
      <c r="DE660" s="28"/>
      <c r="DF660" s="28"/>
      <c r="DG660" s="28"/>
      <c r="DH660" s="28"/>
      <c r="DI660" s="28">
        <v>360</v>
      </c>
      <c r="DJ660" s="28" t="s">
        <v>831</v>
      </c>
      <c r="DK660" s="28" t="s">
        <v>2411</v>
      </c>
    </row>
    <row r="661" spans="1:115" x14ac:dyDescent="0.25">
      <c r="A661" s="28" t="s">
        <v>2</v>
      </c>
      <c r="B661" s="28" t="s">
        <v>2447</v>
      </c>
      <c r="C661" t="s">
        <v>2448</v>
      </c>
      <c r="D661" s="28" t="s">
        <v>2395</v>
      </c>
      <c r="E661" s="28" t="s">
        <v>2396</v>
      </c>
      <c r="F661" s="28" t="s">
        <v>2449</v>
      </c>
      <c r="G661" s="28" t="s">
        <v>1066</v>
      </c>
      <c r="H661" s="28" t="s">
        <v>55</v>
      </c>
      <c r="I661" s="28" t="s">
        <v>457</v>
      </c>
      <c r="J661" s="28">
        <v>7260</v>
      </c>
      <c r="K661">
        <v>12.108503222612962</v>
      </c>
      <c r="L661" s="28" t="s">
        <v>1915</v>
      </c>
      <c r="M661">
        <v>0</v>
      </c>
      <c r="N661" s="28" t="s">
        <v>459</v>
      </c>
      <c r="O661" s="28" t="s">
        <v>2410</v>
      </c>
      <c r="P661">
        <v>13</v>
      </c>
      <c r="Q661">
        <v>30</v>
      </c>
      <c r="R661">
        <v>1</v>
      </c>
      <c r="S661">
        <v>92630045</v>
      </c>
      <c r="T661" s="28" t="s">
        <v>461</v>
      </c>
      <c r="U661" s="28" t="s">
        <v>2452</v>
      </c>
      <c r="V661" s="28" t="s">
        <v>338</v>
      </c>
      <c r="W661" s="28" t="s">
        <v>660</v>
      </c>
      <c r="X661">
        <v>27398</v>
      </c>
      <c r="Y661" s="28" t="s">
        <v>660</v>
      </c>
      <c r="Z661">
        <v>70</v>
      </c>
      <c r="AA661">
        <v>16393</v>
      </c>
      <c r="AB661" s="28" t="s">
        <v>465</v>
      </c>
      <c r="AC661" s="28" t="s">
        <v>479</v>
      </c>
      <c r="AD661">
        <v>0.5</v>
      </c>
      <c r="AE661">
        <v>0.625</v>
      </c>
      <c r="AF661" s="28" t="s">
        <v>463</v>
      </c>
      <c r="AG661" s="28" t="s">
        <v>1059</v>
      </c>
      <c r="AH661" s="28" t="s">
        <v>1060</v>
      </c>
      <c r="AI661" s="28" t="s">
        <v>2446</v>
      </c>
      <c r="AJ661" s="28" t="s">
        <v>1918</v>
      </c>
      <c r="AK661" s="28"/>
      <c r="AL661" s="28"/>
      <c r="AM661" s="28">
        <v>2</v>
      </c>
      <c r="AN661">
        <v>4</v>
      </c>
      <c r="AO661">
        <v>3</v>
      </c>
      <c r="AP661" s="2">
        <v>46071</v>
      </c>
      <c r="AQ661" s="2">
        <v>46358</v>
      </c>
      <c r="AR661">
        <v>46435</v>
      </c>
      <c r="AS661">
        <v>46652</v>
      </c>
      <c r="AT661" s="28"/>
      <c r="AU661" s="28"/>
      <c r="AV661" s="28" t="s">
        <v>470</v>
      </c>
      <c r="AW661">
        <v>108</v>
      </c>
      <c r="AX661">
        <v>0.5</v>
      </c>
      <c r="AY661">
        <v>180</v>
      </c>
      <c r="BC661" s="28"/>
      <c r="BJ661">
        <v>84</v>
      </c>
      <c r="BK661">
        <v>0.5</v>
      </c>
      <c r="BL661">
        <v>140</v>
      </c>
      <c r="BP661" s="28"/>
      <c r="BW661" s="28"/>
      <c r="BY661" s="28">
        <v>512</v>
      </c>
      <c r="BZ661">
        <v>192</v>
      </c>
      <c r="CA661">
        <v>320</v>
      </c>
      <c r="CB661" s="28">
        <v>360</v>
      </c>
      <c r="CC661">
        <v>0.53333333333333333</v>
      </c>
      <c r="CE661">
        <v>7260</v>
      </c>
      <c r="CF661">
        <v>0</v>
      </c>
      <c r="CG661" s="28">
        <v>720</v>
      </c>
      <c r="CH661">
        <v>0</v>
      </c>
      <c r="CI661">
        <v>7260</v>
      </c>
      <c r="CJ661">
        <v>212.30594577494998</v>
      </c>
      <c r="CK661">
        <v>143.78872163937004</v>
      </c>
      <c r="CL661">
        <v>69.420911026507738</v>
      </c>
      <c r="CM661">
        <v>122.18796797213763</v>
      </c>
      <c r="CN661">
        <v>69.086628928876706</v>
      </c>
      <c r="CO661">
        <v>0</v>
      </c>
      <c r="CP661">
        <v>0</v>
      </c>
      <c r="CQ661">
        <v>93.868062452383569</v>
      </c>
      <c r="CR661">
        <v>0.86346000000000001</v>
      </c>
      <c r="CS661">
        <v>31724.876025144673</v>
      </c>
      <c r="CT661" s="28">
        <v>25415.1506823659</v>
      </c>
      <c r="CU661">
        <v>57140.026707510573</v>
      </c>
      <c r="CV661">
        <v>12.108503222612962</v>
      </c>
      <c r="CW661">
        <v>200792</v>
      </c>
      <c r="CX661" s="28"/>
      <c r="CY661" s="28"/>
      <c r="CZ661" s="28"/>
      <c r="DA661" s="28"/>
      <c r="DB661" s="28"/>
      <c r="DC661" s="28"/>
      <c r="DD661" s="28"/>
      <c r="DE661" s="28"/>
      <c r="DF661" s="28"/>
      <c r="DG661" s="28"/>
      <c r="DH661" s="28"/>
      <c r="DI661" s="28">
        <v>360</v>
      </c>
      <c r="DJ661" s="28" t="s">
        <v>831</v>
      </c>
      <c r="DK661" s="28" t="s">
        <v>2411</v>
      </c>
    </row>
    <row r="662" spans="1:115" x14ac:dyDescent="0.25">
      <c r="A662" s="28" t="s">
        <v>2</v>
      </c>
      <c r="B662" s="28" t="s">
        <v>2447</v>
      </c>
      <c r="C662" t="s">
        <v>2448</v>
      </c>
      <c r="D662" s="28" t="s">
        <v>2395</v>
      </c>
      <c r="E662" s="28" t="s">
        <v>2396</v>
      </c>
      <c r="F662" s="28" t="s">
        <v>2449</v>
      </c>
      <c r="G662" s="28" t="s">
        <v>1066</v>
      </c>
      <c r="H662" s="28" t="s">
        <v>3234</v>
      </c>
      <c r="I662" s="28" t="s">
        <v>457</v>
      </c>
      <c r="J662" s="28">
        <v>7260</v>
      </c>
      <c r="K662">
        <v>12.108503222612962</v>
      </c>
      <c r="L662" s="28" t="s">
        <v>1915</v>
      </c>
      <c r="M662">
        <v>0</v>
      </c>
      <c r="N662" s="28" t="s">
        <v>459</v>
      </c>
      <c r="O662" s="28" t="s">
        <v>2410</v>
      </c>
      <c r="P662">
        <v>13</v>
      </c>
      <c r="Q662">
        <v>30</v>
      </c>
      <c r="R662">
        <v>1</v>
      </c>
      <c r="S662">
        <v>92630045</v>
      </c>
      <c r="T662" s="28" t="s">
        <v>461</v>
      </c>
      <c r="U662" s="28" t="s">
        <v>2452</v>
      </c>
      <c r="V662" s="28" t="s">
        <v>338</v>
      </c>
      <c r="W662" s="28" t="s">
        <v>660</v>
      </c>
      <c r="X662">
        <v>27398</v>
      </c>
      <c r="Y662" s="28" t="s">
        <v>660</v>
      </c>
      <c r="Z662">
        <v>70</v>
      </c>
      <c r="AA662">
        <v>16394</v>
      </c>
      <c r="AB662" s="28" t="s">
        <v>465</v>
      </c>
      <c r="AC662" s="28" t="s">
        <v>525</v>
      </c>
      <c r="AD662">
        <v>0.375</v>
      </c>
      <c r="AE662">
        <v>0.5</v>
      </c>
      <c r="AF662" s="28" t="s">
        <v>463</v>
      </c>
      <c r="AG662" s="28" t="s">
        <v>1059</v>
      </c>
      <c r="AH662" s="28" t="s">
        <v>1060</v>
      </c>
      <c r="AI662" s="28" t="s">
        <v>2446</v>
      </c>
      <c r="AJ662" s="28" t="s">
        <v>1918</v>
      </c>
      <c r="AK662" s="28"/>
      <c r="AL662" s="28"/>
      <c r="AM662" s="28">
        <v>2</v>
      </c>
      <c r="AN662">
        <v>4</v>
      </c>
      <c r="AO662">
        <v>3</v>
      </c>
      <c r="AP662" s="2">
        <v>46070</v>
      </c>
      <c r="AQ662" s="2">
        <v>46357</v>
      </c>
      <c r="AR662">
        <v>46434</v>
      </c>
      <c r="AS662">
        <v>46651</v>
      </c>
      <c r="AT662" s="28"/>
      <c r="AU662" s="28"/>
      <c r="AV662" s="28" t="s">
        <v>470</v>
      </c>
      <c r="AW662">
        <v>108</v>
      </c>
      <c r="AX662">
        <v>0.5</v>
      </c>
      <c r="AY662">
        <v>180</v>
      </c>
      <c r="BC662" s="28"/>
      <c r="BJ662">
        <v>84</v>
      </c>
      <c r="BK662">
        <v>0.5</v>
      </c>
      <c r="BL662">
        <v>140</v>
      </c>
      <c r="BP662" s="28"/>
      <c r="BW662" s="28"/>
      <c r="BY662" s="28">
        <v>512</v>
      </c>
      <c r="BZ662">
        <v>192</v>
      </c>
      <c r="CA662">
        <v>320</v>
      </c>
      <c r="CB662" s="28">
        <v>360</v>
      </c>
      <c r="CC662">
        <v>0.53333333333333333</v>
      </c>
      <c r="CE662">
        <v>7260</v>
      </c>
      <c r="CF662">
        <v>0</v>
      </c>
      <c r="CG662" s="28">
        <v>720</v>
      </c>
      <c r="CH662">
        <v>0</v>
      </c>
      <c r="CI662">
        <v>7260</v>
      </c>
      <c r="CJ662">
        <v>212.30594577494998</v>
      </c>
      <c r="CK662">
        <v>143.78872163937004</v>
      </c>
      <c r="CL662">
        <v>69.420911026507738</v>
      </c>
      <c r="CM662">
        <v>122.18796797213763</v>
      </c>
      <c r="CN662">
        <v>69.086628928876706</v>
      </c>
      <c r="CO662">
        <v>0</v>
      </c>
      <c r="CP662">
        <v>0</v>
      </c>
      <c r="CQ662">
        <v>93.868062452383569</v>
      </c>
      <c r="CR662">
        <v>0.86346000000000001</v>
      </c>
      <c r="CS662">
        <v>31724.876025144673</v>
      </c>
      <c r="CT662" s="28">
        <v>25415.1506823659</v>
      </c>
      <c r="CU662">
        <v>57140.026707510573</v>
      </c>
      <c r="CV662">
        <v>12.108503222612962</v>
      </c>
      <c r="CW662">
        <v>200793</v>
      </c>
      <c r="CX662" s="28" t="s">
        <v>4321</v>
      </c>
      <c r="CY662" s="28" t="s">
        <v>4315</v>
      </c>
      <c r="CZ662" s="28" t="s">
        <v>4322</v>
      </c>
      <c r="DA662" s="28" t="s">
        <v>4323</v>
      </c>
      <c r="DB662" s="28" t="s">
        <v>3344</v>
      </c>
      <c r="DC662" s="28"/>
      <c r="DD662" s="28"/>
      <c r="DE662" s="28"/>
      <c r="DF662" s="28"/>
      <c r="DG662" s="28"/>
      <c r="DH662" s="28"/>
      <c r="DI662" s="28">
        <v>360</v>
      </c>
      <c r="DJ662" s="28" t="s">
        <v>831</v>
      </c>
      <c r="DK662" s="28" t="s">
        <v>2411</v>
      </c>
    </row>
    <row r="663" spans="1:115" x14ac:dyDescent="0.25">
      <c r="A663" s="28" t="s">
        <v>2</v>
      </c>
      <c r="B663" s="28" t="s">
        <v>2456</v>
      </c>
      <c r="C663">
        <v>27310</v>
      </c>
      <c r="D663" s="28" t="s">
        <v>2395</v>
      </c>
      <c r="E663" s="28" t="s">
        <v>2396</v>
      </c>
      <c r="F663" s="28" t="s">
        <v>2419</v>
      </c>
      <c r="G663" s="28" t="s">
        <v>1066</v>
      </c>
      <c r="H663" s="28" t="s">
        <v>2457</v>
      </c>
      <c r="I663" s="28" t="s">
        <v>457</v>
      </c>
      <c r="J663" s="28">
        <v>3510</v>
      </c>
      <c r="K663">
        <v>8.7404345278114928</v>
      </c>
      <c r="L663" s="28" t="s">
        <v>1862</v>
      </c>
      <c r="M663">
        <v>0</v>
      </c>
      <c r="N663" s="28" t="s">
        <v>459</v>
      </c>
      <c r="O663" s="28" t="s">
        <v>2458</v>
      </c>
      <c r="P663">
        <v>9</v>
      </c>
      <c r="Q663">
        <v>15</v>
      </c>
      <c r="R663">
        <v>1</v>
      </c>
      <c r="S663">
        <v>90060045</v>
      </c>
      <c r="T663" s="28" t="s">
        <v>605</v>
      </c>
      <c r="U663" s="28" t="s">
        <v>659</v>
      </c>
      <c r="V663" s="28" t="s">
        <v>335</v>
      </c>
      <c r="W663" s="28" t="s">
        <v>463</v>
      </c>
      <c r="Y663" s="28" t="s">
        <v>660</v>
      </c>
      <c r="Z663">
        <v>35</v>
      </c>
      <c r="AA663">
        <v>16424</v>
      </c>
      <c r="AB663" s="28" t="s">
        <v>465</v>
      </c>
      <c r="AC663" s="28" t="s">
        <v>525</v>
      </c>
      <c r="AD663">
        <v>0.58333333333333326</v>
      </c>
      <c r="AE663">
        <v>0.75</v>
      </c>
      <c r="AF663" s="28" t="s">
        <v>463</v>
      </c>
      <c r="AG663" s="28" t="s">
        <v>208</v>
      </c>
      <c r="AH663" s="28" t="s">
        <v>529</v>
      </c>
      <c r="AI663" s="28"/>
      <c r="AJ663" s="28" t="s">
        <v>1071</v>
      </c>
      <c r="AK663" s="28"/>
      <c r="AL663" s="28"/>
      <c r="AM663" s="28">
        <v>1</v>
      </c>
      <c r="AN663">
        <v>3</v>
      </c>
      <c r="AP663" s="2">
        <v>46070</v>
      </c>
      <c r="AQ663" s="2">
        <v>46287</v>
      </c>
      <c r="AT663" s="28"/>
      <c r="AU663" s="28"/>
      <c r="AV663" s="28" t="s">
        <v>470</v>
      </c>
      <c r="AW663">
        <v>112</v>
      </c>
      <c r="AX663">
        <v>0.5</v>
      </c>
      <c r="BC663" s="28"/>
      <c r="BP663" s="28"/>
      <c r="BW663" s="28"/>
      <c r="BY663" s="28">
        <v>112</v>
      </c>
      <c r="BZ663">
        <v>112</v>
      </c>
      <c r="CA663">
        <v>0</v>
      </c>
      <c r="CB663" s="28">
        <v>120</v>
      </c>
      <c r="CC663">
        <v>0.93333333333333324</v>
      </c>
      <c r="CE663">
        <v>3510</v>
      </c>
      <c r="CF663">
        <v>0</v>
      </c>
      <c r="CG663" s="28">
        <v>240</v>
      </c>
      <c r="CH663">
        <v>0</v>
      </c>
      <c r="CI663">
        <v>3510</v>
      </c>
      <c r="CJ663">
        <v>212.30594577494998</v>
      </c>
      <c r="CK663">
        <v>143.78872163937004</v>
      </c>
      <c r="CL663">
        <v>69.420911026507738</v>
      </c>
      <c r="CM663">
        <v>122.18796797213763</v>
      </c>
      <c r="CN663">
        <v>69.086628928876706</v>
      </c>
      <c r="CO663">
        <v>0</v>
      </c>
      <c r="CP663">
        <v>0</v>
      </c>
      <c r="CQ663">
        <v>93.868062452383569</v>
      </c>
      <c r="CR663">
        <v>0.86346000000000001</v>
      </c>
      <c r="CS663">
        <v>19941.301375201921</v>
      </c>
      <c r="CT663" s="28">
        <v>0</v>
      </c>
      <c r="CU663">
        <v>19941.301375201921</v>
      </c>
      <c r="CV663">
        <v>8.7404345278114928</v>
      </c>
      <c r="CW663">
        <v>215725</v>
      </c>
      <c r="CX663" s="28" t="s">
        <v>4358</v>
      </c>
      <c r="CY663" s="28" t="s">
        <v>4315</v>
      </c>
      <c r="CZ663" s="28" t="s">
        <v>4359</v>
      </c>
      <c r="DA663" s="28" t="s">
        <v>4360</v>
      </c>
      <c r="DB663" s="28" t="s">
        <v>3344</v>
      </c>
      <c r="DC663" s="28"/>
      <c r="DD663" s="28"/>
      <c r="DE663" s="28"/>
      <c r="DF663" s="28"/>
      <c r="DG663" s="28"/>
      <c r="DH663" s="28"/>
      <c r="DI663" s="28">
        <v>120</v>
      </c>
      <c r="DJ663" s="28" t="s">
        <v>831</v>
      </c>
      <c r="DK663" s="28" t="s">
        <v>2411</v>
      </c>
    </row>
    <row r="664" spans="1:115" x14ac:dyDescent="0.25">
      <c r="A664" s="28" t="s">
        <v>2</v>
      </c>
      <c r="B664" s="28" t="s">
        <v>2459</v>
      </c>
      <c r="C664">
        <v>27310</v>
      </c>
      <c r="D664" s="28" t="s">
        <v>2395</v>
      </c>
      <c r="E664" s="28" t="s">
        <v>2396</v>
      </c>
      <c r="F664" s="28" t="s">
        <v>2397</v>
      </c>
      <c r="G664" s="28" t="s">
        <v>1066</v>
      </c>
      <c r="H664" s="28" t="s">
        <v>2460</v>
      </c>
      <c r="I664" s="28" t="s">
        <v>457</v>
      </c>
      <c r="J664" s="28">
        <v>3510</v>
      </c>
      <c r="K664">
        <v>9.4029195790273512</v>
      </c>
      <c r="L664" s="28" t="s">
        <v>3242</v>
      </c>
      <c r="M664">
        <v>0</v>
      </c>
      <c r="N664" s="28" t="s">
        <v>459</v>
      </c>
      <c r="O664" s="28" t="s">
        <v>2399</v>
      </c>
      <c r="P664">
        <v>10</v>
      </c>
      <c r="Q664">
        <v>30</v>
      </c>
      <c r="R664">
        <v>1</v>
      </c>
      <c r="S664">
        <v>90010045</v>
      </c>
      <c r="T664" s="28" t="s">
        <v>605</v>
      </c>
      <c r="U664" s="28" t="s">
        <v>659</v>
      </c>
      <c r="V664" s="28" t="s">
        <v>335</v>
      </c>
      <c r="W664" s="28" t="s">
        <v>463</v>
      </c>
      <c r="Y664" s="28" t="s">
        <v>660</v>
      </c>
      <c r="Z664">
        <v>35</v>
      </c>
      <c r="AA664">
        <v>16425</v>
      </c>
      <c r="AB664" s="28" t="s">
        <v>465</v>
      </c>
      <c r="AC664" s="28" t="s">
        <v>525</v>
      </c>
      <c r="AD664">
        <v>0.5625</v>
      </c>
      <c r="AE664">
        <v>0.72916666666666674</v>
      </c>
      <c r="AF664" s="28" t="s">
        <v>463</v>
      </c>
      <c r="AG664" s="28" t="s">
        <v>217</v>
      </c>
      <c r="AH664" s="28" t="s">
        <v>529</v>
      </c>
      <c r="AI664" s="28" t="s">
        <v>2461</v>
      </c>
      <c r="AJ664" s="28" t="s">
        <v>1071</v>
      </c>
      <c r="AK664" s="28"/>
      <c r="AL664" s="28"/>
      <c r="AM664" s="28">
        <v>1</v>
      </c>
      <c r="AN664">
        <v>3</v>
      </c>
      <c r="AP664" s="2">
        <v>46070</v>
      </c>
      <c r="AQ664" s="2">
        <v>46287</v>
      </c>
      <c r="AT664" s="28"/>
      <c r="AU664" s="28"/>
      <c r="AV664" s="28" t="s">
        <v>470</v>
      </c>
      <c r="AW664">
        <v>112</v>
      </c>
      <c r="AX664">
        <v>0.5</v>
      </c>
      <c r="AY664">
        <v>15</v>
      </c>
      <c r="BC664" s="28"/>
      <c r="BH664">
        <v>50</v>
      </c>
      <c r="BP664" s="28"/>
      <c r="BW664" s="28"/>
      <c r="BY664" s="28">
        <v>127</v>
      </c>
      <c r="BZ664">
        <v>112</v>
      </c>
      <c r="CA664">
        <v>15</v>
      </c>
      <c r="CB664" s="28">
        <v>120</v>
      </c>
      <c r="CC664">
        <v>0.93333333333333324</v>
      </c>
      <c r="CE664">
        <v>3510</v>
      </c>
      <c r="CF664">
        <v>0</v>
      </c>
      <c r="CG664" s="28">
        <v>240</v>
      </c>
      <c r="CH664">
        <v>-76.92307692307692</v>
      </c>
      <c r="CI664">
        <v>3433.0769230769229</v>
      </c>
      <c r="CJ664">
        <v>212.30594577494998</v>
      </c>
      <c r="CK664">
        <v>143.78872163937004</v>
      </c>
      <c r="CL664">
        <v>69.420911026507738</v>
      </c>
      <c r="CM664">
        <v>122.18796797213763</v>
      </c>
      <c r="CN664">
        <v>69.086628928876706</v>
      </c>
      <c r="CO664">
        <v>0</v>
      </c>
      <c r="CP664">
        <v>0</v>
      </c>
      <c r="CQ664">
        <v>93.868062452383569</v>
      </c>
      <c r="CR664">
        <v>0.86346000000000001</v>
      </c>
      <c r="CS664">
        <v>20982.615040599536</v>
      </c>
      <c r="CT664" s="28">
        <v>0</v>
      </c>
      <c r="CU664">
        <v>20982.615040599536</v>
      </c>
      <c r="CV664">
        <v>9.4029195790273512</v>
      </c>
      <c r="CW664">
        <v>207718</v>
      </c>
      <c r="CX664" s="28" t="s">
        <v>4361</v>
      </c>
      <c r="CY664" s="28" t="s">
        <v>4315</v>
      </c>
      <c r="CZ664" s="28" t="s">
        <v>4362</v>
      </c>
      <c r="DA664" s="28" t="s">
        <v>4363</v>
      </c>
      <c r="DB664" s="28" t="s">
        <v>3344</v>
      </c>
      <c r="DC664" s="28"/>
      <c r="DD664" s="28"/>
      <c r="DE664" s="28"/>
      <c r="DF664" s="28"/>
      <c r="DG664" s="28"/>
      <c r="DH664" s="28"/>
      <c r="DI664" s="28">
        <v>120</v>
      </c>
      <c r="DJ664" s="28" t="s">
        <v>831</v>
      </c>
      <c r="DK664" s="28" t="s">
        <v>2400</v>
      </c>
    </row>
    <row r="665" spans="1:115" x14ac:dyDescent="0.25">
      <c r="A665" s="28" t="s">
        <v>2</v>
      </c>
      <c r="B665" s="28" t="s">
        <v>2462</v>
      </c>
      <c r="C665">
        <v>27310</v>
      </c>
      <c r="D665" s="28" t="s">
        <v>2395</v>
      </c>
      <c r="E665" s="28" t="s">
        <v>2396</v>
      </c>
      <c r="F665" s="28" t="s">
        <v>2415</v>
      </c>
      <c r="G665" s="28" t="s">
        <v>1066</v>
      </c>
      <c r="H665" s="28" t="s">
        <v>2463</v>
      </c>
      <c r="I665" s="28" t="s">
        <v>457</v>
      </c>
      <c r="J665" s="28">
        <v>3510</v>
      </c>
      <c r="K665">
        <v>9.4029195790273512</v>
      </c>
      <c r="L665" s="28" t="s">
        <v>3243</v>
      </c>
      <c r="M665">
        <v>0</v>
      </c>
      <c r="N665" s="28" t="s">
        <v>459</v>
      </c>
      <c r="O665" s="28" t="s">
        <v>2399</v>
      </c>
      <c r="P665">
        <v>10</v>
      </c>
      <c r="Q665">
        <v>15</v>
      </c>
      <c r="R665">
        <v>1</v>
      </c>
      <c r="S665">
        <v>90010045</v>
      </c>
      <c r="T665" s="28" t="s">
        <v>605</v>
      </c>
      <c r="U665" s="28" t="s">
        <v>659</v>
      </c>
      <c r="V665" s="28" t="s">
        <v>335</v>
      </c>
      <c r="W665" s="28" t="s">
        <v>463</v>
      </c>
      <c r="Y665" s="28" t="s">
        <v>660</v>
      </c>
      <c r="Z665">
        <v>35</v>
      </c>
      <c r="AA665">
        <v>16426</v>
      </c>
      <c r="AB665" s="28" t="s">
        <v>465</v>
      </c>
      <c r="AC665" s="28" t="s">
        <v>525</v>
      </c>
      <c r="AD665">
        <v>0.5625</v>
      </c>
      <c r="AE665">
        <v>0.72916666666666674</v>
      </c>
      <c r="AF665" s="28" t="s">
        <v>463</v>
      </c>
      <c r="AG665" s="28" t="s">
        <v>217</v>
      </c>
      <c r="AH665" s="28" t="s">
        <v>529</v>
      </c>
      <c r="AI665" s="28" t="s">
        <v>2464</v>
      </c>
      <c r="AJ665" s="28" t="s">
        <v>1071</v>
      </c>
      <c r="AK665" s="28"/>
      <c r="AL665" s="28"/>
      <c r="AM665" s="28">
        <v>1</v>
      </c>
      <c r="AN665">
        <v>3</v>
      </c>
      <c r="AP665" s="2">
        <v>46070</v>
      </c>
      <c r="AQ665" s="2">
        <v>46287</v>
      </c>
      <c r="AT665" s="28"/>
      <c r="AU665" s="28"/>
      <c r="AV665" s="28" t="s">
        <v>470</v>
      </c>
      <c r="AW665">
        <v>112</v>
      </c>
      <c r="AX665">
        <v>0.5</v>
      </c>
      <c r="AY665">
        <v>15</v>
      </c>
      <c r="BC665" s="28"/>
      <c r="BH665">
        <v>50</v>
      </c>
      <c r="BP665" s="28"/>
      <c r="BW665" s="28"/>
      <c r="BY665" s="28">
        <v>127</v>
      </c>
      <c r="BZ665">
        <v>112</v>
      </c>
      <c r="CA665">
        <v>15</v>
      </c>
      <c r="CB665" s="28">
        <v>120</v>
      </c>
      <c r="CC665">
        <v>0.93333333333333324</v>
      </c>
      <c r="CE665">
        <v>3510</v>
      </c>
      <c r="CF665">
        <v>0</v>
      </c>
      <c r="CG665" s="28">
        <v>240</v>
      </c>
      <c r="CH665">
        <v>-76.92307692307692</v>
      </c>
      <c r="CI665">
        <v>3433.0769230769229</v>
      </c>
      <c r="CJ665">
        <v>212.30594577494998</v>
      </c>
      <c r="CK665">
        <v>143.78872163937004</v>
      </c>
      <c r="CL665">
        <v>69.420911026507738</v>
      </c>
      <c r="CM665">
        <v>122.18796797213763</v>
      </c>
      <c r="CN665">
        <v>69.086628928876706</v>
      </c>
      <c r="CO665">
        <v>0</v>
      </c>
      <c r="CP665">
        <v>0</v>
      </c>
      <c r="CQ665">
        <v>93.868062452383569</v>
      </c>
      <c r="CR665">
        <v>0.86346000000000001</v>
      </c>
      <c r="CS665">
        <v>20982.615040599536</v>
      </c>
      <c r="CT665" s="28">
        <v>0</v>
      </c>
      <c r="CU665">
        <v>20982.615040599536</v>
      </c>
      <c r="CV665">
        <v>9.4029195790273512</v>
      </c>
      <c r="CW665">
        <v>215726</v>
      </c>
      <c r="CX665" s="28" t="s">
        <v>4364</v>
      </c>
      <c r="CY665" s="28" t="s">
        <v>4315</v>
      </c>
      <c r="CZ665" s="28" t="s">
        <v>4365</v>
      </c>
      <c r="DA665" s="28" t="s">
        <v>4363</v>
      </c>
      <c r="DB665" s="28" t="s">
        <v>3344</v>
      </c>
      <c r="DC665" s="28"/>
      <c r="DD665" s="28"/>
      <c r="DE665" s="28"/>
      <c r="DF665" s="28"/>
      <c r="DG665" s="28"/>
      <c r="DH665" s="28"/>
      <c r="DI665" s="28">
        <v>120</v>
      </c>
      <c r="DJ665" s="28" t="s">
        <v>831</v>
      </c>
      <c r="DK665" s="28" t="s">
        <v>2400</v>
      </c>
    </row>
    <row r="666" spans="1:115" x14ac:dyDescent="0.25">
      <c r="A666" s="28" t="s">
        <v>2</v>
      </c>
      <c r="B666" s="28" t="s">
        <v>2456</v>
      </c>
      <c r="C666">
        <v>27310</v>
      </c>
      <c r="D666" s="28" t="s">
        <v>2395</v>
      </c>
      <c r="E666" s="28" t="s">
        <v>2396</v>
      </c>
      <c r="F666" s="28" t="s">
        <v>2419</v>
      </c>
      <c r="G666" s="28" t="s">
        <v>1066</v>
      </c>
      <c r="H666" s="28" t="s">
        <v>2465</v>
      </c>
      <c r="I666" s="28" t="s">
        <v>457</v>
      </c>
      <c r="J666" s="28">
        <v>3510</v>
      </c>
      <c r="K666">
        <v>8.7404345278114928</v>
      </c>
      <c r="L666" s="28" t="s">
        <v>1862</v>
      </c>
      <c r="M666">
        <v>0</v>
      </c>
      <c r="N666" s="28" t="s">
        <v>459</v>
      </c>
      <c r="O666" s="28" t="s">
        <v>2402</v>
      </c>
      <c r="P666">
        <v>9</v>
      </c>
      <c r="Q666">
        <v>15</v>
      </c>
      <c r="R666">
        <v>1</v>
      </c>
      <c r="S666">
        <v>92510045</v>
      </c>
      <c r="T666" s="28" t="s">
        <v>605</v>
      </c>
      <c r="U666" s="28" t="s">
        <v>659</v>
      </c>
      <c r="V666" s="28" t="s">
        <v>335</v>
      </c>
      <c r="W666" s="28" t="s">
        <v>463</v>
      </c>
      <c r="Y666" s="28" t="s">
        <v>660</v>
      </c>
      <c r="Z666">
        <v>35</v>
      </c>
      <c r="AA666">
        <v>16403</v>
      </c>
      <c r="AB666" s="28" t="s">
        <v>465</v>
      </c>
      <c r="AC666" s="28" t="s">
        <v>479</v>
      </c>
      <c r="AD666">
        <v>0.54166666666666674</v>
      </c>
      <c r="AE666">
        <v>0.70833333333333326</v>
      </c>
      <c r="AF666" s="28" t="s">
        <v>463</v>
      </c>
      <c r="AG666" s="28" t="s">
        <v>48</v>
      </c>
      <c r="AH666" s="28" t="s">
        <v>582</v>
      </c>
      <c r="AI666" s="28" t="s">
        <v>2466</v>
      </c>
      <c r="AJ666" s="28" t="s">
        <v>1071</v>
      </c>
      <c r="AK666" s="28"/>
      <c r="AL666" s="28"/>
      <c r="AM666" s="28">
        <v>1</v>
      </c>
      <c r="AN666">
        <v>3</v>
      </c>
      <c r="AP666" s="2">
        <v>46071</v>
      </c>
      <c r="AQ666" s="2">
        <v>46288</v>
      </c>
      <c r="AT666" s="28"/>
      <c r="AU666" s="28"/>
      <c r="AV666" s="28" t="s">
        <v>470</v>
      </c>
      <c r="AW666">
        <v>112</v>
      </c>
      <c r="AX666">
        <v>0.5</v>
      </c>
      <c r="BC666" s="28"/>
      <c r="BP666" s="28"/>
      <c r="BW666" s="28"/>
      <c r="BY666" s="28">
        <v>112</v>
      </c>
      <c r="BZ666">
        <v>112</v>
      </c>
      <c r="CA666">
        <v>0</v>
      </c>
      <c r="CB666" s="28">
        <v>120</v>
      </c>
      <c r="CC666">
        <v>0.93333333333333324</v>
      </c>
      <c r="CE666">
        <v>3510</v>
      </c>
      <c r="CF666">
        <v>0</v>
      </c>
      <c r="CG666" s="28">
        <v>240</v>
      </c>
      <c r="CH666">
        <v>0</v>
      </c>
      <c r="CI666">
        <v>3510</v>
      </c>
      <c r="CJ666">
        <v>212.30594577494998</v>
      </c>
      <c r="CK666">
        <v>143.78872163937004</v>
      </c>
      <c r="CL666">
        <v>69.420911026507738</v>
      </c>
      <c r="CM666">
        <v>122.18796797213763</v>
      </c>
      <c r="CN666">
        <v>69.086628928876706</v>
      </c>
      <c r="CO666">
        <v>0</v>
      </c>
      <c r="CP666">
        <v>0</v>
      </c>
      <c r="CQ666">
        <v>93.868062452383569</v>
      </c>
      <c r="CR666">
        <v>0.86346000000000001</v>
      </c>
      <c r="CS666">
        <v>19941.301375201921</v>
      </c>
      <c r="CT666" s="28">
        <v>0</v>
      </c>
      <c r="CU666">
        <v>19941.301375201921</v>
      </c>
      <c r="CV666">
        <v>8.7404345278114928</v>
      </c>
      <c r="CW666">
        <v>200801</v>
      </c>
      <c r="CX666" s="28" t="s">
        <v>4366</v>
      </c>
      <c r="CY666" s="28" t="s">
        <v>4315</v>
      </c>
      <c r="CZ666" s="28" t="s">
        <v>4367</v>
      </c>
      <c r="DA666" s="28" t="s">
        <v>4368</v>
      </c>
      <c r="DB666" s="28" t="s">
        <v>3344</v>
      </c>
      <c r="DC666" s="28"/>
      <c r="DD666" s="28"/>
      <c r="DE666" s="28"/>
      <c r="DF666" s="28"/>
      <c r="DG666" s="28"/>
      <c r="DH666" s="28"/>
      <c r="DI666" s="28">
        <v>120</v>
      </c>
      <c r="DJ666" s="28" t="s">
        <v>831</v>
      </c>
      <c r="DK666" s="28" t="s">
        <v>1074</v>
      </c>
    </row>
    <row r="667" spans="1:115" x14ac:dyDescent="0.25">
      <c r="A667" s="28" t="s">
        <v>2</v>
      </c>
      <c r="B667" s="28" t="s">
        <v>2456</v>
      </c>
      <c r="C667">
        <v>27310</v>
      </c>
      <c r="D667" s="28" t="s">
        <v>2395</v>
      </c>
      <c r="E667" s="28" t="s">
        <v>2396</v>
      </c>
      <c r="F667" s="28" t="s">
        <v>2419</v>
      </c>
      <c r="G667" s="28" t="s">
        <v>1066</v>
      </c>
      <c r="H667" s="28" t="s">
        <v>2467</v>
      </c>
      <c r="I667" s="28" t="s">
        <v>457</v>
      </c>
      <c r="J667" s="28">
        <v>3510</v>
      </c>
      <c r="K667">
        <v>8.7404345278114928</v>
      </c>
      <c r="L667" s="28" t="s">
        <v>1862</v>
      </c>
      <c r="M667">
        <v>0</v>
      </c>
      <c r="N667" s="28" t="s">
        <v>459</v>
      </c>
      <c r="O667" s="28" t="s">
        <v>2402</v>
      </c>
      <c r="P667">
        <v>9</v>
      </c>
      <c r="Q667">
        <v>15</v>
      </c>
      <c r="R667">
        <v>1</v>
      </c>
      <c r="S667">
        <v>92510045</v>
      </c>
      <c r="T667" s="28" t="s">
        <v>605</v>
      </c>
      <c r="U667" s="28" t="s">
        <v>659</v>
      </c>
      <c r="V667" s="28" t="s">
        <v>335</v>
      </c>
      <c r="W667" s="28" t="s">
        <v>463</v>
      </c>
      <c r="Y667" s="28" t="s">
        <v>660</v>
      </c>
      <c r="Z667">
        <v>35</v>
      </c>
      <c r="AA667">
        <v>16404</v>
      </c>
      <c r="AB667" s="28" t="s">
        <v>465</v>
      </c>
      <c r="AC667" s="28" t="s">
        <v>479</v>
      </c>
      <c r="AD667">
        <v>0.54166666666666674</v>
      </c>
      <c r="AE667">
        <v>0.70833333333333326</v>
      </c>
      <c r="AF667" s="28" t="s">
        <v>463</v>
      </c>
      <c r="AG667" s="28" t="s">
        <v>152</v>
      </c>
      <c r="AH667" s="28" t="s">
        <v>582</v>
      </c>
      <c r="AI667" s="28" t="s">
        <v>2466</v>
      </c>
      <c r="AJ667" s="28" t="s">
        <v>1071</v>
      </c>
      <c r="AK667" s="28"/>
      <c r="AL667" s="28"/>
      <c r="AM667" s="28">
        <v>1</v>
      </c>
      <c r="AN667">
        <v>3</v>
      </c>
      <c r="AP667" s="2">
        <v>46071</v>
      </c>
      <c r="AQ667" s="2">
        <v>46288</v>
      </c>
      <c r="AT667" s="28"/>
      <c r="AU667" s="28"/>
      <c r="AV667" s="28" t="s">
        <v>470</v>
      </c>
      <c r="AW667">
        <v>112</v>
      </c>
      <c r="AX667">
        <v>0.5</v>
      </c>
      <c r="BC667" s="28"/>
      <c r="BP667" s="28"/>
      <c r="BW667" s="28"/>
      <c r="BY667" s="28">
        <v>112</v>
      </c>
      <c r="BZ667">
        <v>112</v>
      </c>
      <c r="CA667">
        <v>0</v>
      </c>
      <c r="CB667" s="28">
        <v>120</v>
      </c>
      <c r="CC667">
        <v>0.93333333333333324</v>
      </c>
      <c r="CE667">
        <v>3510</v>
      </c>
      <c r="CF667">
        <v>0</v>
      </c>
      <c r="CG667" s="28">
        <v>240</v>
      </c>
      <c r="CH667">
        <v>0</v>
      </c>
      <c r="CI667">
        <v>3510</v>
      </c>
      <c r="CJ667">
        <v>212.30594577494998</v>
      </c>
      <c r="CK667">
        <v>143.78872163937004</v>
      </c>
      <c r="CL667">
        <v>69.420911026507738</v>
      </c>
      <c r="CM667">
        <v>122.18796797213763</v>
      </c>
      <c r="CN667">
        <v>69.086628928876706</v>
      </c>
      <c r="CO667">
        <v>0</v>
      </c>
      <c r="CP667">
        <v>0</v>
      </c>
      <c r="CQ667">
        <v>93.868062452383569</v>
      </c>
      <c r="CR667">
        <v>0.86346000000000001</v>
      </c>
      <c r="CS667">
        <v>19941.301375201921</v>
      </c>
      <c r="CT667" s="28">
        <v>0</v>
      </c>
      <c r="CU667">
        <v>19941.301375201921</v>
      </c>
      <c r="CV667">
        <v>8.7404345278114928</v>
      </c>
      <c r="CW667">
        <v>200787</v>
      </c>
      <c r="CX667" s="28" t="s">
        <v>4369</v>
      </c>
      <c r="CY667" s="28" t="s">
        <v>4315</v>
      </c>
      <c r="CZ667" s="28" t="s">
        <v>3958</v>
      </c>
      <c r="DA667" s="28" t="s">
        <v>4370</v>
      </c>
      <c r="DB667" s="28" t="s">
        <v>3344</v>
      </c>
      <c r="DC667" s="28"/>
      <c r="DD667" s="28"/>
      <c r="DE667" s="28"/>
      <c r="DF667" s="28"/>
      <c r="DG667" s="28"/>
      <c r="DH667" s="28"/>
      <c r="DI667" s="28">
        <v>120</v>
      </c>
      <c r="DJ667" s="28" t="s">
        <v>831</v>
      </c>
      <c r="DK667" s="28" t="s">
        <v>1074</v>
      </c>
    </row>
    <row r="668" spans="1:115" x14ac:dyDescent="0.25">
      <c r="A668" s="28" t="s">
        <v>2</v>
      </c>
      <c r="B668" s="28" t="s">
        <v>2456</v>
      </c>
      <c r="C668">
        <v>27310</v>
      </c>
      <c r="D668" s="28" t="s">
        <v>2395</v>
      </c>
      <c r="E668" s="28" t="s">
        <v>2396</v>
      </c>
      <c r="F668" s="28" t="s">
        <v>2419</v>
      </c>
      <c r="G668" s="28" t="s">
        <v>1066</v>
      </c>
      <c r="H668" s="28" t="s">
        <v>2468</v>
      </c>
      <c r="I668" s="28" t="s">
        <v>457</v>
      </c>
      <c r="J668" s="28">
        <v>3510</v>
      </c>
      <c r="K668">
        <v>8.9362766637696271</v>
      </c>
      <c r="L668" s="28" t="s">
        <v>837</v>
      </c>
      <c r="M668">
        <v>0</v>
      </c>
      <c r="N668" s="28" t="s">
        <v>459</v>
      </c>
      <c r="O668" s="28" t="s">
        <v>2424</v>
      </c>
      <c r="P668">
        <v>9</v>
      </c>
      <c r="Q668">
        <v>15</v>
      </c>
      <c r="R668">
        <v>1</v>
      </c>
      <c r="S668">
        <v>90680045</v>
      </c>
      <c r="T668" s="28" t="s">
        <v>605</v>
      </c>
      <c r="U668" s="28" t="s">
        <v>659</v>
      </c>
      <c r="V668" s="28" t="s">
        <v>335</v>
      </c>
      <c r="W668" s="28" t="s">
        <v>463</v>
      </c>
      <c r="Y668" s="28" t="s">
        <v>660</v>
      </c>
      <c r="Z668">
        <v>35</v>
      </c>
      <c r="AA668">
        <v>16414</v>
      </c>
      <c r="AB668" s="28" t="s">
        <v>465</v>
      </c>
      <c r="AC668" s="28" t="s">
        <v>479</v>
      </c>
      <c r="AD668">
        <v>0.375</v>
      </c>
      <c r="AE668">
        <v>0.54166666666666674</v>
      </c>
      <c r="AF668" s="28" t="s">
        <v>463</v>
      </c>
      <c r="AG668" s="28" t="s">
        <v>199</v>
      </c>
      <c r="AH668" s="28" t="s">
        <v>588</v>
      </c>
      <c r="AI668" s="28"/>
      <c r="AJ668" s="28" t="s">
        <v>1071</v>
      </c>
      <c r="AK668" s="28"/>
      <c r="AL668" s="28"/>
      <c r="AM668" s="28">
        <v>1</v>
      </c>
      <c r="AN668">
        <v>3</v>
      </c>
      <c r="AP668" s="2">
        <v>46071</v>
      </c>
      <c r="AQ668" s="2">
        <v>46288</v>
      </c>
      <c r="AT668" s="28"/>
      <c r="AU668" s="28"/>
      <c r="AV668" s="28" t="s">
        <v>470</v>
      </c>
      <c r="AW668">
        <v>112</v>
      </c>
      <c r="AX668">
        <v>0.5</v>
      </c>
      <c r="BC668" s="28"/>
      <c r="BH668">
        <v>50</v>
      </c>
      <c r="BP668" s="28"/>
      <c r="BW668" s="28"/>
      <c r="BY668" s="28">
        <v>112</v>
      </c>
      <c r="BZ668">
        <v>112</v>
      </c>
      <c r="CA668">
        <v>0</v>
      </c>
      <c r="CB668" s="28">
        <v>120</v>
      </c>
      <c r="CC668">
        <v>0.93333333333333324</v>
      </c>
      <c r="CE668">
        <v>3510</v>
      </c>
      <c r="CF668">
        <v>0</v>
      </c>
      <c r="CG668" s="28">
        <v>240</v>
      </c>
      <c r="CH668">
        <v>-76.92307692307692</v>
      </c>
      <c r="CI668">
        <v>3433.0769230769229</v>
      </c>
      <c r="CJ668">
        <v>212.30594577494998</v>
      </c>
      <c r="CK668">
        <v>143.78872163937004</v>
      </c>
      <c r="CL668">
        <v>69.420911026507738</v>
      </c>
      <c r="CM668">
        <v>122.18796797213763</v>
      </c>
      <c r="CN668">
        <v>69.086628928876706</v>
      </c>
      <c r="CO668">
        <v>0</v>
      </c>
      <c r="CP668">
        <v>0</v>
      </c>
      <c r="CQ668">
        <v>93.868062452383569</v>
      </c>
      <c r="CR668">
        <v>0.86346000000000001</v>
      </c>
      <c r="CS668">
        <v>19941.301375201921</v>
      </c>
      <c r="CT668" s="28">
        <v>0</v>
      </c>
      <c r="CU668">
        <v>19941.301375201921</v>
      </c>
      <c r="CV668">
        <v>8.9362766637696271</v>
      </c>
      <c r="CW668">
        <v>215727</v>
      </c>
      <c r="CX668" s="28" t="s">
        <v>4374</v>
      </c>
      <c r="CY668" s="28" t="s">
        <v>4315</v>
      </c>
      <c r="CZ668" s="28" t="s">
        <v>4375</v>
      </c>
      <c r="DA668" s="28" t="s">
        <v>4376</v>
      </c>
      <c r="DB668" s="28" t="s">
        <v>3344</v>
      </c>
      <c r="DC668" s="28"/>
      <c r="DD668" s="28"/>
      <c r="DE668" s="28"/>
      <c r="DF668" s="28"/>
      <c r="DG668" s="28"/>
      <c r="DH668" s="28"/>
      <c r="DI668" s="28">
        <v>120</v>
      </c>
      <c r="DJ668" s="28" t="s">
        <v>831</v>
      </c>
      <c r="DK668" s="28" t="s">
        <v>1074</v>
      </c>
    </row>
    <row r="669" spans="1:115" x14ac:dyDescent="0.25">
      <c r="A669" s="28" t="s">
        <v>2</v>
      </c>
      <c r="B669" s="28" t="s">
        <v>2456</v>
      </c>
      <c r="C669">
        <v>27310</v>
      </c>
      <c r="D669" s="28" t="s">
        <v>2395</v>
      </c>
      <c r="E669" s="28" t="s">
        <v>2396</v>
      </c>
      <c r="F669" s="28" t="s">
        <v>2419</v>
      </c>
      <c r="G669" s="28" t="s">
        <v>1066</v>
      </c>
      <c r="H669" s="28" t="s">
        <v>2470</v>
      </c>
      <c r="I669" s="28" t="s">
        <v>457</v>
      </c>
      <c r="J669" s="28">
        <v>3510</v>
      </c>
      <c r="K669">
        <v>13.000319491086127</v>
      </c>
      <c r="L669" s="28" t="s">
        <v>2471</v>
      </c>
      <c r="M669">
        <v>0</v>
      </c>
      <c r="N669" s="28" t="s">
        <v>459</v>
      </c>
      <c r="O669" s="28" t="s">
        <v>2410</v>
      </c>
      <c r="P669">
        <v>14</v>
      </c>
      <c r="Q669">
        <v>18</v>
      </c>
      <c r="R669">
        <v>1</v>
      </c>
      <c r="S669">
        <v>92630045</v>
      </c>
      <c r="T669" s="28" t="s">
        <v>605</v>
      </c>
      <c r="U669" s="28" t="s">
        <v>659</v>
      </c>
      <c r="V669" s="28" t="s">
        <v>335</v>
      </c>
      <c r="W669" s="28" t="s">
        <v>463</v>
      </c>
      <c r="Y669" s="28" t="s">
        <v>660</v>
      </c>
      <c r="Z669">
        <v>35</v>
      </c>
      <c r="AA669">
        <v>16405</v>
      </c>
      <c r="AB669" s="28" t="s">
        <v>465</v>
      </c>
      <c r="AC669" s="28" t="s">
        <v>479</v>
      </c>
      <c r="AD669">
        <v>0.54166666666666674</v>
      </c>
      <c r="AE669">
        <v>0.70833333333333326</v>
      </c>
      <c r="AF669" s="28" t="s">
        <v>463</v>
      </c>
      <c r="AG669" s="28" t="s">
        <v>46</v>
      </c>
      <c r="AH669" s="28" t="s">
        <v>467</v>
      </c>
      <c r="AI669" s="28"/>
      <c r="AJ669" s="28" t="s">
        <v>1071</v>
      </c>
      <c r="AK669" s="28"/>
      <c r="AL669" s="28"/>
      <c r="AM669" s="28">
        <v>1</v>
      </c>
      <c r="AN669">
        <v>3</v>
      </c>
      <c r="AP669" s="2">
        <v>46071</v>
      </c>
      <c r="AQ669" s="2">
        <v>46288</v>
      </c>
      <c r="AT669" s="28"/>
      <c r="AU669" s="28"/>
      <c r="AV669" s="28" t="s">
        <v>470</v>
      </c>
      <c r="AW669">
        <v>112</v>
      </c>
      <c r="AX669">
        <v>0.5</v>
      </c>
      <c r="AY669">
        <v>140</v>
      </c>
      <c r="BC669" s="28"/>
      <c r="BP669" s="28"/>
      <c r="BW669" s="28"/>
      <c r="BY669" s="28">
        <v>252</v>
      </c>
      <c r="BZ669">
        <v>112</v>
      </c>
      <c r="CA669">
        <v>140</v>
      </c>
      <c r="CB669" s="28">
        <v>120</v>
      </c>
      <c r="CC669">
        <v>0.93333333333333324</v>
      </c>
      <c r="CE669">
        <v>3510</v>
      </c>
      <c r="CF669">
        <v>0</v>
      </c>
      <c r="CG669" s="28">
        <v>240</v>
      </c>
      <c r="CH669">
        <v>0</v>
      </c>
      <c r="CI669">
        <v>3510</v>
      </c>
      <c r="CJ669">
        <v>212.30594577494998</v>
      </c>
      <c r="CK669">
        <v>143.78872163937004</v>
      </c>
      <c r="CL669">
        <v>69.420911026507738</v>
      </c>
      <c r="CM669">
        <v>122.18796797213763</v>
      </c>
      <c r="CN669">
        <v>69.086628928876706</v>
      </c>
      <c r="CO669">
        <v>0</v>
      </c>
      <c r="CP669">
        <v>0</v>
      </c>
      <c r="CQ669">
        <v>93.868062452383569</v>
      </c>
      <c r="CR669">
        <v>0.86346000000000001</v>
      </c>
      <c r="CS669">
        <v>29660.228918912999</v>
      </c>
      <c r="CT669" s="28">
        <v>0</v>
      </c>
      <c r="CU669">
        <v>29660.228918912999</v>
      </c>
      <c r="CV669">
        <v>13.000319491086127</v>
      </c>
      <c r="CW669">
        <v>200805</v>
      </c>
      <c r="CX669" s="28"/>
      <c r="CY669" s="28"/>
      <c r="CZ669" s="28"/>
      <c r="DA669" s="28"/>
      <c r="DB669" s="28"/>
      <c r="DC669" s="28"/>
      <c r="DD669" s="28"/>
      <c r="DE669" s="28"/>
      <c r="DF669" s="28"/>
      <c r="DG669" s="28"/>
      <c r="DH669" s="28"/>
      <c r="DI669" s="28">
        <v>120</v>
      </c>
      <c r="DJ669" s="28" t="s">
        <v>831</v>
      </c>
      <c r="DK669" s="28" t="s">
        <v>2411</v>
      </c>
    </row>
    <row r="670" spans="1:115" x14ac:dyDescent="0.25">
      <c r="A670" s="28" t="s">
        <v>2</v>
      </c>
      <c r="B670" s="28" t="s">
        <v>2456</v>
      </c>
      <c r="C670">
        <v>27310</v>
      </c>
      <c r="D670" s="28" t="s">
        <v>2395</v>
      </c>
      <c r="E670" s="28" t="s">
        <v>2396</v>
      </c>
      <c r="F670" s="28" t="s">
        <v>2419</v>
      </c>
      <c r="G670" s="28" t="s">
        <v>1066</v>
      </c>
      <c r="H670" s="28" t="s">
        <v>2472</v>
      </c>
      <c r="I670" s="28" t="s">
        <v>457</v>
      </c>
      <c r="J670" s="28">
        <v>3510</v>
      </c>
      <c r="K670">
        <v>8.8474903891153875</v>
      </c>
      <c r="L670" s="28" t="s">
        <v>2473</v>
      </c>
      <c r="M670">
        <v>0</v>
      </c>
      <c r="N670" s="28" t="s">
        <v>459</v>
      </c>
      <c r="O670" s="28" t="s">
        <v>2455</v>
      </c>
      <c r="P670">
        <v>9</v>
      </c>
      <c r="Q670">
        <v>20</v>
      </c>
      <c r="R670">
        <v>1</v>
      </c>
      <c r="S670">
        <v>90380045</v>
      </c>
      <c r="T670" s="28" t="s">
        <v>605</v>
      </c>
      <c r="U670" s="28" t="s">
        <v>659</v>
      </c>
      <c r="V670" s="28" t="s">
        <v>335</v>
      </c>
      <c r="W670" s="28" t="s">
        <v>463</v>
      </c>
      <c r="Y670" s="28" t="s">
        <v>660</v>
      </c>
      <c r="Z670">
        <v>35</v>
      </c>
      <c r="AA670">
        <v>16406</v>
      </c>
      <c r="AB670" s="28" t="s">
        <v>465</v>
      </c>
      <c r="AC670" s="28" t="s">
        <v>479</v>
      </c>
      <c r="AD670">
        <v>0.54166666666666674</v>
      </c>
      <c r="AE670">
        <v>0.70833333333333326</v>
      </c>
      <c r="AF670" s="28" t="s">
        <v>463</v>
      </c>
      <c r="AG670" s="28" t="s">
        <v>52</v>
      </c>
      <c r="AH670" s="28" t="s">
        <v>467</v>
      </c>
      <c r="AI670" s="28"/>
      <c r="AJ670" s="28" t="s">
        <v>1071</v>
      </c>
      <c r="AK670" s="28"/>
      <c r="AL670" s="28"/>
      <c r="AM670" s="28">
        <v>1</v>
      </c>
      <c r="AN670">
        <v>3</v>
      </c>
      <c r="AP670" s="2">
        <v>46071</v>
      </c>
      <c r="AQ670" s="2">
        <v>46288</v>
      </c>
      <c r="AT670" s="28"/>
      <c r="AU670" s="28"/>
      <c r="AV670" s="28" t="s">
        <v>470</v>
      </c>
      <c r="AW670">
        <v>112</v>
      </c>
      <c r="AX670">
        <v>0.5</v>
      </c>
      <c r="BB670">
        <v>4</v>
      </c>
      <c r="BC670" s="28" t="s">
        <v>2000</v>
      </c>
      <c r="BP670" s="28"/>
      <c r="BW670" s="28"/>
      <c r="BY670" s="28">
        <v>116</v>
      </c>
      <c r="BZ670">
        <v>112</v>
      </c>
      <c r="CA670">
        <v>4</v>
      </c>
      <c r="CB670" s="28">
        <v>120</v>
      </c>
      <c r="CC670">
        <v>0.93333333333333324</v>
      </c>
      <c r="CE670">
        <v>3510</v>
      </c>
      <c r="CF670">
        <v>0</v>
      </c>
      <c r="CG670" s="28">
        <v>240</v>
      </c>
      <c r="CH670">
        <v>0</v>
      </c>
      <c r="CI670">
        <v>3510</v>
      </c>
      <c r="CJ670">
        <v>212.30594577494998</v>
      </c>
      <c r="CK670">
        <v>143.78872163937004</v>
      </c>
      <c r="CL670">
        <v>69.420911026507738</v>
      </c>
      <c r="CM670">
        <v>122.18796797213763</v>
      </c>
      <c r="CN670">
        <v>69.086628928876706</v>
      </c>
      <c r="CO670">
        <v>61.061986891209401</v>
      </c>
      <c r="CP670">
        <v>0</v>
      </c>
      <c r="CQ670">
        <v>93.868062452383569</v>
      </c>
      <c r="CR670">
        <v>0.86346000000000001</v>
      </c>
      <c r="CS670">
        <v>20185.549322766761</v>
      </c>
      <c r="CT670" s="28">
        <v>0</v>
      </c>
      <c r="CU670">
        <v>20185.549322766761</v>
      </c>
      <c r="CV670">
        <v>8.8474903891153875</v>
      </c>
      <c r="CW670">
        <v>200797</v>
      </c>
      <c r="CX670" s="28" t="s">
        <v>4377</v>
      </c>
      <c r="CY670" s="28" t="s">
        <v>4315</v>
      </c>
      <c r="CZ670" s="28" t="s">
        <v>4378</v>
      </c>
      <c r="DA670" s="28" t="s">
        <v>4379</v>
      </c>
      <c r="DB670" s="28" t="s">
        <v>3344</v>
      </c>
      <c r="DC670" s="28"/>
      <c r="DD670" s="28"/>
      <c r="DE670" s="28"/>
      <c r="DF670" s="28"/>
      <c r="DG670" s="28"/>
      <c r="DH670" s="28"/>
      <c r="DI670" s="28">
        <v>120</v>
      </c>
      <c r="DJ670" s="28" t="s">
        <v>831</v>
      </c>
      <c r="DK670" s="28" t="s">
        <v>2408</v>
      </c>
    </row>
    <row r="671" spans="1:115" x14ac:dyDescent="0.25">
      <c r="A671" s="28" t="s">
        <v>2</v>
      </c>
      <c r="B671" s="28" t="s">
        <v>2456</v>
      </c>
      <c r="C671">
        <v>27310</v>
      </c>
      <c r="D671" s="28" t="s">
        <v>2395</v>
      </c>
      <c r="E671" s="28" t="s">
        <v>2396</v>
      </c>
      <c r="F671" s="28" t="s">
        <v>2419</v>
      </c>
      <c r="G671" s="28" t="s">
        <v>1066</v>
      </c>
      <c r="H671" s="28" t="s">
        <v>2474</v>
      </c>
      <c r="I671" s="28" t="s">
        <v>457</v>
      </c>
      <c r="J671" s="28">
        <v>3510</v>
      </c>
      <c r="K671">
        <v>8.9362766637696271</v>
      </c>
      <c r="L671" s="28" t="s">
        <v>3244</v>
      </c>
      <c r="M671">
        <v>0</v>
      </c>
      <c r="N671" s="28" t="s">
        <v>459</v>
      </c>
      <c r="O671" s="28" t="s">
        <v>2406</v>
      </c>
      <c r="P671">
        <v>9</v>
      </c>
      <c r="Q671">
        <v>16</v>
      </c>
      <c r="R671">
        <v>1</v>
      </c>
      <c r="S671">
        <v>92620045</v>
      </c>
      <c r="T671" s="28" t="s">
        <v>605</v>
      </c>
      <c r="U671" s="28" t="s">
        <v>659</v>
      </c>
      <c r="V671" s="28" t="s">
        <v>335</v>
      </c>
      <c r="W671" s="28" t="s">
        <v>463</v>
      </c>
      <c r="Y671" s="28" t="s">
        <v>660</v>
      </c>
      <c r="Z671">
        <v>35</v>
      </c>
      <c r="AA671">
        <v>16407</v>
      </c>
      <c r="AB671" s="28" t="s">
        <v>465</v>
      </c>
      <c r="AC671" s="28" t="s">
        <v>479</v>
      </c>
      <c r="AD671">
        <v>0.54166666666666674</v>
      </c>
      <c r="AE671">
        <v>0.70833333333333326</v>
      </c>
      <c r="AF671" s="28" t="s">
        <v>463</v>
      </c>
      <c r="AG671" s="28" t="s">
        <v>63</v>
      </c>
      <c r="AH671" s="28" t="s">
        <v>467</v>
      </c>
      <c r="AI671" s="28" t="s">
        <v>2407</v>
      </c>
      <c r="AJ671" s="28" t="s">
        <v>1071</v>
      </c>
      <c r="AK671" s="28"/>
      <c r="AL671" s="28"/>
      <c r="AM671" s="28">
        <v>1</v>
      </c>
      <c r="AN671">
        <v>3</v>
      </c>
      <c r="AP671" s="2">
        <v>46071</v>
      </c>
      <c r="AQ671" s="2">
        <v>46288</v>
      </c>
      <c r="AT671" s="28"/>
      <c r="AU671" s="28"/>
      <c r="AV671" s="28" t="s">
        <v>470</v>
      </c>
      <c r="AW671">
        <v>112</v>
      </c>
      <c r="AX671">
        <v>0.5</v>
      </c>
      <c r="BC671" s="28"/>
      <c r="BH671">
        <v>50</v>
      </c>
      <c r="BP671" s="28"/>
      <c r="BW671" s="28"/>
      <c r="BY671" s="28">
        <v>112</v>
      </c>
      <c r="BZ671">
        <v>112</v>
      </c>
      <c r="CA671">
        <v>0</v>
      </c>
      <c r="CB671" s="28">
        <v>120</v>
      </c>
      <c r="CC671">
        <v>0.93333333333333324</v>
      </c>
      <c r="CE671">
        <v>3510</v>
      </c>
      <c r="CF671">
        <v>0</v>
      </c>
      <c r="CG671" s="28">
        <v>240</v>
      </c>
      <c r="CH671">
        <v>-76.92307692307692</v>
      </c>
      <c r="CI671">
        <v>3433.0769230769229</v>
      </c>
      <c r="CJ671">
        <v>212.30594577494998</v>
      </c>
      <c r="CK671">
        <v>143.78872163937004</v>
      </c>
      <c r="CL671">
        <v>69.420911026507738</v>
      </c>
      <c r="CM671">
        <v>122.18796797213763</v>
      </c>
      <c r="CN671">
        <v>69.086628928876706</v>
      </c>
      <c r="CO671">
        <v>0</v>
      </c>
      <c r="CP671">
        <v>0</v>
      </c>
      <c r="CQ671">
        <v>93.868062452383569</v>
      </c>
      <c r="CR671">
        <v>0.86346000000000001</v>
      </c>
      <c r="CS671">
        <v>19941.301375201921</v>
      </c>
      <c r="CT671" s="28">
        <v>0</v>
      </c>
      <c r="CU671">
        <v>19941.301375201921</v>
      </c>
      <c r="CV671">
        <v>8.9362766637696271</v>
      </c>
      <c r="CW671">
        <v>200789</v>
      </c>
      <c r="CX671" s="28" t="s">
        <v>4380</v>
      </c>
      <c r="CY671" s="28" t="s">
        <v>4315</v>
      </c>
      <c r="CZ671" s="28" t="s">
        <v>4381</v>
      </c>
      <c r="DA671" s="28" t="s">
        <v>4337</v>
      </c>
      <c r="DB671" s="28" t="s">
        <v>3344</v>
      </c>
      <c r="DC671" s="28"/>
      <c r="DD671" s="28"/>
      <c r="DE671" s="28"/>
      <c r="DF671" s="28"/>
      <c r="DG671" s="28"/>
      <c r="DH671" s="28"/>
      <c r="DI671" s="28">
        <v>120</v>
      </c>
      <c r="DJ671" s="28" t="s">
        <v>831</v>
      </c>
      <c r="DK671" s="28" t="s">
        <v>2408</v>
      </c>
    </row>
    <row r="672" spans="1:115" x14ac:dyDescent="0.25">
      <c r="A672" s="28" t="s">
        <v>2</v>
      </c>
      <c r="B672" s="28" t="s">
        <v>2456</v>
      </c>
      <c r="C672">
        <v>27310</v>
      </c>
      <c r="D672" s="28" t="s">
        <v>2395</v>
      </c>
      <c r="E672" s="28" t="s">
        <v>2396</v>
      </c>
      <c r="F672" s="28" t="s">
        <v>2419</v>
      </c>
      <c r="G672" s="28" t="s">
        <v>1066</v>
      </c>
      <c r="H672" s="28" t="s">
        <v>2475</v>
      </c>
      <c r="I672" s="28" t="s">
        <v>457</v>
      </c>
      <c r="J672" s="28">
        <v>3510</v>
      </c>
      <c r="K672">
        <v>13.000319491086127</v>
      </c>
      <c r="L672" s="28" t="s">
        <v>2476</v>
      </c>
      <c r="M672">
        <v>0</v>
      </c>
      <c r="N672" s="28" t="s">
        <v>459</v>
      </c>
      <c r="O672" s="28" t="s">
        <v>2410</v>
      </c>
      <c r="P672">
        <v>14</v>
      </c>
      <c r="Q672">
        <v>20</v>
      </c>
      <c r="R672">
        <v>1</v>
      </c>
      <c r="S672">
        <v>91200045</v>
      </c>
      <c r="T672" s="28" t="s">
        <v>605</v>
      </c>
      <c r="U672" s="28" t="s">
        <v>659</v>
      </c>
      <c r="V672" s="28" t="s">
        <v>335</v>
      </c>
      <c r="W672" s="28" t="s">
        <v>463</v>
      </c>
      <c r="Y672" s="28" t="s">
        <v>660</v>
      </c>
      <c r="Z672">
        <v>35</v>
      </c>
      <c r="AA672">
        <v>16408</v>
      </c>
      <c r="AB672" s="28" t="s">
        <v>465</v>
      </c>
      <c r="AC672" s="28" t="s">
        <v>479</v>
      </c>
      <c r="AD672">
        <v>0.54166666666666674</v>
      </c>
      <c r="AE672">
        <v>0.70833333333333326</v>
      </c>
      <c r="AF672" s="28" t="s">
        <v>463</v>
      </c>
      <c r="AG672" s="28" t="s">
        <v>91</v>
      </c>
      <c r="AH672" s="28" t="s">
        <v>467</v>
      </c>
      <c r="AI672" s="28"/>
      <c r="AJ672" s="28" t="s">
        <v>1071</v>
      </c>
      <c r="AK672" s="28"/>
      <c r="AL672" s="28"/>
      <c r="AM672" s="28">
        <v>1</v>
      </c>
      <c r="AN672">
        <v>3</v>
      </c>
      <c r="AP672" s="2">
        <v>46071</v>
      </c>
      <c r="AQ672" s="2">
        <v>46288</v>
      </c>
      <c r="AT672" s="28"/>
      <c r="AU672" s="28"/>
      <c r="AV672" s="28" t="s">
        <v>470</v>
      </c>
      <c r="AW672">
        <v>112</v>
      </c>
      <c r="AX672">
        <v>0.5</v>
      </c>
      <c r="AY672">
        <v>140</v>
      </c>
      <c r="BC672" s="28"/>
      <c r="BP672" s="28"/>
      <c r="BW672" s="28"/>
      <c r="BY672" s="28">
        <v>252</v>
      </c>
      <c r="BZ672">
        <v>112</v>
      </c>
      <c r="CA672">
        <v>140</v>
      </c>
      <c r="CB672" s="28">
        <v>120</v>
      </c>
      <c r="CC672">
        <v>0.93333333333333324</v>
      </c>
      <c r="CE672">
        <v>3510</v>
      </c>
      <c r="CF672">
        <v>0</v>
      </c>
      <c r="CG672" s="28">
        <v>240</v>
      </c>
      <c r="CH672">
        <v>0</v>
      </c>
      <c r="CI672">
        <v>3510</v>
      </c>
      <c r="CJ672">
        <v>212.30594577494998</v>
      </c>
      <c r="CK672">
        <v>143.78872163937004</v>
      </c>
      <c r="CL672">
        <v>69.420911026507738</v>
      </c>
      <c r="CM672">
        <v>122.18796797213763</v>
      </c>
      <c r="CN672">
        <v>69.086628928876706</v>
      </c>
      <c r="CO672">
        <v>0</v>
      </c>
      <c r="CP672">
        <v>0</v>
      </c>
      <c r="CQ672">
        <v>93.868062452383569</v>
      </c>
      <c r="CR672">
        <v>0.86346000000000001</v>
      </c>
      <c r="CS672">
        <v>29660.228918912999</v>
      </c>
      <c r="CT672" s="28">
        <v>0</v>
      </c>
      <c r="CU672">
        <v>29660.228918912999</v>
      </c>
      <c r="CV672">
        <v>13.000319491086127</v>
      </c>
      <c r="CW672">
        <v>200790</v>
      </c>
      <c r="CX672" s="28"/>
      <c r="CY672" s="28"/>
      <c r="CZ672" s="28"/>
      <c r="DA672" s="28"/>
      <c r="DB672" s="28"/>
      <c r="DC672" s="28"/>
      <c r="DD672" s="28"/>
      <c r="DE672" s="28"/>
      <c r="DF672" s="28"/>
      <c r="DG672" s="28"/>
      <c r="DH672" s="28"/>
      <c r="DI672" s="28">
        <v>120</v>
      </c>
      <c r="DJ672" s="28" t="s">
        <v>831</v>
      </c>
      <c r="DK672" s="28" t="s">
        <v>2411</v>
      </c>
    </row>
    <row r="673" spans="1:115" x14ac:dyDescent="0.25">
      <c r="A673" s="28" t="s">
        <v>2</v>
      </c>
      <c r="B673" s="28" t="s">
        <v>2456</v>
      </c>
      <c r="C673">
        <v>27310</v>
      </c>
      <c r="D673" s="28" t="s">
        <v>2395</v>
      </c>
      <c r="E673" s="28" t="s">
        <v>2396</v>
      </c>
      <c r="F673" s="28" t="s">
        <v>2419</v>
      </c>
      <c r="G673" s="28" t="s">
        <v>1066</v>
      </c>
      <c r="H673" s="28" t="s">
        <v>2477</v>
      </c>
      <c r="I673" s="28" t="s">
        <v>457</v>
      </c>
      <c r="J673" s="28">
        <v>3510</v>
      </c>
      <c r="K673">
        <v>8.7404345278114928</v>
      </c>
      <c r="L673" s="28" t="s">
        <v>1862</v>
      </c>
      <c r="M673">
        <v>0</v>
      </c>
      <c r="N673" s="28" t="s">
        <v>459</v>
      </c>
      <c r="O673" s="28" t="s">
        <v>2402</v>
      </c>
      <c r="P673">
        <v>9</v>
      </c>
      <c r="Q673">
        <v>15</v>
      </c>
      <c r="R673">
        <v>1</v>
      </c>
      <c r="S673">
        <v>92510045</v>
      </c>
      <c r="T673" s="28" t="s">
        <v>605</v>
      </c>
      <c r="U673" s="28" t="s">
        <v>659</v>
      </c>
      <c r="V673" s="28" t="s">
        <v>335</v>
      </c>
      <c r="W673" s="28" t="s">
        <v>463</v>
      </c>
      <c r="Y673" s="28" t="s">
        <v>660</v>
      </c>
      <c r="Z673">
        <v>35</v>
      </c>
      <c r="AA673">
        <v>16409</v>
      </c>
      <c r="AB673" s="28" t="s">
        <v>465</v>
      </c>
      <c r="AC673" s="28" t="s">
        <v>479</v>
      </c>
      <c r="AD673">
        <v>0.54166666666666674</v>
      </c>
      <c r="AE673">
        <v>0.70833333333333326</v>
      </c>
      <c r="AF673" s="28" t="s">
        <v>463</v>
      </c>
      <c r="AG673" s="28" t="s">
        <v>163</v>
      </c>
      <c r="AH673" s="28" t="s">
        <v>467</v>
      </c>
      <c r="AI673" s="28" t="s">
        <v>2466</v>
      </c>
      <c r="AJ673" s="28" t="s">
        <v>1071</v>
      </c>
      <c r="AK673" s="28"/>
      <c r="AL673" s="28"/>
      <c r="AM673" s="28">
        <v>1</v>
      </c>
      <c r="AN673">
        <v>3</v>
      </c>
      <c r="AP673" s="2">
        <v>46071</v>
      </c>
      <c r="AQ673" s="2">
        <v>46288</v>
      </c>
      <c r="AT673" s="28"/>
      <c r="AU673" s="28"/>
      <c r="AV673" s="28" t="s">
        <v>470</v>
      </c>
      <c r="AW673">
        <v>112</v>
      </c>
      <c r="AX673">
        <v>0.5</v>
      </c>
      <c r="BC673" s="28"/>
      <c r="BP673" s="28"/>
      <c r="BW673" s="28"/>
      <c r="BY673" s="28">
        <v>112</v>
      </c>
      <c r="BZ673">
        <v>112</v>
      </c>
      <c r="CA673">
        <v>0</v>
      </c>
      <c r="CB673" s="28">
        <v>120</v>
      </c>
      <c r="CC673">
        <v>0.93333333333333324</v>
      </c>
      <c r="CE673">
        <v>3510</v>
      </c>
      <c r="CF673">
        <v>0</v>
      </c>
      <c r="CG673" s="28">
        <v>240</v>
      </c>
      <c r="CH673">
        <v>0</v>
      </c>
      <c r="CI673">
        <v>3510</v>
      </c>
      <c r="CJ673">
        <v>212.30594577494998</v>
      </c>
      <c r="CK673">
        <v>143.78872163937004</v>
      </c>
      <c r="CL673">
        <v>69.420911026507738</v>
      </c>
      <c r="CM673">
        <v>122.18796797213763</v>
      </c>
      <c r="CN673">
        <v>69.086628928876706</v>
      </c>
      <c r="CO673">
        <v>0</v>
      </c>
      <c r="CP673">
        <v>0</v>
      </c>
      <c r="CQ673">
        <v>93.868062452383569</v>
      </c>
      <c r="CR673">
        <v>0.86346000000000001</v>
      </c>
      <c r="CS673">
        <v>19941.301375201921</v>
      </c>
      <c r="CT673" s="28">
        <v>0</v>
      </c>
      <c r="CU673">
        <v>19941.301375201921</v>
      </c>
      <c r="CV673">
        <v>8.7404345278114928</v>
      </c>
      <c r="CW673">
        <v>200804</v>
      </c>
      <c r="CX673" s="28" t="s">
        <v>4382</v>
      </c>
      <c r="CY673" s="28" t="s">
        <v>4315</v>
      </c>
      <c r="CZ673" s="28" t="s">
        <v>3599</v>
      </c>
      <c r="DA673" s="28" t="s">
        <v>4383</v>
      </c>
      <c r="DB673" s="28" t="s">
        <v>3344</v>
      </c>
      <c r="DC673" s="28"/>
      <c r="DD673" s="28"/>
      <c r="DE673" s="28"/>
      <c r="DF673" s="28"/>
      <c r="DG673" s="28"/>
      <c r="DH673" s="28"/>
      <c r="DI673" s="28">
        <v>120</v>
      </c>
      <c r="DJ673" s="28" t="s">
        <v>831</v>
      </c>
      <c r="DK673" s="28" t="s">
        <v>1074</v>
      </c>
    </row>
    <row r="674" spans="1:115" x14ac:dyDescent="0.25">
      <c r="A674" s="28" t="s">
        <v>2</v>
      </c>
      <c r="B674" s="28" t="s">
        <v>2456</v>
      </c>
      <c r="C674">
        <v>27310</v>
      </c>
      <c r="D674" s="28" t="s">
        <v>2395</v>
      </c>
      <c r="E674" s="28" t="s">
        <v>2396</v>
      </c>
      <c r="F674" s="28" t="s">
        <v>2419</v>
      </c>
      <c r="G674" s="28" t="s">
        <v>1066</v>
      </c>
      <c r="H674" s="28" t="s">
        <v>2478</v>
      </c>
      <c r="I674" s="28" t="s">
        <v>457</v>
      </c>
      <c r="J674" s="28">
        <v>3510</v>
      </c>
      <c r="K674">
        <v>8.9362766637696271</v>
      </c>
      <c r="L674" s="28" t="s">
        <v>837</v>
      </c>
      <c r="M674">
        <v>0</v>
      </c>
      <c r="N674" s="28" t="s">
        <v>459</v>
      </c>
      <c r="O674" s="28" t="s">
        <v>2424</v>
      </c>
      <c r="P674">
        <v>9</v>
      </c>
      <c r="Q674">
        <v>15</v>
      </c>
      <c r="R674">
        <v>1</v>
      </c>
      <c r="S674">
        <v>90210045</v>
      </c>
      <c r="T674" s="28" t="s">
        <v>605</v>
      </c>
      <c r="U674" s="28" t="s">
        <v>659</v>
      </c>
      <c r="V674" s="28" t="s">
        <v>335</v>
      </c>
      <c r="W674" s="28" t="s">
        <v>463</v>
      </c>
      <c r="Y674" s="28" t="s">
        <v>660</v>
      </c>
      <c r="Z674">
        <v>35</v>
      </c>
      <c r="AA674">
        <v>16415</v>
      </c>
      <c r="AB674" s="28" t="s">
        <v>465</v>
      </c>
      <c r="AC674" s="28" t="s">
        <v>479</v>
      </c>
      <c r="AD674">
        <v>0.5625</v>
      </c>
      <c r="AE674">
        <v>0.72916666666666674</v>
      </c>
      <c r="AF674" s="28" t="s">
        <v>463</v>
      </c>
      <c r="AG674" s="28" t="s">
        <v>165</v>
      </c>
      <c r="AH674" s="28" t="s">
        <v>570</v>
      </c>
      <c r="AI674" s="28"/>
      <c r="AJ674" s="28" t="s">
        <v>1071</v>
      </c>
      <c r="AK674" s="28"/>
      <c r="AL674" s="28"/>
      <c r="AM674" s="28">
        <v>1</v>
      </c>
      <c r="AN674">
        <v>3</v>
      </c>
      <c r="AP674" s="2">
        <v>46071</v>
      </c>
      <c r="AQ674" s="2">
        <v>46288</v>
      </c>
      <c r="AT674" s="28"/>
      <c r="AU674" s="28"/>
      <c r="AV674" s="28" t="s">
        <v>470</v>
      </c>
      <c r="AW674">
        <v>112</v>
      </c>
      <c r="AX674">
        <v>0.5</v>
      </c>
      <c r="BC674" s="28"/>
      <c r="BH674">
        <v>50</v>
      </c>
      <c r="BP674" s="28"/>
      <c r="BW674" s="28"/>
      <c r="BY674" s="28">
        <v>112</v>
      </c>
      <c r="BZ674">
        <v>112</v>
      </c>
      <c r="CA674">
        <v>0</v>
      </c>
      <c r="CB674" s="28">
        <v>120</v>
      </c>
      <c r="CC674">
        <v>0.93333333333333324</v>
      </c>
      <c r="CE674">
        <v>3510</v>
      </c>
      <c r="CF674">
        <v>0</v>
      </c>
      <c r="CG674" s="28">
        <v>240</v>
      </c>
      <c r="CH674">
        <v>-76.92307692307692</v>
      </c>
      <c r="CI674">
        <v>3433.0769230769229</v>
      </c>
      <c r="CJ674">
        <v>212.30594577494998</v>
      </c>
      <c r="CK674">
        <v>143.78872163937004</v>
      </c>
      <c r="CL674">
        <v>69.420911026507738</v>
      </c>
      <c r="CM674">
        <v>122.18796797213763</v>
      </c>
      <c r="CN674">
        <v>69.086628928876706</v>
      </c>
      <c r="CO674">
        <v>0</v>
      </c>
      <c r="CP674">
        <v>0</v>
      </c>
      <c r="CQ674">
        <v>93.868062452383569</v>
      </c>
      <c r="CR674">
        <v>0.86346000000000001</v>
      </c>
      <c r="CS674">
        <v>19941.301375201921</v>
      </c>
      <c r="CT674" s="28">
        <v>0</v>
      </c>
      <c r="CU674">
        <v>19941.301375201921</v>
      </c>
      <c r="CV674">
        <v>8.9362766637696271</v>
      </c>
      <c r="CW674">
        <v>215728</v>
      </c>
      <c r="CX674" s="28" t="s">
        <v>4384</v>
      </c>
      <c r="CY674" s="28" t="s">
        <v>4315</v>
      </c>
      <c r="CZ674" s="28" t="s">
        <v>4385</v>
      </c>
      <c r="DA674" s="28" t="s">
        <v>4386</v>
      </c>
      <c r="DB674" s="28" t="s">
        <v>3344</v>
      </c>
      <c r="DC674" s="28"/>
      <c r="DD674" s="28"/>
      <c r="DE674" s="28"/>
      <c r="DF674" s="28"/>
      <c r="DG674" s="28"/>
      <c r="DH674" s="28"/>
      <c r="DI674" s="28">
        <v>120</v>
      </c>
      <c r="DJ674" s="28" t="s">
        <v>831</v>
      </c>
      <c r="DK674" s="28" t="s">
        <v>1074</v>
      </c>
    </row>
    <row r="675" spans="1:115" x14ac:dyDescent="0.25">
      <c r="A675" s="28" t="s">
        <v>2</v>
      </c>
      <c r="B675" s="28" t="s">
        <v>2456</v>
      </c>
      <c r="C675">
        <v>27310</v>
      </c>
      <c r="D675" s="28" t="s">
        <v>2395</v>
      </c>
      <c r="E675" s="28" t="s">
        <v>2396</v>
      </c>
      <c r="F675" s="28" t="s">
        <v>2419</v>
      </c>
      <c r="G675" s="28" t="s">
        <v>1066</v>
      </c>
      <c r="H675" s="28" t="s">
        <v>2479</v>
      </c>
      <c r="I675" s="28" t="s">
        <v>457</v>
      </c>
      <c r="J675" s="28">
        <v>3510</v>
      </c>
      <c r="K675" t="s">
        <v>487</v>
      </c>
      <c r="L675" s="28" t="s">
        <v>2</v>
      </c>
      <c r="M675">
        <v>0</v>
      </c>
      <c r="N675" s="28" t="s">
        <v>459</v>
      </c>
      <c r="O675" s="28" t="s">
        <v>2438</v>
      </c>
      <c r="Q675">
        <v>50</v>
      </c>
      <c r="R675">
        <v>1</v>
      </c>
      <c r="S675">
        <v>97800045</v>
      </c>
      <c r="T675" s="28" t="s">
        <v>605</v>
      </c>
      <c r="U675" s="28" t="s">
        <v>659</v>
      </c>
      <c r="V675" s="28" t="s">
        <v>87</v>
      </c>
      <c r="W675" s="28" t="s">
        <v>463</v>
      </c>
      <c r="Y675" s="28" t="s">
        <v>660</v>
      </c>
      <c r="Z675">
        <v>35</v>
      </c>
      <c r="AA675">
        <v>16312</v>
      </c>
      <c r="AB675" s="28" t="s">
        <v>488</v>
      </c>
      <c r="AC675" s="28" t="s">
        <v>488</v>
      </c>
      <c r="AD675" t="s">
        <v>488</v>
      </c>
      <c r="AE675" t="s">
        <v>488</v>
      </c>
      <c r="AF675" s="28" t="s">
        <v>463</v>
      </c>
      <c r="AG675" s="28" t="s">
        <v>219</v>
      </c>
      <c r="AH675" s="28" t="s">
        <v>219</v>
      </c>
      <c r="AI675" s="28"/>
      <c r="AJ675" s="28" t="s">
        <v>962</v>
      </c>
      <c r="AK675" s="28"/>
      <c r="AL675" s="28"/>
      <c r="AM675" s="28">
        <v>1</v>
      </c>
      <c r="AN675">
        <v>3</v>
      </c>
      <c r="AP675" s="2">
        <v>46069</v>
      </c>
      <c r="AQ675" s="2">
        <v>46290</v>
      </c>
      <c r="AT675" s="28"/>
      <c r="AU675" s="28"/>
      <c r="AV675" s="28" t="s">
        <v>470</v>
      </c>
      <c r="AX675">
        <v>0.5</v>
      </c>
      <c r="BC675" s="28"/>
      <c r="BP675" s="28"/>
      <c r="BW675" s="28"/>
      <c r="BY675" s="28">
        <v>0</v>
      </c>
      <c r="BZ675">
        <v>0</v>
      </c>
      <c r="CA675">
        <v>0</v>
      </c>
      <c r="CB675" s="28">
        <v>120</v>
      </c>
      <c r="CC675" t="s">
        <v>2</v>
      </c>
      <c r="CE675">
        <v>3510</v>
      </c>
      <c r="CF675">
        <v>0</v>
      </c>
      <c r="CG675" s="28">
        <v>240</v>
      </c>
      <c r="CH675">
        <v>0</v>
      </c>
      <c r="CI675">
        <v>3510</v>
      </c>
      <c r="CJ675">
        <v>212.30594577494998</v>
      </c>
      <c r="CK675">
        <v>143.78872163937004</v>
      </c>
      <c r="CL675">
        <v>69.420911026507738</v>
      </c>
      <c r="CM675">
        <v>122.18796797213763</v>
      </c>
      <c r="CN675">
        <v>69.086628928876706</v>
      </c>
      <c r="CO675">
        <v>0</v>
      </c>
      <c r="CP675">
        <v>0</v>
      </c>
      <c r="CQ675">
        <v>93.868062452383569</v>
      </c>
      <c r="CR675">
        <v>0.86346000000000001</v>
      </c>
      <c r="CS675">
        <v>0</v>
      </c>
      <c r="CT675" s="28">
        <v>0</v>
      </c>
      <c r="CU675">
        <v>0</v>
      </c>
      <c r="CV675" t="s">
        <v>487</v>
      </c>
      <c r="CW675">
        <v>209836</v>
      </c>
      <c r="CX675" s="28" t="s">
        <v>4751</v>
      </c>
      <c r="CY675" s="28" t="s">
        <v>4315</v>
      </c>
      <c r="CZ675" s="28" t="s">
        <v>4752</v>
      </c>
      <c r="DA675" s="28" t="s">
        <v>4753</v>
      </c>
      <c r="DB675" s="28" t="s">
        <v>4543</v>
      </c>
      <c r="DC675" s="28"/>
      <c r="DD675" s="28"/>
      <c r="DE675" s="28"/>
      <c r="DF675" s="28"/>
      <c r="DG675" s="28"/>
      <c r="DH675" s="28"/>
      <c r="DI675" s="28">
        <v>120</v>
      </c>
      <c r="DJ675" s="28" t="s">
        <v>831</v>
      </c>
      <c r="DK675" s="28" t="s">
        <v>1908</v>
      </c>
    </row>
    <row r="676" spans="1:115" x14ac:dyDescent="0.25">
      <c r="A676" s="28" t="s">
        <v>2</v>
      </c>
      <c r="B676" s="28" t="s">
        <v>2456</v>
      </c>
      <c r="C676">
        <v>27310</v>
      </c>
      <c r="D676" s="28" t="s">
        <v>2395</v>
      </c>
      <c r="E676" s="28" t="s">
        <v>2396</v>
      </c>
      <c r="F676" s="28" t="s">
        <v>2419</v>
      </c>
      <c r="G676" s="28" t="s">
        <v>1066</v>
      </c>
      <c r="H676" s="28" t="s">
        <v>62</v>
      </c>
      <c r="I676" s="28" t="s">
        <v>457</v>
      </c>
      <c r="J676" s="28">
        <v>3510</v>
      </c>
      <c r="K676">
        <v>16.022441083757922</v>
      </c>
      <c r="L676" s="28" t="s">
        <v>2480</v>
      </c>
      <c r="M676">
        <v>0</v>
      </c>
      <c r="N676" s="28" t="s">
        <v>459</v>
      </c>
      <c r="O676" s="28" t="s">
        <v>2424</v>
      </c>
      <c r="P676">
        <v>17</v>
      </c>
      <c r="Q676">
        <v>20</v>
      </c>
      <c r="R676">
        <v>1</v>
      </c>
      <c r="S676">
        <v>90680045</v>
      </c>
      <c r="T676" s="28" t="s">
        <v>605</v>
      </c>
      <c r="U676" s="28" t="s">
        <v>659</v>
      </c>
      <c r="V676" s="28" t="s">
        <v>338</v>
      </c>
      <c r="W676" s="28" t="s">
        <v>463</v>
      </c>
      <c r="Y676" s="28" t="s">
        <v>660</v>
      </c>
      <c r="Z676">
        <v>35</v>
      </c>
      <c r="AA676">
        <v>16413</v>
      </c>
      <c r="AB676" s="28" t="s">
        <v>465</v>
      </c>
      <c r="AC676" s="28" t="s">
        <v>479</v>
      </c>
      <c r="AD676">
        <v>0.45833333333333326</v>
      </c>
      <c r="AE676">
        <v>0.625</v>
      </c>
      <c r="AF676" s="28" t="s">
        <v>463</v>
      </c>
      <c r="AG676" s="28" t="s">
        <v>1059</v>
      </c>
      <c r="AH676" s="28" t="s">
        <v>1060</v>
      </c>
      <c r="AI676" s="28" t="s">
        <v>2481</v>
      </c>
      <c r="AJ676" s="28" t="s">
        <v>1918</v>
      </c>
      <c r="AK676" s="28"/>
      <c r="AL676" s="28"/>
      <c r="AM676" s="28">
        <v>1</v>
      </c>
      <c r="AN676">
        <v>3</v>
      </c>
      <c r="AP676" s="2">
        <v>46071</v>
      </c>
      <c r="AQ676" s="2">
        <v>46288</v>
      </c>
      <c r="AT676" s="28"/>
      <c r="AU676" s="28"/>
      <c r="AV676" s="28" t="s">
        <v>470</v>
      </c>
      <c r="AW676">
        <v>160</v>
      </c>
      <c r="AX676">
        <v>0.5</v>
      </c>
      <c r="BB676">
        <v>38</v>
      </c>
      <c r="BC676" s="28" t="s">
        <v>2482</v>
      </c>
      <c r="BP676" s="28"/>
      <c r="BW676" s="28"/>
      <c r="BY676" s="28">
        <v>198</v>
      </c>
      <c r="BZ676">
        <v>160</v>
      </c>
      <c r="CA676">
        <v>38</v>
      </c>
      <c r="CB676" s="28">
        <v>120</v>
      </c>
      <c r="CC676">
        <v>1.3333333333333333</v>
      </c>
      <c r="CE676">
        <v>3510</v>
      </c>
      <c r="CF676">
        <v>0</v>
      </c>
      <c r="CG676" s="28">
        <v>240</v>
      </c>
      <c r="CH676">
        <v>0</v>
      </c>
      <c r="CI676">
        <v>3510</v>
      </c>
      <c r="CJ676">
        <v>212.30594577494998</v>
      </c>
      <c r="CK676">
        <v>143.78872163937004</v>
      </c>
      <c r="CL676">
        <v>69.420911026507738</v>
      </c>
      <c r="CM676">
        <v>122.18796797213763</v>
      </c>
      <c r="CN676">
        <v>69.086628928876706</v>
      </c>
      <c r="CO676">
        <v>212.30594577494998</v>
      </c>
      <c r="CP676">
        <v>0</v>
      </c>
      <c r="CQ676">
        <v>93.868062452383569</v>
      </c>
      <c r="CR676">
        <v>0.86346000000000001</v>
      </c>
      <c r="CS676">
        <v>36555.1993325937</v>
      </c>
      <c r="CT676" s="28">
        <v>0</v>
      </c>
      <c r="CU676">
        <v>36555.1993325937</v>
      </c>
      <c r="CV676">
        <v>16.022441083757922</v>
      </c>
      <c r="CW676">
        <v>215729</v>
      </c>
      <c r="CX676" s="28" t="s">
        <v>4371</v>
      </c>
      <c r="CY676" s="28" t="s">
        <v>4315</v>
      </c>
      <c r="CZ676" s="28" t="s">
        <v>4372</v>
      </c>
      <c r="DA676" s="28" t="s">
        <v>4373</v>
      </c>
      <c r="DB676" s="28" t="s">
        <v>3344</v>
      </c>
      <c r="DC676" s="28"/>
      <c r="DD676" s="28"/>
      <c r="DE676" s="28"/>
      <c r="DF676" s="28"/>
      <c r="DG676" s="28"/>
      <c r="DH676" s="28"/>
      <c r="DI676" s="28">
        <v>120</v>
      </c>
      <c r="DJ676" s="28" t="s">
        <v>831</v>
      </c>
      <c r="DK676" s="28" t="s">
        <v>1074</v>
      </c>
    </row>
    <row r="677" spans="1:115" x14ac:dyDescent="0.25">
      <c r="A677" s="28" t="s">
        <v>2</v>
      </c>
      <c r="B677" s="28" t="s">
        <v>2483</v>
      </c>
      <c r="C677">
        <v>59701</v>
      </c>
      <c r="D677" s="28" t="s">
        <v>2484</v>
      </c>
      <c r="E677" s="28" t="s">
        <v>2485</v>
      </c>
      <c r="F677" s="28" t="s">
        <v>2486</v>
      </c>
      <c r="G677" s="28" t="s">
        <v>825</v>
      </c>
      <c r="H677" s="28" t="s">
        <v>2487</v>
      </c>
      <c r="I677" s="28" t="s">
        <v>457</v>
      </c>
      <c r="J677" s="28">
        <v>4180</v>
      </c>
      <c r="K677">
        <v>8.4436147866035771</v>
      </c>
      <c r="L677" s="28" t="s">
        <v>2488</v>
      </c>
      <c r="M677">
        <v>0</v>
      </c>
      <c r="N677" s="28" t="s">
        <v>459</v>
      </c>
      <c r="O677" s="28" t="s">
        <v>2489</v>
      </c>
      <c r="P677">
        <v>9</v>
      </c>
      <c r="Q677">
        <v>12</v>
      </c>
      <c r="R677">
        <v>1</v>
      </c>
      <c r="S677">
        <v>90010006</v>
      </c>
      <c r="T677" s="28" t="s">
        <v>605</v>
      </c>
      <c r="U677" s="28" t="s">
        <v>659</v>
      </c>
      <c r="V677" s="28" t="s">
        <v>335</v>
      </c>
      <c r="W677" s="28" t="s">
        <v>463</v>
      </c>
      <c r="Y677" s="28" t="s">
        <v>463</v>
      </c>
      <c r="Z677">
        <v>0</v>
      </c>
      <c r="AA677">
        <v>16651</v>
      </c>
      <c r="AB677" s="28" t="s">
        <v>465</v>
      </c>
      <c r="AC677" s="28" t="s">
        <v>525</v>
      </c>
      <c r="AD677">
        <v>0.5625</v>
      </c>
      <c r="AE677">
        <v>0.72916666666666674</v>
      </c>
      <c r="AF677" s="28" t="s">
        <v>463</v>
      </c>
      <c r="AG677" s="28" t="s">
        <v>217</v>
      </c>
      <c r="AH677" s="28" t="s">
        <v>529</v>
      </c>
      <c r="AI677" s="28"/>
      <c r="AJ677" s="28" t="s">
        <v>2490</v>
      </c>
      <c r="AK677" s="28"/>
      <c r="AL677" s="28"/>
      <c r="AM677" s="28">
        <v>1</v>
      </c>
      <c r="AN677">
        <v>3</v>
      </c>
      <c r="AP677" s="2">
        <v>46070</v>
      </c>
      <c r="AQ677" s="2">
        <v>46287</v>
      </c>
      <c r="AT677" s="28"/>
      <c r="AU677" s="28"/>
      <c r="AV677" s="28" t="s">
        <v>470</v>
      </c>
      <c r="AW677">
        <v>112</v>
      </c>
      <c r="AX677">
        <v>0.5</v>
      </c>
      <c r="BC677" s="28"/>
      <c r="BI677">
        <v>3000</v>
      </c>
      <c r="BP677" s="28"/>
      <c r="BW677" s="28"/>
      <c r="BY677" s="28">
        <v>112</v>
      </c>
      <c r="BZ677">
        <v>112</v>
      </c>
      <c r="CA677">
        <v>0</v>
      </c>
      <c r="CB677" s="28">
        <v>120</v>
      </c>
      <c r="CC677">
        <v>0.93333333333333324</v>
      </c>
      <c r="CE677">
        <v>4180</v>
      </c>
      <c r="CF677">
        <v>0</v>
      </c>
      <c r="CG677" s="28">
        <v>240</v>
      </c>
      <c r="CH677">
        <v>0</v>
      </c>
      <c r="CI677">
        <v>4180</v>
      </c>
      <c r="CJ677">
        <v>212.30594577494998</v>
      </c>
      <c r="CK677">
        <v>143.78872163937004</v>
      </c>
      <c r="CL677">
        <v>69.420911026507738</v>
      </c>
      <c r="CM677">
        <v>122.18796797213763</v>
      </c>
      <c r="CN677">
        <v>69.086628928876706</v>
      </c>
      <c r="CO677">
        <v>0</v>
      </c>
      <c r="CP677">
        <v>0</v>
      </c>
      <c r="CQ677">
        <v>93.868062452383569</v>
      </c>
      <c r="CR677">
        <v>0.86346000000000001</v>
      </c>
      <c r="CS677">
        <v>22941.301375201921</v>
      </c>
      <c r="CT677" s="28">
        <v>0</v>
      </c>
      <c r="CU677">
        <v>22941.301375201921</v>
      </c>
      <c r="CV677">
        <v>8.4436147866035771</v>
      </c>
      <c r="CW677" t="s">
        <v>2491</v>
      </c>
      <c r="CX677" s="28" t="s">
        <v>3624</v>
      </c>
      <c r="CY677" s="28" t="s">
        <v>3625</v>
      </c>
      <c r="CZ677" s="28" t="s">
        <v>3626</v>
      </c>
      <c r="DA677" s="28" t="s">
        <v>3627</v>
      </c>
      <c r="DB677" s="28" t="s">
        <v>3344</v>
      </c>
      <c r="DC677" s="28"/>
      <c r="DD677" s="28"/>
      <c r="DE677" s="28"/>
      <c r="DF677" s="28"/>
      <c r="DG677" s="28"/>
      <c r="DH677" s="28"/>
      <c r="DI677" s="28">
        <v>120</v>
      </c>
      <c r="DJ677" s="28" t="s">
        <v>471</v>
      </c>
      <c r="DK677" s="28" t="s">
        <v>918</v>
      </c>
    </row>
    <row r="678" spans="1:115" x14ac:dyDescent="0.25">
      <c r="A678" s="28" t="s">
        <v>2</v>
      </c>
      <c r="B678" s="28" t="s">
        <v>2483</v>
      </c>
      <c r="C678">
        <v>59701</v>
      </c>
      <c r="D678" s="28" t="s">
        <v>2484</v>
      </c>
      <c r="E678" s="28" t="s">
        <v>2485</v>
      </c>
      <c r="F678" s="28" t="s">
        <v>2486</v>
      </c>
      <c r="G678" s="28" t="s">
        <v>825</v>
      </c>
      <c r="H678" s="28" t="s">
        <v>2492</v>
      </c>
      <c r="I678" s="28" t="s">
        <v>457</v>
      </c>
      <c r="J678" s="28">
        <v>4180</v>
      </c>
      <c r="K678">
        <v>7.5261828131401103</v>
      </c>
      <c r="L678" s="28" t="s">
        <v>2493</v>
      </c>
      <c r="M678">
        <v>0</v>
      </c>
      <c r="N678" s="28" t="s">
        <v>459</v>
      </c>
      <c r="O678" s="28" t="s">
        <v>2494</v>
      </c>
      <c r="P678">
        <v>8</v>
      </c>
      <c r="Q678">
        <v>15</v>
      </c>
      <c r="R678">
        <v>1</v>
      </c>
      <c r="S678">
        <v>90640831</v>
      </c>
      <c r="T678" s="28" t="s">
        <v>605</v>
      </c>
      <c r="U678" s="28" t="s">
        <v>659</v>
      </c>
      <c r="V678" s="28" t="s">
        <v>335</v>
      </c>
      <c r="W678" s="28" t="s">
        <v>463</v>
      </c>
      <c r="Y678" s="28" t="s">
        <v>463</v>
      </c>
      <c r="Z678">
        <v>0</v>
      </c>
      <c r="AA678">
        <v>16764</v>
      </c>
      <c r="AB678" s="28" t="s">
        <v>465</v>
      </c>
      <c r="AC678" s="28" t="s">
        <v>515</v>
      </c>
      <c r="AD678">
        <v>0.5625</v>
      </c>
      <c r="AE678">
        <v>0.70833333333333326</v>
      </c>
      <c r="AF678" s="28" t="s">
        <v>463</v>
      </c>
      <c r="AG678" s="28" t="s">
        <v>197</v>
      </c>
      <c r="AH678" s="28" t="s">
        <v>588</v>
      </c>
      <c r="AI678" s="28"/>
      <c r="AJ678" s="28" t="s">
        <v>2490</v>
      </c>
      <c r="AK678" s="28"/>
      <c r="AL678" s="28"/>
      <c r="AM678" s="28">
        <v>1</v>
      </c>
      <c r="AN678">
        <v>3</v>
      </c>
      <c r="AP678" s="2">
        <v>46069</v>
      </c>
      <c r="AQ678" s="2">
        <v>46286</v>
      </c>
      <c r="AT678" s="28"/>
      <c r="AU678" s="28"/>
      <c r="AV678" s="28" t="s">
        <v>470</v>
      </c>
      <c r="AW678">
        <v>98</v>
      </c>
      <c r="AX678">
        <v>0.5</v>
      </c>
      <c r="BC678" s="28"/>
      <c r="BI678">
        <v>3000</v>
      </c>
      <c r="BP678" s="28"/>
      <c r="BW678" s="28"/>
      <c r="BY678" s="28">
        <v>98</v>
      </c>
      <c r="BZ678">
        <v>98</v>
      </c>
      <c r="CA678">
        <v>0</v>
      </c>
      <c r="CB678" s="28">
        <v>120</v>
      </c>
      <c r="CC678">
        <v>0.81666666666666676</v>
      </c>
      <c r="CE678">
        <v>4180</v>
      </c>
      <c r="CF678">
        <v>0</v>
      </c>
      <c r="CG678" s="28">
        <v>240</v>
      </c>
      <c r="CH678">
        <v>0</v>
      </c>
      <c r="CI678">
        <v>4180</v>
      </c>
      <c r="CJ678">
        <v>212.30594577494998</v>
      </c>
      <c r="CK678">
        <v>143.78872163937004</v>
      </c>
      <c r="CL678">
        <v>69.420911026507738</v>
      </c>
      <c r="CM678">
        <v>122.18796797213763</v>
      </c>
      <c r="CN678">
        <v>69.086628928876706</v>
      </c>
      <c r="CO678">
        <v>0</v>
      </c>
      <c r="CP678">
        <v>0</v>
      </c>
      <c r="CQ678">
        <v>93.868062452383569</v>
      </c>
      <c r="CR678">
        <v>0.86346000000000001</v>
      </c>
      <c r="CS678">
        <v>20448.63870330168</v>
      </c>
      <c r="CT678" s="28">
        <v>0</v>
      </c>
      <c r="CU678">
        <v>20448.63870330168</v>
      </c>
      <c r="CV678">
        <v>7.5261828131401103</v>
      </c>
      <c r="CW678" t="s">
        <v>2495</v>
      </c>
      <c r="CX678" s="28"/>
      <c r="CY678" s="28"/>
      <c r="CZ678" s="28"/>
      <c r="DA678" s="28"/>
      <c r="DB678" s="28"/>
      <c r="DC678" s="28"/>
      <c r="DD678" s="28"/>
      <c r="DE678" s="28"/>
      <c r="DF678" s="28"/>
      <c r="DG678" s="28"/>
      <c r="DH678" s="28"/>
      <c r="DI678" s="28">
        <v>120</v>
      </c>
      <c r="DJ678" s="28" t="s">
        <v>471</v>
      </c>
      <c r="DK678" s="28" t="s">
        <v>1704</v>
      </c>
    </row>
    <row r="679" spans="1:115" x14ac:dyDescent="0.25">
      <c r="A679" s="28" t="s">
        <v>2</v>
      </c>
      <c r="B679" s="28" t="s">
        <v>2483</v>
      </c>
      <c r="C679">
        <v>59701</v>
      </c>
      <c r="D679" s="28" t="s">
        <v>2484</v>
      </c>
      <c r="E679" s="28" t="s">
        <v>2485</v>
      </c>
      <c r="F679" s="28" t="s">
        <v>2486</v>
      </c>
      <c r="G679" s="28" t="s">
        <v>825</v>
      </c>
      <c r="H679" s="28" t="s">
        <v>2496</v>
      </c>
      <c r="I679" s="28" t="s">
        <v>457</v>
      </c>
      <c r="J679" s="28">
        <v>4180</v>
      </c>
      <c r="K679">
        <v>7.6760134423668882</v>
      </c>
      <c r="L679" s="28" t="s">
        <v>2497</v>
      </c>
      <c r="M679">
        <v>0.1</v>
      </c>
      <c r="N679" s="28" t="s">
        <v>459</v>
      </c>
      <c r="O679" s="28" t="s">
        <v>916</v>
      </c>
      <c r="P679">
        <v>8</v>
      </c>
      <c r="Q679">
        <v>16</v>
      </c>
      <c r="R679">
        <v>1</v>
      </c>
      <c r="S679">
        <v>90395132</v>
      </c>
      <c r="T679" s="28" t="s">
        <v>605</v>
      </c>
      <c r="U679" s="28" t="s">
        <v>659</v>
      </c>
      <c r="V679" s="28" t="s">
        <v>335</v>
      </c>
      <c r="W679" s="28" t="s">
        <v>463</v>
      </c>
      <c r="Y679" s="28" t="s">
        <v>463</v>
      </c>
      <c r="Z679">
        <v>0</v>
      </c>
      <c r="AA679">
        <v>16765</v>
      </c>
      <c r="AB679" s="28" t="s">
        <v>465</v>
      </c>
      <c r="AC679" s="28" t="s">
        <v>466</v>
      </c>
      <c r="AD679">
        <v>0.54166666666666674</v>
      </c>
      <c r="AE679">
        <v>0.70833333333333326</v>
      </c>
      <c r="AF679" s="28" t="s">
        <v>463</v>
      </c>
      <c r="AG679" s="28" t="s">
        <v>175</v>
      </c>
      <c r="AH679" s="28" t="s">
        <v>570</v>
      </c>
      <c r="AI679" s="28"/>
      <c r="AJ679" s="28" t="s">
        <v>2490</v>
      </c>
      <c r="AK679" s="28"/>
      <c r="AL679" s="28"/>
      <c r="AM679" s="28">
        <v>1</v>
      </c>
      <c r="AN679">
        <v>3</v>
      </c>
      <c r="AP679" s="2">
        <v>46072</v>
      </c>
      <c r="AQ679" s="2">
        <v>46289</v>
      </c>
      <c r="AT679" s="28"/>
      <c r="AU679" s="28"/>
      <c r="AV679" s="28" t="s">
        <v>470</v>
      </c>
      <c r="AW679">
        <v>112</v>
      </c>
      <c r="AX679">
        <v>0.5</v>
      </c>
      <c r="BC679" s="28"/>
      <c r="BI679">
        <v>3000</v>
      </c>
      <c r="BP679" s="28"/>
      <c r="BW679" s="28"/>
      <c r="BY679" s="28">
        <v>112</v>
      </c>
      <c r="BZ679">
        <v>112</v>
      </c>
      <c r="CA679">
        <v>0</v>
      </c>
      <c r="CB679" s="28">
        <v>120</v>
      </c>
      <c r="CC679">
        <v>0.93333333333333324</v>
      </c>
      <c r="CE679">
        <v>4180</v>
      </c>
      <c r="CF679">
        <v>418</v>
      </c>
      <c r="CG679" s="28">
        <v>240</v>
      </c>
      <c r="CH679">
        <v>0</v>
      </c>
      <c r="CI679">
        <v>4598</v>
      </c>
      <c r="CJ679">
        <v>212.30594577494998</v>
      </c>
      <c r="CK679">
        <v>143.78872163937004</v>
      </c>
      <c r="CL679">
        <v>69.420911026507738</v>
      </c>
      <c r="CM679">
        <v>122.18796797213763</v>
      </c>
      <c r="CN679">
        <v>69.086628928876706</v>
      </c>
      <c r="CO679">
        <v>0</v>
      </c>
      <c r="CP679">
        <v>0</v>
      </c>
      <c r="CQ679">
        <v>93.868062452383569</v>
      </c>
      <c r="CR679">
        <v>0.86346000000000001</v>
      </c>
      <c r="CS679">
        <v>22941.301375201921</v>
      </c>
      <c r="CT679" s="28">
        <v>0</v>
      </c>
      <c r="CU679">
        <v>22941.301375201921</v>
      </c>
      <c r="CV679">
        <v>7.6760134423668882</v>
      </c>
      <c r="CW679" t="s">
        <v>2498</v>
      </c>
      <c r="CX679" s="28" t="s">
        <v>3628</v>
      </c>
      <c r="CY679" s="28" t="s">
        <v>3625</v>
      </c>
      <c r="CZ679" s="28" t="s">
        <v>3608</v>
      </c>
      <c r="DA679" s="28" t="s">
        <v>3629</v>
      </c>
      <c r="DB679" s="28" t="s">
        <v>3344</v>
      </c>
      <c r="DC679" s="28"/>
      <c r="DD679" s="28"/>
      <c r="DE679" s="28"/>
      <c r="DF679" s="28"/>
      <c r="DG679" s="28"/>
      <c r="DH679" s="28"/>
      <c r="DI679" s="28">
        <v>120</v>
      </c>
      <c r="DJ679" s="28" t="s">
        <v>471</v>
      </c>
      <c r="DK679" s="28" t="s">
        <v>918</v>
      </c>
    </row>
    <row r="680" spans="1:115" x14ac:dyDescent="0.25">
      <c r="A680" s="28" t="s">
        <v>2</v>
      </c>
      <c r="B680" s="28" t="s">
        <v>2499</v>
      </c>
      <c r="C680">
        <v>26403</v>
      </c>
      <c r="D680" s="28" t="s">
        <v>2500</v>
      </c>
      <c r="E680" s="28" t="s">
        <v>2501</v>
      </c>
      <c r="F680" s="28" t="s">
        <v>2502</v>
      </c>
      <c r="G680" s="28" t="s">
        <v>791</v>
      </c>
      <c r="H680" s="28" t="s">
        <v>2503</v>
      </c>
      <c r="I680" s="28" t="s">
        <v>457</v>
      </c>
      <c r="J680" s="28">
        <v>1590</v>
      </c>
      <c r="K680">
        <v>10.33656509185254</v>
      </c>
      <c r="L680" s="28" t="s">
        <v>2504</v>
      </c>
      <c r="M680">
        <v>0</v>
      </c>
      <c r="N680" s="28" t="s">
        <v>459</v>
      </c>
      <c r="O680" s="28" t="s">
        <v>2020</v>
      </c>
      <c r="P680">
        <v>11</v>
      </c>
      <c r="Q680">
        <v>18</v>
      </c>
      <c r="R680">
        <v>1</v>
      </c>
      <c r="S680">
        <v>92410503</v>
      </c>
      <c r="T680" s="28" t="s">
        <v>461</v>
      </c>
      <c r="U680" s="28" t="s">
        <v>2505</v>
      </c>
      <c r="V680" s="28" t="s">
        <v>335</v>
      </c>
      <c r="W680" s="28" t="s">
        <v>463</v>
      </c>
      <c r="Y680" s="28" t="s">
        <v>463</v>
      </c>
      <c r="Z680">
        <v>0</v>
      </c>
      <c r="AA680">
        <v>17068</v>
      </c>
      <c r="AB680" s="28" t="s">
        <v>465</v>
      </c>
      <c r="AC680" s="28" t="s">
        <v>525</v>
      </c>
      <c r="AD680">
        <v>0.5625</v>
      </c>
      <c r="AE680">
        <v>0.72916666666666674</v>
      </c>
      <c r="AF680" s="28" t="s">
        <v>463</v>
      </c>
      <c r="AG680" s="28" t="s">
        <v>203</v>
      </c>
      <c r="AH680" s="28" t="s">
        <v>529</v>
      </c>
      <c r="AI680" s="28"/>
      <c r="AJ680" s="28" t="s">
        <v>1771</v>
      </c>
      <c r="AK680" s="28"/>
      <c r="AL680" s="28"/>
      <c r="AM680" s="28">
        <v>1</v>
      </c>
      <c r="AN680">
        <v>3</v>
      </c>
      <c r="AP680" s="2">
        <v>46070</v>
      </c>
      <c r="AQ680" s="2">
        <v>46357</v>
      </c>
      <c r="AT680" s="28"/>
      <c r="AU680" s="28"/>
      <c r="AV680" s="28" t="s">
        <v>470</v>
      </c>
      <c r="AW680">
        <v>60</v>
      </c>
      <c r="AX680">
        <v>0.5</v>
      </c>
      <c r="BC680" s="28"/>
      <c r="BP680" s="28"/>
      <c r="BW680" s="28"/>
      <c r="BY680" s="28">
        <v>60</v>
      </c>
      <c r="BZ680">
        <v>60</v>
      </c>
      <c r="CA680">
        <v>0</v>
      </c>
      <c r="CB680" s="28">
        <v>60</v>
      </c>
      <c r="CC680">
        <v>1</v>
      </c>
      <c r="CE680">
        <v>1590</v>
      </c>
      <c r="CF680">
        <v>0</v>
      </c>
      <c r="CG680" s="28">
        <v>120</v>
      </c>
      <c r="CH680">
        <v>0</v>
      </c>
      <c r="CI680">
        <v>1590</v>
      </c>
      <c r="CJ680">
        <v>212.30594577494998</v>
      </c>
      <c r="CK680">
        <v>143.78872163937004</v>
      </c>
      <c r="CL680">
        <v>69.420911026507738</v>
      </c>
      <c r="CM680">
        <v>122.18796797213763</v>
      </c>
      <c r="CN680">
        <v>69.086628928876706</v>
      </c>
      <c r="CO680">
        <v>0</v>
      </c>
      <c r="CP680">
        <v>0</v>
      </c>
      <c r="CQ680">
        <v>93.868062452383569</v>
      </c>
      <c r="CR680">
        <v>0.86346000000000001</v>
      </c>
      <c r="CS680">
        <v>10682.8400224296</v>
      </c>
      <c r="CT680" s="28">
        <v>0</v>
      </c>
      <c r="CU680">
        <v>10682.8400224296</v>
      </c>
      <c r="CV680">
        <v>10.33656509185254</v>
      </c>
      <c r="CW680">
        <v>220808</v>
      </c>
      <c r="CX680" s="28"/>
      <c r="CY680" s="28"/>
      <c r="CZ680" s="28"/>
      <c r="DA680" s="28"/>
      <c r="DB680" s="28"/>
      <c r="DC680" s="28"/>
      <c r="DD680" s="28"/>
      <c r="DE680" s="28"/>
      <c r="DF680" s="28"/>
      <c r="DG680" s="28"/>
      <c r="DH680" s="28"/>
      <c r="DI680" s="28">
        <v>60</v>
      </c>
      <c r="DJ680" s="28" t="s">
        <v>831</v>
      </c>
      <c r="DK680" s="28"/>
    </row>
    <row r="681" spans="1:115" x14ac:dyDescent="0.25">
      <c r="A681" s="28" t="s">
        <v>2</v>
      </c>
      <c r="B681" s="28" t="s">
        <v>2499</v>
      </c>
      <c r="C681">
        <v>26403</v>
      </c>
      <c r="D681" s="28" t="s">
        <v>2500</v>
      </c>
      <c r="E681" s="28" t="s">
        <v>2501</v>
      </c>
      <c r="F681" s="28" t="s">
        <v>2502</v>
      </c>
      <c r="G681" s="28" t="s">
        <v>791</v>
      </c>
      <c r="H681" s="28" t="s">
        <v>2506</v>
      </c>
      <c r="I681" s="28" t="s">
        <v>457</v>
      </c>
      <c r="J681" s="28">
        <v>1590</v>
      </c>
      <c r="K681">
        <v>10.33656509185254</v>
      </c>
      <c r="L681" s="28" t="s">
        <v>2504</v>
      </c>
      <c r="M681">
        <v>0</v>
      </c>
      <c r="N681" s="28" t="s">
        <v>459</v>
      </c>
      <c r="O681" s="28" t="s">
        <v>2020</v>
      </c>
      <c r="P681">
        <v>11</v>
      </c>
      <c r="Q681">
        <v>18</v>
      </c>
      <c r="R681">
        <v>1</v>
      </c>
      <c r="S681">
        <v>92410503</v>
      </c>
      <c r="T681" s="28" t="s">
        <v>461</v>
      </c>
      <c r="U681" s="28" t="s">
        <v>2505</v>
      </c>
      <c r="V681" s="28" t="s">
        <v>335</v>
      </c>
      <c r="W681" s="28" t="s">
        <v>463</v>
      </c>
      <c r="Y681" s="28" t="s">
        <v>463</v>
      </c>
      <c r="Z681">
        <v>0</v>
      </c>
      <c r="AA681">
        <v>17070</v>
      </c>
      <c r="AB681" s="28" t="s">
        <v>465</v>
      </c>
      <c r="AC681" s="28" t="s">
        <v>504</v>
      </c>
      <c r="AD681">
        <v>0.5625</v>
      </c>
      <c r="AE681">
        <v>0.72916666666666674</v>
      </c>
      <c r="AF681" s="28" t="s">
        <v>463</v>
      </c>
      <c r="AG681" s="28" t="s">
        <v>203</v>
      </c>
      <c r="AH681" s="28" t="s">
        <v>529</v>
      </c>
      <c r="AI681" s="28"/>
      <c r="AJ681" s="28" t="s">
        <v>1771</v>
      </c>
      <c r="AK681" s="28"/>
      <c r="AL681" s="28"/>
      <c r="AM681" s="28">
        <v>1</v>
      </c>
      <c r="AN681">
        <v>3</v>
      </c>
      <c r="AP681" s="2">
        <v>46073</v>
      </c>
      <c r="AQ681" s="2">
        <v>46360</v>
      </c>
      <c r="AT681" s="28"/>
      <c r="AU681" s="28"/>
      <c r="AV681" s="28" t="s">
        <v>470</v>
      </c>
      <c r="AW681">
        <v>60</v>
      </c>
      <c r="AX681">
        <v>0.5</v>
      </c>
      <c r="BC681" s="28"/>
      <c r="BP681" s="28"/>
      <c r="BW681" s="28"/>
      <c r="BY681" s="28">
        <v>60</v>
      </c>
      <c r="BZ681">
        <v>60</v>
      </c>
      <c r="CA681">
        <v>0</v>
      </c>
      <c r="CB681" s="28">
        <v>60</v>
      </c>
      <c r="CC681">
        <v>1</v>
      </c>
      <c r="CE681">
        <v>1590</v>
      </c>
      <c r="CF681">
        <v>0</v>
      </c>
      <c r="CG681" s="28">
        <v>120</v>
      </c>
      <c r="CH681">
        <v>0</v>
      </c>
      <c r="CI681">
        <v>1590</v>
      </c>
      <c r="CJ681">
        <v>212.30594577494998</v>
      </c>
      <c r="CK681">
        <v>143.78872163937004</v>
      </c>
      <c r="CL681">
        <v>69.420911026507738</v>
      </c>
      <c r="CM681">
        <v>122.18796797213763</v>
      </c>
      <c r="CN681">
        <v>69.086628928876706</v>
      </c>
      <c r="CO681">
        <v>0</v>
      </c>
      <c r="CP681">
        <v>0</v>
      </c>
      <c r="CQ681">
        <v>93.868062452383569</v>
      </c>
      <c r="CR681">
        <v>0.86346000000000001</v>
      </c>
      <c r="CS681">
        <v>10682.8400224296</v>
      </c>
      <c r="CT681" s="28">
        <v>0</v>
      </c>
      <c r="CU681">
        <v>10682.8400224296</v>
      </c>
      <c r="CV681">
        <v>10.33656509185254</v>
      </c>
      <c r="CW681">
        <v>220808</v>
      </c>
      <c r="CX681" s="28"/>
      <c r="CY681" s="28"/>
      <c r="CZ681" s="28"/>
      <c r="DA681" s="28"/>
      <c r="DB681" s="28"/>
      <c r="DC681" s="28"/>
      <c r="DD681" s="28"/>
      <c r="DE681" s="28"/>
      <c r="DF681" s="28"/>
      <c r="DG681" s="28"/>
      <c r="DH681" s="28"/>
      <c r="DI681" s="28">
        <v>60</v>
      </c>
      <c r="DJ681" s="28" t="s">
        <v>831</v>
      </c>
      <c r="DK681" s="28"/>
    </row>
    <row r="682" spans="1:115" x14ac:dyDescent="0.25">
      <c r="A682" s="28" t="s">
        <v>2</v>
      </c>
      <c r="B682" s="28" t="s">
        <v>2499</v>
      </c>
      <c r="C682">
        <v>26403</v>
      </c>
      <c r="D682" s="28" t="s">
        <v>2500</v>
      </c>
      <c r="E682" s="28" t="s">
        <v>2501</v>
      </c>
      <c r="F682" s="28" t="s">
        <v>2502</v>
      </c>
      <c r="G682" s="28" t="s">
        <v>791</v>
      </c>
      <c r="H682" s="28" t="s">
        <v>2507</v>
      </c>
      <c r="I682" s="28" t="s">
        <v>457</v>
      </c>
      <c r="J682" s="28">
        <v>1590</v>
      </c>
      <c r="K682">
        <v>10.33656509185254</v>
      </c>
      <c r="L682" s="28" t="s">
        <v>1269</v>
      </c>
      <c r="M682">
        <v>0</v>
      </c>
      <c r="N682" s="28" t="s">
        <v>459</v>
      </c>
      <c r="O682" s="28" t="s">
        <v>2105</v>
      </c>
      <c r="P682">
        <v>11</v>
      </c>
      <c r="Q682">
        <v>15</v>
      </c>
      <c r="R682">
        <v>1</v>
      </c>
      <c r="S682">
        <v>91490294</v>
      </c>
      <c r="T682" s="28" t="s">
        <v>461</v>
      </c>
      <c r="U682" s="28" t="s">
        <v>2505</v>
      </c>
      <c r="V682" s="28" t="s">
        <v>335</v>
      </c>
      <c r="W682" s="28" t="s">
        <v>463</v>
      </c>
      <c r="Y682" s="28" t="s">
        <v>463</v>
      </c>
      <c r="Z682">
        <v>0</v>
      </c>
      <c r="AA682">
        <v>17071</v>
      </c>
      <c r="AB682" s="28" t="s">
        <v>465</v>
      </c>
      <c r="AC682" s="28" t="s">
        <v>466</v>
      </c>
      <c r="AD682">
        <v>0.5625</v>
      </c>
      <c r="AE682">
        <v>0.72916666666666674</v>
      </c>
      <c r="AF682" s="28" t="s">
        <v>463</v>
      </c>
      <c r="AG682" s="28" t="s">
        <v>205</v>
      </c>
      <c r="AH682" s="28" t="s">
        <v>529</v>
      </c>
      <c r="AI682" s="28"/>
      <c r="AJ682" s="28" t="s">
        <v>1771</v>
      </c>
      <c r="AK682" s="28"/>
      <c r="AL682" s="28"/>
      <c r="AM682" s="28">
        <v>1</v>
      </c>
      <c r="AN682">
        <v>3</v>
      </c>
      <c r="AP682" s="2">
        <v>46070</v>
      </c>
      <c r="AQ682" s="2">
        <v>46359</v>
      </c>
      <c r="AT682" s="28"/>
      <c r="AU682" s="28"/>
      <c r="AV682" s="28" t="s">
        <v>470</v>
      </c>
      <c r="AW682">
        <v>60</v>
      </c>
      <c r="AX682">
        <v>0.5</v>
      </c>
      <c r="BC682" s="28"/>
      <c r="BP682" s="28"/>
      <c r="BW682" s="28"/>
      <c r="BY682" s="28">
        <v>60</v>
      </c>
      <c r="BZ682">
        <v>60</v>
      </c>
      <c r="CA682">
        <v>0</v>
      </c>
      <c r="CB682" s="28">
        <v>60</v>
      </c>
      <c r="CC682">
        <v>1</v>
      </c>
      <c r="CE682">
        <v>1590</v>
      </c>
      <c r="CF682">
        <v>0</v>
      </c>
      <c r="CG682" s="28">
        <v>120</v>
      </c>
      <c r="CH682">
        <v>0</v>
      </c>
      <c r="CI682">
        <v>1590</v>
      </c>
      <c r="CJ682">
        <v>212.30594577494998</v>
      </c>
      <c r="CK682">
        <v>143.78872163937004</v>
      </c>
      <c r="CL682">
        <v>69.420911026507738</v>
      </c>
      <c r="CM682">
        <v>122.18796797213763</v>
      </c>
      <c r="CN682">
        <v>69.086628928876706</v>
      </c>
      <c r="CO682">
        <v>0</v>
      </c>
      <c r="CP682">
        <v>0</v>
      </c>
      <c r="CQ682">
        <v>93.868062452383569</v>
      </c>
      <c r="CR682">
        <v>0.86346000000000001</v>
      </c>
      <c r="CS682">
        <v>10682.8400224296</v>
      </c>
      <c r="CT682" s="28">
        <v>0</v>
      </c>
      <c r="CU682">
        <v>10682.8400224296</v>
      </c>
      <c r="CV682">
        <v>10.33656509185254</v>
      </c>
      <c r="CW682">
        <v>227563</v>
      </c>
      <c r="CX682" s="28" t="s">
        <v>4000</v>
      </c>
      <c r="CY682" s="28" t="s">
        <v>3992</v>
      </c>
      <c r="CZ682" s="28" t="s">
        <v>4001</v>
      </c>
      <c r="DA682" s="28" t="s">
        <v>4002</v>
      </c>
      <c r="DB682" s="28" t="s">
        <v>3344</v>
      </c>
      <c r="DC682" s="28"/>
      <c r="DD682" s="28"/>
      <c r="DE682" s="28"/>
      <c r="DF682" s="28"/>
      <c r="DG682" s="28"/>
      <c r="DH682" s="28"/>
      <c r="DI682" s="28">
        <v>60</v>
      </c>
      <c r="DJ682" s="28" t="s">
        <v>831</v>
      </c>
      <c r="DK682" s="28"/>
    </row>
    <row r="683" spans="1:115" x14ac:dyDescent="0.25">
      <c r="A683" s="28" t="s">
        <v>2</v>
      </c>
      <c r="B683" s="28" t="s">
        <v>2499</v>
      </c>
      <c r="C683">
        <v>26403</v>
      </c>
      <c r="D683" s="28" t="s">
        <v>2500</v>
      </c>
      <c r="E683" s="28" t="s">
        <v>2501</v>
      </c>
      <c r="F683" s="28" t="s">
        <v>2502</v>
      </c>
      <c r="G683" s="28" t="s">
        <v>791</v>
      </c>
      <c r="H683" s="28" t="s">
        <v>2508</v>
      </c>
      <c r="I683" s="28" t="s">
        <v>457</v>
      </c>
      <c r="J683" s="28">
        <v>1590</v>
      </c>
      <c r="K683">
        <v>10.33656509185254</v>
      </c>
      <c r="L683" s="28" t="s">
        <v>1269</v>
      </c>
      <c r="M683">
        <v>0</v>
      </c>
      <c r="N683" s="28" t="s">
        <v>459</v>
      </c>
      <c r="O683" s="28" t="s">
        <v>2509</v>
      </c>
      <c r="P683">
        <v>11</v>
      </c>
      <c r="Q683">
        <v>15</v>
      </c>
      <c r="R683">
        <v>1</v>
      </c>
      <c r="S683">
        <v>92710298</v>
      </c>
      <c r="T683" s="28" t="s">
        <v>461</v>
      </c>
      <c r="U683" s="28" t="s">
        <v>2505</v>
      </c>
      <c r="V683" s="28" t="s">
        <v>335</v>
      </c>
      <c r="W683" s="28" t="s">
        <v>463</v>
      </c>
      <c r="Y683" s="28" t="s">
        <v>463</v>
      </c>
      <c r="Z683">
        <v>0</v>
      </c>
      <c r="AA683">
        <v>17159</v>
      </c>
      <c r="AB683" s="28" t="s">
        <v>465</v>
      </c>
      <c r="AC683" s="28" t="s">
        <v>515</v>
      </c>
      <c r="AD683">
        <v>0.58333333333333326</v>
      </c>
      <c r="AE683">
        <v>0.75</v>
      </c>
      <c r="AF683" s="28" t="s">
        <v>463</v>
      </c>
      <c r="AG683" s="28" t="s">
        <v>302</v>
      </c>
      <c r="AH683" s="28" t="s">
        <v>497</v>
      </c>
      <c r="AI683" s="28" t="s">
        <v>2510</v>
      </c>
      <c r="AJ683" s="28" t="s">
        <v>1771</v>
      </c>
      <c r="AK683" s="28"/>
      <c r="AL683" s="28"/>
      <c r="AM683" s="28">
        <v>1</v>
      </c>
      <c r="AN683">
        <v>3</v>
      </c>
      <c r="AP683" s="2">
        <v>46069</v>
      </c>
      <c r="AQ683" s="2">
        <v>46356</v>
      </c>
      <c r="AT683" s="28"/>
      <c r="AU683" s="28"/>
      <c r="AV683" s="28" t="s">
        <v>470</v>
      </c>
      <c r="AW683">
        <v>60</v>
      </c>
      <c r="AX683">
        <v>0.5</v>
      </c>
      <c r="BC683" s="28"/>
      <c r="BP683" s="28"/>
      <c r="BW683" s="28"/>
      <c r="BY683" s="28">
        <v>60</v>
      </c>
      <c r="BZ683">
        <v>60</v>
      </c>
      <c r="CA683">
        <v>0</v>
      </c>
      <c r="CB683" s="28">
        <v>60</v>
      </c>
      <c r="CC683">
        <v>1</v>
      </c>
      <c r="CE683">
        <v>1590</v>
      </c>
      <c r="CF683">
        <v>0</v>
      </c>
      <c r="CG683" s="28">
        <v>120</v>
      </c>
      <c r="CH683">
        <v>0</v>
      </c>
      <c r="CI683">
        <v>1590</v>
      </c>
      <c r="CJ683">
        <v>212.30594577494998</v>
      </c>
      <c r="CK683">
        <v>143.78872163937004</v>
      </c>
      <c r="CL683">
        <v>69.420911026507738</v>
      </c>
      <c r="CM683">
        <v>122.18796797213763</v>
      </c>
      <c r="CN683">
        <v>69.086628928876706</v>
      </c>
      <c r="CO683">
        <v>0</v>
      </c>
      <c r="CP683">
        <v>0</v>
      </c>
      <c r="CQ683">
        <v>93.868062452383569</v>
      </c>
      <c r="CR683">
        <v>0.86346000000000001</v>
      </c>
      <c r="CS683">
        <v>10682.8400224296</v>
      </c>
      <c r="CT683" s="28">
        <v>0</v>
      </c>
      <c r="CU683">
        <v>10682.8400224296</v>
      </c>
      <c r="CV683">
        <v>10.33656509185254</v>
      </c>
      <c r="CW683">
        <v>208583</v>
      </c>
      <c r="CX683" s="28" t="s">
        <v>3997</v>
      </c>
      <c r="CY683" s="28" t="s">
        <v>3992</v>
      </c>
      <c r="CZ683" s="28" t="s">
        <v>3998</v>
      </c>
      <c r="DA683" s="28" t="s">
        <v>3999</v>
      </c>
      <c r="DB683" s="28" t="s">
        <v>3344</v>
      </c>
      <c r="DC683" s="28"/>
      <c r="DD683" s="28"/>
      <c r="DE683" s="28"/>
      <c r="DF683" s="28"/>
      <c r="DG683" s="28"/>
      <c r="DH683" s="28"/>
      <c r="DI683" s="28">
        <v>60</v>
      </c>
      <c r="DJ683" s="28" t="s">
        <v>831</v>
      </c>
      <c r="DK683" s="28"/>
    </row>
    <row r="684" spans="1:115" x14ac:dyDescent="0.25">
      <c r="A684" s="28" t="s">
        <v>2</v>
      </c>
      <c r="B684" s="28" t="s">
        <v>2499</v>
      </c>
      <c r="C684">
        <v>26403</v>
      </c>
      <c r="D684" s="28" t="s">
        <v>2500</v>
      </c>
      <c r="E684" s="28" t="s">
        <v>2501</v>
      </c>
      <c r="F684" s="28" t="s">
        <v>2502</v>
      </c>
      <c r="G684" s="28" t="s">
        <v>791</v>
      </c>
      <c r="H684" s="28" t="s">
        <v>2511</v>
      </c>
      <c r="I684" s="28" t="s">
        <v>457</v>
      </c>
      <c r="J684" s="28">
        <v>1590</v>
      </c>
      <c r="K684">
        <v>10.33656509185254</v>
      </c>
      <c r="L684" s="28" t="s">
        <v>1269</v>
      </c>
      <c r="M684">
        <v>0</v>
      </c>
      <c r="N684" s="28" t="s">
        <v>459</v>
      </c>
      <c r="O684" s="28" t="s">
        <v>2065</v>
      </c>
      <c r="P684">
        <v>11</v>
      </c>
      <c r="Q684">
        <v>15</v>
      </c>
      <c r="R684">
        <v>1</v>
      </c>
      <c r="S684">
        <v>90642211</v>
      </c>
      <c r="T684" s="28" t="s">
        <v>461</v>
      </c>
      <c r="U684" s="28" t="s">
        <v>2505</v>
      </c>
      <c r="V684" s="28" t="s">
        <v>335</v>
      </c>
      <c r="W684" s="28" t="s">
        <v>463</v>
      </c>
      <c r="Y684" s="28" t="s">
        <v>463</v>
      </c>
      <c r="Z684">
        <v>0</v>
      </c>
      <c r="AA684">
        <v>17299</v>
      </c>
      <c r="AB684" s="28" t="s">
        <v>465</v>
      </c>
      <c r="AC684" s="28" t="s">
        <v>479</v>
      </c>
      <c r="AD684">
        <v>0.54166666666666674</v>
      </c>
      <c r="AE684">
        <v>0.70833333333333326</v>
      </c>
      <c r="AF684" s="28" t="s">
        <v>463</v>
      </c>
      <c r="AG684" s="28" t="s">
        <v>197</v>
      </c>
      <c r="AH684" s="28" t="s">
        <v>588</v>
      </c>
      <c r="AI684" s="28" t="s">
        <v>2512</v>
      </c>
      <c r="AJ684" s="28" t="s">
        <v>1771</v>
      </c>
      <c r="AK684" s="28"/>
      <c r="AL684" s="28"/>
      <c r="AM684" s="28">
        <v>1</v>
      </c>
      <c r="AN684">
        <v>3</v>
      </c>
      <c r="AP684" s="2"/>
      <c r="AQ684" s="2"/>
      <c r="AT684" s="28"/>
      <c r="AU684" s="28"/>
      <c r="AV684" s="28" t="s">
        <v>470</v>
      </c>
      <c r="AW684">
        <v>60</v>
      </c>
      <c r="AX684">
        <v>0.5</v>
      </c>
      <c r="BC684" s="28"/>
      <c r="BP684" s="28"/>
      <c r="BW684" s="28"/>
      <c r="BY684" s="28">
        <v>60</v>
      </c>
      <c r="BZ684">
        <v>60</v>
      </c>
      <c r="CA684">
        <v>0</v>
      </c>
      <c r="CB684" s="28">
        <v>60</v>
      </c>
      <c r="CC684">
        <v>1</v>
      </c>
      <c r="CE684">
        <v>1590</v>
      </c>
      <c r="CF684">
        <v>0</v>
      </c>
      <c r="CG684" s="28">
        <v>120</v>
      </c>
      <c r="CH684">
        <v>0</v>
      </c>
      <c r="CI684">
        <v>1590</v>
      </c>
      <c r="CJ684">
        <v>212.30594577494998</v>
      </c>
      <c r="CK684">
        <v>143.78872163937004</v>
      </c>
      <c r="CL684">
        <v>69.420911026507738</v>
      </c>
      <c r="CM684">
        <v>122.18796797213763</v>
      </c>
      <c r="CN684">
        <v>69.086628928876706</v>
      </c>
      <c r="CO684">
        <v>0</v>
      </c>
      <c r="CP684">
        <v>0</v>
      </c>
      <c r="CQ684">
        <v>93.868062452383569</v>
      </c>
      <c r="CR684">
        <v>0.86346000000000001</v>
      </c>
      <c r="CS684">
        <v>10682.8400224296</v>
      </c>
      <c r="CT684" s="28">
        <v>0</v>
      </c>
      <c r="CU684">
        <v>10682.8400224296</v>
      </c>
      <c r="CV684">
        <v>10.33656509185254</v>
      </c>
      <c r="CW684">
        <v>219087</v>
      </c>
      <c r="CX684" s="28" t="s">
        <v>4003</v>
      </c>
      <c r="CY684" s="28" t="s">
        <v>3992</v>
      </c>
      <c r="CZ684" s="28" t="s">
        <v>4004</v>
      </c>
      <c r="DA684" s="28" t="s">
        <v>3978</v>
      </c>
      <c r="DB684" s="28" t="s">
        <v>3344</v>
      </c>
      <c r="DC684" s="28"/>
      <c r="DD684" s="28"/>
      <c r="DE684" s="28"/>
      <c r="DF684" s="28"/>
      <c r="DG684" s="28"/>
      <c r="DH684" s="28"/>
      <c r="DI684" s="28">
        <v>60</v>
      </c>
      <c r="DJ684" s="28" t="s">
        <v>831</v>
      </c>
      <c r="DK684" s="28"/>
    </row>
    <row r="685" spans="1:115" x14ac:dyDescent="0.25">
      <c r="A685" s="28" t="s">
        <v>2</v>
      </c>
      <c r="B685" s="28" t="s">
        <v>2513</v>
      </c>
      <c r="C685">
        <v>26400</v>
      </c>
      <c r="D685" s="28" t="s">
        <v>2500</v>
      </c>
      <c r="E685" s="28" t="s">
        <v>2501</v>
      </c>
      <c r="F685" s="28" t="s">
        <v>2514</v>
      </c>
      <c r="G685" s="28" t="s">
        <v>791</v>
      </c>
      <c r="H685" s="28" t="s">
        <v>2515</v>
      </c>
      <c r="I685" s="28" t="s">
        <v>457</v>
      </c>
      <c r="J685" s="28">
        <v>3180</v>
      </c>
      <c r="K685">
        <v>10.137926474429038</v>
      </c>
      <c r="L685" s="28" t="s">
        <v>3135</v>
      </c>
      <c r="M685">
        <v>0</v>
      </c>
      <c r="N685" s="28" t="s">
        <v>459</v>
      </c>
      <c r="O685" s="28" t="s">
        <v>2105</v>
      </c>
      <c r="P685">
        <v>11</v>
      </c>
      <c r="Q685">
        <v>15</v>
      </c>
      <c r="R685">
        <v>1</v>
      </c>
      <c r="S685">
        <v>91490294</v>
      </c>
      <c r="T685" s="28" t="s">
        <v>605</v>
      </c>
      <c r="U685" s="28" t="s">
        <v>659</v>
      </c>
      <c r="V685" s="28" t="s">
        <v>335</v>
      </c>
      <c r="W685" s="28" t="s">
        <v>463</v>
      </c>
      <c r="Y685" s="28" t="s">
        <v>660</v>
      </c>
      <c r="Z685">
        <v>35</v>
      </c>
      <c r="AA685">
        <v>17042</v>
      </c>
      <c r="AB685" s="28" t="s">
        <v>465</v>
      </c>
      <c r="AC685" s="28" t="s">
        <v>466</v>
      </c>
      <c r="AD685">
        <v>0.5625</v>
      </c>
      <c r="AE685">
        <v>0.72916666666666674</v>
      </c>
      <c r="AF685" s="28" t="s">
        <v>463</v>
      </c>
      <c r="AG685" s="28" t="s">
        <v>205</v>
      </c>
      <c r="AH685" s="28" t="s">
        <v>529</v>
      </c>
      <c r="AI685" s="28"/>
      <c r="AJ685" s="28" t="s">
        <v>1771</v>
      </c>
      <c r="AK685" s="28"/>
      <c r="AL685" s="28"/>
      <c r="AM685" s="28">
        <v>1</v>
      </c>
      <c r="AN685">
        <v>3</v>
      </c>
      <c r="AP685" s="2">
        <v>46070</v>
      </c>
      <c r="AQ685" s="2">
        <v>46289</v>
      </c>
      <c r="AT685" s="28"/>
      <c r="AU685" s="28"/>
      <c r="AV685" s="28" t="s">
        <v>470</v>
      </c>
      <c r="AW685">
        <v>112</v>
      </c>
      <c r="AX685">
        <v>0.5</v>
      </c>
      <c r="BC685" s="28"/>
      <c r="BH685">
        <v>100</v>
      </c>
      <c r="BP685" s="28"/>
      <c r="BW685" s="28"/>
      <c r="BY685" s="28">
        <v>112</v>
      </c>
      <c r="BZ685">
        <v>112</v>
      </c>
      <c r="CA685">
        <v>0</v>
      </c>
      <c r="CB685" s="28">
        <v>120</v>
      </c>
      <c r="CC685">
        <v>0.93333333333333324</v>
      </c>
      <c r="CE685">
        <v>3180</v>
      </c>
      <c r="CF685">
        <v>0</v>
      </c>
      <c r="CG685" s="28">
        <v>240</v>
      </c>
      <c r="CH685">
        <v>-153.84615384615384</v>
      </c>
      <c r="CI685">
        <v>3026.1538461538462</v>
      </c>
      <c r="CJ685">
        <v>212.30594577494998</v>
      </c>
      <c r="CK685">
        <v>143.78872163937004</v>
      </c>
      <c r="CL685">
        <v>69.420911026507738</v>
      </c>
      <c r="CM685">
        <v>122.18796797213763</v>
      </c>
      <c r="CN685">
        <v>69.086628928876706</v>
      </c>
      <c r="CO685">
        <v>0</v>
      </c>
      <c r="CP685">
        <v>0</v>
      </c>
      <c r="CQ685">
        <v>93.868062452383569</v>
      </c>
      <c r="CR685">
        <v>0.86346000000000001</v>
      </c>
      <c r="CS685">
        <v>19941.301375201921</v>
      </c>
      <c r="CT685" s="28">
        <v>0</v>
      </c>
      <c r="CU685">
        <v>19941.301375201921</v>
      </c>
      <c r="CV685">
        <v>10.137926474429038</v>
      </c>
      <c r="CW685">
        <v>227562</v>
      </c>
      <c r="CX685" s="28" t="s">
        <v>3991</v>
      </c>
      <c r="CY685" s="28" t="s">
        <v>3992</v>
      </c>
      <c r="CZ685" s="28" t="s">
        <v>3993</v>
      </c>
      <c r="DA685" s="28" t="s">
        <v>3994</v>
      </c>
      <c r="DB685" s="28" t="s">
        <v>3344</v>
      </c>
      <c r="DC685" s="28"/>
      <c r="DD685" s="28"/>
      <c r="DE685" s="28"/>
      <c r="DF685" s="28"/>
      <c r="DG685" s="28"/>
      <c r="DH685" s="28"/>
      <c r="DI685" s="28">
        <v>120</v>
      </c>
      <c r="DJ685" s="28" t="s">
        <v>831</v>
      </c>
      <c r="DK685" s="28"/>
    </row>
    <row r="686" spans="1:115" x14ac:dyDescent="0.25">
      <c r="A686" s="28" t="s">
        <v>2</v>
      </c>
      <c r="B686" s="28" t="s">
        <v>2513</v>
      </c>
      <c r="C686">
        <v>26400</v>
      </c>
      <c r="D686" s="28" t="s">
        <v>2500</v>
      </c>
      <c r="E686" s="28" t="s">
        <v>2501</v>
      </c>
      <c r="F686" s="28" t="s">
        <v>2514</v>
      </c>
      <c r="G686" s="28" t="s">
        <v>791</v>
      </c>
      <c r="H686" s="28" t="s">
        <v>2516</v>
      </c>
      <c r="I686" s="28" t="s">
        <v>457</v>
      </c>
      <c r="J686" s="28">
        <v>3180</v>
      </c>
      <c r="K686">
        <v>10.137926474429038</v>
      </c>
      <c r="L686" s="28" t="s">
        <v>3135</v>
      </c>
      <c r="M686">
        <v>0</v>
      </c>
      <c r="N686" s="28" t="s">
        <v>459</v>
      </c>
      <c r="O686" s="28" t="s">
        <v>2065</v>
      </c>
      <c r="P686">
        <v>11</v>
      </c>
      <c r="Q686">
        <v>15</v>
      </c>
      <c r="R686">
        <v>1</v>
      </c>
      <c r="S686">
        <v>90642211</v>
      </c>
      <c r="T686" s="28" t="s">
        <v>605</v>
      </c>
      <c r="U686" s="28" t="s">
        <v>659</v>
      </c>
      <c r="V686" s="28" t="s">
        <v>335</v>
      </c>
      <c r="W686" s="28" t="s">
        <v>463</v>
      </c>
      <c r="Y686" s="28" t="s">
        <v>660</v>
      </c>
      <c r="Z686">
        <v>35</v>
      </c>
      <c r="AA686">
        <v>16998</v>
      </c>
      <c r="AB686" s="28" t="s">
        <v>465</v>
      </c>
      <c r="AC686" s="28" t="s">
        <v>479</v>
      </c>
      <c r="AD686">
        <v>0.54166666666666674</v>
      </c>
      <c r="AE686">
        <v>0.70833333333333326</v>
      </c>
      <c r="AF686" s="28" t="s">
        <v>463</v>
      </c>
      <c r="AG686" s="28" t="s">
        <v>197</v>
      </c>
      <c r="AH686" s="28" t="s">
        <v>588</v>
      </c>
      <c r="AI686" s="28"/>
      <c r="AJ686" s="28" t="s">
        <v>1771</v>
      </c>
      <c r="AK686" s="28"/>
      <c r="AL686" s="28"/>
      <c r="AM686" s="28">
        <v>1</v>
      </c>
      <c r="AN686">
        <v>3</v>
      </c>
      <c r="AP686" s="2">
        <v>46071</v>
      </c>
      <c r="AQ686" s="2">
        <v>46288</v>
      </c>
      <c r="AT686" s="28"/>
      <c r="AU686" s="28"/>
      <c r="AV686" s="28" t="s">
        <v>470</v>
      </c>
      <c r="AW686">
        <v>112</v>
      </c>
      <c r="AX686">
        <v>0.5</v>
      </c>
      <c r="BC686" s="28"/>
      <c r="BH686">
        <v>100</v>
      </c>
      <c r="BP686" s="28"/>
      <c r="BW686" s="28"/>
      <c r="BY686" s="28">
        <v>112</v>
      </c>
      <c r="BZ686">
        <v>112</v>
      </c>
      <c r="CA686">
        <v>0</v>
      </c>
      <c r="CB686" s="28">
        <v>120</v>
      </c>
      <c r="CC686">
        <v>0.93333333333333324</v>
      </c>
      <c r="CE686">
        <v>3180</v>
      </c>
      <c r="CF686">
        <v>0</v>
      </c>
      <c r="CG686" s="28">
        <v>240</v>
      </c>
      <c r="CH686">
        <v>-153.84615384615384</v>
      </c>
      <c r="CI686">
        <v>3026.1538461538462</v>
      </c>
      <c r="CJ686">
        <v>212.30594577494998</v>
      </c>
      <c r="CK686">
        <v>143.78872163937004</v>
      </c>
      <c r="CL686">
        <v>69.420911026507738</v>
      </c>
      <c r="CM686">
        <v>122.18796797213763</v>
      </c>
      <c r="CN686">
        <v>69.086628928876706</v>
      </c>
      <c r="CO686">
        <v>0</v>
      </c>
      <c r="CP686">
        <v>0</v>
      </c>
      <c r="CQ686">
        <v>93.868062452383569</v>
      </c>
      <c r="CR686">
        <v>0.86346000000000001</v>
      </c>
      <c r="CS686">
        <v>19941.301375201921</v>
      </c>
      <c r="CT686" s="28">
        <v>0</v>
      </c>
      <c r="CU686">
        <v>19941.301375201921</v>
      </c>
      <c r="CV686">
        <v>10.137926474429038</v>
      </c>
      <c r="CW686">
        <v>213252</v>
      </c>
      <c r="CX686" s="28" t="s">
        <v>3995</v>
      </c>
      <c r="CY686" s="28" t="s">
        <v>3992</v>
      </c>
      <c r="CZ686" s="28" t="s">
        <v>3996</v>
      </c>
      <c r="DA686" s="28" t="s">
        <v>3978</v>
      </c>
      <c r="DB686" s="28" t="s">
        <v>3344</v>
      </c>
      <c r="DC686" s="28"/>
      <c r="DD686" s="28"/>
      <c r="DE686" s="28"/>
      <c r="DF686" s="28"/>
      <c r="DG686" s="28"/>
      <c r="DH686" s="28"/>
      <c r="DI686" s="28">
        <v>120</v>
      </c>
      <c r="DJ686" s="28" t="s">
        <v>831</v>
      </c>
      <c r="DK686" s="28"/>
    </row>
    <row r="687" spans="1:115" x14ac:dyDescent="0.25">
      <c r="A687" s="28" t="s">
        <v>2</v>
      </c>
      <c r="B687" s="28" t="s">
        <v>2517</v>
      </c>
      <c r="C687">
        <v>26401</v>
      </c>
      <c r="D687" s="28" t="s">
        <v>2500</v>
      </c>
      <c r="E687" s="28" t="s">
        <v>2501</v>
      </c>
      <c r="F687" s="28" t="s">
        <v>2514</v>
      </c>
      <c r="G687" s="28" t="s">
        <v>791</v>
      </c>
      <c r="H687" s="28" t="s">
        <v>2518</v>
      </c>
      <c r="I687" s="28" t="s">
        <v>457</v>
      </c>
      <c r="J687" s="28">
        <v>6360</v>
      </c>
      <c r="K687">
        <v>11.552086613490824</v>
      </c>
      <c r="L687" s="28" t="s">
        <v>3136</v>
      </c>
      <c r="M687">
        <v>0</v>
      </c>
      <c r="N687" s="28" t="s">
        <v>459</v>
      </c>
      <c r="O687" s="28" t="s">
        <v>2509</v>
      </c>
      <c r="P687">
        <v>12</v>
      </c>
      <c r="Q687">
        <v>15</v>
      </c>
      <c r="R687">
        <v>1</v>
      </c>
      <c r="S687">
        <v>92710298</v>
      </c>
      <c r="T687" s="28" t="s">
        <v>605</v>
      </c>
      <c r="U687" s="28" t="s">
        <v>812</v>
      </c>
      <c r="V687" s="28" t="s">
        <v>335</v>
      </c>
      <c r="W687" s="28" t="s">
        <v>660</v>
      </c>
      <c r="X687">
        <v>26499</v>
      </c>
      <c r="Y687" s="28" t="s">
        <v>660</v>
      </c>
      <c r="Z687">
        <v>70</v>
      </c>
      <c r="AA687">
        <v>17112</v>
      </c>
      <c r="AB687" s="28" t="s">
        <v>465</v>
      </c>
      <c r="AC687" s="28" t="s">
        <v>515</v>
      </c>
      <c r="AD687">
        <v>0.58333333333333326</v>
      </c>
      <c r="AE687">
        <v>0.75</v>
      </c>
      <c r="AF687" s="28" t="s">
        <v>463</v>
      </c>
      <c r="AG687" s="28" t="s">
        <v>302</v>
      </c>
      <c r="AH687" s="28" t="s">
        <v>497</v>
      </c>
      <c r="AI687" s="28"/>
      <c r="AJ687" s="28" t="s">
        <v>1771</v>
      </c>
      <c r="AK687" s="28"/>
      <c r="AL687" s="28"/>
      <c r="AM687" s="28">
        <v>2</v>
      </c>
      <c r="AN687">
        <v>4</v>
      </c>
      <c r="AO687">
        <v>3</v>
      </c>
      <c r="AP687" s="2">
        <v>46069</v>
      </c>
      <c r="AQ687" s="2">
        <v>46356</v>
      </c>
      <c r="AR687">
        <v>46433</v>
      </c>
      <c r="AS687">
        <v>46650</v>
      </c>
      <c r="AT687" s="28"/>
      <c r="AU687" s="28"/>
      <c r="AV687" s="28" t="s">
        <v>470</v>
      </c>
      <c r="AW687">
        <v>112</v>
      </c>
      <c r="AX687">
        <v>0.5</v>
      </c>
      <c r="BC687" s="28"/>
      <c r="BH687">
        <v>60</v>
      </c>
      <c r="BJ687">
        <v>144</v>
      </c>
      <c r="BK687">
        <v>0.5</v>
      </c>
      <c r="BP687" s="28"/>
      <c r="BU687">
        <v>60</v>
      </c>
      <c r="BW687" s="28"/>
      <c r="BY687" s="28">
        <v>256</v>
      </c>
      <c r="BZ687">
        <v>256</v>
      </c>
      <c r="CA687">
        <v>0</v>
      </c>
      <c r="CB687" s="28">
        <v>240</v>
      </c>
      <c r="CC687">
        <v>1.0666666666666669</v>
      </c>
      <c r="CE687">
        <v>6360</v>
      </c>
      <c r="CF687">
        <v>0</v>
      </c>
      <c r="CG687" s="28">
        <v>480</v>
      </c>
      <c r="CH687">
        <v>-187.38461538461539</v>
      </c>
      <c r="CI687">
        <v>6172.6153846153848</v>
      </c>
      <c r="CJ687">
        <v>212.30594577494998</v>
      </c>
      <c r="CK687">
        <v>143.78872163937004</v>
      </c>
      <c r="CL687">
        <v>69.420911026507738</v>
      </c>
      <c r="CM687">
        <v>122.18796797213763</v>
      </c>
      <c r="CN687">
        <v>69.086628928876706</v>
      </c>
      <c r="CO687">
        <v>0</v>
      </c>
      <c r="CP687">
        <v>0</v>
      </c>
      <c r="CQ687">
        <v>93.868062452383569</v>
      </c>
      <c r="CR687">
        <v>0.86346000000000001</v>
      </c>
      <c r="CS687">
        <v>19941.301375201921</v>
      </c>
      <c r="CT687" s="28">
        <v>26407.980535445971</v>
      </c>
      <c r="CU687">
        <v>46349.281910647893</v>
      </c>
      <c r="CV687">
        <v>11.552086613490824</v>
      </c>
      <c r="CW687">
        <v>208583</v>
      </c>
      <c r="CX687" s="28" t="s">
        <v>3997</v>
      </c>
      <c r="CY687" s="28" t="s">
        <v>3992</v>
      </c>
      <c r="CZ687" s="28" t="s">
        <v>3998</v>
      </c>
      <c r="DA687" s="28" t="s">
        <v>3999</v>
      </c>
      <c r="DB687" s="28" t="s">
        <v>3344</v>
      </c>
      <c r="DC687" s="28"/>
      <c r="DD687" s="28"/>
      <c r="DE687" s="28"/>
      <c r="DF687" s="28"/>
      <c r="DG687" s="28"/>
      <c r="DH687" s="28"/>
      <c r="DI687" s="28">
        <v>240</v>
      </c>
      <c r="DJ687" s="28" t="s">
        <v>831</v>
      </c>
      <c r="DK687" s="28"/>
    </row>
    <row r="688" spans="1:115" x14ac:dyDescent="0.25">
      <c r="A688" s="28" t="s">
        <v>2</v>
      </c>
      <c r="B688" s="28" t="s">
        <v>2517</v>
      </c>
      <c r="C688">
        <v>26401</v>
      </c>
      <c r="D688" s="28" t="s">
        <v>2500</v>
      </c>
      <c r="E688" s="28" t="s">
        <v>2501</v>
      </c>
      <c r="F688" s="28" t="s">
        <v>2514</v>
      </c>
      <c r="G688" s="28" t="s">
        <v>791</v>
      </c>
      <c r="H688" s="28" t="s">
        <v>2519</v>
      </c>
      <c r="I688" s="28" t="s">
        <v>457</v>
      </c>
      <c r="J688" s="28">
        <v>6360</v>
      </c>
      <c r="K688">
        <v>11.779802449689903</v>
      </c>
      <c r="L688" s="28" t="s">
        <v>3137</v>
      </c>
      <c r="M688">
        <v>0</v>
      </c>
      <c r="N688" s="28" t="s">
        <v>459</v>
      </c>
      <c r="O688" s="28" t="s">
        <v>2020</v>
      </c>
      <c r="P688">
        <v>12</v>
      </c>
      <c r="Q688">
        <v>18</v>
      </c>
      <c r="R688">
        <v>1</v>
      </c>
      <c r="S688">
        <v>92410503</v>
      </c>
      <c r="T688" s="28" t="s">
        <v>605</v>
      </c>
      <c r="U688" s="28" t="s">
        <v>812</v>
      </c>
      <c r="V688" s="28" t="s">
        <v>335</v>
      </c>
      <c r="W688" s="28" t="s">
        <v>660</v>
      </c>
      <c r="X688">
        <v>26499</v>
      </c>
      <c r="Y688" s="28" t="s">
        <v>660</v>
      </c>
      <c r="Z688">
        <v>70</v>
      </c>
      <c r="AA688">
        <v>17043</v>
      </c>
      <c r="AB688" s="28" t="s">
        <v>465</v>
      </c>
      <c r="AC688" s="28" t="s">
        <v>525</v>
      </c>
      <c r="AD688">
        <v>0.5625</v>
      </c>
      <c r="AE688">
        <v>0.72916666666666674</v>
      </c>
      <c r="AF688" s="28" t="s">
        <v>463</v>
      </c>
      <c r="AG688" s="28" t="s">
        <v>203</v>
      </c>
      <c r="AH688" s="28" t="s">
        <v>529</v>
      </c>
      <c r="AI688" s="28" t="s">
        <v>2520</v>
      </c>
      <c r="AJ688" s="28" t="s">
        <v>1771</v>
      </c>
      <c r="AK688" s="28"/>
      <c r="AL688" s="28"/>
      <c r="AM688" s="28">
        <v>2</v>
      </c>
      <c r="AN688">
        <v>4</v>
      </c>
      <c r="AO688">
        <v>3</v>
      </c>
      <c r="AP688" s="2">
        <v>46070</v>
      </c>
      <c r="AQ688" s="2">
        <v>46357</v>
      </c>
      <c r="AR688">
        <v>46434</v>
      </c>
      <c r="AS688">
        <v>46651</v>
      </c>
      <c r="AT688" s="28"/>
      <c r="AU688" s="28"/>
      <c r="AV688" s="28" t="s">
        <v>470</v>
      </c>
      <c r="AW688">
        <v>112</v>
      </c>
      <c r="AX688">
        <v>0.5</v>
      </c>
      <c r="BC688" s="28"/>
      <c r="BH688">
        <v>84</v>
      </c>
      <c r="BJ688">
        <v>144</v>
      </c>
      <c r="BK688">
        <v>0.5</v>
      </c>
      <c r="BP688" s="28"/>
      <c r="BU688">
        <v>112</v>
      </c>
      <c r="BW688" s="28"/>
      <c r="BY688" s="28">
        <v>256</v>
      </c>
      <c r="BZ688">
        <v>256</v>
      </c>
      <c r="CA688">
        <v>0</v>
      </c>
      <c r="CB688" s="28">
        <v>240</v>
      </c>
      <c r="CC688">
        <v>1.0666666666666669</v>
      </c>
      <c r="CE688">
        <v>6360</v>
      </c>
      <c r="CF688">
        <v>0</v>
      </c>
      <c r="CG688" s="28">
        <v>480</v>
      </c>
      <c r="CH688">
        <v>-306.7076923076923</v>
      </c>
      <c r="CI688">
        <v>6053.292307692308</v>
      </c>
      <c r="CJ688">
        <v>212.30594577494998</v>
      </c>
      <c r="CK688">
        <v>143.78872163937004</v>
      </c>
      <c r="CL688">
        <v>69.420911026507738</v>
      </c>
      <c r="CM688">
        <v>122.18796797213763</v>
      </c>
      <c r="CN688">
        <v>69.086628928876706</v>
      </c>
      <c r="CO688">
        <v>0</v>
      </c>
      <c r="CP688">
        <v>0</v>
      </c>
      <c r="CQ688">
        <v>93.868062452383569</v>
      </c>
      <c r="CR688">
        <v>0.86346000000000001</v>
      </c>
      <c r="CS688">
        <v>19941.301375201921</v>
      </c>
      <c r="CT688" s="28">
        <v>26407.980535445971</v>
      </c>
      <c r="CU688">
        <v>46349.281910647893</v>
      </c>
      <c r="CV688">
        <v>11.779802449689903</v>
      </c>
      <c r="CW688">
        <v>220808</v>
      </c>
      <c r="CX688" s="28"/>
      <c r="CY688" s="28"/>
      <c r="CZ688" s="28"/>
      <c r="DA688" s="28"/>
      <c r="DB688" s="28"/>
      <c r="DC688" s="28"/>
      <c r="DD688" s="28"/>
      <c r="DE688" s="28"/>
      <c r="DF688" s="28"/>
      <c r="DG688" s="28"/>
      <c r="DH688" s="28"/>
      <c r="DI688" s="28">
        <v>240</v>
      </c>
      <c r="DJ688" s="28" t="s">
        <v>831</v>
      </c>
      <c r="DK688" s="28"/>
    </row>
    <row r="689" spans="1:115" x14ac:dyDescent="0.25">
      <c r="A689" s="28" t="s">
        <v>2</v>
      </c>
      <c r="B689" s="28" t="s">
        <v>2517</v>
      </c>
      <c r="C689">
        <v>26401</v>
      </c>
      <c r="D689" s="28" t="s">
        <v>2500</v>
      </c>
      <c r="E689" s="28" t="s">
        <v>2501</v>
      </c>
      <c r="F689" s="28" t="s">
        <v>2514</v>
      </c>
      <c r="G689" s="28" t="s">
        <v>791</v>
      </c>
      <c r="H689" s="28" t="s">
        <v>2521</v>
      </c>
      <c r="I689" s="28" t="s">
        <v>457</v>
      </c>
      <c r="J689" s="28">
        <v>6360</v>
      </c>
      <c r="K689">
        <v>11.779802449689903</v>
      </c>
      <c r="L689" s="28" t="s">
        <v>3138</v>
      </c>
      <c r="M689">
        <v>0</v>
      </c>
      <c r="N689" s="28" t="s">
        <v>459</v>
      </c>
      <c r="O689" s="28" t="s">
        <v>2105</v>
      </c>
      <c r="P689">
        <v>12</v>
      </c>
      <c r="Q689">
        <v>15</v>
      </c>
      <c r="R689">
        <v>1</v>
      </c>
      <c r="S689">
        <v>91490294</v>
      </c>
      <c r="T689" s="28" t="s">
        <v>605</v>
      </c>
      <c r="U689" s="28" t="s">
        <v>812</v>
      </c>
      <c r="V689" s="28" t="s">
        <v>335</v>
      </c>
      <c r="W689" s="28" t="s">
        <v>660</v>
      </c>
      <c r="X689">
        <v>26499</v>
      </c>
      <c r="Y689" s="28" t="s">
        <v>660</v>
      </c>
      <c r="Z689">
        <v>70</v>
      </c>
      <c r="AA689">
        <v>17044</v>
      </c>
      <c r="AB689" s="28" t="s">
        <v>465</v>
      </c>
      <c r="AC689" s="28" t="s">
        <v>466</v>
      </c>
      <c r="AD689">
        <v>0.5625</v>
      </c>
      <c r="AE689">
        <v>0.72916666666666674</v>
      </c>
      <c r="AF689" s="28" t="s">
        <v>463</v>
      </c>
      <c r="AG689" s="28" t="s">
        <v>205</v>
      </c>
      <c r="AH689" s="28" t="s">
        <v>529</v>
      </c>
      <c r="AI689" s="28"/>
      <c r="AJ689" s="28" t="s">
        <v>1771</v>
      </c>
      <c r="AK689" s="28"/>
      <c r="AL689" s="28"/>
      <c r="AM689" s="28">
        <v>2</v>
      </c>
      <c r="AN689">
        <v>4</v>
      </c>
      <c r="AO689">
        <v>3</v>
      </c>
      <c r="AP689" s="2">
        <v>46070</v>
      </c>
      <c r="AQ689" s="2">
        <v>46359</v>
      </c>
      <c r="AR689">
        <v>46437</v>
      </c>
      <c r="AS689">
        <v>46653</v>
      </c>
      <c r="AT689" s="28"/>
      <c r="AU689" s="28"/>
      <c r="AV689" s="28" t="s">
        <v>470</v>
      </c>
      <c r="AW689">
        <v>112</v>
      </c>
      <c r="AX689">
        <v>0.5</v>
      </c>
      <c r="BC689" s="28"/>
      <c r="BH689">
        <v>84</v>
      </c>
      <c r="BJ689">
        <v>144</v>
      </c>
      <c r="BK689">
        <v>0.5</v>
      </c>
      <c r="BP689" s="28"/>
      <c r="BU689">
        <v>112</v>
      </c>
      <c r="BW689" s="28"/>
      <c r="BY689" s="28">
        <v>256</v>
      </c>
      <c r="BZ689">
        <v>256</v>
      </c>
      <c r="CA689">
        <v>0</v>
      </c>
      <c r="CB689" s="28">
        <v>240</v>
      </c>
      <c r="CC689">
        <v>1.0666666666666669</v>
      </c>
      <c r="CE689">
        <v>6360</v>
      </c>
      <c r="CF689">
        <v>0</v>
      </c>
      <c r="CG689" s="28">
        <v>480</v>
      </c>
      <c r="CH689">
        <v>-306.7076923076923</v>
      </c>
      <c r="CI689">
        <v>6053.292307692308</v>
      </c>
      <c r="CJ689">
        <v>212.30594577494998</v>
      </c>
      <c r="CK689">
        <v>143.78872163937004</v>
      </c>
      <c r="CL689">
        <v>69.420911026507738</v>
      </c>
      <c r="CM689">
        <v>122.18796797213763</v>
      </c>
      <c r="CN689">
        <v>69.086628928876706</v>
      </c>
      <c r="CO689">
        <v>0</v>
      </c>
      <c r="CP689">
        <v>0</v>
      </c>
      <c r="CQ689">
        <v>93.868062452383569</v>
      </c>
      <c r="CR689">
        <v>0.86346000000000001</v>
      </c>
      <c r="CS689">
        <v>19941.301375201921</v>
      </c>
      <c r="CT689" s="28">
        <v>26407.980535445971</v>
      </c>
      <c r="CU689">
        <v>46349.281910647893</v>
      </c>
      <c r="CV689">
        <v>11.779802449689903</v>
      </c>
      <c r="CW689">
        <v>227563</v>
      </c>
      <c r="CX689" s="28" t="s">
        <v>4000</v>
      </c>
      <c r="CY689" s="28" t="s">
        <v>3992</v>
      </c>
      <c r="CZ689" s="28" t="s">
        <v>4001</v>
      </c>
      <c r="DA689" s="28" t="s">
        <v>4002</v>
      </c>
      <c r="DB689" s="28" t="s">
        <v>3344</v>
      </c>
      <c r="DC689" s="28"/>
      <c r="DD689" s="28"/>
      <c r="DE689" s="28"/>
      <c r="DF689" s="28"/>
      <c r="DG689" s="28"/>
      <c r="DH689" s="28"/>
      <c r="DI689" s="28">
        <v>240</v>
      </c>
      <c r="DJ689" s="28" t="s">
        <v>831</v>
      </c>
      <c r="DK689" s="28"/>
    </row>
    <row r="690" spans="1:115" x14ac:dyDescent="0.25">
      <c r="A690" s="28" t="s">
        <v>2</v>
      </c>
      <c r="B690" s="28" t="s">
        <v>2517</v>
      </c>
      <c r="C690">
        <v>26401</v>
      </c>
      <c r="D690" s="28" t="s">
        <v>2500</v>
      </c>
      <c r="E690" s="28" t="s">
        <v>2501</v>
      </c>
      <c r="F690" s="28" t="s">
        <v>2514</v>
      </c>
      <c r="G690" s="28" t="s">
        <v>791</v>
      </c>
      <c r="H690" s="28" t="s">
        <v>2522</v>
      </c>
      <c r="I690" s="28" t="s">
        <v>457</v>
      </c>
      <c r="J690" s="28">
        <v>6360</v>
      </c>
      <c r="K690">
        <v>10.29784833163569</v>
      </c>
      <c r="L690" s="28" t="s">
        <v>3139</v>
      </c>
      <c r="M690">
        <v>0</v>
      </c>
      <c r="N690" s="28" t="s">
        <v>459</v>
      </c>
      <c r="O690" s="28" t="s">
        <v>2065</v>
      </c>
      <c r="P690">
        <v>11</v>
      </c>
      <c r="Q690">
        <v>15</v>
      </c>
      <c r="R690">
        <v>1</v>
      </c>
      <c r="S690">
        <v>90642211</v>
      </c>
      <c r="T690" s="28" t="s">
        <v>605</v>
      </c>
      <c r="U690" s="28" t="s">
        <v>812</v>
      </c>
      <c r="V690" s="28" t="s">
        <v>335</v>
      </c>
      <c r="W690" s="28" t="s">
        <v>660</v>
      </c>
      <c r="X690">
        <v>26499</v>
      </c>
      <c r="Y690" s="28" t="s">
        <v>660</v>
      </c>
      <c r="Z690">
        <v>70</v>
      </c>
      <c r="AA690">
        <v>16999</v>
      </c>
      <c r="AB690" s="28" t="s">
        <v>465</v>
      </c>
      <c r="AC690" s="28" t="s">
        <v>479</v>
      </c>
      <c r="AD690">
        <v>0.54166666666666674</v>
      </c>
      <c r="AE690">
        <v>0.70833333333333326</v>
      </c>
      <c r="AF690" s="28" t="s">
        <v>463</v>
      </c>
      <c r="AG690" s="28" t="s">
        <v>197</v>
      </c>
      <c r="AH690" s="28" t="s">
        <v>588</v>
      </c>
      <c r="AI690" s="28"/>
      <c r="AJ690" s="28" t="s">
        <v>1771</v>
      </c>
      <c r="AK690" s="28"/>
      <c r="AL690" s="28"/>
      <c r="AM690" s="28">
        <v>2</v>
      </c>
      <c r="AN690">
        <v>3</v>
      </c>
      <c r="AO690">
        <v>3</v>
      </c>
      <c r="AP690" s="2">
        <v>46071</v>
      </c>
      <c r="AQ690" s="2">
        <v>46288</v>
      </c>
      <c r="AR690">
        <v>46435</v>
      </c>
      <c r="AS690">
        <v>46652</v>
      </c>
      <c r="AT690" s="28"/>
      <c r="AU690" s="28"/>
      <c r="AV690" s="28" t="s">
        <v>470</v>
      </c>
      <c r="AW690">
        <v>112</v>
      </c>
      <c r="AX690">
        <v>0.5</v>
      </c>
      <c r="BC690" s="28"/>
      <c r="BH690">
        <v>100</v>
      </c>
      <c r="BJ690">
        <v>112</v>
      </c>
      <c r="BK690">
        <v>0.5</v>
      </c>
      <c r="BP690" s="28"/>
      <c r="BU690">
        <v>100</v>
      </c>
      <c r="BW690" s="28"/>
      <c r="BY690" s="28">
        <v>224</v>
      </c>
      <c r="BZ690">
        <v>224</v>
      </c>
      <c r="CA690">
        <v>0</v>
      </c>
      <c r="CB690" s="28">
        <v>240</v>
      </c>
      <c r="CC690">
        <v>0.93333333333333324</v>
      </c>
      <c r="CE690">
        <v>6360</v>
      </c>
      <c r="CF690">
        <v>0</v>
      </c>
      <c r="CG690" s="28">
        <v>480</v>
      </c>
      <c r="CH690">
        <v>-312.30769230769232</v>
      </c>
      <c r="CI690">
        <v>6047.6923076923076</v>
      </c>
      <c r="CJ690">
        <v>212.30594577494998</v>
      </c>
      <c r="CK690">
        <v>143.78872163937004</v>
      </c>
      <c r="CL690">
        <v>69.420911026507738</v>
      </c>
      <c r="CM690">
        <v>122.18796797213763</v>
      </c>
      <c r="CN690">
        <v>69.086628928876706</v>
      </c>
      <c r="CO690">
        <v>0</v>
      </c>
      <c r="CP690">
        <v>0</v>
      </c>
      <c r="CQ690">
        <v>93.868062452383569</v>
      </c>
      <c r="CR690">
        <v>0.86346000000000001</v>
      </c>
      <c r="CS690">
        <v>19941.301375201921</v>
      </c>
      <c r="CT690" s="28">
        <v>20539.540416457981</v>
      </c>
      <c r="CU690">
        <v>40480.841791659899</v>
      </c>
      <c r="CV690">
        <v>10.29784833163569</v>
      </c>
      <c r="CW690">
        <v>219087</v>
      </c>
      <c r="CX690" s="28" t="s">
        <v>4003</v>
      </c>
      <c r="CY690" s="28" t="s">
        <v>3992</v>
      </c>
      <c r="CZ690" s="28" t="s">
        <v>4004</v>
      </c>
      <c r="DA690" s="28" t="s">
        <v>3978</v>
      </c>
      <c r="DB690" s="28" t="s">
        <v>3344</v>
      </c>
      <c r="DC690" s="28"/>
      <c r="DD690" s="28"/>
      <c r="DE690" s="28"/>
      <c r="DF690" s="28"/>
      <c r="DG690" s="28"/>
      <c r="DH690" s="28"/>
      <c r="DI690" s="28">
        <v>240</v>
      </c>
      <c r="DJ690" s="28" t="s">
        <v>831</v>
      </c>
      <c r="DK690" s="28"/>
    </row>
    <row r="691" spans="1:115" x14ac:dyDescent="0.25">
      <c r="A691" s="28" t="s">
        <v>2</v>
      </c>
      <c r="B691" s="28" t="s">
        <v>2517</v>
      </c>
      <c r="C691">
        <v>26401</v>
      </c>
      <c r="D691" s="28" t="s">
        <v>2500</v>
      </c>
      <c r="E691" s="28" t="s">
        <v>2501</v>
      </c>
      <c r="F691" s="28" t="s">
        <v>2514</v>
      </c>
      <c r="G691" s="28" t="s">
        <v>791</v>
      </c>
      <c r="H691" s="28" t="s">
        <v>2523</v>
      </c>
      <c r="I691" s="28" t="s">
        <v>457</v>
      </c>
      <c r="J691" s="28">
        <v>6360</v>
      </c>
      <c r="K691">
        <v>11.779802449689903</v>
      </c>
      <c r="L691" s="28" t="s">
        <v>3137</v>
      </c>
      <c r="M691">
        <v>0</v>
      </c>
      <c r="N691" s="28" t="s">
        <v>459</v>
      </c>
      <c r="O691" s="28" t="s">
        <v>2020</v>
      </c>
      <c r="P691">
        <v>12</v>
      </c>
      <c r="Q691">
        <v>18</v>
      </c>
      <c r="R691">
        <v>1</v>
      </c>
      <c r="S691">
        <v>92410503</v>
      </c>
      <c r="T691" s="28" t="s">
        <v>605</v>
      </c>
      <c r="U691" s="28" t="s">
        <v>812</v>
      </c>
      <c r="V691" s="28" t="s">
        <v>335</v>
      </c>
      <c r="W691" s="28" t="s">
        <v>660</v>
      </c>
      <c r="X691">
        <v>26499</v>
      </c>
      <c r="Y691" s="28" t="s">
        <v>660</v>
      </c>
      <c r="Z691">
        <v>70</v>
      </c>
      <c r="AA691">
        <v>17069</v>
      </c>
      <c r="AB691" s="28" t="s">
        <v>465</v>
      </c>
      <c r="AC691" s="28" t="s">
        <v>504</v>
      </c>
      <c r="AD691">
        <v>0.5625</v>
      </c>
      <c r="AE691">
        <v>0.72916666666666674</v>
      </c>
      <c r="AF691" s="28" t="s">
        <v>463</v>
      </c>
      <c r="AG691" s="28" t="s">
        <v>203</v>
      </c>
      <c r="AH691" s="28" t="s">
        <v>529</v>
      </c>
      <c r="AI691" s="28"/>
      <c r="AJ691" s="28" t="s">
        <v>1771</v>
      </c>
      <c r="AK691" s="28"/>
      <c r="AL691" s="28"/>
      <c r="AM691" s="28">
        <v>2</v>
      </c>
      <c r="AN691">
        <v>4</v>
      </c>
      <c r="AO691">
        <v>3</v>
      </c>
      <c r="AP691" s="2">
        <v>46073</v>
      </c>
      <c r="AQ691" s="2">
        <v>46360</v>
      </c>
      <c r="AR691">
        <v>46437</v>
      </c>
      <c r="AS691">
        <v>46654</v>
      </c>
      <c r="AT691" s="28"/>
      <c r="AU691" s="28"/>
      <c r="AV691" s="28" t="s">
        <v>470</v>
      </c>
      <c r="AW691">
        <v>112</v>
      </c>
      <c r="AX691">
        <v>0.5</v>
      </c>
      <c r="BC691" s="28"/>
      <c r="BH691">
        <v>84</v>
      </c>
      <c r="BJ691">
        <v>144</v>
      </c>
      <c r="BK691">
        <v>0.5</v>
      </c>
      <c r="BP691" s="28"/>
      <c r="BU691">
        <v>112</v>
      </c>
      <c r="BW691" s="28"/>
      <c r="BY691" s="28">
        <v>256</v>
      </c>
      <c r="BZ691">
        <v>256</v>
      </c>
      <c r="CA691">
        <v>0</v>
      </c>
      <c r="CB691" s="28">
        <v>240</v>
      </c>
      <c r="CC691">
        <v>1.0666666666666669</v>
      </c>
      <c r="CE691">
        <v>6360</v>
      </c>
      <c r="CF691">
        <v>0</v>
      </c>
      <c r="CG691" s="28">
        <v>480</v>
      </c>
      <c r="CH691">
        <v>-306.7076923076923</v>
      </c>
      <c r="CI691">
        <v>6053.292307692308</v>
      </c>
      <c r="CJ691">
        <v>212.30594577494998</v>
      </c>
      <c r="CK691">
        <v>143.78872163937004</v>
      </c>
      <c r="CL691">
        <v>69.420911026507738</v>
      </c>
      <c r="CM691">
        <v>122.18796797213763</v>
      </c>
      <c r="CN691">
        <v>69.086628928876706</v>
      </c>
      <c r="CO691">
        <v>0</v>
      </c>
      <c r="CP691">
        <v>0</v>
      </c>
      <c r="CQ691">
        <v>93.868062452383569</v>
      </c>
      <c r="CR691">
        <v>0.86346000000000001</v>
      </c>
      <c r="CS691">
        <v>19941.301375201921</v>
      </c>
      <c r="CT691" s="28">
        <v>26407.980535445971</v>
      </c>
      <c r="CU691">
        <v>46349.281910647893</v>
      </c>
      <c r="CV691">
        <v>11.779802449689903</v>
      </c>
      <c r="CW691">
        <v>220808</v>
      </c>
      <c r="CX691" s="28"/>
      <c r="CY691" s="28"/>
      <c r="CZ691" s="28"/>
      <c r="DA691" s="28"/>
      <c r="DB691" s="28"/>
      <c r="DC691" s="28"/>
      <c r="DD691" s="28"/>
      <c r="DE691" s="28"/>
      <c r="DF691" s="28"/>
      <c r="DG691" s="28"/>
      <c r="DH691" s="28"/>
      <c r="DI691" s="28">
        <v>240</v>
      </c>
      <c r="DJ691" s="28" t="s">
        <v>831</v>
      </c>
      <c r="DK691" s="28"/>
    </row>
    <row r="692" spans="1:115" x14ac:dyDescent="0.25">
      <c r="A692" s="28" t="s">
        <v>2</v>
      </c>
      <c r="B692" s="28" t="s">
        <v>2524</v>
      </c>
      <c r="C692">
        <v>43900</v>
      </c>
      <c r="D692" s="28" t="s">
        <v>2525</v>
      </c>
      <c r="E692" s="28" t="s">
        <v>2526</v>
      </c>
      <c r="F692" s="28" t="s">
        <v>2527</v>
      </c>
      <c r="G692" s="28" t="s">
        <v>1791</v>
      </c>
      <c r="H692" s="28" t="s">
        <v>2528</v>
      </c>
      <c r="I692" s="28" t="s">
        <v>457</v>
      </c>
      <c r="J692" s="28">
        <v>3280</v>
      </c>
      <c r="K692">
        <v>10.595803068651392</v>
      </c>
      <c r="L692" s="28" t="s">
        <v>3144</v>
      </c>
      <c r="M692">
        <v>0</v>
      </c>
      <c r="N692" s="28" t="s">
        <v>459</v>
      </c>
      <c r="O692" s="28" t="s">
        <v>2529</v>
      </c>
      <c r="P692">
        <v>11</v>
      </c>
      <c r="Q692">
        <v>10</v>
      </c>
      <c r="R692">
        <v>1</v>
      </c>
      <c r="S692">
        <v>90540785</v>
      </c>
      <c r="T692" s="28" t="s">
        <v>605</v>
      </c>
      <c r="U692" s="28" t="s">
        <v>659</v>
      </c>
      <c r="V692" s="28" t="s">
        <v>329</v>
      </c>
      <c r="W692" s="28" t="s">
        <v>463</v>
      </c>
      <c r="Y692" s="28" t="s">
        <v>463</v>
      </c>
      <c r="Z692">
        <v>0</v>
      </c>
      <c r="AA692">
        <v>17002</v>
      </c>
      <c r="AB692" s="28" t="s">
        <v>465</v>
      </c>
      <c r="AC692" s="28" t="s">
        <v>525</v>
      </c>
      <c r="AD692">
        <v>0.375</v>
      </c>
      <c r="AE692">
        <v>0.54166666666666674</v>
      </c>
      <c r="AF692" s="28" t="s">
        <v>660</v>
      </c>
      <c r="AG692" s="28" t="s">
        <v>199</v>
      </c>
      <c r="AH692" s="28" t="s">
        <v>588</v>
      </c>
      <c r="AI692" s="28" t="s">
        <v>2530</v>
      </c>
      <c r="AJ692" s="28" t="s">
        <v>2531</v>
      </c>
      <c r="AK692" s="28"/>
      <c r="AL692" s="28"/>
      <c r="AM692" s="28">
        <v>1</v>
      </c>
      <c r="AN692">
        <v>3</v>
      </c>
      <c r="AP692" s="2">
        <v>46072</v>
      </c>
      <c r="AQ692" s="2">
        <v>46289</v>
      </c>
      <c r="AT692" s="28"/>
      <c r="AU692" s="28"/>
      <c r="AV692" s="28" t="s">
        <v>470</v>
      </c>
      <c r="AW692">
        <v>112</v>
      </c>
      <c r="AX692">
        <v>0.5</v>
      </c>
      <c r="BC692" s="28"/>
      <c r="BH692">
        <v>250</v>
      </c>
      <c r="BP692" s="28"/>
      <c r="BW692" s="28"/>
      <c r="BY692" s="28">
        <v>112</v>
      </c>
      <c r="BZ692">
        <v>112</v>
      </c>
      <c r="CA692">
        <v>0</v>
      </c>
      <c r="CB692" s="28">
        <v>120</v>
      </c>
      <c r="CC692">
        <v>0.93333333333333324</v>
      </c>
      <c r="CE692">
        <v>3280</v>
      </c>
      <c r="CF692">
        <v>0</v>
      </c>
      <c r="CG692" s="28">
        <v>240</v>
      </c>
      <c r="CH692">
        <v>-384.61538461538458</v>
      </c>
      <c r="CI692">
        <v>2895.3846153846152</v>
      </c>
      <c r="CJ692">
        <v>212.30594577494998</v>
      </c>
      <c r="CK692">
        <v>143.78872163937004</v>
      </c>
      <c r="CL692">
        <v>69.420911026507738</v>
      </c>
      <c r="CM692">
        <v>122.18796797213763</v>
      </c>
      <c r="CN692">
        <v>69.086628928876706</v>
      </c>
      <c r="CO692">
        <v>0</v>
      </c>
      <c r="CP692">
        <v>0</v>
      </c>
      <c r="CQ692">
        <v>93.868062452383569</v>
      </c>
      <c r="CR692">
        <v>0.86346000000000001</v>
      </c>
      <c r="CS692">
        <v>19941.301375201921</v>
      </c>
      <c r="CT692" s="28">
        <v>0</v>
      </c>
      <c r="CU692">
        <v>19941.301375201921</v>
      </c>
      <c r="CV692">
        <v>10.595803068651392</v>
      </c>
      <c r="CW692">
        <v>203870</v>
      </c>
      <c r="CX692" s="28" t="s">
        <v>4023</v>
      </c>
      <c r="CY692" s="28" t="s">
        <v>2569</v>
      </c>
      <c r="CZ692" s="28" t="s">
        <v>4024</v>
      </c>
      <c r="DA692" s="28" t="s">
        <v>4025</v>
      </c>
      <c r="DB692" s="28" t="s">
        <v>3344</v>
      </c>
      <c r="DC692" s="28"/>
      <c r="DD692" s="28"/>
      <c r="DE692" s="28"/>
      <c r="DF692" s="28"/>
      <c r="DG692" s="28"/>
      <c r="DH692" s="28"/>
      <c r="DI692" s="28">
        <v>120</v>
      </c>
      <c r="DJ692" s="28" t="s">
        <v>471</v>
      </c>
      <c r="DK692" s="28"/>
    </row>
    <row r="693" spans="1:115" x14ac:dyDescent="0.25">
      <c r="A693" s="28" t="s">
        <v>2</v>
      </c>
      <c r="B693" s="28" t="s">
        <v>2524</v>
      </c>
      <c r="C693">
        <v>43900</v>
      </c>
      <c r="D693" s="28" t="s">
        <v>2525</v>
      </c>
      <c r="E693" s="28" t="s">
        <v>2526</v>
      </c>
      <c r="F693" s="28" t="s">
        <v>2527</v>
      </c>
      <c r="G693" s="28" t="s">
        <v>1791</v>
      </c>
      <c r="H693" s="28" t="s">
        <v>2532</v>
      </c>
      <c r="I693" s="28" t="s">
        <v>457</v>
      </c>
      <c r="J693" s="28">
        <v>3280</v>
      </c>
      <c r="K693">
        <v>10.061201501110959</v>
      </c>
      <c r="L693" s="28" t="s">
        <v>3155</v>
      </c>
      <c r="M693">
        <v>0</v>
      </c>
      <c r="N693" s="28" t="s">
        <v>459</v>
      </c>
      <c r="O693" s="28" t="s">
        <v>1849</v>
      </c>
      <c r="P693">
        <v>11</v>
      </c>
      <c r="Q693">
        <v>15</v>
      </c>
      <c r="R693">
        <v>1</v>
      </c>
      <c r="S693">
        <v>90070726</v>
      </c>
      <c r="T693" s="28" t="s">
        <v>605</v>
      </c>
      <c r="U693" s="28" t="s">
        <v>659</v>
      </c>
      <c r="V693" s="28" t="s">
        <v>329</v>
      </c>
      <c r="W693" s="28" t="s">
        <v>463</v>
      </c>
      <c r="Y693" s="28" t="s">
        <v>463</v>
      </c>
      <c r="Z693">
        <v>0</v>
      </c>
      <c r="AA693">
        <v>17121</v>
      </c>
      <c r="AB693" s="28" t="s">
        <v>465</v>
      </c>
      <c r="AC693" s="28" t="s">
        <v>466</v>
      </c>
      <c r="AD693">
        <v>0.54166666666666674</v>
      </c>
      <c r="AE693">
        <v>0.70833333333333326</v>
      </c>
      <c r="AF693" s="28" t="s">
        <v>660</v>
      </c>
      <c r="AG693" s="28" t="s">
        <v>296</v>
      </c>
      <c r="AH693" s="28" t="s">
        <v>616</v>
      </c>
      <c r="AI693" s="28"/>
      <c r="AJ693" s="28" t="s">
        <v>2531</v>
      </c>
      <c r="AK693" s="28"/>
      <c r="AL693" s="28"/>
      <c r="AM693" s="28">
        <v>1</v>
      </c>
      <c r="AN693">
        <v>3</v>
      </c>
      <c r="AP693" s="2">
        <v>46072</v>
      </c>
      <c r="AQ693" s="2">
        <v>46289</v>
      </c>
      <c r="AT693" s="28"/>
      <c r="AU693" s="28"/>
      <c r="AV693" s="28" t="s">
        <v>470</v>
      </c>
      <c r="AW693">
        <v>112</v>
      </c>
      <c r="AX693">
        <v>0.5</v>
      </c>
      <c r="BC693" s="28"/>
      <c r="BH693">
        <v>150</v>
      </c>
      <c r="BP693" s="28"/>
      <c r="BW693" s="28"/>
      <c r="BY693" s="28">
        <v>112</v>
      </c>
      <c r="BZ693">
        <v>112</v>
      </c>
      <c r="CA693">
        <v>0</v>
      </c>
      <c r="CB693" s="28">
        <v>120</v>
      </c>
      <c r="CC693">
        <v>0.93333333333333324</v>
      </c>
      <c r="CE693">
        <v>3280</v>
      </c>
      <c r="CF693">
        <v>0</v>
      </c>
      <c r="CG693" s="28">
        <v>240</v>
      </c>
      <c r="CH693">
        <v>-230.76923076923077</v>
      </c>
      <c r="CI693">
        <v>3049.2307692307691</v>
      </c>
      <c r="CJ693">
        <v>212.30594577494998</v>
      </c>
      <c r="CK693">
        <v>143.78872163937004</v>
      </c>
      <c r="CL693">
        <v>69.420911026507738</v>
      </c>
      <c r="CM693">
        <v>122.18796797213763</v>
      </c>
      <c r="CN693">
        <v>69.086628928876706</v>
      </c>
      <c r="CO693">
        <v>0</v>
      </c>
      <c r="CP693">
        <v>0</v>
      </c>
      <c r="CQ693">
        <v>93.868062452383569</v>
      </c>
      <c r="CR693">
        <v>0.86346000000000001</v>
      </c>
      <c r="CS693">
        <v>19941.301375201921</v>
      </c>
      <c r="CT693" s="28">
        <v>0</v>
      </c>
      <c r="CU693">
        <v>19941.301375201921</v>
      </c>
      <c r="CV693">
        <v>10.061201501110959</v>
      </c>
      <c r="CW693">
        <v>204844</v>
      </c>
      <c r="CX693" s="28"/>
      <c r="CY693" s="28"/>
      <c r="CZ693" s="28"/>
      <c r="DA693" s="28"/>
      <c r="DB693" s="28"/>
      <c r="DC693" s="28"/>
      <c r="DD693" s="28"/>
      <c r="DE693" s="28"/>
      <c r="DF693" s="28"/>
      <c r="DG693" s="28"/>
      <c r="DH693" s="28"/>
      <c r="DI693" s="28">
        <v>120</v>
      </c>
      <c r="DJ693" s="28" t="s">
        <v>471</v>
      </c>
      <c r="DK693" s="28"/>
    </row>
    <row r="694" spans="1:115" x14ac:dyDescent="0.25">
      <c r="A694" s="28" t="s">
        <v>2</v>
      </c>
      <c r="B694" s="28" t="s">
        <v>2524</v>
      </c>
      <c r="C694">
        <v>43900</v>
      </c>
      <c r="D694" s="28" t="s">
        <v>2525</v>
      </c>
      <c r="E694" s="28" t="s">
        <v>2526</v>
      </c>
      <c r="F694" s="28" t="s">
        <v>2527</v>
      </c>
      <c r="G694" s="28" t="s">
        <v>1791</v>
      </c>
      <c r="H694" s="28" t="s">
        <v>2534</v>
      </c>
      <c r="I694" s="28" t="s">
        <v>457</v>
      </c>
      <c r="J694" s="28">
        <v>3280</v>
      </c>
      <c r="K694">
        <v>10.061201501110959</v>
      </c>
      <c r="L694" s="28" t="s">
        <v>3140</v>
      </c>
      <c r="M694">
        <v>0</v>
      </c>
      <c r="N694" s="28" t="s">
        <v>459</v>
      </c>
      <c r="O694" s="28" t="s">
        <v>1799</v>
      </c>
      <c r="P694">
        <v>11</v>
      </c>
      <c r="Q694">
        <v>30</v>
      </c>
      <c r="R694">
        <v>1</v>
      </c>
      <c r="S694">
        <v>90750784</v>
      </c>
      <c r="T694" s="28" t="s">
        <v>605</v>
      </c>
      <c r="U694" s="28" t="s">
        <v>659</v>
      </c>
      <c r="V694" s="28" t="s">
        <v>335</v>
      </c>
      <c r="W694" s="28" t="s">
        <v>463</v>
      </c>
      <c r="Y694" s="28" t="s">
        <v>463</v>
      </c>
      <c r="Z694">
        <v>0</v>
      </c>
      <c r="AA694">
        <v>17113</v>
      </c>
      <c r="AB694" s="28" t="s">
        <v>465</v>
      </c>
      <c r="AC694" s="28" t="s">
        <v>515</v>
      </c>
      <c r="AD694">
        <v>0.54166666666666674</v>
      </c>
      <c r="AE694">
        <v>0.70833333333333326</v>
      </c>
      <c r="AF694" s="28" t="s">
        <v>463</v>
      </c>
      <c r="AG694" s="28" t="s">
        <v>300</v>
      </c>
      <c r="AH694" s="28" t="s">
        <v>497</v>
      </c>
      <c r="AI694" s="28"/>
      <c r="AJ694" s="28" t="s">
        <v>2531</v>
      </c>
      <c r="AK694" s="28"/>
      <c r="AL694" s="28"/>
      <c r="AM694" s="28">
        <v>1</v>
      </c>
      <c r="AN694">
        <v>3</v>
      </c>
      <c r="AP694" s="2">
        <v>46069</v>
      </c>
      <c r="AQ694" s="2">
        <v>46286</v>
      </c>
      <c r="AT694" s="28"/>
      <c r="AU694" s="28"/>
      <c r="AV694" s="28" t="s">
        <v>470</v>
      </c>
      <c r="AW694">
        <v>112</v>
      </c>
      <c r="AX694">
        <v>0.5</v>
      </c>
      <c r="BC694" s="28"/>
      <c r="BH694">
        <v>150</v>
      </c>
      <c r="BP694" s="28"/>
      <c r="BW694" s="28"/>
      <c r="BY694" s="28">
        <v>112</v>
      </c>
      <c r="BZ694">
        <v>112</v>
      </c>
      <c r="CA694">
        <v>0</v>
      </c>
      <c r="CB694" s="28">
        <v>120</v>
      </c>
      <c r="CC694">
        <v>0.93333333333333324</v>
      </c>
      <c r="CE694">
        <v>3280</v>
      </c>
      <c r="CF694">
        <v>0</v>
      </c>
      <c r="CG694" s="28">
        <v>240</v>
      </c>
      <c r="CH694">
        <v>-230.76923076923077</v>
      </c>
      <c r="CI694">
        <v>3049.2307692307691</v>
      </c>
      <c r="CJ694">
        <v>212.30594577494998</v>
      </c>
      <c r="CK694">
        <v>143.78872163937004</v>
      </c>
      <c r="CL694">
        <v>69.420911026507738</v>
      </c>
      <c r="CM694">
        <v>122.18796797213763</v>
      </c>
      <c r="CN694">
        <v>69.086628928876706</v>
      </c>
      <c r="CO694">
        <v>0</v>
      </c>
      <c r="CP694">
        <v>0</v>
      </c>
      <c r="CQ694">
        <v>93.868062452383569</v>
      </c>
      <c r="CR694">
        <v>0.86346000000000001</v>
      </c>
      <c r="CS694">
        <v>19941.301375201921</v>
      </c>
      <c r="CT694" s="28">
        <v>0</v>
      </c>
      <c r="CU694">
        <v>19941.301375201921</v>
      </c>
      <c r="CV694">
        <v>10.061201501110959</v>
      </c>
      <c r="CW694">
        <v>204836</v>
      </c>
      <c r="CX694" s="28" t="s">
        <v>4005</v>
      </c>
      <c r="CY694" s="28" t="s">
        <v>2569</v>
      </c>
      <c r="CZ694" s="28" t="s">
        <v>3475</v>
      </c>
      <c r="DA694" s="28" t="s">
        <v>4006</v>
      </c>
      <c r="DB694" s="28" t="s">
        <v>3344</v>
      </c>
      <c r="DC694" s="28"/>
      <c r="DD694" s="28"/>
      <c r="DE694" s="28"/>
      <c r="DF694" s="28"/>
      <c r="DG694" s="28"/>
      <c r="DH694" s="28"/>
      <c r="DI694" s="28">
        <v>120</v>
      </c>
      <c r="DJ694" s="28" t="s">
        <v>471</v>
      </c>
      <c r="DK694" s="28"/>
    </row>
    <row r="695" spans="1:115" x14ac:dyDescent="0.25">
      <c r="A695" s="28" t="s">
        <v>2</v>
      </c>
      <c r="B695" s="28" t="s">
        <v>2524</v>
      </c>
      <c r="C695">
        <v>43900</v>
      </c>
      <c r="D695" s="28" t="s">
        <v>2525</v>
      </c>
      <c r="E695" s="28" t="s">
        <v>2526</v>
      </c>
      <c r="F695" s="28" t="s">
        <v>2527</v>
      </c>
      <c r="G695" s="28" t="s">
        <v>1791</v>
      </c>
      <c r="H695" s="28" t="s">
        <v>2535</v>
      </c>
      <c r="I695" s="28" t="s">
        <v>457</v>
      </c>
      <c r="J695" s="28">
        <v>3280</v>
      </c>
      <c r="K695">
        <v>10.061201501110959</v>
      </c>
      <c r="L695" s="28" t="s">
        <v>2347</v>
      </c>
      <c r="M695">
        <v>0</v>
      </c>
      <c r="N695" s="28" t="s">
        <v>459</v>
      </c>
      <c r="O695" s="28" t="s">
        <v>1810</v>
      </c>
      <c r="P695">
        <v>11</v>
      </c>
      <c r="Q695">
        <v>18</v>
      </c>
      <c r="R695">
        <v>1</v>
      </c>
      <c r="S695">
        <v>90030726</v>
      </c>
      <c r="T695" s="28" t="s">
        <v>605</v>
      </c>
      <c r="U695" s="28" t="s">
        <v>659</v>
      </c>
      <c r="V695" s="28" t="s">
        <v>335</v>
      </c>
      <c r="W695" s="28" t="s">
        <v>463</v>
      </c>
      <c r="Y695" s="28" t="s">
        <v>463</v>
      </c>
      <c r="Z695">
        <v>0</v>
      </c>
      <c r="AA695">
        <v>17115</v>
      </c>
      <c r="AB695" s="28" t="s">
        <v>465</v>
      </c>
      <c r="AC695" s="28" t="s">
        <v>466</v>
      </c>
      <c r="AD695">
        <v>0.54166666666666674</v>
      </c>
      <c r="AE695">
        <v>0.70833333333333326</v>
      </c>
      <c r="AF695" s="28" t="s">
        <v>463</v>
      </c>
      <c r="AG695" s="28" t="s">
        <v>284</v>
      </c>
      <c r="AH695" s="28" t="s">
        <v>529</v>
      </c>
      <c r="AI695" s="28" t="s">
        <v>2536</v>
      </c>
      <c r="AJ695" s="28" t="s">
        <v>2531</v>
      </c>
      <c r="AK695" s="28"/>
      <c r="AL695" s="28"/>
      <c r="AM695" s="28">
        <v>1</v>
      </c>
      <c r="AN695">
        <v>3</v>
      </c>
      <c r="AP695" s="2">
        <v>46072</v>
      </c>
      <c r="AQ695" s="2">
        <v>46289</v>
      </c>
      <c r="AT695" s="28"/>
      <c r="AU695" s="28"/>
      <c r="AV695" s="28" t="s">
        <v>470</v>
      </c>
      <c r="AW695">
        <v>112</v>
      </c>
      <c r="AX695">
        <v>0.5</v>
      </c>
      <c r="BC695" s="28"/>
      <c r="BH695">
        <v>150</v>
      </c>
      <c r="BP695" s="28"/>
      <c r="BW695" s="28"/>
      <c r="BY695" s="28">
        <v>112</v>
      </c>
      <c r="BZ695">
        <v>112</v>
      </c>
      <c r="CA695">
        <v>0</v>
      </c>
      <c r="CB695" s="28">
        <v>120</v>
      </c>
      <c r="CC695">
        <v>0.93333333333333324</v>
      </c>
      <c r="CE695">
        <v>3280</v>
      </c>
      <c r="CF695">
        <v>0</v>
      </c>
      <c r="CG695" s="28">
        <v>240</v>
      </c>
      <c r="CH695">
        <v>-230.76923076923077</v>
      </c>
      <c r="CI695">
        <v>3049.2307692307691</v>
      </c>
      <c r="CJ695">
        <v>212.30594577494998</v>
      </c>
      <c r="CK695">
        <v>143.78872163937004</v>
      </c>
      <c r="CL695">
        <v>69.420911026507738</v>
      </c>
      <c r="CM695">
        <v>122.18796797213763</v>
      </c>
      <c r="CN695">
        <v>69.086628928876706</v>
      </c>
      <c r="CO695">
        <v>0</v>
      </c>
      <c r="CP695">
        <v>0</v>
      </c>
      <c r="CQ695">
        <v>93.868062452383569</v>
      </c>
      <c r="CR695">
        <v>0.86346000000000001</v>
      </c>
      <c r="CS695">
        <v>19941.301375201921</v>
      </c>
      <c r="CT695" s="28">
        <v>0</v>
      </c>
      <c r="CU695">
        <v>19941.301375201921</v>
      </c>
      <c r="CV695">
        <v>10.061201501110959</v>
      </c>
      <c r="CW695">
        <v>204843</v>
      </c>
      <c r="CX695" s="28"/>
      <c r="CY695" s="28"/>
      <c r="CZ695" s="28"/>
      <c r="DA695" s="28"/>
      <c r="DB695" s="28"/>
      <c r="DC695" s="28"/>
      <c r="DD695" s="28"/>
      <c r="DE695" s="28"/>
      <c r="DF695" s="28"/>
      <c r="DG695" s="28"/>
      <c r="DH695" s="28"/>
      <c r="DI695" s="28">
        <v>120</v>
      </c>
      <c r="DJ695" s="28" t="s">
        <v>471</v>
      </c>
      <c r="DK695" s="28"/>
    </row>
    <row r="696" spans="1:115" x14ac:dyDescent="0.25">
      <c r="A696" s="28" t="s">
        <v>2</v>
      </c>
      <c r="B696" s="28" t="s">
        <v>2524</v>
      </c>
      <c r="C696">
        <v>43900</v>
      </c>
      <c r="D696" s="28" t="s">
        <v>2525</v>
      </c>
      <c r="E696" s="28" t="s">
        <v>2526</v>
      </c>
      <c r="F696" s="28" t="s">
        <v>2527</v>
      </c>
      <c r="G696" s="28" t="s">
        <v>1791</v>
      </c>
      <c r="H696" s="28" t="s">
        <v>2537</v>
      </c>
      <c r="I696" s="28" t="s">
        <v>457</v>
      </c>
      <c r="J696" s="28">
        <v>3280</v>
      </c>
      <c r="K696">
        <v>9.8816312170569276</v>
      </c>
      <c r="L696" s="28" t="s">
        <v>2578</v>
      </c>
      <c r="M696">
        <v>0</v>
      </c>
      <c r="N696" s="28" t="s">
        <v>459</v>
      </c>
      <c r="O696" s="28" t="s">
        <v>2538</v>
      </c>
      <c r="P696">
        <v>10</v>
      </c>
      <c r="Q696">
        <v>15</v>
      </c>
      <c r="R696">
        <v>1</v>
      </c>
      <c r="S696">
        <v>93510784</v>
      </c>
      <c r="T696" s="28" t="s">
        <v>605</v>
      </c>
      <c r="U696" s="28" t="s">
        <v>659</v>
      </c>
      <c r="V696" s="28" t="s">
        <v>335</v>
      </c>
      <c r="W696" s="28" t="s">
        <v>463</v>
      </c>
      <c r="Y696" s="28" t="s">
        <v>463</v>
      </c>
      <c r="Z696">
        <v>0</v>
      </c>
      <c r="AA696">
        <v>17029</v>
      </c>
      <c r="AB696" s="28" t="s">
        <v>465</v>
      </c>
      <c r="AC696" s="28" t="s">
        <v>525</v>
      </c>
      <c r="AD696">
        <v>0.5625</v>
      </c>
      <c r="AE696">
        <v>0.72916666666666674</v>
      </c>
      <c r="AF696" s="28" t="s">
        <v>463</v>
      </c>
      <c r="AG696" s="28" t="s">
        <v>207</v>
      </c>
      <c r="AH696" s="28" t="s">
        <v>529</v>
      </c>
      <c r="AI696" s="28"/>
      <c r="AJ696" s="28" t="s">
        <v>2531</v>
      </c>
      <c r="AK696" s="28"/>
      <c r="AL696" s="28"/>
      <c r="AM696" s="28">
        <v>1</v>
      </c>
      <c r="AN696">
        <v>3</v>
      </c>
      <c r="AP696" s="2">
        <v>46070</v>
      </c>
      <c r="AQ696" s="2">
        <v>46287</v>
      </c>
      <c r="AT696" s="28"/>
      <c r="AU696" s="28"/>
      <c r="AV696" s="28" t="s">
        <v>470</v>
      </c>
      <c r="AW696">
        <v>112</v>
      </c>
      <c r="AX696">
        <v>0.5</v>
      </c>
      <c r="BA696">
        <v>2</v>
      </c>
      <c r="BC696" s="28"/>
      <c r="BH696">
        <v>100</v>
      </c>
      <c r="BP696" s="28"/>
      <c r="BW696" s="28"/>
      <c r="BY696" s="28">
        <v>114</v>
      </c>
      <c r="BZ696">
        <v>112</v>
      </c>
      <c r="CA696">
        <v>2</v>
      </c>
      <c r="CB696" s="28">
        <v>120</v>
      </c>
      <c r="CC696">
        <v>0.93333333333333324</v>
      </c>
      <c r="CE696">
        <v>3280</v>
      </c>
      <c r="CF696">
        <v>0</v>
      </c>
      <c r="CG696" s="28">
        <v>240</v>
      </c>
      <c r="CH696">
        <v>-153.84615384615384</v>
      </c>
      <c r="CI696">
        <v>3126.1538461538462</v>
      </c>
      <c r="CJ696">
        <v>212.30594577494998</v>
      </c>
      <c r="CK696">
        <v>143.78872163937004</v>
      </c>
      <c r="CL696">
        <v>69.420911026507738</v>
      </c>
      <c r="CM696">
        <v>122.18796797213763</v>
      </c>
      <c r="CN696">
        <v>69.086628928876706</v>
      </c>
      <c r="CO696">
        <v>0</v>
      </c>
      <c r="CP696">
        <v>0</v>
      </c>
      <c r="CQ696">
        <v>93.868062452383569</v>
      </c>
      <c r="CR696">
        <v>0.86346000000000001</v>
      </c>
      <c r="CS696">
        <v>20079.474633059675</v>
      </c>
      <c r="CT696" s="28">
        <v>0</v>
      </c>
      <c r="CU696">
        <v>20079.474633059675</v>
      </c>
      <c r="CV696">
        <v>9.8816312170569276</v>
      </c>
      <c r="CW696">
        <v>204837</v>
      </c>
      <c r="CX696" s="28" t="s">
        <v>4009</v>
      </c>
      <c r="CY696" s="28" t="s">
        <v>2569</v>
      </c>
      <c r="CZ696" s="28" t="s">
        <v>4010</v>
      </c>
      <c r="DA696" s="28" t="s">
        <v>4011</v>
      </c>
      <c r="DB696" s="28" t="s">
        <v>3344</v>
      </c>
      <c r="DC696" s="28"/>
      <c r="DD696" s="28"/>
      <c r="DE696" s="28"/>
      <c r="DF696" s="28"/>
      <c r="DG696" s="28"/>
      <c r="DH696" s="28"/>
      <c r="DI696" s="28">
        <v>120</v>
      </c>
      <c r="DJ696" s="28" t="s">
        <v>471</v>
      </c>
      <c r="DK696" s="28"/>
    </row>
    <row r="697" spans="1:115" x14ac:dyDescent="0.25">
      <c r="A697" s="28" t="s">
        <v>2</v>
      </c>
      <c r="B697" s="28" t="s">
        <v>2524</v>
      </c>
      <c r="C697">
        <v>43900</v>
      </c>
      <c r="D697" s="28" t="s">
        <v>2525</v>
      </c>
      <c r="E697" s="28" t="s">
        <v>2526</v>
      </c>
      <c r="F697" s="28" t="s">
        <v>2527</v>
      </c>
      <c r="G697" s="28" t="s">
        <v>1791</v>
      </c>
      <c r="H697" s="28" t="s">
        <v>2539</v>
      </c>
      <c r="I697" s="28" t="s">
        <v>457</v>
      </c>
      <c r="J697" s="28">
        <v>3280</v>
      </c>
      <c r="K697">
        <v>9.8816312170569276</v>
      </c>
      <c r="L697" s="28" t="s">
        <v>1932</v>
      </c>
      <c r="M697">
        <v>0</v>
      </c>
      <c r="N697" s="28" t="s">
        <v>459</v>
      </c>
      <c r="O697" s="28" t="s">
        <v>2540</v>
      </c>
      <c r="P697">
        <v>10</v>
      </c>
      <c r="Q697">
        <v>20</v>
      </c>
      <c r="R697">
        <v>1</v>
      </c>
      <c r="S697">
        <v>90080726</v>
      </c>
      <c r="T697" s="28" t="s">
        <v>605</v>
      </c>
      <c r="U697" s="28" t="s">
        <v>659</v>
      </c>
      <c r="V697" s="28" t="s">
        <v>335</v>
      </c>
      <c r="W697" s="28" t="s">
        <v>463</v>
      </c>
      <c r="Y697" s="28" t="s">
        <v>463</v>
      </c>
      <c r="Z697">
        <v>0</v>
      </c>
      <c r="AA697">
        <v>17045</v>
      </c>
      <c r="AB697" s="28" t="s">
        <v>465</v>
      </c>
      <c r="AC697" s="28" t="s">
        <v>525</v>
      </c>
      <c r="AD697">
        <v>0.5625</v>
      </c>
      <c r="AE697">
        <v>0.72916666666666674</v>
      </c>
      <c r="AF697" s="28" t="s">
        <v>463</v>
      </c>
      <c r="AG697" s="28" t="s">
        <v>210</v>
      </c>
      <c r="AH697" s="28" t="s">
        <v>529</v>
      </c>
      <c r="AI697" s="28" t="s">
        <v>2541</v>
      </c>
      <c r="AJ697" s="28" t="s">
        <v>2531</v>
      </c>
      <c r="AK697" s="28"/>
      <c r="AL697" s="28"/>
      <c r="AM697" s="28">
        <v>1</v>
      </c>
      <c r="AN697">
        <v>3</v>
      </c>
      <c r="AP697" s="2">
        <v>46070</v>
      </c>
      <c r="AQ697" s="2">
        <v>46287</v>
      </c>
      <c r="AT697" s="28"/>
      <c r="AU697" s="28"/>
      <c r="AV697" s="28" t="s">
        <v>470</v>
      </c>
      <c r="AW697">
        <v>112</v>
      </c>
      <c r="AX697">
        <v>0.5</v>
      </c>
      <c r="BA697">
        <v>2</v>
      </c>
      <c r="BC697" s="28"/>
      <c r="BH697">
        <v>100</v>
      </c>
      <c r="BP697" s="28"/>
      <c r="BW697" s="28"/>
      <c r="BY697" s="28">
        <v>114</v>
      </c>
      <c r="BZ697">
        <v>112</v>
      </c>
      <c r="CA697">
        <v>2</v>
      </c>
      <c r="CB697" s="28">
        <v>120</v>
      </c>
      <c r="CC697">
        <v>0.93333333333333324</v>
      </c>
      <c r="CE697">
        <v>3280</v>
      </c>
      <c r="CF697">
        <v>0</v>
      </c>
      <c r="CG697" s="28">
        <v>240</v>
      </c>
      <c r="CH697">
        <v>-153.84615384615384</v>
      </c>
      <c r="CI697">
        <v>3126.1538461538462</v>
      </c>
      <c r="CJ697">
        <v>212.30594577494998</v>
      </c>
      <c r="CK697">
        <v>143.78872163937004</v>
      </c>
      <c r="CL697">
        <v>69.420911026507738</v>
      </c>
      <c r="CM697">
        <v>122.18796797213763</v>
      </c>
      <c r="CN697">
        <v>69.086628928876706</v>
      </c>
      <c r="CO697">
        <v>0</v>
      </c>
      <c r="CP697">
        <v>0</v>
      </c>
      <c r="CQ697">
        <v>93.868062452383569</v>
      </c>
      <c r="CR697">
        <v>0.86346000000000001</v>
      </c>
      <c r="CS697">
        <v>20079.474633059675</v>
      </c>
      <c r="CT697" s="28">
        <v>0</v>
      </c>
      <c r="CU697">
        <v>20079.474633059675</v>
      </c>
      <c r="CV697">
        <v>9.8816312170569276</v>
      </c>
      <c r="CW697">
        <v>204839</v>
      </c>
      <c r="CX697" s="28" t="s">
        <v>4012</v>
      </c>
      <c r="CY697" s="28" t="s">
        <v>2569</v>
      </c>
      <c r="CZ697" s="28" t="s">
        <v>4013</v>
      </c>
      <c r="DA697" s="28" t="s">
        <v>4011</v>
      </c>
      <c r="DB697" s="28" t="s">
        <v>3344</v>
      </c>
      <c r="DC697" s="28"/>
      <c r="DD697" s="28"/>
      <c r="DE697" s="28"/>
      <c r="DF697" s="28"/>
      <c r="DG697" s="28"/>
      <c r="DH697" s="28"/>
      <c r="DI697" s="28">
        <v>120</v>
      </c>
      <c r="DJ697" s="28" t="s">
        <v>471</v>
      </c>
      <c r="DK697" s="28"/>
    </row>
    <row r="698" spans="1:115" x14ac:dyDescent="0.25">
      <c r="A698" s="28" t="s">
        <v>2</v>
      </c>
      <c r="B698" s="28" t="s">
        <v>2524</v>
      </c>
      <c r="C698">
        <v>43900</v>
      </c>
      <c r="D698" s="28" t="s">
        <v>2525</v>
      </c>
      <c r="E698" s="28" t="s">
        <v>2526</v>
      </c>
      <c r="F698" s="28" t="s">
        <v>2527</v>
      </c>
      <c r="G698" s="28" t="s">
        <v>1791</v>
      </c>
      <c r="H698" s="28" t="s">
        <v>2542</v>
      </c>
      <c r="I698" s="28" t="s">
        <v>457</v>
      </c>
      <c r="J698" s="28">
        <v>3280</v>
      </c>
      <c r="K698">
        <v>9.8816312170569276</v>
      </c>
      <c r="L698" s="28" t="s">
        <v>1932</v>
      </c>
      <c r="M698">
        <v>0</v>
      </c>
      <c r="N698" s="28" t="s">
        <v>459</v>
      </c>
      <c r="O698" s="28" t="s">
        <v>2540</v>
      </c>
      <c r="P698">
        <v>10</v>
      </c>
      <c r="Q698">
        <v>20</v>
      </c>
      <c r="R698">
        <v>1</v>
      </c>
      <c r="S698">
        <v>90080726</v>
      </c>
      <c r="T698" s="28" t="s">
        <v>605</v>
      </c>
      <c r="U698" s="28" t="s">
        <v>659</v>
      </c>
      <c r="V698" s="28" t="s">
        <v>335</v>
      </c>
      <c r="W698" s="28" t="s">
        <v>463</v>
      </c>
      <c r="Y698" s="28" t="s">
        <v>463</v>
      </c>
      <c r="Z698">
        <v>0</v>
      </c>
      <c r="AA698">
        <v>17046</v>
      </c>
      <c r="AB698" s="28" t="s">
        <v>465</v>
      </c>
      <c r="AC698" s="28" t="s">
        <v>525</v>
      </c>
      <c r="AD698">
        <v>0.5625</v>
      </c>
      <c r="AE698">
        <v>0.72916666666666674</v>
      </c>
      <c r="AF698" s="28" t="s">
        <v>463</v>
      </c>
      <c r="AG698" s="28" t="s">
        <v>211</v>
      </c>
      <c r="AH698" s="28" t="s">
        <v>529</v>
      </c>
      <c r="AI698" s="28"/>
      <c r="AJ698" s="28" t="s">
        <v>2531</v>
      </c>
      <c r="AK698" s="28"/>
      <c r="AL698" s="28"/>
      <c r="AM698" s="28">
        <v>1</v>
      </c>
      <c r="AN698">
        <v>3</v>
      </c>
      <c r="AP698" s="2">
        <v>46070</v>
      </c>
      <c r="AQ698" s="2">
        <v>46287</v>
      </c>
      <c r="AT698" s="28"/>
      <c r="AU698" s="28"/>
      <c r="AV698" s="28" t="s">
        <v>470</v>
      </c>
      <c r="AW698">
        <v>112</v>
      </c>
      <c r="AX698">
        <v>0.5</v>
      </c>
      <c r="BA698">
        <v>2</v>
      </c>
      <c r="BC698" s="28"/>
      <c r="BH698">
        <v>100</v>
      </c>
      <c r="BP698" s="28"/>
      <c r="BW698" s="28"/>
      <c r="BY698" s="28">
        <v>114</v>
      </c>
      <c r="BZ698">
        <v>112</v>
      </c>
      <c r="CA698">
        <v>2</v>
      </c>
      <c r="CB698" s="28">
        <v>120</v>
      </c>
      <c r="CC698">
        <v>0.93333333333333324</v>
      </c>
      <c r="CE698">
        <v>3280</v>
      </c>
      <c r="CF698">
        <v>0</v>
      </c>
      <c r="CG698" s="28">
        <v>240</v>
      </c>
      <c r="CH698">
        <v>-153.84615384615384</v>
      </c>
      <c r="CI698">
        <v>3126.1538461538462</v>
      </c>
      <c r="CJ698">
        <v>212.30594577494998</v>
      </c>
      <c r="CK698">
        <v>143.78872163937004</v>
      </c>
      <c r="CL698">
        <v>69.420911026507738</v>
      </c>
      <c r="CM698">
        <v>122.18796797213763</v>
      </c>
      <c r="CN698">
        <v>69.086628928876706</v>
      </c>
      <c r="CO698">
        <v>0</v>
      </c>
      <c r="CP698">
        <v>0</v>
      </c>
      <c r="CQ698">
        <v>93.868062452383569</v>
      </c>
      <c r="CR698">
        <v>0.86346000000000001</v>
      </c>
      <c r="CS698">
        <v>20079.474633059675</v>
      </c>
      <c r="CT698" s="28">
        <v>0</v>
      </c>
      <c r="CU698">
        <v>20079.474633059675</v>
      </c>
      <c r="CV698">
        <v>9.8816312170569276</v>
      </c>
      <c r="CW698">
        <v>207697</v>
      </c>
      <c r="CX698" s="28" t="s">
        <v>4014</v>
      </c>
      <c r="CY698" s="28" t="s">
        <v>2569</v>
      </c>
      <c r="CZ698" s="28" t="s">
        <v>4015</v>
      </c>
      <c r="DA698" s="28" t="s">
        <v>4016</v>
      </c>
      <c r="DB698" s="28" t="s">
        <v>3344</v>
      </c>
      <c r="DC698" s="28"/>
      <c r="DD698" s="28"/>
      <c r="DE698" s="28"/>
      <c r="DF698" s="28"/>
      <c r="DG698" s="28"/>
      <c r="DH698" s="28"/>
      <c r="DI698" s="28">
        <v>120</v>
      </c>
      <c r="DJ698" s="28" t="s">
        <v>471</v>
      </c>
      <c r="DK698" s="28"/>
    </row>
    <row r="699" spans="1:115" x14ac:dyDescent="0.25">
      <c r="A699" s="28" t="s">
        <v>2</v>
      </c>
      <c r="B699" s="28" t="s">
        <v>2524</v>
      </c>
      <c r="C699">
        <v>43900</v>
      </c>
      <c r="D699" s="28" t="s">
        <v>2525</v>
      </c>
      <c r="E699" s="28" t="s">
        <v>2526</v>
      </c>
      <c r="F699" s="28" t="s">
        <v>2527</v>
      </c>
      <c r="G699" s="28" t="s">
        <v>1791</v>
      </c>
      <c r="H699" s="28" t="s">
        <v>2543</v>
      </c>
      <c r="I699" s="28" t="s">
        <v>457</v>
      </c>
      <c r="J699" s="28">
        <v>3280</v>
      </c>
      <c r="K699">
        <v>9.8816312170569276</v>
      </c>
      <c r="L699" s="28" t="s">
        <v>3142</v>
      </c>
      <c r="M699">
        <v>0</v>
      </c>
      <c r="N699" s="28" t="s">
        <v>459</v>
      </c>
      <c r="O699" s="28" t="s">
        <v>2544</v>
      </c>
      <c r="P699">
        <v>10</v>
      </c>
      <c r="Q699">
        <v>25</v>
      </c>
      <c r="R699">
        <v>1</v>
      </c>
      <c r="S699">
        <v>90010784</v>
      </c>
      <c r="T699" s="28" t="s">
        <v>605</v>
      </c>
      <c r="U699" s="28" t="s">
        <v>659</v>
      </c>
      <c r="V699" s="28" t="s">
        <v>335</v>
      </c>
      <c r="W699" s="28" t="s">
        <v>463</v>
      </c>
      <c r="Y699" s="28" t="s">
        <v>463</v>
      </c>
      <c r="Z699">
        <v>0</v>
      </c>
      <c r="AA699">
        <v>17047</v>
      </c>
      <c r="AB699" s="28" t="s">
        <v>465</v>
      </c>
      <c r="AC699" s="28" t="s">
        <v>525</v>
      </c>
      <c r="AD699">
        <v>0.5625</v>
      </c>
      <c r="AE699">
        <v>0.72916666666666674</v>
      </c>
      <c r="AF699" s="28" t="s">
        <v>463</v>
      </c>
      <c r="AG699" s="28" t="s">
        <v>217</v>
      </c>
      <c r="AH699" s="28" t="s">
        <v>529</v>
      </c>
      <c r="AI699" s="28"/>
      <c r="AJ699" s="28" t="s">
        <v>2531</v>
      </c>
      <c r="AK699" s="28"/>
      <c r="AL699" s="28"/>
      <c r="AM699" s="28">
        <v>1</v>
      </c>
      <c r="AN699">
        <v>3</v>
      </c>
      <c r="AP699" s="2">
        <v>46070</v>
      </c>
      <c r="AQ699" s="2">
        <v>46287</v>
      </c>
      <c r="AT699" s="28"/>
      <c r="AU699" s="28"/>
      <c r="AV699" s="28" t="s">
        <v>470</v>
      </c>
      <c r="AW699">
        <v>112</v>
      </c>
      <c r="AX699">
        <v>0.5</v>
      </c>
      <c r="BA699">
        <v>2</v>
      </c>
      <c r="BC699" s="28"/>
      <c r="BH699">
        <v>100</v>
      </c>
      <c r="BP699" s="28"/>
      <c r="BW699" s="28"/>
      <c r="BY699" s="28">
        <v>114</v>
      </c>
      <c r="BZ699">
        <v>112</v>
      </c>
      <c r="CA699">
        <v>2</v>
      </c>
      <c r="CB699" s="28">
        <v>120</v>
      </c>
      <c r="CC699">
        <v>0.93333333333333324</v>
      </c>
      <c r="CE699">
        <v>3280</v>
      </c>
      <c r="CF699">
        <v>0</v>
      </c>
      <c r="CG699" s="28">
        <v>240</v>
      </c>
      <c r="CH699">
        <v>-153.84615384615384</v>
      </c>
      <c r="CI699">
        <v>3126.1538461538462</v>
      </c>
      <c r="CJ699">
        <v>212.30594577494998</v>
      </c>
      <c r="CK699">
        <v>143.78872163937004</v>
      </c>
      <c r="CL699">
        <v>69.420911026507738</v>
      </c>
      <c r="CM699">
        <v>122.18796797213763</v>
      </c>
      <c r="CN699">
        <v>69.086628928876706</v>
      </c>
      <c r="CO699">
        <v>0</v>
      </c>
      <c r="CP699">
        <v>0</v>
      </c>
      <c r="CQ699">
        <v>93.868062452383569</v>
      </c>
      <c r="CR699">
        <v>0.86346000000000001</v>
      </c>
      <c r="CS699">
        <v>20079.474633059675</v>
      </c>
      <c r="CT699" s="28">
        <v>0</v>
      </c>
      <c r="CU699">
        <v>20079.474633059675</v>
      </c>
      <c r="CV699">
        <v>9.8816312170569276</v>
      </c>
      <c r="CW699">
        <v>231281</v>
      </c>
      <c r="CX699" s="28"/>
      <c r="CY699" s="28"/>
      <c r="CZ699" s="28"/>
      <c r="DA699" s="28"/>
      <c r="DB699" s="28"/>
      <c r="DC699" s="28"/>
      <c r="DD699" s="28"/>
      <c r="DE699" s="28"/>
      <c r="DF699" s="28"/>
      <c r="DG699" s="28"/>
      <c r="DH699" s="28"/>
      <c r="DI699" s="28">
        <v>120</v>
      </c>
      <c r="DJ699" s="28" t="s">
        <v>471</v>
      </c>
      <c r="DK699" s="28"/>
    </row>
    <row r="700" spans="1:115" x14ac:dyDescent="0.25">
      <c r="A700" s="28" t="s">
        <v>2</v>
      </c>
      <c r="B700" s="28" t="s">
        <v>2524</v>
      </c>
      <c r="C700">
        <v>43900</v>
      </c>
      <c r="D700" s="28" t="s">
        <v>2525</v>
      </c>
      <c r="E700" s="28" t="s">
        <v>2526</v>
      </c>
      <c r="F700" s="28" t="s">
        <v>2527</v>
      </c>
      <c r="G700" s="28" t="s">
        <v>1791</v>
      </c>
      <c r="H700" s="28" t="s">
        <v>2545</v>
      </c>
      <c r="I700" s="28" t="s">
        <v>457</v>
      </c>
      <c r="J700" s="28">
        <v>3280</v>
      </c>
      <c r="K700">
        <v>9.8816312170569276</v>
      </c>
      <c r="L700" s="28" t="s">
        <v>3142</v>
      </c>
      <c r="M700">
        <v>0</v>
      </c>
      <c r="N700" s="28" t="s">
        <v>459</v>
      </c>
      <c r="O700" s="28" t="s">
        <v>2544</v>
      </c>
      <c r="P700">
        <v>10</v>
      </c>
      <c r="Q700">
        <v>25</v>
      </c>
      <c r="R700">
        <v>1</v>
      </c>
      <c r="S700">
        <v>90010784</v>
      </c>
      <c r="T700" s="28" t="s">
        <v>605</v>
      </c>
      <c r="U700" s="28" t="s">
        <v>659</v>
      </c>
      <c r="V700" s="28" t="s">
        <v>335</v>
      </c>
      <c r="W700" s="28" t="s">
        <v>463</v>
      </c>
      <c r="Y700" s="28" t="s">
        <v>463</v>
      </c>
      <c r="Z700">
        <v>0</v>
      </c>
      <c r="AA700">
        <v>17048</v>
      </c>
      <c r="AB700" s="28" t="s">
        <v>465</v>
      </c>
      <c r="AC700" s="28" t="s">
        <v>466</v>
      </c>
      <c r="AD700">
        <v>0.5625</v>
      </c>
      <c r="AE700">
        <v>0.72916666666666674</v>
      </c>
      <c r="AF700" s="28" t="s">
        <v>463</v>
      </c>
      <c r="AG700" s="28" t="s">
        <v>217</v>
      </c>
      <c r="AH700" s="28" t="s">
        <v>529</v>
      </c>
      <c r="AI700" s="28"/>
      <c r="AJ700" s="28" t="s">
        <v>2531</v>
      </c>
      <c r="AK700" s="28"/>
      <c r="AL700" s="28"/>
      <c r="AM700" s="28">
        <v>1</v>
      </c>
      <c r="AN700">
        <v>3</v>
      </c>
      <c r="AP700" s="2">
        <v>46072</v>
      </c>
      <c r="AQ700" s="2">
        <v>46289</v>
      </c>
      <c r="AT700" s="28"/>
      <c r="AU700" s="28"/>
      <c r="AV700" s="28" t="s">
        <v>470</v>
      </c>
      <c r="AW700">
        <v>112</v>
      </c>
      <c r="AX700">
        <v>0.5</v>
      </c>
      <c r="BA700">
        <v>2</v>
      </c>
      <c r="BC700" s="28"/>
      <c r="BH700">
        <v>100</v>
      </c>
      <c r="BP700" s="28"/>
      <c r="BW700" s="28"/>
      <c r="BY700" s="28">
        <v>114</v>
      </c>
      <c r="BZ700">
        <v>112</v>
      </c>
      <c r="CA700">
        <v>2</v>
      </c>
      <c r="CB700" s="28">
        <v>120</v>
      </c>
      <c r="CC700">
        <v>0.93333333333333324</v>
      </c>
      <c r="CE700">
        <v>3280</v>
      </c>
      <c r="CF700">
        <v>0</v>
      </c>
      <c r="CG700" s="28">
        <v>240</v>
      </c>
      <c r="CH700">
        <v>-153.84615384615384</v>
      </c>
      <c r="CI700">
        <v>3126.1538461538462</v>
      </c>
      <c r="CJ700">
        <v>212.30594577494998</v>
      </c>
      <c r="CK700">
        <v>143.78872163937004</v>
      </c>
      <c r="CL700">
        <v>69.420911026507738</v>
      </c>
      <c r="CM700">
        <v>122.18796797213763</v>
      </c>
      <c r="CN700">
        <v>69.086628928876706</v>
      </c>
      <c r="CO700">
        <v>0</v>
      </c>
      <c r="CP700">
        <v>0</v>
      </c>
      <c r="CQ700">
        <v>93.868062452383569</v>
      </c>
      <c r="CR700">
        <v>0.86346000000000001</v>
      </c>
      <c r="CS700">
        <v>20079.474633059675</v>
      </c>
      <c r="CT700" s="28">
        <v>0</v>
      </c>
      <c r="CU700">
        <v>20079.474633059675</v>
      </c>
      <c r="CV700">
        <v>9.8816312170569276</v>
      </c>
      <c r="CW700">
        <v>207700</v>
      </c>
      <c r="CX700" s="28"/>
      <c r="CY700" s="28"/>
      <c r="CZ700" s="28"/>
      <c r="DA700" s="28"/>
      <c r="DB700" s="28"/>
      <c r="DC700" s="28"/>
      <c r="DD700" s="28"/>
      <c r="DE700" s="28"/>
      <c r="DF700" s="28"/>
      <c r="DG700" s="28"/>
      <c r="DH700" s="28"/>
      <c r="DI700" s="28">
        <v>120</v>
      </c>
      <c r="DJ700" s="28" t="s">
        <v>471</v>
      </c>
      <c r="DK700" s="28"/>
    </row>
    <row r="701" spans="1:115" x14ac:dyDescent="0.25">
      <c r="A701" s="28" t="s">
        <v>2</v>
      </c>
      <c r="B701" s="28" t="s">
        <v>2524</v>
      </c>
      <c r="C701">
        <v>43900</v>
      </c>
      <c r="D701" s="28" t="s">
        <v>2525</v>
      </c>
      <c r="E701" s="28" t="s">
        <v>2526</v>
      </c>
      <c r="F701" s="28" t="s">
        <v>2527</v>
      </c>
      <c r="G701" s="28" t="s">
        <v>1791</v>
      </c>
      <c r="H701" s="28" t="s">
        <v>2546</v>
      </c>
      <c r="I701" s="28" t="s">
        <v>457</v>
      </c>
      <c r="J701" s="28">
        <v>3280</v>
      </c>
      <c r="K701">
        <v>10.595803068651392</v>
      </c>
      <c r="L701" s="28" t="s">
        <v>2965</v>
      </c>
      <c r="M701">
        <v>0</v>
      </c>
      <c r="N701" s="28" t="s">
        <v>459</v>
      </c>
      <c r="O701" s="28" t="s">
        <v>2529</v>
      </c>
      <c r="P701">
        <v>11</v>
      </c>
      <c r="Q701">
        <v>15</v>
      </c>
      <c r="R701">
        <v>1</v>
      </c>
      <c r="S701">
        <v>90540785</v>
      </c>
      <c r="T701" s="28" t="s">
        <v>605</v>
      </c>
      <c r="U701" s="28" t="s">
        <v>659</v>
      </c>
      <c r="V701" s="28" t="s">
        <v>335</v>
      </c>
      <c r="W701" s="28" t="s">
        <v>463</v>
      </c>
      <c r="Y701" s="28" t="s">
        <v>463</v>
      </c>
      <c r="Z701">
        <v>0</v>
      </c>
      <c r="AA701">
        <v>17000</v>
      </c>
      <c r="AB701" s="28" t="s">
        <v>465</v>
      </c>
      <c r="AC701" s="28" t="s">
        <v>466</v>
      </c>
      <c r="AD701">
        <v>0.54166666666666674</v>
      </c>
      <c r="AE701">
        <v>0.70833333333333326</v>
      </c>
      <c r="AF701" s="28" t="s">
        <v>463</v>
      </c>
      <c r="AG701" s="28" t="s">
        <v>182</v>
      </c>
      <c r="AH701" s="28" t="s">
        <v>588</v>
      </c>
      <c r="AI701" s="28"/>
      <c r="AJ701" s="28" t="s">
        <v>2531</v>
      </c>
      <c r="AK701" s="28"/>
      <c r="AL701" s="28"/>
      <c r="AM701" s="28">
        <v>1</v>
      </c>
      <c r="AN701">
        <v>3</v>
      </c>
      <c r="AP701" s="2">
        <v>46072</v>
      </c>
      <c r="AQ701" s="2">
        <v>46289</v>
      </c>
      <c r="AT701" s="28"/>
      <c r="AU701" s="28"/>
      <c r="AV701" s="28" t="s">
        <v>470</v>
      </c>
      <c r="AW701">
        <v>112</v>
      </c>
      <c r="AX701">
        <v>0.5</v>
      </c>
      <c r="BC701" s="28"/>
      <c r="BH701">
        <v>250</v>
      </c>
      <c r="BP701" s="28"/>
      <c r="BW701" s="28"/>
      <c r="BY701" s="28">
        <v>112</v>
      </c>
      <c r="BZ701">
        <v>112</v>
      </c>
      <c r="CA701">
        <v>0</v>
      </c>
      <c r="CB701" s="28">
        <v>120</v>
      </c>
      <c r="CC701">
        <v>0.93333333333333324</v>
      </c>
      <c r="CE701">
        <v>3280</v>
      </c>
      <c r="CF701">
        <v>0</v>
      </c>
      <c r="CG701" s="28">
        <v>240</v>
      </c>
      <c r="CH701">
        <v>-384.61538461538458</v>
      </c>
      <c r="CI701">
        <v>2895.3846153846152</v>
      </c>
      <c r="CJ701">
        <v>212.30594577494998</v>
      </c>
      <c r="CK701">
        <v>143.78872163937004</v>
      </c>
      <c r="CL701">
        <v>69.420911026507738</v>
      </c>
      <c r="CM701">
        <v>122.18796797213763</v>
      </c>
      <c r="CN701">
        <v>69.086628928876706</v>
      </c>
      <c r="CO701">
        <v>0</v>
      </c>
      <c r="CP701">
        <v>0</v>
      </c>
      <c r="CQ701">
        <v>93.868062452383569</v>
      </c>
      <c r="CR701">
        <v>0.86346000000000001</v>
      </c>
      <c r="CS701">
        <v>19941.301375201921</v>
      </c>
      <c r="CT701" s="28">
        <v>0</v>
      </c>
      <c r="CU701">
        <v>19941.301375201921</v>
      </c>
      <c r="CV701">
        <v>10.595803068651392</v>
      </c>
      <c r="CW701">
        <v>208493</v>
      </c>
      <c r="CX701" s="28" t="s">
        <v>4017</v>
      </c>
      <c r="CY701" s="28" t="s">
        <v>2569</v>
      </c>
      <c r="CZ701" s="28" t="s">
        <v>4018</v>
      </c>
      <c r="DA701" s="28" t="s">
        <v>4019</v>
      </c>
      <c r="DB701" s="28" t="s">
        <v>3344</v>
      </c>
      <c r="DC701" s="28"/>
      <c r="DD701" s="28"/>
      <c r="DE701" s="28"/>
      <c r="DF701" s="28"/>
      <c r="DG701" s="28"/>
      <c r="DH701" s="28"/>
      <c r="DI701" s="28">
        <v>120</v>
      </c>
      <c r="DJ701" s="28" t="s">
        <v>471</v>
      </c>
      <c r="DK701" s="28"/>
    </row>
    <row r="702" spans="1:115" x14ac:dyDescent="0.25">
      <c r="A702" s="28" t="s">
        <v>2</v>
      </c>
      <c r="B702" s="28" t="s">
        <v>2524</v>
      </c>
      <c r="C702">
        <v>43900</v>
      </c>
      <c r="D702" s="28" t="s">
        <v>2525</v>
      </c>
      <c r="E702" s="28" t="s">
        <v>2526</v>
      </c>
      <c r="F702" s="28" t="s">
        <v>2527</v>
      </c>
      <c r="G702" s="28" t="s">
        <v>1791</v>
      </c>
      <c r="H702" s="28" t="s">
        <v>2548</v>
      </c>
      <c r="I702" s="28" t="s">
        <v>457</v>
      </c>
      <c r="J702" s="28">
        <v>3280</v>
      </c>
      <c r="K702">
        <v>9.3659330696114989</v>
      </c>
      <c r="L702" s="28" t="s">
        <v>3143</v>
      </c>
      <c r="M702">
        <v>0</v>
      </c>
      <c r="N702" s="28" t="s">
        <v>459</v>
      </c>
      <c r="O702" s="28" t="s">
        <v>2529</v>
      </c>
      <c r="P702">
        <v>10</v>
      </c>
      <c r="Q702">
        <v>16</v>
      </c>
      <c r="R702">
        <v>1</v>
      </c>
      <c r="S702">
        <v>90910785</v>
      </c>
      <c r="T702" s="28" t="s">
        <v>605</v>
      </c>
      <c r="U702" s="28" t="s">
        <v>659</v>
      </c>
      <c r="V702" s="28" t="s">
        <v>335</v>
      </c>
      <c r="W702" s="28" t="s">
        <v>463</v>
      </c>
      <c r="Y702" s="28" t="s">
        <v>463</v>
      </c>
      <c r="Z702">
        <v>0</v>
      </c>
      <c r="AA702">
        <v>17001</v>
      </c>
      <c r="AB702" s="28" t="s">
        <v>465</v>
      </c>
      <c r="AC702" s="28" t="s">
        <v>504</v>
      </c>
      <c r="AD702">
        <v>0.375</v>
      </c>
      <c r="AE702">
        <v>0.625</v>
      </c>
      <c r="AF702" s="28" t="s">
        <v>463</v>
      </c>
      <c r="AG702" s="28" t="s">
        <v>192</v>
      </c>
      <c r="AH702" s="28" t="s">
        <v>588</v>
      </c>
      <c r="AI702" s="28"/>
      <c r="AJ702" s="28" t="s">
        <v>2531</v>
      </c>
      <c r="AK702" s="28"/>
      <c r="AL702" s="28"/>
      <c r="AM702" s="28">
        <v>1</v>
      </c>
      <c r="AN702">
        <v>3</v>
      </c>
      <c r="AP702" s="2">
        <v>46073</v>
      </c>
      <c r="AQ702" s="2">
        <v>46206</v>
      </c>
      <c r="AT702" s="28"/>
      <c r="AU702" s="28"/>
      <c r="AV702" s="28" t="s">
        <v>470</v>
      </c>
      <c r="AW702">
        <v>99</v>
      </c>
      <c r="AX702">
        <v>0.5</v>
      </c>
      <c r="BC702" s="28"/>
      <c r="BH702">
        <v>250</v>
      </c>
      <c r="BP702" s="28"/>
      <c r="BW702" s="28"/>
      <c r="BY702" s="28">
        <v>99</v>
      </c>
      <c r="BZ702">
        <v>99</v>
      </c>
      <c r="CA702">
        <v>0</v>
      </c>
      <c r="CB702" s="28">
        <v>120</v>
      </c>
      <c r="CC702">
        <v>0.82499999999999996</v>
      </c>
      <c r="CE702">
        <v>3280</v>
      </c>
      <c r="CF702">
        <v>0</v>
      </c>
      <c r="CG702" s="28">
        <v>240</v>
      </c>
      <c r="CH702">
        <v>-384.61538461538458</v>
      </c>
      <c r="CI702">
        <v>2895.3846153846152</v>
      </c>
      <c r="CJ702">
        <v>212.30594577494998</v>
      </c>
      <c r="CK702">
        <v>143.78872163937004</v>
      </c>
      <c r="CL702">
        <v>69.420911026507738</v>
      </c>
      <c r="CM702">
        <v>122.18796797213763</v>
      </c>
      <c r="CN702">
        <v>69.086628928876706</v>
      </c>
      <c r="CO702">
        <v>0</v>
      </c>
      <c r="CP702">
        <v>0</v>
      </c>
      <c r="CQ702">
        <v>93.868062452383569</v>
      </c>
      <c r="CR702">
        <v>0.86346000000000001</v>
      </c>
      <c r="CS702">
        <v>17626.68603700884</v>
      </c>
      <c r="CT702" s="28">
        <v>0</v>
      </c>
      <c r="CU702">
        <v>17626.68603700884</v>
      </c>
      <c r="CV702">
        <v>9.3659330696114989</v>
      </c>
      <c r="CW702">
        <v>204855</v>
      </c>
      <c r="CX702" s="28" t="s">
        <v>4020</v>
      </c>
      <c r="CY702" s="28" t="s">
        <v>2569</v>
      </c>
      <c r="CZ702" s="28" t="s">
        <v>4021</v>
      </c>
      <c r="DA702" s="28" t="s">
        <v>4022</v>
      </c>
      <c r="DB702" s="28" t="s">
        <v>3344</v>
      </c>
      <c r="DC702" s="28"/>
      <c r="DD702" s="28"/>
      <c r="DE702" s="28"/>
      <c r="DF702" s="28"/>
      <c r="DG702" s="28"/>
      <c r="DH702" s="28"/>
      <c r="DI702" s="28">
        <v>120</v>
      </c>
      <c r="DJ702" s="28" t="s">
        <v>471</v>
      </c>
      <c r="DK702" s="28"/>
    </row>
    <row r="703" spans="1:115" x14ac:dyDescent="0.25">
      <c r="A703" s="28" t="s">
        <v>2</v>
      </c>
      <c r="B703" s="28" t="s">
        <v>2524</v>
      </c>
      <c r="C703">
        <v>43900</v>
      </c>
      <c r="D703" s="28" t="s">
        <v>2525</v>
      </c>
      <c r="E703" s="28" t="s">
        <v>2526</v>
      </c>
      <c r="F703" s="28" t="s">
        <v>2527</v>
      </c>
      <c r="G703" s="28" t="s">
        <v>1791</v>
      </c>
      <c r="H703" s="28" t="s">
        <v>2549</v>
      </c>
      <c r="I703" s="28" t="s">
        <v>457</v>
      </c>
      <c r="J703" s="28">
        <v>3280</v>
      </c>
      <c r="K703">
        <v>10.595803068651392</v>
      </c>
      <c r="L703" s="28" t="s">
        <v>2965</v>
      </c>
      <c r="M703">
        <v>0</v>
      </c>
      <c r="N703" s="28" t="s">
        <v>459</v>
      </c>
      <c r="O703" s="28" t="s">
        <v>2529</v>
      </c>
      <c r="P703">
        <v>11</v>
      </c>
      <c r="Q703">
        <v>15</v>
      </c>
      <c r="R703">
        <v>1</v>
      </c>
      <c r="S703">
        <v>90540785</v>
      </c>
      <c r="T703" s="28" t="s">
        <v>605</v>
      </c>
      <c r="U703" s="28" t="s">
        <v>659</v>
      </c>
      <c r="V703" s="28" t="s">
        <v>335</v>
      </c>
      <c r="W703" s="28" t="s">
        <v>463</v>
      </c>
      <c r="Y703" s="28" t="s">
        <v>463</v>
      </c>
      <c r="Z703">
        <v>0</v>
      </c>
      <c r="AA703">
        <v>17003</v>
      </c>
      <c r="AB703" s="28" t="s">
        <v>465</v>
      </c>
      <c r="AC703" s="28" t="s">
        <v>466</v>
      </c>
      <c r="AD703">
        <v>0.375</v>
      </c>
      <c r="AE703">
        <v>0.54166666666666674</v>
      </c>
      <c r="AF703" s="28" t="s">
        <v>463</v>
      </c>
      <c r="AG703" s="28" t="s">
        <v>199</v>
      </c>
      <c r="AH703" s="28" t="s">
        <v>588</v>
      </c>
      <c r="AI703" s="28"/>
      <c r="AJ703" s="28" t="s">
        <v>2531</v>
      </c>
      <c r="AK703" s="28"/>
      <c r="AL703" s="28"/>
      <c r="AM703" s="28">
        <v>1</v>
      </c>
      <c r="AN703">
        <v>3</v>
      </c>
      <c r="AP703" s="2">
        <v>46072</v>
      </c>
      <c r="AQ703" s="2">
        <v>46289</v>
      </c>
      <c r="AT703" s="28"/>
      <c r="AU703" s="28"/>
      <c r="AV703" s="28" t="s">
        <v>470</v>
      </c>
      <c r="AW703">
        <v>112</v>
      </c>
      <c r="AX703">
        <v>0.5</v>
      </c>
      <c r="BC703" s="28"/>
      <c r="BH703">
        <v>250</v>
      </c>
      <c r="BP703" s="28"/>
      <c r="BW703" s="28"/>
      <c r="BY703" s="28">
        <v>112</v>
      </c>
      <c r="BZ703">
        <v>112</v>
      </c>
      <c r="CA703">
        <v>0</v>
      </c>
      <c r="CB703" s="28">
        <v>120</v>
      </c>
      <c r="CC703">
        <v>0.93333333333333324</v>
      </c>
      <c r="CE703">
        <v>3280</v>
      </c>
      <c r="CF703">
        <v>0</v>
      </c>
      <c r="CG703" s="28">
        <v>240</v>
      </c>
      <c r="CH703">
        <v>-384.61538461538458</v>
      </c>
      <c r="CI703">
        <v>2895.3846153846152</v>
      </c>
      <c r="CJ703">
        <v>212.30594577494998</v>
      </c>
      <c r="CK703">
        <v>143.78872163937004</v>
      </c>
      <c r="CL703">
        <v>69.420911026507738</v>
      </c>
      <c r="CM703">
        <v>122.18796797213763</v>
      </c>
      <c r="CN703">
        <v>69.086628928876706</v>
      </c>
      <c r="CO703">
        <v>0</v>
      </c>
      <c r="CP703">
        <v>0</v>
      </c>
      <c r="CQ703">
        <v>93.868062452383569</v>
      </c>
      <c r="CR703">
        <v>0.86346000000000001</v>
      </c>
      <c r="CS703">
        <v>19941.301375201921</v>
      </c>
      <c r="CT703" s="28">
        <v>0</v>
      </c>
      <c r="CU703">
        <v>19941.301375201921</v>
      </c>
      <c r="CV703">
        <v>10.595803068651392</v>
      </c>
      <c r="CW703">
        <v>203871</v>
      </c>
      <c r="CX703" s="28" t="s">
        <v>4026</v>
      </c>
      <c r="CY703" s="28" t="s">
        <v>2569</v>
      </c>
      <c r="CZ703" s="28" t="s">
        <v>4027</v>
      </c>
      <c r="DA703" s="28" t="s">
        <v>4028</v>
      </c>
      <c r="DB703" s="28" t="s">
        <v>3344</v>
      </c>
      <c r="DC703" s="28"/>
      <c r="DD703" s="28"/>
      <c r="DE703" s="28"/>
      <c r="DF703" s="28"/>
      <c r="DG703" s="28"/>
      <c r="DH703" s="28"/>
      <c r="DI703" s="28">
        <v>120</v>
      </c>
      <c r="DJ703" s="28" t="s">
        <v>471</v>
      </c>
      <c r="DK703" s="28"/>
    </row>
    <row r="704" spans="1:115" x14ac:dyDescent="0.25">
      <c r="A704" s="28" t="s">
        <v>2</v>
      </c>
      <c r="B704" s="28" t="s">
        <v>2524</v>
      </c>
      <c r="C704">
        <v>43900</v>
      </c>
      <c r="D704" s="28" t="s">
        <v>2525</v>
      </c>
      <c r="E704" s="28" t="s">
        <v>2526</v>
      </c>
      <c r="F704" s="28" t="s">
        <v>2527</v>
      </c>
      <c r="G704" s="28" t="s">
        <v>1791</v>
      </c>
      <c r="H704" s="28" t="s">
        <v>2550</v>
      </c>
      <c r="I704" s="28" t="s">
        <v>457</v>
      </c>
      <c r="J704" s="28">
        <v>3280</v>
      </c>
      <c r="K704">
        <v>8.4128894792902056</v>
      </c>
      <c r="L704" s="28" t="s">
        <v>3145</v>
      </c>
      <c r="M704">
        <v>0.1</v>
      </c>
      <c r="N704" s="28" t="s">
        <v>459</v>
      </c>
      <c r="O704" s="28" t="s">
        <v>2529</v>
      </c>
      <c r="P704">
        <v>9</v>
      </c>
      <c r="Q704">
        <v>15</v>
      </c>
      <c r="R704">
        <v>1</v>
      </c>
      <c r="S704">
        <v>90860785</v>
      </c>
      <c r="T704" s="28" t="s">
        <v>605</v>
      </c>
      <c r="U704" s="28" t="s">
        <v>659</v>
      </c>
      <c r="V704" s="28" t="s">
        <v>335</v>
      </c>
      <c r="W704" s="28" t="s">
        <v>463</v>
      </c>
      <c r="Y704" s="28" t="s">
        <v>463</v>
      </c>
      <c r="Z704">
        <v>0</v>
      </c>
      <c r="AA704">
        <v>17004</v>
      </c>
      <c r="AB704" s="28" t="s">
        <v>465</v>
      </c>
      <c r="AC704" s="28" t="s">
        <v>479</v>
      </c>
      <c r="AD704">
        <v>0.375</v>
      </c>
      <c r="AE704">
        <v>0.625</v>
      </c>
      <c r="AF704" s="28" t="s">
        <v>463</v>
      </c>
      <c r="AG704" s="28" t="s">
        <v>168</v>
      </c>
      <c r="AH704" s="28" t="s">
        <v>537</v>
      </c>
      <c r="AI704" s="28" t="s">
        <v>2536</v>
      </c>
      <c r="AJ704" s="28" t="s">
        <v>2531</v>
      </c>
      <c r="AK704" s="28"/>
      <c r="AL704" s="28"/>
      <c r="AM704" s="28">
        <v>1</v>
      </c>
      <c r="AN704">
        <v>3</v>
      </c>
      <c r="AP704" s="2">
        <v>46071</v>
      </c>
      <c r="AQ704" s="2">
        <v>46204</v>
      </c>
      <c r="AT704" s="28"/>
      <c r="AU704" s="28"/>
      <c r="AV704" s="28" t="s">
        <v>470</v>
      </c>
      <c r="AW704">
        <v>99</v>
      </c>
      <c r="AX704">
        <v>0.5</v>
      </c>
      <c r="BC704" s="28"/>
      <c r="BH704">
        <v>250</v>
      </c>
      <c r="BP704" s="28"/>
      <c r="BW704" s="28"/>
      <c r="BY704" s="28">
        <v>99</v>
      </c>
      <c r="BZ704">
        <v>99</v>
      </c>
      <c r="CA704">
        <v>0</v>
      </c>
      <c r="CB704" s="28">
        <v>120</v>
      </c>
      <c r="CC704">
        <v>0.82499999999999996</v>
      </c>
      <c r="CE704">
        <v>3280</v>
      </c>
      <c r="CF704">
        <v>328</v>
      </c>
      <c r="CG704" s="28">
        <v>240</v>
      </c>
      <c r="CH704">
        <v>-384.61538461538458</v>
      </c>
      <c r="CI704">
        <v>3223.3846153846152</v>
      </c>
      <c r="CJ704">
        <v>212.30594577494998</v>
      </c>
      <c r="CK704">
        <v>143.78872163937004</v>
      </c>
      <c r="CL704">
        <v>69.420911026507738</v>
      </c>
      <c r="CM704">
        <v>122.18796797213763</v>
      </c>
      <c r="CN704">
        <v>69.086628928876706</v>
      </c>
      <c r="CO704">
        <v>0</v>
      </c>
      <c r="CP704">
        <v>0</v>
      </c>
      <c r="CQ704">
        <v>93.868062452383569</v>
      </c>
      <c r="CR704">
        <v>0.86346000000000001</v>
      </c>
      <c r="CS704">
        <v>17626.68603700884</v>
      </c>
      <c r="CT704" s="28">
        <v>0</v>
      </c>
      <c r="CU704">
        <v>17626.68603700884</v>
      </c>
      <c r="CV704">
        <v>8.4128894792902056</v>
      </c>
      <c r="CW704">
        <v>204852</v>
      </c>
      <c r="CX704" s="28" t="s">
        <v>4029</v>
      </c>
      <c r="CY704" s="28" t="s">
        <v>2569</v>
      </c>
      <c r="CZ704" s="28" t="s">
        <v>4030</v>
      </c>
      <c r="DA704" s="28" t="s">
        <v>4031</v>
      </c>
      <c r="DB704" s="28" t="s">
        <v>3344</v>
      </c>
      <c r="DC704" s="28"/>
      <c r="DD704" s="28"/>
      <c r="DE704" s="28"/>
      <c r="DF704" s="28"/>
      <c r="DG704" s="28"/>
      <c r="DH704" s="28"/>
      <c r="DI704" s="28">
        <v>120</v>
      </c>
      <c r="DJ704" s="28" t="s">
        <v>471</v>
      </c>
      <c r="DK704" s="28"/>
    </row>
    <row r="705" spans="1:115" x14ac:dyDescent="0.25">
      <c r="A705" s="28" t="s">
        <v>2</v>
      </c>
      <c r="B705" s="28" t="s">
        <v>2524</v>
      </c>
      <c r="C705">
        <v>43900</v>
      </c>
      <c r="D705" s="28" t="s">
        <v>2525</v>
      </c>
      <c r="E705" s="28" t="s">
        <v>2526</v>
      </c>
      <c r="F705" s="28" t="s">
        <v>2527</v>
      </c>
      <c r="G705" s="28" t="s">
        <v>1791</v>
      </c>
      <c r="H705" s="28" t="s">
        <v>2551</v>
      </c>
      <c r="I705" s="28" t="s">
        <v>457</v>
      </c>
      <c r="J705" s="28">
        <v>3280</v>
      </c>
      <c r="K705">
        <v>9.3659330696114989</v>
      </c>
      <c r="L705" s="28" t="s">
        <v>2955</v>
      </c>
      <c r="M705">
        <v>0</v>
      </c>
      <c r="N705" s="28" t="s">
        <v>459</v>
      </c>
      <c r="O705" s="28" t="s">
        <v>2529</v>
      </c>
      <c r="P705">
        <v>10</v>
      </c>
      <c r="Q705">
        <v>15</v>
      </c>
      <c r="R705">
        <v>1</v>
      </c>
      <c r="S705">
        <v>90300785</v>
      </c>
      <c r="T705" s="28" t="s">
        <v>605</v>
      </c>
      <c r="U705" s="28" t="s">
        <v>659</v>
      </c>
      <c r="V705" s="28" t="s">
        <v>335</v>
      </c>
      <c r="W705" s="28" t="s">
        <v>463</v>
      </c>
      <c r="Y705" s="28" t="s">
        <v>463</v>
      </c>
      <c r="Z705">
        <v>0</v>
      </c>
      <c r="AA705">
        <v>17005</v>
      </c>
      <c r="AB705" s="28" t="s">
        <v>465</v>
      </c>
      <c r="AC705" s="28" t="s">
        <v>466</v>
      </c>
      <c r="AD705">
        <v>0.375</v>
      </c>
      <c r="AE705">
        <v>0.625</v>
      </c>
      <c r="AF705" s="28" t="s">
        <v>463</v>
      </c>
      <c r="AG705" s="28" t="s">
        <v>169</v>
      </c>
      <c r="AH705" s="28" t="s">
        <v>537</v>
      </c>
      <c r="AI705" s="28" t="s">
        <v>2552</v>
      </c>
      <c r="AJ705" s="28" t="s">
        <v>2531</v>
      </c>
      <c r="AK705" s="28"/>
      <c r="AL705" s="28"/>
      <c r="AM705" s="28">
        <v>1</v>
      </c>
      <c r="AN705">
        <v>3</v>
      </c>
      <c r="AP705" s="2">
        <v>46072</v>
      </c>
      <c r="AQ705" s="2">
        <v>46205</v>
      </c>
      <c r="AT705" s="28"/>
      <c r="AU705" s="28"/>
      <c r="AV705" s="28" t="s">
        <v>470</v>
      </c>
      <c r="AW705">
        <v>99</v>
      </c>
      <c r="AX705">
        <v>0.5</v>
      </c>
      <c r="BC705" s="28"/>
      <c r="BH705">
        <v>250</v>
      </c>
      <c r="BP705" s="28"/>
      <c r="BW705" s="28"/>
      <c r="BY705" s="28">
        <v>99</v>
      </c>
      <c r="BZ705">
        <v>99</v>
      </c>
      <c r="CA705">
        <v>0</v>
      </c>
      <c r="CB705" s="28">
        <v>120</v>
      </c>
      <c r="CC705">
        <v>0.82499999999999996</v>
      </c>
      <c r="CE705">
        <v>3280</v>
      </c>
      <c r="CF705">
        <v>0</v>
      </c>
      <c r="CG705" s="28">
        <v>240</v>
      </c>
      <c r="CH705">
        <v>-384.61538461538458</v>
      </c>
      <c r="CI705">
        <v>2895.3846153846152</v>
      </c>
      <c r="CJ705">
        <v>212.30594577494998</v>
      </c>
      <c r="CK705">
        <v>143.78872163937004</v>
      </c>
      <c r="CL705">
        <v>69.420911026507738</v>
      </c>
      <c r="CM705">
        <v>122.18796797213763</v>
      </c>
      <c r="CN705">
        <v>69.086628928876706</v>
      </c>
      <c r="CO705">
        <v>0</v>
      </c>
      <c r="CP705">
        <v>0</v>
      </c>
      <c r="CQ705">
        <v>93.868062452383569</v>
      </c>
      <c r="CR705">
        <v>0.86346000000000001</v>
      </c>
      <c r="CS705">
        <v>17626.68603700884</v>
      </c>
      <c r="CT705" s="28">
        <v>0</v>
      </c>
      <c r="CU705">
        <v>17626.68603700884</v>
      </c>
      <c r="CV705">
        <v>9.3659330696114989</v>
      </c>
      <c r="CW705">
        <v>204854</v>
      </c>
      <c r="CX705" s="28" t="s">
        <v>4032</v>
      </c>
      <c r="CY705" s="28" t="s">
        <v>2569</v>
      </c>
      <c r="CZ705" s="28" t="s">
        <v>4033</v>
      </c>
      <c r="DA705" s="28" t="s">
        <v>3961</v>
      </c>
      <c r="DB705" s="28" t="s">
        <v>3344</v>
      </c>
      <c r="DC705" s="28"/>
      <c r="DD705" s="28"/>
      <c r="DE705" s="28"/>
      <c r="DF705" s="28"/>
      <c r="DG705" s="28"/>
      <c r="DH705" s="28"/>
      <c r="DI705" s="28">
        <v>120</v>
      </c>
      <c r="DJ705" s="28" t="s">
        <v>471</v>
      </c>
      <c r="DK705" s="28"/>
    </row>
    <row r="706" spans="1:115" x14ac:dyDescent="0.25">
      <c r="A706" s="28" t="s">
        <v>2</v>
      </c>
      <c r="B706" s="28" t="s">
        <v>2524</v>
      </c>
      <c r="C706">
        <v>43900</v>
      </c>
      <c r="D706" s="28" t="s">
        <v>2525</v>
      </c>
      <c r="E706" s="28" t="s">
        <v>2526</v>
      </c>
      <c r="F706" s="28" t="s">
        <v>2527</v>
      </c>
      <c r="G706" s="28" t="s">
        <v>1791</v>
      </c>
      <c r="H706" s="28" t="s">
        <v>2553</v>
      </c>
      <c r="I706" s="28" t="s">
        <v>457</v>
      </c>
      <c r="J706" s="28">
        <v>3280</v>
      </c>
      <c r="K706">
        <v>9.3659330696114989</v>
      </c>
      <c r="L706" s="28" t="s">
        <v>3143</v>
      </c>
      <c r="M706">
        <v>0</v>
      </c>
      <c r="N706" s="28" t="s">
        <v>459</v>
      </c>
      <c r="O706" s="28" t="s">
        <v>2529</v>
      </c>
      <c r="P706">
        <v>10</v>
      </c>
      <c r="Q706">
        <v>16</v>
      </c>
      <c r="R706">
        <v>1</v>
      </c>
      <c r="S706">
        <v>90370785</v>
      </c>
      <c r="T706" s="28" t="s">
        <v>605</v>
      </c>
      <c r="U706" s="28" t="s">
        <v>659</v>
      </c>
      <c r="V706" s="28" t="s">
        <v>335</v>
      </c>
      <c r="W706" s="28" t="s">
        <v>463</v>
      </c>
      <c r="Y706" s="28" t="s">
        <v>463</v>
      </c>
      <c r="Z706">
        <v>0</v>
      </c>
      <c r="AA706">
        <v>17006</v>
      </c>
      <c r="AB706" s="28" t="s">
        <v>465</v>
      </c>
      <c r="AC706" s="28" t="s">
        <v>525</v>
      </c>
      <c r="AD706">
        <v>0.375</v>
      </c>
      <c r="AE706">
        <v>0.625</v>
      </c>
      <c r="AF706" s="28" t="s">
        <v>463</v>
      </c>
      <c r="AG706" s="28" t="s">
        <v>174</v>
      </c>
      <c r="AH706" s="28" t="s">
        <v>537</v>
      </c>
      <c r="AI706" s="28"/>
      <c r="AJ706" s="28" t="s">
        <v>2531</v>
      </c>
      <c r="AK706" s="28"/>
      <c r="AL706" s="28"/>
      <c r="AM706" s="28">
        <v>1</v>
      </c>
      <c r="AN706">
        <v>3</v>
      </c>
      <c r="AP706" s="2">
        <v>46070</v>
      </c>
      <c r="AQ706" s="2">
        <v>46295</v>
      </c>
      <c r="AT706" s="28"/>
      <c r="AU706" s="28"/>
      <c r="AV706" s="28" t="s">
        <v>470</v>
      </c>
      <c r="AW706">
        <v>99</v>
      </c>
      <c r="AX706">
        <v>0.5</v>
      </c>
      <c r="BC706" s="28"/>
      <c r="BH706">
        <v>250</v>
      </c>
      <c r="BP706" s="28"/>
      <c r="BW706" s="28"/>
      <c r="BY706" s="28">
        <v>99</v>
      </c>
      <c r="BZ706">
        <v>99</v>
      </c>
      <c r="CA706">
        <v>0</v>
      </c>
      <c r="CB706" s="28">
        <v>120</v>
      </c>
      <c r="CC706">
        <v>0.82499999999999996</v>
      </c>
      <c r="CE706">
        <v>3280</v>
      </c>
      <c r="CF706">
        <v>0</v>
      </c>
      <c r="CG706" s="28">
        <v>240</v>
      </c>
      <c r="CH706">
        <v>-384.61538461538458</v>
      </c>
      <c r="CI706">
        <v>2895.3846153846152</v>
      </c>
      <c r="CJ706">
        <v>212.30594577494998</v>
      </c>
      <c r="CK706">
        <v>143.78872163937004</v>
      </c>
      <c r="CL706">
        <v>69.420911026507738</v>
      </c>
      <c r="CM706">
        <v>122.18796797213763</v>
      </c>
      <c r="CN706">
        <v>69.086628928876706</v>
      </c>
      <c r="CO706">
        <v>0</v>
      </c>
      <c r="CP706">
        <v>0</v>
      </c>
      <c r="CQ706">
        <v>93.868062452383569</v>
      </c>
      <c r="CR706">
        <v>0.86346000000000001</v>
      </c>
      <c r="CS706">
        <v>17626.68603700884</v>
      </c>
      <c r="CT706" s="28">
        <v>0</v>
      </c>
      <c r="CU706">
        <v>17626.68603700884</v>
      </c>
      <c r="CV706">
        <v>9.3659330696114989</v>
      </c>
      <c r="CW706">
        <v>208488</v>
      </c>
      <c r="CX706" s="28" t="s">
        <v>4034</v>
      </c>
      <c r="CY706" s="28" t="s">
        <v>2569</v>
      </c>
      <c r="CZ706" s="28" t="s">
        <v>4035</v>
      </c>
      <c r="DA706" s="28" t="s">
        <v>4036</v>
      </c>
      <c r="DB706" s="28" t="s">
        <v>3344</v>
      </c>
      <c r="DC706" s="28"/>
      <c r="DD706" s="28"/>
      <c r="DE706" s="28"/>
      <c r="DF706" s="28"/>
      <c r="DG706" s="28"/>
      <c r="DH706" s="28"/>
      <c r="DI706" s="28">
        <v>120</v>
      </c>
      <c r="DJ706" s="28" t="s">
        <v>471</v>
      </c>
      <c r="DK706" s="28"/>
    </row>
    <row r="707" spans="1:115" x14ac:dyDescent="0.25">
      <c r="A707" s="28" t="s">
        <v>2</v>
      </c>
      <c r="B707" s="28" t="s">
        <v>2524</v>
      </c>
      <c r="C707">
        <v>43900</v>
      </c>
      <c r="D707" s="28" t="s">
        <v>2525</v>
      </c>
      <c r="E707" s="28" t="s">
        <v>2526</v>
      </c>
      <c r="F707" s="28" t="s">
        <v>2527</v>
      </c>
      <c r="G707" s="28" t="s">
        <v>1791</v>
      </c>
      <c r="H707" s="28" t="s">
        <v>2554</v>
      </c>
      <c r="I707" s="28" t="s">
        <v>457</v>
      </c>
      <c r="J707" s="28">
        <v>3280</v>
      </c>
      <c r="K707">
        <v>9.3659330696114989</v>
      </c>
      <c r="L707" s="28" t="s">
        <v>2955</v>
      </c>
      <c r="M707">
        <v>0</v>
      </c>
      <c r="N707" s="28" t="s">
        <v>459</v>
      </c>
      <c r="O707" s="28" t="s">
        <v>2529</v>
      </c>
      <c r="P707">
        <v>10</v>
      </c>
      <c r="Q707">
        <v>15</v>
      </c>
      <c r="R707">
        <v>1</v>
      </c>
      <c r="S707">
        <v>90960785</v>
      </c>
      <c r="T707" s="28" t="s">
        <v>605</v>
      </c>
      <c r="U707" s="28" t="s">
        <v>659</v>
      </c>
      <c r="V707" s="28" t="s">
        <v>335</v>
      </c>
      <c r="W707" s="28" t="s">
        <v>463</v>
      </c>
      <c r="Y707" s="28" t="s">
        <v>463</v>
      </c>
      <c r="Z707">
        <v>0</v>
      </c>
      <c r="AA707">
        <v>17007</v>
      </c>
      <c r="AB707" s="28" t="s">
        <v>465</v>
      </c>
      <c r="AC707" s="28" t="s">
        <v>479</v>
      </c>
      <c r="AD707">
        <v>0.375</v>
      </c>
      <c r="AE707">
        <v>0.625</v>
      </c>
      <c r="AF707" s="28" t="s">
        <v>463</v>
      </c>
      <c r="AG707" s="28" t="s">
        <v>177</v>
      </c>
      <c r="AH707" s="28" t="s">
        <v>537</v>
      </c>
      <c r="AI707" s="28"/>
      <c r="AJ707" s="28" t="s">
        <v>2531</v>
      </c>
      <c r="AK707" s="28"/>
      <c r="AL707" s="28"/>
      <c r="AM707" s="28">
        <v>1</v>
      </c>
      <c r="AN707">
        <v>3</v>
      </c>
      <c r="AP707" s="2">
        <v>46071</v>
      </c>
      <c r="AQ707" s="2">
        <v>46204</v>
      </c>
      <c r="AT707" s="28"/>
      <c r="AU707" s="28"/>
      <c r="AV707" s="28" t="s">
        <v>470</v>
      </c>
      <c r="AW707">
        <v>99</v>
      </c>
      <c r="AX707">
        <v>0.5</v>
      </c>
      <c r="BC707" s="28"/>
      <c r="BH707">
        <v>250</v>
      </c>
      <c r="BP707" s="28"/>
      <c r="BW707" s="28"/>
      <c r="BY707" s="28">
        <v>99</v>
      </c>
      <c r="BZ707">
        <v>99</v>
      </c>
      <c r="CA707">
        <v>0</v>
      </c>
      <c r="CB707" s="28">
        <v>120</v>
      </c>
      <c r="CC707">
        <v>0.82499999999999996</v>
      </c>
      <c r="CE707">
        <v>3280</v>
      </c>
      <c r="CF707">
        <v>0</v>
      </c>
      <c r="CG707" s="28">
        <v>240</v>
      </c>
      <c r="CH707">
        <v>-384.61538461538458</v>
      </c>
      <c r="CI707">
        <v>2895.3846153846152</v>
      </c>
      <c r="CJ707">
        <v>212.30594577494998</v>
      </c>
      <c r="CK707">
        <v>143.78872163937004</v>
      </c>
      <c r="CL707">
        <v>69.420911026507738</v>
      </c>
      <c r="CM707">
        <v>122.18796797213763</v>
      </c>
      <c r="CN707">
        <v>69.086628928876706</v>
      </c>
      <c r="CO707">
        <v>0</v>
      </c>
      <c r="CP707">
        <v>0</v>
      </c>
      <c r="CQ707">
        <v>93.868062452383569</v>
      </c>
      <c r="CR707">
        <v>0.86346000000000001</v>
      </c>
      <c r="CS707">
        <v>17626.68603700884</v>
      </c>
      <c r="CT707" s="28">
        <v>0</v>
      </c>
      <c r="CU707">
        <v>17626.68603700884</v>
      </c>
      <c r="CV707">
        <v>9.3659330696114989</v>
      </c>
      <c r="CW707">
        <v>204853</v>
      </c>
      <c r="CX707" s="28" t="s">
        <v>4037</v>
      </c>
      <c r="CY707" s="28" t="s">
        <v>2569</v>
      </c>
      <c r="CZ707" s="28" t="s">
        <v>4038</v>
      </c>
      <c r="DA707" s="28" t="s">
        <v>4039</v>
      </c>
      <c r="DB707" s="28" t="s">
        <v>3344</v>
      </c>
      <c r="DC707" s="28"/>
      <c r="DD707" s="28"/>
      <c r="DE707" s="28"/>
      <c r="DF707" s="28"/>
      <c r="DG707" s="28"/>
      <c r="DH707" s="28"/>
      <c r="DI707" s="28">
        <v>120</v>
      </c>
      <c r="DJ707" s="28" t="s">
        <v>471</v>
      </c>
      <c r="DK707" s="28"/>
    </row>
    <row r="708" spans="1:115" x14ac:dyDescent="0.25">
      <c r="A708" s="28" t="s">
        <v>2</v>
      </c>
      <c r="B708" s="28" t="s">
        <v>2524</v>
      </c>
      <c r="C708">
        <v>43900</v>
      </c>
      <c r="D708" s="28" t="s">
        <v>2525</v>
      </c>
      <c r="E708" s="28" t="s">
        <v>2526</v>
      </c>
      <c r="F708" s="28" t="s">
        <v>2527</v>
      </c>
      <c r="G708" s="28" t="s">
        <v>1791</v>
      </c>
      <c r="H708" s="28" t="s">
        <v>2555</v>
      </c>
      <c r="I708" s="28" t="s">
        <v>457</v>
      </c>
      <c r="J708" s="28">
        <v>3280</v>
      </c>
      <c r="K708">
        <v>10.595803068651392</v>
      </c>
      <c r="L708" s="28" t="s">
        <v>2965</v>
      </c>
      <c r="M708">
        <v>0</v>
      </c>
      <c r="N708" s="28" t="s">
        <v>459</v>
      </c>
      <c r="O708" s="28" t="s">
        <v>2529</v>
      </c>
      <c r="P708">
        <v>11</v>
      </c>
      <c r="Q708">
        <v>15</v>
      </c>
      <c r="R708">
        <v>1</v>
      </c>
      <c r="S708">
        <v>90660785</v>
      </c>
      <c r="T708" s="28" t="s">
        <v>605</v>
      </c>
      <c r="U708" s="28" t="s">
        <v>659</v>
      </c>
      <c r="V708" s="28" t="s">
        <v>335</v>
      </c>
      <c r="W708" s="28" t="s">
        <v>463</v>
      </c>
      <c r="Y708" s="28" t="s">
        <v>463</v>
      </c>
      <c r="Z708">
        <v>0</v>
      </c>
      <c r="AA708">
        <v>17008</v>
      </c>
      <c r="AB708" s="28" t="s">
        <v>465</v>
      </c>
      <c r="AC708" s="28" t="s">
        <v>525</v>
      </c>
      <c r="AD708">
        <v>0.35416666666666674</v>
      </c>
      <c r="AE708">
        <v>0.52083333333333326</v>
      </c>
      <c r="AF708" s="28" t="s">
        <v>463</v>
      </c>
      <c r="AG708" s="28" t="s">
        <v>178</v>
      </c>
      <c r="AH708" s="28" t="s">
        <v>537</v>
      </c>
      <c r="AI708" s="28"/>
      <c r="AJ708" s="28" t="s">
        <v>2531</v>
      </c>
      <c r="AK708" s="28"/>
      <c r="AL708" s="28"/>
      <c r="AM708" s="28">
        <v>1</v>
      </c>
      <c r="AN708">
        <v>3</v>
      </c>
      <c r="AP708" s="2">
        <v>46070</v>
      </c>
      <c r="AQ708" s="2">
        <v>46287</v>
      </c>
      <c r="AT708" s="28"/>
      <c r="AU708" s="28"/>
      <c r="AV708" s="28" t="s">
        <v>470</v>
      </c>
      <c r="AW708">
        <v>112</v>
      </c>
      <c r="AX708">
        <v>0.5</v>
      </c>
      <c r="BC708" s="28"/>
      <c r="BH708">
        <v>250</v>
      </c>
      <c r="BP708" s="28"/>
      <c r="BW708" s="28"/>
      <c r="BY708" s="28">
        <v>112</v>
      </c>
      <c r="BZ708">
        <v>112</v>
      </c>
      <c r="CA708">
        <v>0</v>
      </c>
      <c r="CB708" s="28">
        <v>120</v>
      </c>
      <c r="CC708">
        <v>0.93333333333333324</v>
      </c>
      <c r="CE708">
        <v>3280</v>
      </c>
      <c r="CF708">
        <v>0</v>
      </c>
      <c r="CG708" s="28">
        <v>240</v>
      </c>
      <c r="CH708">
        <v>-384.61538461538458</v>
      </c>
      <c r="CI708">
        <v>2895.3846153846152</v>
      </c>
      <c r="CJ708">
        <v>212.30594577494998</v>
      </c>
      <c r="CK708">
        <v>143.78872163937004</v>
      </c>
      <c r="CL708">
        <v>69.420911026507738</v>
      </c>
      <c r="CM708">
        <v>122.18796797213763</v>
      </c>
      <c r="CN708">
        <v>69.086628928876706</v>
      </c>
      <c r="CO708">
        <v>0</v>
      </c>
      <c r="CP708">
        <v>0</v>
      </c>
      <c r="CQ708">
        <v>93.868062452383569</v>
      </c>
      <c r="CR708">
        <v>0.86346000000000001</v>
      </c>
      <c r="CS708">
        <v>19941.301375201921</v>
      </c>
      <c r="CT708" s="28">
        <v>0</v>
      </c>
      <c r="CU708">
        <v>19941.301375201921</v>
      </c>
      <c r="CV708">
        <v>10.595803068651392</v>
      </c>
      <c r="CW708">
        <v>204850</v>
      </c>
      <c r="CX708" s="28" t="s">
        <v>4040</v>
      </c>
      <c r="CY708" s="28" t="s">
        <v>2569</v>
      </c>
      <c r="CZ708" s="28" t="s">
        <v>4041</v>
      </c>
      <c r="DA708" s="28" t="s">
        <v>4042</v>
      </c>
      <c r="DB708" s="28" t="s">
        <v>3344</v>
      </c>
      <c r="DC708" s="28"/>
      <c r="DD708" s="28"/>
      <c r="DE708" s="28"/>
      <c r="DF708" s="28"/>
      <c r="DG708" s="28"/>
      <c r="DH708" s="28"/>
      <c r="DI708" s="28">
        <v>120</v>
      </c>
      <c r="DJ708" s="28" t="s">
        <v>471</v>
      </c>
      <c r="DK708" s="28"/>
    </row>
    <row r="709" spans="1:115" x14ac:dyDescent="0.25">
      <c r="A709" s="28" t="s">
        <v>2</v>
      </c>
      <c r="B709" s="28" t="s">
        <v>2524</v>
      </c>
      <c r="C709">
        <v>43900</v>
      </c>
      <c r="D709" s="28" t="s">
        <v>2525</v>
      </c>
      <c r="E709" s="28" t="s">
        <v>2526</v>
      </c>
      <c r="F709" s="28" t="s">
        <v>2527</v>
      </c>
      <c r="G709" s="28" t="s">
        <v>1791</v>
      </c>
      <c r="H709" s="28" t="s">
        <v>2556</v>
      </c>
      <c r="I709" s="28" t="s">
        <v>457</v>
      </c>
      <c r="J709" s="28">
        <v>3280</v>
      </c>
      <c r="K709">
        <v>10.595803068651392</v>
      </c>
      <c r="L709" s="28" t="s">
        <v>3146</v>
      </c>
      <c r="M709">
        <v>0</v>
      </c>
      <c r="N709" s="28" t="s">
        <v>459</v>
      </c>
      <c r="O709" s="28" t="s">
        <v>2557</v>
      </c>
      <c r="P709">
        <v>11</v>
      </c>
      <c r="Q709">
        <v>18</v>
      </c>
      <c r="R709">
        <v>1</v>
      </c>
      <c r="S709">
        <v>90210785</v>
      </c>
      <c r="T709" s="28" t="s">
        <v>605</v>
      </c>
      <c r="U709" s="28" t="s">
        <v>659</v>
      </c>
      <c r="V709" s="28" t="s">
        <v>335</v>
      </c>
      <c r="W709" s="28" t="s">
        <v>463</v>
      </c>
      <c r="Y709" s="28" t="s">
        <v>463</v>
      </c>
      <c r="Z709">
        <v>0</v>
      </c>
      <c r="AA709">
        <v>17009</v>
      </c>
      <c r="AB709" s="28" t="s">
        <v>465</v>
      </c>
      <c r="AC709" s="28" t="s">
        <v>479</v>
      </c>
      <c r="AD709">
        <v>0.5625</v>
      </c>
      <c r="AE709">
        <v>0.72916666666666674</v>
      </c>
      <c r="AF709" s="28" t="s">
        <v>463</v>
      </c>
      <c r="AG709" s="28" t="s">
        <v>165</v>
      </c>
      <c r="AH709" s="28" t="s">
        <v>570</v>
      </c>
      <c r="AI709" s="28"/>
      <c r="AJ709" s="28" t="s">
        <v>2531</v>
      </c>
      <c r="AK709" s="28"/>
      <c r="AL709" s="28"/>
      <c r="AM709" s="28">
        <v>1</v>
      </c>
      <c r="AN709">
        <v>3</v>
      </c>
      <c r="AP709" s="2">
        <v>46071</v>
      </c>
      <c r="AQ709" s="2">
        <v>46288</v>
      </c>
      <c r="AT709" s="28"/>
      <c r="AU709" s="28"/>
      <c r="AV709" s="28" t="s">
        <v>470</v>
      </c>
      <c r="AW709">
        <v>112</v>
      </c>
      <c r="AX709">
        <v>0.5</v>
      </c>
      <c r="BC709" s="28"/>
      <c r="BH709">
        <v>250</v>
      </c>
      <c r="BP709" s="28"/>
      <c r="BW709" s="28"/>
      <c r="BY709" s="28">
        <v>112</v>
      </c>
      <c r="BZ709">
        <v>112</v>
      </c>
      <c r="CA709">
        <v>0</v>
      </c>
      <c r="CB709" s="28">
        <v>120</v>
      </c>
      <c r="CC709">
        <v>0.93333333333333324</v>
      </c>
      <c r="CE709">
        <v>3280</v>
      </c>
      <c r="CF709">
        <v>0</v>
      </c>
      <c r="CG709" s="28">
        <v>240</v>
      </c>
      <c r="CH709">
        <v>-384.61538461538458</v>
      </c>
      <c r="CI709">
        <v>2895.3846153846152</v>
      </c>
      <c r="CJ709">
        <v>212.30594577494998</v>
      </c>
      <c r="CK709">
        <v>143.78872163937004</v>
      </c>
      <c r="CL709">
        <v>69.420911026507738</v>
      </c>
      <c r="CM709">
        <v>122.18796797213763</v>
      </c>
      <c r="CN709">
        <v>69.086628928876706</v>
      </c>
      <c r="CO709">
        <v>0</v>
      </c>
      <c r="CP709">
        <v>0</v>
      </c>
      <c r="CQ709">
        <v>93.868062452383569</v>
      </c>
      <c r="CR709">
        <v>0.86346000000000001</v>
      </c>
      <c r="CS709">
        <v>19941.301375201921</v>
      </c>
      <c r="CT709" s="28">
        <v>0</v>
      </c>
      <c r="CU709">
        <v>19941.301375201921</v>
      </c>
      <c r="CV709">
        <v>10.595803068651392</v>
      </c>
      <c r="CW709">
        <v>203332</v>
      </c>
      <c r="CX709" s="28"/>
      <c r="CY709" s="28"/>
      <c r="CZ709" s="28"/>
      <c r="DA709" s="28"/>
      <c r="DB709" s="28"/>
      <c r="DC709" s="28"/>
      <c r="DD709" s="28"/>
      <c r="DE709" s="28"/>
      <c r="DF709" s="28"/>
      <c r="DG709" s="28"/>
      <c r="DH709" s="28"/>
      <c r="DI709" s="28">
        <v>120</v>
      </c>
      <c r="DJ709" s="28" t="s">
        <v>471</v>
      </c>
      <c r="DK709" s="28"/>
    </row>
    <row r="710" spans="1:115" x14ac:dyDescent="0.25">
      <c r="A710" s="28" t="s">
        <v>2</v>
      </c>
      <c r="B710" s="28" t="s">
        <v>2524</v>
      </c>
      <c r="C710">
        <v>43900</v>
      </c>
      <c r="D710" s="28" t="s">
        <v>2525</v>
      </c>
      <c r="E710" s="28" t="s">
        <v>2526</v>
      </c>
      <c r="F710" s="28" t="s">
        <v>2527</v>
      </c>
      <c r="G710" s="28" t="s">
        <v>1791</v>
      </c>
      <c r="H710" s="28" t="s">
        <v>2558</v>
      </c>
      <c r="I710" s="28" t="s">
        <v>457</v>
      </c>
      <c r="J710" s="28">
        <v>3280</v>
      </c>
      <c r="K710">
        <v>9.5176123402071031</v>
      </c>
      <c r="L710" s="28" t="s">
        <v>3147</v>
      </c>
      <c r="M710">
        <v>0.1</v>
      </c>
      <c r="N710" s="28" t="s">
        <v>459</v>
      </c>
      <c r="O710" s="28" t="s">
        <v>2557</v>
      </c>
      <c r="P710">
        <v>10</v>
      </c>
      <c r="Q710">
        <v>14</v>
      </c>
      <c r="R710">
        <v>1</v>
      </c>
      <c r="S710">
        <v>90390785</v>
      </c>
      <c r="T710" s="28" t="s">
        <v>605</v>
      </c>
      <c r="U710" s="28" t="s">
        <v>659</v>
      </c>
      <c r="V710" s="28" t="s">
        <v>335</v>
      </c>
      <c r="W710" s="28" t="s">
        <v>463</v>
      </c>
      <c r="Y710" s="28" t="s">
        <v>463</v>
      </c>
      <c r="Z710">
        <v>0</v>
      </c>
      <c r="AA710">
        <v>17010</v>
      </c>
      <c r="AB710" s="28" t="s">
        <v>465</v>
      </c>
      <c r="AC710" s="28" t="s">
        <v>466</v>
      </c>
      <c r="AD710">
        <v>0.55208333333333326</v>
      </c>
      <c r="AE710">
        <v>0.71875</v>
      </c>
      <c r="AF710" s="28" t="s">
        <v>463</v>
      </c>
      <c r="AG710" s="28" t="s">
        <v>175</v>
      </c>
      <c r="AH710" s="28" t="s">
        <v>570</v>
      </c>
      <c r="AI710" s="28"/>
      <c r="AJ710" s="28" t="s">
        <v>2531</v>
      </c>
      <c r="AK710" s="28"/>
      <c r="AL710" s="28"/>
      <c r="AM710" s="28">
        <v>1</v>
      </c>
      <c r="AN710">
        <v>3</v>
      </c>
      <c r="AP710" s="2">
        <v>46072</v>
      </c>
      <c r="AQ710" s="2">
        <v>46289</v>
      </c>
      <c r="AT710" s="28"/>
      <c r="AU710" s="28"/>
      <c r="AV710" s="28" t="s">
        <v>470</v>
      </c>
      <c r="AW710">
        <v>112</v>
      </c>
      <c r="AX710">
        <v>0.5</v>
      </c>
      <c r="BC710" s="28"/>
      <c r="BH710">
        <v>250</v>
      </c>
      <c r="BP710" s="28"/>
      <c r="BW710" s="28"/>
      <c r="BY710" s="28">
        <v>112</v>
      </c>
      <c r="BZ710">
        <v>112</v>
      </c>
      <c r="CA710">
        <v>0</v>
      </c>
      <c r="CB710" s="28">
        <v>120</v>
      </c>
      <c r="CC710">
        <v>0.93333333333333324</v>
      </c>
      <c r="CE710">
        <v>3280</v>
      </c>
      <c r="CF710">
        <v>328</v>
      </c>
      <c r="CG710" s="28">
        <v>240</v>
      </c>
      <c r="CH710">
        <v>-384.61538461538458</v>
      </c>
      <c r="CI710">
        <v>3223.3846153846152</v>
      </c>
      <c r="CJ710">
        <v>212.30594577494998</v>
      </c>
      <c r="CK710">
        <v>143.78872163937004</v>
      </c>
      <c r="CL710">
        <v>69.420911026507738</v>
      </c>
      <c r="CM710">
        <v>122.18796797213763</v>
      </c>
      <c r="CN710">
        <v>69.086628928876706</v>
      </c>
      <c r="CO710">
        <v>0</v>
      </c>
      <c r="CP710">
        <v>0</v>
      </c>
      <c r="CQ710">
        <v>93.868062452383569</v>
      </c>
      <c r="CR710">
        <v>0.86346000000000001</v>
      </c>
      <c r="CS710">
        <v>19941.301375201921</v>
      </c>
      <c r="CT710" s="28">
        <v>0</v>
      </c>
      <c r="CU710">
        <v>19941.301375201921</v>
      </c>
      <c r="CV710">
        <v>9.5176123402071031</v>
      </c>
      <c r="CW710">
        <v>203334</v>
      </c>
      <c r="CX710" s="28"/>
      <c r="CY710" s="28"/>
      <c r="CZ710" s="28"/>
      <c r="DA710" s="28"/>
      <c r="DB710" s="28"/>
      <c r="DC710" s="28"/>
      <c r="DD710" s="28"/>
      <c r="DE710" s="28"/>
      <c r="DF710" s="28"/>
      <c r="DG710" s="28"/>
      <c r="DH710" s="28"/>
      <c r="DI710" s="28">
        <v>120</v>
      </c>
      <c r="DJ710" s="28" t="s">
        <v>471</v>
      </c>
      <c r="DK710" s="28"/>
    </row>
    <row r="711" spans="1:115" x14ac:dyDescent="0.25">
      <c r="A711" s="28" t="s">
        <v>2</v>
      </c>
      <c r="B711" s="28" t="s">
        <v>2524</v>
      </c>
      <c r="C711">
        <v>43900</v>
      </c>
      <c r="D711" s="28" t="s">
        <v>2525</v>
      </c>
      <c r="E711" s="28" t="s">
        <v>2526</v>
      </c>
      <c r="F711" s="28" t="s">
        <v>2527</v>
      </c>
      <c r="G711" s="28" t="s">
        <v>1791</v>
      </c>
      <c r="H711" s="28" t="s">
        <v>2559</v>
      </c>
      <c r="I711" s="28" t="s">
        <v>457</v>
      </c>
      <c r="J711" s="28">
        <v>3280</v>
      </c>
      <c r="K711">
        <v>10.595803068651392</v>
      </c>
      <c r="L711" s="28" t="s">
        <v>3148</v>
      </c>
      <c r="M711">
        <v>0</v>
      </c>
      <c r="N711" s="28" t="s">
        <v>459</v>
      </c>
      <c r="O711" s="28" t="s">
        <v>2557</v>
      </c>
      <c r="P711">
        <v>11</v>
      </c>
      <c r="Q711">
        <v>20</v>
      </c>
      <c r="R711">
        <v>1</v>
      </c>
      <c r="S711">
        <v>90620785</v>
      </c>
      <c r="T711" s="28" t="s">
        <v>605</v>
      </c>
      <c r="U711" s="28" t="s">
        <v>659</v>
      </c>
      <c r="V711" s="28" t="s">
        <v>335</v>
      </c>
      <c r="W711" s="28" t="s">
        <v>463</v>
      </c>
      <c r="Y711" s="28" t="s">
        <v>463</v>
      </c>
      <c r="Z711">
        <v>0</v>
      </c>
      <c r="AA711">
        <v>17011</v>
      </c>
      <c r="AB711" s="28" t="s">
        <v>465</v>
      </c>
      <c r="AC711" s="28" t="s">
        <v>466</v>
      </c>
      <c r="AD711">
        <v>0.54166666666666674</v>
      </c>
      <c r="AE711">
        <v>0.70833333333333326</v>
      </c>
      <c r="AF711" s="28" t="s">
        <v>463</v>
      </c>
      <c r="AG711" s="28" t="s">
        <v>195</v>
      </c>
      <c r="AH711" s="28" t="s">
        <v>570</v>
      </c>
      <c r="AI711" s="28"/>
      <c r="AJ711" s="28" t="s">
        <v>2531</v>
      </c>
      <c r="AK711" s="28"/>
      <c r="AL711" s="28"/>
      <c r="AM711" s="28">
        <v>1</v>
      </c>
      <c r="AN711">
        <v>3</v>
      </c>
      <c r="AP711" s="2">
        <v>46072</v>
      </c>
      <c r="AQ711" s="2">
        <v>46289</v>
      </c>
      <c r="AT711" s="28"/>
      <c r="AU711" s="28"/>
      <c r="AV711" s="28" t="s">
        <v>470</v>
      </c>
      <c r="AW711">
        <v>112</v>
      </c>
      <c r="AX711">
        <v>0.5</v>
      </c>
      <c r="BC711" s="28"/>
      <c r="BH711">
        <v>250</v>
      </c>
      <c r="BP711" s="28"/>
      <c r="BW711" s="28"/>
      <c r="BY711" s="28">
        <v>112</v>
      </c>
      <c r="BZ711">
        <v>112</v>
      </c>
      <c r="CA711">
        <v>0</v>
      </c>
      <c r="CB711" s="28">
        <v>120</v>
      </c>
      <c r="CC711">
        <v>0.93333333333333324</v>
      </c>
      <c r="CE711">
        <v>3280</v>
      </c>
      <c r="CF711">
        <v>0</v>
      </c>
      <c r="CG711" s="28">
        <v>240</v>
      </c>
      <c r="CH711">
        <v>-384.61538461538458</v>
      </c>
      <c r="CI711">
        <v>2895.3846153846152</v>
      </c>
      <c r="CJ711">
        <v>212.30594577494998</v>
      </c>
      <c r="CK711">
        <v>143.78872163937004</v>
      </c>
      <c r="CL711">
        <v>69.420911026507738</v>
      </c>
      <c r="CM711">
        <v>122.18796797213763</v>
      </c>
      <c r="CN711">
        <v>69.086628928876706</v>
      </c>
      <c r="CO711">
        <v>0</v>
      </c>
      <c r="CP711">
        <v>0</v>
      </c>
      <c r="CQ711">
        <v>93.868062452383569</v>
      </c>
      <c r="CR711">
        <v>0.86346000000000001</v>
      </c>
      <c r="CS711">
        <v>19941.301375201921</v>
      </c>
      <c r="CT711" s="28">
        <v>0</v>
      </c>
      <c r="CU711">
        <v>19941.301375201921</v>
      </c>
      <c r="CV711">
        <v>10.595803068651392</v>
      </c>
      <c r="CW711">
        <v>203333</v>
      </c>
      <c r="CX711" s="28"/>
      <c r="CY711" s="28"/>
      <c r="CZ711" s="28"/>
      <c r="DA711" s="28"/>
      <c r="DB711" s="28"/>
      <c r="DC711" s="28"/>
      <c r="DD711" s="28"/>
      <c r="DE711" s="28"/>
      <c r="DF711" s="28"/>
      <c r="DG711" s="28"/>
      <c r="DH711" s="28"/>
      <c r="DI711" s="28">
        <v>120</v>
      </c>
      <c r="DJ711" s="28" t="s">
        <v>471</v>
      </c>
      <c r="DK711" s="28"/>
    </row>
    <row r="712" spans="1:115" x14ac:dyDescent="0.25">
      <c r="A712" s="28" t="s">
        <v>2</v>
      </c>
      <c r="B712" s="28" t="s">
        <v>2524</v>
      </c>
      <c r="C712">
        <v>43900</v>
      </c>
      <c r="D712" s="28" t="s">
        <v>2525</v>
      </c>
      <c r="E712" s="28" t="s">
        <v>2526</v>
      </c>
      <c r="F712" s="28" t="s">
        <v>2527</v>
      </c>
      <c r="G712" s="28" t="s">
        <v>1791</v>
      </c>
      <c r="H712" s="28" t="s">
        <v>2560</v>
      </c>
      <c r="I712" s="28" t="s">
        <v>457</v>
      </c>
      <c r="J712" s="28">
        <v>3280</v>
      </c>
      <c r="K712">
        <v>10.061201501110959</v>
      </c>
      <c r="L712" s="28" t="s">
        <v>3150</v>
      </c>
      <c r="M712">
        <v>0</v>
      </c>
      <c r="N712" s="28" t="s">
        <v>459</v>
      </c>
      <c r="O712" s="28" t="s">
        <v>1845</v>
      </c>
      <c r="P712">
        <v>11</v>
      </c>
      <c r="Q712">
        <v>22</v>
      </c>
      <c r="R712">
        <v>1</v>
      </c>
      <c r="S712">
        <v>90840785</v>
      </c>
      <c r="T712" s="28" t="s">
        <v>605</v>
      </c>
      <c r="U712" s="28" t="s">
        <v>659</v>
      </c>
      <c r="V712" s="28" t="s">
        <v>335</v>
      </c>
      <c r="W712" s="28" t="s">
        <v>463</v>
      </c>
      <c r="Y712" s="28" t="s">
        <v>463</v>
      </c>
      <c r="Z712">
        <v>0</v>
      </c>
      <c r="AA712">
        <v>17116</v>
      </c>
      <c r="AB712" s="28" t="s">
        <v>465</v>
      </c>
      <c r="AC712" s="28" t="s">
        <v>466</v>
      </c>
      <c r="AD712">
        <v>0.5625</v>
      </c>
      <c r="AE712">
        <v>0.72916666666666674</v>
      </c>
      <c r="AF712" s="28" t="s">
        <v>463</v>
      </c>
      <c r="AG712" s="28" t="s">
        <v>288</v>
      </c>
      <c r="AH712" s="28" t="s">
        <v>616</v>
      </c>
      <c r="AI712" s="28"/>
      <c r="AJ712" s="28" t="s">
        <v>2531</v>
      </c>
      <c r="AK712" s="28"/>
      <c r="AL712" s="28"/>
      <c r="AM712" s="28">
        <v>1</v>
      </c>
      <c r="AN712">
        <v>3</v>
      </c>
      <c r="AP712" s="2">
        <v>46072</v>
      </c>
      <c r="AQ712" s="2">
        <v>46289</v>
      </c>
      <c r="AT712" s="28"/>
      <c r="AU712" s="28"/>
      <c r="AV712" s="28" t="s">
        <v>470</v>
      </c>
      <c r="AW712">
        <v>112</v>
      </c>
      <c r="AX712">
        <v>0.5</v>
      </c>
      <c r="BC712" s="28"/>
      <c r="BH712">
        <v>150</v>
      </c>
      <c r="BP712" s="28"/>
      <c r="BW712" s="28"/>
      <c r="BY712" s="28">
        <v>112</v>
      </c>
      <c r="BZ712">
        <v>112</v>
      </c>
      <c r="CA712">
        <v>0</v>
      </c>
      <c r="CB712" s="28">
        <v>120</v>
      </c>
      <c r="CC712">
        <v>0.93333333333333324</v>
      </c>
      <c r="CE712">
        <v>3280</v>
      </c>
      <c r="CF712">
        <v>0</v>
      </c>
      <c r="CG712" s="28">
        <v>240</v>
      </c>
      <c r="CH712">
        <v>-230.76923076923077</v>
      </c>
      <c r="CI712">
        <v>3049.2307692307691</v>
      </c>
      <c r="CJ712">
        <v>212.30594577494998</v>
      </c>
      <c r="CK712">
        <v>143.78872163937004</v>
      </c>
      <c r="CL712">
        <v>69.420911026507738</v>
      </c>
      <c r="CM712">
        <v>122.18796797213763</v>
      </c>
      <c r="CN712">
        <v>69.086628928876706</v>
      </c>
      <c r="CO712">
        <v>0</v>
      </c>
      <c r="CP712">
        <v>0</v>
      </c>
      <c r="CQ712">
        <v>93.868062452383569</v>
      </c>
      <c r="CR712">
        <v>0.86346000000000001</v>
      </c>
      <c r="CS712">
        <v>19941.301375201921</v>
      </c>
      <c r="CT712" s="28">
        <v>0</v>
      </c>
      <c r="CU712">
        <v>19941.301375201921</v>
      </c>
      <c r="CV712">
        <v>10.061201501110959</v>
      </c>
      <c r="CW712">
        <v>207708</v>
      </c>
      <c r="CX712" s="28" t="s">
        <v>4043</v>
      </c>
      <c r="CY712" s="28" t="s">
        <v>2569</v>
      </c>
      <c r="CZ712" s="28" t="s">
        <v>3667</v>
      </c>
      <c r="DA712" s="28" t="s">
        <v>4044</v>
      </c>
      <c r="DB712" s="28" t="s">
        <v>3344</v>
      </c>
      <c r="DC712" s="28"/>
      <c r="DD712" s="28"/>
      <c r="DE712" s="28"/>
      <c r="DF712" s="28"/>
      <c r="DG712" s="28"/>
      <c r="DH712" s="28"/>
      <c r="DI712" s="28">
        <v>120</v>
      </c>
      <c r="DJ712" s="28" t="s">
        <v>471</v>
      </c>
      <c r="DK712" s="28"/>
    </row>
    <row r="713" spans="1:115" x14ac:dyDescent="0.25">
      <c r="A713" s="28" t="s">
        <v>2</v>
      </c>
      <c r="B713" s="28" t="s">
        <v>2524</v>
      </c>
      <c r="C713">
        <v>43900</v>
      </c>
      <c r="D713" s="28" t="s">
        <v>2525</v>
      </c>
      <c r="E713" s="28" t="s">
        <v>2526</v>
      </c>
      <c r="F713" s="28" t="s">
        <v>2527</v>
      </c>
      <c r="G713" s="28" t="s">
        <v>1791</v>
      </c>
      <c r="H713" s="28" t="s">
        <v>2561</v>
      </c>
      <c r="I713" s="28" t="s">
        <v>457</v>
      </c>
      <c r="J713" s="28">
        <v>3280</v>
      </c>
      <c r="K713">
        <v>10.061201501110959</v>
      </c>
      <c r="L713" s="28" t="s">
        <v>2360</v>
      </c>
      <c r="M713">
        <v>0</v>
      </c>
      <c r="N713" s="28" t="s">
        <v>459</v>
      </c>
      <c r="O713" s="28" t="s">
        <v>1845</v>
      </c>
      <c r="P713">
        <v>11</v>
      </c>
      <c r="Q713">
        <v>25</v>
      </c>
      <c r="R713">
        <v>1</v>
      </c>
      <c r="S713">
        <v>90420785</v>
      </c>
      <c r="T713" s="28" t="s">
        <v>605</v>
      </c>
      <c r="U713" s="28" t="s">
        <v>659</v>
      </c>
      <c r="V713" s="28" t="s">
        <v>335</v>
      </c>
      <c r="W713" s="28" t="s">
        <v>463</v>
      </c>
      <c r="Y713" s="28" t="s">
        <v>463</v>
      </c>
      <c r="Z713">
        <v>0</v>
      </c>
      <c r="AA713">
        <v>17117</v>
      </c>
      <c r="AB713" s="28" t="s">
        <v>465</v>
      </c>
      <c r="AC713" s="28" t="s">
        <v>479</v>
      </c>
      <c r="AD713">
        <v>0.52083333333333326</v>
      </c>
      <c r="AE713">
        <v>0.6875</v>
      </c>
      <c r="AF713" s="28" t="s">
        <v>463</v>
      </c>
      <c r="AG713" s="28" t="s">
        <v>293</v>
      </c>
      <c r="AH713" s="28" t="s">
        <v>616</v>
      </c>
      <c r="AI713" s="28" t="s">
        <v>2562</v>
      </c>
      <c r="AJ713" s="28" t="s">
        <v>2531</v>
      </c>
      <c r="AK713" s="28"/>
      <c r="AL713" s="28"/>
      <c r="AM713" s="28">
        <v>1</v>
      </c>
      <c r="AN713">
        <v>3</v>
      </c>
      <c r="AP713" s="2">
        <v>46071</v>
      </c>
      <c r="AQ713" s="2">
        <v>46288</v>
      </c>
      <c r="AT713" s="28"/>
      <c r="AU713" s="28"/>
      <c r="AV713" s="28" t="s">
        <v>470</v>
      </c>
      <c r="AW713">
        <v>112</v>
      </c>
      <c r="AX713">
        <v>0.5</v>
      </c>
      <c r="BC713" s="28"/>
      <c r="BH713">
        <v>150</v>
      </c>
      <c r="BP713" s="28"/>
      <c r="BW713" s="28"/>
      <c r="BY713" s="28">
        <v>112</v>
      </c>
      <c r="BZ713">
        <v>112</v>
      </c>
      <c r="CA713">
        <v>0</v>
      </c>
      <c r="CB713" s="28">
        <v>120</v>
      </c>
      <c r="CC713">
        <v>0.93333333333333324</v>
      </c>
      <c r="CE713">
        <v>3280</v>
      </c>
      <c r="CF713">
        <v>0</v>
      </c>
      <c r="CG713" s="28">
        <v>240</v>
      </c>
      <c r="CH713">
        <v>-230.76923076923077</v>
      </c>
      <c r="CI713">
        <v>3049.2307692307691</v>
      </c>
      <c r="CJ713">
        <v>212.30594577494998</v>
      </c>
      <c r="CK713">
        <v>143.78872163937004</v>
      </c>
      <c r="CL713">
        <v>69.420911026507738</v>
      </c>
      <c r="CM713">
        <v>122.18796797213763</v>
      </c>
      <c r="CN713">
        <v>69.086628928876706</v>
      </c>
      <c r="CO713">
        <v>0</v>
      </c>
      <c r="CP713">
        <v>0</v>
      </c>
      <c r="CQ713">
        <v>93.868062452383569</v>
      </c>
      <c r="CR713">
        <v>0.86346000000000001</v>
      </c>
      <c r="CS713">
        <v>19941.301375201921</v>
      </c>
      <c r="CT713" s="28">
        <v>0</v>
      </c>
      <c r="CU713">
        <v>19941.301375201921</v>
      </c>
      <c r="CV713">
        <v>10.061201501110959</v>
      </c>
      <c r="CW713">
        <v>204842</v>
      </c>
      <c r="CX713" s="28" t="s">
        <v>4045</v>
      </c>
      <c r="CY713" s="28" t="s">
        <v>2569</v>
      </c>
      <c r="CZ713" s="28" t="s">
        <v>4046</v>
      </c>
      <c r="DA713" s="28" t="s">
        <v>4047</v>
      </c>
      <c r="DB713" s="28" t="s">
        <v>3344</v>
      </c>
      <c r="DC713" s="28"/>
      <c r="DD713" s="28"/>
      <c r="DE713" s="28"/>
      <c r="DF713" s="28"/>
      <c r="DG713" s="28"/>
      <c r="DH713" s="28"/>
      <c r="DI713" s="28">
        <v>120</v>
      </c>
      <c r="DJ713" s="28" t="s">
        <v>471</v>
      </c>
      <c r="DK713" s="28"/>
    </row>
    <row r="714" spans="1:115" x14ac:dyDescent="0.25">
      <c r="A714" s="28" t="s">
        <v>2</v>
      </c>
      <c r="B714" s="28" t="s">
        <v>2524</v>
      </c>
      <c r="C714">
        <v>43900</v>
      </c>
      <c r="D714" s="28" t="s">
        <v>2525</v>
      </c>
      <c r="E714" s="28" t="s">
        <v>2526</v>
      </c>
      <c r="F714" s="28" t="s">
        <v>2527</v>
      </c>
      <c r="G714" s="28" t="s">
        <v>1791</v>
      </c>
      <c r="H714" s="28" t="s">
        <v>2563</v>
      </c>
      <c r="I714" s="28" t="s">
        <v>457</v>
      </c>
      <c r="J714" s="28">
        <v>3280</v>
      </c>
      <c r="K714">
        <v>10.061201501110959</v>
      </c>
      <c r="L714" s="28" t="s">
        <v>3152</v>
      </c>
      <c r="M714">
        <v>0</v>
      </c>
      <c r="N714" s="28" t="s">
        <v>459</v>
      </c>
      <c r="O714" s="28" t="s">
        <v>1847</v>
      </c>
      <c r="P714">
        <v>11</v>
      </c>
      <c r="Q714">
        <v>16</v>
      </c>
      <c r="R714">
        <v>1</v>
      </c>
      <c r="S714">
        <v>93470784</v>
      </c>
      <c r="T714" s="28" t="s">
        <v>605</v>
      </c>
      <c r="U714" s="28" t="s">
        <v>659</v>
      </c>
      <c r="V714" s="28" t="s">
        <v>335</v>
      </c>
      <c r="W714" s="28" t="s">
        <v>463</v>
      </c>
      <c r="Y714" s="28" t="s">
        <v>463</v>
      </c>
      <c r="Z714">
        <v>0</v>
      </c>
      <c r="AA714">
        <v>17119</v>
      </c>
      <c r="AB714" s="28" t="s">
        <v>465</v>
      </c>
      <c r="AC714" s="28" t="s">
        <v>479</v>
      </c>
      <c r="AD714">
        <v>0.54166666666666674</v>
      </c>
      <c r="AE714">
        <v>0.70833333333333326</v>
      </c>
      <c r="AF714" s="28" t="s">
        <v>463</v>
      </c>
      <c r="AG714" s="28" t="s">
        <v>294</v>
      </c>
      <c r="AH714" s="28" t="s">
        <v>616</v>
      </c>
      <c r="AI714" s="28"/>
      <c r="AJ714" s="28" t="s">
        <v>2531</v>
      </c>
      <c r="AK714" s="28"/>
      <c r="AL714" s="28"/>
      <c r="AM714" s="28">
        <v>1</v>
      </c>
      <c r="AN714">
        <v>3</v>
      </c>
      <c r="AP714" s="2">
        <v>46071</v>
      </c>
      <c r="AQ714" s="2">
        <v>46288</v>
      </c>
      <c r="AT714" s="28"/>
      <c r="AU714" s="28"/>
      <c r="AV714" s="28" t="s">
        <v>470</v>
      </c>
      <c r="AW714">
        <v>112</v>
      </c>
      <c r="AX714">
        <v>0.5</v>
      </c>
      <c r="BC714" s="28"/>
      <c r="BH714">
        <v>150</v>
      </c>
      <c r="BP714" s="28"/>
      <c r="BW714" s="28"/>
      <c r="BY714" s="28">
        <v>112</v>
      </c>
      <c r="BZ714">
        <v>112</v>
      </c>
      <c r="CA714">
        <v>0</v>
      </c>
      <c r="CB714" s="28">
        <v>120</v>
      </c>
      <c r="CC714">
        <v>0.93333333333333324</v>
      </c>
      <c r="CE714">
        <v>3280</v>
      </c>
      <c r="CF714">
        <v>0</v>
      </c>
      <c r="CG714" s="28">
        <v>240</v>
      </c>
      <c r="CH714">
        <v>-230.76923076923077</v>
      </c>
      <c r="CI714">
        <v>3049.2307692307691</v>
      </c>
      <c r="CJ714">
        <v>212.30594577494998</v>
      </c>
      <c r="CK714">
        <v>143.78872163937004</v>
      </c>
      <c r="CL714">
        <v>69.420911026507738</v>
      </c>
      <c r="CM714">
        <v>122.18796797213763</v>
      </c>
      <c r="CN714">
        <v>69.086628928876706</v>
      </c>
      <c r="CO714">
        <v>0</v>
      </c>
      <c r="CP714">
        <v>0</v>
      </c>
      <c r="CQ714">
        <v>93.868062452383569</v>
      </c>
      <c r="CR714">
        <v>0.86346000000000001</v>
      </c>
      <c r="CS714">
        <v>19941.301375201921</v>
      </c>
      <c r="CT714" s="28">
        <v>0</v>
      </c>
      <c r="CU714">
        <v>19941.301375201921</v>
      </c>
      <c r="CV714">
        <v>10.061201501110959</v>
      </c>
      <c r="CW714">
        <v>204845</v>
      </c>
      <c r="CX714" s="28" t="s">
        <v>4048</v>
      </c>
      <c r="CY714" s="28" t="s">
        <v>2569</v>
      </c>
      <c r="CZ714" s="28" t="s">
        <v>4049</v>
      </c>
      <c r="DA714" s="28" t="s">
        <v>4047</v>
      </c>
      <c r="DB714" s="28" t="s">
        <v>3344</v>
      </c>
      <c r="DC714" s="28"/>
      <c r="DD714" s="28"/>
      <c r="DE714" s="28"/>
      <c r="DF714" s="28"/>
      <c r="DG714" s="28"/>
      <c r="DH714" s="28"/>
      <c r="DI714" s="28">
        <v>120</v>
      </c>
      <c r="DJ714" s="28" t="s">
        <v>471</v>
      </c>
      <c r="DK714" s="28"/>
    </row>
    <row r="715" spans="1:115" x14ac:dyDescent="0.25">
      <c r="A715" s="28" t="s">
        <v>2</v>
      </c>
      <c r="B715" s="28" t="s">
        <v>2524</v>
      </c>
      <c r="C715">
        <v>43900</v>
      </c>
      <c r="D715" s="28" t="s">
        <v>2525</v>
      </c>
      <c r="E715" s="28" t="s">
        <v>2526</v>
      </c>
      <c r="F715" s="28" t="s">
        <v>2527</v>
      </c>
      <c r="G715" s="28" t="s">
        <v>1791</v>
      </c>
      <c r="H715" s="28" t="s">
        <v>2564</v>
      </c>
      <c r="I715" s="28" t="s">
        <v>457</v>
      </c>
      <c r="J715" s="28">
        <v>3280</v>
      </c>
      <c r="K715">
        <v>10.061201501110959</v>
      </c>
      <c r="L715" s="28" t="s">
        <v>3156</v>
      </c>
      <c r="M715">
        <v>0</v>
      </c>
      <c r="N715" s="28" t="s">
        <v>459</v>
      </c>
      <c r="O715" s="28" t="s">
        <v>1849</v>
      </c>
      <c r="P715">
        <v>11</v>
      </c>
      <c r="Q715">
        <v>20</v>
      </c>
      <c r="R715">
        <v>1</v>
      </c>
      <c r="S715">
        <v>90070726</v>
      </c>
      <c r="T715" s="28" t="s">
        <v>605</v>
      </c>
      <c r="U715" s="28" t="s">
        <v>659</v>
      </c>
      <c r="V715" s="28" t="s">
        <v>335</v>
      </c>
      <c r="W715" s="28" t="s">
        <v>463</v>
      </c>
      <c r="Y715" s="28" t="s">
        <v>463</v>
      </c>
      <c r="Z715">
        <v>0</v>
      </c>
      <c r="AA715">
        <v>17122</v>
      </c>
      <c r="AB715" s="28" t="s">
        <v>465</v>
      </c>
      <c r="AC715" s="28" t="s">
        <v>466</v>
      </c>
      <c r="AD715">
        <v>0.54166666666666674</v>
      </c>
      <c r="AE715">
        <v>0.70833333333333326</v>
      </c>
      <c r="AF715" s="28" t="s">
        <v>463</v>
      </c>
      <c r="AG715" s="28" t="s">
        <v>296</v>
      </c>
      <c r="AH715" s="28" t="s">
        <v>616</v>
      </c>
      <c r="AI715" s="28"/>
      <c r="AJ715" s="28" t="s">
        <v>2531</v>
      </c>
      <c r="AK715" s="28"/>
      <c r="AL715" s="28"/>
      <c r="AM715" s="28">
        <v>1</v>
      </c>
      <c r="AN715">
        <v>3</v>
      </c>
      <c r="AP715" s="2">
        <v>46072</v>
      </c>
      <c r="AQ715" s="2">
        <v>46289</v>
      </c>
      <c r="AT715" s="28"/>
      <c r="AU715" s="28"/>
      <c r="AV715" s="28" t="s">
        <v>470</v>
      </c>
      <c r="AW715">
        <v>112</v>
      </c>
      <c r="AX715">
        <v>0.5</v>
      </c>
      <c r="BC715" s="28"/>
      <c r="BH715">
        <v>150</v>
      </c>
      <c r="BP715" s="28"/>
      <c r="BW715" s="28"/>
      <c r="BY715" s="28">
        <v>112</v>
      </c>
      <c r="BZ715">
        <v>112</v>
      </c>
      <c r="CA715">
        <v>0</v>
      </c>
      <c r="CB715" s="28">
        <v>120</v>
      </c>
      <c r="CC715">
        <v>0.93333333333333324</v>
      </c>
      <c r="CE715">
        <v>3280</v>
      </c>
      <c r="CF715">
        <v>0</v>
      </c>
      <c r="CG715" s="28">
        <v>240</v>
      </c>
      <c r="CH715">
        <v>-230.76923076923077</v>
      </c>
      <c r="CI715">
        <v>3049.2307692307691</v>
      </c>
      <c r="CJ715">
        <v>212.30594577494998</v>
      </c>
      <c r="CK715">
        <v>143.78872163937004</v>
      </c>
      <c r="CL715">
        <v>69.420911026507738</v>
      </c>
      <c r="CM715">
        <v>122.18796797213763</v>
      </c>
      <c r="CN715">
        <v>69.086628928876706</v>
      </c>
      <c r="CO715">
        <v>0</v>
      </c>
      <c r="CP715">
        <v>0</v>
      </c>
      <c r="CQ715">
        <v>93.868062452383569</v>
      </c>
      <c r="CR715">
        <v>0.86346000000000001</v>
      </c>
      <c r="CS715">
        <v>19941.301375201921</v>
      </c>
      <c r="CT715" s="28">
        <v>0</v>
      </c>
      <c r="CU715">
        <v>19941.301375201921</v>
      </c>
      <c r="CV715">
        <v>10.061201501110959</v>
      </c>
      <c r="CW715">
        <v>204848</v>
      </c>
      <c r="CX715" s="28"/>
      <c r="CY715" s="28"/>
      <c r="CZ715" s="28"/>
      <c r="DA715" s="28"/>
      <c r="DB715" s="28"/>
      <c r="DC715" s="28"/>
      <c r="DD715" s="28"/>
      <c r="DE715" s="28"/>
      <c r="DF715" s="28"/>
      <c r="DG715" s="28"/>
      <c r="DH715" s="28"/>
      <c r="DI715" s="28">
        <v>120</v>
      </c>
      <c r="DJ715" s="28" t="s">
        <v>471</v>
      </c>
      <c r="DK715" s="28"/>
    </row>
    <row r="716" spans="1:115" x14ac:dyDescent="0.25">
      <c r="A716" s="28" t="s">
        <v>2</v>
      </c>
      <c r="B716" s="28" t="s">
        <v>2565</v>
      </c>
      <c r="C716">
        <v>43883</v>
      </c>
      <c r="D716" s="28" t="s">
        <v>2525</v>
      </c>
      <c r="E716" s="28" t="s">
        <v>2526</v>
      </c>
      <c r="F716" s="28" t="s">
        <v>2566</v>
      </c>
      <c r="G716" s="28" t="s">
        <v>1791</v>
      </c>
      <c r="H716" s="28" t="s">
        <v>2567</v>
      </c>
      <c r="I716" s="28" t="s">
        <v>457</v>
      </c>
      <c r="J716" s="28">
        <v>5560</v>
      </c>
      <c r="K716">
        <v>10.99512955721438</v>
      </c>
      <c r="L716" s="28" t="s">
        <v>3111</v>
      </c>
      <c r="M716">
        <v>0</v>
      </c>
      <c r="N716" s="28" t="s">
        <v>459</v>
      </c>
      <c r="O716" s="28" t="s">
        <v>1806</v>
      </c>
      <c r="P716">
        <v>11</v>
      </c>
      <c r="Q716">
        <v>18</v>
      </c>
      <c r="R716">
        <v>1</v>
      </c>
      <c r="S716">
        <v>90330785</v>
      </c>
      <c r="T716" s="28" t="s">
        <v>605</v>
      </c>
      <c r="U716" s="28" t="s">
        <v>812</v>
      </c>
      <c r="V716" s="28" t="s">
        <v>333</v>
      </c>
      <c r="W716" s="28" t="s">
        <v>463</v>
      </c>
      <c r="Y716" s="28" t="s">
        <v>660</v>
      </c>
      <c r="Z716">
        <v>35</v>
      </c>
      <c r="AA716">
        <v>17075</v>
      </c>
      <c r="AB716" s="28"/>
      <c r="AC716" s="28" t="s">
        <v>630</v>
      </c>
      <c r="AD716">
        <v>0.375</v>
      </c>
      <c r="AE716">
        <v>0.6875</v>
      </c>
      <c r="AF716" s="28" t="s">
        <v>463</v>
      </c>
      <c r="AG716" s="28" t="s">
        <v>235</v>
      </c>
      <c r="AH716" s="28" t="s">
        <v>516</v>
      </c>
      <c r="AI716" s="28" t="s">
        <v>2568</v>
      </c>
      <c r="AJ716" s="28" t="s">
        <v>2531</v>
      </c>
      <c r="AK716" s="28"/>
      <c r="AL716" s="28"/>
      <c r="AM716" s="28">
        <v>2</v>
      </c>
      <c r="AN716">
        <v>3</v>
      </c>
      <c r="AO716">
        <v>3</v>
      </c>
      <c r="AP716" s="2">
        <v>46069</v>
      </c>
      <c r="AQ716" s="2">
        <v>46290</v>
      </c>
      <c r="AR716">
        <v>46433</v>
      </c>
      <c r="AS716">
        <v>46654</v>
      </c>
      <c r="AT716" s="28"/>
      <c r="AU716" s="28"/>
      <c r="AV716" s="28" t="s">
        <v>470</v>
      </c>
      <c r="AW716">
        <v>105</v>
      </c>
      <c r="AX716">
        <v>0.5</v>
      </c>
      <c r="BC716" s="28"/>
      <c r="BH716">
        <v>80</v>
      </c>
      <c r="BJ716">
        <v>105</v>
      </c>
      <c r="BK716">
        <v>0.5</v>
      </c>
      <c r="BP716" s="28"/>
      <c r="BU716">
        <v>80</v>
      </c>
      <c r="BW716" s="28"/>
      <c r="BY716" s="28">
        <v>210</v>
      </c>
      <c r="BZ716">
        <v>210</v>
      </c>
      <c r="CA716">
        <v>0</v>
      </c>
      <c r="CB716" s="28">
        <v>240</v>
      </c>
      <c r="CC716">
        <v>0.875</v>
      </c>
      <c r="CE716">
        <v>5560</v>
      </c>
      <c r="CF716">
        <v>0</v>
      </c>
      <c r="CG716" s="28">
        <v>480</v>
      </c>
      <c r="CH716">
        <v>-249.84615384615384</v>
      </c>
      <c r="CI716">
        <v>5310.1538461538457</v>
      </c>
      <c r="CJ716">
        <v>212.30594577494998</v>
      </c>
      <c r="CK716">
        <v>143.78872163937004</v>
      </c>
      <c r="CL716">
        <v>69.420911026507738</v>
      </c>
      <c r="CM716">
        <v>122.18796797213763</v>
      </c>
      <c r="CN716">
        <v>69.086628928876706</v>
      </c>
      <c r="CO716">
        <v>0</v>
      </c>
      <c r="CP716">
        <v>0</v>
      </c>
      <c r="CQ716">
        <v>93.868062452383569</v>
      </c>
      <c r="CR716">
        <v>0.86346000000000001</v>
      </c>
      <c r="CS716">
        <v>18694.970039251799</v>
      </c>
      <c r="CT716" s="28">
        <v>19255.81914042935</v>
      </c>
      <c r="CU716">
        <v>37950.789179681153</v>
      </c>
      <c r="CV716">
        <v>10.99512955721438</v>
      </c>
      <c r="CW716">
        <v>208341</v>
      </c>
      <c r="CX716" s="28"/>
      <c r="CY716" s="28"/>
      <c r="CZ716" s="28"/>
      <c r="DA716" s="28"/>
      <c r="DB716" s="28"/>
      <c r="DC716" s="28"/>
      <c r="DD716" s="28"/>
      <c r="DE716" s="28"/>
      <c r="DF716" s="28"/>
      <c r="DG716" s="28"/>
      <c r="DH716" s="28"/>
      <c r="DI716" s="28">
        <v>240</v>
      </c>
      <c r="DJ716" s="28" t="s">
        <v>471</v>
      </c>
      <c r="DK716" s="28"/>
    </row>
    <row r="717" spans="1:115" x14ac:dyDescent="0.25">
      <c r="A717" s="28" t="s">
        <v>2</v>
      </c>
      <c r="B717" s="28" t="s">
        <v>2565</v>
      </c>
      <c r="C717">
        <v>43883</v>
      </c>
      <c r="D717" s="28" t="s">
        <v>2525</v>
      </c>
      <c r="E717" s="28" t="s">
        <v>2526</v>
      </c>
      <c r="F717" s="28" t="s">
        <v>2566</v>
      </c>
      <c r="G717" s="28" t="s">
        <v>1791</v>
      </c>
      <c r="H717" s="28" t="s">
        <v>2570</v>
      </c>
      <c r="I717" s="28" t="s">
        <v>457</v>
      </c>
      <c r="J717" s="28">
        <v>5560</v>
      </c>
      <c r="K717">
        <v>11.728138194362009</v>
      </c>
      <c r="L717" s="28" t="s">
        <v>3110</v>
      </c>
      <c r="M717">
        <v>0</v>
      </c>
      <c r="N717" s="28" t="s">
        <v>459</v>
      </c>
      <c r="O717" s="28" t="s">
        <v>1806</v>
      </c>
      <c r="P717">
        <v>12</v>
      </c>
      <c r="Q717">
        <v>18</v>
      </c>
      <c r="R717">
        <v>1</v>
      </c>
      <c r="S717">
        <v>90330785</v>
      </c>
      <c r="T717" s="28" t="s">
        <v>605</v>
      </c>
      <c r="U717" s="28" t="s">
        <v>812</v>
      </c>
      <c r="V717" s="28" t="s">
        <v>335</v>
      </c>
      <c r="W717" s="28" t="s">
        <v>463</v>
      </c>
      <c r="Y717" s="28" t="s">
        <v>660</v>
      </c>
      <c r="Z717">
        <v>35</v>
      </c>
      <c r="AA717">
        <v>17074</v>
      </c>
      <c r="AB717" s="28" t="s">
        <v>465</v>
      </c>
      <c r="AC717" s="28" t="s">
        <v>525</v>
      </c>
      <c r="AD717">
        <v>0.52083333333333326</v>
      </c>
      <c r="AE717">
        <v>0.6875</v>
      </c>
      <c r="AF717" s="28" t="s">
        <v>463</v>
      </c>
      <c r="AG717" s="28" t="s">
        <v>235</v>
      </c>
      <c r="AH717" s="28" t="s">
        <v>516</v>
      </c>
      <c r="AI717" s="28"/>
      <c r="AJ717" s="28" t="s">
        <v>2531</v>
      </c>
      <c r="AK717" s="28"/>
      <c r="AL717" s="28"/>
      <c r="AM717" s="28">
        <v>2</v>
      </c>
      <c r="AN717">
        <v>3</v>
      </c>
      <c r="AO717">
        <v>3</v>
      </c>
      <c r="AP717" s="2">
        <v>46070</v>
      </c>
      <c r="AQ717" s="2">
        <v>46287</v>
      </c>
      <c r="AR717">
        <v>46434</v>
      </c>
      <c r="AS717">
        <v>46651</v>
      </c>
      <c r="AT717" s="28"/>
      <c r="AU717" s="28"/>
      <c r="AV717" s="28" t="s">
        <v>470</v>
      </c>
      <c r="AW717">
        <v>112</v>
      </c>
      <c r="AX717">
        <v>0.5</v>
      </c>
      <c r="BC717" s="28"/>
      <c r="BH717">
        <v>80</v>
      </c>
      <c r="BJ717">
        <v>112</v>
      </c>
      <c r="BK717">
        <v>0.5</v>
      </c>
      <c r="BP717" s="28"/>
      <c r="BU717">
        <v>80</v>
      </c>
      <c r="BW717" s="28"/>
      <c r="BY717" s="28">
        <v>224</v>
      </c>
      <c r="BZ717">
        <v>224</v>
      </c>
      <c r="CA717">
        <v>0</v>
      </c>
      <c r="CB717" s="28">
        <v>240</v>
      </c>
      <c r="CC717">
        <v>0.93333333333333324</v>
      </c>
      <c r="CE717">
        <v>5560</v>
      </c>
      <c r="CF717">
        <v>0</v>
      </c>
      <c r="CG717" s="28">
        <v>480</v>
      </c>
      <c r="CH717">
        <v>-249.84615384615384</v>
      </c>
      <c r="CI717">
        <v>5310.1538461538457</v>
      </c>
      <c r="CJ717">
        <v>212.30594577494998</v>
      </c>
      <c r="CK717">
        <v>143.78872163937004</v>
      </c>
      <c r="CL717">
        <v>69.420911026507738</v>
      </c>
      <c r="CM717">
        <v>122.18796797213763</v>
      </c>
      <c r="CN717">
        <v>69.086628928876706</v>
      </c>
      <c r="CO717">
        <v>0</v>
      </c>
      <c r="CP717">
        <v>0</v>
      </c>
      <c r="CQ717">
        <v>93.868062452383569</v>
      </c>
      <c r="CR717">
        <v>0.86346000000000001</v>
      </c>
      <c r="CS717">
        <v>19941.301375201921</v>
      </c>
      <c r="CT717" s="28">
        <v>20539.540416457981</v>
      </c>
      <c r="CU717">
        <v>40480.841791659899</v>
      </c>
      <c r="CV717">
        <v>11.728138194362009</v>
      </c>
      <c r="CW717">
        <v>208340</v>
      </c>
      <c r="CX717" s="28" t="s">
        <v>3930</v>
      </c>
      <c r="CY717" s="28" t="s">
        <v>2569</v>
      </c>
      <c r="CZ717" s="28" t="s">
        <v>3931</v>
      </c>
      <c r="DA717" s="28" t="s">
        <v>3932</v>
      </c>
      <c r="DB717" s="28" t="s">
        <v>3344</v>
      </c>
      <c r="DC717" s="28"/>
      <c r="DD717" s="28"/>
      <c r="DE717" s="28"/>
      <c r="DF717" s="28"/>
      <c r="DG717" s="28"/>
      <c r="DH717" s="28"/>
      <c r="DI717" s="28">
        <v>240</v>
      </c>
      <c r="DJ717" s="28" t="s">
        <v>471</v>
      </c>
      <c r="DK717" s="28"/>
    </row>
    <row r="718" spans="1:115" x14ac:dyDescent="0.25">
      <c r="A718" s="28" t="s">
        <v>2</v>
      </c>
      <c r="B718" s="28" t="s">
        <v>2565</v>
      </c>
      <c r="C718">
        <v>43883</v>
      </c>
      <c r="D718" s="28" t="s">
        <v>2525</v>
      </c>
      <c r="E718" s="28" t="s">
        <v>2526</v>
      </c>
      <c r="F718" s="28" t="s">
        <v>2566</v>
      </c>
      <c r="G718" s="28" t="s">
        <v>1791</v>
      </c>
      <c r="H718" s="28" t="s">
        <v>3112</v>
      </c>
      <c r="I718" s="28" t="s">
        <v>457</v>
      </c>
      <c r="J718" s="28">
        <v>5560</v>
      </c>
      <c r="K718">
        <v>13.461251046217994</v>
      </c>
      <c r="L718" s="28" t="s">
        <v>3113</v>
      </c>
      <c r="M718">
        <v>0</v>
      </c>
      <c r="N718" s="28" t="s">
        <v>459</v>
      </c>
      <c r="O718" s="28" t="s">
        <v>2544</v>
      </c>
      <c r="P718">
        <v>14</v>
      </c>
      <c r="Q718">
        <v>20</v>
      </c>
      <c r="R718">
        <v>1</v>
      </c>
      <c r="S718">
        <v>90010784</v>
      </c>
      <c r="T718" s="28" t="s">
        <v>605</v>
      </c>
      <c r="U718" s="28" t="s">
        <v>812</v>
      </c>
      <c r="V718" s="28" t="s">
        <v>335</v>
      </c>
      <c r="W718" s="28" t="s">
        <v>463</v>
      </c>
      <c r="Y718" s="28" t="s">
        <v>660</v>
      </c>
      <c r="Z718">
        <v>35</v>
      </c>
      <c r="AA718">
        <v>17033</v>
      </c>
      <c r="AB718" s="28" t="s">
        <v>465</v>
      </c>
      <c r="AC718" s="28" t="s">
        <v>466</v>
      </c>
      <c r="AD718">
        <v>0.5625</v>
      </c>
      <c r="AE718">
        <v>0.72916666666666674</v>
      </c>
      <c r="AF718" s="28" t="s">
        <v>463</v>
      </c>
      <c r="AG718" s="28" t="s">
        <v>217</v>
      </c>
      <c r="AH718" s="28" t="s">
        <v>529</v>
      </c>
      <c r="AI718" s="28"/>
      <c r="AJ718" s="28" t="s">
        <v>2531</v>
      </c>
      <c r="AK718" s="28"/>
      <c r="AL718" s="28"/>
      <c r="AM718" s="28">
        <v>2</v>
      </c>
      <c r="AN718">
        <v>4</v>
      </c>
      <c r="AO718">
        <v>3</v>
      </c>
      <c r="AP718" s="2">
        <v>46070</v>
      </c>
      <c r="AQ718" s="2">
        <v>46357</v>
      </c>
      <c r="AR718">
        <v>46434</v>
      </c>
      <c r="AS718">
        <v>46651</v>
      </c>
      <c r="AT718" s="28"/>
      <c r="AU718" s="28"/>
      <c r="AV718" s="28" t="s">
        <v>470</v>
      </c>
      <c r="AW718">
        <v>112</v>
      </c>
      <c r="AX718">
        <v>0.5</v>
      </c>
      <c r="BB718">
        <v>2</v>
      </c>
      <c r="BC718" s="28" t="s">
        <v>1719</v>
      </c>
      <c r="BH718">
        <v>150</v>
      </c>
      <c r="BJ718">
        <v>144</v>
      </c>
      <c r="BK718">
        <v>0.5</v>
      </c>
      <c r="BO718">
        <v>2</v>
      </c>
      <c r="BP718" s="28" t="s">
        <v>1719</v>
      </c>
      <c r="BW718" s="28"/>
      <c r="BY718" s="28">
        <v>260</v>
      </c>
      <c r="BZ718">
        <v>256</v>
      </c>
      <c r="CA718">
        <v>4</v>
      </c>
      <c r="CB718" s="28">
        <v>240</v>
      </c>
      <c r="CC718">
        <v>1.0666666666666669</v>
      </c>
      <c r="CE718">
        <v>5560</v>
      </c>
      <c r="CF718">
        <v>0</v>
      </c>
      <c r="CG718" s="28">
        <v>480</v>
      </c>
      <c r="CH718">
        <v>-230.76923076923077</v>
      </c>
      <c r="CI718">
        <v>5329.2307692307695</v>
      </c>
      <c r="CJ718">
        <v>212.30594577494998</v>
      </c>
      <c r="CK718">
        <v>143.78872163937004</v>
      </c>
      <c r="CL718">
        <v>69.420911026507738</v>
      </c>
      <c r="CM718">
        <v>122.18796797213763</v>
      </c>
      <c r="CN718">
        <v>69.086628928876706</v>
      </c>
      <c r="CO718">
        <v>69.086628928876706</v>
      </c>
      <c r="CP718">
        <v>69.086628928876706</v>
      </c>
      <c r="CQ718">
        <v>93.868062452383569</v>
      </c>
      <c r="CR718">
        <v>0.86346000000000001</v>
      </c>
      <c r="CS718">
        <v>20079.474633059675</v>
      </c>
      <c r="CT718" s="28">
        <v>26550.298991039457</v>
      </c>
      <c r="CU718">
        <v>46629.773624099136</v>
      </c>
      <c r="CV718">
        <v>13.461251046217994</v>
      </c>
      <c r="CW718">
        <v>204838</v>
      </c>
      <c r="CX718" s="28" t="s">
        <v>3933</v>
      </c>
      <c r="CY718" s="28" t="s">
        <v>2569</v>
      </c>
      <c r="CZ718" s="28" t="s">
        <v>3934</v>
      </c>
      <c r="DA718" s="28" t="s">
        <v>3935</v>
      </c>
      <c r="DB718" s="28" t="s">
        <v>3344</v>
      </c>
      <c r="DC718" s="28"/>
      <c r="DD718" s="28"/>
      <c r="DE718" s="28"/>
      <c r="DF718" s="28"/>
      <c r="DG718" s="28"/>
      <c r="DH718" s="28"/>
      <c r="DI718" s="28">
        <v>240</v>
      </c>
      <c r="DJ718" s="28" t="s">
        <v>471</v>
      </c>
      <c r="DK718" s="28"/>
    </row>
    <row r="719" spans="1:115" x14ac:dyDescent="0.25">
      <c r="A719" s="28" t="s">
        <v>2</v>
      </c>
      <c r="B719" s="28" t="s">
        <v>2565</v>
      </c>
      <c r="C719">
        <v>43883</v>
      </c>
      <c r="D719" s="28" t="s">
        <v>2525</v>
      </c>
      <c r="E719" s="28" t="s">
        <v>2526</v>
      </c>
      <c r="F719" s="28" t="s">
        <v>2566</v>
      </c>
      <c r="G719" s="28" t="s">
        <v>1791</v>
      </c>
      <c r="H719" s="28" t="s">
        <v>2572</v>
      </c>
      <c r="I719" s="28" t="s">
        <v>457</v>
      </c>
      <c r="J719" s="28">
        <v>5560</v>
      </c>
      <c r="K719">
        <v>14.004919749402594</v>
      </c>
      <c r="L719" s="28" t="s">
        <v>3141</v>
      </c>
      <c r="M719">
        <v>0</v>
      </c>
      <c r="N719" s="28" t="s">
        <v>459</v>
      </c>
      <c r="O719" s="28" t="s">
        <v>1799</v>
      </c>
      <c r="P719">
        <v>15</v>
      </c>
      <c r="Q719">
        <v>30</v>
      </c>
      <c r="R719">
        <v>1</v>
      </c>
      <c r="S719">
        <v>90750784</v>
      </c>
      <c r="T719" s="28" t="s">
        <v>605</v>
      </c>
      <c r="U719" s="28" t="s">
        <v>812</v>
      </c>
      <c r="V719" s="28" t="s">
        <v>335</v>
      </c>
      <c r="W719" s="28" t="s">
        <v>463</v>
      </c>
      <c r="Y719" s="28" t="s">
        <v>660</v>
      </c>
      <c r="Z719">
        <v>35</v>
      </c>
      <c r="AA719">
        <v>17114</v>
      </c>
      <c r="AB719" s="28" t="s">
        <v>465</v>
      </c>
      <c r="AC719" s="28" t="s">
        <v>515</v>
      </c>
      <c r="AD719">
        <v>0.54166666666666674</v>
      </c>
      <c r="AE719">
        <v>0.70833333333333326</v>
      </c>
      <c r="AF719" s="28" t="s">
        <v>463</v>
      </c>
      <c r="AG719" s="28" t="s">
        <v>300</v>
      </c>
      <c r="AH719" s="28" t="s">
        <v>497</v>
      </c>
      <c r="AI719" s="28"/>
      <c r="AJ719" s="28" t="s">
        <v>2531</v>
      </c>
      <c r="AK719" s="28"/>
      <c r="AL719" s="28"/>
      <c r="AM719" s="28">
        <v>2</v>
      </c>
      <c r="AN719">
        <v>4</v>
      </c>
      <c r="AO719">
        <v>3</v>
      </c>
      <c r="AP719" s="2">
        <v>46069</v>
      </c>
      <c r="AQ719" s="2">
        <v>46356</v>
      </c>
      <c r="AR719">
        <v>46433</v>
      </c>
      <c r="AS719">
        <v>46650</v>
      </c>
      <c r="AT719" s="28"/>
      <c r="AU719" s="28"/>
      <c r="AV719" s="28" t="s">
        <v>470</v>
      </c>
      <c r="AW719">
        <v>112</v>
      </c>
      <c r="AX719">
        <v>0.5</v>
      </c>
      <c r="BC719" s="28"/>
      <c r="BH719">
        <v>150</v>
      </c>
      <c r="BJ719">
        <v>144</v>
      </c>
      <c r="BK719">
        <v>0.5</v>
      </c>
      <c r="BP719" s="28"/>
      <c r="BU719">
        <v>150</v>
      </c>
      <c r="BW719" s="28"/>
      <c r="BY719" s="28">
        <v>256</v>
      </c>
      <c r="BZ719">
        <v>256</v>
      </c>
      <c r="CA719">
        <v>0</v>
      </c>
      <c r="CB719" s="28">
        <v>240</v>
      </c>
      <c r="CC719">
        <v>1.0666666666666669</v>
      </c>
      <c r="CE719">
        <v>5560</v>
      </c>
      <c r="CF719">
        <v>0</v>
      </c>
      <c r="CG719" s="28">
        <v>480</v>
      </c>
      <c r="CH719">
        <v>-468.46153846153845</v>
      </c>
      <c r="CI719">
        <v>5091.5384615384619</v>
      </c>
      <c r="CJ719">
        <v>212.30594577494998</v>
      </c>
      <c r="CK719">
        <v>143.78872163937004</v>
      </c>
      <c r="CL719">
        <v>69.420911026507738</v>
      </c>
      <c r="CM719">
        <v>122.18796797213763</v>
      </c>
      <c r="CN719">
        <v>69.086628928876706</v>
      </c>
      <c r="CO719">
        <v>0</v>
      </c>
      <c r="CP719">
        <v>0</v>
      </c>
      <c r="CQ719">
        <v>93.868062452383569</v>
      </c>
      <c r="CR719">
        <v>0.86346000000000001</v>
      </c>
      <c r="CS719">
        <v>19941.301375201921</v>
      </c>
      <c r="CT719" s="28">
        <v>26407.980535445971</v>
      </c>
      <c r="CU719">
        <v>46349.281910647893</v>
      </c>
      <c r="CV719">
        <v>14.004919749402594</v>
      </c>
      <c r="CW719">
        <v>207702</v>
      </c>
      <c r="CX719" s="28" t="s">
        <v>4007</v>
      </c>
      <c r="CY719" s="28" t="s">
        <v>2569</v>
      </c>
      <c r="CZ719" s="28" t="s">
        <v>4008</v>
      </c>
      <c r="DA719" s="28" t="s">
        <v>4006</v>
      </c>
      <c r="DB719" s="28" t="s">
        <v>3344</v>
      </c>
      <c r="DC719" s="28"/>
      <c r="DD719" s="28"/>
      <c r="DE719" s="28"/>
      <c r="DF719" s="28"/>
      <c r="DG719" s="28"/>
      <c r="DH719" s="28"/>
      <c r="DI719" s="28">
        <v>240</v>
      </c>
      <c r="DJ719" s="28" t="s">
        <v>471</v>
      </c>
      <c r="DK719" s="28"/>
    </row>
    <row r="720" spans="1:115" x14ac:dyDescent="0.25">
      <c r="A720" s="28" t="s">
        <v>2</v>
      </c>
      <c r="B720" s="28" t="s">
        <v>2565</v>
      </c>
      <c r="C720">
        <v>43883</v>
      </c>
      <c r="D720" s="28" t="s">
        <v>2525</v>
      </c>
      <c r="E720" s="28" t="s">
        <v>2526</v>
      </c>
      <c r="F720" s="28" t="s">
        <v>2566</v>
      </c>
      <c r="G720" s="28" t="s">
        <v>1791</v>
      </c>
      <c r="H720" s="28" t="s">
        <v>2573</v>
      </c>
      <c r="I720" s="28" t="s">
        <v>457</v>
      </c>
      <c r="J720" s="28">
        <v>5560</v>
      </c>
      <c r="K720">
        <v>14.004919749402594</v>
      </c>
      <c r="L720" s="28" t="s">
        <v>3151</v>
      </c>
      <c r="M720">
        <v>0</v>
      </c>
      <c r="N720" s="28" t="s">
        <v>459</v>
      </c>
      <c r="O720" s="28" t="s">
        <v>1845</v>
      </c>
      <c r="P720">
        <v>15</v>
      </c>
      <c r="Q720">
        <v>25</v>
      </c>
      <c r="R720">
        <v>1</v>
      </c>
      <c r="S720">
        <v>90420785</v>
      </c>
      <c r="T720" s="28" t="s">
        <v>605</v>
      </c>
      <c r="U720" s="28" t="s">
        <v>812</v>
      </c>
      <c r="V720" s="28" t="s">
        <v>335</v>
      </c>
      <c r="W720" s="28" t="s">
        <v>463</v>
      </c>
      <c r="Y720" s="28" t="s">
        <v>660</v>
      </c>
      <c r="Z720">
        <v>35</v>
      </c>
      <c r="AA720">
        <v>17118</v>
      </c>
      <c r="AB720" s="28" t="s">
        <v>465</v>
      </c>
      <c r="AC720" s="28" t="s">
        <v>479</v>
      </c>
      <c r="AD720">
        <v>0.52083333333333326</v>
      </c>
      <c r="AE720">
        <v>0.6875</v>
      </c>
      <c r="AF720" s="28" t="s">
        <v>463</v>
      </c>
      <c r="AG720" s="28" t="s">
        <v>293</v>
      </c>
      <c r="AH720" s="28" t="s">
        <v>616</v>
      </c>
      <c r="AI720" s="28"/>
      <c r="AJ720" s="28" t="s">
        <v>2531</v>
      </c>
      <c r="AK720" s="28"/>
      <c r="AL720" s="28"/>
      <c r="AM720" s="28">
        <v>2</v>
      </c>
      <c r="AN720">
        <v>4</v>
      </c>
      <c r="AO720">
        <v>3</v>
      </c>
      <c r="AP720" s="2">
        <v>46071</v>
      </c>
      <c r="AQ720" s="2">
        <v>46358</v>
      </c>
      <c r="AR720">
        <v>46435</v>
      </c>
      <c r="AS720">
        <v>46652</v>
      </c>
      <c r="AT720" s="28"/>
      <c r="AU720" s="28"/>
      <c r="AV720" s="28" t="s">
        <v>470</v>
      </c>
      <c r="AW720">
        <v>112</v>
      </c>
      <c r="AX720">
        <v>0.5</v>
      </c>
      <c r="BC720" s="28"/>
      <c r="BH720">
        <v>150</v>
      </c>
      <c r="BJ720">
        <v>144</v>
      </c>
      <c r="BK720">
        <v>0.5</v>
      </c>
      <c r="BP720" s="28"/>
      <c r="BU720">
        <v>150</v>
      </c>
      <c r="BW720" s="28"/>
      <c r="BY720" s="28">
        <v>256</v>
      </c>
      <c r="BZ720">
        <v>256</v>
      </c>
      <c r="CA720">
        <v>0</v>
      </c>
      <c r="CB720" s="28">
        <v>240</v>
      </c>
      <c r="CC720">
        <v>1.0666666666666669</v>
      </c>
      <c r="CE720">
        <v>5560</v>
      </c>
      <c r="CF720">
        <v>0</v>
      </c>
      <c r="CG720" s="28">
        <v>480</v>
      </c>
      <c r="CH720">
        <v>-468.46153846153845</v>
      </c>
      <c r="CI720">
        <v>5091.5384615384619</v>
      </c>
      <c r="CJ720">
        <v>212.30594577494998</v>
      </c>
      <c r="CK720">
        <v>143.78872163937004</v>
      </c>
      <c r="CL720">
        <v>69.420911026507738</v>
      </c>
      <c r="CM720">
        <v>122.18796797213763</v>
      </c>
      <c r="CN720">
        <v>69.086628928876706</v>
      </c>
      <c r="CO720">
        <v>0</v>
      </c>
      <c r="CP720">
        <v>0</v>
      </c>
      <c r="CQ720">
        <v>93.868062452383569</v>
      </c>
      <c r="CR720">
        <v>0.86346000000000001</v>
      </c>
      <c r="CS720">
        <v>19941.301375201921</v>
      </c>
      <c r="CT720" s="28">
        <v>26407.980535445971</v>
      </c>
      <c r="CU720">
        <v>46349.281910647893</v>
      </c>
      <c r="CV720">
        <v>14.004919749402594</v>
      </c>
      <c r="CW720">
        <v>208486</v>
      </c>
      <c r="CX720" s="28"/>
      <c r="CY720" s="28"/>
      <c r="CZ720" s="28"/>
      <c r="DA720" s="28"/>
      <c r="DB720" s="28"/>
      <c r="DC720" s="28"/>
      <c r="DD720" s="28"/>
      <c r="DE720" s="28"/>
      <c r="DF720" s="28"/>
      <c r="DG720" s="28"/>
      <c r="DH720" s="28"/>
      <c r="DI720" s="28">
        <v>240</v>
      </c>
      <c r="DJ720" s="28" t="s">
        <v>471</v>
      </c>
      <c r="DK720" s="28"/>
    </row>
    <row r="721" spans="1:115" x14ac:dyDescent="0.25">
      <c r="A721" s="28" t="s">
        <v>2</v>
      </c>
      <c r="B721" s="28" t="s">
        <v>2565</v>
      </c>
      <c r="C721">
        <v>43883</v>
      </c>
      <c r="D721" s="28" t="s">
        <v>2525</v>
      </c>
      <c r="E721" s="28" t="s">
        <v>2526</v>
      </c>
      <c r="F721" s="28" t="s">
        <v>2566</v>
      </c>
      <c r="G721" s="28" t="s">
        <v>1791</v>
      </c>
      <c r="H721" s="28" t="s">
        <v>2575</v>
      </c>
      <c r="I721" s="28" t="s">
        <v>457</v>
      </c>
      <c r="J721" s="28">
        <v>5560</v>
      </c>
      <c r="K721">
        <v>14.004919749402594</v>
      </c>
      <c r="L721" s="28" t="s">
        <v>3153</v>
      </c>
      <c r="M721">
        <v>0</v>
      </c>
      <c r="N721" s="28" t="s">
        <v>459</v>
      </c>
      <c r="O721" s="28" t="s">
        <v>1847</v>
      </c>
      <c r="P721">
        <v>15</v>
      </c>
      <c r="Q721">
        <v>16</v>
      </c>
      <c r="R721">
        <v>1</v>
      </c>
      <c r="S721">
        <v>93470784</v>
      </c>
      <c r="T721" s="28" t="s">
        <v>605</v>
      </c>
      <c r="U721" s="28" t="s">
        <v>812</v>
      </c>
      <c r="V721" s="28" t="s">
        <v>335</v>
      </c>
      <c r="W721" s="28" t="s">
        <v>463</v>
      </c>
      <c r="Y721" s="28" t="s">
        <v>660</v>
      </c>
      <c r="Z721">
        <v>35</v>
      </c>
      <c r="AA721">
        <v>17120</v>
      </c>
      <c r="AB721" s="28" t="s">
        <v>465</v>
      </c>
      <c r="AC721" s="28" t="s">
        <v>479</v>
      </c>
      <c r="AD721">
        <v>0.54166666666666674</v>
      </c>
      <c r="AE721">
        <v>0.70833333333333326</v>
      </c>
      <c r="AF721" s="28" t="s">
        <v>463</v>
      </c>
      <c r="AG721" s="28" t="s">
        <v>294</v>
      </c>
      <c r="AH721" s="28" t="s">
        <v>616</v>
      </c>
      <c r="AI721" s="28"/>
      <c r="AJ721" s="28" t="s">
        <v>2531</v>
      </c>
      <c r="AK721" s="28"/>
      <c r="AL721" s="28"/>
      <c r="AM721" s="28">
        <v>2</v>
      </c>
      <c r="AN721">
        <v>4</v>
      </c>
      <c r="AO721">
        <v>3</v>
      </c>
      <c r="AP721" s="2">
        <v>46071</v>
      </c>
      <c r="AQ721" s="2">
        <v>46358</v>
      </c>
      <c r="AR721">
        <v>46435</v>
      </c>
      <c r="AS721">
        <v>46652</v>
      </c>
      <c r="AT721" s="28"/>
      <c r="AU721" s="28"/>
      <c r="AV721" s="28" t="s">
        <v>470</v>
      </c>
      <c r="AW721">
        <v>112</v>
      </c>
      <c r="AX721">
        <v>0.5</v>
      </c>
      <c r="BC721" s="28"/>
      <c r="BH721">
        <v>150</v>
      </c>
      <c r="BJ721">
        <v>144</v>
      </c>
      <c r="BK721">
        <v>0.5</v>
      </c>
      <c r="BP721" s="28"/>
      <c r="BU721">
        <v>150</v>
      </c>
      <c r="BW721" s="28"/>
      <c r="BY721" s="28">
        <v>256</v>
      </c>
      <c r="BZ721">
        <v>256</v>
      </c>
      <c r="CA721">
        <v>0</v>
      </c>
      <c r="CB721" s="28">
        <v>240</v>
      </c>
      <c r="CC721">
        <v>1.0666666666666669</v>
      </c>
      <c r="CE721">
        <v>5560</v>
      </c>
      <c r="CF721">
        <v>0</v>
      </c>
      <c r="CG721" s="28">
        <v>480</v>
      </c>
      <c r="CH721">
        <v>-468.46153846153845</v>
      </c>
      <c r="CI721">
        <v>5091.5384615384619</v>
      </c>
      <c r="CJ721">
        <v>212.30594577494998</v>
      </c>
      <c r="CK721">
        <v>143.78872163937004</v>
      </c>
      <c r="CL721">
        <v>69.420911026507738</v>
      </c>
      <c r="CM721">
        <v>122.18796797213763</v>
      </c>
      <c r="CN721">
        <v>69.086628928876706</v>
      </c>
      <c r="CO721">
        <v>0</v>
      </c>
      <c r="CP721">
        <v>0</v>
      </c>
      <c r="CQ721">
        <v>93.868062452383569</v>
      </c>
      <c r="CR721">
        <v>0.86346000000000001</v>
      </c>
      <c r="CS721">
        <v>19941.301375201921</v>
      </c>
      <c r="CT721" s="28">
        <v>26407.980535445971</v>
      </c>
      <c r="CU721">
        <v>46349.281910647893</v>
      </c>
      <c r="CV721">
        <v>14.004919749402594</v>
      </c>
      <c r="CW721">
        <v>207711</v>
      </c>
      <c r="CX721" s="28" t="s">
        <v>4050</v>
      </c>
      <c r="CY721" s="28" t="s">
        <v>2569</v>
      </c>
      <c r="CZ721" s="28" t="s">
        <v>4051</v>
      </c>
      <c r="DA721" s="28" t="s">
        <v>4052</v>
      </c>
      <c r="DB721" s="28" t="s">
        <v>3344</v>
      </c>
      <c r="DC721" s="28"/>
      <c r="DD721" s="28"/>
      <c r="DE721" s="28"/>
      <c r="DF721" s="28"/>
      <c r="DG721" s="28"/>
      <c r="DH721" s="28"/>
      <c r="DI721" s="28">
        <v>240</v>
      </c>
      <c r="DJ721" s="28" t="s">
        <v>471</v>
      </c>
      <c r="DK721" s="28"/>
    </row>
    <row r="722" spans="1:115" x14ac:dyDescent="0.25">
      <c r="A722" s="28" t="s">
        <v>2</v>
      </c>
      <c r="B722" s="28" t="s">
        <v>2576</v>
      </c>
      <c r="C722">
        <v>43884</v>
      </c>
      <c r="D722" s="28" t="s">
        <v>2525</v>
      </c>
      <c r="E722" s="28" t="s">
        <v>2526</v>
      </c>
      <c r="F722" s="28" t="s">
        <v>2566</v>
      </c>
      <c r="G722" s="28" t="s">
        <v>1791</v>
      </c>
      <c r="H722" s="28" t="s">
        <v>2577</v>
      </c>
      <c r="I722" s="28" t="s">
        <v>457</v>
      </c>
      <c r="J722" s="28">
        <v>5560</v>
      </c>
      <c r="K722">
        <v>10.56925599586765</v>
      </c>
      <c r="L722" s="28" t="s">
        <v>1077</v>
      </c>
      <c r="M722">
        <v>0</v>
      </c>
      <c r="N722" s="28" t="s">
        <v>459</v>
      </c>
      <c r="O722" s="28" t="s">
        <v>1801</v>
      </c>
      <c r="P722">
        <v>11</v>
      </c>
      <c r="Q722">
        <v>15</v>
      </c>
      <c r="R722">
        <v>1</v>
      </c>
      <c r="S722">
        <v>90360784</v>
      </c>
      <c r="T722" s="28" t="s">
        <v>605</v>
      </c>
      <c r="U722" s="28" t="s">
        <v>978</v>
      </c>
      <c r="V722" s="28" t="s">
        <v>335</v>
      </c>
      <c r="W722" s="28" t="s">
        <v>463</v>
      </c>
      <c r="Y722" s="28" t="s">
        <v>660</v>
      </c>
      <c r="Z722">
        <v>35</v>
      </c>
      <c r="AA722">
        <v>16945</v>
      </c>
      <c r="AB722" s="28" t="s">
        <v>465</v>
      </c>
      <c r="AC722" s="28" t="s">
        <v>466</v>
      </c>
      <c r="AD722">
        <v>0.375</v>
      </c>
      <c r="AE722">
        <v>0.64583333333333326</v>
      </c>
      <c r="AF722" s="28" t="s">
        <v>463</v>
      </c>
      <c r="AG722" s="28" t="s">
        <v>50</v>
      </c>
      <c r="AH722" s="28" t="s">
        <v>862</v>
      </c>
      <c r="AI722" s="28"/>
      <c r="AJ722" s="28" t="s">
        <v>2579</v>
      </c>
      <c r="AK722" s="28"/>
      <c r="AL722" s="28"/>
      <c r="AM722" s="28">
        <v>1</v>
      </c>
      <c r="AN722">
        <v>3</v>
      </c>
      <c r="AP722" s="2">
        <v>46072</v>
      </c>
      <c r="AQ722" s="2">
        <v>46289</v>
      </c>
      <c r="AT722" s="28"/>
      <c r="AU722" s="28"/>
      <c r="AV722" s="28" t="s">
        <v>470</v>
      </c>
      <c r="AW722">
        <v>168</v>
      </c>
      <c r="AX722">
        <v>0.5</v>
      </c>
      <c r="AY722">
        <v>28</v>
      </c>
      <c r="BC722" s="28"/>
      <c r="BH722">
        <v>600</v>
      </c>
      <c r="BP722" s="28"/>
      <c r="BW722" s="28"/>
      <c r="BY722" s="28">
        <v>196</v>
      </c>
      <c r="BZ722">
        <v>168</v>
      </c>
      <c r="CA722">
        <v>28</v>
      </c>
      <c r="CB722" s="28">
        <v>240</v>
      </c>
      <c r="CC722">
        <v>0.7</v>
      </c>
      <c r="CE722">
        <v>5560</v>
      </c>
      <c r="CF722">
        <v>0</v>
      </c>
      <c r="CG722" s="28">
        <v>480</v>
      </c>
      <c r="CH722">
        <v>-923.07692307692309</v>
      </c>
      <c r="CI722">
        <v>4636.9230769230771</v>
      </c>
      <c r="CJ722">
        <v>212.30594577494998</v>
      </c>
      <c r="CK722">
        <v>143.78872163937004</v>
      </c>
      <c r="CL722">
        <v>69.420911026507738</v>
      </c>
      <c r="CM722">
        <v>122.18796797213763</v>
      </c>
      <c r="CN722">
        <v>69.086628928876706</v>
      </c>
      <c r="CO722">
        <v>0</v>
      </c>
      <c r="CP722">
        <v>0</v>
      </c>
      <c r="CQ722">
        <v>93.868062452383569</v>
      </c>
      <c r="CR722">
        <v>0.86346000000000001</v>
      </c>
      <c r="CS722">
        <v>31855.737571545094</v>
      </c>
      <c r="CT722" s="28">
        <v>0</v>
      </c>
      <c r="CU722">
        <v>31855.737571545094</v>
      </c>
      <c r="CV722">
        <v>10.56925599586765</v>
      </c>
      <c r="CW722">
        <v>207710</v>
      </c>
      <c r="CX722" s="28"/>
      <c r="CY722" s="28"/>
      <c r="CZ722" s="28"/>
      <c r="DA722" s="28"/>
      <c r="DB722" s="28"/>
      <c r="DC722" s="28"/>
      <c r="DD722" s="28"/>
      <c r="DE722" s="28"/>
      <c r="DF722" s="28"/>
      <c r="DG722" s="28"/>
      <c r="DH722" s="28"/>
      <c r="DI722" s="28">
        <v>240</v>
      </c>
      <c r="DJ722" s="28" t="s">
        <v>471</v>
      </c>
      <c r="DK722" s="28"/>
    </row>
    <row r="723" spans="1:115" x14ac:dyDescent="0.25">
      <c r="A723" s="28" t="s">
        <v>2</v>
      </c>
      <c r="B723" s="28" t="s">
        <v>2576</v>
      </c>
      <c r="C723">
        <v>43884</v>
      </c>
      <c r="D723" s="28" t="s">
        <v>2525</v>
      </c>
      <c r="E723" s="28" t="s">
        <v>2526</v>
      </c>
      <c r="F723" s="28" t="s">
        <v>2566</v>
      </c>
      <c r="G723" s="28" t="s">
        <v>1791</v>
      </c>
      <c r="H723" s="28" t="s">
        <v>2580</v>
      </c>
      <c r="I723" s="28" t="s">
        <v>457</v>
      </c>
      <c r="J723" s="28">
        <v>5560</v>
      </c>
      <c r="K723">
        <v>9.6124736184505437</v>
      </c>
      <c r="L723" s="28" t="s">
        <v>2571</v>
      </c>
      <c r="M723">
        <v>0</v>
      </c>
      <c r="N723" s="28" t="s">
        <v>459</v>
      </c>
      <c r="O723" s="28" t="s">
        <v>1801</v>
      </c>
      <c r="P723">
        <v>10</v>
      </c>
      <c r="Q723">
        <v>15</v>
      </c>
      <c r="R723">
        <v>1</v>
      </c>
      <c r="S723">
        <v>90360784</v>
      </c>
      <c r="T723" s="28" t="s">
        <v>605</v>
      </c>
      <c r="U723" s="28" t="s">
        <v>978</v>
      </c>
      <c r="V723" s="28" t="s">
        <v>335</v>
      </c>
      <c r="W723" s="28" t="s">
        <v>463</v>
      </c>
      <c r="Y723" s="28" t="s">
        <v>660</v>
      </c>
      <c r="Z723">
        <v>35</v>
      </c>
      <c r="AA723">
        <v>16946</v>
      </c>
      <c r="AB723" s="28" t="s">
        <v>465</v>
      </c>
      <c r="AC723" s="28" t="s">
        <v>525</v>
      </c>
      <c r="AD723">
        <v>0.375</v>
      </c>
      <c r="AE723">
        <v>0.64583333333333326</v>
      </c>
      <c r="AF723" s="28" t="s">
        <v>463</v>
      </c>
      <c r="AG723" s="28" t="s">
        <v>164</v>
      </c>
      <c r="AH723" s="28" t="s">
        <v>862</v>
      </c>
      <c r="AI723" s="28"/>
      <c r="AJ723" s="28" t="s">
        <v>2579</v>
      </c>
      <c r="AK723" s="28"/>
      <c r="AL723" s="28"/>
      <c r="AM723" s="28">
        <v>1</v>
      </c>
      <c r="AN723">
        <v>3</v>
      </c>
      <c r="AP723" s="2">
        <v>46070</v>
      </c>
      <c r="AQ723" s="2">
        <v>46287</v>
      </c>
      <c r="AT723" s="28"/>
      <c r="AU723" s="28"/>
      <c r="AV723" s="28" t="s">
        <v>470</v>
      </c>
      <c r="AW723">
        <v>168</v>
      </c>
      <c r="AX723">
        <v>0.5</v>
      </c>
      <c r="AY723">
        <v>28</v>
      </c>
      <c r="BC723" s="28"/>
      <c r="BH723">
        <v>300</v>
      </c>
      <c r="BP723" s="28"/>
      <c r="BW723" s="28"/>
      <c r="BY723" s="28">
        <v>196</v>
      </c>
      <c r="BZ723">
        <v>168</v>
      </c>
      <c r="CA723">
        <v>28</v>
      </c>
      <c r="CB723" s="28">
        <v>240</v>
      </c>
      <c r="CC723">
        <v>0.7</v>
      </c>
      <c r="CE723">
        <v>5560</v>
      </c>
      <c r="CF723">
        <v>0</v>
      </c>
      <c r="CG723" s="28">
        <v>480</v>
      </c>
      <c r="CH723">
        <v>-461.53846153846155</v>
      </c>
      <c r="CI723">
        <v>5098.4615384615381</v>
      </c>
      <c r="CJ723">
        <v>212.30594577494998</v>
      </c>
      <c r="CK723">
        <v>143.78872163937004</v>
      </c>
      <c r="CL723">
        <v>69.420911026507738</v>
      </c>
      <c r="CM723">
        <v>122.18796797213763</v>
      </c>
      <c r="CN723">
        <v>69.086628928876706</v>
      </c>
      <c r="CO723">
        <v>0</v>
      </c>
      <c r="CP723">
        <v>0</v>
      </c>
      <c r="CQ723">
        <v>93.868062452383569</v>
      </c>
      <c r="CR723">
        <v>0.86346000000000001</v>
      </c>
      <c r="CS723">
        <v>31855.737571545094</v>
      </c>
      <c r="CT723" s="28">
        <v>0</v>
      </c>
      <c r="CU723">
        <v>31855.737571545094</v>
      </c>
      <c r="CV723">
        <v>9.6124736184505437</v>
      </c>
      <c r="CW723">
        <v>207709</v>
      </c>
      <c r="CX723" s="28"/>
      <c r="CY723" s="28"/>
      <c r="CZ723" s="28"/>
      <c r="DA723" s="28"/>
      <c r="DB723" s="28"/>
      <c r="DC723" s="28"/>
      <c r="DD723" s="28"/>
      <c r="DE723" s="28"/>
      <c r="DF723" s="28"/>
      <c r="DG723" s="28"/>
      <c r="DH723" s="28"/>
      <c r="DI723" s="28">
        <v>240</v>
      </c>
      <c r="DJ723" s="28" t="s">
        <v>471</v>
      </c>
      <c r="DK723" s="28"/>
    </row>
    <row r="724" spans="1:115" x14ac:dyDescent="0.25">
      <c r="A724" s="28" t="s">
        <v>2</v>
      </c>
      <c r="B724" s="28" t="s">
        <v>2576</v>
      </c>
      <c r="C724">
        <v>43884</v>
      </c>
      <c r="D724" s="28" t="s">
        <v>2525</v>
      </c>
      <c r="E724" s="28" t="s">
        <v>2526</v>
      </c>
      <c r="F724" s="28" t="s">
        <v>2566</v>
      </c>
      <c r="G724" s="28" t="s">
        <v>1791</v>
      </c>
      <c r="H724" s="28" t="s">
        <v>2581</v>
      </c>
      <c r="I724" s="28" t="s">
        <v>457</v>
      </c>
      <c r="J724" s="28">
        <v>5560</v>
      </c>
      <c r="K724">
        <v>8.5122231254419134</v>
      </c>
      <c r="L724" s="28" t="s">
        <v>3114</v>
      </c>
      <c r="M724">
        <v>0</v>
      </c>
      <c r="N724" s="28" t="s">
        <v>459</v>
      </c>
      <c r="O724" s="28" t="s">
        <v>1808</v>
      </c>
      <c r="P724">
        <v>9</v>
      </c>
      <c r="Q724">
        <v>15</v>
      </c>
      <c r="R724">
        <v>1</v>
      </c>
      <c r="S724">
        <v>90550726</v>
      </c>
      <c r="T724" s="28" t="s">
        <v>605</v>
      </c>
      <c r="U724" s="28" t="s">
        <v>978</v>
      </c>
      <c r="V724" s="28" t="s">
        <v>335</v>
      </c>
      <c r="W724" s="28" t="s">
        <v>463</v>
      </c>
      <c r="Y724" s="28" t="s">
        <v>660</v>
      </c>
      <c r="Z724">
        <v>35</v>
      </c>
      <c r="AA724">
        <v>17188</v>
      </c>
      <c r="AB724" s="28" t="s">
        <v>465</v>
      </c>
      <c r="AC724" s="28" t="s">
        <v>479</v>
      </c>
      <c r="AD724">
        <v>0.375</v>
      </c>
      <c r="AE724">
        <v>0.64583333333333326</v>
      </c>
      <c r="AF724" s="28" t="s">
        <v>463</v>
      </c>
      <c r="AG724" s="28" t="s">
        <v>223</v>
      </c>
      <c r="AH724" s="28" t="s">
        <v>516</v>
      </c>
      <c r="AI724" s="28"/>
      <c r="AJ724" s="28" t="s">
        <v>2579</v>
      </c>
      <c r="AK724" s="28"/>
      <c r="AL724" s="28"/>
      <c r="AM724" s="28">
        <v>1</v>
      </c>
      <c r="AN724">
        <v>3</v>
      </c>
      <c r="AP724" s="2">
        <v>46071</v>
      </c>
      <c r="AQ724" s="2">
        <v>46288</v>
      </c>
      <c r="AT724" s="28"/>
      <c r="AU724" s="28"/>
      <c r="AV724" s="28" t="s">
        <v>470</v>
      </c>
      <c r="AW724">
        <v>168</v>
      </c>
      <c r="AX724">
        <v>0.5</v>
      </c>
      <c r="BC724" s="28"/>
      <c r="BH724">
        <v>100</v>
      </c>
      <c r="BP724" s="28"/>
      <c r="BW724" s="28"/>
      <c r="BY724" s="28">
        <v>168</v>
      </c>
      <c r="BZ724">
        <v>168</v>
      </c>
      <c r="CA724">
        <v>0</v>
      </c>
      <c r="CB724" s="28">
        <v>240</v>
      </c>
      <c r="CC724">
        <v>0.7</v>
      </c>
      <c r="CE724">
        <v>5560</v>
      </c>
      <c r="CF724">
        <v>0</v>
      </c>
      <c r="CG724" s="28">
        <v>480</v>
      </c>
      <c r="CH724">
        <v>-153.84615384615384</v>
      </c>
      <c r="CI724">
        <v>5406.1538461538457</v>
      </c>
      <c r="CJ724">
        <v>212.30594577494998</v>
      </c>
      <c r="CK724">
        <v>143.78872163937004</v>
      </c>
      <c r="CL724">
        <v>69.420911026507738</v>
      </c>
      <c r="CM724">
        <v>122.18796797213763</v>
      </c>
      <c r="CN724">
        <v>69.086628928876706</v>
      </c>
      <c r="CO724">
        <v>0</v>
      </c>
      <c r="CP724">
        <v>0</v>
      </c>
      <c r="CQ724">
        <v>93.868062452383569</v>
      </c>
      <c r="CR724">
        <v>0.86346000000000001</v>
      </c>
      <c r="CS724">
        <v>29911.95206280288</v>
      </c>
      <c r="CT724" s="28">
        <v>0</v>
      </c>
      <c r="CU724">
        <v>29911.95206280288</v>
      </c>
      <c r="CV724">
        <v>8.5122231254419134</v>
      </c>
      <c r="CW724">
        <v>208490</v>
      </c>
      <c r="CX724" s="28" t="s">
        <v>3936</v>
      </c>
      <c r="CY724" s="28" t="s">
        <v>2569</v>
      </c>
      <c r="CZ724" s="28" t="s">
        <v>3937</v>
      </c>
      <c r="DA724" s="28" t="s">
        <v>3938</v>
      </c>
      <c r="DB724" s="28" t="s">
        <v>3344</v>
      </c>
      <c r="DC724" s="28"/>
      <c r="DD724" s="28"/>
      <c r="DE724" s="28"/>
      <c r="DF724" s="28"/>
      <c r="DG724" s="28"/>
      <c r="DH724" s="28"/>
      <c r="DI724" s="28">
        <v>240</v>
      </c>
      <c r="DJ724" s="28" t="s">
        <v>471</v>
      </c>
      <c r="DK724" s="28"/>
    </row>
    <row r="725" spans="1:115" x14ac:dyDescent="0.25">
      <c r="A725" s="28" t="s">
        <v>2</v>
      </c>
      <c r="B725" s="28" t="s">
        <v>2576</v>
      </c>
      <c r="C725">
        <v>43884</v>
      </c>
      <c r="D725" s="28" t="s">
        <v>2525</v>
      </c>
      <c r="E725" s="28" t="s">
        <v>2526</v>
      </c>
      <c r="F725" s="28" t="s">
        <v>2566</v>
      </c>
      <c r="G725" s="28" t="s">
        <v>1791</v>
      </c>
      <c r="H725" s="28" t="s">
        <v>2582</v>
      </c>
      <c r="I725" s="28" t="s">
        <v>457</v>
      </c>
      <c r="J725" s="28">
        <v>5560</v>
      </c>
      <c r="K725">
        <v>11.739798057747963</v>
      </c>
      <c r="L725" s="28" t="s">
        <v>3115</v>
      </c>
      <c r="M725">
        <v>0.3</v>
      </c>
      <c r="N725" s="28" t="s">
        <v>459</v>
      </c>
      <c r="O725" s="28" t="s">
        <v>1808</v>
      </c>
      <c r="P725">
        <v>12</v>
      </c>
      <c r="Q725">
        <v>16</v>
      </c>
      <c r="R725">
        <v>1</v>
      </c>
      <c r="S725">
        <v>90550726</v>
      </c>
      <c r="T725" s="28" t="s">
        <v>605</v>
      </c>
      <c r="U725" s="28" t="s">
        <v>978</v>
      </c>
      <c r="V725" s="28" t="s">
        <v>335</v>
      </c>
      <c r="W725" s="28" t="s">
        <v>463</v>
      </c>
      <c r="Y725" s="28" t="s">
        <v>660</v>
      </c>
      <c r="Z725">
        <v>35</v>
      </c>
      <c r="AA725">
        <v>17076</v>
      </c>
      <c r="AB725" s="28" t="s">
        <v>465</v>
      </c>
      <c r="AC725" s="28" t="s">
        <v>525</v>
      </c>
      <c r="AD725">
        <v>0.375</v>
      </c>
      <c r="AE725">
        <v>0.64583333333333326</v>
      </c>
      <c r="AF725" s="28" t="s">
        <v>463</v>
      </c>
      <c r="AG725" s="28" t="s">
        <v>230</v>
      </c>
      <c r="AH725" s="28" t="s">
        <v>516</v>
      </c>
      <c r="AI725" s="28"/>
      <c r="AJ725" s="28" t="s">
        <v>2579</v>
      </c>
      <c r="AK725" s="28"/>
      <c r="AL725" s="28"/>
      <c r="AM725" s="28">
        <v>1</v>
      </c>
      <c r="AN725">
        <v>3</v>
      </c>
      <c r="AP725" s="2">
        <v>46070</v>
      </c>
      <c r="AQ725" s="2">
        <v>46287</v>
      </c>
      <c r="AT725" s="28"/>
      <c r="AU725" s="28"/>
      <c r="AV725" s="28" t="s">
        <v>470</v>
      </c>
      <c r="AW725">
        <v>168</v>
      </c>
      <c r="AX725">
        <v>0.5</v>
      </c>
      <c r="BC725" s="28"/>
      <c r="BD725">
        <v>182</v>
      </c>
      <c r="BH725">
        <v>100</v>
      </c>
      <c r="BI725">
        <v>6986</v>
      </c>
      <c r="BP725" s="28"/>
      <c r="BW725" s="28"/>
      <c r="BY725" s="28">
        <v>350</v>
      </c>
      <c r="BZ725">
        <v>168</v>
      </c>
      <c r="CA725">
        <v>182</v>
      </c>
      <c r="CB725" s="28">
        <v>240</v>
      </c>
      <c r="CC725">
        <v>0.7</v>
      </c>
      <c r="CE725">
        <v>5560</v>
      </c>
      <c r="CF725">
        <v>1668</v>
      </c>
      <c r="CG725" s="28">
        <v>480</v>
      </c>
      <c r="CH725">
        <v>-153.84615384615384</v>
      </c>
      <c r="CI725">
        <v>7074.1538461538457</v>
      </c>
      <c r="CJ725">
        <v>212.30594577494998</v>
      </c>
      <c r="CK725">
        <v>143.78872163937004</v>
      </c>
      <c r="CL725">
        <v>69.420911026507738</v>
      </c>
      <c r="CM725">
        <v>122.18796797213763</v>
      </c>
      <c r="CN725">
        <v>69.086628928876706</v>
      </c>
      <c r="CO725">
        <v>0</v>
      </c>
      <c r="CP725">
        <v>0</v>
      </c>
      <c r="CQ725">
        <v>93.868062452383569</v>
      </c>
      <c r="CR725">
        <v>0.86346000000000001</v>
      </c>
      <c r="CS725">
        <v>53981.939429136692</v>
      </c>
      <c r="CT725" s="28">
        <v>0</v>
      </c>
      <c r="CU725">
        <v>53981.939429136692</v>
      </c>
      <c r="CV725">
        <v>11.739798057747963</v>
      </c>
      <c r="CW725">
        <v>200776</v>
      </c>
      <c r="CX725" s="28" t="s">
        <v>3939</v>
      </c>
      <c r="CY725" s="28" t="s">
        <v>2569</v>
      </c>
      <c r="CZ725" s="28" t="s">
        <v>3940</v>
      </c>
      <c r="DA725" s="28" t="s">
        <v>3938</v>
      </c>
      <c r="DB725" s="28" t="s">
        <v>3344</v>
      </c>
      <c r="DC725" s="28"/>
      <c r="DD725" s="28"/>
      <c r="DE725" s="28"/>
      <c r="DF725" s="28"/>
      <c r="DG725" s="28"/>
      <c r="DH725" s="28"/>
      <c r="DI725" s="28">
        <v>240</v>
      </c>
      <c r="DJ725" s="28" t="s">
        <v>471</v>
      </c>
      <c r="DK725" s="28"/>
    </row>
    <row r="726" spans="1:115" x14ac:dyDescent="0.25">
      <c r="A726" s="28" t="s">
        <v>2</v>
      </c>
      <c r="B726" s="28" t="s">
        <v>2576</v>
      </c>
      <c r="C726">
        <v>43884</v>
      </c>
      <c r="D726" s="28" t="s">
        <v>2525</v>
      </c>
      <c r="E726" s="28" t="s">
        <v>2526</v>
      </c>
      <c r="F726" s="28" t="s">
        <v>2566</v>
      </c>
      <c r="G726" s="28" t="s">
        <v>1791</v>
      </c>
      <c r="H726" s="28" t="s">
        <v>2583</v>
      </c>
      <c r="I726" s="28" t="s">
        <v>457</v>
      </c>
      <c r="J726" s="28">
        <v>5560</v>
      </c>
      <c r="K726">
        <v>9.5076896183536483</v>
      </c>
      <c r="L726" s="28" t="s">
        <v>2151</v>
      </c>
      <c r="M726">
        <v>0.1</v>
      </c>
      <c r="N726" s="28" t="s">
        <v>459</v>
      </c>
      <c r="O726" s="28" t="s">
        <v>1808</v>
      </c>
      <c r="P726">
        <v>10</v>
      </c>
      <c r="Q726">
        <v>15</v>
      </c>
      <c r="R726">
        <v>1</v>
      </c>
      <c r="S726">
        <v>90550726</v>
      </c>
      <c r="T726" s="28" t="s">
        <v>605</v>
      </c>
      <c r="U726" s="28" t="s">
        <v>978</v>
      </c>
      <c r="V726" s="28" t="s">
        <v>335</v>
      </c>
      <c r="W726" s="28" t="s">
        <v>463</v>
      </c>
      <c r="Y726" s="28" t="s">
        <v>660</v>
      </c>
      <c r="Z726">
        <v>35</v>
      </c>
      <c r="AA726">
        <v>17077</v>
      </c>
      <c r="AB726" s="28" t="s">
        <v>465</v>
      </c>
      <c r="AC726" s="28" t="s">
        <v>479</v>
      </c>
      <c r="AD726">
        <v>0.39583333333333326</v>
      </c>
      <c r="AE726">
        <v>0.66666666666666674</v>
      </c>
      <c r="AF726" s="28" t="s">
        <v>463</v>
      </c>
      <c r="AG726" s="28" t="s">
        <v>236</v>
      </c>
      <c r="AH726" s="28" t="s">
        <v>516</v>
      </c>
      <c r="AI726" s="28"/>
      <c r="AJ726" s="28" t="s">
        <v>2579</v>
      </c>
      <c r="AK726" s="28"/>
      <c r="AL726" s="28"/>
      <c r="AM726" s="28">
        <v>1</v>
      </c>
      <c r="AN726">
        <v>3</v>
      </c>
      <c r="AP726" s="2">
        <v>46071</v>
      </c>
      <c r="AQ726" s="2">
        <v>46288</v>
      </c>
      <c r="AT726" s="28"/>
      <c r="AU726" s="28"/>
      <c r="AV726" s="28" t="s">
        <v>470</v>
      </c>
      <c r="AW726">
        <v>168</v>
      </c>
      <c r="AX726">
        <v>0.5</v>
      </c>
      <c r="BC726" s="28"/>
      <c r="BD726">
        <v>84</v>
      </c>
      <c r="BP726" s="28"/>
      <c r="BW726" s="28"/>
      <c r="BY726" s="28">
        <v>252</v>
      </c>
      <c r="BZ726">
        <v>168</v>
      </c>
      <c r="CA726">
        <v>84</v>
      </c>
      <c r="CB726" s="28">
        <v>240</v>
      </c>
      <c r="CC726">
        <v>0.7</v>
      </c>
      <c r="CE726">
        <v>5560</v>
      </c>
      <c r="CF726">
        <v>556</v>
      </c>
      <c r="CG726" s="28">
        <v>480</v>
      </c>
      <c r="CH726">
        <v>0</v>
      </c>
      <c r="CI726">
        <v>6116</v>
      </c>
      <c r="CJ726">
        <v>212.30594577494998</v>
      </c>
      <c r="CK726">
        <v>143.78872163937004</v>
      </c>
      <c r="CL726">
        <v>69.420911026507738</v>
      </c>
      <c r="CM726">
        <v>122.18796797213763</v>
      </c>
      <c r="CN726">
        <v>69.086628928876706</v>
      </c>
      <c r="CO726">
        <v>0</v>
      </c>
      <c r="CP726">
        <v>0</v>
      </c>
      <c r="CQ726">
        <v>93.868062452383569</v>
      </c>
      <c r="CR726">
        <v>0.86346000000000001</v>
      </c>
      <c r="CS726">
        <v>37796.8693088031</v>
      </c>
      <c r="CT726" s="28">
        <v>0</v>
      </c>
      <c r="CU726">
        <v>37796.8693088031</v>
      </c>
      <c r="CV726">
        <v>9.5076896183536483</v>
      </c>
      <c r="CW726">
        <v>208489</v>
      </c>
      <c r="CX726" s="28" t="s">
        <v>3941</v>
      </c>
      <c r="CY726" s="28" t="s">
        <v>2569</v>
      </c>
      <c r="CZ726" s="28" t="s">
        <v>3942</v>
      </c>
      <c r="DA726" s="28" t="s">
        <v>3943</v>
      </c>
      <c r="DB726" s="28" t="s">
        <v>3344</v>
      </c>
      <c r="DC726" s="28"/>
      <c r="DD726" s="28"/>
      <c r="DE726" s="28"/>
      <c r="DF726" s="28"/>
      <c r="DG726" s="28"/>
      <c r="DH726" s="28"/>
      <c r="DI726" s="28">
        <v>240</v>
      </c>
      <c r="DJ726" s="28" t="s">
        <v>471</v>
      </c>
      <c r="DK726" s="28"/>
    </row>
    <row r="727" spans="1:115" x14ac:dyDescent="0.25">
      <c r="A727" s="28" t="s">
        <v>2</v>
      </c>
      <c r="B727" s="28" t="s">
        <v>2576</v>
      </c>
      <c r="C727">
        <v>43884</v>
      </c>
      <c r="D727" s="28" t="s">
        <v>2525</v>
      </c>
      <c r="E727" s="28" t="s">
        <v>2526</v>
      </c>
      <c r="F727" s="28" t="s">
        <v>2566</v>
      </c>
      <c r="G727" s="28" t="s">
        <v>1791</v>
      </c>
      <c r="H727" s="28" t="s">
        <v>2584</v>
      </c>
      <c r="I727" s="28" t="s">
        <v>457</v>
      </c>
      <c r="J727" s="28">
        <v>5560</v>
      </c>
      <c r="K727">
        <v>10.756081192032754</v>
      </c>
      <c r="L727" s="28" t="s">
        <v>3116</v>
      </c>
      <c r="M727">
        <v>0</v>
      </c>
      <c r="N727" s="28" t="s">
        <v>459</v>
      </c>
      <c r="O727" s="28" t="s">
        <v>1806</v>
      </c>
      <c r="P727">
        <v>11</v>
      </c>
      <c r="Q727">
        <v>16</v>
      </c>
      <c r="R727">
        <v>1</v>
      </c>
      <c r="S727">
        <v>90330785</v>
      </c>
      <c r="T727" s="28" t="s">
        <v>605</v>
      </c>
      <c r="U727" s="28" t="s">
        <v>978</v>
      </c>
      <c r="V727" s="28" t="s">
        <v>335</v>
      </c>
      <c r="W727" s="28" t="s">
        <v>463</v>
      </c>
      <c r="Y727" s="28" t="s">
        <v>660</v>
      </c>
      <c r="Z727">
        <v>35</v>
      </c>
      <c r="AA727">
        <v>17078</v>
      </c>
      <c r="AB727" s="28" t="s">
        <v>465</v>
      </c>
      <c r="AC727" s="28" t="s">
        <v>479</v>
      </c>
      <c r="AD727">
        <v>0.375</v>
      </c>
      <c r="AE727">
        <v>0.64583333333333326</v>
      </c>
      <c r="AF727" s="28" t="s">
        <v>463</v>
      </c>
      <c r="AG727" s="28" t="s">
        <v>246</v>
      </c>
      <c r="AH727" s="28" t="s">
        <v>516</v>
      </c>
      <c r="AI727" s="28"/>
      <c r="AJ727" s="28" t="s">
        <v>2579</v>
      </c>
      <c r="AK727" s="28"/>
      <c r="AL727" s="28"/>
      <c r="AM727" s="28">
        <v>1</v>
      </c>
      <c r="AN727">
        <v>3</v>
      </c>
      <c r="AP727" s="2">
        <v>46071</v>
      </c>
      <c r="AQ727" s="2">
        <v>46288</v>
      </c>
      <c r="AT727" s="28"/>
      <c r="AU727" s="28"/>
      <c r="AV727" s="28" t="s">
        <v>470</v>
      </c>
      <c r="AW727">
        <v>168</v>
      </c>
      <c r="AX727">
        <v>0.5</v>
      </c>
      <c r="BC727" s="28"/>
      <c r="BD727">
        <v>84</v>
      </c>
      <c r="BH727">
        <v>100</v>
      </c>
      <c r="BP727" s="28"/>
      <c r="BW727" s="28"/>
      <c r="BY727" s="28">
        <v>252</v>
      </c>
      <c r="BZ727">
        <v>168</v>
      </c>
      <c r="CA727">
        <v>84</v>
      </c>
      <c r="CB727" s="28">
        <v>240</v>
      </c>
      <c r="CC727">
        <v>0.7</v>
      </c>
      <c r="CE727">
        <v>5560</v>
      </c>
      <c r="CF727">
        <v>0</v>
      </c>
      <c r="CG727" s="28">
        <v>480</v>
      </c>
      <c r="CH727">
        <v>-153.84615384615384</v>
      </c>
      <c r="CI727">
        <v>5406.1538461538457</v>
      </c>
      <c r="CJ727">
        <v>212.30594577494998</v>
      </c>
      <c r="CK727">
        <v>143.78872163937004</v>
      </c>
      <c r="CL727">
        <v>69.420911026507738</v>
      </c>
      <c r="CM727">
        <v>122.18796797213763</v>
      </c>
      <c r="CN727">
        <v>69.086628928876706</v>
      </c>
      <c r="CO727">
        <v>0</v>
      </c>
      <c r="CP727">
        <v>0</v>
      </c>
      <c r="CQ727">
        <v>93.868062452383569</v>
      </c>
      <c r="CR727">
        <v>0.86346000000000001</v>
      </c>
      <c r="CS727">
        <v>37796.8693088031</v>
      </c>
      <c r="CT727" s="28">
        <v>0</v>
      </c>
      <c r="CU727">
        <v>37796.8693088031</v>
      </c>
      <c r="CV727">
        <v>10.756081192032754</v>
      </c>
      <c r="CW727">
        <v>203656</v>
      </c>
      <c r="CX727" s="28" t="s">
        <v>3944</v>
      </c>
      <c r="CY727" s="28" t="s">
        <v>2569</v>
      </c>
      <c r="CZ727" s="28" t="s">
        <v>3945</v>
      </c>
      <c r="DA727" s="28" t="s">
        <v>3943</v>
      </c>
      <c r="DB727" s="28" t="s">
        <v>3344</v>
      </c>
      <c r="DC727" s="28"/>
      <c r="DD727" s="28"/>
      <c r="DE727" s="28"/>
      <c r="DF727" s="28"/>
      <c r="DG727" s="28"/>
      <c r="DH727" s="28"/>
      <c r="DI727" s="28">
        <v>240</v>
      </c>
      <c r="DJ727" s="28" t="s">
        <v>471</v>
      </c>
      <c r="DK727" s="28"/>
    </row>
    <row r="728" spans="1:115" x14ac:dyDescent="0.25">
      <c r="A728" s="28" t="s">
        <v>2</v>
      </c>
      <c r="B728" s="28" t="s">
        <v>2576</v>
      </c>
      <c r="C728">
        <v>43884</v>
      </c>
      <c r="D728" s="28" t="s">
        <v>2525</v>
      </c>
      <c r="E728" s="28" t="s">
        <v>2526</v>
      </c>
      <c r="F728" s="28" t="s">
        <v>2566</v>
      </c>
      <c r="G728" s="28" t="s">
        <v>1791</v>
      </c>
      <c r="H728" s="28" t="s">
        <v>2585</v>
      </c>
      <c r="I728" s="28" t="s">
        <v>457</v>
      </c>
      <c r="J728" s="28">
        <v>5560</v>
      </c>
      <c r="K728">
        <v>8.5122231254419134</v>
      </c>
      <c r="L728" s="28" t="s">
        <v>3117</v>
      </c>
      <c r="M728">
        <v>0</v>
      </c>
      <c r="N728" s="28" t="s">
        <v>459</v>
      </c>
      <c r="O728" s="28" t="s">
        <v>1808</v>
      </c>
      <c r="P728">
        <v>9</v>
      </c>
      <c r="Q728">
        <v>10</v>
      </c>
      <c r="R728">
        <v>1</v>
      </c>
      <c r="S728">
        <v>90550726</v>
      </c>
      <c r="T728" s="28" t="s">
        <v>605</v>
      </c>
      <c r="U728" s="28" t="s">
        <v>978</v>
      </c>
      <c r="V728" s="28" t="s">
        <v>335</v>
      </c>
      <c r="W728" s="28" t="s">
        <v>463</v>
      </c>
      <c r="Y728" s="28" t="s">
        <v>660</v>
      </c>
      <c r="Z728">
        <v>35</v>
      </c>
      <c r="AA728">
        <v>17079</v>
      </c>
      <c r="AB728" s="28" t="s">
        <v>465</v>
      </c>
      <c r="AC728" s="28" t="s">
        <v>479</v>
      </c>
      <c r="AD728">
        <v>0.39583333333333326</v>
      </c>
      <c r="AE728">
        <v>0.66666666666666674</v>
      </c>
      <c r="AF728" s="28" t="s">
        <v>463</v>
      </c>
      <c r="AG728" s="28" t="s">
        <v>249</v>
      </c>
      <c r="AH728" s="28" t="s">
        <v>516</v>
      </c>
      <c r="AI728" s="28"/>
      <c r="AJ728" s="28" t="s">
        <v>2579</v>
      </c>
      <c r="AK728" s="28"/>
      <c r="AL728" s="28"/>
      <c r="AM728" s="28">
        <v>1</v>
      </c>
      <c r="AN728">
        <v>3</v>
      </c>
      <c r="AP728" s="2">
        <v>46071</v>
      </c>
      <c r="AQ728" s="2">
        <v>46288</v>
      </c>
      <c r="AT728" s="28"/>
      <c r="AU728" s="28"/>
      <c r="AV728" s="28" t="s">
        <v>470</v>
      </c>
      <c r="AW728">
        <v>168</v>
      </c>
      <c r="AX728">
        <v>0.5</v>
      </c>
      <c r="BC728" s="28"/>
      <c r="BH728">
        <v>100</v>
      </c>
      <c r="BP728" s="28"/>
      <c r="BW728" s="28"/>
      <c r="BY728" s="28">
        <v>168</v>
      </c>
      <c r="BZ728">
        <v>168</v>
      </c>
      <c r="CA728">
        <v>0</v>
      </c>
      <c r="CB728" s="28">
        <v>240</v>
      </c>
      <c r="CC728">
        <v>0.7</v>
      </c>
      <c r="CE728">
        <v>5560</v>
      </c>
      <c r="CF728">
        <v>0</v>
      </c>
      <c r="CG728" s="28">
        <v>480</v>
      </c>
      <c r="CH728">
        <v>-153.84615384615384</v>
      </c>
      <c r="CI728">
        <v>5406.1538461538457</v>
      </c>
      <c r="CJ728">
        <v>212.30594577494998</v>
      </c>
      <c r="CK728">
        <v>143.78872163937004</v>
      </c>
      <c r="CL728">
        <v>69.420911026507738</v>
      </c>
      <c r="CM728">
        <v>122.18796797213763</v>
      </c>
      <c r="CN728">
        <v>69.086628928876706</v>
      </c>
      <c r="CO728">
        <v>0</v>
      </c>
      <c r="CP728">
        <v>0</v>
      </c>
      <c r="CQ728">
        <v>93.868062452383569</v>
      </c>
      <c r="CR728">
        <v>0.86346000000000001</v>
      </c>
      <c r="CS728">
        <v>29911.95206280288</v>
      </c>
      <c r="CT728" s="28">
        <v>0</v>
      </c>
      <c r="CU728">
        <v>29911.95206280288</v>
      </c>
      <c r="CV728">
        <v>8.5122231254419134</v>
      </c>
      <c r="CW728">
        <v>208492</v>
      </c>
      <c r="CX728" s="28" t="s">
        <v>3946</v>
      </c>
      <c r="CY728" s="28" t="s">
        <v>3947</v>
      </c>
      <c r="CZ728" s="28" t="s">
        <v>3948</v>
      </c>
      <c r="DA728" s="28" t="s">
        <v>3949</v>
      </c>
      <c r="DB728" s="28" t="s">
        <v>3344</v>
      </c>
      <c r="DC728" s="28"/>
      <c r="DD728" s="28"/>
      <c r="DE728" s="28"/>
      <c r="DF728" s="28"/>
      <c r="DG728" s="28"/>
      <c r="DH728" s="28"/>
      <c r="DI728" s="28">
        <v>240</v>
      </c>
      <c r="DJ728" s="28" t="s">
        <v>471</v>
      </c>
      <c r="DK728" s="28"/>
    </row>
    <row r="729" spans="1:115" x14ac:dyDescent="0.25">
      <c r="A729" s="28" t="s">
        <v>2</v>
      </c>
      <c r="B729" s="28" t="s">
        <v>2576</v>
      </c>
      <c r="C729">
        <v>43884</v>
      </c>
      <c r="D729" s="28" t="s">
        <v>2525</v>
      </c>
      <c r="E729" s="28" t="s">
        <v>2526</v>
      </c>
      <c r="F729" s="28" t="s">
        <v>2566</v>
      </c>
      <c r="G729" s="28" t="s">
        <v>1791</v>
      </c>
      <c r="H729" s="28" t="s">
        <v>2586</v>
      </c>
      <c r="I729" s="28" t="s">
        <v>457</v>
      </c>
      <c r="J729" s="28">
        <v>5560</v>
      </c>
      <c r="K729">
        <v>9.9243371144004247</v>
      </c>
      <c r="L729" s="28" t="s">
        <v>3118</v>
      </c>
      <c r="M729">
        <v>0</v>
      </c>
      <c r="N729" s="28" t="s">
        <v>459</v>
      </c>
      <c r="O729" s="28" t="s">
        <v>2587</v>
      </c>
      <c r="P729">
        <v>10</v>
      </c>
      <c r="Q729">
        <v>20</v>
      </c>
      <c r="R729">
        <v>1</v>
      </c>
      <c r="S729">
        <v>90500785</v>
      </c>
      <c r="T729" s="28" t="s">
        <v>605</v>
      </c>
      <c r="U729" s="28" t="s">
        <v>978</v>
      </c>
      <c r="V729" s="28" t="s">
        <v>335</v>
      </c>
      <c r="W729" s="28" t="s">
        <v>463</v>
      </c>
      <c r="Y729" s="28" t="s">
        <v>660</v>
      </c>
      <c r="Z729">
        <v>35</v>
      </c>
      <c r="AA729">
        <v>16948</v>
      </c>
      <c r="AB729" s="28" t="s">
        <v>465</v>
      </c>
      <c r="AC729" s="28" t="s">
        <v>479</v>
      </c>
      <c r="AD729">
        <v>0.375</v>
      </c>
      <c r="AE729">
        <v>0.64583333333333326</v>
      </c>
      <c r="AF729" s="28" t="s">
        <v>463</v>
      </c>
      <c r="AG729" s="28" t="s">
        <v>77</v>
      </c>
      <c r="AH729" s="28" t="s">
        <v>582</v>
      </c>
      <c r="AI729" s="28"/>
      <c r="AJ729" s="28" t="s">
        <v>2579</v>
      </c>
      <c r="AK729" s="28"/>
      <c r="AL729" s="28"/>
      <c r="AM729" s="28">
        <v>1</v>
      </c>
      <c r="AN729">
        <v>3</v>
      </c>
      <c r="AP729" s="2">
        <v>46071</v>
      </c>
      <c r="AQ729" s="2">
        <v>46288</v>
      </c>
      <c r="AT729" s="28"/>
      <c r="AU729" s="28"/>
      <c r="AV729" s="28" t="s">
        <v>470</v>
      </c>
      <c r="AW729">
        <v>168</v>
      </c>
      <c r="AX729">
        <v>0.5</v>
      </c>
      <c r="BC729" s="28"/>
      <c r="BH729">
        <v>600</v>
      </c>
      <c r="BP729" s="28"/>
      <c r="BW729" s="28"/>
      <c r="BY729" s="28">
        <v>168</v>
      </c>
      <c r="BZ729">
        <v>168</v>
      </c>
      <c r="CA729">
        <v>0</v>
      </c>
      <c r="CB729" s="28">
        <v>240</v>
      </c>
      <c r="CC729">
        <v>0.7</v>
      </c>
      <c r="CE729">
        <v>5560</v>
      </c>
      <c r="CF729">
        <v>0</v>
      </c>
      <c r="CG729" s="28">
        <v>480</v>
      </c>
      <c r="CH729">
        <v>-923.07692307692309</v>
      </c>
      <c r="CI729">
        <v>4636.9230769230771</v>
      </c>
      <c r="CJ729">
        <v>212.30594577494998</v>
      </c>
      <c r="CK729">
        <v>143.78872163937004</v>
      </c>
      <c r="CL729">
        <v>69.420911026507738</v>
      </c>
      <c r="CM729">
        <v>122.18796797213763</v>
      </c>
      <c r="CN729">
        <v>69.086628928876706</v>
      </c>
      <c r="CO729">
        <v>0</v>
      </c>
      <c r="CP729">
        <v>0</v>
      </c>
      <c r="CQ729">
        <v>93.868062452383569</v>
      </c>
      <c r="CR729">
        <v>0.86346000000000001</v>
      </c>
      <c r="CS729">
        <v>29911.95206280288</v>
      </c>
      <c r="CT729" s="28">
        <v>0</v>
      </c>
      <c r="CU729">
        <v>29911.95206280288</v>
      </c>
      <c r="CV729">
        <v>9.9243371144004247</v>
      </c>
      <c r="CW729">
        <v>207706</v>
      </c>
      <c r="CX729" s="28"/>
      <c r="CY729" s="28"/>
      <c r="CZ729" s="28"/>
      <c r="DA729" s="28"/>
      <c r="DB729" s="28"/>
      <c r="DC729" s="28"/>
      <c r="DD729" s="28"/>
      <c r="DE729" s="28"/>
      <c r="DF729" s="28"/>
      <c r="DG729" s="28"/>
      <c r="DH729" s="28"/>
      <c r="DI729" s="28">
        <v>240</v>
      </c>
      <c r="DJ729" s="28" t="s">
        <v>471</v>
      </c>
      <c r="DK729" s="28"/>
    </row>
    <row r="730" spans="1:115" x14ac:dyDescent="0.25">
      <c r="A730" s="28" t="s">
        <v>2</v>
      </c>
      <c r="B730" s="28" t="s">
        <v>2576</v>
      </c>
      <c r="C730">
        <v>43884</v>
      </c>
      <c r="D730" s="28" t="s">
        <v>2525</v>
      </c>
      <c r="E730" s="28" t="s">
        <v>2526</v>
      </c>
      <c r="F730" s="28" t="s">
        <v>2566</v>
      </c>
      <c r="G730" s="28" t="s">
        <v>1791</v>
      </c>
      <c r="H730" s="28" t="s">
        <v>2588</v>
      </c>
      <c r="I730" s="28" t="s">
        <v>457</v>
      </c>
      <c r="J730" s="28">
        <v>5560</v>
      </c>
      <c r="K730">
        <v>10.56925599586765</v>
      </c>
      <c r="L730" s="28" t="s">
        <v>3119</v>
      </c>
      <c r="M730">
        <v>0</v>
      </c>
      <c r="N730" s="28" t="s">
        <v>459</v>
      </c>
      <c r="O730" s="28" t="s">
        <v>2587</v>
      </c>
      <c r="P730">
        <v>11</v>
      </c>
      <c r="Q730">
        <v>20</v>
      </c>
      <c r="R730">
        <v>1</v>
      </c>
      <c r="S730">
        <v>90530785</v>
      </c>
      <c r="T730" s="28" t="s">
        <v>605</v>
      </c>
      <c r="U730" s="28" t="s">
        <v>978</v>
      </c>
      <c r="V730" s="28" t="s">
        <v>335</v>
      </c>
      <c r="W730" s="28" t="s">
        <v>463</v>
      </c>
      <c r="Y730" s="28" t="s">
        <v>660</v>
      </c>
      <c r="Z730">
        <v>35</v>
      </c>
      <c r="AA730">
        <v>16949</v>
      </c>
      <c r="AB730" s="28" t="s">
        <v>465</v>
      </c>
      <c r="AC730" s="28" t="s">
        <v>515</v>
      </c>
      <c r="AD730">
        <v>0.375</v>
      </c>
      <c r="AE730">
        <v>0.64583333333333326</v>
      </c>
      <c r="AF730" s="28" t="s">
        <v>463</v>
      </c>
      <c r="AG730" s="28" t="s">
        <v>83</v>
      </c>
      <c r="AH730" s="28" t="s">
        <v>582</v>
      </c>
      <c r="AI730" s="28"/>
      <c r="AJ730" s="28" t="s">
        <v>2579</v>
      </c>
      <c r="AK730" s="28"/>
      <c r="AL730" s="28"/>
      <c r="AM730" s="28">
        <v>1</v>
      </c>
      <c r="AN730">
        <v>3</v>
      </c>
      <c r="AP730" s="2">
        <v>46069</v>
      </c>
      <c r="AQ730" s="2">
        <v>46286</v>
      </c>
      <c r="AT730" s="28"/>
      <c r="AU730" s="28"/>
      <c r="AV730" s="28" t="s">
        <v>470</v>
      </c>
      <c r="AW730">
        <v>168</v>
      </c>
      <c r="AX730">
        <v>0.5</v>
      </c>
      <c r="AY730">
        <v>28</v>
      </c>
      <c r="BC730" s="28"/>
      <c r="BH730">
        <v>600</v>
      </c>
      <c r="BP730" s="28"/>
      <c r="BW730" s="28"/>
      <c r="BY730" s="28">
        <v>196</v>
      </c>
      <c r="BZ730">
        <v>168</v>
      </c>
      <c r="CA730">
        <v>28</v>
      </c>
      <c r="CB730" s="28">
        <v>240</v>
      </c>
      <c r="CC730">
        <v>0.7</v>
      </c>
      <c r="CE730">
        <v>5560</v>
      </c>
      <c r="CF730">
        <v>0</v>
      </c>
      <c r="CG730" s="28">
        <v>480</v>
      </c>
      <c r="CH730">
        <v>-923.07692307692309</v>
      </c>
      <c r="CI730">
        <v>4636.9230769230771</v>
      </c>
      <c r="CJ730">
        <v>212.30594577494998</v>
      </c>
      <c r="CK730">
        <v>143.78872163937004</v>
      </c>
      <c r="CL730">
        <v>69.420911026507738</v>
      </c>
      <c r="CM730">
        <v>122.18796797213763</v>
      </c>
      <c r="CN730">
        <v>69.086628928876706</v>
      </c>
      <c r="CO730">
        <v>0</v>
      </c>
      <c r="CP730">
        <v>0</v>
      </c>
      <c r="CQ730">
        <v>93.868062452383569</v>
      </c>
      <c r="CR730">
        <v>0.86346000000000001</v>
      </c>
      <c r="CS730">
        <v>31855.737571545094</v>
      </c>
      <c r="CT730" s="28">
        <v>0</v>
      </c>
      <c r="CU730">
        <v>31855.737571545094</v>
      </c>
      <c r="CV730">
        <v>10.56925599586765</v>
      </c>
      <c r="CW730">
        <v>207701</v>
      </c>
      <c r="CX730" s="28" t="s">
        <v>3950</v>
      </c>
      <c r="CY730" s="28" t="s">
        <v>2569</v>
      </c>
      <c r="CZ730" s="28" t="s">
        <v>3708</v>
      </c>
      <c r="DA730" s="28" t="s">
        <v>3951</v>
      </c>
      <c r="DB730" s="28" t="s">
        <v>3344</v>
      </c>
      <c r="DC730" s="28"/>
      <c r="DD730" s="28"/>
      <c r="DE730" s="28"/>
      <c r="DF730" s="28"/>
      <c r="DG730" s="28"/>
      <c r="DH730" s="28"/>
      <c r="DI730" s="28">
        <v>240</v>
      </c>
      <c r="DJ730" s="28" t="s">
        <v>471</v>
      </c>
      <c r="DK730" s="28"/>
    </row>
    <row r="731" spans="1:115" x14ac:dyDescent="0.25">
      <c r="A731" s="28" t="s">
        <v>2</v>
      </c>
      <c r="B731" s="28" t="s">
        <v>2576</v>
      </c>
      <c r="C731">
        <v>43884</v>
      </c>
      <c r="D731" s="28" t="s">
        <v>2525</v>
      </c>
      <c r="E731" s="28" t="s">
        <v>2526</v>
      </c>
      <c r="F731" s="28" t="s">
        <v>2566</v>
      </c>
      <c r="G731" s="28" t="s">
        <v>1791</v>
      </c>
      <c r="H731" s="28" t="s">
        <v>2589</v>
      </c>
      <c r="I731" s="28" t="s">
        <v>457</v>
      </c>
      <c r="J731" s="28">
        <v>5560</v>
      </c>
      <c r="K731">
        <v>10.56925599586765</v>
      </c>
      <c r="L731" s="28" t="s">
        <v>3119</v>
      </c>
      <c r="M731">
        <v>0</v>
      </c>
      <c r="N731" s="28" t="s">
        <v>459</v>
      </c>
      <c r="O731" s="28" t="s">
        <v>2587</v>
      </c>
      <c r="P731">
        <v>11</v>
      </c>
      <c r="Q731">
        <v>20</v>
      </c>
      <c r="R731">
        <v>1</v>
      </c>
      <c r="S731">
        <v>90530785</v>
      </c>
      <c r="T731" s="28" t="s">
        <v>605</v>
      </c>
      <c r="U731" s="28" t="s">
        <v>978</v>
      </c>
      <c r="V731" s="28" t="s">
        <v>335</v>
      </c>
      <c r="W731" s="28" t="s">
        <v>463</v>
      </c>
      <c r="Y731" s="28" t="s">
        <v>660</v>
      </c>
      <c r="Z731">
        <v>35</v>
      </c>
      <c r="AA731">
        <v>16950</v>
      </c>
      <c r="AB731" s="28" t="s">
        <v>465</v>
      </c>
      <c r="AC731" s="28" t="s">
        <v>525</v>
      </c>
      <c r="AD731">
        <v>0.375</v>
      </c>
      <c r="AE731">
        <v>0.64583333333333326</v>
      </c>
      <c r="AF731" s="28" t="s">
        <v>463</v>
      </c>
      <c r="AG731" s="28" t="s">
        <v>83</v>
      </c>
      <c r="AH731" s="28" t="s">
        <v>582</v>
      </c>
      <c r="AI731" s="28"/>
      <c r="AJ731" s="28" t="s">
        <v>2579</v>
      </c>
      <c r="AK731" s="28"/>
      <c r="AL731" s="28"/>
      <c r="AM731" s="28">
        <v>1</v>
      </c>
      <c r="AN731">
        <v>3</v>
      </c>
      <c r="AP731" s="2">
        <v>46070</v>
      </c>
      <c r="AQ731" s="2">
        <v>46287</v>
      </c>
      <c r="AT731" s="28"/>
      <c r="AU731" s="28"/>
      <c r="AV731" s="28" t="s">
        <v>470</v>
      </c>
      <c r="AW731">
        <v>168</v>
      </c>
      <c r="AX731">
        <v>0.5</v>
      </c>
      <c r="AY731">
        <v>28</v>
      </c>
      <c r="BC731" s="28"/>
      <c r="BH731">
        <v>600</v>
      </c>
      <c r="BP731" s="28"/>
      <c r="BW731" s="28"/>
      <c r="BY731" s="28">
        <v>196</v>
      </c>
      <c r="BZ731">
        <v>168</v>
      </c>
      <c r="CA731">
        <v>28</v>
      </c>
      <c r="CB731" s="28">
        <v>240</v>
      </c>
      <c r="CC731">
        <v>0.7</v>
      </c>
      <c r="CE731">
        <v>5560</v>
      </c>
      <c r="CF731">
        <v>0</v>
      </c>
      <c r="CG731" s="28">
        <v>480</v>
      </c>
      <c r="CH731">
        <v>-923.07692307692309</v>
      </c>
      <c r="CI731">
        <v>4636.9230769230771</v>
      </c>
      <c r="CJ731">
        <v>212.30594577494998</v>
      </c>
      <c r="CK731">
        <v>143.78872163937004</v>
      </c>
      <c r="CL731">
        <v>69.420911026507738</v>
      </c>
      <c r="CM731">
        <v>122.18796797213763</v>
      </c>
      <c r="CN731">
        <v>69.086628928876706</v>
      </c>
      <c r="CO731">
        <v>0</v>
      </c>
      <c r="CP731">
        <v>0</v>
      </c>
      <c r="CQ731">
        <v>93.868062452383569</v>
      </c>
      <c r="CR731">
        <v>0.86346000000000001</v>
      </c>
      <c r="CS731">
        <v>31855.737571545094</v>
      </c>
      <c r="CT731" s="28">
        <v>0</v>
      </c>
      <c r="CU731">
        <v>31855.737571545094</v>
      </c>
      <c r="CV731">
        <v>10.56925599586765</v>
      </c>
      <c r="CW731">
        <v>207703</v>
      </c>
      <c r="CX731" s="28" t="s">
        <v>3952</v>
      </c>
      <c r="CY731" s="28" t="s">
        <v>2569</v>
      </c>
      <c r="CZ731" s="28" t="s">
        <v>3711</v>
      </c>
      <c r="DA731" s="28" t="s">
        <v>3953</v>
      </c>
      <c r="DB731" s="28" t="s">
        <v>3344</v>
      </c>
      <c r="DC731" s="28"/>
      <c r="DD731" s="28"/>
      <c r="DE731" s="28"/>
      <c r="DF731" s="28"/>
      <c r="DG731" s="28"/>
      <c r="DH731" s="28"/>
      <c r="DI731" s="28">
        <v>240</v>
      </c>
      <c r="DJ731" s="28" t="s">
        <v>471</v>
      </c>
      <c r="DK731" s="28"/>
    </row>
    <row r="732" spans="1:115" x14ac:dyDescent="0.25">
      <c r="A732" s="28" t="s">
        <v>2</v>
      </c>
      <c r="B732" s="28" t="s">
        <v>2576</v>
      </c>
      <c r="C732">
        <v>43884</v>
      </c>
      <c r="D732" s="28" t="s">
        <v>2525</v>
      </c>
      <c r="E732" s="28" t="s">
        <v>2526</v>
      </c>
      <c r="F732" s="28" t="s">
        <v>2566</v>
      </c>
      <c r="G732" s="28" t="s">
        <v>1791</v>
      </c>
      <c r="H732" s="28" t="s">
        <v>2590</v>
      </c>
      <c r="I732" s="28" t="s">
        <v>457</v>
      </c>
      <c r="J732" s="28">
        <v>5560</v>
      </c>
      <c r="K732">
        <v>10.56925599586765</v>
      </c>
      <c r="L732" s="28" t="s">
        <v>1077</v>
      </c>
      <c r="M732">
        <v>0</v>
      </c>
      <c r="N732" s="28" t="s">
        <v>459</v>
      </c>
      <c r="O732" s="28" t="s">
        <v>2587</v>
      </c>
      <c r="P732">
        <v>11</v>
      </c>
      <c r="Q732">
        <v>15</v>
      </c>
      <c r="R732">
        <v>1</v>
      </c>
      <c r="S732">
        <v>90530785</v>
      </c>
      <c r="T732" s="28" t="s">
        <v>605</v>
      </c>
      <c r="U732" s="28" t="s">
        <v>978</v>
      </c>
      <c r="V732" s="28" t="s">
        <v>335</v>
      </c>
      <c r="W732" s="28" t="s">
        <v>463</v>
      </c>
      <c r="Y732" s="28" t="s">
        <v>660</v>
      </c>
      <c r="Z732">
        <v>35</v>
      </c>
      <c r="AA732">
        <v>16951</v>
      </c>
      <c r="AB732" s="28" t="s">
        <v>465</v>
      </c>
      <c r="AC732" s="28" t="s">
        <v>504</v>
      </c>
      <c r="AD732">
        <v>0.375</v>
      </c>
      <c r="AE732">
        <v>0.64583333333333326</v>
      </c>
      <c r="AF732" s="28" t="s">
        <v>463</v>
      </c>
      <c r="AG732" s="28" t="s">
        <v>83</v>
      </c>
      <c r="AH732" s="28" t="s">
        <v>582</v>
      </c>
      <c r="AI732" s="28"/>
      <c r="AJ732" s="28" t="s">
        <v>2579</v>
      </c>
      <c r="AK732" s="28"/>
      <c r="AL732" s="28"/>
      <c r="AM732" s="28">
        <v>1</v>
      </c>
      <c r="AN732">
        <v>3</v>
      </c>
      <c r="AP732" s="2">
        <v>46073</v>
      </c>
      <c r="AQ732" s="2">
        <v>46290</v>
      </c>
      <c r="AT732" s="28"/>
      <c r="AU732" s="28"/>
      <c r="AV732" s="28" t="s">
        <v>470</v>
      </c>
      <c r="AW732">
        <v>168</v>
      </c>
      <c r="AX732">
        <v>0.5</v>
      </c>
      <c r="AY732">
        <v>28</v>
      </c>
      <c r="BC732" s="28"/>
      <c r="BH732">
        <v>600</v>
      </c>
      <c r="BP732" s="28"/>
      <c r="BW732" s="28"/>
      <c r="BY732" s="28">
        <v>196</v>
      </c>
      <c r="BZ732">
        <v>168</v>
      </c>
      <c r="CA732">
        <v>28</v>
      </c>
      <c r="CB732" s="28">
        <v>240</v>
      </c>
      <c r="CC732">
        <v>0.7</v>
      </c>
      <c r="CE732">
        <v>5560</v>
      </c>
      <c r="CF732">
        <v>0</v>
      </c>
      <c r="CG732" s="28">
        <v>480</v>
      </c>
      <c r="CH732">
        <v>-923.07692307692309</v>
      </c>
      <c r="CI732">
        <v>4636.9230769230771</v>
      </c>
      <c r="CJ732">
        <v>212.30594577494998</v>
      </c>
      <c r="CK732">
        <v>143.78872163937004</v>
      </c>
      <c r="CL732">
        <v>69.420911026507738</v>
      </c>
      <c r="CM732">
        <v>122.18796797213763</v>
      </c>
      <c r="CN732">
        <v>69.086628928876706</v>
      </c>
      <c r="CO732">
        <v>0</v>
      </c>
      <c r="CP732">
        <v>0</v>
      </c>
      <c r="CQ732">
        <v>93.868062452383569</v>
      </c>
      <c r="CR732">
        <v>0.86346000000000001</v>
      </c>
      <c r="CS732">
        <v>31855.737571545094</v>
      </c>
      <c r="CT732" s="28">
        <v>0</v>
      </c>
      <c r="CU732">
        <v>31855.737571545094</v>
      </c>
      <c r="CV732">
        <v>10.56925599586765</v>
      </c>
      <c r="CW732">
        <v>207712</v>
      </c>
      <c r="CX732" s="28"/>
      <c r="CY732" s="28"/>
      <c r="CZ732" s="28"/>
      <c r="DA732" s="28"/>
      <c r="DB732" s="28"/>
      <c r="DC732" s="28"/>
      <c r="DD732" s="28"/>
      <c r="DE732" s="28"/>
      <c r="DF732" s="28"/>
      <c r="DG732" s="28"/>
      <c r="DH732" s="28"/>
      <c r="DI732" s="28">
        <v>240</v>
      </c>
      <c r="DJ732" s="28" t="s">
        <v>471</v>
      </c>
      <c r="DK732" s="28"/>
    </row>
    <row r="733" spans="1:115" x14ac:dyDescent="0.25">
      <c r="A733" s="28" t="s">
        <v>2</v>
      </c>
      <c r="B733" s="28" t="s">
        <v>2576</v>
      </c>
      <c r="C733">
        <v>43884</v>
      </c>
      <c r="D733" s="28" t="s">
        <v>2525</v>
      </c>
      <c r="E733" s="28" t="s">
        <v>2526</v>
      </c>
      <c r="F733" s="28" t="s">
        <v>2566</v>
      </c>
      <c r="G733" s="28" t="s">
        <v>1791</v>
      </c>
      <c r="H733" s="28" t="s">
        <v>2591</v>
      </c>
      <c r="I733" s="28" t="s">
        <v>457</v>
      </c>
      <c r="J733" s="28">
        <v>5560</v>
      </c>
      <c r="K733">
        <v>9.9243371144004247</v>
      </c>
      <c r="L733" s="28" t="s">
        <v>3118</v>
      </c>
      <c r="M733">
        <v>0</v>
      </c>
      <c r="N733" s="28" t="s">
        <v>459</v>
      </c>
      <c r="O733" s="28" t="s">
        <v>2587</v>
      </c>
      <c r="P733">
        <v>10</v>
      </c>
      <c r="Q733">
        <v>20</v>
      </c>
      <c r="R733">
        <v>1</v>
      </c>
      <c r="S733">
        <v>90530785</v>
      </c>
      <c r="T733" s="28" t="s">
        <v>605</v>
      </c>
      <c r="U733" s="28" t="s">
        <v>978</v>
      </c>
      <c r="V733" s="28" t="s">
        <v>335</v>
      </c>
      <c r="W733" s="28" t="s">
        <v>463</v>
      </c>
      <c r="Y733" s="28" t="s">
        <v>660</v>
      </c>
      <c r="Z733">
        <v>35</v>
      </c>
      <c r="AA733">
        <v>16952</v>
      </c>
      <c r="AB733" s="28" t="s">
        <v>465</v>
      </c>
      <c r="AC733" s="28" t="s">
        <v>525</v>
      </c>
      <c r="AD733">
        <v>0.375</v>
      </c>
      <c r="AE733">
        <v>0.64583333333333326</v>
      </c>
      <c r="AF733" s="28" t="s">
        <v>463</v>
      </c>
      <c r="AG733" s="28" t="s">
        <v>144</v>
      </c>
      <c r="AH733" s="28" t="s">
        <v>582</v>
      </c>
      <c r="AI733" s="28"/>
      <c r="AJ733" s="28" t="s">
        <v>2579</v>
      </c>
      <c r="AK733" s="28"/>
      <c r="AL733" s="28"/>
      <c r="AM733" s="28">
        <v>1</v>
      </c>
      <c r="AN733">
        <v>3</v>
      </c>
      <c r="AP733" s="2">
        <v>46070</v>
      </c>
      <c r="AQ733" s="2">
        <v>46287</v>
      </c>
      <c r="AT733" s="28"/>
      <c r="AU733" s="28"/>
      <c r="AV733" s="28" t="s">
        <v>470</v>
      </c>
      <c r="AW733">
        <v>168</v>
      </c>
      <c r="AX733">
        <v>0.5</v>
      </c>
      <c r="BC733" s="28"/>
      <c r="BH733">
        <v>600</v>
      </c>
      <c r="BP733" s="28"/>
      <c r="BW733" s="28"/>
      <c r="BY733" s="28">
        <v>168</v>
      </c>
      <c r="BZ733">
        <v>168</v>
      </c>
      <c r="CA733">
        <v>0</v>
      </c>
      <c r="CB733" s="28">
        <v>240</v>
      </c>
      <c r="CC733">
        <v>0.7</v>
      </c>
      <c r="CE733">
        <v>5560</v>
      </c>
      <c r="CF733">
        <v>0</v>
      </c>
      <c r="CG733" s="28">
        <v>480</v>
      </c>
      <c r="CH733">
        <v>-923.07692307692309</v>
      </c>
      <c r="CI733">
        <v>4636.9230769230771</v>
      </c>
      <c r="CJ733">
        <v>212.30594577494998</v>
      </c>
      <c r="CK733">
        <v>143.78872163937004</v>
      </c>
      <c r="CL733">
        <v>69.420911026507738</v>
      </c>
      <c r="CM733">
        <v>122.18796797213763</v>
      </c>
      <c r="CN733">
        <v>69.086628928876706</v>
      </c>
      <c r="CO733">
        <v>0</v>
      </c>
      <c r="CP733">
        <v>0</v>
      </c>
      <c r="CQ733">
        <v>93.868062452383569</v>
      </c>
      <c r="CR733">
        <v>0.86346000000000001</v>
      </c>
      <c r="CS733">
        <v>29911.95206280288</v>
      </c>
      <c r="CT733" s="28">
        <v>0</v>
      </c>
      <c r="CU733">
        <v>29911.95206280288</v>
      </c>
      <c r="CV733">
        <v>9.9243371144004247</v>
      </c>
      <c r="CW733">
        <v>207713</v>
      </c>
      <c r="CX733" s="28" t="s">
        <v>3954</v>
      </c>
      <c r="CY733" s="28" t="s">
        <v>2569</v>
      </c>
      <c r="CZ733" s="28" t="s">
        <v>3955</v>
      </c>
      <c r="DA733" s="28" t="s">
        <v>3956</v>
      </c>
      <c r="DB733" s="28" t="s">
        <v>3344</v>
      </c>
      <c r="DC733" s="28"/>
      <c r="DD733" s="28"/>
      <c r="DE733" s="28"/>
      <c r="DF733" s="28"/>
      <c r="DG733" s="28"/>
      <c r="DH733" s="28"/>
      <c r="DI733" s="28">
        <v>240</v>
      </c>
      <c r="DJ733" s="28" t="s">
        <v>471</v>
      </c>
      <c r="DK733" s="28"/>
    </row>
    <row r="734" spans="1:115" x14ac:dyDescent="0.25">
      <c r="A734" s="28" t="s">
        <v>2</v>
      </c>
      <c r="B734" s="28" t="s">
        <v>2576</v>
      </c>
      <c r="C734">
        <v>43884</v>
      </c>
      <c r="D734" s="28" t="s">
        <v>2525</v>
      </c>
      <c r="E734" s="28" t="s">
        <v>2526</v>
      </c>
      <c r="F734" s="28" t="s">
        <v>2566</v>
      </c>
      <c r="G734" s="28" t="s">
        <v>1791</v>
      </c>
      <c r="H734" s="28" t="s">
        <v>2592</v>
      </c>
      <c r="I734" s="28" t="s">
        <v>457</v>
      </c>
      <c r="J734" s="28">
        <v>5560</v>
      </c>
      <c r="K734">
        <v>9.9243371144004247</v>
      </c>
      <c r="L734" s="28" t="s">
        <v>3120</v>
      </c>
      <c r="M734">
        <v>0</v>
      </c>
      <c r="N734" s="28" t="s">
        <v>459</v>
      </c>
      <c r="O734" s="28" t="s">
        <v>1822</v>
      </c>
      <c r="P734">
        <v>10</v>
      </c>
      <c r="Q734">
        <v>15</v>
      </c>
      <c r="R734">
        <v>1</v>
      </c>
      <c r="S734">
        <v>90602347</v>
      </c>
      <c r="T734" s="28" t="s">
        <v>605</v>
      </c>
      <c r="U734" s="28" t="s">
        <v>978</v>
      </c>
      <c r="V734" s="28" t="s">
        <v>335</v>
      </c>
      <c r="W734" s="28" t="s">
        <v>463</v>
      </c>
      <c r="Y734" s="28" t="s">
        <v>660</v>
      </c>
      <c r="Z734">
        <v>35</v>
      </c>
      <c r="AA734">
        <v>16953</v>
      </c>
      <c r="AB734" s="28" t="s">
        <v>465</v>
      </c>
      <c r="AC734" s="28" t="s">
        <v>504</v>
      </c>
      <c r="AD734">
        <v>0.375</v>
      </c>
      <c r="AE734">
        <v>0.64583333333333326</v>
      </c>
      <c r="AF734" s="28" t="s">
        <v>463</v>
      </c>
      <c r="AG734" s="28" t="s">
        <v>152</v>
      </c>
      <c r="AH734" s="28" t="s">
        <v>582</v>
      </c>
      <c r="AI734" s="28"/>
      <c r="AJ734" s="28" t="s">
        <v>2579</v>
      </c>
      <c r="AK734" s="28"/>
      <c r="AL734" s="28"/>
      <c r="AM734" s="28">
        <v>1</v>
      </c>
      <c r="AN734">
        <v>3</v>
      </c>
      <c r="AP734" s="2">
        <v>46073</v>
      </c>
      <c r="AQ734" s="2">
        <v>46290</v>
      </c>
      <c r="AT734" s="28"/>
      <c r="AU734" s="28"/>
      <c r="AV734" s="28" t="s">
        <v>470</v>
      </c>
      <c r="AW734">
        <v>168</v>
      </c>
      <c r="AX734">
        <v>0.5</v>
      </c>
      <c r="BC734" s="28"/>
      <c r="BH734">
        <v>600</v>
      </c>
      <c r="BP734" s="28"/>
      <c r="BW734" s="28"/>
      <c r="BY734" s="28">
        <v>168</v>
      </c>
      <c r="BZ734">
        <v>168</v>
      </c>
      <c r="CA734">
        <v>0</v>
      </c>
      <c r="CB734" s="28">
        <v>240</v>
      </c>
      <c r="CC734">
        <v>0.7</v>
      </c>
      <c r="CE734">
        <v>5560</v>
      </c>
      <c r="CF734">
        <v>0</v>
      </c>
      <c r="CG734" s="28">
        <v>480</v>
      </c>
      <c r="CH734">
        <v>-923.07692307692309</v>
      </c>
      <c r="CI734">
        <v>4636.9230769230771</v>
      </c>
      <c r="CJ734">
        <v>212.30594577494998</v>
      </c>
      <c r="CK734">
        <v>143.78872163937004</v>
      </c>
      <c r="CL734">
        <v>69.420911026507738</v>
      </c>
      <c r="CM734">
        <v>122.18796797213763</v>
      </c>
      <c r="CN734">
        <v>69.086628928876706</v>
      </c>
      <c r="CO734">
        <v>0</v>
      </c>
      <c r="CP734">
        <v>0</v>
      </c>
      <c r="CQ734">
        <v>93.868062452383569</v>
      </c>
      <c r="CR734">
        <v>0.86346000000000001</v>
      </c>
      <c r="CS734">
        <v>29911.95206280288</v>
      </c>
      <c r="CT734" s="28">
        <v>0</v>
      </c>
      <c r="CU734">
        <v>29911.95206280288</v>
      </c>
      <c r="CV734">
        <v>9.9243371144004247</v>
      </c>
      <c r="CW734">
        <v>207715</v>
      </c>
      <c r="CX734" s="28" t="s">
        <v>3957</v>
      </c>
      <c r="CY734" s="28" t="s">
        <v>2569</v>
      </c>
      <c r="CZ734" s="28" t="s">
        <v>3958</v>
      </c>
      <c r="DA734" s="28" t="s">
        <v>3959</v>
      </c>
      <c r="DB734" s="28" t="s">
        <v>3344</v>
      </c>
      <c r="DC734" s="28"/>
      <c r="DD734" s="28"/>
      <c r="DE734" s="28"/>
      <c r="DF734" s="28"/>
      <c r="DG734" s="28"/>
      <c r="DH734" s="28"/>
      <c r="DI734" s="28">
        <v>240</v>
      </c>
      <c r="DJ734" s="28" t="s">
        <v>471</v>
      </c>
      <c r="DK734" s="28"/>
    </row>
    <row r="735" spans="1:115" x14ac:dyDescent="0.25">
      <c r="A735" s="28" t="s">
        <v>2</v>
      </c>
      <c r="B735" s="28" t="s">
        <v>2576</v>
      </c>
      <c r="C735">
        <v>43884</v>
      </c>
      <c r="D735" s="28" t="s">
        <v>2525</v>
      </c>
      <c r="E735" s="28" t="s">
        <v>2526</v>
      </c>
      <c r="F735" s="28" t="s">
        <v>2566</v>
      </c>
      <c r="G735" s="28" t="s">
        <v>1791</v>
      </c>
      <c r="H735" s="28" t="s">
        <v>2594</v>
      </c>
      <c r="I735" s="28" t="s">
        <v>457</v>
      </c>
      <c r="J735" s="28">
        <v>5560</v>
      </c>
      <c r="K735">
        <v>10.008128503169139</v>
      </c>
      <c r="L735" s="28" t="s">
        <v>3121</v>
      </c>
      <c r="M735">
        <v>0</v>
      </c>
      <c r="N735" s="28" t="s">
        <v>459</v>
      </c>
      <c r="O735" s="28" t="s">
        <v>1804</v>
      </c>
      <c r="P735">
        <v>11</v>
      </c>
      <c r="Q735">
        <v>18</v>
      </c>
      <c r="R735">
        <v>1</v>
      </c>
      <c r="S735">
        <v>90590784</v>
      </c>
      <c r="T735" s="28" t="s">
        <v>605</v>
      </c>
      <c r="U735" s="28" t="s">
        <v>978</v>
      </c>
      <c r="V735" s="28" t="s">
        <v>335</v>
      </c>
      <c r="W735" s="28" t="s">
        <v>463</v>
      </c>
      <c r="Y735" s="28" t="s">
        <v>660</v>
      </c>
      <c r="Z735">
        <v>35</v>
      </c>
      <c r="AA735">
        <v>17080</v>
      </c>
      <c r="AB735" s="28" t="s">
        <v>465</v>
      </c>
      <c r="AC735" s="28" t="s">
        <v>466</v>
      </c>
      <c r="AD735">
        <v>0.375</v>
      </c>
      <c r="AE735">
        <v>0.64583333333333326</v>
      </c>
      <c r="AF735" s="28" t="s">
        <v>463</v>
      </c>
      <c r="AG735" s="28" t="s">
        <v>222</v>
      </c>
      <c r="AH735" s="28" t="s">
        <v>546</v>
      </c>
      <c r="AI735" s="28"/>
      <c r="AJ735" s="28" t="s">
        <v>2579</v>
      </c>
      <c r="AK735" s="28"/>
      <c r="AL735" s="28"/>
      <c r="AM735" s="28">
        <v>1</v>
      </c>
      <c r="AN735">
        <v>3</v>
      </c>
      <c r="AP735" s="2">
        <v>46072</v>
      </c>
      <c r="AQ735" s="2">
        <v>46289</v>
      </c>
      <c r="AT735" s="28"/>
      <c r="AU735" s="28"/>
      <c r="AV735" s="28" t="s">
        <v>470</v>
      </c>
      <c r="AW735">
        <v>168</v>
      </c>
      <c r="AX735">
        <v>0.5</v>
      </c>
      <c r="BC735" s="28"/>
      <c r="BD735">
        <v>56</v>
      </c>
      <c r="BH735">
        <v>100</v>
      </c>
      <c r="BP735" s="28"/>
      <c r="BW735" s="28"/>
      <c r="BY735" s="28">
        <v>224</v>
      </c>
      <c r="BZ735">
        <v>168</v>
      </c>
      <c r="CA735">
        <v>56</v>
      </c>
      <c r="CB735" s="28">
        <v>240</v>
      </c>
      <c r="CC735">
        <v>0.7</v>
      </c>
      <c r="CE735">
        <v>5560</v>
      </c>
      <c r="CF735">
        <v>0</v>
      </c>
      <c r="CG735" s="28">
        <v>480</v>
      </c>
      <c r="CH735">
        <v>-153.84615384615384</v>
      </c>
      <c r="CI735">
        <v>5406.1538461538457</v>
      </c>
      <c r="CJ735">
        <v>212.30594577494998</v>
      </c>
      <c r="CK735">
        <v>143.78872163937004</v>
      </c>
      <c r="CL735">
        <v>69.420911026507738</v>
      </c>
      <c r="CM735">
        <v>122.18796797213763</v>
      </c>
      <c r="CN735">
        <v>69.086628928876706</v>
      </c>
      <c r="CO735">
        <v>0</v>
      </c>
      <c r="CP735">
        <v>0</v>
      </c>
      <c r="CQ735">
        <v>93.868062452383569</v>
      </c>
      <c r="CR735">
        <v>0.86346000000000001</v>
      </c>
      <c r="CS735">
        <v>35168.563560136361</v>
      </c>
      <c r="CT735" s="28">
        <v>0</v>
      </c>
      <c r="CU735">
        <v>35168.563560136361</v>
      </c>
      <c r="CV735">
        <v>10.008128503169139</v>
      </c>
      <c r="CW735">
        <v>203071</v>
      </c>
      <c r="CX735" s="28" t="s">
        <v>3960</v>
      </c>
      <c r="CY735" s="28" t="s">
        <v>2569</v>
      </c>
      <c r="CZ735" s="28" t="s">
        <v>3496</v>
      </c>
      <c r="DA735" s="28" t="s">
        <v>3961</v>
      </c>
      <c r="DB735" s="28" t="s">
        <v>3344</v>
      </c>
      <c r="DC735" s="28"/>
      <c r="DD735" s="28"/>
      <c r="DE735" s="28"/>
      <c r="DF735" s="28"/>
      <c r="DG735" s="28"/>
      <c r="DH735" s="28"/>
      <c r="DI735" s="28">
        <v>240</v>
      </c>
      <c r="DJ735" s="28" t="s">
        <v>471</v>
      </c>
      <c r="DK735" s="28"/>
    </row>
    <row r="736" spans="1:115" x14ac:dyDescent="0.25">
      <c r="A736" s="28" t="s">
        <v>2</v>
      </c>
      <c r="B736" s="28" t="s">
        <v>2576</v>
      </c>
      <c r="C736">
        <v>43884</v>
      </c>
      <c r="D736" s="28" t="s">
        <v>2525</v>
      </c>
      <c r="E736" s="28" t="s">
        <v>2526</v>
      </c>
      <c r="F736" s="28" t="s">
        <v>2566</v>
      </c>
      <c r="G736" s="28" t="s">
        <v>1791</v>
      </c>
      <c r="H736" s="28" t="s">
        <v>2595</v>
      </c>
      <c r="I736" s="28" t="s">
        <v>457</v>
      </c>
      <c r="J736" s="28">
        <v>5560</v>
      </c>
      <c r="K736">
        <v>6.5051437655610638</v>
      </c>
      <c r="L736" s="28" t="s">
        <v>3122</v>
      </c>
      <c r="M736">
        <v>0.3</v>
      </c>
      <c r="N736" s="28" t="s">
        <v>459</v>
      </c>
      <c r="O736" s="28" t="s">
        <v>1804</v>
      </c>
      <c r="P736">
        <v>7</v>
      </c>
      <c r="Q736">
        <v>18</v>
      </c>
      <c r="R736">
        <v>1</v>
      </c>
      <c r="S736">
        <v>90590784</v>
      </c>
      <c r="T736" s="28" t="s">
        <v>605</v>
      </c>
      <c r="U736" s="28" t="s">
        <v>978</v>
      </c>
      <c r="V736" s="28" t="s">
        <v>335</v>
      </c>
      <c r="W736" s="28" t="s">
        <v>463</v>
      </c>
      <c r="Y736" s="28" t="s">
        <v>660</v>
      </c>
      <c r="Z736">
        <v>35</v>
      </c>
      <c r="AA736">
        <v>17081</v>
      </c>
      <c r="AB736" s="28" t="s">
        <v>465</v>
      </c>
      <c r="AC736" s="28" t="s">
        <v>515</v>
      </c>
      <c r="AD736">
        <v>0.375</v>
      </c>
      <c r="AE736">
        <v>0.64583333333333326</v>
      </c>
      <c r="AF736" s="28" t="s">
        <v>463</v>
      </c>
      <c r="AG736" s="28" t="s">
        <v>238</v>
      </c>
      <c r="AH736" s="28" t="s">
        <v>546</v>
      </c>
      <c r="AI736" s="28"/>
      <c r="AJ736" s="28" t="s">
        <v>2579</v>
      </c>
      <c r="AK736" s="28"/>
      <c r="AL736" s="28"/>
      <c r="AM736" s="28">
        <v>1</v>
      </c>
      <c r="AN736">
        <v>3</v>
      </c>
      <c r="AP736" s="2">
        <v>46069</v>
      </c>
      <c r="AQ736" s="2">
        <v>46286</v>
      </c>
      <c r="AT736" s="28"/>
      <c r="AU736" s="28"/>
      <c r="AV736" s="28" t="s">
        <v>470</v>
      </c>
      <c r="AW736">
        <v>168</v>
      </c>
      <c r="AX736">
        <v>0.5</v>
      </c>
      <c r="BC736" s="28"/>
      <c r="BH736">
        <v>100</v>
      </c>
      <c r="BP736" s="28"/>
      <c r="BW736" s="28"/>
      <c r="BY736" s="28">
        <v>168</v>
      </c>
      <c r="BZ736">
        <v>168</v>
      </c>
      <c r="CA736">
        <v>0</v>
      </c>
      <c r="CB736" s="28">
        <v>240</v>
      </c>
      <c r="CC736">
        <v>0.7</v>
      </c>
      <c r="CE736">
        <v>5560</v>
      </c>
      <c r="CF736">
        <v>1668</v>
      </c>
      <c r="CG736" s="28">
        <v>480</v>
      </c>
      <c r="CH736">
        <v>-153.84615384615384</v>
      </c>
      <c r="CI736">
        <v>7074.1538461538457</v>
      </c>
      <c r="CJ736">
        <v>212.30594577494998</v>
      </c>
      <c r="CK736">
        <v>143.78872163937004</v>
      </c>
      <c r="CL736">
        <v>69.420911026507738</v>
      </c>
      <c r="CM736">
        <v>122.18796797213763</v>
      </c>
      <c r="CN736">
        <v>69.086628928876706</v>
      </c>
      <c r="CO736">
        <v>0</v>
      </c>
      <c r="CP736">
        <v>0</v>
      </c>
      <c r="CQ736">
        <v>93.868062452383569</v>
      </c>
      <c r="CR736">
        <v>0.86346000000000001</v>
      </c>
      <c r="CS736">
        <v>29911.95206280288</v>
      </c>
      <c r="CT736" s="28">
        <v>0</v>
      </c>
      <c r="CU736">
        <v>29911.95206280288</v>
      </c>
      <c r="CV736">
        <v>6.5051437655610638</v>
      </c>
      <c r="CW736">
        <v>203058</v>
      </c>
      <c r="CX736" s="28"/>
      <c r="CY736" s="28"/>
      <c r="CZ736" s="28"/>
      <c r="DA736" s="28"/>
      <c r="DB736" s="28"/>
      <c r="DC736" s="28"/>
      <c r="DD736" s="28"/>
      <c r="DE736" s="28"/>
      <c r="DF736" s="28"/>
      <c r="DG736" s="28"/>
      <c r="DH736" s="28"/>
      <c r="DI736" s="28">
        <v>240</v>
      </c>
      <c r="DJ736" s="28" t="s">
        <v>471</v>
      </c>
      <c r="DK736" s="28"/>
    </row>
    <row r="737" spans="1:115" x14ac:dyDescent="0.25">
      <c r="A737" s="28" t="s">
        <v>2</v>
      </c>
      <c r="B737" s="28" t="s">
        <v>2576</v>
      </c>
      <c r="C737">
        <v>43884</v>
      </c>
      <c r="D737" s="28" t="s">
        <v>2525</v>
      </c>
      <c r="E737" s="28" t="s">
        <v>2526</v>
      </c>
      <c r="F737" s="28" t="s">
        <v>2566</v>
      </c>
      <c r="G737" s="28" t="s">
        <v>1791</v>
      </c>
      <c r="H737" s="28" t="s">
        <v>2596</v>
      </c>
      <c r="I737" s="28" t="s">
        <v>457</v>
      </c>
      <c r="J737" s="28">
        <v>5560</v>
      </c>
      <c r="K737">
        <v>9.0748215823234659</v>
      </c>
      <c r="L737" s="28" t="s">
        <v>3123</v>
      </c>
      <c r="M737">
        <v>0.1</v>
      </c>
      <c r="N737" s="28" t="s">
        <v>459</v>
      </c>
      <c r="O737" s="28" t="s">
        <v>1804</v>
      </c>
      <c r="P737">
        <v>10</v>
      </c>
      <c r="Q737">
        <v>18</v>
      </c>
      <c r="R737">
        <v>1</v>
      </c>
      <c r="S737">
        <v>90590784</v>
      </c>
      <c r="T737" s="28" t="s">
        <v>605</v>
      </c>
      <c r="U737" s="28" t="s">
        <v>978</v>
      </c>
      <c r="V737" s="28" t="s">
        <v>335</v>
      </c>
      <c r="W737" s="28" t="s">
        <v>463</v>
      </c>
      <c r="Y737" s="28" t="s">
        <v>660</v>
      </c>
      <c r="Z737">
        <v>35</v>
      </c>
      <c r="AA737">
        <v>17082</v>
      </c>
      <c r="AB737" s="28" t="s">
        <v>465</v>
      </c>
      <c r="AC737" s="28" t="s">
        <v>515</v>
      </c>
      <c r="AD737">
        <v>0.375</v>
      </c>
      <c r="AE737">
        <v>0.64583333333333326</v>
      </c>
      <c r="AF737" s="28" t="s">
        <v>463</v>
      </c>
      <c r="AG737" s="28" t="s">
        <v>239</v>
      </c>
      <c r="AH737" s="28" t="s">
        <v>546</v>
      </c>
      <c r="AI737" s="28"/>
      <c r="AJ737" s="28" t="s">
        <v>2579</v>
      </c>
      <c r="AK737" s="28"/>
      <c r="AL737" s="28"/>
      <c r="AM737" s="28">
        <v>1</v>
      </c>
      <c r="AN737">
        <v>3</v>
      </c>
      <c r="AP737" s="2">
        <v>46069</v>
      </c>
      <c r="AQ737" s="2">
        <v>46286</v>
      </c>
      <c r="AT737" s="28"/>
      <c r="AU737" s="28"/>
      <c r="AV737" s="28" t="s">
        <v>470</v>
      </c>
      <c r="AW737">
        <v>168</v>
      </c>
      <c r="AX737">
        <v>0.5</v>
      </c>
      <c r="BC737" s="28"/>
      <c r="BD737">
        <v>56</v>
      </c>
      <c r="BH737">
        <v>100</v>
      </c>
      <c r="BP737" s="28"/>
      <c r="BW737" s="28"/>
      <c r="BY737" s="28">
        <v>224</v>
      </c>
      <c r="BZ737">
        <v>168</v>
      </c>
      <c r="CA737">
        <v>56</v>
      </c>
      <c r="CB737" s="28">
        <v>240</v>
      </c>
      <c r="CC737">
        <v>0.7</v>
      </c>
      <c r="CE737">
        <v>5560</v>
      </c>
      <c r="CF737">
        <v>556</v>
      </c>
      <c r="CG737" s="28">
        <v>480</v>
      </c>
      <c r="CH737">
        <v>-153.84615384615384</v>
      </c>
      <c r="CI737">
        <v>5962.1538461538457</v>
      </c>
      <c r="CJ737">
        <v>212.30594577494998</v>
      </c>
      <c r="CK737">
        <v>143.78872163937004</v>
      </c>
      <c r="CL737">
        <v>69.420911026507738</v>
      </c>
      <c r="CM737">
        <v>122.18796797213763</v>
      </c>
      <c r="CN737">
        <v>69.086628928876706</v>
      </c>
      <c r="CO737">
        <v>0</v>
      </c>
      <c r="CP737">
        <v>0</v>
      </c>
      <c r="CQ737">
        <v>93.868062452383569</v>
      </c>
      <c r="CR737">
        <v>0.86346000000000001</v>
      </c>
      <c r="CS737">
        <v>35168.563560136361</v>
      </c>
      <c r="CT737" s="28">
        <v>0</v>
      </c>
      <c r="CU737">
        <v>35168.563560136361</v>
      </c>
      <c r="CV737">
        <v>9.0748215823234659</v>
      </c>
      <c r="CW737">
        <v>203069</v>
      </c>
      <c r="CX737" s="28" t="s">
        <v>3962</v>
      </c>
      <c r="CY737" s="28" t="s">
        <v>2569</v>
      </c>
      <c r="CZ737" s="28" t="s">
        <v>3963</v>
      </c>
      <c r="DA737" s="28" t="s">
        <v>3953</v>
      </c>
      <c r="DB737" s="28" t="s">
        <v>3344</v>
      </c>
      <c r="DC737" s="28"/>
      <c r="DD737" s="28"/>
      <c r="DE737" s="28"/>
      <c r="DF737" s="28"/>
      <c r="DG737" s="28"/>
      <c r="DH737" s="28"/>
      <c r="DI737" s="28">
        <v>240</v>
      </c>
      <c r="DJ737" s="28" t="s">
        <v>471</v>
      </c>
      <c r="DK737" s="28"/>
    </row>
    <row r="738" spans="1:115" x14ac:dyDescent="0.25">
      <c r="A738" s="28" t="s">
        <v>2</v>
      </c>
      <c r="B738" s="28" t="s">
        <v>2576</v>
      </c>
      <c r="C738">
        <v>43884</v>
      </c>
      <c r="D738" s="28" t="s">
        <v>2525</v>
      </c>
      <c r="E738" s="28" t="s">
        <v>2526</v>
      </c>
      <c r="F738" s="28" t="s">
        <v>2566</v>
      </c>
      <c r="G738" s="28" t="s">
        <v>1791</v>
      </c>
      <c r="H738" s="28" t="s">
        <v>2597</v>
      </c>
      <c r="I738" s="28" t="s">
        <v>457</v>
      </c>
      <c r="J738" s="28">
        <v>5560</v>
      </c>
      <c r="K738">
        <v>8.1050331782298208</v>
      </c>
      <c r="L738" s="28" t="s">
        <v>3124</v>
      </c>
      <c r="M738">
        <v>0.3</v>
      </c>
      <c r="N738" s="28" t="s">
        <v>459</v>
      </c>
      <c r="O738" s="28" t="s">
        <v>1804</v>
      </c>
      <c r="P738">
        <v>9</v>
      </c>
      <c r="Q738">
        <v>18</v>
      </c>
      <c r="R738">
        <v>1</v>
      </c>
      <c r="S738">
        <v>90590784</v>
      </c>
      <c r="T738" s="28" t="s">
        <v>605</v>
      </c>
      <c r="U738" s="28" t="s">
        <v>978</v>
      </c>
      <c r="V738" s="28" t="s">
        <v>335</v>
      </c>
      <c r="W738" s="28" t="s">
        <v>463</v>
      </c>
      <c r="Y738" s="28" t="s">
        <v>660</v>
      </c>
      <c r="Z738">
        <v>35</v>
      </c>
      <c r="AA738">
        <v>17083</v>
      </c>
      <c r="AB738" s="28" t="s">
        <v>465</v>
      </c>
      <c r="AC738" s="28" t="s">
        <v>515</v>
      </c>
      <c r="AD738">
        <v>0.375</v>
      </c>
      <c r="AE738">
        <v>0.64583333333333326</v>
      </c>
      <c r="AF738" s="28" t="s">
        <v>463</v>
      </c>
      <c r="AG738" s="28" t="s">
        <v>240</v>
      </c>
      <c r="AH738" s="28" t="s">
        <v>546</v>
      </c>
      <c r="AI738" s="28"/>
      <c r="AJ738" s="28" t="s">
        <v>2579</v>
      </c>
      <c r="AK738" s="28"/>
      <c r="AL738" s="28"/>
      <c r="AM738" s="28">
        <v>1</v>
      </c>
      <c r="AN738">
        <v>3</v>
      </c>
      <c r="AP738" s="2">
        <v>46069</v>
      </c>
      <c r="AQ738" s="2">
        <v>46286</v>
      </c>
      <c r="AT738" s="28"/>
      <c r="AU738" s="28"/>
      <c r="AV738" s="28" t="s">
        <v>470</v>
      </c>
      <c r="AW738">
        <v>168</v>
      </c>
      <c r="AX738">
        <v>0.5</v>
      </c>
      <c r="BC738" s="28"/>
      <c r="BD738">
        <v>56</v>
      </c>
      <c r="BH738">
        <v>100</v>
      </c>
      <c r="BI738">
        <v>2100</v>
      </c>
      <c r="BP738" s="28"/>
      <c r="BW738" s="28"/>
      <c r="BY738" s="28">
        <v>224</v>
      </c>
      <c r="BZ738">
        <v>168</v>
      </c>
      <c r="CA738">
        <v>56</v>
      </c>
      <c r="CB738" s="28">
        <v>240</v>
      </c>
      <c r="CC738">
        <v>0.7</v>
      </c>
      <c r="CE738">
        <v>5560</v>
      </c>
      <c r="CF738">
        <v>1668</v>
      </c>
      <c r="CG738" s="28">
        <v>480</v>
      </c>
      <c r="CH738">
        <v>-153.84615384615384</v>
      </c>
      <c r="CI738">
        <v>7074.1538461538457</v>
      </c>
      <c r="CJ738">
        <v>212.30594577494998</v>
      </c>
      <c r="CK738">
        <v>143.78872163937004</v>
      </c>
      <c r="CL738">
        <v>69.420911026507738</v>
      </c>
      <c r="CM738">
        <v>122.18796797213763</v>
      </c>
      <c r="CN738">
        <v>69.086628928876706</v>
      </c>
      <c r="CO738">
        <v>0</v>
      </c>
      <c r="CP738">
        <v>0</v>
      </c>
      <c r="CQ738">
        <v>93.868062452383569</v>
      </c>
      <c r="CR738">
        <v>0.86346000000000001</v>
      </c>
      <c r="CS738">
        <v>37268.563560136361</v>
      </c>
      <c r="CT738" s="28">
        <v>0</v>
      </c>
      <c r="CU738">
        <v>37268.563560136361</v>
      </c>
      <c r="CV738">
        <v>8.1050331782298208</v>
      </c>
      <c r="CW738">
        <v>202442</v>
      </c>
      <c r="CX738" s="28" t="s">
        <v>3964</v>
      </c>
      <c r="CY738" s="28" t="s">
        <v>2569</v>
      </c>
      <c r="CZ738" s="28" t="s">
        <v>3965</v>
      </c>
      <c r="DA738" s="28" t="s">
        <v>3951</v>
      </c>
      <c r="DB738" s="28" t="s">
        <v>3344</v>
      </c>
      <c r="DC738" s="28"/>
      <c r="DD738" s="28"/>
      <c r="DE738" s="28"/>
      <c r="DF738" s="28"/>
      <c r="DG738" s="28"/>
      <c r="DH738" s="28"/>
      <c r="DI738" s="28">
        <v>240</v>
      </c>
      <c r="DJ738" s="28" t="s">
        <v>471</v>
      </c>
      <c r="DK738" s="28"/>
    </row>
    <row r="739" spans="1:115" x14ac:dyDescent="0.25">
      <c r="A739" s="28" t="s">
        <v>2</v>
      </c>
      <c r="B739" s="28" t="s">
        <v>2576</v>
      </c>
      <c r="C739">
        <v>43884</v>
      </c>
      <c r="D739" s="28" t="s">
        <v>2525</v>
      </c>
      <c r="E739" s="28" t="s">
        <v>2526</v>
      </c>
      <c r="F739" s="28" t="s">
        <v>2566</v>
      </c>
      <c r="G739" s="28" t="s">
        <v>1791</v>
      </c>
      <c r="H739" s="28" t="s">
        <v>2598</v>
      </c>
      <c r="I739" s="28" t="s">
        <v>457</v>
      </c>
      <c r="J739" s="28">
        <v>5560</v>
      </c>
      <c r="K739">
        <v>9.2482221428971858</v>
      </c>
      <c r="L739" s="28" t="s">
        <v>3125</v>
      </c>
      <c r="M739">
        <v>0.3</v>
      </c>
      <c r="N739" s="28" t="s">
        <v>459</v>
      </c>
      <c r="O739" s="28" t="s">
        <v>1804</v>
      </c>
      <c r="P739">
        <v>10</v>
      </c>
      <c r="Q739">
        <v>20</v>
      </c>
      <c r="R739">
        <v>1</v>
      </c>
      <c r="S739">
        <v>90590784</v>
      </c>
      <c r="T739" s="28" t="s">
        <v>605</v>
      </c>
      <c r="U739" s="28" t="s">
        <v>978</v>
      </c>
      <c r="V739" s="28" t="s">
        <v>335</v>
      </c>
      <c r="W739" s="28" t="s">
        <v>463</v>
      </c>
      <c r="Y739" s="28" t="s">
        <v>660</v>
      </c>
      <c r="Z739">
        <v>35</v>
      </c>
      <c r="AA739">
        <v>17084</v>
      </c>
      <c r="AB739" s="28" t="s">
        <v>465</v>
      </c>
      <c r="AC739" s="28" t="s">
        <v>525</v>
      </c>
      <c r="AD739">
        <v>0.375</v>
      </c>
      <c r="AE739">
        <v>0.64583333333333326</v>
      </c>
      <c r="AF739" s="28" t="s">
        <v>463</v>
      </c>
      <c r="AG739" s="28" t="s">
        <v>247</v>
      </c>
      <c r="AH739" s="28" t="s">
        <v>546</v>
      </c>
      <c r="AI739" s="28"/>
      <c r="AJ739" s="28" t="s">
        <v>2579</v>
      </c>
      <c r="AK739" s="28"/>
      <c r="AL739" s="28"/>
      <c r="AM739" s="28">
        <v>1</v>
      </c>
      <c r="AN739">
        <v>3</v>
      </c>
      <c r="AP739" s="2">
        <v>46070</v>
      </c>
      <c r="AQ739" s="2">
        <v>46287</v>
      </c>
      <c r="AT739" s="28"/>
      <c r="AU739" s="28"/>
      <c r="AV739" s="28" t="s">
        <v>470</v>
      </c>
      <c r="AW739">
        <v>168</v>
      </c>
      <c r="AX739">
        <v>0.5</v>
      </c>
      <c r="BC739" s="28"/>
      <c r="BD739">
        <v>112</v>
      </c>
      <c r="BH739">
        <v>100</v>
      </c>
      <c r="BI739">
        <v>2100</v>
      </c>
      <c r="BP739" s="28"/>
      <c r="BW739" s="28"/>
      <c r="BY739" s="28">
        <v>280</v>
      </c>
      <c r="BZ739">
        <v>168</v>
      </c>
      <c r="CA739">
        <v>112</v>
      </c>
      <c r="CB739" s="28">
        <v>240</v>
      </c>
      <c r="CC739">
        <v>0.7</v>
      </c>
      <c r="CE739">
        <v>5560</v>
      </c>
      <c r="CF739">
        <v>1668</v>
      </c>
      <c r="CG739" s="28">
        <v>480</v>
      </c>
      <c r="CH739">
        <v>-153.84615384615384</v>
      </c>
      <c r="CI739">
        <v>7074.1538461538457</v>
      </c>
      <c r="CJ739">
        <v>212.30594577494998</v>
      </c>
      <c r="CK739">
        <v>143.78872163937004</v>
      </c>
      <c r="CL739">
        <v>69.420911026507738</v>
      </c>
      <c r="CM739">
        <v>122.18796797213763</v>
      </c>
      <c r="CN739">
        <v>69.086628928876706</v>
      </c>
      <c r="CO739">
        <v>0</v>
      </c>
      <c r="CP739">
        <v>0</v>
      </c>
      <c r="CQ739">
        <v>93.868062452383569</v>
      </c>
      <c r="CR739">
        <v>0.86346000000000001</v>
      </c>
      <c r="CS739">
        <v>42525.175057469838</v>
      </c>
      <c r="CT739" s="28">
        <v>0</v>
      </c>
      <c r="CU739">
        <v>42525.175057469838</v>
      </c>
      <c r="CV739">
        <v>9.2482221428971858</v>
      </c>
      <c r="CW739">
        <v>206186</v>
      </c>
      <c r="CX739" s="28" t="s">
        <v>3966</v>
      </c>
      <c r="CY739" s="28" t="s">
        <v>2569</v>
      </c>
      <c r="CZ739" s="28" t="s">
        <v>3507</v>
      </c>
      <c r="DA739" s="28" t="s">
        <v>3953</v>
      </c>
      <c r="DB739" s="28" t="s">
        <v>3344</v>
      </c>
      <c r="DC739" s="28"/>
      <c r="DD739" s="28"/>
      <c r="DE739" s="28"/>
      <c r="DF739" s="28"/>
      <c r="DG739" s="28"/>
      <c r="DH739" s="28"/>
      <c r="DI739" s="28">
        <v>240</v>
      </c>
      <c r="DJ739" s="28" t="s">
        <v>471</v>
      </c>
      <c r="DK739" s="28"/>
    </row>
    <row r="740" spans="1:115" x14ac:dyDescent="0.25">
      <c r="A740" s="28" t="s">
        <v>2</v>
      </c>
      <c r="B740" s="28" t="s">
        <v>2576</v>
      </c>
      <c r="C740">
        <v>43884</v>
      </c>
      <c r="D740" s="28" t="s">
        <v>2525</v>
      </c>
      <c r="E740" s="28" t="s">
        <v>2526</v>
      </c>
      <c r="F740" s="28" t="s">
        <v>2566</v>
      </c>
      <c r="G740" s="28" t="s">
        <v>1791</v>
      </c>
      <c r="H740" s="28" t="s">
        <v>2599</v>
      </c>
      <c r="I740" s="28" t="s">
        <v>457</v>
      </c>
      <c r="J740" s="28">
        <v>5560</v>
      </c>
      <c r="K740">
        <v>8.5122231254419134</v>
      </c>
      <c r="L740" s="28" t="s">
        <v>3126</v>
      </c>
      <c r="M740">
        <v>0</v>
      </c>
      <c r="N740" s="28" t="s">
        <v>459</v>
      </c>
      <c r="O740" s="28" t="s">
        <v>1804</v>
      </c>
      <c r="P740">
        <v>9</v>
      </c>
      <c r="Q740">
        <v>18</v>
      </c>
      <c r="R740">
        <v>1</v>
      </c>
      <c r="S740">
        <v>90590784</v>
      </c>
      <c r="T740" s="28" t="s">
        <v>605</v>
      </c>
      <c r="U740" s="28" t="s">
        <v>978</v>
      </c>
      <c r="V740" s="28" t="s">
        <v>335</v>
      </c>
      <c r="W740" s="28" t="s">
        <v>463</v>
      </c>
      <c r="Y740" s="28" t="s">
        <v>660</v>
      </c>
      <c r="Z740">
        <v>35</v>
      </c>
      <c r="AA740">
        <v>17189</v>
      </c>
      <c r="AB740" s="28" t="s">
        <v>465</v>
      </c>
      <c r="AC740" s="28" t="s">
        <v>466</v>
      </c>
      <c r="AD740">
        <v>0.375</v>
      </c>
      <c r="AE740">
        <v>0.64583333333333326</v>
      </c>
      <c r="AF740" s="28" t="s">
        <v>463</v>
      </c>
      <c r="AG740" s="28" t="s">
        <v>276</v>
      </c>
      <c r="AH740" s="28" t="s">
        <v>546</v>
      </c>
      <c r="AI740" s="28"/>
      <c r="AJ740" s="28" t="s">
        <v>2579</v>
      </c>
      <c r="AK740" s="28"/>
      <c r="AL740" s="28"/>
      <c r="AM740" s="28">
        <v>1</v>
      </c>
      <c r="AN740">
        <v>3</v>
      </c>
      <c r="AP740" s="2">
        <v>46072</v>
      </c>
      <c r="AQ740" s="2">
        <v>46289</v>
      </c>
      <c r="AT740" s="28"/>
      <c r="AU740" s="28"/>
      <c r="AV740" s="28" t="s">
        <v>470</v>
      </c>
      <c r="AW740">
        <v>168</v>
      </c>
      <c r="AX740">
        <v>0.5</v>
      </c>
      <c r="BC740" s="28"/>
      <c r="BH740">
        <v>100</v>
      </c>
      <c r="BP740" s="28"/>
      <c r="BW740" s="28"/>
      <c r="BY740" s="28">
        <v>168</v>
      </c>
      <c r="BZ740">
        <v>168</v>
      </c>
      <c r="CA740">
        <v>0</v>
      </c>
      <c r="CB740" s="28">
        <v>240</v>
      </c>
      <c r="CC740">
        <v>0.7</v>
      </c>
      <c r="CE740">
        <v>5560</v>
      </c>
      <c r="CF740">
        <v>0</v>
      </c>
      <c r="CG740" s="28">
        <v>480</v>
      </c>
      <c r="CH740">
        <v>-153.84615384615384</v>
      </c>
      <c r="CI740">
        <v>5406.1538461538457</v>
      </c>
      <c r="CJ740">
        <v>212.30594577494998</v>
      </c>
      <c r="CK740">
        <v>143.78872163937004</v>
      </c>
      <c r="CL740">
        <v>69.420911026507738</v>
      </c>
      <c r="CM740">
        <v>122.18796797213763</v>
      </c>
      <c r="CN740">
        <v>69.086628928876706</v>
      </c>
      <c r="CO740">
        <v>0</v>
      </c>
      <c r="CP740">
        <v>0</v>
      </c>
      <c r="CQ740">
        <v>93.868062452383569</v>
      </c>
      <c r="CR740">
        <v>0.86346000000000001</v>
      </c>
      <c r="CS740">
        <v>29911.95206280288</v>
      </c>
      <c r="CT740" s="28">
        <v>0</v>
      </c>
      <c r="CU740">
        <v>29911.95206280288</v>
      </c>
      <c r="CV740">
        <v>8.5122231254419134</v>
      </c>
      <c r="CW740">
        <v>203070</v>
      </c>
      <c r="CX740" s="28" t="s">
        <v>3967</v>
      </c>
      <c r="CY740" s="28" t="s">
        <v>2569</v>
      </c>
      <c r="CZ740" s="28" t="s">
        <v>3968</v>
      </c>
      <c r="DA740" s="28" t="s">
        <v>3961</v>
      </c>
      <c r="DB740" s="28" t="s">
        <v>3344</v>
      </c>
      <c r="DC740" s="28"/>
      <c r="DD740" s="28"/>
      <c r="DE740" s="28"/>
      <c r="DF740" s="28"/>
      <c r="DG740" s="28"/>
      <c r="DH740" s="28"/>
      <c r="DI740" s="28">
        <v>240</v>
      </c>
      <c r="DJ740" s="28" t="s">
        <v>471</v>
      </c>
      <c r="DK740" s="28"/>
    </row>
    <row r="741" spans="1:115" x14ac:dyDescent="0.25">
      <c r="A741" s="28" t="s">
        <v>2</v>
      </c>
      <c r="B741" s="28" t="s">
        <v>2576</v>
      </c>
      <c r="C741">
        <v>43884</v>
      </c>
      <c r="D741" s="28" t="s">
        <v>2525</v>
      </c>
      <c r="E741" s="28" t="s">
        <v>2526</v>
      </c>
      <c r="F741" s="28" t="s">
        <v>2566</v>
      </c>
      <c r="G741" s="28" t="s">
        <v>1791</v>
      </c>
      <c r="H741" s="28" t="s">
        <v>2600</v>
      </c>
      <c r="I741" s="28" t="s">
        <v>457</v>
      </c>
      <c r="J741" s="28">
        <v>5560</v>
      </c>
      <c r="K741">
        <v>10.56925599586765</v>
      </c>
      <c r="L741" s="28" t="s">
        <v>3127</v>
      </c>
      <c r="M741">
        <v>0</v>
      </c>
      <c r="N741" s="28" t="s">
        <v>459</v>
      </c>
      <c r="O741" s="28" t="s">
        <v>1831</v>
      </c>
      <c r="P741">
        <v>11</v>
      </c>
      <c r="Q741">
        <v>16</v>
      </c>
      <c r="R741">
        <v>1</v>
      </c>
      <c r="S741">
        <v>92632347</v>
      </c>
      <c r="T741" s="28" t="s">
        <v>605</v>
      </c>
      <c r="U741" s="28" t="s">
        <v>978</v>
      </c>
      <c r="V741" s="28" t="s">
        <v>335</v>
      </c>
      <c r="W741" s="28" t="s">
        <v>463</v>
      </c>
      <c r="Y741" s="28" t="s">
        <v>660</v>
      </c>
      <c r="Z741">
        <v>35</v>
      </c>
      <c r="AA741">
        <v>16955</v>
      </c>
      <c r="AB741" s="28" t="s">
        <v>465</v>
      </c>
      <c r="AC741" s="28" t="s">
        <v>504</v>
      </c>
      <c r="AD741">
        <v>0.375</v>
      </c>
      <c r="AE741">
        <v>0.64583333333333326</v>
      </c>
      <c r="AF741" s="28" t="s">
        <v>463</v>
      </c>
      <c r="AG741" s="28" t="s">
        <v>46</v>
      </c>
      <c r="AH741" s="28" t="s">
        <v>467</v>
      </c>
      <c r="AI741" s="28"/>
      <c r="AJ741" s="28" t="s">
        <v>2579</v>
      </c>
      <c r="AK741" s="28"/>
      <c r="AL741" s="28"/>
      <c r="AM741" s="28">
        <v>1</v>
      </c>
      <c r="AN741">
        <v>3</v>
      </c>
      <c r="AP741" s="2">
        <v>46073</v>
      </c>
      <c r="AQ741" s="2">
        <v>46290</v>
      </c>
      <c r="AT741" s="28"/>
      <c r="AU741" s="28"/>
      <c r="AV741" s="28" t="s">
        <v>470</v>
      </c>
      <c r="AW741">
        <v>168</v>
      </c>
      <c r="AX741">
        <v>0.5</v>
      </c>
      <c r="AY741">
        <v>28</v>
      </c>
      <c r="BC741" s="28"/>
      <c r="BH741">
        <v>600</v>
      </c>
      <c r="BP741" s="28"/>
      <c r="BW741" s="28"/>
      <c r="BY741" s="28">
        <v>196</v>
      </c>
      <c r="BZ741">
        <v>168</v>
      </c>
      <c r="CA741">
        <v>28</v>
      </c>
      <c r="CB741" s="28">
        <v>240</v>
      </c>
      <c r="CC741">
        <v>0.7</v>
      </c>
      <c r="CE741">
        <v>5560</v>
      </c>
      <c r="CF741">
        <v>0</v>
      </c>
      <c r="CG741" s="28">
        <v>480</v>
      </c>
      <c r="CH741">
        <v>-923.07692307692309</v>
      </c>
      <c r="CI741">
        <v>4636.9230769230771</v>
      </c>
      <c r="CJ741">
        <v>212.30594577494998</v>
      </c>
      <c r="CK741">
        <v>143.78872163937004</v>
      </c>
      <c r="CL741">
        <v>69.420911026507738</v>
      </c>
      <c r="CM741">
        <v>122.18796797213763</v>
      </c>
      <c r="CN741">
        <v>69.086628928876706</v>
      </c>
      <c r="CO741">
        <v>0</v>
      </c>
      <c r="CP741">
        <v>0</v>
      </c>
      <c r="CQ741">
        <v>93.868062452383569</v>
      </c>
      <c r="CR741">
        <v>0.86346000000000001</v>
      </c>
      <c r="CS741">
        <v>31855.737571545094</v>
      </c>
      <c r="CT741" s="28">
        <v>0</v>
      </c>
      <c r="CU741">
        <v>31855.737571545094</v>
      </c>
      <c r="CV741">
        <v>10.56925599586765</v>
      </c>
      <c r="CW741">
        <v>207705</v>
      </c>
      <c r="CX741" s="28"/>
      <c r="CY741" s="28"/>
      <c r="CZ741" s="28"/>
      <c r="DA741" s="28"/>
      <c r="DB741" s="28"/>
      <c r="DC741" s="28"/>
      <c r="DD741" s="28"/>
      <c r="DE741" s="28"/>
      <c r="DF741" s="28"/>
      <c r="DG741" s="28"/>
      <c r="DH741" s="28"/>
      <c r="DI741" s="28">
        <v>240</v>
      </c>
      <c r="DJ741" s="28" t="s">
        <v>471</v>
      </c>
      <c r="DK741" s="28"/>
    </row>
    <row r="742" spans="1:115" x14ac:dyDescent="0.25">
      <c r="A742" s="28" t="s">
        <v>2</v>
      </c>
      <c r="B742" s="28" t="s">
        <v>2576</v>
      </c>
      <c r="C742">
        <v>43884</v>
      </c>
      <c r="D742" s="28" t="s">
        <v>2525</v>
      </c>
      <c r="E742" s="28" t="s">
        <v>2526</v>
      </c>
      <c r="F742" s="28" t="s">
        <v>2566</v>
      </c>
      <c r="G742" s="28" t="s">
        <v>1791</v>
      </c>
      <c r="H742" s="28" t="s">
        <v>2601</v>
      </c>
      <c r="I742" s="28" t="s">
        <v>457</v>
      </c>
      <c r="J742" s="28">
        <v>5560</v>
      </c>
      <c r="K742">
        <v>9.9243371144004247</v>
      </c>
      <c r="L742" s="28" t="s">
        <v>3120</v>
      </c>
      <c r="M742">
        <v>0</v>
      </c>
      <c r="N742" s="28" t="s">
        <v>459</v>
      </c>
      <c r="O742" s="28" t="s">
        <v>1822</v>
      </c>
      <c r="P742">
        <v>10</v>
      </c>
      <c r="Q742">
        <v>15</v>
      </c>
      <c r="R742">
        <v>1</v>
      </c>
      <c r="S742">
        <v>90602347</v>
      </c>
      <c r="T742" s="28" t="s">
        <v>605</v>
      </c>
      <c r="U742" s="28" t="s">
        <v>978</v>
      </c>
      <c r="V742" s="28" t="s">
        <v>335</v>
      </c>
      <c r="W742" s="28" t="s">
        <v>463</v>
      </c>
      <c r="Y742" s="28" t="s">
        <v>660</v>
      </c>
      <c r="Z742">
        <v>35</v>
      </c>
      <c r="AA742">
        <v>16956</v>
      </c>
      <c r="AB742" s="28" t="s">
        <v>465</v>
      </c>
      <c r="AC742" s="28" t="s">
        <v>479</v>
      </c>
      <c r="AD742">
        <v>0.375</v>
      </c>
      <c r="AE742">
        <v>0.64583333333333326</v>
      </c>
      <c r="AF742" s="28" t="s">
        <v>463</v>
      </c>
      <c r="AG742" s="28" t="s">
        <v>61</v>
      </c>
      <c r="AH742" s="28" t="s">
        <v>467</v>
      </c>
      <c r="AI742" s="28"/>
      <c r="AJ742" s="28" t="s">
        <v>2579</v>
      </c>
      <c r="AK742" s="28"/>
      <c r="AL742" s="28"/>
      <c r="AM742" s="28">
        <v>1</v>
      </c>
      <c r="AN742">
        <v>3</v>
      </c>
      <c r="AP742" s="2">
        <v>46071</v>
      </c>
      <c r="AQ742" s="2">
        <v>46288</v>
      </c>
      <c r="AT742" s="28"/>
      <c r="AU742" s="28"/>
      <c r="AV742" s="28" t="s">
        <v>470</v>
      </c>
      <c r="AW742">
        <v>168</v>
      </c>
      <c r="AX742">
        <v>0.5</v>
      </c>
      <c r="BC742" s="28"/>
      <c r="BH742">
        <v>600</v>
      </c>
      <c r="BP742" s="28"/>
      <c r="BW742" s="28"/>
      <c r="BY742" s="28">
        <v>168</v>
      </c>
      <c r="BZ742">
        <v>168</v>
      </c>
      <c r="CA742">
        <v>0</v>
      </c>
      <c r="CB742" s="28">
        <v>240</v>
      </c>
      <c r="CC742">
        <v>0.7</v>
      </c>
      <c r="CE742">
        <v>5560</v>
      </c>
      <c r="CF742">
        <v>0</v>
      </c>
      <c r="CG742" s="28">
        <v>480</v>
      </c>
      <c r="CH742">
        <v>-923.07692307692309</v>
      </c>
      <c r="CI742">
        <v>4636.9230769230771</v>
      </c>
      <c r="CJ742">
        <v>212.30594577494998</v>
      </c>
      <c r="CK742">
        <v>143.78872163937004</v>
      </c>
      <c r="CL742">
        <v>69.420911026507738</v>
      </c>
      <c r="CM742">
        <v>122.18796797213763</v>
      </c>
      <c r="CN742">
        <v>69.086628928876706</v>
      </c>
      <c r="CO742">
        <v>0</v>
      </c>
      <c r="CP742">
        <v>0</v>
      </c>
      <c r="CQ742">
        <v>93.868062452383569</v>
      </c>
      <c r="CR742">
        <v>0.86346000000000001</v>
      </c>
      <c r="CS742">
        <v>29911.95206280288</v>
      </c>
      <c r="CT742" s="28">
        <v>0</v>
      </c>
      <c r="CU742">
        <v>29911.95206280288</v>
      </c>
      <c r="CV742">
        <v>9.9243371144004247</v>
      </c>
      <c r="CW742">
        <v>231290</v>
      </c>
      <c r="CX742" s="28"/>
      <c r="CY742" s="28"/>
      <c r="CZ742" s="28"/>
      <c r="DA742" s="28"/>
      <c r="DB742" s="28"/>
      <c r="DC742" s="28"/>
      <c r="DD742" s="28"/>
      <c r="DE742" s="28"/>
      <c r="DF742" s="28"/>
      <c r="DG742" s="28"/>
      <c r="DH742" s="28"/>
      <c r="DI742" s="28">
        <v>240</v>
      </c>
      <c r="DJ742" s="28" t="s">
        <v>471</v>
      </c>
      <c r="DK742" s="28"/>
    </row>
    <row r="743" spans="1:115" x14ac:dyDescent="0.25">
      <c r="A743" s="28" t="s">
        <v>2</v>
      </c>
      <c r="B743" s="28" t="s">
        <v>2576</v>
      </c>
      <c r="C743">
        <v>43884</v>
      </c>
      <c r="D743" s="28" t="s">
        <v>2525</v>
      </c>
      <c r="E743" s="28" t="s">
        <v>2526</v>
      </c>
      <c r="F743" s="28" t="s">
        <v>2566</v>
      </c>
      <c r="G743" s="28" t="s">
        <v>1791</v>
      </c>
      <c r="H743" s="28" t="s">
        <v>2602</v>
      </c>
      <c r="I743" s="28" t="s">
        <v>457</v>
      </c>
      <c r="J743" s="28">
        <v>5560</v>
      </c>
      <c r="K743">
        <v>10.56925599586765</v>
      </c>
      <c r="L743" s="28" t="s">
        <v>3119</v>
      </c>
      <c r="M743">
        <v>0</v>
      </c>
      <c r="N743" s="28" t="s">
        <v>459</v>
      </c>
      <c r="O743" s="28" t="s">
        <v>1834</v>
      </c>
      <c r="P743">
        <v>11</v>
      </c>
      <c r="Q743">
        <v>20</v>
      </c>
      <c r="R743">
        <v>1</v>
      </c>
      <c r="S743">
        <v>92622347</v>
      </c>
      <c r="T743" s="28" t="s">
        <v>605</v>
      </c>
      <c r="U743" s="28" t="s">
        <v>978</v>
      </c>
      <c r="V743" s="28" t="s">
        <v>335</v>
      </c>
      <c r="W743" s="28" t="s">
        <v>463</v>
      </c>
      <c r="Y743" s="28" t="s">
        <v>660</v>
      </c>
      <c r="Z743">
        <v>35</v>
      </c>
      <c r="AA743">
        <v>16957</v>
      </c>
      <c r="AB743" s="28" t="s">
        <v>465</v>
      </c>
      <c r="AC743" s="28" t="s">
        <v>515</v>
      </c>
      <c r="AD743">
        <v>0.39583333333333326</v>
      </c>
      <c r="AE743">
        <v>0.66666666666666674</v>
      </c>
      <c r="AF743" s="28" t="s">
        <v>463</v>
      </c>
      <c r="AG743" s="28" t="s">
        <v>63</v>
      </c>
      <c r="AH743" s="28" t="s">
        <v>467</v>
      </c>
      <c r="AI743" s="28"/>
      <c r="AJ743" s="28" t="s">
        <v>2579</v>
      </c>
      <c r="AK743" s="28"/>
      <c r="AL743" s="28"/>
      <c r="AM743" s="28">
        <v>1</v>
      </c>
      <c r="AN743">
        <v>3</v>
      </c>
      <c r="AP743" s="2">
        <v>46069</v>
      </c>
      <c r="AQ743" s="2">
        <v>46286</v>
      </c>
      <c r="AT743" s="28"/>
      <c r="AU743" s="28"/>
      <c r="AV743" s="28" t="s">
        <v>470</v>
      </c>
      <c r="AW743">
        <v>168</v>
      </c>
      <c r="AX743">
        <v>0.5</v>
      </c>
      <c r="AY743">
        <v>28</v>
      </c>
      <c r="BC743" s="28"/>
      <c r="BH743">
        <v>600</v>
      </c>
      <c r="BP743" s="28"/>
      <c r="BW743" s="28"/>
      <c r="BY743" s="28">
        <v>196</v>
      </c>
      <c r="BZ743">
        <v>168</v>
      </c>
      <c r="CA743">
        <v>28</v>
      </c>
      <c r="CB743" s="28">
        <v>240</v>
      </c>
      <c r="CC743">
        <v>0.7</v>
      </c>
      <c r="CE743">
        <v>5560</v>
      </c>
      <c r="CF743">
        <v>0</v>
      </c>
      <c r="CG743" s="28">
        <v>480</v>
      </c>
      <c r="CH743">
        <v>-923.07692307692309</v>
      </c>
      <c r="CI743">
        <v>4636.9230769230771</v>
      </c>
      <c r="CJ743">
        <v>212.30594577494998</v>
      </c>
      <c r="CK743">
        <v>143.78872163937004</v>
      </c>
      <c r="CL743">
        <v>69.420911026507738</v>
      </c>
      <c r="CM743">
        <v>122.18796797213763</v>
      </c>
      <c r="CN743">
        <v>69.086628928876706</v>
      </c>
      <c r="CO743">
        <v>0</v>
      </c>
      <c r="CP743">
        <v>0</v>
      </c>
      <c r="CQ743">
        <v>93.868062452383569</v>
      </c>
      <c r="CR743">
        <v>0.86346000000000001</v>
      </c>
      <c r="CS743">
        <v>31855.737571545094</v>
      </c>
      <c r="CT743" s="28">
        <v>0</v>
      </c>
      <c r="CU743">
        <v>31855.737571545094</v>
      </c>
      <c r="CV743">
        <v>10.56925599586765</v>
      </c>
      <c r="CW743">
        <v>207699</v>
      </c>
      <c r="CX743" s="28" t="s">
        <v>3969</v>
      </c>
      <c r="CY743" s="28" t="s">
        <v>2569</v>
      </c>
      <c r="CZ743" s="28" t="s">
        <v>3970</v>
      </c>
      <c r="DA743" s="28" t="s">
        <v>3971</v>
      </c>
      <c r="DB743" s="28" t="s">
        <v>3344</v>
      </c>
      <c r="DC743" s="28"/>
      <c r="DD743" s="28"/>
      <c r="DE743" s="28"/>
      <c r="DF743" s="28"/>
      <c r="DG743" s="28"/>
      <c r="DH743" s="28"/>
      <c r="DI743" s="28">
        <v>240</v>
      </c>
      <c r="DJ743" s="28" t="s">
        <v>471</v>
      </c>
      <c r="DK743" s="28"/>
    </row>
    <row r="744" spans="1:115" x14ac:dyDescent="0.25">
      <c r="A744" s="28" t="s">
        <v>2</v>
      </c>
      <c r="B744" s="28" t="s">
        <v>2576</v>
      </c>
      <c r="C744">
        <v>43884</v>
      </c>
      <c r="D744" s="28" t="s">
        <v>2525</v>
      </c>
      <c r="E744" s="28" t="s">
        <v>2526</v>
      </c>
      <c r="F744" s="28" t="s">
        <v>2566</v>
      </c>
      <c r="G744" s="28" t="s">
        <v>1791</v>
      </c>
      <c r="H744" s="28" t="s">
        <v>2603</v>
      </c>
      <c r="I744" s="28" t="s">
        <v>457</v>
      </c>
      <c r="J744" s="28">
        <v>5560</v>
      </c>
      <c r="K744">
        <v>9.9243371144004247</v>
      </c>
      <c r="L744" s="28" t="s">
        <v>3120</v>
      </c>
      <c r="M744">
        <v>0</v>
      </c>
      <c r="N744" s="28" t="s">
        <v>459</v>
      </c>
      <c r="O744" s="28" t="s">
        <v>1822</v>
      </c>
      <c r="P744">
        <v>10</v>
      </c>
      <c r="Q744">
        <v>15</v>
      </c>
      <c r="R744">
        <v>1</v>
      </c>
      <c r="S744">
        <v>91202347</v>
      </c>
      <c r="T744" s="28" t="s">
        <v>605</v>
      </c>
      <c r="U744" s="28" t="s">
        <v>978</v>
      </c>
      <c r="V744" s="28" t="s">
        <v>335</v>
      </c>
      <c r="W744" s="28" t="s">
        <v>463</v>
      </c>
      <c r="Y744" s="28" t="s">
        <v>660</v>
      </c>
      <c r="Z744">
        <v>35</v>
      </c>
      <c r="AA744">
        <v>16958</v>
      </c>
      <c r="AB744" s="28" t="s">
        <v>465</v>
      </c>
      <c r="AC744" s="28" t="s">
        <v>479</v>
      </c>
      <c r="AD744">
        <v>0.375</v>
      </c>
      <c r="AE744">
        <v>0.64583333333333326</v>
      </c>
      <c r="AF744" s="28" t="s">
        <v>463</v>
      </c>
      <c r="AG744" s="28" t="s">
        <v>91</v>
      </c>
      <c r="AH744" s="28" t="s">
        <v>467</v>
      </c>
      <c r="AI744" s="28"/>
      <c r="AJ744" s="28" t="s">
        <v>2579</v>
      </c>
      <c r="AK744" s="28"/>
      <c r="AL744" s="28"/>
      <c r="AM744" s="28">
        <v>1</v>
      </c>
      <c r="AN744">
        <v>3</v>
      </c>
      <c r="AP744" s="2">
        <v>46071</v>
      </c>
      <c r="AQ744" s="2">
        <v>46288</v>
      </c>
      <c r="AT744" s="28"/>
      <c r="AU744" s="28"/>
      <c r="AV744" s="28" t="s">
        <v>470</v>
      </c>
      <c r="AW744">
        <v>168</v>
      </c>
      <c r="AX744">
        <v>0.5</v>
      </c>
      <c r="BC744" s="28"/>
      <c r="BH744">
        <v>600</v>
      </c>
      <c r="BP744" s="28"/>
      <c r="BW744" s="28"/>
      <c r="BY744" s="28">
        <v>168</v>
      </c>
      <c r="BZ744">
        <v>168</v>
      </c>
      <c r="CA744">
        <v>0</v>
      </c>
      <c r="CB744" s="28">
        <v>240</v>
      </c>
      <c r="CC744">
        <v>0.7</v>
      </c>
      <c r="CE744">
        <v>5560</v>
      </c>
      <c r="CF744">
        <v>0</v>
      </c>
      <c r="CG744" s="28">
        <v>480</v>
      </c>
      <c r="CH744">
        <v>-923.07692307692309</v>
      </c>
      <c r="CI744">
        <v>4636.9230769230771</v>
      </c>
      <c r="CJ744">
        <v>212.30594577494998</v>
      </c>
      <c r="CK744">
        <v>143.78872163937004</v>
      </c>
      <c r="CL744">
        <v>69.420911026507738</v>
      </c>
      <c r="CM744">
        <v>122.18796797213763</v>
      </c>
      <c r="CN744">
        <v>69.086628928876706</v>
      </c>
      <c r="CO744">
        <v>0</v>
      </c>
      <c r="CP744">
        <v>0</v>
      </c>
      <c r="CQ744">
        <v>93.868062452383569</v>
      </c>
      <c r="CR744">
        <v>0.86346000000000001</v>
      </c>
      <c r="CS744">
        <v>29911.95206280288</v>
      </c>
      <c r="CT744" s="28">
        <v>0</v>
      </c>
      <c r="CU744">
        <v>29911.95206280288</v>
      </c>
      <c r="CV744">
        <v>9.9243371144004247</v>
      </c>
      <c r="CW744">
        <v>207704</v>
      </c>
      <c r="CX744" s="28"/>
      <c r="CY744" s="28"/>
      <c r="CZ744" s="28"/>
      <c r="DA744" s="28"/>
      <c r="DB744" s="28"/>
      <c r="DC744" s="28"/>
      <c r="DD744" s="28"/>
      <c r="DE744" s="28"/>
      <c r="DF744" s="28"/>
      <c r="DG744" s="28"/>
      <c r="DH744" s="28"/>
      <c r="DI744" s="28">
        <v>240</v>
      </c>
      <c r="DJ744" s="28" t="s">
        <v>471</v>
      </c>
      <c r="DK744" s="28"/>
    </row>
    <row r="745" spans="1:115" x14ac:dyDescent="0.25">
      <c r="A745" s="28" t="s">
        <v>2</v>
      </c>
      <c r="B745" s="28" t="s">
        <v>2576</v>
      </c>
      <c r="C745">
        <v>43884</v>
      </c>
      <c r="D745" s="28" t="s">
        <v>2525</v>
      </c>
      <c r="E745" s="28" t="s">
        <v>2526</v>
      </c>
      <c r="F745" s="28" t="s">
        <v>2566</v>
      </c>
      <c r="G745" s="28" t="s">
        <v>1791</v>
      </c>
      <c r="H745" s="28" t="s">
        <v>2604</v>
      </c>
      <c r="I745" s="28" t="s">
        <v>457</v>
      </c>
      <c r="J745" s="28">
        <v>5560</v>
      </c>
      <c r="K745">
        <v>10.56925599586765</v>
      </c>
      <c r="L745" s="28" t="s">
        <v>1077</v>
      </c>
      <c r="M745">
        <v>0</v>
      </c>
      <c r="N745" s="28" t="s">
        <v>459</v>
      </c>
      <c r="O745" s="28" t="s">
        <v>1834</v>
      </c>
      <c r="P745">
        <v>11</v>
      </c>
      <c r="Q745">
        <v>15</v>
      </c>
      <c r="R745">
        <v>1</v>
      </c>
      <c r="S745">
        <v>92512347</v>
      </c>
      <c r="T745" s="28" t="s">
        <v>605</v>
      </c>
      <c r="U745" s="28" t="s">
        <v>978</v>
      </c>
      <c r="V745" s="28" t="s">
        <v>335</v>
      </c>
      <c r="W745" s="28" t="s">
        <v>463</v>
      </c>
      <c r="Y745" s="28" t="s">
        <v>660</v>
      </c>
      <c r="Z745">
        <v>35</v>
      </c>
      <c r="AA745">
        <v>16959</v>
      </c>
      <c r="AB745" s="28" t="s">
        <v>465</v>
      </c>
      <c r="AC745" s="28" t="s">
        <v>479</v>
      </c>
      <c r="AD745">
        <v>0.39583333333333326</v>
      </c>
      <c r="AE745">
        <v>0.66666666666666674</v>
      </c>
      <c r="AF745" s="28" t="s">
        <v>463</v>
      </c>
      <c r="AG745" s="28" t="s">
        <v>163</v>
      </c>
      <c r="AH745" s="28" t="s">
        <v>467</v>
      </c>
      <c r="AI745" s="28"/>
      <c r="AJ745" s="28" t="s">
        <v>2579</v>
      </c>
      <c r="AK745" s="28"/>
      <c r="AL745" s="28"/>
      <c r="AM745" s="28">
        <v>1</v>
      </c>
      <c r="AN745">
        <v>3</v>
      </c>
      <c r="AP745" s="2">
        <v>46071</v>
      </c>
      <c r="AQ745" s="2">
        <v>46288</v>
      </c>
      <c r="AT745" s="28"/>
      <c r="AU745" s="28"/>
      <c r="AV745" s="28" t="s">
        <v>470</v>
      </c>
      <c r="AW745">
        <v>168</v>
      </c>
      <c r="AX745">
        <v>0.5</v>
      </c>
      <c r="AY745">
        <v>28</v>
      </c>
      <c r="BC745" s="28"/>
      <c r="BH745">
        <v>600</v>
      </c>
      <c r="BP745" s="28"/>
      <c r="BW745" s="28"/>
      <c r="BY745" s="28">
        <v>196</v>
      </c>
      <c r="BZ745">
        <v>168</v>
      </c>
      <c r="CA745">
        <v>28</v>
      </c>
      <c r="CB745" s="28">
        <v>240</v>
      </c>
      <c r="CC745">
        <v>0.7</v>
      </c>
      <c r="CE745">
        <v>5560</v>
      </c>
      <c r="CF745">
        <v>0</v>
      </c>
      <c r="CG745" s="28">
        <v>480</v>
      </c>
      <c r="CH745">
        <v>-923.07692307692309</v>
      </c>
      <c r="CI745">
        <v>4636.9230769230771</v>
      </c>
      <c r="CJ745">
        <v>212.30594577494998</v>
      </c>
      <c r="CK745">
        <v>143.78872163937004</v>
      </c>
      <c r="CL745">
        <v>69.420911026507738</v>
      </c>
      <c r="CM745">
        <v>122.18796797213763</v>
      </c>
      <c r="CN745">
        <v>69.086628928876706</v>
      </c>
      <c r="CO745">
        <v>0</v>
      </c>
      <c r="CP745">
        <v>0</v>
      </c>
      <c r="CQ745">
        <v>93.868062452383569</v>
      </c>
      <c r="CR745">
        <v>0.86346000000000001</v>
      </c>
      <c r="CS745">
        <v>31855.737571545094</v>
      </c>
      <c r="CT745" s="28">
        <v>0</v>
      </c>
      <c r="CU745">
        <v>31855.737571545094</v>
      </c>
      <c r="CV745">
        <v>10.56925599586765</v>
      </c>
      <c r="CW745">
        <v>207707</v>
      </c>
      <c r="CX745" s="28" t="s">
        <v>3972</v>
      </c>
      <c r="CY745" s="28" t="s">
        <v>2569</v>
      </c>
      <c r="CZ745" s="28" t="s">
        <v>3973</v>
      </c>
      <c r="DA745" s="28" t="s">
        <v>3974</v>
      </c>
      <c r="DB745" s="28" t="s">
        <v>3344</v>
      </c>
      <c r="DC745" s="28"/>
      <c r="DD745" s="28"/>
      <c r="DE745" s="28"/>
      <c r="DF745" s="28"/>
      <c r="DG745" s="28"/>
      <c r="DH745" s="28"/>
      <c r="DI745" s="28">
        <v>240</v>
      </c>
      <c r="DJ745" s="28" t="s">
        <v>471</v>
      </c>
      <c r="DK745" s="28"/>
    </row>
    <row r="746" spans="1:115" x14ac:dyDescent="0.25">
      <c r="A746" s="28" t="s">
        <v>2</v>
      </c>
      <c r="B746" s="28" t="s">
        <v>2605</v>
      </c>
      <c r="C746">
        <v>65169</v>
      </c>
      <c r="D746" s="28" t="s">
        <v>2606</v>
      </c>
      <c r="E746" s="28" t="s">
        <v>2607</v>
      </c>
      <c r="F746" s="28" t="s">
        <v>2608</v>
      </c>
      <c r="G746" s="28" t="s">
        <v>791</v>
      </c>
      <c r="H746" s="28" t="s">
        <v>2609</v>
      </c>
      <c r="I746" s="28" t="s">
        <v>457</v>
      </c>
      <c r="J746" s="28">
        <v>6470</v>
      </c>
      <c r="K746">
        <v>11.349825381552977</v>
      </c>
      <c r="L746" s="28" t="s">
        <v>3180</v>
      </c>
      <c r="M746">
        <v>0</v>
      </c>
      <c r="N746" s="28" t="s">
        <v>459</v>
      </c>
      <c r="O746" s="28" t="s">
        <v>2509</v>
      </c>
      <c r="P746">
        <v>12</v>
      </c>
      <c r="Q746">
        <v>18</v>
      </c>
      <c r="R746">
        <v>1</v>
      </c>
      <c r="S746">
        <v>92710298</v>
      </c>
      <c r="T746" s="28" t="s">
        <v>461</v>
      </c>
      <c r="U746" s="28" t="s">
        <v>812</v>
      </c>
      <c r="V746" s="28" t="s">
        <v>335</v>
      </c>
      <c r="W746" s="28" t="s">
        <v>463</v>
      </c>
      <c r="Y746" s="28" t="s">
        <v>463</v>
      </c>
      <c r="Z746">
        <v>0</v>
      </c>
      <c r="AA746">
        <v>17127</v>
      </c>
      <c r="AB746" s="28" t="s">
        <v>465</v>
      </c>
      <c r="AC746" s="28" t="s">
        <v>515</v>
      </c>
      <c r="AD746">
        <v>0.58333333333333326</v>
      </c>
      <c r="AE746">
        <v>0.75</v>
      </c>
      <c r="AF746" s="28" t="s">
        <v>463</v>
      </c>
      <c r="AG746" s="28" t="s">
        <v>302</v>
      </c>
      <c r="AH746" s="28" t="s">
        <v>497</v>
      </c>
      <c r="AI746" s="28"/>
      <c r="AJ746" s="28" t="s">
        <v>1771</v>
      </c>
      <c r="AK746" s="28"/>
      <c r="AL746" s="28"/>
      <c r="AM746" s="28">
        <v>2</v>
      </c>
      <c r="AN746">
        <v>4</v>
      </c>
      <c r="AO746">
        <v>3</v>
      </c>
      <c r="AP746" s="2">
        <v>46069</v>
      </c>
      <c r="AQ746" s="2">
        <v>46356</v>
      </c>
      <c r="AR746">
        <v>46433</v>
      </c>
      <c r="AS746">
        <v>46650</v>
      </c>
      <c r="AT746" s="28"/>
      <c r="AU746" s="28"/>
      <c r="AV746" s="28" t="s">
        <v>470</v>
      </c>
      <c r="AW746">
        <v>112</v>
      </c>
      <c r="AX746">
        <v>0.5</v>
      </c>
      <c r="BC746" s="28"/>
      <c r="BH746">
        <v>60</v>
      </c>
      <c r="BJ746">
        <v>144</v>
      </c>
      <c r="BK746">
        <v>0.5</v>
      </c>
      <c r="BP746" s="28"/>
      <c r="BU746">
        <v>60</v>
      </c>
      <c r="BW746" s="28"/>
      <c r="BY746" s="28">
        <v>256</v>
      </c>
      <c r="BZ746">
        <v>256</v>
      </c>
      <c r="CA746">
        <v>0</v>
      </c>
      <c r="CB746" s="28">
        <v>240</v>
      </c>
      <c r="CC746">
        <v>1.0666666666666669</v>
      </c>
      <c r="CE746">
        <v>6470</v>
      </c>
      <c r="CF746">
        <v>0</v>
      </c>
      <c r="CG746" s="28">
        <v>480</v>
      </c>
      <c r="CH746">
        <v>-187.38461538461539</v>
      </c>
      <c r="CI746">
        <v>6282.6153846153848</v>
      </c>
      <c r="CJ746">
        <v>212.30594577494998</v>
      </c>
      <c r="CK746">
        <v>143.78872163937004</v>
      </c>
      <c r="CL746">
        <v>69.420911026507738</v>
      </c>
      <c r="CM746">
        <v>122.18796797213763</v>
      </c>
      <c r="CN746">
        <v>69.086628928876706</v>
      </c>
      <c r="CO746">
        <v>0</v>
      </c>
      <c r="CP746">
        <v>0</v>
      </c>
      <c r="CQ746">
        <v>93.868062452383569</v>
      </c>
      <c r="CR746">
        <v>0.86346000000000001</v>
      </c>
      <c r="CS746">
        <v>19941.301375201921</v>
      </c>
      <c r="CT746" s="28">
        <v>26407.980535445971</v>
      </c>
      <c r="CU746">
        <v>46349.281910647893</v>
      </c>
      <c r="CV746">
        <v>11.349825381552977</v>
      </c>
      <c r="CW746">
        <v>208612</v>
      </c>
      <c r="CX746" s="28" t="s">
        <v>4110</v>
      </c>
      <c r="CY746" s="28" t="s">
        <v>4111</v>
      </c>
      <c r="CZ746" s="28" t="s">
        <v>4112</v>
      </c>
      <c r="DA746" s="28" t="s">
        <v>4113</v>
      </c>
      <c r="DB746" s="28" t="s">
        <v>3344</v>
      </c>
      <c r="DC746" s="28"/>
      <c r="DD746" s="28"/>
      <c r="DE746" s="28"/>
      <c r="DF746" s="28"/>
      <c r="DG746" s="28"/>
      <c r="DH746" s="28"/>
      <c r="DI746" s="28">
        <v>240</v>
      </c>
      <c r="DJ746" s="28" t="s">
        <v>471</v>
      </c>
      <c r="DK746" s="28"/>
    </row>
    <row r="747" spans="1:115" x14ac:dyDescent="0.25">
      <c r="A747" s="28" t="s">
        <v>2</v>
      </c>
      <c r="B747" s="28" t="s">
        <v>2605</v>
      </c>
      <c r="C747">
        <v>65169</v>
      </c>
      <c r="D747" s="28" t="s">
        <v>2606</v>
      </c>
      <c r="E747" s="28" t="s">
        <v>2607</v>
      </c>
      <c r="F747" s="28" t="s">
        <v>2608</v>
      </c>
      <c r="G747" s="28" t="s">
        <v>791</v>
      </c>
      <c r="H747" s="28" t="s">
        <v>2610</v>
      </c>
      <c r="I747" s="28" t="s">
        <v>457</v>
      </c>
      <c r="J747" s="28">
        <v>6470</v>
      </c>
      <c r="K747">
        <v>11.569561201218102</v>
      </c>
      <c r="L747" s="28" t="s">
        <v>3181</v>
      </c>
      <c r="M747">
        <v>0</v>
      </c>
      <c r="N747" s="28" t="s">
        <v>459</v>
      </c>
      <c r="O747" s="28" t="s">
        <v>2020</v>
      </c>
      <c r="P747">
        <v>12</v>
      </c>
      <c r="Q747">
        <v>15</v>
      </c>
      <c r="R747">
        <v>1</v>
      </c>
      <c r="S747">
        <v>92410503</v>
      </c>
      <c r="T747" s="28" t="s">
        <v>461</v>
      </c>
      <c r="U747" s="28" t="s">
        <v>812</v>
      </c>
      <c r="V747" s="28" t="s">
        <v>335</v>
      </c>
      <c r="W747" s="28" t="s">
        <v>463</v>
      </c>
      <c r="Y747" s="28" t="s">
        <v>463</v>
      </c>
      <c r="Z747">
        <v>0</v>
      </c>
      <c r="AA747">
        <v>17050</v>
      </c>
      <c r="AB747" s="28" t="s">
        <v>465</v>
      </c>
      <c r="AC747" s="28" t="s">
        <v>525</v>
      </c>
      <c r="AD747">
        <v>0.5625</v>
      </c>
      <c r="AE747">
        <v>0.72916666666666674</v>
      </c>
      <c r="AF747" s="28" t="s">
        <v>463</v>
      </c>
      <c r="AG747" s="28" t="s">
        <v>203</v>
      </c>
      <c r="AH747" s="28" t="s">
        <v>529</v>
      </c>
      <c r="AI747" s="28"/>
      <c r="AJ747" s="28" t="s">
        <v>1771</v>
      </c>
      <c r="AK747" s="28"/>
      <c r="AL747" s="28"/>
      <c r="AM747" s="28">
        <v>2</v>
      </c>
      <c r="AN747">
        <v>4</v>
      </c>
      <c r="AO747">
        <v>3</v>
      </c>
      <c r="AP747" s="2">
        <v>46070</v>
      </c>
      <c r="AQ747" s="2">
        <v>46357</v>
      </c>
      <c r="AR747">
        <v>46434</v>
      </c>
      <c r="AS747">
        <v>46651</v>
      </c>
      <c r="AT747" s="28"/>
      <c r="AU747" s="28"/>
      <c r="AV747" s="28" t="s">
        <v>470</v>
      </c>
      <c r="AW747">
        <v>112</v>
      </c>
      <c r="AX747">
        <v>0.5</v>
      </c>
      <c r="BC747" s="28"/>
      <c r="BH747">
        <v>84</v>
      </c>
      <c r="BJ747">
        <v>144</v>
      </c>
      <c r="BK747">
        <v>0.5</v>
      </c>
      <c r="BP747" s="28"/>
      <c r="BU747">
        <v>112</v>
      </c>
      <c r="BW747" s="28"/>
      <c r="BY747" s="28">
        <v>256</v>
      </c>
      <c r="BZ747">
        <v>256</v>
      </c>
      <c r="CA747">
        <v>0</v>
      </c>
      <c r="CB747" s="28">
        <v>240</v>
      </c>
      <c r="CC747">
        <v>1.0666666666666669</v>
      </c>
      <c r="CE747">
        <v>6470</v>
      </c>
      <c r="CF747">
        <v>0</v>
      </c>
      <c r="CG747" s="28">
        <v>480</v>
      </c>
      <c r="CH747">
        <v>-306.7076923076923</v>
      </c>
      <c r="CI747">
        <v>6163.292307692308</v>
      </c>
      <c r="CJ747">
        <v>212.30594577494998</v>
      </c>
      <c r="CK747">
        <v>143.78872163937004</v>
      </c>
      <c r="CL747">
        <v>69.420911026507738</v>
      </c>
      <c r="CM747">
        <v>122.18796797213763</v>
      </c>
      <c r="CN747">
        <v>69.086628928876706</v>
      </c>
      <c r="CO747">
        <v>0</v>
      </c>
      <c r="CP747">
        <v>0</v>
      </c>
      <c r="CQ747">
        <v>93.868062452383569</v>
      </c>
      <c r="CR747">
        <v>0.86346000000000001</v>
      </c>
      <c r="CS747">
        <v>19941.301375201921</v>
      </c>
      <c r="CT747" s="28">
        <v>26407.980535445971</v>
      </c>
      <c r="CU747">
        <v>46349.281910647893</v>
      </c>
      <c r="CV747">
        <v>11.569561201218102</v>
      </c>
      <c r="CW747">
        <v>213259</v>
      </c>
      <c r="CX747" s="28"/>
      <c r="CY747" s="28"/>
      <c r="CZ747" s="28"/>
      <c r="DA747" s="28"/>
      <c r="DB747" s="28"/>
      <c r="DC747" s="28"/>
      <c r="DD747" s="28"/>
      <c r="DE747" s="28"/>
      <c r="DF747" s="28"/>
      <c r="DG747" s="28"/>
      <c r="DH747" s="28"/>
      <c r="DI747" s="28">
        <v>240</v>
      </c>
      <c r="DJ747" s="28" t="s">
        <v>471</v>
      </c>
      <c r="DK747" s="28"/>
    </row>
    <row r="748" spans="1:115" x14ac:dyDescent="0.25">
      <c r="A748" s="28" t="s">
        <v>2</v>
      </c>
      <c r="B748" s="28" t="s">
        <v>2612</v>
      </c>
      <c r="C748">
        <v>65169</v>
      </c>
      <c r="D748" s="28" t="s">
        <v>2606</v>
      </c>
      <c r="E748" s="28" t="s">
        <v>2607</v>
      </c>
      <c r="F748" s="28" t="s">
        <v>2613</v>
      </c>
      <c r="G748" s="28" t="s">
        <v>791</v>
      </c>
      <c r="H748" s="28" t="s">
        <v>2614</v>
      </c>
      <c r="I748" s="28" t="s">
        <v>457</v>
      </c>
      <c r="J748" s="28">
        <v>6470</v>
      </c>
      <c r="K748">
        <v>10.113889267123024</v>
      </c>
      <c r="L748" s="28" t="s">
        <v>3182</v>
      </c>
      <c r="M748">
        <v>0</v>
      </c>
      <c r="N748" s="28" t="s">
        <v>459</v>
      </c>
      <c r="O748" s="28" t="s">
        <v>2615</v>
      </c>
      <c r="P748">
        <v>11</v>
      </c>
      <c r="Q748">
        <v>12</v>
      </c>
      <c r="R748">
        <v>1</v>
      </c>
      <c r="S748">
        <v>90380298</v>
      </c>
      <c r="T748" s="28" t="s">
        <v>461</v>
      </c>
      <c r="U748" s="28" t="s">
        <v>812</v>
      </c>
      <c r="V748" s="28" t="s">
        <v>335</v>
      </c>
      <c r="W748" s="28" t="s">
        <v>463</v>
      </c>
      <c r="Y748" s="28" t="s">
        <v>463</v>
      </c>
      <c r="Z748">
        <v>0</v>
      </c>
      <c r="AA748">
        <v>17330</v>
      </c>
      <c r="AB748" s="28" t="s">
        <v>465</v>
      </c>
      <c r="AC748" s="28" t="s">
        <v>479</v>
      </c>
      <c r="AD748">
        <v>0.54166666666666674</v>
      </c>
      <c r="AE748">
        <v>0.70833333333333326</v>
      </c>
      <c r="AF748" s="28" t="s">
        <v>463</v>
      </c>
      <c r="AG748" s="28" t="s">
        <v>44</v>
      </c>
      <c r="AH748" s="28" t="s">
        <v>467</v>
      </c>
      <c r="AI748" s="28"/>
      <c r="AJ748" s="28" t="s">
        <v>1771</v>
      </c>
      <c r="AK748" s="28"/>
      <c r="AL748" s="28"/>
      <c r="AM748" s="28">
        <v>2</v>
      </c>
      <c r="AN748">
        <v>3</v>
      </c>
      <c r="AO748">
        <v>3</v>
      </c>
      <c r="AP748" s="2">
        <v>46071</v>
      </c>
      <c r="AQ748" s="2">
        <v>46288</v>
      </c>
      <c r="AR748">
        <v>46435</v>
      </c>
      <c r="AS748">
        <v>46652</v>
      </c>
      <c r="AT748" s="28"/>
      <c r="AU748" s="28"/>
      <c r="AV748" s="28" t="s">
        <v>470</v>
      </c>
      <c r="AW748">
        <v>112</v>
      </c>
      <c r="AX748">
        <v>0.5</v>
      </c>
      <c r="BC748" s="28"/>
      <c r="BH748">
        <v>100</v>
      </c>
      <c r="BJ748">
        <v>112</v>
      </c>
      <c r="BK748">
        <v>0.5</v>
      </c>
      <c r="BP748" s="28"/>
      <c r="BU748">
        <v>100</v>
      </c>
      <c r="BW748" s="28"/>
      <c r="BY748" s="28">
        <v>224</v>
      </c>
      <c r="BZ748">
        <v>224</v>
      </c>
      <c r="CA748">
        <v>0</v>
      </c>
      <c r="CB748" s="28">
        <v>240</v>
      </c>
      <c r="CC748">
        <v>0.93333333333333324</v>
      </c>
      <c r="CE748">
        <v>6470</v>
      </c>
      <c r="CF748">
        <v>0</v>
      </c>
      <c r="CG748" s="28">
        <v>480</v>
      </c>
      <c r="CH748">
        <v>-312.30769230769232</v>
      </c>
      <c r="CI748">
        <v>6157.6923076923076</v>
      </c>
      <c r="CJ748">
        <v>212.30594577494998</v>
      </c>
      <c r="CK748">
        <v>143.78872163937004</v>
      </c>
      <c r="CL748">
        <v>69.420911026507738</v>
      </c>
      <c r="CM748">
        <v>122.18796797213763</v>
      </c>
      <c r="CN748">
        <v>69.086628928876706</v>
      </c>
      <c r="CO748">
        <v>0</v>
      </c>
      <c r="CP748">
        <v>0</v>
      </c>
      <c r="CQ748">
        <v>93.868062452383569</v>
      </c>
      <c r="CR748">
        <v>0.86346000000000001</v>
      </c>
      <c r="CS748">
        <v>19941.301375201921</v>
      </c>
      <c r="CT748" s="28">
        <v>20539.540416457981</v>
      </c>
      <c r="CU748">
        <v>40480.841791659899</v>
      </c>
      <c r="CV748">
        <v>10.113889267123024</v>
      </c>
      <c r="CW748">
        <v>213272</v>
      </c>
      <c r="CX748" s="28" t="s">
        <v>4114</v>
      </c>
      <c r="CY748" s="28" t="s">
        <v>4115</v>
      </c>
      <c r="CZ748" s="28" t="s">
        <v>3405</v>
      </c>
      <c r="DA748" s="28" t="s">
        <v>4116</v>
      </c>
      <c r="DB748" s="28" t="s">
        <v>3344</v>
      </c>
      <c r="DC748" s="28"/>
      <c r="DD748" s="28"/>
      <c r="DE748" s="28"/>
      <c r="DF748" s="28"/>
      <c r="DG748" s="28"/>
      <c r="DH748" s="28"/>
      <c r="DI748" s="28">
        <v>240</v>
      </c>
      <c r="DJ748" s="28" t="s">
        <v>471</v>
      </c>
      <c r="DK748" s="28"/>
    </row>
    <row r="749" spans="1:115" x14ac:dyDescent="0.25">
      <c r="A749" s="28" t="s">
        <v>2</v>
      </c>
      <c r="B749" s="28" t="s">
        <v>2612</v>
      </c>
      <c r="C749">
        <v>65169</v>
      </c>
      <c r="D749" s="28" t="s">
        <v>2606</v>
      </c>
      <c r="E749" s="28" t="s">
        <v>2607</v>
      </c>
      <c r="F749" s="28" t="s">
        <v>2613</v>
      </c>
      <c r="G749" s="28" t="s">
        <v>791</v>
      </c>
      <c r="H749" s="28" t="s">
        <v>2616</v>
      </c>
      <c r="I749" s="28" t="s">
        <v>457</v>
      </c>
      <c r="J749" s="28">
        <v>6470</v>
      </c>
      <c r="K749">
        <v>10.113889267123024</v>
      </c>
      <c r="L749" s="28" t="s">
        <v>3182</v>
      </c>
      <c r="M749">
        <v>0</v>
      </c>
      <c r="N749" s="28" t="s">
        <v>459</v>
      </c>
      <c r="O749" s="28" t="s">
        <v>2615</v>
      </c>
      <c r="P749">
        <v>11</v>
      </c>
      <c r="Q749">
        <v>12</v>
      </c>
      <c r="R749">
        <v>1</v>
      </c>
      <c r="S749">
        <v>90380298</v>
      </c>
      <c r="T749" s="28" t="s">
        <v>461</v>
      </c>
      <c r="U749" s="28" t="s">
        <v>812</v>
      </c>
      <c r="V749" s="28" t="s">
        <v>335</v>
      </c>
      <c r="W749" s="28" t="s">
        <v>463</v>
      </c>
      <c r="Y749" s="28" t="s">
        <v>463</v>
      </c>
      <c r="Z749">
        <v>0</v>
      </c>
      <c r="AA749">
        <v>16964</v>
      </c>
      <c r="AB749" s="28" t="s">
        <v>465</v>
      </c>
      <c r="AC749" s="28" t="s">
        <v>515</v>
      </c>
      <c r="AD749">
        <v>0.54166666666666674</v>
      </c>
      <c r="AE749">
        <v>0.70833333333333326</v>
      </c>
      <c r="AF749" s="28" t="s">
        <v>463</v>
      </c>
      <c r="AG749" s="28" t="s">
        <v>52</v>
      </c>
      <c r="AH749" s="28" t="s">
        <v>467</v>
      </c>
      <c r="AI749" s="28"/>
      <c r="AJ749" s="28" t="s">
        <v>1771</v>
      </c>
      <c r="AK749" s="28"/>
      <c r="AL749" s="28"/>
      <c r="AM749" s="28">
        <v>2</v>
      </c>
      <c r="AN749">
        <v>3</v>
      </c>
      <c r="AO749">
        <v>3</v>
      </c>
      <c r="AP749" s="2">
        <v>46069</v>
      </c>
      <c r="AQ749" s="2">
        <v>46356</v>
      </c>
      <c r="AR749">
        <v>46433</v>
      </c>
      <c r="AS749">
        <v>46650</v>
      </c>
      <c r="AT749" s="28"/>
      <c r="AU749" s="28"/>
      <c r="AV749" s="28" t="s">
        <v>470</v>
      </c>
      <c r="AW749">
        <v>112</v>
      </c>
      <c r="AX749">
        <v>0.5</v>
      </c>
      <c r="BC749" s="28"/>
      <c r="BH749">
        <v>100</v>
      </c>
      <c r="BJ749">
        <v>112</v>
      </c>
      <c r="BK749">
        <v>0.5</v>
      </c>
      <c r="BP749" s="28"/>
      <c r="BU749">
        <v>100</v>
      </c>
      <c r="BW749" s="28"/>
      <c r="BY749" s="28">
        <v>224</v>
      </c>
      <c r="BZ749">
        <v>224</v>
      </c>
      <c r="CA749">
        <v>0</v>
      </c>
      <c r="CB749" s="28">
        <v>240</v>
      </c>
      <c r="CC749">
        <v>0.93333333333333324</v>
      </c>
      <c r="CE749">
        <v>6470</v>
      </c>
      <c r="CF749">
        <v>0</v>
      </c>
      <c r="CG749" s="28">
        <v>480</v>
      </c>
      <c r="CH749">
        <v>-312.30769230769232</v>
      </c>
      <c r="CI749">
        <v>6157.6923076923076</v>
      </c>
      <c r="CJ749">
        <v>212.30594577494998</v>
      </c>
      <c r="CK749">
        <v>143.78872163937004</v>
      </c>
      <c r="CL749">
        <v>69.420911026507738</v>
      </c>
      <c r="CM749">
        <v>122.18796797213763</v>
      </c>
      <c r="CN749">
        <v>69.086628928876706</v>
      </c>
      <c r="CO749">
        <v>0</v>
      </c>
      <c r="CP749">
        <v>0</v>
      </c>
      <c r="CQ749">
        <v>93.868062452383569</v>
      </c>
      <c r="CR749">
        <v>0.86346000000000001</v>
      </c>
      <c r="CS749">
        <v>19941.301375201921</v>
      </c>
      <c r="CT749" s="28">
        <v>20539.540416457981</v>
      </c>
      <c r="CU749">
        <v>40480.841791659899</v>
      </c>
      <c r="CV749">
        <v>10.113889267123024</v>
      </c>
      <c r="CW749">
        <v>213270</v>
      </c>
      <c r="CX749" s="28" t="s">
        <v>4117</v>
      </c>
      <c r="CY749" s="28" t="s">
        <v>4115</v>
      </c>
      <c r="CZ749" s="28" t="s">
        <v>4118</v>
      </c>
      <c r="DA749" s="28" t="s">
        <v>4119</v>
      </c>
      <c r="DB749" s="28" t="s">
        <v>3344</v>
      </c>
      <c r="DC749" s="28"/>
      <c r="DD749" s="28"/>
      <c r="DE749" s="28"/>
      <c r="DF749" s="28"/>
      <c r="DG749" s="28"/>
      <c r="DH749" s="28"/>
      <c r="DI749" s="28">
        <v>240</v>
      </c>
      <c r="DJ749" s="28" t="s">
        <v>471</v>
      </c>
      <c r="DK749" s="28"/>
    </row>
    <row r="750" spans="1:115" x14ac:dyDescent="0.25">
      <c r="A750" s="28" t="s">
        <v>2</v>
      </c>
      <c r="B750" s="28" t="s">
        <v>2612</v>
      </c>
      <c r="C750">
        <v>65169</v>
      </c>
      <c r="D750" s="28" t="s">
        <v>2606</v>
      </c>
      <c r="E750" s="28" t="s">
        <v>2607</v>
      </c>
      <c r="F750" s="28" t="s">
        <v>2613</v>
      </c>
      <c r="G750" s="28" t="s">
        <v>791</v>
      </c>
      <c r="H750" s="28" t="s">
        <v>2617</v>
      </c>
      <c r="I750" s="28" t="s">
        <v>457</v>
      </c>
      <c r="J750" s="28">
        <v>6470</v>
      </c>
      <c r="K750">
        <v>10.113889267123024</v>
      </c>
      <c r="L750" s="28" t="s">
        <v>3225</v>
      </c>
      <c r="M750">
        <v>0</v>
      </c>
      <c r="N750" s="28" t="s">
        <v>459</v>
      </c>
      <c r="O750" s="28" t="s">
        <v>2618</v>
      </c>
      <c r="P750">
        <v>11</v>
      </c>
      <c r="Q750">
        <v>18</v>
      </c>
      <c r="R750">
        <v>1</v>
      </c>
      <c r="S750">
        <v>90530503</v>
      </c>
      <c r="T750" s="28" t="s">
        <v>461</v>
      </c>
      <c r="U750" s="28" t="s">
        <v>812</v>
      </c>
      <c r="V750" s="28" t="s">
        <v>335</v>
      </c>
      <c r="W750" s="28" t="s">
        <v>463</v>
      </c>
      <c r="Y750" s="28" t="s">
        <v>463</v>
      </c>
      <c r="Z750">
        <v>0</v>
      </c>
      <c r="AA750">
        <v>16993</v>
      </c>
      <c r="AB750" s="28" t="s">
        <v>465</v>
      </c>
      <c r="AC750" s="28" t="s">
        <v>504</v>
      </c>
      <c r="AD750">
        <v>0.375</v>
      </c>
      <c r="AE750">
        <v>0.54166666666666674</v>
      </c>
      <c r="AF750" s="28" t="s">
        <v>463</v>
      </c>
      <c r="AG750" s="28" t="s">
        <v>83</v>
      </c>
      <c r="AH750" s="28" t="s">
        <v>582</v>
      </c>
      <c r="AI750" s="28"/>
      <c r="AJ750" s="28" t="s">
        <v>1771</v>
      </c>
      <c r="AK750" s="28"/>
      <c r="AL750" s="28"/>
      <c r="AM750" s="28">
        <v>2</v>
      </c>
      <c r="AN750">
        <v>3</v>
      </c>
      <c r="AO750">
        <v>3</v>
      </c>
      <c r="AP750" s="2">
        <v>46073</v>
      </c>
      <c r="AQ750" s="2">
        <v>46290</v>
      </c>
      <c r="AR750">
        <v>46437</v>
      </c>
      <c r="AS750">
        <v>46654</v>
      </c>
      <c r="AT750" s="28"/>
      <c r="AU750" s="28"/>
      <c r="AV750" s="28" t="s">
        <v>470</v>
      </c>
      <c r="AW750">
        <v>112</v>
      </c>
      <c r="AX750">
        <v>0.5</v>
      </c>
      <c r="BC750" s="28"/>
      <c r="BH750">
        <v>100</v>
      </c>
      <c r="BJ750">
        <v>112</v>
      </c>
      <c r="BK750">
        <v>0.5</v>
      </c>
      <c r="BP750" s="28"/>
      <c r="BU750">
        <v>100</v>
      </c>
      <c r="BW750" s="28"/>
      <c r="BY750" s="28">
        <v>224</v>
      </c>
      <c r="BZ750">
        <v>224</v>
      </c>
      <c r="CA750">
        <v>0</v>
      </c>
      <c r="CB750" s="28">
        <v>240</v>
      </c>
      <c r="CC750">
        <v>0.93333333333333324</v>
      </c>
      <c r="CE750">
        <v>6470</v>
      </c>
      <c r="CF750">
        <v>0</v>
      </c>
      <c r="CG750" s="28">
        <v>480</v>
      </c>
      <c r="CH750">
        <v>-312.30769230769232</v>
      </c>
      <c r="CI750">
        <v>6157.6923076923076</v>
      </c>
      <c r="CJ750">
        <v>212.30594577494998</v>
      </c>
      <c r="CK750">
        <v>143.78872163937004</v>
      </c>
      <c r="CL750">
        <v>69.420911026507738</v>
      </c>
      <c r="CM750">
        <v>122.18796797213763</v>
      </c>
      <c r="CN750">
        <v>69.086628928876706</v>
      </c>
      <c r="CO750">
        <v>0</v>
      </c>
      <c r="CP750">
        <v>0</v>
      </c>
      <c r="CQ750">
        <v>93.868062452383569</v>
      </c>
      <c r="CR750">
        <v>0.86346000000000001</v>
      </c>
      <c r="CS750">
        <v>19941.301375201921</v>
      </c>
      <c r="CT750" s="28">
        <v>20539.540416457981</v>
      </c>
      <c r="CU750">
        <v>40480.841791659899</v>
      </c>
      <c r="CV750">
        <v>10.113889267123024</v>
      </c>
      <c r="CW750">
        <v>208614</v>
      </c>
      <c r="CX750" s="28"/>
      <c r="CY750" s="28"/>
      <c r="CZ750" s="28"/>
      <c r="DA750" s="28"/>
      <c r="DB750" s="28"/>
      <c r="DC750" s="28"/>
      <c r="DD750" s="28"/>
      <c r="DE750" s="28"/>
      <c r="DF750" s="28"/>
      <c r="DG750" s="28"/>
      <c r="DH750" s="28"/>
      <c r="DI750" s="28">
        <v>240</v>
      </c>
      <c r="DJ750" s="28" t="s">
        <v>471</v>
      </c>
      <c r="DK750" s="28"/>
    </row>
    <row r="751" spans="1:115" x14ac:dyDescent="0.25">
      <c r="A751" s="28" t="s">
        <v>2</v>
      </c>
      <c r="B751" s="28" t="s">
        <v>2619</v>
      </c>
      <c r="C751">
        <v>65177</v>
      </c>
      <c r="D751" s="28" t="s">
        <v>2606</v>
      </c>
      <c r="E751" s="28" t="s">
        <v>2607</v>
      </c>
      <c r="F751" s="28" t="s">
        <v>2613</v>
      </c>
      <c r="G751" s="28" t="s">
        <v>791</v>
      </c>
      <c r="H751" s="28" t="s">
        <v>2620</v>
      </c>
      <c r="I751" s="28" t="s">
        <v>457</v>
      </c>
      <c r="J751" s="28">
        <v>3230</v>
      </c>
      <c r="K751">
        <v>9.9731439735943592</v>
      </c>
      <c r="L751" s="28" t="s">
        <v>3224</v>
      </c>
      <c r="M751">
        <v>0</v>
      </c>
      <c r="N751" s="28" t="s">
        <v>459</v>
      </c>
      <c r="O751" s="28" t="s">
        <v>2615</v>
      </c>
      <c r="P751">
        <v>10</v>
      </c>
      <c r="Q751">
        <v>12</v>
      </c>
      <c r="R751">
        <v>1</v>
      </c>
      <c r="S751">
        <v>90290298</v>
      </c>
      <c r="T751" s="28" t="s">
        <v>605</v>
      </c>
      <c r="U751" s="28" t="s">
        <v>659</v>
      </c>
      <c r="V751" s="28" t="s">
        <v>335</v>
      </c>
      <c r="W751" s="28" t="s">
        <v>463</v>
      </c>
      <c r="Y751" s="28" t="s">
        <v>463</v>
      </c>
      <c r="Z751">
        <v>0</v>
      </c>
      <c r="AA751">
        <v>17331</v>
      </c>
      <c r="AB751" s="28" t="s">
        <v>465</v>
      </c>
      <c r="AC751" s="28" t="s">
        <v>479</v>
      </c>
      <c r="AD751">
        <v>0.54166666666666674</v>
      </c>
      <c r="AE751">
        <v>0.70833333333333326</v>
      </c>
      <c r="AF751" s="28" t="s">
        <v>463</v>
      </c>
      <c r="AG751" s="28" t="s">
        <v>44</v>
      </c>
      <c r="AH751" s="28" t="s">
        <v>467</v>
      </c>
      <c r="AI751" s="28"/>
      <c r="AJ751" s="28" t="s">
        <v>1771</v>
      </c>
      <c r="AK751" s="28"/>
      <c r="AL751" s="28"/>
      <c r="AM751" s="28">
        <v>1</v>
      </c>
      <c r="AN751">
        <v>3</v>
      </c>
      <c r="AP751" s="2">
        <v>46071</v>
      </c>
      <c r="AQ751" s="2">
        <v>46288</v>
      </c>
      <c r="AT751" s="28"/>
      <c r="AU751" s="28"/>
      <c r="AV751" s="28" t="s">
        <v>470</v>
      </c>
      <c r="AW751">
        <v>112</v>
      </c>
      <c r="AX751">
        <v>0.5</v>
      </c>
      <c r="BC751" s="28"/>
      <c r="BH751">
        <v>100</v>
      </c>
      <c r="BP751" s="28"/>
      <c r="BW751" s="28"/>
      <c r="BY751" s="28">
        <v>112</v>
      </c>
      <c r="BZ751">
        <v>112</v>
      </c>
      <c r="CA751">
        <v>0</v>
      </c>
      <c r="CB751" s="28">
        <v>120</v>
      </c>
      <c r="CC751">
        <v>0.93333333333333324</v>
      </c>
      <c r="CE751">
        <v>3230</v>
      </c>
      <c r="CF751">
        <v>0</v>
      </c>
      <c r="CG751" s="28">
        <v>240</v>
      </c>
      <c r="CH751">
        <v>-153.84615384615384</v>
      </c>
      <c r="CI751">
        <v>3076.1538461538462</v>
      </c>
      <c r="CJ751">
        <v>212.30594577494998</v>
      </c>
      <c r="CK751">
        <v>143.78872163937004</v>
      </c>
      <c r="CL751">
        <v>69.420911026507738</v>
      </c>
      <c r="CM751">
        <v>122.18796797213763</v>
      </c>
      <c r="CN751">
        <v>69.086628928876706</v>
      </c>
      <c r="CO751">
        <v>0</v>
      </c>
      <c r="CP751">
        <v>0</v>
      </c>
      <c r="CQ751">
        <v>93.868062452383569</v>
      </c>
      <c r="CR751">
        <v>0.86346000000000001</v>
      </c>
      <c r="CS751">
        <v>19941.301375201921</v>
      </c>
      <c r="CT751" s="28">
        <v>0</v>
      </c>
      <c r="CU751">
        <v>19941.301375201921</v>
      </c>
      <c r="CV751">
        <v>9.9731439735943592</v>
      </c>
      <c r="CW751">
        <v>209143</v>
      </c>
      <c r="CX751" s="28" t="s">
        <v>4289</v>
      </c>
      <c r="CY751" s="28" t="s">
        <v>4115</v>
      </c>
      <c r="CZ751" s="28" t="s">
        <v>4290</v>
      </c>
      <c r="DA751" s="28" t="s">
        <v>4291</v>
      </c>
      <c r="DB751" s="28" t="s">
        <v>3344</v>
      </c>
      <c r="DC751" s="28"/>
      <c r="DD751" s="28"/>
      <c r="DE751" s="28"/>
      <c r="DF751" s="28"/>
      <c r="DG751" s="28"/>
      <c r="DH751" s="28"/>
      <c r="DI751" s="28">
        <v>120</v>
      </c>
      <c r="DJ751" s="28" t="s">
        <v>471</v>
      </c>
      <c r="DK751" s="28"/>
    </row>
    <row r="752" spans="1:115" x14ac:dyDescent="0.25">
      <c r="A752" s="28" t="s">
        <v>2</v>
      </c>
      <c r="B752" s="28" t="s">
        <v>2621</v>
      </c>
      <c r="C752">
        <v>43900</v>
      </c>
      <c r="D752" s="28" t="s">
        <v>2622</v>
      </c>
      <c r="E752" s="28" t="s">
        <v>2623</v>
      </c>
      <c r="F752" s="28" t="s">
        <v>2624</v>
      </c>
      <c r="G752" s="28" t="s">
        <v>1791</v>
      </c>
      <c r="H752" s="28" t="s">
        <v>2625</v>
      </c>
      <c r="I752" s="28" t="s">
        <v>457</v>
      </c>
      <c r="J752" s="28">
        <v>3060</v>
      </c>
      <c r="K752">
        <v>10.843557028386035</v>
      </c>
      <c r="L752" s="28" t="s">
        <v>3223</v>
      </c>
      <c r="M752">
        <v>0</v>
      </c>
      <c r="N752" s="28" t="s">
        <v>459</v>
      </c>
      <c r="O752" s="28" t="s">
        <v>1849</v>
      </c>
      <c r="P752">
        <v>11</v>
      </c>
      <c r="Q752">
        <v>15</v>
      </c>
      <c r="R752">
        <v>1</v>
      </c>
      <c r="S752">
        <v>90070726</v>
      </c>
      <c r="T752" s="28" t="s">
        <v>605</v>
      </c>
      <c r="U752" s="28" t="s">
        <v>659</v>
      </c>
      <c r="V752" s="28" t="s">
        <v>335</v>
      </c>
      <c r="W752" s="28" t="s">
        <v>463</v>
      </c>
      <c r="Y752" s="28" t="s">
        <v>463</v>
      </c>
      <c r="Z752">
        <v>0</v>
      </c>
      <c r="AA752">
        <v>17158</v>
      </c>
      <c r="AB752" s="28" t="s">
        <v>465</v>
      </c>
      <c r="AC752" s="28" t="s">
        <v>466</v>
      </c>
      <c r="AD752">
        <v>0.54166666666666674</v>
      </c>
      <c r="AE752">
        <v>0.70833333333333326</v>
      </c>
      <c r="AF752" s="28" t="s">
        <v>463</v>
      </c>
      <c r="AG752" s="28" t="s">
        <v>296</v>
      </c>
      <c r="AH752" s="28" t="s">
        <v>616</v>
      </c>
      <c r="AI752" s="28"/>
      <c r="AJ752" s="28" t="s">
        <v>2531</v>
      </c>
      <c r="AK752" s="28"/>
      <c r="AL752" s="28"/>
      <c r="AM752" s="28">
        <v>1</v>
      </c>
      <c r="AN752">
        <v>3</v>
      </c>
      <c r="AP752" s="2">
        <v>46072</v>
      </c>
      <c r="AQ752" s="2">
        <v>46289</v>
      </c>
      <c r="AT752" s="28"/>
      <c r="AU752" s="28"/>
      <c r="AV752" s="28" t="s">
        <v>470</v>
      </c>
      <c r="AW752">
        <v>112</v>
      </c>
      <c r="AX752">
        <v>0.5</v>
      </c>
      <c r="BC752" s="28"/>
      <c r="BH752">
        <v>150</v>
      </c>
      <c r="BP752" s="28"/>
      <c r="BW752" s="28"/>
      <c r="BY752" s="28">
        <v>112</v>
      </c>
      <c r="BZ752">
        <v>112</v>
      </c>
      <c r="CA752">
        <v>0</v>
      </c>
      <c r="CB752" s="28">
        <v>120</v>
      </c>
      <c r="CC752">
        <v>0.93333333333333324</v>
      </c>
      <c r="CE752">
        <v>3060</v>
      </c>
      <c r="CF752">
        <v>0</v>
      </c>
      <c r="CG752" s="28">
        <v>240</v>
      </c>
      <c r="CH752">
        <v>-230.76923076923077</v>
      </c>
      <c r="CI752">
        <v>2829.2307692307691</v>
      </c>
      <c r="CJ752">
        <v>212.30594577494998</v>
      </c>
      <c r="CK752">
        <v>143.78872163937004</v>
      </c>
      <c r="CL752">
        <v>69.420911026507738</v>
      </c>
      <c r="CM752">
        <v>122.18796797213763</v>
      </c>
      <c r="CN752">
        <v>69.086628928876706</v>
      </c>
      <c r="CO752">
        <v>0</v>
      </c>
      <c r="CP752">
        <v>0</v>
      </c>
      <c r="CQ752">
        <v>93.868062452383569</v>
      </c>
      <c r="CR752">
        <v>0.86346000000000001</v>
      </c>
      <c r="CS752">
        <v>19941.301375201921</v>
      </c>
      <c r="CT752" s="28">
        <v>0</v>
      </c>
      <c r="CU752">
        <v>19941.301375201921</v>
      </c>
      <c r="CV752">
        <v>10.843557028386035</v>
      </c>
      <c r="CW752">
        <v>231583</v>
      </c>
      <c r="CX752" s="28" t="s">
        <v>4286</v>
      </c>
      <c r="CY752" s="28" t="s">
        <v>4287</v>
      </c>
      <c r="CZ752" s="28" t="s">
        <v>4288</v>
      </c>
      <c r="DA752" s="28" t="s">
        <v>4019</v>
      </c>
      <c r="DB752" s="28" t="s">
        <v>3344</v>
      </c>
      <c r="DC752" s="28"/>
      <c r="DD752" s="28"/>
      <c r="DE752" s="28"/>
      <c r="DF752" s="28"/>
      <c r="DG752" s="28"/>
      <c r="DH752" s="28"/>
      <c r="DI752" s="28">
        <v>120</v>
      </c>
      <c r="DJ752" s="28" t="s">
        <v>471</v>
      </c>
      <c r="DK752" s="28"/>
    </row>
    <row r="753" spans="1:115" x14ac:dyDescent="0.25">
      <c r="A753" s="28" t="s">
        <v>2</v>
      </c>
      <c r="B753" s="28" t="s">
        <v>2626</v>
      </c>
      <c r="C753" t="s">
        <v>2627</v>
      </c>
      <c r="D753" s="28" t="s">
        <v>2628</v>
      </c>
      <c r="E753" s="28" t="s">
        <v>2629</v>
      </c>
      <c r="F753" s="28" t="s">
        <v>2630</v>
      </c>
      <c r="G753" s="28" t="s">
        <v>1914</v>
      </c>
      <c r="H753" s="28" t="s">
        <v>2631</v>
      </c>
      <c r="I753" s="28" t="s">
        <v>457</v>
      </c>
      <c r="J753" s="28">
        <v>6590</v>
      </c>
      <c r="K753" t="s">
        <v>487</v>
      </c>
      <c r="L753" s="28" t="s">
        <v>2</v>
      </c>
      <c r="M753">
        <v>0</v>
      </c>
      <c r="N753" s="28" t="s">
        <v>459</v>
      </c>
      <c r="O753" s="28" t="s">
        <v>2632</v>
      </c>
      <c r="Q753">
        <v>100</v>
      </c>
      <c r="R753">
        <v>1</v>
      </c>
      <c r="S753">
        <v>97800376</v>
      </c>
      <c r="T753" s="28" t="s">
        <v>461</v>
      </c>
      <c r="U753" s="28" t="s">
        <v>1917</v>
      </c>
      <c r="V753" s="28" t="s">
        <v>87</v>
      </c>
      <c r="W753" s="28" t="s">
        <v>463</v>
      </c>
      <c r="Y753" s="28" t="s">
        <v>660</v>
      </c>
      <c r="Z753" t="s">
        <v>2972</v>
      </c>
      <c r="AA753">
        <v>16315</v>
      </c>
      <c r="AB753" s="28" t="s">
        <v>488</v>
      </c>
      <c r="AC753" s="28" t="s">
        <v>488</v>
      </c>
      <c r="AD753" t="s">
        <v>488</v>
      </c>
      <c r="AE753" t="s">
        <v>488</v>
      </c>
      <c r="AF753" s="28" t="s">
        <v>463</v>
      </c>
      <c r="AG753" s="28" t="s">
        <v>219</v>
      </c>
      <c r="AH753" s="28" t="s">
        <v>219</v>
      </c>
      <c r="AI753" s="28"/>
      <c r="AJ753" s="28" t="s">
        <v>2</v>
      </c>
      <c r="AK753" s="28"/>
      <c r="AL753" s="28"/>
      <c r="AM753" s="28">
        <v>2</v>
      </c>
      <c r="AN753">
        <v>4</v>
      </c>
      <c r="AO753">
        <v>3</v>
      </c>
      <c r="AP753" s="2">
        <v>46069</v>
      </c>
      <c r="AQ753" s="2">
        <v>46290</v>
      </c>
      <c r="AT753" s="28"/>
      <c r="AU753" s="28"/>
      <c r="AV753" s="28" t="s">
        <v>470</v>
      </c>
      <c r="AX753">
        <v>0.5</v>
      </c>
      <c r="BC753" s="28"/>
      <c r="BK753">
        <v>0.5</v>
      </c>
      <c r="BP753" s="28"/>
      <c r="BW753" s="28"/>
      <c r="BY753" s="28">
        <v>0</v>
      </c>
      <c r="BZ753">
        <v>0</v>
      </c>
      <c r="CA753">
        <v>0</v>
      </c>
      <c r="CB753" s="28">
        <v>300</v>
      </c>
      <c r="CC753" t="s">
        <v>2</v>
      </c>
      <c r="CE753">
        <v>6590</v>
      </c>
      <c r="CF753">
        <v>0</v>
      </c>
      <c r="CG753" s="28">
        <v>600</v>
      </c>
      <c r="CH753">
        <v>0</v>
      </c>
      <c r="CI753">
        <v>6590</v>
      </c>
      <c r="CJ753">
        <v>212.30594577494998</v>
      </c>
      <c r="CK753">
        <v>143.78872163937004</v>
      </c>
      <c r="CL753">
        <v>69.420911026507738</v>
      </c>
      <c r="CM753">
        <v>122.18796797213763</v>
      </c>
      <c r="CN753">
        <v>69.086628928876706</v>
      </c>
      <c r="CO753">
        <v>0</v>
      </c>
      <c r="CP753">
        <v>0</v>
      </c>
      <c r="CQ753">
        <v>93.868062452383569</v>
      </c>
      <c r="CR753">
        <v>0.86346000000000001</v>
      </c>
      <c r="CS753">
        <v>0</v>
      </c>
      <c r="CT753" s="28">
        <v>0</v>
      </c>
      <c r="CU753">
        <v>0</v>
      </c>
      <c r="CV753" t="s">
        <v>487</v>
      </c>
      <c r="CW753">
        <v>225700</v>
      </c>
      <c r="CX753" s="28" t="s">
        <v>4760</v>
      </c>
      <c r="CY753" s="28" t="s">
        <v>4391</v>
      </c>
      <c r="CZ753" s="28" t="s">
        <v>4761</v>
      </c>
      <c r="DA753" s="28" t="s">
        <v>4762</v>
      </c>
      <c r="DB753" s="28" t="s">
        <v>3344</v>
      </c>
      <c r="DC753" s="28"/>
      <c r="DD753" s="28"/>
      <c r="DE753" s="28"/>
      <c r="DF753" s="28"/>
      <c r="DG753" s="28"/>
      <c r="DH753" s="28"/>
      <c r="DI753" s="28">
        <v>300</v>
      </c>
      <c r="DJ753" s="28" t="s">
        <v>471</v>
      </c>
      <c r="DK753" s="28" t="s">
        <v>2083</v>
      </c>
    </row>
    <row r="754" spans="1:115" x14ac:dyDescent="0.25">
      <c r="A754" s="28" t="s">
        <v>2</v>
      </c>
      <c r="B754" s="28" t="s">
        <v>2626</v>
      </c>
      <c r="C754" t="s">
        <v>2627</v>
      </c>
      <c r="D754" s="28" t="s">
        <v>2628</v>
      </c>
      <c r="E754" s="28" t="s">
        <v>2629</v>
      </c>
      <c r="F754" s="28" t="s">
        <v>2630</v>
      </c>
      <c r="G754" s="28" t="s">
        <v>1914</v>
      </c>
      <c r="H754" s="28" t="s">
        <v>64</v>
      </c>
      <c r="I754" s="28" t="s">
        <v>457</v>
      </c>
      <c r="J754" s="28">
        <v>6590</v>
      </c>
      <c r="K754">
        <v>10.907843739291136</v>
      </c>
      <c r="L754" s="28" t="s">
        <v>3246</v>
      </c>
      <c r="M754">
        <v>0</v>
      </c>
      <c r="N754" s="28" t="s">
        <v>459</v>
      </c>
      <c r="O754" s="28" t="s">
        <v>2633</v>
      </c>
      <c r="P754">
        <v>11</v>
      </c>
      <c r="Q754">
        <v>23</v>
      </c>
      <c r="R754">
        <v>1</v>
      </c>
      <c r="S754">
        <v>90590130</v>
      </c>
      <c r="T754" s="28" t="s">
        <v>461</v>
      </c>
      <c r="U754" s="28" t="s">
        <v>1917</v>
      </c>
      <c r="V754" s="28" t="s">
        <v>338</v>
      </c>
      <c r="W754" s="28" t="s">
        <v>463</v>
      </c>
      <c r="Y754" s="28" t="s">
        <v>660</v>
      </c>
      <c r="Z754" t="s">
        <v>2972</v>
      </c>
      <c r="AA754">
        <v>16435</v>
      </c>
      <c r="AB754" s="28" t="s">
        <v>465</v>
      </c>
      <c r="AC754" s="28" t="s">
        <v>525</v>
      </c>
      <c r="AD754">
        <v>0.375</v>
      </c>
      <c r="AE754">
        <v>0.54166666666666674</v>
      </c>
      <c r="AF754" s="28" t="s">
        <v>463</v>
      </c>
      <c r="AG754" s="28" t="s">
        <v>1059</v>
      </c>
      <c r="AH754" s="28" t="s">
        <v>1060</v>
      </c>
      <c r="AI754" s="28" t="s">
        <v>2634</v>
      </c>
      <c r="AJ754" s="28" t="s">
        <v>1918</v>
      </c>
      <c r="AK754" s="28"/>
      <c r="AL754" s="28"/>
      <c r="AM754" s="28">
        <v>2</v>
      </c>
      <c r="AN754">
        <v>4</v>
      </c>
      <c r="AO754">
        <v>3</v>
      </c>
      <c r="AP754" s="2">
        <v>46070</v>
      </c>
      <c r="AQ754" s="2">
        <v>46357</v>
      </c>
      <c r="AR754">
        <v>46434</v>
      </c>
      <c r="AS754">
        <v>46651</v>
      </c>
      <c r="AT754" s="28"/>
      <c r="AU754" s="28"/>
      <c r="AV754" s="28" t="s">
        <v>470</v>
      </c>
      <c r="AW754">
        <v>144</v>
      </c>
      <c r="AX754">
        <v>0.5</v>
      </c>
      <c r="BC754" s="28"/>
      <c r="BH754">
        <v>50</v>
      </c>
      <c r="BJ754">
        <v>112</v>
      </c>
      <c r="BK754">
        <v>0.5</v>
      </c>
      <c r="BP754" s="28"/>
      <c r="BW754" s="28"/>
      <c r="BY754" s="28">
        <v>256</v>
      </c>
      <c r="BZ754">
        <v>256</v>
      </c>
      <c r="CA754">
        <v>0</v>
      </c>
      <c r="CB754" s="28">
        <v>300</v>
      </c>
      <c r="CC754">
        <v>0.85333333333333339</v>
      </c>
      <c r="CE754">
        <v>6590</v>
      </c>
      <c r="CF754">
        <v>0</v>
      </c>
      <c r="CG754" s="28">
        <v>600</v>
      </c>
      <c r="CH754">
        <v>-76.92307692307692</v>
      </c>
      <c r="CI754">
        <v>6513.0769230769229</v>
      </c>
      <c r="CJ754">
        <v>212.30594577494998</v>
      </c>
      <c r="CK754">
        <v>143.78872163937004</v>
      </c>
      <c r="CL754">
        <v>69.420911026507738</v>
      </c>
      <c r="CM754">
        <v>122.18796797213763</v>
      </c>
      <c r="CN754">
        <v>69.086628928876706</v>
      </c>
      <c r="CO754">
        <v>0</v>
      </c>
      <c r="CP754">
        <v>0</v>
      </c>
      <c r="CQ754">
        <v>93.868062452383569</v>
      </c>
      <c r="CR754">
        <v>0.86346000000000001</v>
      </c>
      <c r="CS754">
        <v>25638.81605383104</v>
      </c>
      <c r="CT754" s="28">
        <v>20539.540416457981</v>
      </c>
      <c r="CU754">
        <v>46178.356470289022</v>
      </c>
      <c r="CV754">
        <v>10.907843739291136</v>
      </c>
      <c r="CW754">
        <v>209932</v>
      </c>
      <c r="CX754" s="28" t="s">
        <v>4390</v>
      </c>
      <c r="CY754" s="28" t="s">
        <v>4391</v>
      </c>
      <c r="CZ754" s="28" t="s">
        <v>3509</v>
      </c>
      <c r="DA754" s="28" t="s">
        <v>4392</v>
      </c>
      <c r="DB754" s="28" t="s">
        <v>3344</v>
      </c>
      <c r="DC754" s="28"/>
      <c r="DD754" s="28"/>
      <c r="DE754" s="28"/>
      <c r="DF754" s="28"/>
      <c r="DG754" s="28"/>
      <c r="DH754" s="28"/>
      <c r="DI754" s="28">
        <v>300</v>
      </c>
      <c r="DJ754" s="28" t="s">
        <v>471</v>
      </c>
      <c r="DK754" s="28" t="s">
        <v>2635</v>
      </c>
    </row>
    <row r="755" spans="1:115" x14ac:dyDescent="0.25">
      <c r="A755" s="28" t="s">
        <v>2</v>
      </c>
      <c r="B755" s="28" t="s">
        <v>2636</v>
      </c>
      <c r="C755">
        <v>58085</v>
      </c>
      <c r="D755" s="28" t="s">
        <v>2628</v>
      </c>
      <c r="E755" s="28" t="s">
        <v>2629</v>
      </c>
      <c r="F755" s="28" t="s">
        <v>2630</v>
      </c>
      <c r="G755" s="28" t="s">
        <v>1914</v>
      </c>
      <c r="H755" s="28" t="s">
        <v>2637</v>
      </c>
      <c r="I755" s="28" t="s">
        <v>457</v>
      </c>
      <c r="J755" s="28">
        <v>2630</v>
      </c>
      <c r="K755">
        <v>12.2502288426637</v>
      </c>
      <c r="L755" s="28" t="s">
        <v>3247</v>
      </c>
      <c r="M755">
        <v>0</v>
      </c>
      <c r="N755" s="28" t="s">
        <v>459</v>
      </c>
      <c r="O755" s="28" t="s">
        <v>2638</v>
      </c>
      <c r="P755">
        <v>13</v>
      </c>
      <c r="Q755">
        <v>25</v>
      </c>
      <c r="R755">
        <v>1</v>
      </c>
      <c r="S755">
        <v>90040856</v>
      </c>
      <c r="T755" s="28" t="s">
        <v>605</v>
      </c>
      <c r="U755" s="28" t="s">
        <v>659</v>
      </c>
      <c r="V755" s="28" t="s">
        <v>335</v>
      </c>
      <c r="W755" s="28" t="s">
        <v>463</v>
      </c>
      <c r="Y755" s="28" t="s">
        <v>463</v>
      </c>
      <c r="Z755">
        <v>0</v>
      </c>
      <c r="AA755">
        <v>16441</v>
      </c>
      <c r="AB755" s="28" t="s">
        <v>465</v>
      </c>
      <c r="AC755" s="28" t="s">
        <v>515</v>
      </c>
      <c r="AD755">
        <v>0.54166666666666674</v>
      </c>
      <c r="AE755">
        <v>0.70833333333333326</v>
      </c>
      <c r="AF755" s="28" t="s">
        <v>463</v>
      </c>
      <c r="AG755" s="28" t="s">
        <v>292</v>
      </c>
      <c r="AH755" s="28" t="s">
        <v>497</v>
      </c>
      <c r="AI755" s="28" t="s">
        <v>2639</v>
      </c>
      <c r="AJ755" s="28" t="s">
        <v>762</v>
      </c>
      <c r="AK755" s="28"/>
      <c r="AL755" s="28"/>
      <c r="AM755" s="28">
        <v>1</v>
      </c>
      <c r="AN755">
        <v>3</v>
      </c>
      <c r="AP755" s="2">
        <v>46069</v>
      </c>
      <c r="AQ755" s="2">
        <v>46286</v>
      </c>
      <c r="AT755" s="28"/>
      <c r="AU755" s="28"/>
      <c r="AV755" s="28" t="s">
        <v>470</v>
      </c>
      <c r="AW755">
        <v>112</v>
      </c>
      <c r="AX755">
        <v>0.5</v>
      </c>
      <c r="AY755">
        <v>10</v>
      </c>
      <c r="BC755" s="28"/>
      <c r="BH755">
        <v>25</v>
      </c>
      <c r="BP755" s="28"/>
      <c r="BW755" s="28"/>
      <c r="BY755" s="28">
        <v>122</v>
      </c>
      <c r="BZ755">
        <v>112</v>
      </c>
      <c r="CA755">
        <v>10</v>
      </c>
      <c r="CB755" s="28">
        <v>120</v>
      </c>
      <c r="CC755">
        <v>0.93333333333333324</v>
      </c>
      <c r="CE755">
        <v>2630</v>
      </c>
      <c r="CF755">
        <v>0</v>
      </c>
      <c r="CG755" s="28">
        <v>240</v>
      </c>
      <c r="CH755">
        <v>-38.46153846153846</v>
      </c>
      <c r="CI755">
        <v>2591.5384615384614</v>
      </c>
      <c r="CJ755">
        <v>212.30594577494998</v>
      </c>
      <c r="CK755">
        <v>143.78872163937004</v>
      </c>
      <c r="CL755">
        <v>69.420911026507738</v>
      </c>
      <c r="CM755">
        <v>122.18796797213763</v>
      </c>
      <c r="CN755">
        <v>69.086628928876706</v>
      </c>
      <c r="CO755">
        <v>0</v>
      </c>
      <c r="CP755">
        <v>0</v>
      </c>
      <c r="CQ755">
        <v>93.868062452383569</v>
      </c>
      <c r="CR755">
        <v>0.86346000000000001</v>
      </c>
      <c r="CS755">
        <v>20635.510485466999</v>
      </c>
      <c r="CT755" s="28">
        <v>0</v>
      </c>
      <c r="CU755">
        <v>20635.510485466999</v>
      </c>
      <c r="CV755">
        <v>12.2502288426637</v>
      </c>
      <c r="CW755">
        <v>203823</v>
      </c>
      <c r="CX755" s="28" t="s">
        <v>4393</v>
      </c>
      <c r="CY755" s="28" t="s">
        <v>4391</v>
      </c>
      <c r="CZ755" s="28" t="s">
        <v>4394</v>
      </c>
      <c r="DA755" s="28" t="s">
        <v>4395</v>
      </c>
      <c r="DB755" s="28" t="s">
        <v>3344</v>
      </c>
      <c r="DC755" s="28"/>
      <c r="DD755" s="28"/>
      <c r="DE755" s="28"/>
      <c r="DF755" s="28"/>
      <c r="DG755" s="28"/>
      <c r="DH755" s="28"/>
      <c r="DI755" s="28">
        <v>120</v>
      </c>
      <c r="DJ755" s="28" t="s">
        <v>471</v>
      </c>
      <c r="DK755" s="28" t="s">
        <v>2635</v>
      </c>
    </row>
    <row r="756" spans="1:115" x14ac:dyDescent="0.25">
      <c r="A756" s="28" t="s">
        <v>2</v>
      </c>
      <c r="B756" s="28" t="s">
        <v>2636</v>
      </c>
      <c r="C756">
        <v>58085</v>
      </c>
      <c r="D756" s="28" t="s">
        <v>2628</v>
      </c>
      <c r="E756" s="28" t="s">
        <v>2629</v>
      </c>
      <c r="F756" s="28" t="s">
        <v>2630</v>
      </c>
      <c r="G756" s="28" t="s">
        <v>1914</v>
      </c>
      <c r="H756" s="28" t="s">
        <v>2640</v>
      </c>
      <c r="I756" s="28" t="s">
        <v>457</v>
      </c>
      <c r="J756" s="28">
        <v>2630</v>
      </c>
      <c r="K756">
        <v>11.733628346691331</v>
      </c>
      <c r="L756" s="28" t="s">
        <v>3249</v>
      </c>
      <c r="M756">
        <v>0</v>
      </c>
      <c r="N756" s="28" t="s">
        <v>459</v>
      </c>
      <c r="O756" s="28" t="s">
        <v>2641</v>
      </c>
      <c r="P756">
        <v>12</v>
      </c>
      <c r="Q756">
        <v>15</v>
      </c>
      <c r="R756">
        <v>1</v>
      </c>
      <c r="S756">
        <v>90080376</v>
      </c>
      <c r="T756" s="28" t="s">
        <v>605</v>
      </c>
      <c r="U756" s="28" t="s">
        <v>659</v>
      </c>
      <c r="V756" s="28" t="s">
        <v>335</v>
      </c>
      <c r="W756" s="28" t="s">
        <v>463</v>
      </c>
      <c r="Y756" s="28" t="s">
        <v>463</v>
      </c>
      <c r="Z756">
        <v>0</v>
      </c>
      <c r="AA756">
        <v>16427</v>
      </c>
      <c r="AB756" s="28" t="s">
        <v>465</v>
      </c>
      <c r="AC756" s="28" t="s">
        <v>525</v>
      </c>
      <c r="AD756">
        <v>0.5625</v>
      </c>
      <c r="AE756">
        <v>0.72916666666666674</v>
      </c>
      <c r="AF756" s="28" t="s">
        <v>463</v>
      </c>
      <c r="AG756" s="28" t="s">
        <v>208</v>
      </c>
      <c r="AH756" s="28" t="s">
        <v>529</v>
      </c>
      <c r="AI756" s="28"/>
      <c r="AJ756" s="28" t="s">
        <v>762</v>
      </c>
      <c r="AK756" s="28" t="s">
        <v>2642</v>
      </c>
      <c r="AL756" s="28"/>
      <c r="AM756" s="28">
        <v>1</v>
      </c>
      <c r="AN756">
        <v>3</v>
      </c>
      <c r="AP756" s="2">
        <v>46070</v>
      </c>
      <c r="AQ756" s="2">
        <v>46287</v>
      </c>
      <c r="AT756" s="28"/>
      <c r="AU756" s="28"/>
      <c r="AV756" s="28" t="s">
        <v>470</v>
      </c>
      <c r="AW756">
        <v>112</v>
      </c>
      <c r="AX756">
        <v>0.5</v>
      </c>
      <c r="AY756">
        <v>0</v>
      </c>
      <c r="BC756" s="28"/>
      <c r="BH756">
        <v>10</v>
      </c>
      <c r="BP756" s="28"/>
      <c r="BW756" s="28"/>
      <c r="BY756" s="28">
        <v>112</v>
      </c>
      <c r="BZ756">
        <v>112</v>
      </c>
      <c r="CA756">
        <v>0</v>
      </c>
      <c r="CB756" s="28">
        <v>120</v>
      </c>
      <c r="CC756">
        <v>0.93333333333333324</v>
      </c>
      <c r="CE756">
        <v>2630</v>
      </c>
      <c r="CF756">
        <v>0</v>
      </c>
      <c r="CG756" s="28">
        <v>240</v>
      </c>
      <c r="CH756">
        <v>-15.384615384615383</v>
      </c>
      <c r="CI756">
        <v>2614.6153846153848</v>
      </c>
      <c r="CJ756">
        <v>212.30594577494998</v>
      </c>
      <c r="CK756">
        <v>143.78872163937004</v>
      </c>
      <c r="CL756">
        <v>69.420911026507738</v>
      </c>
      <c r="CM756">
        <v>122.18796797213763</v>
      </c>
      <c r="CN756">
        <v>69.086628928876706</v>
      </c>
      <c r="CO756">
        <v>0</v>
      </c>
      <c r="CP756">
        <v>0</v>
      </c>
      <c r="CQ756">
        <v>93.868062452383569</v>
      </c>
      <c r="CR756">
        <v>0.86346000000000001</v>
      </c>
      <c r="CS756">
        <v>19941.301375201921</v>
      </c>
      <c r="CT756" s="28">
        <v>0</v>
      </c>
      <c r="CU756">
        <v>19941.301375201921</v>
      </c>
      <c r="CV756">
        <v>11.733628346691331</v>
      </c>
      <c r="CW756">
        <v>203824</v>
      </c>
      <c r="CX756" s="28" t="s">
        <v>4399</v>
      </c>
      <c r="CY756" s="28" t="s">
        <v>4391</v>
      </c>
      <c r="CZ756" s="28" t="s">
        <v>4300</v>
      </c>
      <c r="DA756" s="28" t="s">
        <v>4400</v>
      </c>
      <c r="DB756" s="28" t="s">
        <v>3344</v>
      </c>
      <c r="DC756" s="28"/>
      <c r="DD756" s="28"/>
      <c r="DE756" s="28"/>
      <c r="DF756" s="28"/>
      <c r="DG756" s="28"/>
      <c r="DH756" s="28"/>
      <c r="DI756" s="28">
        <v>120</v>
      </c>
      <c r="DJ756" s="28" t="s">
        <v>471</v>
      </c>
      <c r="DK756" s="28" t="s">
        <v>2635</v>
      </c>
    </row>
    <row r="757" spans="1:115" x14ac:dyDescent="0.25">
      <c r="A757" s="28" t="s">
        <v>2</v>
      </c>
      <c r="B757" s="28" t="s">
        <v>2636</v>
      </c>
      <c r="C757">
        <v>58085</v>
      </c>
      <c r="D757" s="28" t="s">
        <v>2628</v>
      </c>
      <c r="E757" s="28" t="s">
        <v>2629</v>
      </c>
      <c r="F757" s="28" t="s">
        <v>2630</v>
      </c>
      <c r="G757" s="28" t="s">
        <v>1914</v>
      </c>
      <c r="H757" s="28" t="s">
        <v>2643</v>
      </c>
      <c r="I757" s="28" t="s">
        <v>457</v>
      </c>
      <c r="J757" s="28">
        <v>2630</v>
      </c>
      <c r="K757">
        <v>11.733628346691331</v>
      </c>
      <c r="L757" s="28" t="s">
        <v>3249</v>
      </c>
      <c r="M757">
        <v>0</v>
      </c>
      <c r="N757" s="28" t="s">
        <v>459</v>
      </c>
      <c r="O757" s="28" t="s">
        <v>2641</v>
      </c>
      <c r="P757">
        <v>12</v>
      </c>
      <c r="Q757">
        <v>15</v>
      </c>
      <c r="R757">
        <v>1</v>
      </c>
      <c r="S757">
        <v>90010376</v>
      </c>
      <c r="T757" s="28" t="s">
        <v>605</v>
      </c>
      <c r="U757" s="28" t="s">
        <v>659</v>
      </c>
      <c r="V757" s="28" t="s">
        <v>335</v>
      </c>
      <c r="W757" s="28" t="s">
        <v>463</v>
      </c>
      <c r="Y757" s="28" t="s">
        <v>463</v>
      </c>
      <c r="Z757">
        <v>0</v>
      </c>
      <c r="AA757">
        <v>16428</v>
      </c>
      <c r="AB757" s="28" t="s">
        <v>465</v>
      </c>
      <c r="AC757" s="28" t="s">
        <v>466</v>
      </c>
      <c r="AD757">
        <v>0.5625</v>
      </c>
      <c r="AE757">
        <v>0.72916666666666674</v>
      </c>
      <c r="AF757" s="28" t="s">
        <v>463</v>
      </c>
      <c r="AG757" s="28" t="s">
        <v>217</v>
      </c>
      <c r="AH757" s="28" t="s">
        <v>529</v>
      </c>
      <c r="AI757" s="28"/>
      <c r="AJ757" s="28" t="s">
        <v>762</v>
      </c>
      <c r="AK757" s="28" t="s">
        <v>2642</v>
      </c>
      <c r="AL757" s="28"/>
      <c r="AM757" s="28">
        <v>1</v>
      </c>
      <c r="AN757">
        <v>3</v>
      </c>
      <c r="AP757" s="2">
        <v>46072</v>
      </c>
      <c r="AQ757" s="2">
        <v>46289</v>
      </c>
      <c r="AT757" s="28"/>
      <c r="AU757" s="28"/>
      <c r="AV757" s="28" t="s">
        <v>470</v>
      </c>
      <c r="AW757">
        <v>112</v>
      </c>
      <c r="AX757">
        <v>0.5</v>
      </c>
      <c r="BC757" s="28"/>
      <c r="BH757">
        <v>10</v>
      </c>
      <c r="BP757" s="28"/>
      <c r="BW757" s="28"/>
      <c r="BY757" s="28">
        <v>112</v>
      </c>
      <c r="BZ757">
        <v>112</v>
      </c>
      <c r="CA757">
        <v>0</v>
      </c>
      <c r="CB757" s="28">
        <v>120</v>
      </c>
      <c r="CC757">
        <v>0.93333333333333324</v>
      </c>
      <c r="CE757">
        <v>2630</v>
      </c>
      <c r="CF757">
        <v>0</v>
      </c>
      <c r="CG757" s="28">
        <v>240</v>
      </c>
      <c r="CH757">
        <v>-15.384615384615383</v>
      </c>
      <c r="CI757">
        <v>2614.6153846153848</v>
      </c>
      <c r="CJ757">
        <v>212.30594577494998</v>
      </c>
      <c r="CK757">
        <v>143.78872163937004</v>
      </c>
      <c r="CL757">
        <v>69.420911026507738</v>
      </c>
      <c r="CM757">
        <v>122.18796797213763</v>
      </c>
      <c r="CN757">
        <v>69.086628928876706</v>
      </c>
      <c r="CO757">
        <v>0</v>
      </c>
      <c r="CP757">
        <v>0</v>
      </c>
      <c r="CQ757">
        <v>93.868062452383569</v>
      </c>
      <c r="CR757">
        <v>0.86346000000000001</v>
      </c>
      <c r="CS757">
        <v>19941.301375201921</v>
      </c>
      <c r="CT757" s="28">
        <v>0</v>
      </c>
      <c r="CU757">
        <v>19941.301375201921</v>
      </c>
      <c r="CV757">
        <v>11.733628346691331</v>
      </c>
      <c r="CW757">
        <v>203821</v>
      </c>
      <c r="CX757" s="28" t="s">
        <v>4404</v>
      </c>
      <c r="CY757" s="28" t="s">
        <v>4391</v>
      </c>
      <c r="CZ757" s="28" t="s">
        <v>3794</v>
      </c>
      <c r="DA757" s="28" t="s">
        <v>4400</v>
      </c>
      <c r="DB757" s="28" t="s">
        <v>3344</v>
      </c>
      <c r="DC757" s="28"/>
      <c r="DD757" s="28"/>
      <c r="DE757" s="28"/>
      <c r="DF757" s="28"/>
      <c r="DG757" s="28"/>
      <c r="DH757" s="28"/>
      <c r="DI757" s="28">
        <v>120</v>
      </c>
      <c r="DJ757" s="28" t="s">
        <v>471</v>
      </c>
      <c r="DK757" s="28" t="s">
        <v>2635</v>
      </c>
    </row>
    <row r="758" spans="1:115" x14ac:dyDescent="0.25">
      <c r="A758" s="28" t="s">
        <v>2</v>
      </c>
      <c r="B758" s="28" t="s">
        <v>2636</v>
      </c>
      <c r="C758">
        <v>58085</v>
      </c>
      <c r="D758" s="28" t="s">
        <v>2628</v>
      </c>
      <c r="E758" s="28" t="s">
        <v>2629</v>
      </c>
      <c r="F758" s="28" t="s">
        <v>2630</v>
      </c>
      <c r="G758" s="28" t="s">
        <v>1914</v>
      </c>
      <c r="H758" s="28" t="s">
        <v>2644</v>
      </c>
      <c r="I758" s="28" t="s">
        <v>457</v>
      </c>
      <c r="J758" s="28">
        <v>2630</v>
      </c>
      <c r="K758">
        <v>11.83811301585154</v>
      </c>
      <c r="L758" s="28" t="s">
        <v>3055</v>
      </c>
      <c r="M758">
        <v>0</v>
      </c>
      <c r="N758" s="28" t="s">
        <v>459</v>
      </c>
      <c r="O758" s="28" t="s">
        <v>2645</v>
      </c>
      <c r="P758">
        <v>12</v>
      </c>
      <c r="Q758">
        <v>20</v>
      </c>
      <c r="R758">
        <v>1</v>
      </c>
      <c r="S758">
        <v>90771309</v>
      </c>
      <c r="T758" s="28" t="s">
        <v>605</v>
      </c>
      <c r="U758" s="28" t="s">
        <v>659</v>
      </c>
      <c r="V758" s="28" t="s">
        <v>335</v>
      </c>
      <c r="W758" s="28" t="s">
        <v>463</v>
      </c>
      <c r="Y758" s="28" t="s">
        <v>463</v>
      </c>
      <c r="Z758">
        <v>0</v>
      </c>
      <c r="AA758">
        <v>16442</v>
      </c>
      <c r="AB758" s="28" t="s">
        <v>465</v>
      </c>
      <c r="AC758" s="28" t="s">
        <v>525</v>
      </c>
      <c r="AD758">
        <v>0.54166666666666674</v>
      </c>
      <c r="AE758">
        <v>0.70833333333333326</v>
      </c>
      <c r="AF758" s="28" t="s">
        <v>463</v>
      </c>
      <c r="AG758" s="28" t="s">
        <v>288</v>
      </c>
      <c r="AH758" s="28" t="s">
        <v>616</v>
      </c>
      <c r="AI758" s="28"/>
      <c r="AJ758" s="28" t="s">
        <v>762</v>
      </c>
      <c r="AK758" s="28"/>
      <c r="AL758" s="28"/>
      <c r="AM758" s="28">
        <v>1</v>
      </c>
      <c r="AN758">
        <v>3</v>
      </c>
      <c r="AP758" s="2">
        <v>46070</v>
      </c>
      <c r="AQ758" s="2">
        <v>46287</v>
      </c>
      <c r="AT758" s="28"/>
      <c r="AU758" s="28"/>
      <c r="AV758" s="28" t="s">
        <v>470</v>
      </c>
      <c r="AW758">
        <v>112</v>
      </c>
      <c r="AX758">
        <v>0.5</v>
      </c>
      <c r="BC758" s="28"/>
      <c r="BH758">
        <v>25</v>
      </c>
      <c r="BP758" s="28"/>
      <c r="BW758" s="28"/>
      <c r="BY758" s="28">
        <v>112</v>
      </c>
      <c r="BZ758">
        <v>112</v>
      </c>
      <c r="CA758">
        <v>0</v>
      </c>
      <c r="CB758" s="28">
        <v>120</v>
      </c>
      <c r="CC758">
        <v>0.93333333333333324</v>
      </c>
      <c r="CE758">
        <v>2630</v>
      </c>
      <c r="CF758">
        <v>0</v>
      </c>
      <c r="CG758" s="28">
        <v>240</v>
      </c>
      <c r="CH758">
        <v>-38.46153846153846</v>
      </c>
      <c r="CI758">
        <v>2591.5384615384614</v>
      </c>
      <c r="CJ758">
        <v>212.30594577494998</v>
      </c>
      <c r="CK758">
        <v>143.78872163937004</v>
      </c>
      <c r="CL758">
        <v>69.420911026507738</v>
      </c>
      <c r="CM758">
        <v>122.18796797213763</v>
      </c>
      <c r="CN758">
        <v>69.086628928876706</v>
      </c>
      <c r="CO758">
        <v>0</v>
      </c>
      <c r="CP758">
        <v>0</v>
      </c>
      <c r="CQ758">
        <v>93.868062452383569</v>
      </c>
      <c r="CR758">
        <v>0.86346000000000001</v>
      </c>
      <c r="CS758">
        <v>19941.301375201921</v>
      </c>
      <c r="CT758" s="28">
        <v>0</v>
      </c>
      <c r="CU758">
        <v>19941.301375201921</v>
      </c>
      <c r="CV758">
        <v>11.83811301585154</v>
      </c>
      <c r="CW758">
        <v>203826</v>
      </c>
      <c r="CX758" s="28" t="s">
        <v>4405</v>
      </c>
      <c r="CY758" s="28" t="s">
        <v>4391</v>
      </c>
      <c r="CZ758" s="28" t="s">
        <v>4406</v>
      </c>
      <c r="DA758" s="28" t="s">
        <v>4407</v>
      </c>
      <c r="DB758" s="28" t="s">
        <v>3344</v>
      </c>
      <c r="DC758" s="28"/>
      <c r="DD758" s="28"/>
      <c r="DE758" s="28"/>
      <c r="DF758" s="28"/>
      <c r="DG758" s="28"/>
      <c r="DH758" s="28"/>
      <c r="DI758" s="28">
        <v>120</v>
      </c>
      <c r="DJ758" s="28" t="s">
        <v>471</v>
      </c>
      <c r="DK758" s="28" t="s">
        <v>2635</v>
      </c>
    </row>
    <row r="759" spans="1:115" x14ac:dyDescent="0.25">
      <c r="A759" s="28" t="s">
        <v>2</v>
      </c>
      <c r="B759" s="28" t="s">
        <v>2636</v>
      </c>
      <c r="C759">
        <v>58085</v>
      </c>
      <c r="D759" s="28" t="s">
        <v>2628</v>
      </c>
      <c r="E759" s="28" t="s">
        <v>2629</v>
      </c>
      <c r="F759" s="28" t="s">
        <v>2630</v>
      </c>
      <c r="G759" s="28" t="s">
        <v>1914</v>
      </c>
      <c r="H759" s="28" t="s">
        <v>2646</v>
      </c>
      <c r="I759" s="28" t="s">
        <v>457</v>
      </c>
      <c r="J759" s="28">
        <v>2630</v>
      </c>
      <c r="K759">
        <v>11.83811301585154</v>
      </c>
      <c r="L759" s="28" t="s">
        <v>3055</v>
      </c>
      <c r="M759">
        <v>0</v>
      </c>
      <c r="N759" s="28" t="s">
        <v>459</v>
      </c>
      <c r="O759" s="28" t="s">
        <v>2647</v>
      </c>
      <c r="P759">
        <v>12</v>
      </c>
      <c r="Q759">
        <v>20</v>
      </c>
      <c r="R759">
        <v>1</v>
      </c>
      <c r="S759">
        <v>93470856</v>
      </c>
      <c r="T759" s="28" t="s">
        <v>605</v>
      </c>
      <c r="U759" s="28" t="s">
        <v>659</v>
      </c>
      <c r="V759" s="28" t="s">
        <v>335</v>
      </c>
      <c r="W759" s="28" t="s">
        <v>463</v>
      </c>
      <c r="Y759" s="28" t="s">
        <v>463</v>
      </c>
      <c r="Z759">
        <v>0</v>
      </c>
      <c r="AA759">
        <v>16443</v>
      </c>
      <c r="AB759" s="28" t="s">
        <v>465</v>
      </c>
      <c r="AC759" s="28" t="s">
        <v>515</v>
      </c>
      <c r="AD759">
        <v>0.54166666666666674</v>
      </c>
      <c r="AE759">
        <v>0.70833333333333326</v>
      </c>
      <c r="AF759" s="28" t="s">
        <v>463</v>
      </c>
      <c r="AG759" s="28" t="s">
        <v>294</v>
      </c>
      <c r="AH759" s="28" t="s">
        <v>616</v>
      </c>
      <c r="AI759" s="28"/>
      <c r="AJ759" s="28" t="s">
        <v>762</v>
      </c>
      <c r="AK759" s="28"/>
      <c r="AL759" s="28"/>
      <c r="AM759" s="28">
        <v>1</v>
      </c>
      <c r="AN759">
        <v>3</v>
      </c>
      <c r="AP759" s="2">
        <v>46069</v>
      </c>
      <c r="AQ759" s="2">
        <v>46286</v>
      </c>
      <c r="AT759" s="28"/>
      <c r="AU759" s="28"/>
      <c r="AV759" s="28" t="s">
        <v>470</v>
      </c>
      <c r="AW759">
        <v>112</v>
      </c>
      <c r="AX759">
        <v>0.5</v>
      </c>
      <c r="BC759" s="28"/>
      <c r="BH759">
        <v>25</v>
      </c>
      <c r="BP759" s="28"/>
      <c r="BW759" s="28"/>
      <c r="BY759" s="28">
        <v>112</v>
      </c>
      <c r="BZ759">
        <v>112</v>
      </c>
      <c r="CA759">
        <v>0</v>
      </c>
      <c r="CB759" s="28">
        <v>120</v>
      </c>
      <c r="CC759">
        <v>0.93333333333333324</v>
      </c>
      <c r="CE759">
        <v>2630</v>
      </c>
      <c r="CF759">
        <v>0</v>
      </c>
      <c r="CG759" s="28">
        <v>240</v>
      </c>
      <c r="CH759">
        <v>-38.46153846153846</v>
      </c>
      <c r="CI759">
        <v>2591.5384615384614</v>
      </c>
      <c r="CJ759">
        <v>212.30594577494998</v>
      </c>
      <c r="CK759">
        <v>143.78872163937004</v>
      </c>
      <c r="CL759">
        <v>69.420911026507738</v>
      </c>
      <c r="CM759">
        <v>122.18796797213763</v>
      </c>
      <c r="CN759">
        <v>69.086628928876706</v>
      </c>
      <c r="CO759">
        <v>0</v>
      </c>
      <c r="CP759">
        <v>0</v>
      </c>
      <c r="CQ759">
        <v>93.868062452383569</v>
      </c>
      <c r="CR759">
        <v>0.86346000000000001</v>
      </c>
      <c r="CS759">
        <v>19941.301375201921</v>
      </c>
      <c r="CT759" s="28">
        <v>0</v>
      </c>
      <c r="CU759">
        <v>19941.301375201921</v>
      </c>
      <c r="CV759">
        <v>11.83811301585154</v>
      </c>
      <c r="CW759">
        <v>203822</v>
      </c>
      <c r="CX759" s="28" t="s">
        <v>4408</v>
      </c>
      <c r="CY759" s="28" t="s">
        <v>4391</v>
      </c>
      <c r="CZ759" s="28" t="s">
        <v>4409</v>
      </c>
      <c r="DA759" s="28" t="s">
        <v>4410</v>
      </c>
      <c r="DB759" s="28" t="s">
        <v>3344</v>
      </c>
      <c r="DC759" s="28"/>
      <c r="DD759" s="28"/>
      <c r="DE759" s="28"/>
      <c r="DF759" s="28"/>
      <c r="DG759" s="28"/>
      <c r="DH759" s="28"/>
      <c r="DI759" s="28">
        <v>120</v>
      </c>
      <c r="DJ759" s="28" t="s">
        <v>471</v>
      </c>
      <c r="DK759" s="28" t="s">
        <v>2635</v>
      </c>
    </row>
    <row r="760" spans="1:115" x14ac:dyDescent="0.25">
      <c r="A760" s="28" t="s">
        <v>2</v>
      </c>
      <c r="B760" s="28" t="s">
        <v>2636</v>
      </c>
      <c r="C760">
        <v>58085</v>
      </c>
      <c r="D760" s="28" t="s">
        <v>2628</v>
      </c>
      <c r="E760" s="28" t="s">
        <v>2629</v>
      </c>
      <c r="F760" s="28" t="s">
        <v>2630</v>
      </c>
      <c r="G760" s="28" t="s">
        <v>1914</v>
      </c>
      <c r="H760" s="28" t="s">
        <v>2648</v>
      </c>
      <c r="I760" s="28" t="s">
        <v>457</v>
      </c>
      <c r="J760" s="28">
        <v>2630</v>
      </c>
      <c r="K760" t="s">
        <v>487</v>
      </c>
      <c r="L760" s="28" t="s">
        <v>2</v>
      </c>
      <c r="M760">
        <v>0</v>
      </c>
      <c r="N760" s="28" t="s">
        <v>459</v>
      </c>
      <c r="O760" s="28" t="s">
        <v>2632</v>
      </c>
      <c r="Q760">
        <v>100</v>
      </c>
      <c r="R760">
        <v>1</v>
      </c>
      <c r="S760">
        <v>97800376</v>
      </c>
      <c r="T760" s="28" t="s">
        <v>605</v>
      </c>
      <c r="U760" s="28" t="s">
        <v>659</v>
      </c>
      <c r="V760" s="28" t="s">
        <v>87</v>
      </c>
      <c r="W760" s="28" t="s">
        <v>463</v>
      </c>
      <c r="Y760" s="28" t="s">
        <v>463</v>
      </c>
      <c r="Z760">
        <v>0</v>
      </c>
      <c r="AA760">
        <v>16314</v>
      </c>
      <c r="AB760" s="28" t="s">
        <v>488</v>
      </c>
      <c r="AC760" s="28" t="s">
        <v>488</v>
      </c>
      <c r="AD760" t="s">
        <v>488</v>
      </c>
      <c r="AE760" t="s">
        <v>488</v>
      </c>
      <c r="AF760" s="28" t="s">
        <v>463</v>
      </c>
      <c r="AG760" s="28" t="s">
        <v>219</v>
      </c>
      <c r="AH760" s="28" t="s">
        <v>219</v>
      </c>
      <c r="AI760" s="28"/>
      <c r="AJ760" s="28" t="s">
        <v>2</v>
      </c>
      <c r="AK760" s="28"/>
      <c r="AL760" s="28"/>
      <c r="AM760" s="28">
        <v>1</v>
      </c>
      <c r="AN760">
        <v>3</v>
      </c>
      <c r="AP760" s="2">
        <v>46069</v>
      </c>
      <c r="AQ760" s="2">
        <v>46290</v>
      </c>
      <c r="AT760" s="28"/>
      <c r="AU760" s="28"/>
      <c r="AV760" s="28" t="s">
        <v>470</v>
      </c>
      <c r="AX760">
        <v>0.5</v>
      </c>
      <c r="BC760" s="28"/>
      <c r="BP760" s="28"/>
      <c r="BW760" s="28"/>
      <c r="BY760" s="28">
        <v>0</v>
      </c>
      <c r="BZ760">
        <v>0</v>
      </c>
      <c r="CA760">
        <v>0</v>
      </c>
      <c r="CB760" s="28">
        <v>120</v>
      </c>
      <c r="CC760" t="s">
        <v>2</v>
      </c>
      <c r="CE760">
        <v>2630</v>
      </c>
      <c r="CF760">
        <v>0</v>
      </c>
      <c r="CG760" s="28">
        <v>240</v>
      </c>
      <c r="CH760">
        <v>0</v>
      </c>
      <c r="CI760">
        <v>2630</v>
      </c>
      <c r="CJ760">
        <v>212.30594577494998</v>
      </c>
      <c r="CK760">
        <v>143.78872163937004</v>
      </c>
      <c r="CL760">
        <v>69.420911026507738</v>
      </c>
      <c r="CM760">
        <v>122.18796797213763</v>
      </c>
      <c r="CN760">
        <v>69.086628928876706</v>
      </c>
      <c r="CO760">
        <v>0</v>
      </c>
      <c r="CP760">
        <v>0</v>
      </c>
      <c r="CQ760">
        <v>93.868062452383569</v>
      </c>
      <c r="CR760">
        <v>0.86346000000000001</v>
      </c>
      <c r="CS760">
        <v>0</v>
      </c>
      <c r="CT760" s="28">
        <v>0</v>
      </c>
      <c r="CU760">
        <v>0</v>
      </c>
      <c r="CV760" t="s">
        <v>487</v>
      </c>
      <c r="CW760">
        <v>198827</v>
      </c>
      <c r="CX760" s="28" t="s">
        <v>4757</v>
      </c>
      <c r="CY760" s="28" t="s">
        <v>4391</v>
      </c>
      <c r="CZ760" s="28" t="s">
        <v>4758</v>
      </c>
      <c r="DA760" s="28" t="s">
        <v>4759</v>
      </c>
      <c r="DB760" s="28" t="s">
        <v>3344</v>
      </c>
      <c r="DC760" s="28"/>
      <c r="DD760" s="28"/>
      <c r="DE760" s="28"/>
      <c r="DF760" s="28"/>
      <c r="DG760" s="28"/>
      <c r="DH760" s="28"/>
      <c r="DI760" s="28">
        <v>120</v>
      </c>
      <c r="DJ760" s="28" t="s">
        <v>471</v>
      </c>
      <c r="DK760" s="28" t="s">
        <v>2083</v>
      </c>
    </row>
    <row r="761" spans="1:115" x14ac:dyDescent="0.25">
      <c r="A761" s="28" t="s">
        <v>2</v>
      </c>
      <c r="B761" s="28" t="s">
        <v>2636</v>
      </c>
      <c r="C761">
        <v>58085</v>
      </c>
      <c r="D761" s="28" t="s">
        <v>2628</v>
      </c>
      <c r="E761" s="28" t="s">
        <v>2629</v>
      </c>
      <c r="F761" s="28" t="s">
        <v>2630</v>
      </c>
      <c r="G761" s="28" t="s">
        <v>1914</v>
      </c>
      <c r="H761" s="28" t="s">
        <v>66</v>
      </c>
      <c r="I761" s="28" t="s">
        <v>457</v>
      </c>
      <c r="J761" s="28">
        <v>2630</v>
      </c>
      <c r="K761">
        <v>11.733628346691331</v>
      </c>
      <c r="L761" s="28" t="s">
        <v>3248</v>
      </c>
      <c r="M761">
        <v>0</v>
      </c>
      <c r="N761" s="28" t="s">
        <v>459</v>
      </c>
      <c r="O761" s="28" t="s">
        <v>2649</v>
      </c>
      <c r="P761">
        <v>12</v>
      </c>
      <c r="Q761">
        <v>32</v>
      </c>
      <c r="R761">
        <v>1</v>
      </c>
      <c r="S761">
        <v>91182244</v>
      </c>
      <c r="T761" s="28" t="s">
        <v>605</v>
      </c>
      <c r="U761" s="28" t="s">
        <v>659</v>
      </c>
      <c r="V761" s="28" t="s">
        <v>338</v>
      </c>
      <c r="W761" s="28" t="s">
        <v>463</v>
      </c>
      <c r="Y761" s="28" t="s">
        <v>463</v>
      </c>
      <c r="Z761">
        <v>0</v>
      </c>
      <c r="AA761">
        <v>16436</v>
      </c>
      <c r="AB761" s="28" t="s">
        <v>465</v>
      </c>
      <c r="AC761" s="28" t="s">
        <v>525</v>
      </c>
      <c r="AD761">
        <v>0.54166666666666674</v>
      </c>
      <c r="AE761">
        <v>0.70833333333333326</v>
      </c>
      <c r="AF761" s="28" t="s">
        <v>463</v>
      </c>
      <c r="AG761" s="28" t="s">
        <v>1059</v>
      </c>
      <c r="AH761" s="28" t="s">
        <v>1060</v>
      </c>
      <c r="AI761" s="28" t="s">
        <v>89</v>
      </c>
      <c r="AJ761" s="28" t="s">
        <v>1918</v>
      </c>
      <c r="AK761" s="28" t="s">
        <v>2650</v>
      </c>
      <c r="AL761" s="28" t="s">
        <v>2650</v>
      </c>
      <c r="AM761" s="28">
        <v>1</v>
      </c>
      <c r="AN761">
        <v>3</v>
      </c>
      <c r="AP761" s="2">
        <v>46070</v>
      </c>
      <c r="AQ761" s="2">
        <v>46287</v>
      </c>
      <c r="AT761" s="28"/>
      <c r="AU761" s="28"/>
      <c r="AV761" s="28" t="s">
        <v>470</v>
      </c>
      <c r="AW761">
        <v>112</v>
      </c>
      <c r="AX761">
        <v>0.5</v>
      </c>
      <c r="AY761">
        <v>0</v>
      </c>
      <c r="AZ761">
        <v>0</v>
      </c>
      <c r="BC761" s="28"/>
      <c r="BH761">
        <v>10</v>
      </c>
      <c r="BP761" s="28"/>
      <c r="BW761" s="28"/>
      <c r="BY761" s="28">
        <v>112</v>
      </c>
      <c r="BZ761">
        <v>112</v>
      </c>
      <c r="CA761">
        <v>0</v>
      </c>
      <c r="CB761" s="28">
        <v>120</v>
      </c>
      <c r="CC761">
        <v>0.93333333333333324</v>
      </c>
      <c r="CE761">
        <v>2630</v>
      </c>
      <c r="CF761">
        <v>0</v>
      </c>
      <c r="CG761" s="28">
        <v>240</v>
      </c>
      <c r="CH761">
        <v>-15.384615384615383</v>
      </c>
      <c r="CI761">
        <v>2614.6153846153848</v>
      </c>
      <c r="CJ761">
        <v>212.30594577494998</v>
      </c>
      <c r="CK761">
        <v>143.78872163937004</v>
      </c>
      <c r="CL761">
        <v>69.420911026507738</v>
      </c>
      <c r="CM761">
        <v>122.18796797213763</v>
      </c>
      <c r="CN761">
        <v>69.086628928876706</v>
      </c>
      <c r="CO761">
        <v>0</v>
      </c>
      <c r="CP761">
        <v>0</v>
      </c>
      <c r="CQ761">
        <v>93.868062452383569</v>
      </c>
      <c r="CR761">
        <v>0.86346000000000001</v>
      </c>
      <c r="CS761">
        <v>19941.301375201921</v>
      </c>
      <c r="CT761" s="28">
        <v>0</v>
      </c>
      <c r="CU761">
        <v>19941.301375201921</v>
      </c>
      <c r="CV761">
        <v>11.733628346691331</v>
      </c>
      <c r="CW761">
        <v>200689</v>
      </c>
      <c r="CX761" s="28" t="s">
        <v>4396</v>
      </c>
      <c r="CY761" s="28" t="s">
        <v>4391</v>
      </c>
      <c r="CZ761" s="28" t="s">
        <v>4397</v>
      </c>
      <c r="DA761" s="28" t="s">
        <v>4398</v>
      </c>
      <c r="DB761" s="28" t="s">
        <v>3344</v>
      </c>
      <c r="DC761" s="28"/>
      <c r="DD761" s="28"/>
      <c r="DE761" s="28"/>
      <c r="DF761" s="28"/>
      <c r="DG761" s="28"/>
      <c r="DH761" s="28"/>
      <c r="DI761" s="28">
        <v>120</v>
      </c>
      <c r="DJ761" s="28" t="s">
        <v>471</v>
      </c>
      <c r="DK761" s="28" t="s">
        <v>2635</v>
      </c>
    </row>
    <row r="762" spans="1:115" x14ac:dyDescent="0.25">
      <c r="A762" s="28" t="s">
        <v>2</v>
      </c>
      <c r="B762" s="28" t="s">
        <v>2651</v>
      </c>
      <c r="C762">
        <v>58086</v>
      </c>
      <c r="D762" s="28" t="s">
        <v>2628</v>
      </c>
      <c r="E762" s="28" t="s">
        <v>2629</v>
      </c>
      <c r="F762" s="28" t="s">
        <v>2630</v>
      </c>
      <c r="G762" s="28" t="s">
        <v>1914</v>
      </c>
      <c r="H762" s="28" t="s">
        <v>2652</v>
      </c>
      <c r="I762" s="28" t="s">
        <v>457</v>
      </c>
      <c r="J762" s="28">
        <v>5270</v>
      </c>
      <c r="K762">
        <v>13.579872510010004</v>
      </c>
      <c r="L762" s="28" t="s">
        <v>3250</v>
      </c>
      <c r="M762">
        <v>0</v>
      </c>
      <c r="N762" s="28" t="s">
        <v>459</v>
      </c>
      <c r="O762" s="28" t="s">
        <v>2641</v>
      </c>
      <c r="P762">
        <v>14</v>
      </c>
      <c r="Q762">
        <v>15</v>
      </c>
      <c r="R762">
        <v>1</v>
      </c>
      <c r="S762">
        <v>90080376</v>
      </c>
      <c r="T762" s="28" t="s">
        <v>605</v>
      </c>
      <c r="U762" s="28" t="s">
        <v>812</v>
      </c>
      <c r="V762" s="28" t="s">
        <v>335</v>
      </c>
      <c r="W762" s="28" t="s">
        <v>463</v>
      </c>
      <c r="Y762" s="28" t="s">
        <v>660</v>
      </c>
      <c r="Z762" t="s">
        <v>3251</v>
      </c>
      <c r="AA762">
        <v>16429</v>
      </c>
      <c r="AB762" s="28" t="s">
        <v>465</v>
      </c>
      <c r="AC762" s="28" t="s">
        <v>525</v>
      </c>
      <c r="AD762">
        <v>0.5625</v>
      </c>
      <c r="AE762">
        <v>0.72916666666666674</v>
      </c>
      <c r="AF762" s="28" t="s">
        <v>463</v>
      </c>
      <c r="AG762" s="28" t="s">
        <v>208</v>
      </c>
      <c r="AH762" s="28" t="s">
        <v>529</v>
      </c>
      <c r="AI762" s="28"/>
      <c r="AJ762" s="28" t="s">
        <v>762</v>
      </c>
      <c r="AK762" s="28" t="s">
        <v>2642</v>
      </c>
      <c r="AL762" s="28"/>
      <c r="AM762" s="28">
        <v>2</v>
      </c>
      <c r="AN762">
        <v>4</v>
      </c>
      <c r="AO762">
        <v>3</v>
      </c>
      <c r="AP762" s="2">
        <v>46070</v>
      </c>
      <c r="AQ762" s="2">
        <v>46357</v>
      </c>
      <c r="AR762">
        <v>46434</v>
      </c>
      <c r="AS762">
        <v>46651</v>
      </c>
      <c r="AT762" s="28"/>
      <c r="AU762" s="28"/>
      <c r="AV762" s="28" t="s">
        <v>470</v>
      </c>
      <c r="AW762">
        <v>144</v>
      </c>
      <c r="AX762">
        <v>0.5</v>
      </c>
      <c r="AY762">
        <v>0</v>
      </c>
      <c r="BC762" s="28"/>
      <c r="BH762">
        <v>25</v>
      </c>
      <c r="BJ762">
        <v>112</v>
      </c>
      <c r="BK762">
        <v>0.5</v>
      </c>
      <c r="BP762" s="28"/>
      <c r="BW762" s="28"/>
      <c r="BY762" s="28">
        <v>256</v>
      </c>
      <c r="BZ762">
        <v>256</v>
      </c>
      <c r="CA762">
        <v>0</v>
      </c>
      <c r="CB762" s="28">
        <v>240</v>
      </c>
      <c r="CC762">
        <v>1.0666666666666669</v>
      </c>
      <c r="CE762">
        <v>5270</v>
      </c>
      <c r="CF762">
        <v>0</v>
      </c>
      <c r="CG762" s="28">
        <v>480</v>
      </c>
      <c r="CH762">
        <v>-38.46153846153846</v>
      </c>
      <c r="CI762">
        <v>5231.5384615384619</v>
      </c>
      <c r="CJ762">
        <v>212.30594577494998</v>
      </c>
      <c r="CK762">
        <v>143.78872163937004</v>
      </c>
      <c r="CL762">
        <v>69.420911026507738</v>
      </c>
      <c r="CM762">
        <v>122.18796797213763</v>
      </c>
      <c r="CN762">
        <v>69.086628928876706</v>
      </c>
      <c r="CO762">
        <v>0</v>
      </c>
      <c r="CP762">
        <v>0</v>
      </c>
      <c r="CQ762">
        <v>93.868062452383569</v>
      </c>
      <c r="CR762">
        <v>0.86346000000000001</v>
      </c>
      <c r="CS762">
        <v>25638.81605383104</v>
      </c>
      <c r="CT762" s="28">
        <v>20539.540416457981</v>
      </c>
      <c r="CU762">
        <v>46178.356470289022</v>
      </c>
      <c r="CV762">
        <v>13.579872510010004</v>
      </c>
      <c r="CW762">
        <v>207578</v>
      </c>
      <c r="CX762" s="28" t="s">
        <v>4411</v>
      </c>
      <c r="CY762" s="28" t="s">
        <v>4391</v>
      </c>
      <c r="CZ762" s="28" t="s">
        <v>4412</v>
      </c>
      <c r="DA762" s="28" t="s">
        <v>4413</v>
      </c>
      <c r="DB762" s="28" t="s">
        <v>3344</v>
      </c>
      <c r="DC762" s="28"/>
      <c r="DD762" s="28"/>
      <c r="DE762" s="28"/>
      <c r="DF762" s="28"/>
      <c r="DG762" s="28"/>
      <c r="DH762" s="28"/>
      <c r="DI762" s="28">
        <v>240</v>
      </c>
      <c r="DJ762" s="28" t="s">
        <v>471</v>
      </c>
      <c r="DK762" s="28" t="s">
        <v>2635</v>
      </c>
    </row>
    <row r="763" spans="1:115" x14ac:dyDescent="0.25">
      <c r="A763" s="28" t="s">
        <v>2</v>
      </c>
      <c r="B763" s="28" t="s">
        <v>2651</v>
      </c>
      <c r="C763">
        <v>58086</v>
      </c>
      <c r="D763" s="28" t="s">
        <v>2628</v>
      </c>
      <c r="E763" s="28" t="s">
        <v>2629</v>
      </c>
      <c r="F763" s="28" t="s">
        <v>2630</v>
      </c>
      <c r="G763" s="28" t="s">
        <v>1914</v>
      </c>
      <c r="H763" s="28" t="s">
        <v>2653</v>
      </c>
      <c r="I763" s="28" t="s">
        <v>457</v>
      </c>
      <c r="J763" s="28">
        <v>5270</v>
      </c>
      <c r="K763">
        <v>13.579872510010004</v>
      </c>
      <c r="L763" s="28" t="s">
        <v>3250</v>
      </c>
      <c r="M763">
        <v>0</v>
      </c>
      <c r="N763" s="28" t="s">
        <v>459</v>
      </c>
      <c r="O763" s="28" t="s">
        <v>2641</v>
      </c>
      <c r="P763">
        <v>14</v>
      </c>
      <c r="Q763">
        <v>15</v>
      </c>
      <c r="R763">
        <v>1</v>
      </c>
      <c r="S763">
        <v>90080376</v>
      </c>
      <c r="T763" s="28" t="s">
        <v>605</v>
      </c>
      <c r="U763" s="28" t="s">
        <v>812</v>
      </c>
      <c r="V763" s="28" t="s">
        <v>335</v>
      </c>
      <c r="W763" s="28" t="s">
        <v>463</v>
      </c>
      <c r="Y763" s="28" t="s">
        <v>660</v>
      </c>
      <c r="Z763" t="s">
        <v>3251</v>
      </c>
      <c r="AA763">
        <v>16430</v>
      </c>
      <c r="AB763" s="28" t="s">
        <v>465</v>
      </c>
      <c r="AC763" s="28" t="s">
        <v>525</v>
      </c>
      <c r="AD763">
        <v>0.375</v>
      </c>
      <c r="AE763">
        <v>0.54166666666666674</v>
      </c>
      <c r="AF763" s="28" t="s">
        <v>463</v>
      </c>
      <c r="AG763" s="28" t="s">
        <v>210</v>
      </c>
      <c r="AH763" s="28" t="s">
        <v>529</v>
      </c>
      <c r="AI763" s="28"/>
      <c r="AJ763" s="28" t="s">
        <v>762</v>
      </c>
      <c r="AK763" s="28" t="s">
        <v>2642</v>
      </c>
      <c r="AL763" s="28"/>
      <c r="AM763" s="28">
        <v>2</v>
      </c>
      <c r="AN763">
        <v>4</v>
      </c>
      <c r="AO763">
        <v>3</v>
      </c>
      <c r="AP763" s="2">
        <v>46070</v>
      </c>
      <c r="AQ763" s="2">
        <v>46357</v>
      </c>
      <c r="AR763">
        <v>46434</v>
      </c>
      <c r="AS763">
        <v>46651</v>
      </c>
      <c r="AT763" s="28"/>
      <c r="AU763" s="28"/>
      <c r="AV763" s="28" t="s">
        <v>470</v>
      </c>
      <c r="AW763">
        <v>144</v>
      </c>
      <c r="AX763">
        <v>0.5</v>
      </c>
      <c r="BC763" s="28"/>
      <c r="BH763">
        <v>25</v>
      </c>
      <c r="BJ763">
        <v>112</v>
      </c>
      <c r="BK763">
        <v>0.5</v>
      </c>
      <c r="BP763" s="28"/>
      <c r="BW763" s="28"/>
      <c r="BY763" s="28">
        <v>256</v>
      </c>
      <c r="BZ763">
        <v>256</v>
      </c>
      <c r="CA763">
        <v>0</v>
      </c>
      <c r="CB763" s="28">
        <v>240</v>
      </c>
      <c r="CC763">
        <v>1.0666666666666669</v>
      </c>
      <c r="CE763">
        <v>5270</v>
      </c>
      <c r="CF763">
        <v>0</v>
      </c>
      <c r="CG763" s="28">
        <v>480</v>
      </c>
      <c r="CH763">
        <v>-38.46153846153846</v>
      </c>
      <c r="CI763">
        <v>5231.5384615384619</v>
      </c>
      <c r="CJ763">
        <v>212.30594577494998</v>
      </c>
      <c r="CK763">
        <v>143.78872163937004</v>
      </c>
      <c r="CL763">
        <v>69.420911026507738</v>
      </c>
      <c r="CM763">
        <v>122.18796797213763</v>
      </c>
      <c r="CN763">
        <v>69.086628928876706</v>
      </c>
      <c r="CO763">
        <v>0</v>
      </c>
      <c r="CP763">
        <v>0</v>
      </c>
      <c r="CQ763">
        <v>93.868062452383569</v>
      </c>
      <c r="CR763">
        <v>0.86346000000000001</v>
      </c>
      <c r="CS763">
        <v>25638.81605383104</v>
      </c>
      <c r="CT763" s="28">
        <v>20539.540416457981</v>
      </c>
      <c r="CU763">
        <v>46178.356470289022</v>
      </c>
      <c r="CV763">
        <v>13.579872510010004</v>
      </c>
      <c r="CW763">
        <v>207580</v>
      </c>
      <c r="CX763" s="28" t="s">
        <v>4414</v>
      </c>
      <c r="CY763" s="28" t="s">
        <v>4391</v>
      </c>
      <c r="CZ763" s="28" t="s">
        <v>4415</v>
      </c>
      <c r="DA763" s="28" t="s">
        <v>4416</v>
      </c>
      <c r="DB763" s="28" t="s">
        <v>3344</v>
      </c>
      <c r="DC763" s="28"/>
      <c r="DD763" s="28"/>
      <c r="DE763" s="28"/>
      <c r="DF763" s="28"/>
      <c r="DG763" s="28"/>
      <c r="DH763" s="28"/>
      <c r="DI763" s="28">
        <v>240</v>
      </c>
      <c r="DJ763" s="28" t="s">
        <v>471</v>
      </c>
      <c r="DK763" s="28" t="s">
        <v>2635</v>
      </c>
    </row>
    <row r="764" spans="1:115" x14ac:dyDescent="0.25">
      <c r="A764" s="28" t="s">
        <v>2</v>
      </c>
      <c r="B764" s="28" t="s">
        <v>2651</v>
      </c>
      <c r="C764">
        <v>58086</v>
      </c>
      <c r="D764" s="28" t="s">
        <v>2628</v>
      </c>
      <c r="E764" s="28" t="s">
        <v>2629</v>
      </c>
      <c r="F764" s="28" t="s">
        <v>2630</v>
      </c>
      <c r="G764" s="28" t="s">
        <v>1914</v>
      </c>
      <c r="H764" s="28" t="s">
        <v>2654</v>
      </c>
      <c r="I764" s="28" t="s">
        <v>457</v>
      </c>
      <c r="J764" s="28">
        <v>5270</v>
      </c>
      <c r="K764">
        <v>13.579872510010004</v>
      </c>
      <c r="L764" s="28" t="s">
        <v>3250</v>
      </c>
      <c r="M764">
        <v>0</v>
      </c>
      <c r="N764" s="28" t="s">
        <v>459</v>
      </c>
      <c r="O764" s="28" t="s">
        <v>2641</v>
      </c>
      <c r="P764">
        <v>14</v>
      </c>
      <c r="Q764">
        <v>15</v>
      </c>
      <c r="R764">
        <v>1</v>
      </c>
      <c r="S764">
        <v>90010376</v>
      </c>
      <c r="T764" s="28" t="s">
        <v>605</v>
      </c>
      <c r="U764" s="28" t="s">
        <v>812</v>
      </c>
      <c r="V764" s="28" t="s">
        <v>335</v>
      </c>
      <c r="W764" s="28" t="s">
        <v>463</v>
      </c>
      <c r="Y764" s="28" t="s">
        <v>660</v>
      </c>
      <c r="Z764" t="s">
        <v>3251</v>
      </c>
      <c r="AA764">
        <v>16431</v>
      </c>
      <c r="AB764" s="28" t="s">
        <v>465</v>
      </c>
      <c r="AC764" s="28" t="s">
        <v>525</v>
      </c>
      <c r="AD764">
        <v>0.375</v>
      </c>
      <c r="AE764">
        <v>0.54166666666666674</v>
      </c>
      <c r="AF764" s="28" t="s">
        <v>463</v>
      </c>
      <c r="AG764" s="28" t="s">
        <v>217</v>
      </c>
      <c r="AH764" s="28" t="s">
        <v>529</v>
      </c>
      <c r="AI764" s="28" t="s">
        <v>2655</v>
      </c>
      <c r="AJ764" s="28" t="s">
        <v>762</v>
      </c>
      <c r="AK764" s="28" t="s">
        <v>2642</v>
      </c>
      <c r="AL764" s="28"/>
      <c r="AM764" s="28">
        <v>2</v>
      </c>
      <c r="AN764">
        <v>4</v>
      </c>
      <c r="AO764">
        <v>3</v>
      </c>
      <c r="AP764" s="2">
        <v>46070</v>
      </c>
      <c r="AQ764" s="2">
        <v>46357</v>
      </c>
      <c r="AR764">
        <v>46434</v>
      </c>
      <c r="AS764">
        <v>46651</v>
      </c>
      <c r="AT764" s="28"/>
      <c r="AU764" s="28"/>
      <c r="AV764" s="28" t="s">
        <v>470</v>
      </c>
      <c r="AW764">
        <v>144</v>
      </c>
      <c r="AX764">
        <v>0.5</v>
      </c>
      <c r="BC764" s="28"/>
      <c r="BH764">
        <v>25</v>
      </c>
      <c r="BJ764">
        <v>112</v>
      </c>
      <c r="BK764">
        <v>0.5</v>
      </c>
      <c r="BP764" s="28"/>
      <c r="BW764" s="28"/>
      <c r="BY764" s="28">
        <v>256</v>
      </c>
      <c r="BZ764">
        <v>256</v>
      </c>
      <c r="CA764">
        <v>0</v>
      </c>
      <c r="CB764" s="28">
        <v>240</v>
      </c>
      <c r="CC764">
        <v>1.0666666666666669</v>
      </c>
      <c r="CE764">
        <v>5270</v>
      </c>
      <c r="CF764">
        <v>0</v>
      </c>
      <c r="CG764" s="28">
        <v>480</v>
      </c>
      <c r="CH764">
        <v>-38.46153846153846</v>
      </c>
      <c r="CI764">
        <v>5231.5384615384619</v>
      </c>
      <c r="CJ764">
        <v>212.30594577494998</v>
      </c>
      <c r="CK764">
        <v>143.78872163937004</v>
      </c>
      <c r="CL764">
        <v>69.420911026507738</v>
      </c>
      <c r="CM764">
        <v>122.18796797213763</v>
      </c>
      <c r="CN764">
        <v>69.086628928876706</v>
      </c>
      <c r="CO764">
        <v>0</v>
      </c>
      <c r="CP764">
        <v>0</v>
      </c>
      <c r="CQ764">
        <v>93.868062452383569</v>
      </c>
      <c r="CR764">
        <v>0.86346000000000001</v>
      </c>
      <c r="CS764">
        <v>25638.81605383104</v>
      </c>
      <c r="CT764" s="28">
        <v>20539.540416457981</v>
      </c>
      <c r="CU764">
        <v>46178.356470289022</v>
      </c>
      <c r="CV764">
        <v>13.579872510010004</v>
      </c>
      <c r="CW764">
        <v>207579</v>
      </c>
      <c r="CX764" s="28" t="s">
        <v>4417</v>
      </c>
      <c r="CY764" s="28" t="s">
        <v>4391</v>
      </c>
      <c r="CZ764" s="28" t="s">
        <v>4331</v>
      </c>
      <c r="DA764" s="28" t="s">
        <v>4416</v>
      </c>
      <c r="DB764" s="28" t="s">
        <v>3344</v>
      </c>
      <c r="DC764" s="28"/>
      <c r="DD764" s="28"/>
      <c r="DE764" s="28"/>
      <c r="DF764" s="28"/>
      <c r="DG764" s="28"/>
      <c r="DH764" s="28"/>
      <c r="DI764" s="28">
        <v>240</v>
      </c>
      <c r="DJ764" s="28" t="s">
        <v>471</v>
      </c>
      <c r="DK764" s="28" t="s">
        <v>2635</v>
      </c>
    </row>
    <row r="765" spans="1:115" x14ac:dyDescent="0.25">
      <c r="A765" s="28" t="s">
        <v>2</v>
      </c>
      <c r="B765" s="28" t="s">
        <v>2651</v>
      </c>
      <c r="C765">
        <v>58086</v>
      </c>
      <c r="D765" s="28" t="s">
        <v>2628</v>
      </c>
      <c r="E765" s="28" t="s">
        <v>2629</v>
      </c>
      <c r="F765" s="28" t="s">
        <v>2630</v>
      </c>
      <c r="G765" s="28" t="s">
        <v>1914</v>
      </c>
      <c r="H765" s="28" t="s">
        <v>2656</v>
      </c>
      <c r="I765" s="28" t="s">
        <v>457</v>
      </c>
      <c r="J765" s="28">
        <v>5270</v>
      </c>
      <c r="K765">
        <v>13.892405676982255</v>
      </c>
      <c r="L765" s="28" t="s">
        <v>3252</v>
      </c>
      <c r="M765">
        <v>0</v>
      </c>
      <c r="N765" s="28" t="s">
        <v>459</v>
      </c>
      <c r="O765" s="28" t="s">
        <v>2645</v>
      </c>
      <c r="P765">
        <v>14</v>
      </c>
      <c r="Q765">
        <v>20</v>
      </c>
      <c r="R765">
        <v>1</v>
      </c>
      <c r="S765">
        <v>90771309</v>
      </c>
      <c r="T765" s="28" t="s">
        <v>605</v>
      </c>
      <c r="U765" s="28" t="s">
        <v>812</v>
      </c>
      <c r="V765" s="28" t="s">
        <v>335</v>
      </c>
      <c r="W765" s="28" t="s">
        <v>463</v>
      </c>
      <c r="Y765" s="28" t="s">
        <v>660</v>
      </c>
      <c r="Z765" t="s">
        <v>3251</v>
      </c>
      <c r="AA765">
        <v>16444</v>
      </c>
      <c r="AB765" s="28" t="s">
        <v>465</v>
      </c>
      <c r="AC765" s="28" t="s">
        <v>525</v>
      </c>
      <c r="AD765">
        <v>0.54166666666666674</v>
      </c>
      <c r="AE765">
        <v>0.70833333333333326</v>
      </c>
      <c r="AF765" s="28" t="s">
        <v>463</v>
      </c>
      <c r="AG765" s="28" t="s">
        <v>288</v>
      </c>
      <c r="AH765" s="28" t="s">
        <v>616</v>
      </c>
      <c r="AI765" s="28"/>
      <c r="AJ765" s="28" t="s">
        <v>762</v>
      </c>
      <c r="AK765" s="28"/>
      <c r="AL765" s="28"/>
      <c r="AM765" s="28">
        <v>2</v>
      </c>
      <c r="AN765">
        <v>4</v>
      </c>
      <c r="AO765">
        <v>3</v>
      </c>
      <c r="AP765" s="2">
        <v>46070</v>
      </c>
      <c r="AQ765" s="2">
        <v>46357</v>
      </c>
      <c r="AR765">
        <v>46434</v>
      </c>
      <c r="AS765">
        <v>46651</v>
      </c>
      <c r="AT765" s="28"/>
      <c r="AU765" s="28"/>
      <c r="AV765" s="28" t="s">
        <v>470</v>
      </c>
      <c r="AW765">
        <v>144</v>
      </c>
      <c r="AX765">
        <v>0.5</v>
      </c>
      <c r="BC765" s="28"/>
      <c r="BH765">
        <v>50</v>
      </c>
      <c r="BJ765">
        <v>112</v>
      </c>
      <c r="BK765">
        <v>0.5</v>
      </c>
      <c r="BP765" s="28"/>
      <c r="BU765">
        <v>50</v>
      </c>
      <c r="BW765" s="28"/>
      <c r="BY765" s="28">
        <v>256</v>
      </c>
      <c r="BZ765">
        <v>256</v>
      </c>
      <c r="CA765">
        <v>0</v>
      </c>
      <c r="CB765" s="28">
        <v>240</v>
      </c>
      <c r="CC765">
        <v>1.0666666666666669</v>
      </c>
      <c r="CE765">
        <v>5270</v>
      </c>
      <c r="CF765">
        <v>0</v>
      </c>
      <c r="CG765" s="28">
        <v>480</v>
      </c>
      <c r="CH765">
        <v>-156.15384615384616</v>
      </c>
      <c r="CI765">
        <v>5113.8461538461543</v>
      </c>
      <c r="CJ765">
        <v>212.30594577494998</v>
      </c>
      <c r="CK765">
        <v>143.78872163937004</v>
      </c>
      <c r="CL765">
        <v>69.420911026507738</v>
      </c>
      <c r="CM765">
        <v>122.18796797213763</v>
      </c>
      <c r="CN765">
        <v>69.086628928876706</v>
      </c>
      <c r="CO765">
        <v>0</v>
      </c>
      <c r="CP765">
        <v>0</v>
      </c>
      <c r="CQ765">
        <v>93.868062452383569</v>
      </c>
      <c r="CR765">
        <v>0.86346000000000001</v>
      </c>
      <c r="CS765">
        <v>25638.81605383104</v>
      </c>
      <c r="CT765" s="28">
        <v>20539.540416457981</v>
      </c>
      <c r="CU765">
        <v>46178.356470289022</v>
      </c>
      <c r="CV765">
        <v>13.892405676982255</v>
      </c>
      <c r="CW765">
        <v>229050</v>
      </c>
      <c r="CX765" s="28" t="s">
        <v>4418</v>
      </c>
      <c r="CY765" s="28" t="s">
        <v>4391</v>
      </c>
      <c r="CZ765" s="28" t="s">
        <v>3667</v>
      </c>
      <c r="DA765" s="28" t="s">
        <v>4419</v>
      </c>
      <c r="DB765" s="28" t="s">
        <v>3344</v>
      </c>
      <c r="DC765" s="28"/>
      <c r="DD765" s="28"/>
      <c r="DE765" s="28"/>
      <c r="DF765" s="28"/>
      <c r="DG765" s="28"/>
      <c r="DH765" s="28"/>
      <c r="DI765" s="28">
        <v>240</v>
      </c>
      <c r="DJ765" s="28" t="s">
        <v>471</v>
      </c>
      <c r="DK765" s="28" t="s">
        <v>2635</v>
      </c>
    </row>
    <row r="766" spans="1:115" x14ac:dyDescent="0.25">
      <c r="A766" s="28" t="s">
        <v>2</v>
      </c>
      <c r="B766" s="28" t="s">
        <v>2657</v>
      </c>
      <c r="C766">
        <v>26912</v>
      </c>
      <c r="D766" s="28" t="s">
        <v>2658</v>
      </c>
      <c r="E766" s="28" t="s">
        <v>2659</v>
      </c>
      <c r="F766" s="28" t="s">
        <v>2660</v>
      </c>
      <c r="G766" s="28" t="s">
        <v>759</v>
      </c>
      <c r="H766" s="28" t="s">
        <v>39</v>
      </c>
      <c r="I766" s="28" t="s">
        <v>457</v>
      </c>
      <c r="J766" s="28">
        <v>6200</v>
      </c>
      <c r="K766">
        <v>4.960522730149731</v>
      </c>
      <c r="L766" s="28" t="s">
        <v>3185</v>
      </c>
      <c r="M766">
        <v>0</v>
      </c>
      <c r="N766" s="28" t="s">
        <v>459</v>
      </c>
      <c r="O766" s="28" t="s">
        <v>766</v>
      </c>
      <c r="P766">
        <v>5</v>
      </c>
      <c r="Q766">
        <v>20</v>
      </c>
      <c r="R766">
        <v>1</v>
      </c>
      <c r="S766">
        <v>90591205</v>
      </c>
      <c r="T766" s="28" t="s">
        <v>461</v>
      </c>
      <c r="U766" s="28" t="s">
        <v>978</v>
      </c>
      <c r="V766" s="28" t="s">
        <v>338</v>
      </c>
      <c r="W766" s="28" t="s">
        <v>660</v>
      </c>
      <c r="X766">
        <v>26999</v>
      </c>
      <c r="Y766" s="28" t="s">
        <v>660</v>
      </c>
      <c r="Z766">
        <v>70</v>
      </c>
      <c r="AA766">
        <v>17089</v>
      </c>
      <c r="AB766" s="28" t="s">
        <v>465</v>
      </c>
      <c r="AC766" s="28" t="s">
        <v>525</v>
      </c>
      <c r="AD766">
        <v>0.375</v>
      </c>
      <c r="AE766">
        <v>0.54166666666666674</v>
      </c>
      <c r="AF766" s="28" t="s">
        <v>463</v>
      </c>
      <c r="AG766" s="28" t="s">
        <v>1059</v>
      </c>
      <c r="AH766" s="28" t="s">
        <v>1060</v>
      </c>
      <c r="AI766" s="28" t="s">
        <v>2661</v>
      </c>
      <c r="AJ766" s="28" t="s">
        <v>1918</v>
      </c>
      <c r="AK766" s="28"/>
      <c r="AL766" s="28"/>
      <c r="AM766" s="28">
        <v>1</v>
      </c>
      <c r="AN766">
        <v>3</v>
      </c>
      <c r="AP766" s="2">
        <v>46070</v>
      </c>
      <c r="AQ766" s="2">
        <v>46287</v>
      </c>
      <c r="AT766" s="28"/>
      <c r="AU766" s="28"/>
      <c r="AV766" s="28" t="s">
        <v>470</v>
      </c>
      <c r="AW766">
        <v>112</v>
      </c>
      <c r="AX766">
        <v>0.5</v>
      </c>
      <c r="BC766" s="28"/>
      <c r="BH766">
        <v>10</v>
      </c>
      <c r="BP766" s="28"/>
      <c r="BW766" s="28"/>
      <c r="BY766" s="28">
        <v>112</v>
      </c>
      <c r="BZ766">
        <v>112</v>
      </c>
      <c r="CA766">
        <v>0</v>
      </c>
      <c r="CB766" s="28">
        <v>240</v>
      </c>
      <c r="CC766">
        <v>0.46666666666666662</v>
      </c>
      <c r="CE766">
        <v>6200</v>
      </c>
      <c r="CF766">
        <v>0</v>
      </c>
      <c r="CG766" s="28">
        <v>480</v>
      </c>
      <c r="CH766">
        <v>-15.384615384615383</v>
      </c>
      <c r="CI766">
        <v>6184.6153846153848</v>
      </c>
      <c r="CJ766">
        <v>212.30594577494998</v>
      </c>
      <c r="CK766">
        <v>143.78872163937004</v>
      </c>
      <c r="CL766">
        <v>69.420911026507738</v>
      </c>
      <c r="CM766">
        <v>122.18796797213763</v>
      </c>
      <c r="CN766">
        <v>69.086628928876706</v>
      </c>
      <c r="CO766">
        <v>0</v>
      </c>
      <c r="CP766">
        <v>0</v>
      </c>
      <c r="CQ766">
        <v>93.868062452383569</v>
      </c>
      <c r="CR766">
        <v>0.86346000000000001</v>
      </c>
      <c r="CS766">
        <v>19941.301375201921</v>
      </c>
      <c r="CT766" s="28">
        <v>0</v>
      </c>
      <c r="CU766">
        <v>19941.301375201921</v>
      </c>
      <c r="CV766">
        <v>4.960522730149731</v>
      </c>
      <c r="CW766">
        <v>211626</v>
      </c>
      <c r="CX766" s="28"/>
      <c r="CY766" s="28"/>
      <c r="CZ766" s="28"/>
      <c r="DA766" s="28"/>
      <c r="DB766" s="28"/>
      <c r="DC766" s="28"/>
      <c r="DD766" s="28"/>
      <c r="DE766" s="28"/>
      <c r="DF766" s="28"/>
      <c r="DG766" s="28"/>
      <c r="DH766" s="28"/>
      <c r="DI766" s="28">
        <v>240</v>
      </c>
      <c r="DJ766" s="28" t="s">
        <v>831</v>
      </c>
      <c r="DK766" s="28"/>
    </row>
    <row r="767" spans="1:115" x14ac:dyDescent="0.25">
      <c r="A767" s="28" t="s">
        <v>2</v>
      </c>
      <c r="B767" s="28" t="s">
        <v>2662</v>
      </c>
      <c r="C767">
        <v>44036</v>
      </c>
      <c r="D767" s="28" t="s">
        <v>2663</v>
      </c>
      <c r="E767" s="28" t="s">
        <v>2664</v>
      </c>
      <c r="F767" s="28" t="s">
        <v>2665</v>
      </c>
      <c r="G767" s="28" t="s">
        <v>2117</v>
      </c>
      <c r="H767" s="28" t="s">
        <v>2666</v>
      </c>
      <c r="I767" s="28" t="s">
        <v>457</v>
      </c>
      <c r="J767" s="28">
        <v>7530</v>
      </c>
      <c r="K767">
        <v>14.27384688507404</v>
      </c>
      <c r="L767" s="28" t="s">
        <v>1007</v>
      </c>
      <c r="M767">
        <v>0</v>
      </c>
      <c r="N767" s="28" t="s">
        <v>459</v>
      </c>
      <c r="O767" s="28" t="s">
        <v>2667</v>
      </c>
      <c r="P767">
        <v>15</v>
      </c>
      <c r="Q767">
        <v>15</v>
      </c>
      <c r="R767">
        <v>1</v>
      </c>
      <c r="S767">
        <v>92710842</v>
      </c>
      <c r="T767" s="28" t="s">
        <v>461</v>
      </c>
      <c r="U767" s="28" t="s">
        <v>2340</v>
      </c>
      <c r="V767" s="28" t="s">
        <v>335</v>
      </c>
      <c r="W767" s="28" t="s">
        <v>463</v>
      </c>
      <c r="X767" t="s">
        <v>2</v>
      </c>
      <c r="Y767" s="28" t="s">
        <v>660</v>
      </c>
      <c r="Z767">
        <v>120</v>
      </c>
      <c r="AA767">
        <v>16933</v>
      </c>
      <c r="AB767" s="28" t="s">
        <v>465</v>
      </c>
      <c r="AC767" s="28" t="s">
        <v>466</v>
      </c>
      <c r="AD767">
        <v>0.375</v>
      </c>
      <c r="AE767">
        <v>0.64583333333333326</v>
      </c>
      <c r="AF767" s="28" t="s">
        <v>463</v>
      </c>
      <c r="AG767" s="28" t="s">
        <v>316</v>
      </c>
      <c r="AH767" s="28" t="s">
        <v>497</v>
      </c>
      <c r="AI767" s="28" t="s">
        <v>2668</v>
      </c>
      <c r="AJ767" s="28" t="s">
        <v>762</v>
      </c>
      <c r="AK767" s="28"/>
      <c r="AL767" s="28"/>
      <c r="AM767" s="28">
        <v>2</v>
      </c>
      <c r="AN767">
        <v>4</v>
      </c>
      <c r="AO767">
        <v>3</v>
      </c>
      <c r="AP767" s="2">
        <v>46072</v>
      </c>
      <c r="AQ767" s="2">
        <v>46359</v>
      </c>
      <c r="AR767">
        <v>46436</v>
      </c>
      <c r="AS767">
        <v>46653</v>
      </c>
      <c r="AT767" s="28"/>
      <c r="AU767" s="28"/>
      <c r="AV767" s="28" t="s">
        <v>470</v>
      </c>
      <c r="AW767">
        <v>230</v>
      </c>
      <c r="AX767">
        <v>0.5</v>
      </c>
      <c r="BC767" s="28"/>
      <c r="BI767">
        <v>240</v>
      </c>
      <c r="BJ767">
        <v>155</v>
      </c>
      <c r="BK767">
        <v>0.5</v>
      </c>
      <c r="BP767" s="28"/>
      <c r="BV767">
        <v>240</v>
      </c>
      <c r="BW767" s="28"/>
      <c r="BY767" s="28">
        <v>385</v>
      </c>
      <c r="BZ767">
        <v>385</v>
      </c>
      <c r="CA767">
        <v>0</v>
      </c>
      <c r="CB767" s="28">
        <v>360</v>
      </c>
      <c r="CC767">
        <v>1.0694444444444444</v>
      </c>
      <c r="CE767">
        <v>7530</v>
      </c>
      <c r="CF767">
        <v>0</v>
      </c>
      <c r="CG767" s="28">
        <v>720</v>
      </c>
      <c r="CH767">
        <v>0</v>
      </c>
      <c r="CI767">
        <v>7530</v>
      </c>
      <c r="CJ767">
        <v>212.30594577494998</v>
      </c>
      <c r="CK767">
        <v>143.78872163937004</v>
      </c>
      <c r="CL767">
        <v>69.420911026507738</v>
      </c>
      <c r="CM767">
        <v>122.18796797213763</v>
      </c>
      <c r="CN767">
        <v>69.086628928876706</v>
      </c>
      <c r="CO767">
        <v>0</v>
      </c>
      <c r="CP767">
        <v>0</v>
      </c>
      <c r="CQ767">
        <v>93.868062452383569</v>
      </c>
      <c r="CR767">
        <v>0.86346000000000001</v>
      </c>
      <c r="CS767">
        <v>41190.886752646802</v>
      </c>
      <c r="CT767" s="28">
        <v>28672.456826348094</v>
      </c>
      <c r="CU767">
        <v>69863.3435789949</v>
      </c>
      <c r="CV767">
        <v>14.27384688507404</v>
      </c>
      <c r="CW767">
        <v>231328</v>
      </c>
      <c r="CX767" s="28" t="s">
        <v>4707</v>
      </c>
      <c r="CY767" s="28" t="s">
        <v>4708</v>
      </c>
      <c r="CZ767" s="28" t="s">
        <v>4709</v>
      </c>
      <c r="DA767" s="28" t="s">
        <v>4547</v>
      </c>
      <c r="DB767" s="28" t="s">
        <v>3344</v>
      </c>
      <c r="DC767" s="28"/>
      <c r="DD767" s="28"/>
      <c r="DE767" s="28"/>
      <c r="DF767" s="28"/>
      <c r="DG767" s="28"/>
      <c r="DH767" s="28"/>
      <c r="DI767" s="28" t="s">
        <v>3087</v>
      </c>
      <c r="DJ767" s="28" t="s">
        <v>471</v>
      </c>
      <c r="DK767" s="28" t="s">
        <v>2177</v>
      </c>
    </row>
    <row r="768" spans="1:115" x14ac:dyDescent="0.25">
      <c r="A768" s="28" t="s">
        <v>2</v>
      </c>
      <c r="B768" s="28" t="s">
        <v>2662</v>
      </c>
      <c r="C768">
        <v>44036</v>
      </c>
      <c r="D768" s="28" t="s">
        <v>2663</v>
      </c>
      <c r="E768" s="28" t="s">
        <v>2664</v>
      </c>
      <c r="F768" s="28" t="s">
        <v>2665</v>
      </c>
      <c r="G768" s="28" t="s">
        <v>2117</v>
      </c>
      <c r="H768" s="28" t="s">
        <v>2669</v>
      </c>
      <c r="I768" s="28" t="s">
        <v>457</v>
      </c>
      <c r="J768" s="28">
        <v>7530</v>
      </c>
      <c r="K768">
        <v>14.071931837782074</v>
      </c>
      <c r="L768" s="28" t="s">
        <v>2488</v>
      </c>
      <c r="M768">
        <v>0</v>
      </c>
      <c r="N768" s="28" t="s">
        <v>459</v>
      </c>
      <c r="O768" s="28" t="s">
        <v>2135</v>
      </c>
      <c r="P768">
        <v>15</v>
      </c>
      <c r="Q768">
        <v>20</v>
      </c>
      <c r="R768">
        <v>1</v>
      </c>
      <c r="S768">
        <v>90891368</v>
      </c>
      <c r="T768" s="28" t="s">
        <v>461</v>
      </c>
      <c r="U768" s="28" t="s">
        <v>2340</v>
      </c>
      <c r="V768" s="28" t="s">
        <v>335</v>
      </c>
      <c r="W768" s="28" t="s">
        <v>463</v>
      </c>
      <c r="X768" t="s">
        <v>2</v>
      </c>
      <c r="Y768" s="28" t="s">
        <v>660</v>
      </c>
      <c r="Z768">
        <v>120</v>
      </c>
      <c r="AA768">
        <v>16828</v>
      </c>
      <c r="AB768" s="28" t="s">
        <v>465</v>
      </c>
      <c r="AC768" s="28" t="s">
        <v>515</v>
      </c>
      <c r="AD768">
        <v>0.375</v>
      </c>
      <c r="AE768">
        <v>0.625</v>
      </c>
      <c r="AF768" s="28" t="s">
        <v>463</v>
      </c>
      <c r="AG768" s="28" t="s">
        <v>48</v>
      </c>
      <c r="AH768" s="28" t="s">
        <v>582</v>
      </c>
      <c r="AI768" s="28"/>
      <c r="AJ768" s="28" t="s">
        <v>762</v>
      </c>
      <c r="AK768" s="28"/>
      <c r="AL768" s="28"/>
      <c r="AM768" s="28">
        <v>2</v>
      </c>
      <c r="AN768">
        <v>3</v>
      </c>
      <c r="AO768">
        <v>3</v>
      </c>
      <c r="AP768" s="2">
        <v>46069</v>
      </c>
      <c r="AQ768" s="2">
        <v>46286</v>
      </c>
      <c r="AR768">
        <v>46433</v>
      </c>
      <c r="AS768">
        <v>46650</v>
      </c>
      <c r="AT768" s="28"/>
      <c r="AU768" s="28"/>
      <c r="AV768" s="28" t="s">
        <v>470</v>
      </c>
      <c r="AW768">
        <v>194</v>
      </c>
      <c r="AX768">
        <v>0.5</v>
      </c>
      <c r="AY768">
        <v>10</v>
      </c>
      <c r="BC768" s="28"/>
      <c r="BI768">
        <v>500</v>
      </c>
      <c r="BJ768">
        <v>174</v>
      </c>
      <c r="BK768">
        <v>0.5</v>
      </c>
      <c r="BL768">
        <v>10</v>
      </c>
      <c r="BP768" s="28"/>
      <c r="BV768">
        <v>500</v>
      </c>
      <c r="BW768" s="28"/>
      <c r="BY768" s="28">
        <v>388</v>
      </c>
      <c r="BZ768">
        <v>368</v>
      </c>
      <c r="CA768">
        <v>20</v>
      </c>
      <c r="CB768" s="28">
        <v>360</v>
      </c>
      <c r="CC768">
        <v>1.0222222222222219</v>
      </c>
      <c r="CE768">
        <v>7530</v>
      </c>
      <c r="CF768">
        <v>0</v>
      </c>
      <c r="CG768" s="28">
        <v>720</v>
      </c>
      <c r="CH768">
        <v>0</v>
      </c>
      <c r="CI768">
        <v>7530</v>
      </c>
      <c r="CJ768">
        <v>212.30594577494998</v>
      </c>
      <c r="CK768">
        <v>143.78872163937004</v>
      </c>
      <c r="CL768">
        <v>69.420911026507738</v>
      </c>
      <c r="CM768">
        <v>122.18796797213763</v>
      </c>
      <c r="CN768">
        <v>69.086628928876706</v>
      </c>
      <c r="CO768">
        <v>0</v>
      </c>
      <c r="CP768">
        <v>0</v>
      </c>
      <c r="CQ768">
        <v>93.868062452383569</v>
      </c>
      <c r="CR768">
        <v>0.86346000000000001</v>
      </c>
      <c r="CS768">
        <v>35735.391849454114</v>
      </c>
      <c r="CT768" s="28">
        <v>33139.678530570251</v>
      </c>
      <c r="CU768">
        <v>68875.070380024365</v>
      </c>
      <c r="CV768">
        <v>14.071931837782074</v>
      </c>
      <c r="CW768">
        <v>231729</v>
      </c>
      <c r="CX768" s="28" t="s">
        <v>4713</v>
      </c>
      <c r="CY768" s="28" t="s">
        <v>4708</v>
      </c>
      <c r="CZ768" s="28" t="s">
        <v>4714</v>
      </c>
      <c r="DA768" s="28" t="s">
        <v>4464</v>
      </c>
      <c r="DB768" s="28" t="s">
        <v>3344</v>
      </c>
      <c r="DC768" s="28"/>
      <c r="DD768" s="28"/>
      <c r="DE768" s="28"/>
      <c r="DF768" s="28"/>
      <c r="DG768" s="28"/>
      <c r="DH768" s="28"/>
      <c r="DI768" s="28" t="s">
        <v>3087</v>
      </c>
      <c r="DJ768" s="28" t="s">
        <v>471</v>
      </c>
      <c r="DK768" s="28" t="s">
        <v>2122</v>
      </c>
    </row>
    <row r="769" spans="1:115" x14ac:dyDescent="0.25">
      <c r="A769" s="28" t="s">
        <v>2</v>
      </c>
      <c r="B769" s="28" t="s">
        <v>2670</v>
      </c>
      <c r="C769">
        <v>44035</v>
      </c>
      <c r="D769" s="28" t="s">
        <v>2663</v>
      </c>
      <c r="E769" s="28" t="s">
        <v>2664</v>
      </c>
      <c r="F769" s="28" t="s">
        <v>2665</v>
      </c>
      <c r="G769" s="28" t="s">
        <v>2117</v>
      </c>
      <c r="H769" s="28" t="s">
        <v>2671</v>
      </c>
      <c r="I769" s="28" t="s">
        <v>457</v>
      </c>
      <c r="J769" s="28">
        <v>5040</v>
      </c>
      <c r="K769">
        <v>17.167081185064269</v>
      </c>
      <c r="L769" s="28" t="s">
        <v>3103</v>
      </c>
      <c r="M769">
        <v>0</v>
      </c>
      <c r="N769" s="28" t="s">
        <v>459</v>
      </c>
      <c r="O769" s="28" t="s">
        <v>2217</v>
      </c>
      <c r="P769">
        <v>18</v>
      </c>
      <c r="Q769">
        <v>17</v>
      </c>
      <c r="R769">
        <v>1</v>
      </c>
      <c r="S769">
        <v>91200842</v>
      </c>
      <c r="T769" s="28" t="s">
        <v>605</v>
      </c>
      <c r="U769" s="28" t="s">
        <v>812</v>
      </c>
      <c r="V769" s="28" t="s">
        <v>335</v>
      </c>
      <c r="W769" s="28" t="s">
        <v>463</v>
      </c>
      <c r="X769" t="s">
        <v>2</v>
      </c>
      <c r="Y769" s="28" t="s">
        <v>660</v>
      </c>
      <c r="Z769">
        <v>70</v>
      </c>
      <c r="AA769">
        <v>16826</v>
      </c>
      <c r="AB769" s="28" t="s">
        <v>465</v>
      </c>
      <c r="AC769" s="28" t="s">
        <v>525</v>
      </c>
      <c r="AD769">
        <v>0.375</v>
      </c>
      <c r="AE769">
        <v>0.54166666666666674</v>
      </c>
      <c r="AF769" s="28" t="s">
        <v>463</v>
      </c>
      <c r="AG769" s="28" t="s">
        <v>61</v>
      </c>
      <c r="AH769" s="28" t="s">
        <v>467</v>
      </c>
      <c r="AI769" s="28"/>
      <c r="AJ769" s="28" t="s">
        <v>762</v>
      </c>
      <c r="AK769" s="28"/>
      <c r="AL769" s="28"/>
      <c r="AM769" s="28">
        <v>2</v>
      </c>
      <c r="AN769">
        <v>3</v>
      </c>
      <c r="AO769">
        <v>3</v>
      </c>
      <c r="AP769" s="2">
        <v>46070</v>
      </c>
      <c r="AQ769" s="2">
        <v>46287</v>
      </c>
      <c r="AR769">
        <v>46434</v>
      </c>
      <c r="AS769">
        <v>46651</v>
      </c>
      <c r="AT769" s="28"/>
      <c r="AU769" s="28"/>
      <c r="AV769" s="28" t="s">
        <v>470</v>
      </c>
      <c r="AW769">
        <v>112</v>
      </c>
      <c r="AX769">
        <v>0.5</v>
      </c>
      <c r="AY769">
        <v>50</v>
      </c>
      <c r="BC769" s="28"/>
      <c r="BH769">
        <v>250</v>
      </c>
      <c r="BJ769">
        <v>112</v>
      </c>
      <c r="BK769">
        <v>0.5</v>
      </c>
      <c r="BL769">
        <v>50</v>
      </c>
      <c r="BP769" s="28"/>
      <c r="BU769">
        <v>250</v>
      </c>
      <c r="BW769" s="28"/>
      <c r="BY769" s="28">
        <v>324</v>
      </c>
      <c r="BZ769">
        <v>224</v>
      </c>
      <c r="CA769">
        <v>100</v>
      </c>
      <c r="CB769" s="28">
        <v>240</v>
      </c>
      <c r="CC769">
        <v>0.93333333333333324</v>
      </c>
      <c r="CE769">
        <v>5040</v>
      </c>
      <c r="CF769">
        <v>0</v>
      </c>
      <c r="CG769" s="28">
        <v>480</v>
      </c>
      <c r="CH769">
        <v>-780.76923076923072</v>
      </c>
      <c r="CI769">
        <v>4259.2307692307695</v>
      </c>
      <c r="CJ769">
        <v>212.30594577494998</v>
      </c>
      <c r="CK769">
        <v>143.78872163937004</v>
      </c>
      <c r="CL769">
        <v>69.420911026507738</v>
      </c>
      <c r="CM769">
        <v>122.18796797213763</v>
      </c>
      <c r="CN769">
        <v>69.086628928876706</v>
      </c>
      <c r="CO769">
        <v>0</v>
      </c>
      <c r="CP769">
        <v>0</v>
      </c>
      <c r="CQ769">
        <v>93.868062452383569</v>
      </c>
      <c r="CR769">
        <v>0.86346000000000001</v>
      </c>
      <c r="CS769">
        <v>23412.346926527309</v>
      </c>
      <c r="CT769" s="28">
        <v>24114.71733432313</v>
      </c>
      <c r="CU769">
        <v>47527.064260850442</v>
      </c>
      <c r="CV769">
        <v>17.167081185064269</v>
      </c>
      <c r="CW769">
        <v>231653</v>
      </c>
      <c r="CX769" s="28"/>
      <c r="CY769" s="28"/>
      <c r="CZ769" s="28"/>
      <c r="DA769" s="28"/>
      <c r="DB769" s="28"/>
      <c r="DC769" s="28"/>
      <c r="DD769" s="28"/>
      <c r="DE769" s="28"/>
      <c r="DF769" s="28"/>
      <c r="DG769" s="28"/>
      <c r="DH769" s="28"/>
      <c r="DI769" s="28" t="s">
        <v>3042</v>
      </c>
      <c r="DJ769" s="28" t="s">
        <v>471</v>
      </c>
      <c r="DK769" s="28" t="s">
        <v>2156</v>
      </c>
    </row>
    <row r="770" spans="1:115" x14ac:dyDescent="0.25">
      <c r="A770" s="28" t="s">
        <v>2</v>
      </c>
      <c r="B770" s="28" t="s">
        <v>2670</v>
      </c>
      <c r="C770">
        <v>44035</v>
      </c>
      <c r="D770" s="28" t="s">
        <v>2663</v>
      </c>
      <c r="E770" s="28" t="s">
        <v>2664</v>
      </c>
      <c r="F770" s="28" t="s">
        <v>2665</v>
      </c>
      <c r="G770" s="28" t="s">
        <v>2117</v>
      </c>
      <c r="H770" s="28" t="s">
        <v>2672</v>
      </c>
      <c r="I770" s="28" t="s">
        <v>457</v>
      </c>
      <c r="J770" s="28">
        <v>5040</v>
      </c>
      <c r="K770">
        <v>17.167081185064269</v>
      </c>
      <c r="L770" s="28" t="s">
        <v>3103</v>
      </c>
      <c r="M770">
        <v>0</v>
      </c>
      <c r="N770" s="28" t="s">
        <v>459</v>
      </c>
      <c r="O770" s="28" t="s">
        <v>2217</v>
      </c>
      <c r="P770">
        <v>18</v>
      </c>
      <c r="Q770">
        <v>17</v>
      </c>
      <c r="R770">
        <v>1</v>
      </c>
      <c r="S770">
        <v>91200842</v>
      </c>
      <c r="T770" s="28" t="s">
        <v>605</v>
      </c>
      <c r="U770" s="28" t="s">
        <v>812</v>
      </c>
      <c r="V770" s="28" t="s">
        <v>335</v>
      </c>
      <c r="W770" s="28" t="s">
        <v>463</v>
      </c>
      <c r="X770" t="s">
        <v>2</v>
      </c>
      <c r="Y770" s="28" t="s">
        <v>660</v>
      </c>
      <c r="Z770">
        <v>70</v>
      </c>
      <c r="AA770">
        <v>16827</v>
      </c>
      <c r="AB770" s="28" t="s">
        <v>465</v>
      </c>
      <c r="AC770" s="28" t="s">
        <v>515</v>
      </c>
      <c r="AD770">
        <v>0.375</v>
      </c>
      <c r="AE770">
        <v>0.54166666666666674</v>
      </c>
      <c r="AF770" s="28" t="s">
        <v>463</v>
      </c>
      <c r="AG770" s="28" t="s">
        <v>91</v>
      </c>
      <c r="AH770" s="28" t="s">
        <v>467</v>
      </c>
      <c r="AI770" s="28"/>
      <c r="AJ770" s="28" t="s">
        <v>762</v>
      </c>
      <c r="AK770" s="28"/>
      <c r="AL770" s="28"/>
      <c r="AM770" s="28">
        <v>2</v>
      </c>
      <c r="AN770">
        <v>3</v>
      </c>
      <c r="AO770">
        <v>3</v>
      </c>
      <c r="AP770" s="2">
        <v>46069</v>
      </c>
      <c r="AQ770" s="2">
        <v>46286</v>
      </c>
      <c r="AR770">
        <v>46433</v>
      </c>
      <c r="AS770">
        <v>46650</v>
      </c>
      <c r="AT770" s="28"/>
      <c r="AU770" s="28"/>
      <c r="AV770" s="28" t="s">
        <v>470</v>
      </c>
      <c r="AW770">
        <v>112</v>
      </c>
      <c r="AX770">
        <v>0.5</v>
      </c>
      <c r="AY770">
        <v>50</v>
      </c>
      <c r="BC770" s="28"/>
      <c r="BH770">
        <v>250</v>
      </c>
      <c r="BJ770">
        <v>112</v>
      </c>
      <c r="BK770">
        <v>0.5</v>
      </c>
      <c r="BL770">
        <v>50</v>
      </c>
      <c r="BP770" s="28"/>
      <c r="BU770">
        <v>250</v>
      </c>
      <c r="BW770" s="28"/>
      <c r="BY770" s="28">
        <v>324</v>
      </c>
      <c r="BZ770">
        <v>224</v>
      </c>
      <c r="CA770">
        <v>100</v>
      </c>
      <c r="CB770" s="28">
        <v>240</v>
      </c>
      <c r="CC770">
        <v>0.93333333333333324</v>
      </c>
      <c r="CE770">
        <v>5040</v>
      </c>
      <c r="CF770">
        <v>0</v>
      </c>
      <c r="CG770" s="28">
        <v>480</v>
      </c>
      <c r="CH770">
        <v>-780.76923076923072</v>
      </c>
      <c r="CI770">
        <v>4259.2307692307695</v>
      </c>
      <c r="CJ770">
        <v>212.30594577494998</v>
      </c>
      <c r="CK770">
        <v>143.78872163937004</v>
      </c>
      <c r="CL770">
        <v>69.420911026507738</v>
      </c>
      <c r="CM770">
        <v>122.18796797213763</v>
      </c>
      <c r="CN770">
        <v>69.086628928876706</v>
      </c>
      <c r="CO770">
        <v>0</v>
      </c>
      <c r="CP770">
        <v>0</v>
      </c>
      <c r="CQ770">
        <v>93.868062452383569</v>
      </c>
      <c r="CR770">
        <v>0.86346000000000001</v>
      </c>
      <c r="CS770">
        <v>23412.346926527309</v>
      </c>
      <c r="CT770" s="28">
        <v>24114.71733432313</v>
      </c>
      <c r="CU770">
        <v>47527.064260850442</v>
      </c>
      <c r="CV770">
        <v>17.167081185064269</v>
      </c>
      <c r="CW770">
        <v>231654</v>
      </c>
      <c r="CX770" s="28" t="s">
        <v>4710</v>
      </c>
      <c r="CY770" s="28" t="s">
        <v>4708</v>
      </c>
      <c r="CZ770" s="28" t="s">
        <v>4711</v>
      </c>
      <c r="DA770" s="28" t="s">
        <v>4712</v>
      </c>
      <c r="DB770" s="28" t="s">
        <v>3344</v>
      </c>
      <c r="DC770" s="28"/>
      <c r="DD770" s="28"/>
      <c r="DE770" s="28"/>
      <c r="DF770" s="28"/>
      <c r="DG770" s="28"/>
      <c r="DH770" s="28"/>
      <c r="DI770" s="28" t="s">
        <v>3042</v>
      </c>
      <c r="DJ770" s="28" t="s">
        <v>471</v>
      </c>
      <c r="DK770" s="28" t="s">
        <v>2156</v>
      </c>
    </row>
    <row r="771" spans="1:115" x14ac:dyDescent="0.25">
      <c r="A771" s="28" t="s">
        <v>2</v>
      </c>
      <c r="B771" s="28" t="s">
        <v>2673</v>
      </c>
      <c r="C771">
        <v>59855</v>
      </c>
      <c r="D771" s="28" t="s">
        <v>2674</v>
      </c>
      <c r="E771" s="28" t="s">
        <v>2675</v>
      </c>
      <c r="F771" s="28" t="s">
        <v>2676</v>
      </c>
      <c r="G771" s="28" t="s">
        <v>791</v>
      </c>
      <c r="H771" s="28" t="s">
        <v>2677</v>
      </c>
      <c r="I771" s="28" t="s">
        <v>457</v>
      </c>
      <c r="J771" s="28">
        <v>7550</v>
      </c>
      <c r="K771">
        <v>9.844499507374012</v>
      </c>
      <c r="L771" s="28" t="s">
        <v>1279</v>
      </c>
      <c r="M771">
        <v>0</v>
      </c>
      <c r="N771" s="28" t="s">
        <v>459</v>
      </c>
      <c r="O771" s="28" t="s">
        <v>2020</v>
      </c>
      <c r="P771">
        <v>10</v>
      </c>
      <c r="Q771">
        <v>15</v>
      </c>
      <c r="R771">
        <v>1</v>
      </c>
      <c r="S771">
        <v>92410503</v>
      </c>
      <c r="T771" s="28" t="s">
        <v>461</v>
      </c>
      <c r="U771" s="28" t="s">
        <v>812</v>
      </c>
      <c r="V771" s="28" t="s">
        <v>335</v>
      </c>
      <c r="W771" s="28" t="s">
        <v>463</v>
      </c>
      <c r="Y771" s="28" t="s">
        <v>463</v>
      </c>
      <c r="Z771">
        <v>0</v>
      </c>
      <c r="AA771">
        <v>17057</v>
      </c>
      <c r="AB771" s="28" t="s">
        <v>465</v>
      </c>
      <c r="AC771" s="28" t="s">
        <v>504</v>
      </c>
      <c r="AD771">
        <v>0.58333333333333326</v>
      </c>
      <c r="AE771">
        <v>0.75</v>
      </c>
      <c r="AF771" s="28" t="s">
        <v>463</v>
      </c>
      <c r="AG771" s="28" t="s">
        <v>203</v>
      </c>
      <c r="AH771" s="28" t="s">
        <v>529</v>
      </c>
      <c r="AI771" s="28"/>
      <c r="AJ771" s="28" t="s">
        <v>469</v>
      </c>
      <c r="AK771" s="28"/>
      <c r="AL771" s="28"/>
      <c r="AM771" s="28">
        <v>2</v>
      </c>
      <c r="AN771">
        <v>4</v>
      </c>
      <c r="AO771">
        <v>3</v>
      </c>
      <c r="AP771" s="2">
        <v>46073</v>
      </c>
      <c r="AQ771" s="2">
        <v>46360</v>
      </c>
      <c r="AR771">
        <v>46437</v>
      </c>
      <c r="AS771">
        <v>46654</v>
      </c>
      <c r="AT771" s="28"/>
      <c r="AU771" s="28"/>
      <c r="AV771" s="28" t="s">
        <v>470</v>
      </c>
      <c r="AW771">
        <v>112</v>
      </c>
      <c r="AX771">
        <v>0.5</v>
      </c>
      <c r="BC771" s="28"/>
      <c r="BH771">
        <v>84</v>
      </c>
      <c r="BJ771">
        <v>144</v>
      </c>
      <c r="BK771">
        <v>0.5</v>
      </c>
      <c r="BP771" s="28"/>
      <c r="BU771">
        <v>112</v>
      </c>
      <c r="BW771" s="28"/>
      <c r="BY771" s="28">
        <v>256</v>
      </c>
      <c r="BZ771">
        <v>256</v>
      </c>
      <c r="CA771">
        <v>0</v>
      </c>
      <c r="CB771" s="28">
        <v>240</v>
      </c>
      <c r="CC771">
        <v>1.0666666666666669</v>
      </c>
      <c r="CE771">
        <v>7550</v>
      </c>
      <c r="CF771">
        <v>0</v>
      </c>
      <c r="CG771" s="28">
        <v>480</v>
      </c>
      <c r="CH771">
        <v>-306.7076923076923</v>
      </c>
      <c r="CI771">
        <v>7243.292307692308</v>
      </c>
      <c r="CJ771">
        <v>212.30594577494998</v>
      </c>
      <c r="CK771">
        <v>143.78872163937004</v>
      </c>
      <c r="CL771">
        <v>69.420911026507738</v>
      </c>
      <c r="CM771">
        <v>122.18796797213763</v>
      </c>
      <c r="CN771">
        <v>69.086628928876706</v>
      </c>
      <c r="CO771">
        <v>0</v>
      </c>
      <c r="CP771">
        <v>0</v>
      </c>
      <c r="CQ771">
        <v>93.868062452383569</v>
      </c>
      <c r="CR771">
        <v>0.86346000000000001</v>
      </c>
      <c r="CS771">
        <v>19941.301375201921</v>
      </c>
      <c r="CT771" s="28">
        <v>26407.980535445971</v>
      </c>
      <c r="CU771">
        <v>46349.281910647893</v>
      </c>
      <c r="CV771">
        <v>9.844499507374012</v>
      </c>
      <c r="CW771">
        <v>216113</v>
      </c>
      <c r="CX771" s="28"/>
      <c r="CY771" s="28"/>
      <c r="CZ771" s="28"/>
      <c r="DA771" s="28"/>
      <c r="DB771" s="28"/>
      <c r="DC771" s="28"/>
      <c r="DD771" s="28"/>
      <c r="DE771" s="28"/>
      <c r="DF771" s="28"/>
      <c r="DG771" s="28"/>
      <c r="DH771" s="28"/>
      <c r="DI771" s="28">
        <v>240</v>
      </c>
      <c r="DJ771" s="28" t="s">
        <v>471</v>
      </c>
      <c r="DK771" s="28"/>
    </row>
    <row r="772" spans="1:115" x14ac:dyDescent="0.25">
      <c r="A772" s="28" t="s">
        <v>2</v>
      </c>
      <c r="B772" s="28" t="s">
        <v>2678</v>
      </c>
      <c r="C772">
        <v>59855</v>
      </c>
      <c r="D772" s="28" t="s">
        <v>2674</v>
      </c>
      <c r="E772" s="28" t="s">
        <v>2675</v>
      </c>
      <c r="F772" s="28" t="s">
        <v>2679</v>
      </c>
      <c r="G772" s="28" t="s">
        <v>791</v>
      </c>
      <c r="H772" s="28" t="s">
        <v>2680</v>
      </c>
      <c r="I772" s="28" t="s">
        <v>457</v>
      </c>
      <c r="J772" s="28">
        <v>7550</v>
      </c>
      <c r="K772">
        <v>8.3175824018697515</v>
      </c>
      <c r="L772" s="28" t="s">
        <v>3215</v>
      </c>
      <c r="M772">
        <v>0</v>
      </c>
      <c r="N772" s="28" t="s">
        <v>459</v>
      </c>
      <c r="O772" s="28" t="s">
        <v>2681</v>
      </c>
      <c r="P772">
        <v>9</v>
      </c>
      <c r="Q772">
        <v>15</v>
      </c>
      <c r="R772">
        <v>1</v>
      </c>
      <c r="S772">
        <v>92792211</v>
      </c>
      <c r="T772" s="28" t="s">
        <v>461</v>
      </c>
      <c r="U772" s="28" t="s">
        <v>812</v>
      </c>
      <c r="V772" s="28" t="s">
        <v>335</v>
      </c>
      <c r="W772" s="28" t="s">
        <v>463</v>
      </c>
      <c r="Y772" s="28" t="s">
        <v>463</v>
      </c>
      <c r="Z772">
        <v>0</v>
      </c>
      <c r="AA772">
        <v>16984</v>
      </c>
      <c r="AB772" s="28" t="s">
        <v>465</v>
      </c>
      <c r="AC772" s="28" t="s">
        <v>479</v>
      </c>
      <c r="AD772">
        <v>0.58333333333333326</v>
      </c>
      <c r="AE772">
        <v>0.75</v>
      </c>
      <c r="AF772" s="28" t="s">
        <v>463</v>
      </c>
      <c r="AG772" s="28" t="s">
        <v>58</v>
      </c>
      <c r="AH772" s="28" t="s">
        <v>582</v>
      </c>
      <c r="AI772" s="28" t="s">
        <v>2682</v>
      </c>
      <c r="AJ772" s="28" t="s">
        <v>469</v>
      </c>
      <c r="AK772" s="28"/>
      <c r="AL772" s="28"/>
      <c r="AM772" s="28">
        <v>2</v>
      </c>
      <c r="AN772">
        <v>3</v>
      </c>
      <c r="AO772">
        <v>3</v>
      </c>
      <c r="AP772" s="2">
        <v>46071</v>
      </c>
      <c r="AQ772" s="2">
        <v>46288</v>
      </c>
      <c r="AR772">
        <v>46435</v>
      </c>
      <c r="AS772">
        <v>46652</v>
      </c>
      <c r="AT772" s="28"/>
      <c r="AU772" s="28"/>
      <c r="AV772" s="28" t="s">
        <v>470</v>
      </c>
      <c r="AW772">
        <v>112</v>
      </c>
      <c r="AX772">
        <v>0.5</v>
      </c>
      <c r="BC772" s="28"/>
      <c r="BH772">
        <v>20</v>
      </c>
      <c r="BJ772">
        <v>112</v>
      </c>
      <c r="BK772">
        <v>0.5</v>
      </c>
      <c r="BP772" s="28"/>
      <c r="BU772">
        <v>20</v>
      </c>
      <c r="BW772" s="28"/>
      <c r="BY772" s="28">
        <v>224</v>
      </c>
      <c r="BZ772">
        <v>224</v>
      </c>
      <c r="CA772">
        <v>0</v>
      </c>
      <c r="CB772" s="28">
        <v>240</v>
      </c>
      <c r="CC772">
        <v>0.93333333333333324</v>
      </c>
      <c r="CE772">
        <v>7550</v>
      </c>
      <c r="CF772">
        <v>0</v>
      </c>
      <c r="CG772" s="28">
        <v>480</v>
      </c>
      <c r="CH772">
        <v>-62.46153846153846</v>
      </c>
      <c r="CI772">
        <v>7487.5384615384628</v>
      </c>
      <c r="CJ772">
        <v>212.30594577494998</v>
      </c>
      <c r="CK772">
        <v>143.78872163937004</v>
      </c>
      <c r="CL772">
        <v>69.420911026507738</v>
      </c>
      <c r="CM772">
        <v>122.18796797213763</v>
      </c>
      <c r="CN772">
        <v>69.086628928876706</v>
      </c>
      <c r="CO772">
        <v>0</v>
      </c>
      <c r="CP772">
        <v>0</v>
      </c>
      <c r="CQ772">
        <v>93.868062452383569</v>
      </c>
      <c r="CR772">
        <v>0.86346000000000001</v>
      </c>
      <c r="CS772">
        <v>19941.301375201921</v>
      </c>
      <c r="CT772" s="28">
        <v>20539.540416457981</v>
      </c>
      <c r="CU772">
        <v>40480.841791659899</v>
      </c>
      <c r="CV772">
        <v>8.3175824018697515</v>
      </c>
      <c r="CW772">
        <v>216129</v>
      </c>
      <c r="CX772" s="28"/>
      <c r="CY772" s="28"/>
      <c r="CZ772" s="28"/>
      <c r="DA772" s="28"/>
      <c r="DB772" s="28"/>
      <c r="DC772" s="28"/>
      <c r="DD772" s="28"/>
      <c r="DE772" s="28"/>
      <c r="DF772" s="28"/>
      <c r="DG772" s="28"/>
      <c r="DH772" s="28"/>
      <c r="DI772" s="28">
        <v>240</v>
      </c>
      <c r="DJ772" s="28" t="s">
        <v>471</v>
      </c>
      <c r="DK772" s="28"/>
    </row>
    <row r="773" spans="1:115" x14ac:dyDescent="0.25">
      <c r="A773" s="28" t="s">
        <v>2</v>
      </c>
      <c r="B773" s="28" t="s">
        <v>2683</v>
      </c>
      <c r="C773">
        <v>59855</v>
      </c>
      <c r="D773" s="28" t="s">
        <v>2674</v>
      </c>
      <c r="E773" s="28" t="s">
        <v>2675</v>
      </c>
      <c r="F773" s="28" t="s">
        <v>2684</v>
      </c>
      <c r="G773" s="28" t="s">
        <v>791</v>
      </c>
      <c r="H773" s="28" t="s">
        <v>2685</v>
      </c>
      <c r="I773" s="28" t="s">
        <v>457</v>
      </c>
      <c r="J773" s="28">
        <v>7550</v>
      </c>
      <c r="K773">
        <v>8.3175824018697515</v>
      </c>
      <c r="L773" s="28" t="s">
        <v>3215</v>
      </c>
      <c r="M773">
        <v>0</v>
      </c>
      <c r="N773" s="28" t="s">
        <v>459</v>
      </c>
      <c r="O773" s="28" t="s">
        <v>2681</v>
      </c>
      <c r="P773">
        <v>9</v>
      </c>
      <c r="Q773">
        <v>15</v>
      </c>
      <c r="R773">
        <v>1</v>
      </c>
      <c r="S773">
        <v>92792211</v>
      </c>
      <c r="T773" s="28" t="s">
        <v>461</v>
      </c>
      <c r="U773" s="28" t="s">
        <v>812</v>
      </c>
      <c r="V773" s="28" t="s">
        <v>335</v>
      </c>
      <c r="W773" s="28" t="s">
        <v>463</v>
      </c>
      <c r="Y773" s="28" t="s">
        <v>463</v>
      </c>
      <c r="Z773">
        <v>0</v>
      </c>
      <c r="AA773">
        <v>16985</v>
      </c>
      <c r="AB773" s="28" t="s">
        <v>465</v>
      </c>
      <c r="AC773" s="28" t="s">
        <v>479</v>
      </c>
      <c r="AD773">
        <v>0.58333333333333326</v>
      </c>
      <c r="AE773">
        <v>0.75</v>
      </c>
      <c r="AF773" s="28" t="s">
        <v>463</v>
      </c>
      <c r="AG773" s="28" t="s">
        <v>58</v>
      </c>
      <c r="AH773" s="28" t="s">
        <v>582</v>
      </c>
      <c r="AI773" s="28" t="s">
        <v>2686</v>
      </c>
      <c r="AJ773" s="28" t="s">
        <v>469</v>
      </c>
      <c r="AK773" s="28"/>
      <c r="AL773" s="28"/>
      <c r="AM773" s="28">
        <v>2</v>
      </c>
      <c r="AN773">
        <v>3</v>
      </c>
      <c r="AO773">
        <v>3</v>
      </c>
      <c r="AP773" s="2">
        <v>46071</v>
      </c>
      <c r="AQ773" s="2">
        <v>46288</v>
      </c>
      <c r="AR773">
        <v>46435</v>
      </c>
      <c r="AS773">
        <v>46652</v>
      </c>
      <c r="AT773" s="28"/>
      <c r="AU773" s="28"/>
      <c r="AV773" s="28" t="s">
        <v>470</v>
      </c>
      <c r="AW773">
        <v>112</v>
      </c>
      <c r="AX773">
        <v>0.5</v>
      </c>
      <c r="BC773" s="28"/>
      <c r="BH773">
        <v>20</v>
      </c>
      <c r="BJ773">
        <v>112</v>
      </c>
      <c r="BK773">
        <v>0.5</v>
      </c>
      <c r="BP773" s="28"/>
      <c r="BU773">
        <v>20</v>
      </c>
      <c r="BW773" s="28"/>
      <c r="BY773" s="28">
        <v>224</v>
      </c>
      <c r="BZ773">
        <v>224</v>
      </c>
      <c r="CA773">
        <v>0</v>
      </c>
      <c r="CB773" s="28">
        <v>240</v>
      </c>
      <c r="CC773">
        <v>0.93333333333333324</v>
      </c>
      <c r="CE773">
        <v>7550</v>
      </c>
      <c r="CF773">
        <v>0</v>
      </c>
      <c r="CG773" s="28">
        <v>480</v>
      </c>
      <c r="CH773">
        <v>-62.46153846153846</v>
      </c>
      <c r="CI773">
        <v>7487.5384615384628</v>
      </c>
      <c r="CJ773">
        <v>212.30594577494998</v>
      </c>
      <c r="CK773">
        <v>143.78872163937004</v>
      </c>
      <c r="CL773">
        <v>69.420911026507738</v>
      </c>
      <c r="CM773">
        <v>122.18796797213763</v>
      </c>
      <c r="CN773">
        <v>69.086628928876706</v>
      </c>
      <c r="CO773">
        <v>0</v>
      </c>
      <c r="CP773">
        <v>0</v>
      </c>
      <c r="CQ773">
        <v>93.868062452383569</v>
      </c>
      <c r="CR773">
        <v>0.86346000000000001</v>
      </c>
      <c r="CS773">
        <v>19941.301375201921</v>
      </c>
      <c r="CT773" s="28">
        <v>20539.540416457981</v>
      </c>
      <c r="CU773">
        <v>40480.841791659899</v>
      </c>
      <c r="CV773">
        <v>8.3175824018697515</v>
      </c>
      <c r="CW773">
        <v>216126</v>
      </c>
      <c r="CX773" s="28"/>
      <c r="CY773" s="28"/>
      <c r="CZ773" s="28"/>
      <c r="DA773" s="28"/>
      <c r="DB773" s="28"/>
      <c r="DC773" s="28"/>
      <c r="DD773" s="28"/>
      <c r="DE773" s="28"/>
      <c r="DF773" s="28"/>
      <c r="DG773" s="28"/>
      <c r="DH773" s="28"/>
      <c r="DI773" s="28">
        <v>240</v>
      </c>
      <c r="DJ773" s="28" t="s">
        <v>471</v>
      </c>
      <c r="DK773" s="28"/>
    </row>
    <row r="774" spans="1:115" x14ac:dyDescent="0.25">
      <c r="A774" s="28" t="s">
        <v>2</v>
      </c>
      <c r="B774" s="28" t="s">
        <v>2673</v>
      </c>
      <c r="C774">
        <v>59855</v>
      </c>
      <c r="D774" s="28" t="s">
        <v>2674</v>
      </c>
      <c r="E774" s="28" t="s">
        <v>2675</v>
      </c>
      <c r="F774" s="28" t="s">
        <v>2676</v>
      </c>
      <c r="G774" s="28" t="s">
        <v>791</v>
      </c>
      <c r="H774" s="28" t="s">
        <v>2687</v>
      </c>
      <c r="I774" s="28" t="s">
        <v>457</v>
      </c>
      <c r="J774" s="28">
        <v>7550</v>
      </c>
      <c r="K774">
        <v>8.9927450386893035</v>
      </c>
      <c r="L774" s="28" t="s">
        <v>3035</v>
      </c>
      <c r="M774">
        <v>0</v>
      </c>
      <c r="N774" s="28" t="s">
        <v>459</v>
      </c>
      <c r="O774" s="28" t="s">
        <v>2065</v>
      </c>
      <c r="P774">
        <v>9</v>
      </c>
      <c r="Q774">
        <v>18</v>
      </c>
      <c r="R774">
        <v>1</v>
      </c>
      <c r="S774">
        <v>90642211</v>
      </c>
      <c r="T774" s="28" t="s">
        <v>461</v>
      </c>
      <c r="U774" s="28" t="s">
        <v>812</v>
      </c>
      <c r="V774" s="28" t="s">
        <v>335</v>
      </c>
      <c r="W774" s="28" t="s">
        <v>463</v>
      </c>
      <c r="Y774" s="28" t="s">
        <v>463</v>
      </c>
      <c r="Z774">
        <v>0</v>
      </c>
      <c r="AA774">
        <v>17026</v>
      </c>
      <c r="AB774" s="28" t="s">
        <v>465</v>
      </c>
      <c r="AC774" s="28" t="s">
        <v>479</v>
      </c>
      <c r="AD774">
        <v>0.54166666666666674</v>
      </c>
      <c r="AE774">
        <v>0.70833333333333326</v>
      </c>
      <c r="AF774" s="28" t="s">
        <v>463</v>
      </c>
      <c r="AG774" s="28" t="s">
        <v>197</v>
      </c>
      <c r="AH774" s="28" t="s">
        <v>588</v>
      </c>
      <c r="AI774" s="28"/>
      <c r="AJ774" s="28" t="s">
        <v>469</v>
      </c>
      <c r="AK774" s="28"/>
      <c r="AL774" s="28"/>
      <c r="AM774" s="28">
        <v>2</v>
      </c>
      <c r="AN774">
        <v>3</v>
      </c>
      <c r="AO774">
        <v>3</v>
      </c>
      <c r="AP774" s="2">
        <v>46071</v>
      </c>
      <c r="AQ774" s="2">
        <v>46288</v>
      </c>
      <c r="AR774">
        <v>46435</v>
      </c>
      <c r="AS774">
        <v>46652</v>
      </c>
      <c r="AT774" s="28"/>
      <c r="AU774" s="28"/>
      <c r="AV774" s="28" t="s">
        <v>470</v>
      </c>
      <c r="AW774">
        <v>112</v>
      </c>
      <c r="AX774">
        <v>0.5</v>
      </c>
      <c r="BC774" s="28"/>
      <c r="BH774">
        <v>200</v>
      </c>
      <c r="BJ774">
        <v>112</v>
      </c>
      <c r="BK774">
        <v>0.5</v>
      </c>
      <c r="BP774" s="28"/>
      <c r="BU774">
        <v>200</v>
      </c>
      <c r="BW774" s="28"/>
      <c r="BY774" s="28">
        <v>224</v>
      </c>
      <c r="BZ774">
        <v>224</v>
      </c>
      <c r="CA774">
        <v>0</v>
      </c>
      <c r="CB774" s="28">
        <v>240</v>
      </c>
      <c r="CC774">
        <v>0.93333333333333324</v>
      </c>
      <c r="CE774">
        <v>7550</v>
      </c>
      <c r="CF774">
        <v>0</v>
      </c>
      <c r="CG774" s="28">
        <v>480</v>
      </c>
      <c r="CH774">
        <v>-624.61538461538464</v>
      </c>
      <c r="CI774">
        <v>6925.3846153846152</v>
      </c>
      <c r="CJ774">
        <v>212.30594577494998</v>
      </c>
      <c r="CK774">
        <v>143.78872163937004</v>
      </c>
      <c r="CL774">
        <v>69.420911026507738</v>
      </c>
      <c r="CM774">
        <v>122.18796797213763</v>
      </c>
      <c r="CN774">
        <v>69.086628928876706</v>
      </c>
      <c r="CO774">
        <v>0</v>
      </c>
      <c r="CP774">
        <v>0</v>
      </c>
      <c r="CQ774">
        <v>93.868062452383569</v>
      </c>
      <c r="CR774">
        <v>0.86346000000000001</v>
      </c>
      <c r="CS774">
        <v>19941.301375201921</v>
      </c>
      <c r="CT774" s="28">
        <v>20539.540416457981</v>
      </c>
      <c r="CU774">
        <v>40480.841791659899</v>
      </c>
      <c r="CV774">
        <v>8.9927450386893035</v>
      </c>
      <c r="CW774">
        <v>216133</v>
      </c>
      <c r="CX774" s="28" t="s">
        <v>4213</v>
      </c>
      <c r="CY774" s="28" t="s">
        <v>4214</v>
      </c>
      <c r="CZ774" s="28" t="s">
        <v>4215</v>
      </c>
      <c r="DA774" s="28" t="s">
        <v>3978</v>
      </c>
      <c r="DB774" s="28" t="s">
        <v>3344</v>
      </c>
      <c r="DC774" s="28"/>
      <c r="DD774" s="28"/>
      <c r="DE774" s="28"/>
      <c r="DF774" s="28"/>
      <c r="DG774" s="28"/>
      <c r="DH774" s="28"/>
      <c r="DI774" s="28">
        <v>240</v>
      </c>
      <c r="DJ774" s="28" t="s">
        <v>471</v>
      </c>
      <c r="DK774" s="28"/>
    </row>
    <row r="775" spans="1:115" x14ac:dyDescent="0.25">
      <c r="A775" s="28" t="s">
        <v>2</v>
      </c>
      <c r="B775" s="28" t="s">
        <v>2673</v>
      </c>
      <c r="C775">
        <v>59855</v>
      </c>
      <c r="D775" s="28" t="s">
        <v>2674</v>
      </c>
      <c r="E775" s="28" t="s">
        <v>2675</v>
      </c>
      <c r="F775" s="28" t="s">
        <v>2676</v>
      </c>
      <c r="G775" s="28" t="s">
        <v>791</v>
      </c>
      <c r="H775" s="28" t="s">
        <v>2688</v>
      </c>
      <c r="I775" s="28" t="s">
        <v>457</v>
      </c>
      <c r="J775" s="28">
        <v>7550</v>
      </c>
      <c r="K775">
        <v>6.6435664663581075</v>
      </c>
      <c r="L775" s="28" t="s">
        <v>3216</v>
      </c>
      <c r="M775">
        <v>0</v>
      </c>
      <c r="N775" s="28" t="s">
        <v>459</v>
      </c>
      <c r="O775" s="28" t="s">
        <v>2689</v>
      </c>
      <c r="P775">
        <v>7</v>
      </c>
      <c r="Q775">
        <v>18</v>
      </c>
      <c r="R775">
        <v>1</v>
      </c>
      <c r="S775">
        <v>92621202</v>
      </c>
      <c r="T775" s="28" t="s">
        <v>461</v>
      </c>
      <c r="U775" s="28" t="s">
        <v>812</v>
      </c>
      <c r="V775" s="28" t="s">
        <v>335</v>
      </c>
      <c r="W775" s="28" t="s">
        <v>463</v>
      </c>
      <c r="Y775" s="28" t="s">
        <v>463</v>
      </c>
      <c r="Z775">
        <v>0</v>
      </c>
      <c r="AA775">
        <v>16986</v>
      </c>
      <c r="AB775" s="28" t="s">
        <v>465</v>
      </c>
      <c r="AC775" s="28" t="s">
        <v>525</v>
      </c>
      <c r="AD775">
        <v>0.70833333333333326</v>
      </c>
      <c r="AE775">
        <v>0.83333333333333326</v>
      </c>
      <c r="AF775" s="28" t="s">
        <v>463</v>
      </c>
      <c r="AG775" s="28" t="s">
        <v>63</v>
      </c>
      <c r="AH775" s="28" t="s">
        <v>467</v>
      </c>
      <c r="AI775" s="28"/>
      <c r="AJ775" s="28" t="s">
        <v>469</v>
      </c>
      <c r="AK775" s="28"/>
      <c r="AL775" s="28"/>
      <c r="AM775" s="28">
        <v>2</v>
      </c>
      <c r="AN775">
        <v>3</v>
      </c>
      <c r="AO775">
        <v>3</v>
      </c>
      <c r="AP775" s="2">
        <v>46070</v>
      </c>
      <c r="AQ775" s="2">
        <v>46287</v>
      </c>
      <c r="AR775">
        <v>46434</v>
      </c>
      <c r="AS775">
        <v>46651</v>
      </c>
      <c r="AT775" s="28"/>
      <c r="AU775" s="28"/>
      <c r="AV775" s="28" t="s">
        <v>470</v>
      </c>
      <c r="AW775">
        <v>84</v>
      </c>
      <c r="AX775">
        <v>0.5</v>
      </c>
      <c r="AY775">
        <v>14</v>
      </c>
      <c r="BC775" s="28"/>
      <c r="BH775">
        <v>20</v>
      </c>
      <c r="BJ775">
        <v>84</v>
      </c>
      <c r="BK775">
        <v>0.5</v>
      </c>
      <c r="BL775">
        <v>14</v>
      </c>
      <c r="BP775" s="28"/>
      <c r="BU775">
        <v>20</v>
      </c>
      <c r="BW775" s="28"/>
      <c r="BY775" s="28">
        <v>196</v>
      </c>
      <c r="BZ775">
        <v>168</v>
      </c>
      <c r="CA775">
        <v>28</v>
      </c>
      <c r="CB775" s="28">
        <v>240</v>
      </c>
      <c r="CC775">
        <v>0.7</v>
      </c>
      <c r="CE775">
        <v>7550</v>
      </c>
      <c r="CF775">
        <v>0</v>
      </c>
      <c r="CG775" s="28">
        <v>480</v>
      </c>
      <c r="CH775">
        <v>-62.46153846153846</v>
      </c>
      <c r="CI775">
        <v>7487.5384615384628</v>
      </c>
      <c r="CJ775">
        <v>212.30594577494998</v>
      </c>
      <c r="CK775">
        <v>143.78872163937004</v>
      </c>
      <c r="CL775">
        <v>69.420911026507738</v>
      </c>
      <c r="CM775">
        <v>122.18796797213763</v>
      </c>
      <c r="CN775">
        <v>69.086628928876706</v>
      </c>
      <c r="CO775">
        <v>0</v>
      </c>
      <c r="CP775">
        <v>0</v>
      </c>
      <c r="CQ775">
        <v>93.868062452383569</v>
      </c>
      <c r="CR775">
        <v>0.86346000000000001</v>
      </c>
      <c r="CS775">
        <v>15927.868785772547</v>
      </c>
      <c r="CT775" s="28">
        <v>16405.704849345726</v>
      </c>
      <c r="CU775">
        <v>32333.573635118275</v>
      </c>
      <c r="CV775">
        <v>6.6435664663581075</v>
      </c>
      <c r="CW775">
        <v>216125</v>
      </c>
      <c r="CX775" s="28" t="s">
        <v>4216</v>
      </c>
      <c r="CY775" s="28" t="s">
        <v>4214</v>
      </c>
      <c r="CZ775" s="28" t="s">
        <v>3561</v>
      </c>
      <c r="DA775" s="28" t="s">
        <v>4217</v>
      </c>
      <c r="DB775" s="28" t="s">
        <v>3344</v>
      </c>
      <c r="DC775" s="28"/>
      <c r="DD775" s="28"/>
      <c r="DE775" s="28"/>
      <c r="DF775" s="28"/>
      <c r="DG775" s="28"/>
      <c r="DH775" s="28"/>
      <c r="DI775" s="28">
        <v>240</v>
      </c>
      <c r="DJ775" s="28" t="s">
        <v>471</v>
      </c>
      <c r="DK775" s="28"/>
    </row>
    <row r="776" spans="1:115" x14ac:dyDescent="0.25">
      <c r="A776" s="28" t="s">
        <v>2</v>
      </c>
      <c r="B776" s="28" t="s">
        <v>2673</v>
      </c>
      <c r="C776">
        <v>59855</v>
      </c>
      <c r="D776" s="28" t="s">
        <v>2674</v>
      </c>
      <c r="E776" s="28" t="s">
        <v>2675</v>
      </c>
      <c r="F776" s="28" t="s">
        <v>2676</v>
      </c>
      <c r="G776" s="28" t="s">
        <v>791</v>
      </c>
      <c r="H776" s="28" t="s">
        <v>2690</v>
      </c>
      <c r="I776" s="28" t="s">
        <v>457</v>
      </c>
      <c r="J776" s="28">
        <v>7550</v>
      </c>
      <c r="K776">
        <v>8.2487706147040036</v>
      </c>
      <c r="L776" s="28" t="s">
        <v>2691</v>
      </c>
      <c r="M776">
        <v>0</v>
      </c>
      <c r="N776" s="28" t="s">
        <v>459</v>
      </c>
      <c r="O776" s="28" t="s">
        <v>2692</v>
      </c>
      <c r="P776">
        <v>9</v>
      </c>
      <c r="Q776">
        <v>15</v>
      </c>
      <c r="R776">
        <v>1</v>
      </c>
      <c r="S776">
        <v>93475813</v>
      </c>
      <c r="T776" s="28" t="s">
        <v>461</v>
      </c>
      <c r="U776" s="28" t="s">
        <v>812</v>
      </c>
      <c r="V776" s="28" t="s">
        <v>335</v>
      </c>
      <c r="W776" s="28" t="s">
        <v>463</v>
      </c>
      <c r="Y776" s="28" t="s">
        <v>463</v>
      </c>
      <c r="Z776">
        <v>0</v>
      </c>
      <c r="AA776">
        <v>17142</v>
      </c>
      <c r="AB776" s="28" t="s">
        <v>465</v>
      </c>
      <c r="AC776" s="28" t="s">
        <v>515</v>
      </c>
      <c r="AD776">
        <v>0.58333333333333326</v>
      </c>
      <c r="AE776">
        <v>0.75</v>
      </c>
      <c r="AF776" s="28" t="s">
        <v>463</v>
      </c>
      <c r="AG776" s="28" t="s">
        <v>288</v>
      </c>
      <c r="AH776" s="28" t="s">
        <v>616</v>
      </c>
      <c r="AI776" s="28"/>
      <c r="AJ776" s="28" t="s">
        <v>469</v>
      </c>
      <c r="AK776" s="28"/>
      <c r="AL776" s="28"/>
      <c r="AM776" s="28">
        <v>2</v>
      </c>
      <c r="AN776">
        <v>3</v>
      </c>
      <c r="AO776">
        <v>3</v>
      </c>
      <c r="AP776" s="2">
        <v>46069</v>
      </c>
      <c r="AQ776" s="2">
        <v>46286</v>
      </c>
      <c r="AR776">
        <v>46433</v>
      </c>
      <c r="AS776">
        <v>46650</v>
      </c>
      <c r="AT776" s="28"/>
      <c r="AU776" s="28"/>
      <c r="AV776" s="28" t="s">
        <v>470</v>
      </c>
      <c r="AW776">
        <v>112</v>
      </c>
      <c r="AX776">
        <v>0.5</v>
      </c>
      <c r="BC776" s="28"/>
      <c r="BJ776">
        <v>112</v>
      </c>
      <c r="BK776">
        <v>0.5</v>
      </c>
      <c r="BP776" s="28"/>
      <c r="BW776" s="28"/>
      <c r="BY776" s="28">
        <v>224</v>
      </c>
      <c r="BZ776">
        <v>224</v>
      </c>
      <c r="CA776">
        <v>0</v>
      </c>
      <c r="CB776" s="28">
        <v>240</v>
      </c>
      <c r="CC776">
        <v>0.93333333333333324</v>
      </c>
      <c r="CE776">
        <v>7550</v>
      </c>
      <c r="CF776">
        <v>0</v>
      </c>
      <c r="CG776" s="28">
        <v>480</v>
      </c>
      <c r="CH776">
        <v>0</v>
      </c>
      <c r="CI776">
        <v>7550</v>
      </c>
      <c r="CJ776">
        <v>212.30594577494998</v>
      </c>
      <c r="CK776">
        <v>143.78872163937004</v>
      </c>
      <c r="CL776">
        <v>69.420911026507738</v>
      </c>
      <c r="CM776">
        <v>122.18796797213763</v>
      </c>
      <c r="CN776">
        <v>69.086628928876706</v>
      </c>
      <c r="CO776">
        <v>0</v>
      </c>
      <c r="CP776">
        <v>0</v>
      </c>
      <c r="CQ776">
        <v>93.868062452383569</v>
      </c>
      <c r="CR776">
        <v>0.86346000000000001</v>
      </c>
      <c r="CS776">
        <v>19941.301375201921</v>
      </c>
      <c r="CT776" s="28">
        <v>20539.540416457981</v>
      </c>
      <c r="CU776">
        <v>40480.841791659899</v>
      </c>
      <c r="CV776">
        <v>8.2487706147040036</v>
      </c>
      <c r="CW776">
        <v>208417</v>
      </c>
      <c r="CX776" s="28" t="s">
        <v>4218</v>
      </c>
      <c r="CY776" s="28" t="s">
        <v>4214</v>
      </c>
      <c r="CZ776" s="28" t="s">
        <v>4219</v>
      </c>
      <c r="DA776" s="28" t="s">
        <v>4220</v>
      </c>
      <c r="DB776" s="28" t="s">
        <v>3344</v>
      </c>
      <c r="DC776" s="28"/>
      <c r="DD776" s="28"/>
      <c r="DE776" s="28"/>
      <c r="DF776" s="28"/>
      <c r="DG776" s="28"/>
      <c r="DH776" s="28"/>
      <c r="DI776" s="28">
        <v>240</v>
      </c>
      <c r="DJ776" s="28" t="s">
        <v>471</v>
      </c>
      <c r="DK776" s="28"/>
    </row>
    <row r="777" spans="1:115" x14ac:dyDescent="0.25">
      <c r="A777" s="28" t="s">
        <v>2</v>
      </c>
      <c r="B777" s="28" t="s">
        <v>2673</v>
      </c>
      <c r="C777">
        <v>59855</v>
      </c>
      <c r="D777" s="28" t="s">
        <v>2674</v>
      </c>
      <c r="E777" s="28" t="s">
        <v>2675</v>
      </c>
      <c r="F777" s="28" t="s">
        <v>2676</v>
      </c>
      <c r="G777" s="28" t="s">
        <v>791</v>
      </c>
      <c r="H777" s="28" t="s">
        <v>2693</v>
      </c>
      <c r="I777" s="28" t="s">
        <v>457</v>
      </c>
      <c r="J777" s="28">
        <v>7550</v>
      </c>
      <c r="K777">
        <v>8.6796118681060683</v>
      </c>
      <c r="L777" s="28" t="s">
        <v>3217</v>
      </c>
      <c r="M777">
        <v>0</v>
      </c>
      <c r="N777" s="28" t="s">
        <v>459</v>
      </c>
      <c r="O777" s="28" t="s">
        <v>2692</v>
      </c>
      <c r="P777">
        <v>9</v>
      </c>
      <c r="Q777">
        <v>15</v>
      </c>
      <c r="R777">
        <v>1</v>
      </c>
      <c r="S777">
        <v>93475813</v>
      </c>
      <c r="T777" s="28" t="s">
        <v>461</v>
      </c>
      <c r="U777" s="28" t="s">
        <v>812</v>
      </c>
      <c r="V777" s="28" t="s">
        <v>335</v>
      </c>
      <c r="W777" s="28" t="s">
        <v>463</v>
      </c>
      <c r="Y777" s="28" t="s">
        <v>463</v>
      </c>
      <c r="Z777">
        <v>0</v>
      </c>
      <c r="AA777">
        <v>17144</v>
      </c>
      <c r="AB777" s="28" t="s">
        <v>465</v>
      </c>
      <c r="AC777" s="28" t="s">
        <v>479</v>
      </c>
      <c r="AD777">
        <v>0.58333333333333326</v>
      </c>
      <c r="AE777">
        <v>0.75</v>
      </c>
      <c r="AF777" s="28" t="s">
        <v>463</v>
      </c>
      <c r="AG777" s="28" t="s">
        <v>302</v>
      </c>
      <c r="AH777" s="28" t="s">
        <v>497</v>
      </c>
      <c r="AI777" s="28"/>
      <c r="AJ777" s="28" t="s">
        <v>469</v>
      </c>
      <c r="AK777" s="28"/>
      <c r="AL777" s="28"/>
      <c r="AM777" s="28">
        <v>2</v>
      </c>
      <c r="AN777">
        <v>3</v>
      </c>
      <c r="AO777">
        <v>3</v>
      </c>
      <c r="AP777" s="2">
        <v>46071</v>
      </c>
      <c r="AQ777" s="2">
        <v>46358</v>
      </c>
      <c r="AR777">
        <v>46435</v>
      </c>
      <c r="AS777">
        <v>46652</v>
      </c>
      <c r="AT777" s="28"/>
      <c r="AU777" s="28"/>
      <c r="AV777" s="28" t="s">
        <v>470</v>
      </c>
      <c r="AW777">
        <v>112</v>
      </c>
      <c r="AX777">
        <v>0.5</v>
      </c>
      <c r="BC777" s="28"/>
      <c r="BH777">
        <v>120</v>
      </c>
      <c r="BJ777">
        <v>112</v>
      </c>
      <c r="BK777">
        <v>0.5</v>
      </c>
      <c r="BP777" s="28"/>
      <c r="BU777">
        <v>120</v>
      </c>
      <c r="BW777" s="28"/>
      <c r="BY777" s="28">
        <v>224</v>
      </c>
      <c r="BZ777">
        <v>224</v>
      </c>
      <c r="CA777">
        <v>0</v>
      </c>
      <c r="CB777" s="28">
        <v>240</v>
      </c>
      <c r="CC777">
        <v>0.93333333333333324</v>
      </c>
      <c r="CE777">
        <v>7550</v>
      </c>
      <c r="CF777">
        <v>0</v>
      </c>
      <c r="CG777" s="28">
        <v>480</v>
      </c>
      <c r="CH777">
        <v>-374.76923076923077</v>
      </c>
      <c r="CI777">
        <v>7175.2307692307695</v>
      </c>
      <c r="CJ777">
        <v>212.30594577494998</v>
      </c>
      <c r="CK777">
        <v>143.78872163937004</v>
      </c>
      <c r="CL777">
        <v>69.420911026507738</v>
      </c>
      <c r="CM777">
        <v>122.18796797213763</v>
      </c>
      <c r="CN777">
        <v>69.086628928876706</v>
      </c>
      <c r="CO777">
        <v>0</v>
      </c>
      <c r="CP777">
        <v>0</v>
      </c>
      <c r="CQ777">
        <v>93.868062452383569</v>
      </c>
      <c r="CR777">
        <v>0.86346000000000001</v>
      </c>
      <c r="CS777">
        <v>19941.301375201921</v>
      </c>
      <c r="CT777" s="28">
        <v>20539.540416457981</v>
      </c>
      <c r="CU777">
        <v>40480.841791659899</v>
      </c>
      <c r="CV777">
        <v>8.6796118681060683</v>
      </c>
      <c r="CW777">
        <v>216115</v>
      </c>
      <c r="CX777" s="28" t="s">
        <v>4224</v>
      </c>
      <c r="CY777" s="28" t="s">
        <v>4214</v>
      </c>
      <c r="CZ777" s="28" t="s">
        <v>4225</v>
      </c>
      <c r="DA777" s="28" t="s">
        <v>4223</v>
      </c>
      <c r="DB777" s="28" t="s">
        <v>3344</v>
      </c>
      <c r="DC777" s="28"/>
      <c r="DD777" s="28"/>
      <c r="DE777" s="28"/>
      <c r="DF777" s="28"/>
      <c r="DG777" s="28"/>
      <c r="DH777" s="28"/>
      <c r="DI777" s="28">
        <v>240</v>
      </c>
      <c r="DJ777" s="28" t="s">
        <v>471</v>
      </c>
      <c r="DK777" s="28"/>
    </row>
    <row r="778" spans="1:115" x14ac:dyDescent="0.25">
      <c r="A778" s="28" t="s">
        <v>2</v>
      </c>
      <c r="B778" s="28" t="s">
        <v>2673</v>
      </c>
      <c r="C778">
        <v>59855</v>
      </c>
      <c r="D778" s="28" t="s">
        <v>2674</v>
      </c>
      <c r="E778" s="28" t="s">
        <v>2675</v>
      </c>
      <c r="F778" s="28" t="s">
        <v>2676</v>
      </c>
      <c r="G778" s="28" t="s">
        <v>791</v>
      </c>
      <c r="H778" s="28" t="s">
        <v>2694</v>
      </c>
      <c r="I778" s="28" t="s">
        <v>457</v>
      </c>
      <c r="J778" s="28">
        <v>7550</v>
      </c>
      <c r="K778">
        <v>9.844499507374012</v>
      </c>
      <c r="L778" s="28" t="s">
        <v>1279</v>
      </c>
      <c r="M778">
        <v>0</v>
      </c>
      <c r="N778" s="28" t="s">
        <v>459</v>
      </c>
      <c r="O778" s="28" t="s">
        <v>2020</v>
      </c>
      <c r="P778">
        <v>10</v>
      </c>
      <c r="Q778">
        <v>15</v>
      </c>
      <c r="R778">
        <v>1</v>
      </c>
      <c r="S778">
        <v>92410503</v>
      </c>
      <c r="T778" s="28" t="s">
        <v>461</v>
      </c>
      <c r="U778" s="28" t="s">
        <v>812</v>
      </c>
      <c r="V778" s="28" t="s">
        <v>335</v>
      </c>
      <c r="W778" s="28" t="s">
        <v>463</v>
      </c>
      <c r="Y778" s="28" t="s">
        <v>463</v>
      </c>
      <c r="Z778">
        <v>0</v>
      </c>
      <c r="AA778">
        <v>17072</v>
      </c>
      <c r="AB778" s="28" t="s">
        <v>465</v>
      </c>
      <c r="AC778" s="28" t="s">
        <v>525</v>
      </c>
      <c r="AD778">
        <v>0.58333333333333326</v>
      </c>
      <c r="AE778">
        <v>0.75</v>
      </c>
      <c r="AF778" s="28" t="s">
        <v>463</v>
      </c>
      <c r="AG778" s="28" t="s">
        <v>203</v>
      </c>
      <c r="AH778" s="28" t="s">
        <v>529</v>
      </c>
      <c r="AI778" s="28"/>
      <c r="AJ778" s="28" t="s">
        <v>469</v>
      </c>
      <c r="AK778" s="28"/>
      <c r="AL778" s="28"/>
      <c r="AM778" s="28">
        <v>2</v>
      </c>
      <c r="AN778">
        <v>4</v>
      </c>
      <c r="AO778">
        <v>3</v>
      </c>
      <c r="AP778" s="2">
        <v>46070</v>
      </c>
      <c r="AQ778" s="2">
        <v>46357</v>
      </c>
      <c r="AR778">
        <v>46434</v>
      </c>
      <c r="AS778">
        <v>46651</v>
      </c>
      <c r="AT778" s="28"/>
      <c r="AU778" s="28"/>
      <c r="AV778" s="28" t="s">
        <v>470</v>
      </c>
      <c r="AW778">
        <v>112</v>
      </c>
      <c r="AX778">
        <v>0.5</v>
      </c>
      <c r="BC778" s="28"/>
      <c r="BH778">
        <v>84</v>
      </c>
      <c r="BJ778">
        <v>144</v>
      </c>
      <c r="BK778">
        <v>0.5</v>
      </c>
      <c r="BP778" s="28"/>
      <c r="BU778">
        <v>112</v>
      </c>
      <c r="BW778" s="28"/>
      <c r="BY778" s="28">
        <v>256</v>
      </c>
      <c r="BZ778">
        <v>256</v>
      </c>
      <c r="CA778">
        <v>0</v>
      </c>
      <c r="CB778" s="28">
        <v>240</v>
      </c>
      <c r="CC778">
        <v>1.0666666666666669</v>
      </c>
      <c r="CE778">
        <v>7550</v>
      </c>
      <c r="CF778">
        <v>0</v>
      </c>
      <c r="CG778" s="28">
        <v>480</v>
      </c>
      <c r="CH778">
        <v>-306.7076923076923</v>
      </c>
      <c r="CI778">
        <v>7243.292307692308</v>
      </c>
      <c r="CJ778">
        <v>212.30594577494998</v>
      </c>
      <c r="CK778">
        <v>143.78872163937004</v>
      </c>
      <c r="CL778">
        <v>69.420911026507738</v>
      </c>
      <c r="CM778">
        <v>122.18796797213763</v>
      </c>
      <c r="CN778">
        <v>69.086628928876706</v>
      </c>
      <c r="CO778">
        <v>0</v>
      </c>
      <c r="CP778">
        <v>0</v>
      </c>
      <c r="CQ778">
        <v>93.868062452383569</v>
      </c>
      <c r="CR778">
        <v>0.86346000000000001</v>
      </c>
      <c r="CS778">
        <v>19941.301375201921</v>
      </c>
      <c r="CT778" s="28">
        <v>26407.980535445971</v>
      </c>
      <c r="CU778">
        <v>46349.281910647893</v>
      </c>
      <c r="CV778">
        <v>9.844499507374012</v>
      </c>
      <c r="CX778" s="28"/>
      <c r="CY778" s="28"/>
      <c r="CZ778" s="28"/>
      <c r="DA778" s="28"/>
      <c r="DB778" s="28"/>
      <c r="DC778" s="28"/>
      <c r="DD778" s="28"/>
      <c r="DE778" s="28"/>
      <c r="DF778" s="28"/>
      <c r="DG778" s="28"/>
      <c r="DH778" s="28"/>
      <c r="DI778" s="28">
        <v>240</v>
      </c>
      <c r="DJ778" s="28" t="s">
        <v>471</v>
      </c>
      <c r="DK778" s="28"/>
    </row>
    <row r="779" spans="1:115" x14ac:dyDescent="0.25">
      <c r="A779" s="28" t="s">
        <v>2</v>
      </c>
      <c r="B779" s="28" t="s">
        <v>2695</v>
      </c>
      <c r="C779">
        <v>59855</v>
      </c>
      <c r="D779" s="28" t="s">
        <v>2674</v>
      </c>
      <c r="E779" s="28" t="s">
        <v>2675</v>
      </c>
      <c r="F779" s="28" t="s">
        <v>2696</v>
      </c>
      <c r="G779" s="28" t="s">
        <v>791</v>
      </c>
      <c r="H779" s="28" t="s">
        <v>2697</v>
      </c>
      <c r="I779" s="28" t="s">
        <v>457</v>
      </c>
      <c r="J779" s="28">
        <v>7550</v>
      </c>
      <c r="K779" t="s">
        <v>487</v>
      </c>
      <c r="L779" s="28" t="s">
        <v>2</v>
      </c>
      <c r="M779">
        <v>0</v>
      </c>
      <c r="N779" s="28" t="s">
        <v>459</v>
      </c>
      <c r="O779" s="28" t="s">
        <v>2082</v>
      </c>
      <c r="Q779">
        <v>20</v>
      </c>
      <c r="R779">
        <v>1</v>
      </c>
      <c r="S779">
        <v>97802102</v>
      </c>
      <c r="T779" s="28" t="s">
        <v>461</v>
      </c>
      <c r="U779" s="28" t="s">
        <v>812</v>
      </c>
      <c r="V779" s="28" t="s">
        <v>87</v>
      </c>
      <c r="W779" s="28" t="s">
        <v>463</v>
      </c>
      <c r="Y779" s="28" t="s">
        <v>463</v>
      </c>
      <c r="Z779">
        <v>0</v>
      </c>
      <c r="AA779">
        <v>16316</v>
      </c>
      <c r="AB779" s="28" t="s">
        <v>488</v>
      </c>
      <c r="AC779" s="28" t="s">
        <v>488</v>
      </c>
      <c r="AD779" t="s">
        <v>488</v>
      </c>
      <c r="AE779" t="s">
        <v>488</v>
      </c>
      <c r="AF779" s="28" t="s">
        <v>463</v>
      </c>
      <c r="AG779" s="28" t="s">
        <v>219</v>
      </c>
      <c r="AH779" s="28" t="s">
        <v>219</v>
      </c>
      <c r="AI779" s="28"/>
      <c r="AJ779" s="28" t="s">
        <v>962</v>
      </c>
      <c r="AK779" s="28"/>
      <c r="AL779" s="28"/>
      <c r="AM779" s="28">
        <v>2</v>
      </c>
      <c r="AN779">
        <v>4</v>
      </c>
      <c r="AO779">
        <v>3</v>
      </c>
      <c r="AP779" s="2">
        <v>46069</v>
      </c>
      <c r="AQ779" s="2">
        <v>46290</v>
      </c>
      <c r="AT779" s="28"/>
      <c r="AU779" s="28"/>
      <c r="AV779" s="28" t="s">
        <v>470</v>
      </c>
      <c r="AX779">
        <v>0.5</v>
      </c>
      <c r="BC779" s="28"/>
      <c r="BK779">
        <v>0.5</v>
      </c>
      <c r="BP779" s="28"/>
      <c r="BW779" s="28"/>
      <c r="BY779" s="28">
        <v>0</v>
      </c>
      <c r="BZ779">
        <v>0</v>
      </c>
      <c r="CA779">
        <v>0</v>
      </c>
      <c r="CB779" s="28">
        <v>240</v>
      </c>
      <c r="CC779" t="s">
        <v>2</v>
      </c>
      <c r="CE779">
        <v>7550</v>
      </c>
      <c r="CF779">
        <v>0</v>
      </c>
      <c r="CG779" s="28">
        <v>480</v>
      </c>
      <c r="CH779">
        <v>0</v>
      </c>
      <c r="CI779">
        <v>7550</v>
      </c>
      <c r="CJ779">
        <v>212.30594577494998</v>
      </c>
      <c r="CK779">
        <v>143.78872163937004</v>
      </c>
      <c r="CL779">
        <v>69.420911026507738</v>
      </c>
      <c r="CM779">
        <v>122.18796797213763</v>
      </c>
      <c r="CN779">
        <v>69.086628928876706</v>
      </c>
      <c r="CO779">
        <v>0</v>
      </c>
      <c r="CP779">
        <v>0</v>
      </c>
      <c r="CQ779">
        <v>93.868062452383569</v>
      </c>
      <c r="CR779">
        <v>0.86346000000000001</v>
      </c>
      <c r="CS779">
        <v>0</v>
      </c>
      <c r="CT779" s="28">
        <v>0</v>
      </c>
      <c r="CU779">
        <v>0</v>
      </c>
      <c r="CV779" t="s">
        <v>487</v>
      </c>
      <c r="CW779">
        <v>216112</v>
      </c>
      <c r="CX779" s="28" t="s">
        <v>4763</v>
      </c>
      <c r="CY779" s="28" t="s">
        <v>4214</v>
      </c>
      <c r="CZ779" s="28" t="s">
        <v>4737</v>
      </c>
      <c r="DA779" s="28" t="s">
        <v>4764</v>
      </c>
      <c r="DB779" s="28" t="s">
        <v>4543</v>
      </c>
      <c r="DC779" s="28"/>
      <c r="DD779" s="28"/>
      <c r="DE779" s="28"/>
      <c r="DF779" s="28"/>
      <c r="DG779" s="28"/>
      <c r="DH779" s="28"/>
      <c r="DI779" s="28">
        <v>240</v>
      </c>
      <c r="DJ779" s="28" t="s">
        <v>471</v>
      </c>
      <c r="DK779" s="28" t="s">
        <v>2083</v>
      </c>
    </row>
    <row r="780" spans="1:115" x14ac:dyDescent="0.25">
      <c r="A780" s="28" t="s">
        <v>2</v>
      </c>
      <c r="B780" s="28" t="s">
        <v>2698</v>
      </c>
      <c r="C780">
        <v>59854</v>
      </c>
      <c r="D780" s="28" t="s">
        <v>2674</v>
      </c>
      <c r="E780" s="28" t="s">
        <v>2675</v>
      </c>
      <c r="F780" s="28" t="s">
        <v>2676</v>
      </c>
      <c r="G780" s="28" t="s">
        <v>791</v>
      </c>
      <c r="H780" s="28" t="s">
        <v>2699</v>
      </c>
      <c r="I780" s="28" t="s">
        <v>457</v>
      </c>
      <c r="J780" s="28">
        <v>3770</v>
      </c>
      <c r="K780">
        <v>8.6682466312549096</v>
      </c>
      <c r="L780" s="28" t="s">
        <v>3218</v>
      </c>
      <c r="M780">
        <v>0</v>
      </c>
      <c r="N780" s="28" t="s">
        <v>459</v>
      </c>
      <c r="O780" s="28" t="s">
        <v>2692</v>
      </c>
      <c r="P780">
        <v>9</v>
      </c>
      <c r="Q780">
        <v>12</v>
      </c>
      <c r="R780">
        <v>1</v>
      </c>
      <c r="S780">
        <v>93475813</v>
      </c>
      <c r="T780" s="28" t="s">
        <v>605</v>
      </c>
      <c r="U780" s="28" t="s">
        <v>659</v>
      </c>
      <c r="V780" s="28" t="s">
        <v>329</v>
      </c>
      <c r="W780" s="28" t="s">
        <v>463</v>
      </c>
      <c r="Y780" s="28" t="s">
        <v>463</v>
      </c>
      <c r="Z780">
        <v>0</v>
      </c>
      <c r="AA780">
        <v>17145</v>
      </c>
      <c r="AB780" s="28" t="s">
        <v>465</v>
      </c>
      <c r="AC780" s="28" t="s">
        <v>515</v>
      </c>
      <c r="AD780">
        <v>0.375</v>
      </c>
      <c r="AE780">
        <v>0.54166666666666674</v>
      </c>
      <c r="AF780" s="28" t="s">
        <v>660</v>
      </c>
      <c r="AG780" s="28" t="s">
        <v>288</v>
      </c>
      <c r="AH780" s="28" t="s">
        <v>616</v>
      </c>
      <c r="AI780" s="28" t="s">
        <v>2700</v>
      </c>
      <c r="AJ780" s="28" t="s">
        <v>469</v>
      </c>
      <c r="AK780" s="28"/>
      <c r="AL780" s="28"/>
      <c r="AM780" s="28">
        <v>1</v>
      </c>
      <c r="AN780">
        <v>3</v>
      </c>
      <c r="AP780" s="2">
        <v>46069</v>
      </c>
      <c r="AQ780" s="2">
        <v>46286</v>
      </c>
      <c r="AT780" s="28"/>
      <c r="AU780" s="28"/>
      <c r="AV780" s="28" t="s">
        <v>470</v>
      </c>
      <c r="AW780">
        <v>112</v>
      </c>
      <c r="AX780">
        <v>0.5</v>
      </c>
      <c r="BC780" s="28"/>
      <c r="BH780">
        <v>150</v>
      </c>
      <c r="BP780" s="28"/>
      <c r="BW780" s="28"/>
      <c r="BY780" s="28">
        <v>112</v>
      </c>
      <c r="BZ780">
        <v>112</v>
      </c>
      <c r="CA780">
        <v>0</v>
      </c>
      <c r="CB780" s="28">
        <v>120</v>
      </c>
      <c r="CC780">
        <v>0.93333333333333324</v>
      </c>
      <c r="CE780">
        <v>3770</v>
      </c>
      <c r="CF780">
        <v>0</v>
      </c>
      <c r="CG780" s="28">
        <v>240</v>
      </c>
      <c r="CH780">
        <v>-230.76923076923077</v>
      </c>
      <c r="CI780">
        <v>3539.2307692307691</v>
      </c>
      <c r="CJ780">
        <v>212.30594577494998</v>
      </c>
      <c r="CK780">
        <v>143.78872163937004</v>
      </c>
      <c r="CL780">
        <v>69.420911026507738</v>
      </c>
      <c r="CM780">
        <v>122.18796797213763</v>
      </c>
      <c r="CN780">
        <v>69.086628928876706</v>
      </c>
      <c r="CO780">
        <v>0</v>
      </c>
      <c r="CP780">
        <v>0</v>
      </c>
      <c r="CQ780">
        <v>93.868062452383569</v>
      </c>
      <c r="CR780">
        <v>0.86346000000000001</v>
      </c>
      <c r="CS780">
        <v>19941.301375201921</v>
      </c>
      <c r="CT780" s="28">
        <v>0</v>
      </c>
      <c r="CU780">
        <v>19941.301375201921</v>
      </c>
      <c r="CV780">
        <v>8.6682466312549096</v>
      </c>
      <c r="CW780">
        <v>216120</v>
      </c>
      <c r="CX780" s="28" t="s">
        <v>4228</v>
      </c>
      <c r="CY780" s="28" t="s">
        <v>4214</v>
      </c>
      <c r="CZ780" s="28" t="s">
        <v>4229</v>
      </c>
      <c r="DA780" s="28" t="s">
        <v>4230</v>
      </c>
      <c r="DB780" s="28" t="s">
        <v>3344</v>
      </c>
      <c r="DC780" s="28"/>
      <c r="DD780" s="28"/>
      <c r="DE780" s="28"/>
      <c r="DF780" s="28"/>
      <c r="DG780" s="28"/>
      <c r="DH780" s="28"/>
      <c r="DI780" s="28">
        <v>120</v>
      </c>
      <c r="DJ780" s="28" t="s">
        <v>471</v>
      </c>
      <c r="DK780" s="28"/>
    </row>
    <row r="781" spans="1:115" x14ac:dyDescent="0.25">
      <c r="A781" s="28" t="s">
        <v>2</v>
      </c>
      <c r="B781" s="28" t="s">
        <v>2698</v>
      </c>
      <c r="C781">
        <v>59854</v>
      </c>
      <c r="D781" s="28" t="s">
        <v>2674</v>
      </c>
      <c r="E781" s="28" t="s">
        <v>2675</v>
      </c>
      <c r="F781" s="28" t="s">
        <v>2676</v>
      </c>
      <c r="G781" s="28" t="s">
        <v>791</v>
      </c>
      <c r="H781" s="28" t="s">
        <v>2701</v>
      </c>
      <c r="I781" s="28" t="s">
        <v>457</v>
      </c>
      <c r="J781" s="28">
        <v>3770</v>
      </c>
      <c r="K781">
        <v>8.6682466312549096</v>
      </c>
      <c r="L781" s="28" t="s">
        <v>3218</v>
      </c>
      <c r="M781">
        <v>0</v>
      </c>
      <c r="N781" s="28" t="s">
        <v>459</v>
      </c>
      <c r="O781" s="28" t="s">
        <v>2692</v>
      </c>
      <c r="P781">
        <v>9</v>
      </c>
      <c r="Q781">
        <v>12</v>
      </c>
      <c r="R781">
        <v>1</v>
      </c>
      <c r="S781">
        <v>93475813</v>
      </c>
      <c r="T781" s="28" t="s">
        <v>605</v>
      </c>
      <c r="U781" s="28" t="s">
        <v>659</v>
      </c>
      <c r="V781" s="28" t="s">
        <v>329</v>
      </c>
      <c r="W781" s="28" t="s">
        <v>463</v>
      </c>
      <c r="Y781" s="28" t="s">
        <v>463</v>
      </c>
      <c r="Z781">
        <v>0</v>
      </c>
      <c r="AA781">
        <v>17146</v>
      </c>
      <c r="AB781" s="28" t="s">
        <v>465</v>
      </c>
      <c r="AC781" s="28" t="s">
        <v>479</v>
      </c>
      <c r="AD781">
        <v>0.375</v>
      </c>
      <c r="AE781">
        <v>0.54166666666666674</v>
      </c>
      <c r="AF781" s="28" t="s">
        <v>660</v>
      </c>
      <c r="AG781" s="28" t="s">
        <v>302</v>
      </c>
      <c r="AH781" s="28" t="s">
        <v>497</v>
      </c>
      <c r="AI781" s="28" t="s">
        <v>2700</v>
      </c>
      <c r="AJ781" s="28" t="s">
        <v>469</v>
      </c>
      <c r="AK781" s="28"/>
      <c r="AL781" s="28"/>
      <c r="AM781" s="28">
        <v>1</v>
      </c>
      <c r="AN781">
        <v>3</v>
      </c>
      <c r="AP781" s="2">
        <v>46071</v>
      </c>
      <c r="AQ781" s="2">
        <v>46288</v>
      </c>
      <c r="AT781" s="28"/>
      <c r="AU781" s="28"/>
      <c r="AV781" s="28" t="s">
        <v>470</v>
      </c>
      <c r="AW781">
        <v>112</v>
      </c>
      <c r="AX781">
        <v>0.5</v>
      </c>
      <c r="BC781" s="28"/>
      <c r="BH781">
        <v>150</v>
      </c>
      <c r="BP781" s="28"/>
      <c r="BW781" s="28"/>
      <c r="BY781" s="28">
        <v>112</v>
      </c>
      <c r="BZ781">
        <v>112</v>
      </c>
      <c r="CA781">
        <v>0</v>
      </c>
      <c r="CB781" s="28">
        <v>120</v>
      </c>
      <c r="CC781">
        <v>0.93333333333333324</v>
      </c>
      <c r="CE781">
        <v>3770</v>
      </c>
      <c r="CF781">
        <v>0</v>
      </c>
      <c r="CG781" s="28">
        <v>240</v>
      </c>
      <c r="CH781">
        <v>-230.76923076923077</v>
      </c>
      <c r="CI781">
        <v>3539.2307692307691</v>
      </c>
      <c r="CJ781">
        <v>212.30594577494998</v>
      </c>
      <c r="CK781">
        <v>143.78872163937004</v>
      </c>
      <c r="CL781">
        <v>69.420911026507738</v>
      </c>
      <c r="CM781">
        <v>122.18796797213763</v>
      </c>
      <c r="CN781">
        <v>69.086628928876706</v>
      </c>
      <c r="CO781">
        <v>0</v>
      </c>
      <c r="CP781">
        <v>0</v>
      </c>
      <c r="CQ781">
        <v>93.868062452383569</v>
      </c>
      <c r="CR781">
        <v>0.86346000000000001</v>
      </c>
      <c r="CS781">
        <v>19941.301375201921</v>
      </c>
      <c r="CT781" s="28">
        <v>0</v>
      </c>
      <c r="CU781">
        <v>19941.301375201921</v>
      </c>
      <c r="CV781">
        <v>8.6682466312549096</v>
      </c>
      <c r="CW781">
        <v>216123</v>
      </c>
      <c r="CX781" s="28" t="s">
        <v>4221</v>
      </c>
      <c r="CY781" s="28" t="s">
        <v>4214</v>
      </c>
      <c r="CZ781" s="28" t="s">
        <v>4222</v>
      </c>
      <c r="DA781" s="28" t="s">
        <v>4223</v>
      </c>
      <c r="DB781" s="28" t="s">
        <v>3344</v>
      </c>
      <c r="DC781" s="28"/>
      <c r="DD781" s="28"/>
      <c r="DE781" s="28"/>
      <c r="DF781" s="28"/>
      <c r="DG781" s="28"/>
      <c r="DH781" s="28"/>
      <c r="DI781" s="28">
        <v>120</v>
      </c>
      <c r="DJ781" s="28" t="s">
        <v>471</v>
      </c>
      <c r="DK781" s="28"/>
    </row>
    <row r="782" spans="1:115" x14ac:dyDescent="0.25">
      <c r="A782" s="28" t="s">
        <v>2</v>
      </c>
      <c r="B782" s="28" t="s">
        <v>2702</v>
      </c>
      <c r="C782">
        <v>59854</v>
      </c>
      <c r="D782" s="28" t="s">
        <v>2674</v>
      </c>
      <c r="E782" s="28" t="s">
        <v>2675</v>
      </c>
      <c r="F782" s="28" t="s">
        <v>2684</v>
      </c>
      <c r="G782" s="28" t="s">
        <v>791</v>
      </c>
      <c r="H782" s="28" t="s">
        <v>2703</v>
      </c>
      <c r="I782" s="28" t="s">
        <v>457</v>
      </c>
      <c r="J782" s="28">
        <v>3770</v>
      </c>
      <c r="K782">
        <v>8.1376459396865624</v>
      </c>
      <c r="L782" s="28" t="s">
        <v>2704</v>
      </c>
      <c r="M782">
        <v>0</v>
      </c>
      <c r="N782" s="28" t="s">
        <v>459</v>
      </c>
      <c r="O782" s="28" t="s">
        <v>2615</v>
      </c>
      <c r="P782">
        <v>9</v>
      </c>
      <c r="Q782">
        <v>15</v>
      </c>
      <c r="R782">
        <v>1</v>
      </c>
      <c r="S782">
        <v>90290298</v>
      </c>
      <c r="T782" s="28" t="s">
        <v>605</v>
      </c>
      <c r="U782" s="28" t="s">
        <v>659</v>
      </c>
      <c r="V782" s="28" t="s">
        <v>335</v>
      </c>
      <c r="W782" s="28" t="s">
        <v>463</v>
      </c>
      <c r="Y782" s="28" t="s">
        <v>463</v>
      </c>
      <c r="Z782">
        <v>0</v>
      </c>
      <c r="AA782">
        <v>16983</v>
      </c>
      <c r="AB782" s="28" t="s">
        <v>465</v>
      </c>
      <c r="AC782" s="28"/>
      <c r="AF782" s="28" t="s">
        <v>463</v>
      </c>
      <c r="AG782" s="28" t="s">
        <v>46</v>
      </c>
      <c r="AH782" s="28" t="s">
        <v>467</v>
      </c>
      <c r="AI782" s="28"/>
      <c r="AJ782" s="28" t="s">
        <v>469</v>
      </c>
      <c r="AK782" s="28"/>
      <c r="AL782" s="28"/>
      <c r="AM782" s="28">
        <v>1</v>
      </c>
      <c r="AN782">
        <v>3</v>
      </c>
      <c r="AP782" s="2">
        <v>46065</v>
      </c>
      <c r="AQ782" s="2">
        <v>46282</v>
      </c>
      <c r="AT782" s="28"/>
      <c r="AU782" s="28"/>
      <c r="AV782" s="28" t="s">
        <v>470</v>
      </c>
      <c r="AW782">
        <v>112</v>
      </c>
      <c r="AX782">
        <v>0.5</v>
      </c>
      <c r="BC782" s="28"/>
      <c r="BP782" s="28"/>
      <c r="BW782" s="28"/>
      <c r="BY782" s="28">
        <v>112</v>
      </c>
      <c r="BZ782">
        <v>112</v>
      </c>
      <c r="CA782">
        <v>0</v>
      </c>
      <c r="CB782" s="28">
        <v>120</v>
      </c>
      <c r="CC782">
        <v>0.93333333333333324</v>
      </c>
      <c r="CE782">
        <v>3770</v>
      </c>
      <c r="CF782">
        <v>0</v>
      </c>
      <c r="CG782" s="28">
        <v>240</v>
      </c>
      <c r="CH782">
        <v>0</v>
      </c>
      <c r="CI782">
        <v>3770</v>
      </c>
      <c r="CJ782">
        <v>212.30594577494998</v>
      </c>
      <c r="CK782">
        <v>143.78872163937004</v>
      </c>
      <c r="CL782">
        <v>69.420911026507738</v>
      </c>
      <c r="CM782">
        <v>122.18796797213763</v>
      </c>
      <c r="CN782">
        <v>69.086628928876706</v>
      </c>
      <c r="CO782">
        <v>0</v>
      </c>
      <c r="CP782">
        <v>0</v>
      </c>
      <c r="CQ782">
        <v>93.868062452383569</v>
      </c>
      <c r="CR782">
        <v>0.86346000000000001</v>
      </c>
      <c r="CS782">
        <v>19941.301375201921</v>
      </c>
      <c r="CT782" s="28">
        <v>0</v>
      </c>
      <c r="CU782">
        <v>19941.301375201921</v>
      </c>
      <c r="CV782">
        <v>8.1376459396865624</v>
      </c>
      <c r="CW782">
        <v>216132</v>
      </c>
      <c r="CX782" s="28"/>
      <c r="CY782" s="28"/>
      <c r="CZ782" s="28"/>
      <c r="DA782" s="28"/>
      <c r="DB782" s="28"/>
      <c r="DC782" s="28"/>
      <c r="DD782" s="28"/>
      <c r="DE782" s="28"/>
      <c r="DF782" s="28"/>
      <c r="DG782" s="28"/>
      <c r="DH782" s="28"/>
      <c r="DI782" s="28">
        <v>120</v>
      </c>
      <c r="DJ782" s="28" t="s">
        <v>471</v>
      </c>
      <c r="DK782" s="28"/>
    </row>
    <row r="783" spans="1:115" x14ac:dyDescent="0.25">
      <c r="A783" s="28" t="s">
        <v>2</v>
      </c>
      <c r="B783" s="28" t="s">
        <v>2705</v>
      </c>
      <c r="C783">
        <v>59854</v>
      </c>
      <c r="D783" s="28" t="s">
        <v>2674</v>
      </c>
      <c r="E783" s="28" t="s">
        <v>2675</v>
      </c>
      <c r="F783" s="28" t="s">
        <v>2679</v>
      </c>
      <c r="G783" s="28" t="s">
        <v>791</v>
      </c>
      <c r="H783" s="28" t="s">
        <v>2706</v>
      </c>
      <c r="I783" s="28" t="s">
        <v>457</v>
      </c>
      <c r="J783" s="28">
        <v>3770</v>
      </c>
      <c r="K783">
        <v>8.1376459396865624</v>
      </c>
      <c r="L783" s="28" t="s">
        <v>2707</v>
      </c>
      <c r="M783">
        <v>0</v>
      </c>
      <c r="N783" s="28" t="s">
        <v>459</v>
      </c>
      <c r="O783" s="28" t="s">
        <v>2708</v>
      </c>
      <c r="P783">
        <v>9</v>
      </c>
      <c r="Q783">
        <v>12</v>
      </c>
      <c r="R783">
        <v>1</v>
      </c>
      <c r="S783">
        <v>90090715</v>
      </c>
      <c r="T783" s="28" t="s">
        <v>605</v>
      </c>
      <c r="U783" s="28" t="s">
        <v>659</v>
      </c>
      <c r="V783" s="28" t="s">
        <v>335</v>
      </c>
      <c r="W783" s="28" t="s">
        <v>463</v>
      </c>
      <c r="Y783" s="28" t="s">
        <v>463</v>
      </c>
      <c r="Z783">
        <v>0</v>
      </c>
      <c r="AA783">
        <v>17054</v>
      </c>
      <c r="AB783" s="28" t="s">
        <v>465</v>
      </c>
      <c r="AC783" s="28" t="s">
        <v>525</v>
      </c>
      <c r="AD783">
        <v>0.58333333333333326</v>
      </c>
      <c r="AE783">
        <v>0.75</v>
      </c>
      <c r="AF783" s="28" t="s">
        <v>463</v>
      </c>
      <c r="AG783" s="28" t="s">
        <v>208</v>
      </c>
      <c r="AH783" s="28" t="s">
        <v>529</v>
      </c>
      <c r="AI783" s="28"/>
      <c r="AJ783" s="28" t="s">
        <v>469</v>
      </c>
      <c r="AK783" s="28"/>
      <c r="AL783" s="28"/>
      <c r="AM783" s="28">
        <v>1</v>
      </c>
      <c r="AN783">
        <v>3</v>
      </c>
      <c r="AP783" s="2">
        <v>46070</v>
      </c>
      <c r="AQ783" s="2">
        <v>46287</v>
      </c>
      <c r="AT783" s="28"/>
      <c r="AU783" s="28"/>
      <c r="AV783" s="28" t="s">
        <v>470</v>
      </c>
      <c r="AW783">
        <v>112</v>
      </c>
      <c r="AX783">
        <v>0.5</v>
      </c>
      <c r="BC783" s="28"/>
      <c r="BP783" s="28"/>
      <c r="BW783" s="28"/>
      <c r="BY783" s="28">
        <v>112</v>
      </c>
      <c r="BZ783">
        <v>112</v>
      </c>
      <c r="CA783">
        <v>0</v>
      </c>
      <c r="CB783" s="28">
        <v>120</v>
      </c>
      <c r="CC783">
        <v>0.93333333333333324</v>
      </c>
      <c r="CE783">
        <v>3770</v>
      </c>
      <c r="CF783">
        <v>0</v>
      </c>
      <c r="CG783" s="28">
        <v>240</v>
      </c>
      <c r="CH783">
        <v>0</v>
      </c>
      <c r="CI783">
        <v>3770</v>
      </c>
      <c r="CJ783">
        <v>212.30594577494998</v>
      </c>
      <c r="CK783">
        <v>143.78872163937004</v>
      </c>
      <c r="CL783">
        <v>69.420911026507738</v>
      </c>
      <c r="CM783">
        <v>122.18796797213763</v>
      </c>
      <c r="CN783">
        <v>69.086628928876706</v>
      </c>
      <c r="CO783">
        <v>0</v>
      </c>
      <c r="CP783">
        <v>0</v>
      </c>
      <c r="CQ783">
        <v>93.868062452383569</v>
      </c>
      <c r="CR783">
        <v>0.86346000000000001</v>
      </c>
      <c r="CS783">
        <v>19941.301375201921</v>
      </c>
      <c r="CT783" s="28">
        <v>0</v>
      </c>
      <c r="CU783">
        <v>19941.301375201921</v>
      </c>
      <c r="CV783">
        <v>8.1376459396865624</v>
      </c>
      <c r="CW783">
        <v>216122</v>
      </c>
      <c r="CX783" s="28"/>
      <c r="CY783" s="28"/>
      <c r="CZ783" s="28"/>
      <c r="DA783" s="28"/>
      <c r="DB783" s="28"/>
      <c r="DC783" s="28"/>
      <c r="DD783" s="28"/>
      <c r="DE783" s="28"/>
      <c r="DF783" s="28"/>
      <c r="DG783" s="28"/>
      <c r="DH783" s="28"/>
      <c r="DI783" s="28">
        <v>120</v>
      </c>
      <c r="DJ783" s="28" t="s">
        <v>471</v>
      </c>
      <c r="DK783" s="28"/>
    </row>
    <row r="784" spans="1:115" x14ac:dyDescent="0.25">
      <c r="A784" s="28" t="s">
        <v>2</v>
      </c>
      <c r="B784" s="28" t="s">
        <v>2705</v>
      </c>
      <c r="C784">
        <v>59854</v>
      </c>
      <c r="D784" s="28" t="s">
        <v>2674</v>
      </c>
      <c r="E784" s="28" t="s">
        <v>2675</v>
      </c>
      <c r="F784" s="28" t="s">
        <v>2679</v>
      </c>
      <c r="G784" s="28" t="s">
        <v>791</v>
      </c>
      <c r="H784" s="28" t="s">
        <v>2709</v>
      </c>
      <c r="I784" s="28" t="s">
        <v>457</v>
      </c>
      <c r="J784" s="28">
        <v>3770</v>
      </c>
      <c r="K784">
        <v>8.1376459396865624</v>
      </c>
      <c r="L784" s="28" t="s">
        <v>2707</v>
      </c>
      <c r="M784">
        <v>0</v>
      </c>
      <c r="N784" s="28" t="s">
        <v>459</v>
      </c>
      <c r="O784" s="28" t="s">
        <v>2708</v>
      </c>
      <c r="P784">
        <v>9</v>
      </c>
      <c r="Q784">
        <v>12</v>
      </c>
      <c r="R784">
        <v>1</v>
      </c>
      <c r="S784">
        <v>90090715</v>
      </c>
      <c r="T784" s="28" t="s">
        <v>605</v>
      </c>
      <c r="U784" s="28" t="s">
        <v>659</v>
      </c>
      <c r="V784" s="28" t="s">
        <v>335</v>
      </c>
      <c r="W784" s="28" t="s">
        <v>463</v>
      </c>
      <c r="Y784" s="28" t="s">
        <v>463</v>
      </c>
      <c r="Z784">
        <v>0</v>
      </c>
      <c r="AA784">
        <v>17055</v>
      </c>
      <c r="AB784" s="28" t="s">
        <v>465</v>
      </c>
      <c r="AC784" s="28" t="s">
        <v>525</v>
      </c>
      <c r="AD784">
        <v>0.58333333333333326</v>
      </c>
      <c r="AE784">
        <v>0.75</v>
      </c>
      <c r="AF784" s="28" t="s">
        <v>463</v>
      </c>
      <c r="AG784" s="28" t="s">
        <v>216</v>
      </c>
      <c r="AH784" s="28" t="s">
        <v>529</v>
      </c>
      <c r="AI784" s="28"/>
      <c r="AJ784" s="28" t="s">
        <v>469</v>
      </c>
      <c r="AK784" s="28"/>
      <c r="AL784" s="28"/>
      <c r="AM784" s="28">
        <v>1</v>
      </c>
      <c r="AN784">
        <v>3</v>
      </c>
      <c r="AP784" s="2">
        <v>46070</v>
      </c>
      <c r="AQ784" s="2">
        <v>46287</v>
      </c>
      <c r="AT784" s="28"/>
      <c r="AU784" s="28"/>
      <c r="AV784" s="28" t="s">
        <v>470</v>
      </c>
      <c r="AW784">
        <v>112</v>
      </c>
      <c r="AX784">
        <v>0.5</v>
      </c>
      <c r="BC784" s="28"/>
      <c r="BP784" s="28"/>
      <c r="BW784" s="28"/>
      <c r="BY784" s="28">
        <v>112</v>
      </c>
      <c r="BZ784">
        <v>112</v>
      </c>
      <c r="CA784">
        <v>0</v>
      </c>
      <c r="CB784" s="28">
        <v>120</v>
      </c>
      <c r="CC784">
        <v>0.93333333333333324</v>
      </c>
      <c r="CE784">
        <v>3770</v>
      </c>
      <c r="CF784">
        <v>0</v>
      </c>
      <c r="CG784" s="28">
        <v>240</v>
      </c>
      <c r="CH784">
        <v>0</v>
      </c>
      <c r="CI784">
        <v>3770</v>
      </c>
      <c r="CJ784">
        <v>212.30594577494998</v>
      </c>
      <c r="CK784">
        <v>143.78872163937004</v>
      </c>
      <c r="CL784">
        <v>69.420911026507738</v>
      </c>
      <c r="CM784">
        <v>122.18796797213763</v>
      </c>
      <c r="CN784">
        <v>69.086628928876706</v>
      </c>
      <c r="CO784">
        <v>0</v>
      </c>
      <c r="CP784">
        <v>0</v>
      </c>
      <c r="CQ784">
        <v>93.868062452383569</v>
      </c>
      <c r="CR784">
        <v>0.86346000000000001</v>
      </c>
      <c r="CS784">
        <v>19941.301375201921</v>
      </c>
      <c r="CT784" s="28">
        <v>0</v>
      </c>
      <c r="CU784">
        <v>19941.301375201921</v>
      </c>
      <c r="CV784">
        <v>8.1376459396865624</v>
      </c>
      <c r="CW784">
        <v>216116</v>
      </c>
      <c r="CX784" s="28"/>
      <c r="CY784" s="28"/>
      <c r="CZ784" s="28"/>
      <c r="DA784" s="28"/>
      <c r="DB784" s="28"/>
      <c r="DC784" s="28"/>
      <c r="DD784" s="28"/>
      <c r="DE784" s="28"/>
      <c r="DF784" s="28"/>
      <c r="DG784" s="28"/>
      <c r="DH784" s="28"/>
      <c r="DI784" s="28">
        <v>120</v>
      </c>
      <c r="DJ784" s="28" t="s">
        <v>471</v>
      </c>
      <c r="DK784" s="28"/>
    </row>
    <row r="785" spans="1:115" x14ac:dyDescent="0.25">
      <c r="A785" s="28" t="s">
        <v>2</v>
      </c>
      <c r="B785" s="28" t="s">
        <v>2705</v>
      </c>
      <c r="C785">
        <v>59854</v>
      </c>
      <c r="D785" s="28" t="s">
        <v>2674</v>
      </c>
      <c r="E785" s="28" t="s">
        <v>2675</v>
      </c>
      <c r="F785" s="28" t="s">
        <v>2679</v>
      </c>
      <c r="G785" s="28" t="s">
        <v>791</v>
      </c>
      <c r="H785" s="28" t="s">
        <v>2710</v>
      </c>
      <c r="I785" s="28" t="s">
        <v>457</v>
      </c>
      <c r="J785" s="28">
        <v>3770</v>
      </c>
      <c r="K785">
        <v>8.1376459396865624</v>
      </c>
      <c r="L785" s="28" t="s">
        <v>2711</v>
      </c>
      <c r="M785">
        <v>0</v>
      </c>
      <c r="N785" s="28" t="s">
        <v>459</v>
      </c>
      <c r="O785" s="28" t="s">
        <v>2712</v>
      </c>
      <c r="P785">
        <v>9</v>
      </c>
      <c r="Q785">
        <v>20</v>
      </c>
      <c r="R785">
        <v>1</v>
      </c>
      <c r="S785">
        <v>90100715</v>
      </c>
      <c r="T785" s="28" t="s">
        <v>605</v>
      </c>
      <c r="U785" s="28" t="s">
        <v>659</v>
      </c>
      <c r="V785" s="28" t="s">
        <v>335</v>
      </c>
      <c r="W785" s="28" t="s">
        <v>463</v>
      </c>
      <c r="Y785" s="28" t="s">
        <v>463</v>
      </c>
      <c r="Z785">
        <v>0</v>
      </c>
      <c r="AA785">
        <v>17056</v>
      </c>
      <c r="AB785" s="28" t="s">
        <v>465</v>
      </c>
      <c r="AC785" s="28" t="s">
        <v>525</v>
      </c>
      <c r="AD785">
        <v>0.5625</v>
      </c>
      <c r="AE785">
        <v>0.72916666666666674</v>
      </c>
      <c r="AF785" s="28" t="s">
        <v>463</v>
      </c>
      <c r="AG785" s="28" t="s">
        <v>217</v>
      </c>
      <c r="AH785" s="28" t="s">
        <v>529</v>
      </c>
      <c r="AI785" s="28"/>
      <c r="AJ785" s="28" t="s">
        <v>469</v>
      </c>
      <c r="AK785" s="28"/>
      <c r="AL785" s="28"/>
      <c r="AM785" s="28">
        <v>1</v>
      </c>
      <c r="AN785">
        <v>3</v>
      </c>
      <c r="AP785" s="2">
        <v>46070</v>
      </c>
      <c r="AQ785" s="2">
        <v>46287</v>
      </c>
      <c r="AT785" s="28"/>
      <c r="AU785" s="28"/>
      <c r="AV785" s="28" t="s">
        <v>470</v>
      </c>
      <c r="AW785">
        <v>112</v>
      </c>
      <c r="AX785">
        <v>0.5</v>
      </c>
      <c r="BC785" s="28"/>
      <c r="BP785" s="28"/>
      <c r="BW785" s="28"/>
      <c r="BY785" s="28">
        <v>112</v>
      </c>
      <c r="BZ785">
        <v>112</v>
      </c>
      <c r="CA785">
        <v>0</v>
      </c>
      <c r="CB785" s="28">
        <v>120</v>
      </c>
      <c r="CC785">
        <v>0.93333333333333324</v>
      </c>
      <c r="CE785">
        <v>3770</v>
      </c>
      <c r="CF785">
        <v>0</v>
      </c>
      <c r="CG785" s="28">
        <v>240</v>
      </c>
      <c r="CH785">
        <v>0</v>
      </c>
      <c r="CI785">
        <v>3770</v>
      </c>
      <c r="CJ785">
        <v>212.30594577494998</v>
      </c>
      <c r="CK785">
        <v>143.78872163937004</v>
      </c>
      <c r="CL785">
        <v>69.420911026507738</v>
      </c>
      <c r="CM785">
        <v>122.18796797213763</v>
      </c>
      <c r="CN785">
        <v>69.086628928876706</v>
      </c>
      <c r="CO785">
        <v>0</v>
      </c>
      <c r="CP785">
        <v>0</v>
      </c>
      <c r="CQ785">
        <v>93.868062452383569</v>
      </c>
      <c r="CR785">
        <v>0.86346000000000001</v>
      </c>
      <c r="CS785">
        <v>19941.301375201921</v>
      </c>
      <c r="CT785" s="28">
        <v>0</v>
      </c>
      <c r="CU785">
        <v>19941.301375201921</v>
      </c>
      <c r="CV785">
        <v>8.1376459396865624</v>
      </c>
      <c r="CW785">
        <v>216118</v>
      </c>
      <c r="CX785" s="28"/>
      <c r="CY785" s="28"/>
      <c r="CZ785" s="28"/>
      <c r="DA785" s="28"/>
      <c r="DB785" s="28"/>
      <c r="DC785" s="28"/>
      <c r="DD785" s="28"/>
      <c r="DE785" s="28"/>
      <c r="DF785" s="28"/>
      <c r="DG785" s="28"/>
      <c r="DH785" s="28"/>
      <c r="DI785" s="28">
        <v>120</v>
      </c>
      <c r="DJ785" s="28" t="s">
        <v>471</v>
      </c>
      <c r="DK785" s="28"/>
    </row>
    <row r="786" spans="1:115" x14ac:dyDescent="0.25">
      <c r="A786" s="28" t="s">
        <v>2</v>
      </c>
      <c r="B786" s="28" t="s">
        <v>2698</v>
      </c>
      <c r="C786">
        <v>59854</v>
      </c>
      <c r="D786" s="28" t="s">
        <v>2674</v>
      </c>
      <c r="E786" s="28" t="s">
        <v>2675</v>
      </c>
      <c r="F786" s="28" t="s">
        <v>2676</v>
      </c>
      <c r="G786" s="28" t="s">
        <v>791</v>
      </c>
      <c r="H786" s="28" t="s">
        <v>2713</v>
      </c>
      <c r="I786" s="28" t="s">
        <v>457</v>
      </c>
      <c r="J786" s="28">
        <v>3770</v>
      </c>
      <c r="K786">
        <v>8.1376459396865624</v>
      </c>
      <c r="L786" s="28" t="s">
        <v>2704</v>
      </c>
      <c r="M786">
        <v>0</v>
      </c>
      <c r="N786" s="28" t="s">
        <v>459</v>
      </c>
      <c r="O786" s="28" t="s">
        <v>2692</v>
      </c>
      <c r="P786">
        <v>9</v>
      </c>
      <c r="Q786">
        <v>15</v>
      </c>
      <c r="R786">
        <v>1</v>
      </c>
      <c r="S786">
        <v>93475813</v>
      </c>
      <c r="T786" s="28" t="s">
        <v>605</v>
      </c>
      <c r="U786" s="28" t="s">
        <v>659</v>
      </c>
      <c r="V786" s="28" t="s">
        <v>335</v>
      </c>
      <c r="W786" s="28" t="s">
        <v>463</v>
      </c>
      <c r="Y786" s="28" t="s">
        <v>463</v>
      </c>
      <c r="Z786">
        <v>0</v>
      </c>
      <c r="AA786">
        <v>17143</v>
      </c>
      <c r="AB786" s="28" t="s">
        <v>465</v>
      </c>
      <c r="AC786" s="28" t="s">
        <v>466</v>
      </c>
      <c r="AD786">
        <v>0.58333333333333326</v>
      </c>
      <c r="AE786">
        <v>0.66666666666666674</v>
      </c>
      <c r="AF786" s="28" t="s">
        <v>463</v>
      </c>
      <c r="AG786" s="28" t="s">
        <v>294</v>
      </c>
      <c r="AH786" s="28" t="s">
        <v>616</v>
      </c>
      <c r="AI786" s="28"/>
      <c r="AJ786" s="28" t="s">
        <v>469</v>
      </c>
      <c r="AK786" s="28"/>
      <c r="AL786" s="28"/>
      <c r="AM786" s="28">
        <v>1</v>
      </c>
      <c r="AN786">
        <v>3</v>
      </c>
      <c r="AP786" s="2">
        <v>46072</v>
      </c>
      <c r="AQ786" s="2">
        <v>46289</v>
      </c>
      <c r="AT786" s="28"/>
      <c r="AU786" s="28"/>
      <c r="AV786" s="28" t="s">
        <v>470</v>
      </c>
      <c r="AW786">
        <v>112</v>
      </c>
      <c r="AX786">
        <v>0.5</v>
      </c>
      <c r="BC786" s="28"/>
      <c r="BP786" s="28"/>
      <c r="BW786" s="28"/>
      <c r="BY786" s="28">
        <v>112</v>
      </c>
      <c r="BZ786">
        <v>112</v>
      </c>
      <c r="CA786">
        <v>0</v>
      </c>
      <c r="CB786" s="28">
        <v>120</v>
      </c>
      <c r="CC786">
        <v>0.93333333333333324</v>
      </c>
      <c r="CE786">
        <v>3770</v>
      </c>
      <c r="CF786">
        <v>0</v>
      </c>
      <c r="CG786" s="28">
        <v>240</v>
      </c>
      <c r="CH786">
        <v>0</v>
      </c>
      <c r="CI786">
        <v>3770</v>
      </c>
      <c r="CJ786">
        <v>212.30594577494998</v>
      </c>
      <c r="CK786">
        <v>143.78872163937004</v>
      </c>
      <c r="CL786">
        <v>69.420911026507738</v>
      </c>
      <c r="CM786">
        <v>122.18796797213763</v>
      </c>
      <c r="CN786">
        <v>69.086628928876706</v>
      </c>
      <c r="CO786">
        <v>0</v>
      </c>
      <c r="CP786">
        <v>0</v>
      </c>
      <c r="CQ786">
        <v>93.868062452383569</v>
      </c>
      <c r="CR786">
        <v>0.86346000000000001</v>
      </c>
      <c r="CS786">
        <v>19941.301375201921</v>
      </c>
      <c r="CT786" s="28">
        <v>0</v>
      </c>
      <c r="CU786">
        <v>19941.301375201921</v>
      </c>
      <c r="CV786">
        <v>8.1376459396865624</v>
      </c>
      <c r="CW786">
        <v>216123</v>
      </c>
      <c r="CX786" s="28" t="s">
        <v>4221</v>
      </c>
      <c r="CY786" s="28" t="s">
        <v>4214</v>
      </c>
      <c r="CZ786" s="28" t="s">
        <v>4222</v>
      </c>
      <c r="DA786" s="28" t="s">
        <v>4223</v>
      </c>
      <c r="DB786" s="28" t="s">
        <v>3344</v>
      </c>
      <c r="DC786" s="28"/>
      <c r="DD786" s="28"/>
      <c r="DE786" s="28"/>
      <c r="DF786" s="28"/>
      <c r="DG786" s="28"/>
      <c r="DH786" s="28"/>
      <c r="DI786" s="28">
        <v>120</v>
      </c>
      <c r="DJ786" s="28" t="s">
        <v>471</v>
      </c>
      <c r="DK786" s="28"/>
    </row>
    <row r="787" spans="1:115" x14ac:dyDescent="0.25">
      <c r="A787" s="28" t="s">
        <v>2</v>
      </c>
      <c r="B787" s="28" t="s">
        <v>2698</v>
      </c>
      <c r="C787">
        <v>59854</v>
      </c>
      <c r="D787" s="28" t="s">
        <v>2674</v>
      </c>
      <c r="E787" s="28" t="s">
        <v>2675</v>
      </c>
      <c r="F787" s="28" t="s">
        <v>2676</v>
      </c>
      <c r="G787" s="28" t="s">
        <v>791</v>
      </c>
      <c r="H787" s="28" t="s">
        <v>2714</v>
      </c>
      <c r="I787" s="28" t="s">
        <v>457</v>
      </c>
      <c r="J787" s="28">
        <v>3770</v>
      </c>
      <c r="K787">
        <v>8.8608315375258471</v>
      </c>
      <c r="L787" s="28" t="s">
        <v>2469</v>
      </c>
      <c r="M787">
        <v>0</v>
      </c>
      <c r="N787" s="28" t="s">
        <v>459</v>
      </c>
      <c r="O787" s="28" t="s">
        <v>2065</v>
      </c>
      <c r="P787">
        <v>9</v>
      </c>
      <c r="Q787">
        <v>15</v>
      </c>
      <c r="R787">
        <v>1</v>
      </c>
      <c r="S787">
        <v>90642211</v>
      </c>
      <c r="T787" s="28" t="s">
        <v>605</v>
      </c>
      <c r="U787" s="28" t="s">
        <v>659</v>
      </c>
      <c r="V787" s="28" t="s">
        <v>335</v>
      </c>
      <c r="W787" s="28" t="s">
        <v>463</v>
      </c>
      <c r="Y787" s="28" t="s">
        <v>463</v>
      </c>
      <c r="Z787">
        <v>0</v>
      </c>
      <c r="AA787">
        <v>17027</v>
      </c>
      <c r="AB787" s="28" t="s">
        <v>465</v>
      </c>
      <c r="AC787" s="28" t="s">
        <v>479</v>
      </c>
      <c r="AD787">
        <v>0.54166666666666674</v>
      </c>
      <c r="AE787">
        <v>0.70833333333333326</v>
      </c>
      <c r="AF787" s="28" t="s">
        <v>463</v>
      </c>
      <c r="AG787" s="28" t="s">
        <v>197</v>
      </c>
      <c r="AH787" s="28" t="s">
        <v>588</v>
      </c>
      <c r="AI787" s="28"/>
      <c r="AJ787" s="28" t="s">
        <v>469</v>
      </c>
      <c r="AK787" s="28"/>
      <c r="AL787" s="28"/>
      <c r="AM787" s="28">
        <v>1</v>
      </c>
      <c r="AN787">
        <v>3</v>
      </c>
      <c r="AP787" s="2">
        <v>46071</v>
      </c>
      <c r="AQ787" s="2">
        <v>46288</v>
      </c>
      <c r="AT787" s="28"/>
      <c r="AU787" s="28"/>
      <c r="AV787" s="28" t="s">
        <v>470</v>
      </c>
      <c r="AW787">
        <v>112</v>
      </c>
      <c r="AX787">
        <v>0.5</v>
      </c>
      <c r="BC787" s="28"/>
      <c r="BH787">
        <v>200</v>
      </c>
      <c r="BP787" s="28"/>
      <c r="BW787" s="28"/>
      <c r="BY787" s="28">
        <v>112</v>
      </c>
      <c r="BZ787">
        <v>112</v>
      </c>
      <c r="CA787">
        <v>0</v>
      </c>
      <c r="CB787" s="28">
        <v>120</v>
      </c>
      <c r="CC787">
        <v>0.93333333333333324</v>
      </c>
      <c r="CE787">
        <v>3770</v>
      </c>
      <c r="CF787">
        <v>0</v>
      </c>
      <c r="CG787" s="28">
        <v>240</v>
      </c>
      <c r="CH787">
        <v>-307.69230769230768</v>
      </c>
      <c r="CI787">
        <v>3462.3076923076924</v>
      </c>
      <c r="CJ787">
        <v>212.30594577494998</v>
      </c>
      <c r="CK787">
        <v>143.78872163937004</v>
      </c>
      <c r="CL787">
        <v>69.420911026507738</v>
      </c>
      <c r="CM787">
        <v>122.18796797213763</v>
      </c>
      <c r="CN787">
        <v>69.086628928876706</v>
      </c>
      <c r="CO787">
        <v>0</v>
      </c>
      <c r="CP787">
        <v>0</v>
      </c>
      <c r="CQ787">
        <v>93.868062452383569</v>
      </c>
      <c r="CR787">
        <v>0.86346000000000001</v>
      </c>
      <c r="CS787">
        <v>19941.301375201921</v>
      </c>
      <c r="CT787" s="28">
        <v>0</v>
      </c>
      <c r="CU787">
        <v>19941.301375201921</v>
      </c>
      <c r="CV787">
        <v>8.8608315375258471</v>
      </c>
      <c r="CW787">
        <v>216130</v>
      </c>
      <c r="CX787" s="28" t="s">
        <v>4226</v>
      </c>
      <c r="CY787" s="28" t="s">
        <v>4214</v>
      </c>
      <c r="CZ787" s="28" t="s">
        <v>4227</v>
      </c>
      <c r="DA787" s="28" t="s">
        <v>3978</v>
      </c>
      <c r="DB787" s="28" t="s">
        <v>3344</v>
      </c>
      <c r="DC787" s="28"/>
      <c r="DD787" s="28"/>
      <c r="DE787" s="28"/>
      <c r="DF787" s="28"/>
      <c r="DG787" s="28"/>
      <c r="DH787" s="28"/>
      <c r="DI787" s="28">
        <v>120</v>
      </c>
      <c r="DJ787" s="28" t="s">
        <v>471</v>
      </c>
      <c r="DK787" s="28"/>
    </row>
    <row r="788" spans="1:115" x14ac:dyDescent="0.25">
      <c r="A788" s="28" t="s">
        <v>2</v>
      </c>
      <c r="B788" s="28" t="s">
        <v>2715</v>
      </c>
      <c r="C788">
        <v>59854</v>
      </c>
      <c r="D788" s="28" t="s">
        <v>2674</v>
      </c>
      <c r="E788" s="28" t="s">
        <v>2675</v>
      </c>
      <c r="F788" s="28" t="s">
        <v>2696</v>
      </c>
      <c r="G788" s="28" t="s">
        <v>791</v>
      </c>
      <c r="H788" s="28" t="s">
        <v>2716</v>
      </c>
      <c r="I788" s="28" t="s">
        <v>457</v>
      </c>
      <c r="J788" s="28">
        <v>3770</v>
      </c>
      <c r="K788" t="s">
        <v>487</v>
      </c>
      <c r="L788" s="28" t="s">
        <v>2</v>
      </c>
      <c r="M788">
        <v>0</v>
      </c>
      <c r="N788" s="28" t="s">
        <v>459</v>
      </c>
      <c r="O788" s="28" t="s">
        <v>2082</v>
      </c>
      <c r="Q788">
        <v>20</v>
      </c>
      <c r="R788">
        <v>1</v>
      </c>
      <c r="S788">
        <v>97802102</v>
      </c>
      <c r="T788" s="28" t="s">
        <v>605</v>
      </c>
      <c r="U788" s="28" t="s">
        <v>659</v>
      </c>
      <c r="V788" s="28" t="s">
        <v>87</v>
      </c>
      <c r="W788" s="28" t="s">
        <v>463</v>
      </c>
      <c r="Y788" s="28" t="s">
        <v>463</v>
      </c>
      <c r="Z788">
        <v>0</v>
      </c>
      <c r="AA788">
        <v>16317</v>
      </c>
      <c r="AB788" s="28" t="s">
        <v>488</v>
      </c>
      <c r="AC788" s="28" t="s">
        <v>488</v>
      </c>
      <c r="AD788" t="s">
        <v>488</v>
      </c>
      <c r="AE788" t="s">
        <v>488</v>
      </c>
      <c r="AF788" s="28" t="s">
        <v>463</v>
      </c>
      <c r="AG788" s="28" t="s">
        <v>219</v>
      </c>
      <c r="AH788" s="28" t="s">
        <v>219</v>
      </c>
      <c r="AI788" s="28"/>
      <c r="AJ788" s="28" t="s">
        <v>962</v>
      </c>
      <c r="AK788" s="28"/>
      <c r="AL788" s="28"/>
      <c r="AM788" s="28">
        <v>1</v>
      </c>
      <c r="AN788">
        <v>3</v>
      </c>
      <c r="AP788" s="2">
        <v>46069</v>
      </c>
      <c r="AQ788" s="2">
        <v>46290</v>
      </c>
      <c r="AT788" s="28"/>
      <c r="AU788" s="28"/>
      <c r="AV788" s="28" t="s">
        <v>470</v>
      </c>
      <c r="AX788">
        <v>0.5</v>
      </c>
      <c r="BC788" s="28"/>
      <c r="BP788" s="28"/>
      <c r="BW788" s="28"/>
      <c r="BY788" s="28">
        <v>0</v>
      </c>
      <c r="BZ788">
        <v>0</v>
      </c>
      <c r="CA788">
        <v>0</v>
      </c>
      <c r="CB788" s="28">
        <v>120</v>
      </c>
      <c r="CC788" t="s">
        <v>2</v>
      </c>
      <c r="CE788">
        <v>3770</v>
      </c>
      <c r="CF788">
        <v>0</v>
      </c>
      <c r="CG788" s="28">
        <v>240</v>
      </c>
      <c r="CH788">
        <v>0</v>
      </c>
      <c r="CI788">
        <v>3770</v>
      </c>
      <c r="CJ788">
        <v>212.30594577494998</v>
      </c>
      <c r="CK788">
        <v>143.78872163937004</v>
      </c>
      <c r="CL788">
        <v>69.420911026507738</v>
      </c>
      <c r="CM788">
        <v>122.18796797213763</v>
      </c>
      <c r="CN788">
        <v>69.086628928876706</v>
      </c>
      <c r="CO788">
        <v>0</v>
      </c>
      <c r="CP788">
        <v>0</v>
      </c>
      <c r="CQ788">
        <v>93.868062452383569</v>
      </c>
      <c r="CR788">
        <v>0.86346000000000001</v>
      </c>
      <c r="CS788">
        <v>0</v>
      </c>
      <c r="CT788" s="28">
        <v>0</v>
      </c>
      <c r="CU788">
        <v>0</v>
      </c>
      <c r="CV788" t="s">
        <v>487</v>
      </c>
      <c r="CW788">
        <v>216114</v>
      </c>
      <c r="CX788" s="28" t="s">
        <v>4765</v>
      </c>
      <c r="CY788" s="28" t="s">
        <v>4214</v>
      </c>
      <c r="CZ788" s="28" t="s">
        <v>4729</v>
      </c>
      <c r="DA788" s="28" t="s">
        <v>4766</v>
      </c>
      <c r="DB788" s="28" t="s">
        <v>4543</v>
      </c>
      <c r="DC788" s="28"/>
      <c r="DD788" s="28"/>
      <c r="DE788" s="28"/>
      <c r="DF788" s="28"/>
      <c r="DG788" s="28"/>
      <c r="DH788" s="28"/>
      <c r="DI788" s="28">
        <v>120</v>
      </c>
      <c r="DJ788" s="28" t="s">
        <v>471</v>
      </c>
      <c r="DK788" s="28" t="s">
        <v>2083</v>
      </c>
    </row>
    <row r="789" spans="1:115" x14ac:dyDescent="0.25">
      <c r="A789" s="28" t="s">
        <v>2</v>
      </c>
      <c r="B789" s="28" t="s">
        <v>2717</v>
      </c>
      <c r="C789">
        <v>27421</v>
      </c>
      <c r="D789" s="28" t="s">
        <v>2718</v>
      </c>
      <c r="E789" s="28" t="s">
        <v>2719</v>
      </c>
      <c r="F789" s="28" t="s">
        <v>2720</v>
      </c>
      <c r="G789" s="28" t="s">
        <v>791</v>
      </c>
      <c r="H789" s="28" t="s">
        <v>2721</v>
      </c>
      <c r="I789" s="28" t="s">
        <v>457</v>
      </c>
      <c r="J789" s="28">
        <v>6750</v>
      </c>
      <c r="K789">
        <v>9.2264026875578118</v>
      </c>
      <c r="L789" s="28" t="s">
        <v>2240</v>
      </c>
      <c r="M789">
        <v>0</v>
      </c>
      <c r="N789" s="28" t="s">
        <v>459</v>
      </c>
      <c r="O789" s="28" t="s">
        <v>2722</v>
      </c>
      <c r="P789">
        <v>10</v>
      </c>
      <c r="Q789">
        <v>16</v>
      </c>
      <c r="R789">
        <v>1</v>
      </c>
      <c r="S789">
        <v>91011419</v>
      </c>
      <c r="T789" s="28" t="s">
        <v>461</v>
      </c>
      <c r="U789" s="28" t="s">
        <v>812</v>
      </c>
      <c r="V789" s="28" t="s">
        <v>335</v>
      </c>
      <c r="W789" s="28" t="s">
        <v>660</v>
      </c>
      <c r="X789">
        <v>27499</v>
      </c>
      <c r="Y789" s="28" t="s">
        <v>660</v>
      </c>
      <c r="Z789">
        <v>70</v>
      </c>
      <c r="AA789">
        <v>16989</v>
      </c>
      <c r="AB789" s="28" t="s">
        <v>465</v>
      </c>
      <c r="AC789" s="28" t="s">
        <v>525</v>
      </c>
      <c r="AD789">
        <v>0.54166666666666674</v>
      </c>
      <c r="AE789">
        <v>0.70833333333333326</v>
      </c>
      <c r="AF789" s="28" t="s">
        <v>463</v>
      </c>
      <c r="AG789" s="28" t="s">
        <v>56</v>
      </c>
      <c r="AH789" s="28" t="s">
        <v>582</v>
      </c>
      <c r="AI789" s="28" t="s">
        <v>2723</v>
      </c>
      <c r="AJ789" s="28" t="s">
        <v>762</v>
      </c>
      <c r="AK789" s="28"/>
      <c r="AL789" s="28"/>
      <c r="AM789" s="28">
        <v>2</v>
      </c>
      <c r="AN789">
        <v>3</v>
      </c>
      <c r="AO789">
        <v>3</v>
      </c>
      <c r="AP789" s="2">
        <v>46070</v>
      </c>
      <c r="AQ789" s="2">
        <v>46287</v>
      </c>
      <c r="AR789">
        <v>46434</v>
      </c>
      <c r="AS789">
        <v>46651</v>
      </c>
      <c r="AT789" s="28"/>
      <c r="AU789" s="28"/>
      <c r="AV789" s="28" t="s">
        <v>470</v>
      </c>
      <c r="AW789">
        <v>112</v>
      </c>
      <c r="AX789">
        <v>0.5</v>
      </c>
      <c r="BC789" s="28"/>
      <c r="BJ789">
        <v>112</v>
      </c>
      <c r="BK789">
        <v>0.5</v>
      </c>
      <c r="BP789" s="28"/>
      <c r="BW789" s="28"/>
      <c r="BY789" s="28">
        <v>224</v>
      </c>
      <c r="BZ789">
        <v>224</v>
      </c>
      <c r="CA789">
        <v>0</v>
      </c>
      <c r="CB789" s="28">
        <v>240</v>
      </c>
      <c r="CC789">
        <v>0.93333333333333324</v>
      </c>
      <c r="CE789">
        <v>6750</v>
      </c>
      <c r="CF789">
        <v>0</v>
      </c>
      <c r="CG789" s="28">
        <v>480</v>
      </c>
      <c r="CH789">
        <v>0</v>
      </c>
      <c r="CI789">
        <v>6750</v>
      </c>
      <c r="CJ789">
        <v>212.30594577494998</v>
      </c>
      <c r="CK789">
        <v>143.78872163937004</v>
      </c>
      <c r="CL789">
        <v>69.420911026507738</v>
      </c>
      <c r="CM789">
        <v>122.18796797213763</v>
      </c>
      <c r="CN789">
        <v>69.086628928876706</v>
      </c>
      <c r="CO789">
        <v>0</v>
      </c>
      <c r="CP789">
        <v>0</v>
      </c>
      <c r="CQ789">
        <v>93.868062452383569</v>
      </c>
      <c r="CR789">
        <v>0.86346000000000001</v>
      </c>
      <c r="CS789">
        <v>19941.301375201921</v>
      </c>
      <c r="CT789" s="28">
        <v>20539.540416457981</v>
      </c>
      <c r="CU789">
        <v>40480.841791659899</v>
      </c>
      <c r="CV789">
        <v>9.2264026875578118</v>
      </c>
      <c r="CW789">
        <v>207724</v>
      </c>
      <c r="CX789" s="28" t="s">
        <v>4244</v>
      </c>
      <c r="CY789" s="28" t="s">
        <v>4245</v>
      </c>
      <c r="CZ789" s="28" t="s">
        <v>4246</v>
      </c>
      <c r="DA789" s="28" t="s">
        <v>4243</v>
      </c>
      <c r="DB789" s="28" t="s">
        <v>3344</v>
      </c>
      <c r="DC789" s="28"/>
      <c r="DD789" s="28"/>
      <c r="DE789" s="28"/>
      <c r="DF789" s="28"/>
      <c r="DG789" s="28"/>
      <c r="DH789" s="28"/>
      <c r="DI789" s="28">
        <v>240</v>
      </c>
      <c r="DJ789" s="28" t="s">
        <v>831</v>
      </c>
      <c r="DK789" s="28"/>
    </row>
    <row r="790" spans="1:115" x14ac:dyDescent="0.25">
      <c r="A790" s="28" t="s">
        <v>2</v>
      </c>
      <c r="B790" s="28" t="s">
        <v>2717</v>
      </c>
      <c r="C790">
        <v>27421</v>
      </c>
      <c r="D790" s="28" t="s">
        <v>2718</v>
      </c>
      <c r="E790" s="28" t="s">
        <v>2719</v>
      </c>
      <c r="F790" s="28" t="s">
        <v>2720</v>
      </c>
      <c r="G790" s="28" t="s">
        <v>791</v>
      </c>
      <c r="H790" s="28" t="s">
        <v>2724</v>
      </c>
      <c r="I790" s="28" t="s">
        <v>457</v>
      </c>
      <c r="J790" s="28">
        <v>6750</v>
      </c>
      <c r="K790">
        <v>10.563938897013765</v>
      </c>
      <c r="L790" s="28" t="s">
        <v>2254</v>
      </c>
      <c r="M790">
        <v>0</v>
      </c>
      <c r="N790" s="28" t="s">
        <v>459</v>
      </c>
      <c r="O790" s="28" t="s">
        <v>2238</v>
      </c>
      <c r="P790">
        <v>11</v>
      </c>
      <c r="Q790">
        <v>20</v>
      </c>
      <c r="R790">
        <v>1</v>
      </c>
      <c r="S790">
        <v>90140732</v>
      </c>
      <c r="T790" s="28" t="s">
        <v>461</v>
      </c>
      <c r="U790" s="28" t="s">
        <v>812</v>
      </c>
      <c r="V790" s="28" t="s">
        <v>335</v>
      </c>
      <c r="W790" s="28" t="s">
        <v>660</v>
      </c>
      <c r="X790">
        <v>27499</v>
      </c>
      <c r="Y790" s="28" t="s">
        <v>660</v>
      </c>
      <c r="Z790">
        <v>70</v>
      </c>
      <c r="AA790">
        <v>17151</v>
      </c>
      <c r="AB790" s="28" t="s">
        <v>465</v>
      </c>
      <c r="AC790" s="28" t="s">
        <v>479</v>
      </c>
      <c r="AD790">
        <v>0.5625</v>
      </c>
      <c r="AE790">
        <v>0.72916666666666674</v>
      </c>
      <c r="AF790" s="28" t="s">
        <v>463</v>
      </c>
      <c r="AG790" s="28" t="s">
        <v>287</v>
      </c>
      <c r="AH790" s="28" t="s">
        <v>497</v>
      </c>
      <c r="AI790" s="28"/>
      <c r="AJ790" s="28" t="s">
        <v>762</v>
      </c>
      <c r="AK790" s="28"/>
      <c r="AL790" s="28"/>
      <c r="AM790" s="28">
        <v>2</v>
      </c>
      <c r="AN790">
        <v>4</v>
      </c>
      <c r="AO790">
        <v>3</v>
      </c>
      <c r="AP790" s="2">
        <v>46071</v>
      </c>
      <c r="AQ790" s="2">
        <v>46358</v>
      </c>
      <c r="AR790">
        <v>46435</v>
      </c>
      <c r="AS790">
        <v>46652</v>
      </c>
      <c r="AT790" s="28"/>
      <c r="AU790" s="28"/>
      <c r="AV790" s="28" t="s">
        <v>470</v>
      </c>
      <c r="AW790">
        <v>112</v>
      </c>
      <c r="AX790">
        <v>0.5</v>
      </c>
      <c r="BC790" s="28"/>
      <c r="BJ790">
        <v>144</v>
      </c>
      <c r="BK790">
        <v>0.5</v>
      </c>
      <c r="BP790" s="28"/>
      <c r="BW790" s="28"/>
      <c r="BY790" s="28">
        <v>256</v>
      </c>
      <c r="BZ790">
        <v>256</v>
      </c>
      <c r="CA790">
        <v>0</v>
      </c>
      <c r="CB790" s="28">
        <v>240</v>
      </c>
      <c r="CC790">
        <v>1.0666666666666669</v>
      </c>
      <c r="CE790">
        <v>6750</v>
      </c>
      <c r="CF790">
        <v>0</v>
      </c>
      <c r="CG790" s="28">
        <v>480</v>
      </c>
      <c r="CH790">
        <v>0</v>
      </c>
      <c r="CI790">
        <v>6750</v>
      </c>
      <c r="CJ790">
        <v>212.30594577494998</v>
      </c>
      <c r="CK790">
        <v>143.78872163937004</v>
      </c>
      <c r="CL790">
        <v>69.420911026507738</v>
      </c>
      <c r="CM790">
        <v>122.18796797213763</v>
      </c>
      <c r="CN790">
        <v>69.086628928876706</v>
      </c>
      <c r="CO790">
        <v>0</v>
      </c>
      <c r="CP790">
        <v>0</v>
      </c>
      <c r="CQ790">
        <v>93.868062452383569</v>
      </c>
      <c r="CR790">
        <v>0.86346000000000001</v>
      </c>
      <c r="CS790">
        <v>19941.301375201921</v>
      </c>
      <c r="CT790" s="28">
        <v>26407.980535445971</v>
      </c>
      <c r="CU790">
        <v>46349.281910647893</v>
      </c>
      <c r="CV790">
        <v>10.563938897013765</v>
      </c>
      <c r="CW790">
        <v>209270</v>
      </c>
      <c r="CX790" s="28" t="s">
        <v>4261</v>
      </c>
      <c r="CY790" s="28" t="s">
        <v>4245</v>
      </c>
      <c r="CZ790" s="28" t="s">
        <v>4262</v>
      </c>
      <c r="DA790" s="28" t="s">
        <v>4263</v>
      </c>
      <c r="DB790" s="28" t="s">
        <v>3344</v>
      </c>
      <c r="DC790" s="28"/>
      <c r="DD790" s="28"/>
      <c r="DE790" s="28"/>
      <c r="DF790" s="28"/>
      <c r="DG790" s="28"/>
      <c r="DH790" s="28"/>
      <c r="DI790" s="28">
        <v>240</v>
      </c>
      <c r="DJ790" s="28" t="s">
        <v>831</v>
      </c>
      <c r="DK790" s="28"/>
    </row>
    <row r="791" spans="1:115" x14ac:dyDescent="0.25">
      <c r="A791" s="28" t="s">
        <v>2</v>
      </c>
      <c r="B791" s="28" t="s">
        <v>2717</v>
      </c>
      <c r="C791">
        <v>27421</v>
      </c>
      <c r="D791" s="28" t="s">
        <v>2718</v>
      </c>
      <c r="E791" s="28" t="s">
        <v>2719</v>
      </c>
      <c r="F791" s="28" t="s">
        <v>2720</v>
      </c>
      <c r="G791" s="28" t="s">
        <v>791</v>
      </c>
      <c r="H791" s="28" t="s">
        <v>2725</v>
      </c>
      <c r="I791" s="28" t="s">
        <v>457</v>
      </c>
      <c r="J791" s="28">
        <v>6750</v>
      </c>
      <c r="K791">
        <v>10.563938897013765</v>
      </c>
      <c r="L791" s="28" t="s">
        <v>2254</v>
      </c>
      <c r="M791">
        <v>0</v>
      </c>
      <c r="N791" s="28" t="s">
        <v>459</v>
      </c>
      <c r="O791" s="28" t="s">
        <v>2726</v>
      </c>
      <c r="P791">
        <v>11</v>
      </c>
      <c r="Q791">
        <v>20</v>
      </c>
      <c r="R791">
        <v>1</v>
      </c>
      <c r="S791">
        <v>90110935</v>
      </c>
      <c r="T791" s="28" t="s">
        <v>461</v>
      </c>
      <c r="U791" s="28" t="s">
        <v>812</v>
      </c>
      <c r="V791" s="28" t="s">
        <v>335</v>
      </c>
      <c r="W791" s="28" t="s">
        <v>660</v>
      </c>
      <c r="X791">
        <v>27499</v>
      </c>
      <c r="Y791" s="28" t="s">
        <v>660</v>
      </c>
      <c r="Z791">
        <v>70</v>
      </c>
      <c r="AA791">
        <v>17062</v>
      </c>
      <c r="AB791" s="28" t="s">
        <v>465</v>
      </c>
      <c r="AC791" s="28" t="s">
        <v>525</v>
      </c>
      <c r="AD791">
        <v>0.5625</v>
      </c>
      <c r="AE791">
        <v>0.72916666666666674</v>
      </c>
      <c r="AF791" s="28" t="s">
        <v>463</v>
      </c>
      <c r="AG791" s="28" t="s">
        <v>211</v>
      </c>
      <c r="AH791" s="28" t="s">
        <v>529</v>
      </c>
      <c r="AI791" s="28"/>
      <c r="AJ791" s="28" t="s">
        <v>762</v>
      </c>
      <c r="AK791" s="28"/>
      <c r="AL791" s="28"/>
      <c r="AM791" s="28">
        <v>2</v>
      </c>
      <c r="AN791">
        <v>4</v>
      </c>
      <c r="AO791">
        <v>3</v>
      </c>
      <c r="AP791" s="2">
        <v>46070</v>
      </c>
      <c r="AQ791" s="2">
        <v>46357</v>
      </c>
      <c r="AR791">
        <v>46434</v>
      </c>
      <c r="AS791">
        <v>46651</v>
      </c>
      <c r="AT791" s="28"/>
      <c r="AU791" s="28"/>
      <c r="AV791" s="28" t="s">
        <v>470</v>
      </c>
      <c r="AW791">
        <v>112</v>
      </c>
      <c r="AX791">
        <v>0.5</v>
      </c>
      <c r="BC791" s="28"/>
      <c r="BJ791">
        <v>144</v>
      </c>
      <c r="BK791">
        <v>0.5</v>
      </c>
      <c r="BP791" s="28"/>
      <c r="BW791" s="28"/>
      <c r="BY791" s="28">
        <v>256</v>
      </c>
      <c r="BZ791">
        <v>256</v>
      </c>
      <c r="CA791">
        <v>0</v>
      </c>
      <c r="CB791" s="28">
        <v>240</v>
      </c>
      <c r="CC791">
        <v>1.0666666666666669</v>
      </c>
      <c r="CE791">
        <v>6750</v>
      </c>
      <c r="CF791">
        <v>0</v>
      </c>
      <c r="CG791" s="28">
        <v>480</v>
      </c>
      <c r="CH791">
        <v>0</v>
      </c>
      <c r="CI791">
        <v>6750</v>
      </c>
      <c r="CJ791">
        <v>212.30594577494998</v>
      </c>
      <c r="CK791">
        <v>143.78872163937004</v>
      </c>
      <c r="CL791">
        <v>69.420911026507738</v>
      </c>
      <c r="CM791">
        <v>122.18796797213763</v>
      </c>
      <c r="CN791">
        <v>69.086628928876706</v>
      </c>
      <c r="CO791">
        <v>0</v>
      </c>
      <c r="CP791">
        <v>0</v>
      </c>
      <c r="CQ791">
        <v>93.868062452383569</v>
      </c>
      <c r="CR791">
        <v>0.86346000000000001</v>
      </c>
      <c r="CS791">
        <v>19941.301375201921</v>
      </c>
      <c r="CT791" s="28">
        <v>26407.980535445971</v>
      </c>
      <c r="CU791">
        <v>46349.281910647893</v>
      </c>
      <c r="CV791">
        <v>10.563938897013765</v>
      </c>
      <c r="CW791">
        <v>207722</v>
      </c>
      <c r="CX791" s="28" t="s">
        <v>4264</v>
      </c>
      <c r="CY791" s="28" t="s">
        <v>4245</v>
      </c>
      <c r="CZ791" s="28" t="s">
        <v>4265</v>
      </c>
      <c r="DA791" s="28" t="s">
        <v>4266</v>
      </c>
      <c r="DB791" s="28" t="s">
        <v>3344</v>
      </c>
      <c r="DC791" s="28"/>
      <c r="DD791" s="28"/>
      <c r="DE791" s="28"/>
      <c r="DF791" s="28"/>
      <c r="DG791" s="28"/>
      <c r="DH791" s="28"/>
      <c r="DI791" s="28">
        <v>240</v>
      </c>
      <c r="DJ791" s="28" t="s">
        <v>831</v>
      </c>
      <c r="DK791" s="28"/>
    </row>
    <row r="792" spans="1:115" x14ac:dyDescent="0.25">
      <c r="A792" s="28" t="s">
        <v>2</v>
      </c>
      <c r="B792" s="28" t="s">
        <v>2717</v>
      </c>
      <c r="C792">
        <v>27421</v>
      </c>
      <c r="D792" s="28" t="s">
        <v>2718</v>
      </c>
      <c r="E792" s="28" t="s">
        <v>2719</v>
      </c>
      <c r="F792" s="28" t="s">
        <v>2720</v>
      </c>
      <c r="G792" s="28" t="s">
        <v>791</v>
      </c>
      <c r="H792" s="28" t="s">
        <v>2727</v>
      </c>
      <c r="I792" s="28" t="s">
        <v>457</v>
      </c>
      <c r="J792" s="28">
        <v>6750</v>
      </c>
      <c r="K792">
        <v>10.563938897013765</v>
      </c>
      <c r="L792" s="28" t="s">
        <v>2237</v>
      </c>
      <c r="M792">
        <v>0</v>
      </c>
      <c r="N792" s="28" t="s">
        <v>459</v>
      </c>
      <c r="O792" s="28" t="s">
        <v>2246</v>
      </c>
      <c r="P792">
        <v>11</v>
      </c>
      <c r="Q792">
        <v>25</v>
      </c>
      <c r="R792">
        <v>1</v>
      </c>
      <c r="S792">
        <v>90010732</v>
      </c>
      <c r="T792" s="28" t="s">
        <v>461</v>
      </c>
      <c r="U792" s="28" t="s">
        <v>812</v>
      </c>
      <c r="V792" s="28" t="s">
        <v>335</v>
      </c>
      <c r="W792" s="28" t="s">
        <v>660</v>
      </c>
      <c r="X792">
        <v>27499</v>
      </c>
      <c r="Y792" s="28" t="s">
        <v>660</v>
      </c>
      <c r="Z792">
        <v>70</v>
      </c>
      <c r="AA792">
        <v>17063</v>
      </c>
      <c r="AB792" s="28" t="s">
        <v>465</v>
      </c>
      <c r="AC792" s="28" t="s">
        <v>525</v>
      </c>
      <c r="AD792">
        <v>0.5625</v>
      </c>
      <c r="AE792">
        <v>0.72916666666666674</v>
      </c>
      <c r="AF792" s="28" t="s">
        <v>463</v>
      </c>
      <c r="AG792" s="28" t="s">
        <v>217</v>
      </c>
      <c r="AH792" s="28" t="s">
        <v>529</v>
      </c>
      <c r="AI792" s="28"/>
      <c r="AJ792" s="28" t="s">
        <v>762</v>
      </c>
      <c r="AK792" s="28"/>
      <c r="AL792" s="28"/>
      <c r="AM792" s="28">
        <v>2</v>
      </c>
      <c r="AN792">
        <v>4</v>
      </c>
      <c r="AO792">
        <v>3</v>
      </c>
      <c r="AP792" s="2">
        <v>46070</v>
      </c>
      <c r="AQ792" s="2">
        <v>46357</v>
      </c>
      <c r="AR792">
        <v>46434</v>
      </c>
      <c r="AS792">
        <v>46651</v>
      </c>
      <c r="AT792" s="28"/>
      <c r="AU792" s="28"/>
      <c r="AV792" s="28" t="s">
        <v>470</v>
      </c>
      <c r="AW792">
        <v>112</v>
      </c>
      <c r="AX792">
        <v>0.5</v>
      </c>
      <c r="BC792" s="28"/>
      <c r="BJ792">
        <v>144</v>
      </c>
      <c r="BK792">
        <v>0.5</v>
      </c>
      <c r="BP792" s="28"/>
      <c r="BW792" s="28"/>
      <c r="BY792" s="28">
        <v>256</v>
      </c>
      <c r="BZ792">
        <v>256</v>
      </c>
      <c r="CA792">
        <v>0</v>
      </c>
      <c r="CB792" s="28">
        <v>240</v>
      </c>
      <c r="CC792">
        <v>1.0666666666666669</v>
      </c>
      <c r="CE792">
        <v>6750</v>
      </c>
      <c r="CF792">
        <v>0</v>
      </c>
      <c r="CG792" s="28">
        <v>480</v>
      </c>
      <c r="CH792">
        <v>0</v>
      </c>
      <c r="CI792">
        <v>6750</v>
      </c>
      <c r="CJ792">
        <v>212.30594577494998</v>
      </c>
      <c r="CK792">
        <v>143.78872163937004</v>
      </c>
      <c r="CL792">
        <v>69.420911026507738</v>
      </c>
      <c r="CM792">
        <v>122.18796797213763</v>
      </c>
      <c r="CN792">
        <v>69.086628928876706</v>
      </c>
      <c r="CO792">
        <v>0</v>
      </c>
      <c r="CP792">
        <v>0</v>
      </c>
      <c r="CQ792">
        <v>93.868062452383569</v>
      </c>
      <c r="CR792">
        <v>0.86346000000000001</v>
      </c>
      <c r="CS792">
        <v>19941.301375201921</v>
      </c>
      <c r="CT792" s="28">
        <v>26407.980535445971</v>
      </c>
      <c r="CU792">
        <v>46349.281910647893</v>
      </c>
      <c r="CV792">
        <v>10.563938897013765</v>
      </c>
      <c r="CW792">
        <v>209251</v>
      </c>
      <c r="CX792" s="28" t="s">
        <v>4267</v>
      </c>
      <c r="CY792" s="28" t="s">
        <v>4245</v>
      </c>
      <c r="CZ792" s="28" t="s">
        <v>4268</v>
      </c>
      <c r="DA792" s="28" t="s">
        <v>4243</v>
      </c>
      <c r="DB792" s="28" t="s">
        <v>3344</v>
      </c>
      <c r="DC792" s="28"/>
      <c r="DD792" s="28"/>
      <c r="DE792" s="28"/>
      <c r="DF792" s="28"/>
      <c r="DG792" s="28"/>
      <c r="DH792" s="28"/>
      <c r="DI792" s="28">
        <v>240</v>
      </c>
      <c r="DJ792" s="28" t="s">
        <v>831</v>
      </c>
      <c r="DK792" s="28"/>
    </row>
    <row r="793" spans="1:115" x14ac:dyDescent="0.25">
      <c r="A793" s="28" t="s">
        <v>2</v>
      </c>
      <c r="B793" s="28" t="s">
        <v>2717</v>
      </c>
      <c r="C793">
        <v>27421</v>
      </c>
      <c r="D793" s="28" t="s">
        <v>2718</v>
      </c>
      <c r="E793" s="28" t="s">
        <v>2719</v>
      </c>
      <c r="F793" s="28" t="s">
        <v>2720</v>
      </c>
      <c r="G793" s="28" t="s">
        <v>791</v>
      </c>
      <c r="H793" s="28" t="s">
        <v>2728</v>
      </c>
      <c r="I793" s="28" t="s">
        <v>457</v>
      </c>
      <c r="J793" s="28">
        <v>6750</v>
      </c>
      <c r="K793">
        <v>9.2264026875578118</v>
      </c>
      <c r="L793" s="28" t="s">
        <v>2240</v>
      </c>
      <c r="M793">
        <v>0</v>
      </c>
      <c r="N793" s="28" t="s">
        <v>459</v>
      </c>
      <c r="O793" s="28" t="s">
        <v>1321</v>
      </c>
      <c r="P793">
        <v>10</v>
      </c>
      <c r="Q793">
        <v>16</v>
      </c>
      <c r="R793">
        <v>1</v>
      </c>
      <c r="S793">
        <v>92621147</v>
      </c>
      <c r="T793" s="28" t="s">
        <v>461</v>
      </c>
      <c r="U793" s="28" t="s">
        <v>812</v>
      </c>
      <c r="V793" s="28" t="s">
        <v>335</v>
      </c>
      <c r="W793" s="28" t="s">
        <v>660</v>
      </c>
      <c r="X793">
        <v>27499</v>
      </c>
      <c r="Y793" s="28" t="s">
        <v>660</v>
      </c>
      <c r="Z793">
        <v>70</v>
      </c>
      <c r="AA793">
        <v>16990</v>
      </c>
      <c r="AB793" s="28" t="s">
        <v>465</v>
      </c>
      <c r="AC793" s="28" t="s">
        <v>515</v>
      </c>
      <c r="AD793">
        <v>0.54166666666666674</v>
      </c>
      <c r="AE793">
        <v>0.70833333333333326</v>
      </c>
      <c r="AF793" s="28" t="s">
        <v>463</v>
      </c>
      <c r="AG793" s="28" t="s">
        <v>63</v>
      </c>
      <c r="AH793" s="28" t="s">
        <v>467</v>
      </c>
      <c r="AI793" s="28"/>
      <c r="AJ793" s="28" t="s">
        <v>762</v>
      </c>
      <c r="AK793" s="28"/>
      <c r="AL793" s="28"/>
      <c r="AM793" s="28">
        <v>2</v>
      </c>
      <c r="AN793">
        <v>3</v>
      </c>
      <c r="AO793">
        <v>3</v>
      </c>
      <c r="AP793" s="2">
        <v>46069</v>
      </c>
      <c r="AQ793" s="2">
        <v>46286</v>
      </c>
      <c r="AR793">
        <v>46433</v>
      </c>
      <c r="AS793">
        <v>46650</v>
      </c>
      <c r="AT793" s="28"/>
      <c r="AU793" s="28"/>
      <c r="AV793" s="28" t="s">
        <v>470</v>
      </c>
      <c r="AW793">
        <v>112</v>
      </c>
      <c r="AX793">
        <v>0.5</v>
      </c>
      <c r="BC793" s="28"/>
      <c r="BJ793">
        <v>112</v>
      </c>
      <c r="BK793">
        <v>0.5</v>
      </c>
      <c r="BP793" s="28"/>
      <c r="BW793" s="28"/>
      <c r="BY793" s="28">
        <v>224</v>
      </c>
      <c r="BZ793">
        <v>224</v>
      </c>
      <c r="CA793">
        <v>0</v>
      </c>
      <c r="CB793" s="28">
        <v>240</v>
      </c>
      <c r="CC793">
        <v>0.93333333333333324</v>
      </c>
      <c r="CE793">
        <v>6750</v>
      </c>
      <c r="CF793">
        <v>0</v>
      </c>
      <c r="CG793" s="28">
        <v>480</v>
      </c>
      <c r="CH793">
        <v>0</v>
      </c>
      <c r="CI793">
        <v>6750</v>
      </c>
      <c r="CJ793">
        <v>212.30594577494998</v>
      </c>
      <c r="CK793">
        <v>143.78872163937004</v>
      </c>
      <c r="CL793">
        <v>69.420911026507738</v>
      </c>
      <c r="CM793">
        <v>122.18796797213763</v>
      </c>
      <c r="CN793">
        <v>69.086628928876706</v>
      </c>
      <c r="CO793">
        <v>0</v>
      </c>
      <c r="CP793">
        <v>0</v>
      </c>
      <c r="CQ793">
        <v>93.868062452383569</v>
      </c>
      <c r="CR793">
        <v>0.86346000000000001</v>
      </c>
      <c r="CS793">
        <v>19941.301375201921</v>
      </c>
      <c r="CT793" s="28">
        <v>20539.540416457981</v>
      </c>
      <c r="CU793">
        <v>40480.841791659899</v>
      </c>
      <c r="CV793">
        <v>9.2264026875578118</v>
      </c>
      <c r="CW793">
        <v>199967</v>
      </c>
      <c r="CX793" s="28"/>
      <c r="CY793" s="28"/>
      <c r="CZ793" s="28"/>
      <c r="DA793" s="28"/>
      <c r="DB793" s="28"/>
      <c r="DC793" s="28"/>
      <c r="DD793" s="28"/>
      <c r="DE793" s="28"/>
      <c r="DF793" s="28"/>
      <c r="DG793" s="28"/>
      <c r="DH793" s="28"/>
      <c r="DI793" s="28">
        <v>240</v>
      </c>
      <c r="DJ793" s="28" t="s">
        <v>831</v>
      </c>
      <c r="DK793" s="28"/>
    </row>
    <row r="794" spans="1:115" x14ac:dyDescent="0.25">
      <c r="A794" s="28" t="s">
        <v>2</v>
      </c>
      <c r="B794" s="28" t="s">
        <v>2717</v>
      </c>
      <c r="C794">
        <v>27421</v>
      </c>
      <c r="D794" s="28" t="s">
        <v>2718</v>
      </c>
      <c r="E794" s="28" t="s">
        <v>2719</v>
      </c>
      <c r="F794" s="28" t="s">
        <v>2720</v>
      </c>
      <c r="G794" s="28" t="s">
        <v>791</v>
      </c>
      <c r="H794" s="28" t="s">
        <v>2729</v>
      </c>
      <c r="I794" s="28" t="s">
        <v>457</v>
      </c>
      <c r="J794" s="28">
        <v>6750</v>
      </c>
      <c r="K794">
        <v>10.563938897013765</v>
      </c>
      <c r="L794" s="28" t="s">
        <v>2254</v>
      </c>
      <c r="M794">
        <v>0</v>
      </c>
      <c r="N794" s="28" t="s">
        <v>459</v>
      </c>
      <c r="O794" s="28" t="s">
        <v>2248</v>
      </c>
      <c r="P794">
        <v>11</v>
      </c>
      <c r="Q794">
        <v>20</v>
      </c>
      <c r="R794">
        <v>1</v>
      </c>
      <c r="S794">
        <v>90030268</v>
      </c>
      <c r="T794" s="28" t="s">
        <v>461</v>
      </c>
      <c r="U794" s="28" t="s">
        <v>812</v>
      </c>
      <c r="V794" s="28" t="s">
        <v>335</v>
      </c>
      <c r="W794" s="28" t="s">
        <v>660</v>
      </c>
      <c r="X794">
        <v>27499</v>
      </c>
      <c r="Y794" s="28" t="s">
        <v>660</v>
      </c>
      <c r="Z794">
        <v>70</v>
      </c>
      <c r="AA794">
        <v>17152</v>
      </c>
      <c r="AB794" s="28" t="s">
        <v>465</v>
      </c>
      <c r="AC794" s="28" t="s">
        <v>525</v>
      </c>
      <c r="AD794">
        <v>0.5625</v>
      </c>
      <c r="AE794">
        <v>0.72916666666666674</v>
      </c>
      <c r="AF794" s="28" t="s">
        <v>463</v>
      </c>
      <c r="AG794" s="28" t="s">
        <v>288</v>
      </c>
      <c r="AH794" s="28" t="s">
        <v>616</v>
      </c>
      <c r="AI794" s="28"/>
      <c r="AJ794" s="28" t="s">
        <v>762</v>
      </c>
      <c r="AK794" s="28"/>
      <c r="AL794" s="28"/>
      <c r="AM794" s="28">
        <v>2</v>
      </c>
      <c r="AN794">
        <v>4</v>
      </c>
      <c r="AO794">
        <v>3</v>
      </c>
      <c r="AP794" s="2">
        <v>46070</v>
      </c>
      <c r="AQ794" s="2">
        <v>46357</v>
      </c>
      <c r="AR794">
        <v>46434</v>
      </c>
      <c r="AS794">
        <v>46651</v>
      </c>
      <c r="AT794" s="28"/>
      <c r="AU794" s="28"/>
      <c r="AV794" s="28" t="s">
        <v>470</v>
      </c>
      <c r="AW794">
        <v>112</v>
      </c>
      <c r="AX794">
        <v>0.5</v>
      </c>
      <c r="BC794" s="28"/>
      <c r="BJ794">
        <v>144</v>
      </c>
      <c r="BK794">
        <v>0.5</v>
      </c>
      <c r="BP794" s="28"/>
      <c r="BW794" s="28"/>
      <c r="BY794" s="28">
        <v>256</v>
      </c>
      <c r="BZ794">
        <v>256</v>
      </c>
      <c r="CA794">
        <v>0</v>
      </c>
      <c r="CB794" s="28">
        <v>240</v>
      </c>
      <c r="CC794">
        <v>1.0666666666666669</v>
      </c>
      <c r="CE794">
        <v>6750</v>
      </c>
      <c r="CF794">
        <v>0</v>
      </c>
      <c r="CG794" s="28">
        <v>480</v>
      </c>
      <c r="CH794">
        <v>0</v>
      </c>
      <c r="CI794">
        <v>6750</v>
      </c>
      <c r="CJ794">
        <v>212.30594577494998</v>
      </c>
      <c r="CK794">
        <v>143.78872163937004</v>
      </c>
      <c r="CL794">
        <v>69.420911026507738</v>
      </c>
      <c r="CM794">
        <v>122.18796797213763</v>
      </c>
      <c r="CN794">
        <v>69.086628928876706</v>
      </c>
      <c r="CO794">
        <v>0</v>
      </c>
      <c r="CP794">
        <v>0</v>
      </c>
      <c r="CQ794">
        <v>93.868062452383569</v>
      </c>
      <c r="CR794">
        <v>0.86346000000000001</v>
      </c>
      <c r="CS794">
        <v>19941.301375201921</v>
      </c>
      <c r="CT794" s="28">
        <v>26407.980535445971</v>
      </c>
      <c r="CU794">
        <v>46349.281910647893</v>
      </c>
      <c r="CV794">
        <v>10.563938897013765</v>
      </c>
      <c r="CW794">
        <v>225579</v>
      </c>
      <c r="CX794" s="28" t="s">
        <v>4270</v>
      </c>
      <c r="CY794" s="28" t="s">
        <v>4245</v>
      </c>
      <c r="CZ794" s="28" t="s">
        <v>4271</v>
      </c>
      <c r="DA794" s="28" t="s">
        <v>4272</v>
      </c>
      <c r="DB794" s="28" t="s">
        <v>3344</v>
      </c>
      <c r="DC794" s="28"/>
      <c r="DD794" s="28"/>
      <c r="DE794" s="28"/>
      <c r="DF794" s="28"/>
      <c r="DG794" s="28"/>
      <c r="DH794" s="28"/>
      <c r="DI794" s="28">
        <v>240</v>
      </c>
      <c r="DJ794" s="28" t="s">
        <v>831</v>
      </c>
      <c r="DK794" s="28"/>
    </row>
    <row r="795" spans="1:115" x14ac:dyDescent="0.25">
      <c r="A795" s="28" t="s">
        <v>2</v>
      </c>
      <c r="B795" s="28" t="s">
        <v>2717</v>
      </c>
      <c r="C795">
        <v>27421</v>
      </c>
      <c r="D795" s="28" t="s">
        <v>2718</v>
      </c>
      <c r="E795" s="28" t="s">
        <v>2719</v>
      </c>
      <c r="F795" s="28" t="s">
        <v>2720</v>
      </c>
      <c r="G795" s="28" t="s">
        <v>791</v>
      </c>
      <c r="H795" s="28" t="s">
        <v>2730</v>
      </c>
      <c r="I795" s="28" t="s">
        <v>457</v>
      </c>
      <c r="J795" s="28">
        <v>6750</v>
      </c>
      <c r="K795">
        <v>9.2692896573685424</v>
      </c>
      <c r="L795" s="28" t="s">
        <v>2593</v>
      </c>
      <c r="M795">
        <v>0</v>
      </c>
      <c r="N795" s="28" t="s">
        <v>459</v>
      </c>
      <c r="O795" s="28" t="s">
        <v>795</v>
      </c>
      <c r="P795">
        <v>10</v>
      </c>
      <c r="Q795">
        <v>15</v>
      </c>
      <c r="R795">
        <v>1</v>
      </c>
      <c r="S795">
        <v>92510732</v>
      </c>
      <c r="T795" s="28" t="s">
        <v>461</v>
      </c>
      <c r="U795" s="28" t="s">
        <v>812</v>
      </c>
      <c r="V795" s="28" t="s">
        <v>335</v>
      </c>
      <c r="W795" s="28" t="s">
        <v>660</v>
      </c>
      <c r="X795">
        <v>27499</v>
      </c>
      <c r="Y795" s="28" t="s">
        <v>660</v>
      </c>
      <c r="Z795">
        <v>70</v>
      </c>
      <c r="AA795">
        <v>17311</v>
      </c>
      <c r="AB795" s="28" t="s">
        <v>465</v>
      </c>
      <c r="AC795" s="28" t="s">
        <v>479</v>
      </c>
      <c r="AD795">
        <v>0.54166666666666674</v>
      </c>
      <c r="AE795">
        <v>0.70833333333333326</v>
      </c>
      <c r="AF795" s="28" t="s">
        <v>463</v>
      </c>
      <c r="AG795" s="28" t="s">
        <v>163</v>
      </c>
      <c r="AH795" s="28" t="s">
        <v>467</v>
      </c>
      <c r="AI795" s="28" t="s">
        <v>2250</v>
      </c>
      <c r="AJ795" s="28" t="s">
        <v>762</v>
      </c>
      <c r="AK795" s="28"/>
      <c r="AL795" s="28"/>
      <c r="AM795" s="28">
        <v>2</v>
      </c>
      <c r="AN795">
        <v>3</v>
      </c>
      <c r="AO795">
        <v>3</v>
      </c>
      <c r="AP795" s="2">
        <v>46071</v>
      </c>
      <c r="AQ795" s="2">
        <v>46288</v>
      </c>
      <c r="AR795">
        <v>46435</v>
      </c>
      <c r="AS795">
        <v>46652</v>
      </c>
      <c r="AT795" s="28"/>
      <c r="AU795" s="28"/>
      <c r="AV795" s="28" t="s">
        <v>470</v>
      </c>
      <c r="AW795">
        <v>112</v>
      </c>
      <c r="AX795">
        <v>0.5</v>
      </c>
      <c r="BC795" s="28"/>
      <c r="BH795">
        <v>10</v>
      </c>
      <c r="BJ795">
        <v>112</v>
      </c>
      <c r="BK795">
        <v>0.5</v>
      </c>
      <c r="BP795" s="28"/>
      <c r="BU795">
        <v>10</v>
      </c>
      <c r="BW795" s="28"/>
      <c r="BY795" s="28">
        <v>224</v>
      </c>
      <c r="BZ795">
        <v>224</v>
      </c>
      <c r="CA795">
        <v>0</v>
      </c>
      <c r="CB795" s="28">
        <v>240</v>
      </c>
      <c r="CC795">
        <v>0.93333333333333324</v>
      </c>
      <c r="CE795">
        <v>6750</v>
      </c>
      <c r="CF795">
        <v>0</v>
      </c>
      <c r="CG795" s="28">
        <v>480</v>
      </c>
      <c r="CH795">
        <v>-31.23076923076923</v>
      </c>
      <c r="CI795">
        <v>6718.7692307692305</v>
      </c>
      <c r="CJ795">
        <v>212.30594577494998</v>
      </c>
      <c r="CK795">
        <v>143.78872163937004</v>
      </c>
      <c r="CL795">
        <v>69.420911026507738</v>
      </c>
      <c r="CM795">
        <v>122.18796797213763</v>
      </c>
      <c r="CN795">
        <v>69.086628928876706</v>
      </c>
      <c r="CO795">
        <v>0</v>
      </c>
      <c r="CP795">
        <v>0</v>
      </c>
      <c r="CQ795">
        <v>93.868062452383569</v>
      </c>
      <c r="CR795">
        <v>0.86346000000000001</v>
      </c>
      <c r="CS795">
        <v>19941.301375201921</v>
      </c>
      <c r="CT795" s="28">
        <v>20539.540416457981</v>
      </c>
      <c r="CU795">
        <v>40480.841791659899</v>
      </c>
      <c r="CV795">
        <v>9.2692896573685424</v>
      </c>
      <c r="CW795">
        <v>232099</v>
      </c>
      <c r="CX795" s="28" t="s">
        <v>4292</v>
      </c>
      <c r="CY795" s="28" t="s">
        <v>4232</v>
      </c>
      <c r="CZ795" s="28" t="s">
        <v>4293</v>
      </c>
      <c r="DA795" s="28" t="s">
        <v>4294</v>
      </c>
      <c r="DB795" s="28" t="s">
        <v>3344</v>
      </c>
      <c r="DC795" s="28"/>
      <c r="DD795" s="28"/>
      <c r="DE795" s="28"/>
      <c r="DF795" s="28"/>
      <c r="DG795" s="28"/>
      <c r="DH795" s="28"/>
      <c r="DI795" s="28">
        <v>240</v>
      </c>
      <c r="DJ795" s="28" t="s">
        <v>831</v>
      </c>
      <c r="DK795" s="28"/>
    </row>
    <row r="796" spans="1:115" x14ac:dyDescent="0.25">
      <c r="A796" s="28" t="s">
        <v>2</v>
      </c>
      <c r="B796" s="28" t="s">
        <v>2717</v>
      </c>
      <c r="C796">
        <v>27421</v>
      </c>
      <c r="D796" s="28" t="s">
        <v>2718</v>
      </c>
      <c r="E796" s="28" t="s">
        <v>2719</v>
      </c>
      <c r="F796" s="28" t="s">
        <v>2720</v>
      </c>
      <c r="G796" s="28" t="s">
        <v>791</v>
      </c>
      <c r="H796" s="28" t="s">
        <v>2731</v>
      </c>
      <c r="I796" s="28" t="s">
        <v>457</v>
      </c>
      <c r="J796" s="28">
        <v>6750</v>
      </c>
      <c r="K796" t="s">
        <v>487</v>
      </c>
      <c r="L796" s="28" t="s">
        <v>2</v>
      </c>
      <c r="M796">
        <v>0</v>
      </c>
      <c r="N796" s="28" t="s">
        <v>459</v>
      </c>
      <c r="O796" s="28" t="s">
        <v>2252</v>
      </c>
      <c r="Q796">
        <v>20</v>
      </c>
      <c r="R796">
        <v>1</v>
      </c>
      <c r="S796">
        <v>97800808</v>
      </c>
      <c r="T796" s="28" t="s">
        <v>461</v>
      </c>
      <c r="U796" s="28" t="s">
        <v>812</v>
      </c>
      <c r="V796" s="28" t="s">
        <v>87</v>
      </c>
      <c r="W796" s="28" t="s">
        <v>660</v>
      </c>
      <c r="X796">
        <v>27499</v>
      </c>
      <c r="Y796" s="28" t="s">
        <v>660</v>
      </c>
      <c r="Z796">
        <v>70</v>
      </c>
      <c r="AA796">
        <v>16318</v>
      </c>
      <c r="AB796" s="28" t="s">
        <v>488</v>
      </c>
      <c r="AC796" s="28" t="s">
        <v>488</v>
      </c>
      <c r="AD796" t="s">
        <v>488</v>
      </c>
      <c r="AE796" t="s">
        <v>488</v>
      </c>
      <c r="AF796" s="28" t="s">
        <v>463</v>
      </c>
      <c r="AG796" s="28" t="s">
        <v>219</v>
      </c>
      <c r="AH796" s="28" t="s">
        <v>219</v>
      </c>
      <c r="AI796" s="28"/>
      <c r="AJ796" s="28" t="s">
        <v>2253</v>
      </c>
      <c r="AK796" s="28"/>
      <c r="AL796" s="28"/>
      <c r="AM796" s="28">
        <v>2</v>
      </c>
      <c r="AN796">
        <v>4</v>
      </c>
      <c r="AO796">
        <v>3</v>
      </c>
      <c r="AP796" s="2">
        <v>46069</v>
      </c>
      <c r="AQ796" s="2">
        <v>46290</v>
      </c>
      <c r="AT796" s="28"/>
      <c r="AU796" s="28"/>
      <c r="AV796" s="28" t="s">
        <v>470</v>
      </c>
      <c r="AX796">
        <v>0.5</v>
      </c>
      <c r="BC796" s="28"/>
      <c r="BK796">
        <v>0.5</v>
      </c>
      <c r="BP796" s="28"/>
      <c r="BW796" s="28"/>
      <c r="BY796" s="28">
        <v>0</v>
      </c>
      <c r="BZ796">
        <v>0</v>
      </c>
      <c r="CA796">
        <v>0</v>
      </c>
      <c r="CB796" s="28">
        <v>240</v>
      </c>
      <c r="CC796" t="s">
        <v>2</v>
      </c>
      <c r="CE796">
        <v>6750</v>
      </c>
      <c r="CF796">
        <v>0</v>
      </c>
      <c r="CG796" s="28">
        <v>480</v>
      </c>
      <c r="CH796">
        <v>0</v>
      </c>
      <c r="CI796">
        <v>6750</v>
      </c>
      <c r="CJ796">
        <v>212.30594577494998</v>
      </c>
      <c r="CK796">
        <v>143.78872163937004</v>
      </c>
      <c r="CL796">
        <v>69.420911026507738</v>
      </c>
      <c r="CM796">
        <v>122.18796797213763</v>
      </c>
      <c r="CN796">
        <v>69.086628928876706</v>
      </c>
      <c r="CO796">
        <v>0</v>
      </c>
      <c r="CP796">
        <v>0</v>
      </c>
      <c r="CQ796">
        <v>93.868062452383569</v>
      </c>
      <c r="CR796">
        <v>0.86346000000000001</v>
      </c>
      <c r="CS796">
        <v>0</v>
      </c>
      <c r="CT796" s="28">
        <v>0</v>
      </c>
      <c r="CU796">
        <v>0</v>
      </c>
      <c r="CV796" t="s">
        <v>487</v>
      </c>
      <c r="CW796">
        <v>209221</v>
      </c>
      <c r="CX796" s="28" t="s">
        <v>4767</v>
      </c>
      <c r="CY796" s="28" t="s">
        <v>4245</v>
      </c>
      <c r="CZ796" s="28" t="s">
        <v>4758</v>
      </c>
      <c r="DA796" s="28" t="s">
        <v>4768</v>
      </c>
      <c r="DB796" s="28" t="s">
        <v>4543</v>
      </c>
      <c r="DC796" s="28"/>
      <c r="DD796" s="28"/>
      <c r="DE796" s="28"/>
      <c r="DF796" s="28"/>
      <c r="DG796" s="28"/>
      <c r="DH796" s="28"/>
      <c r="DI796" s="28">
        <v>240</v>
      </c>
      <c r="DJ796" s="28" t="s">
        <v>831</v>
      </c>
      <c r="DK796" s="28" t="s">
        <v>2165</v>
      </c>
    </row>
    <row r="797" spans="1:115" x14ac:dyDescent="0.25">
      <c r="A797" s="28" t="s">
        <v>2</v>
      </c>
      <c r="B797" s="28" t="s">
        <v>2717</v>
      </c>
      <c r="C797">
        <v>27421</v>
      </c>
      <c r="D797" s="28" t="s">
        <v>2718</v>
      </c>
      <c r="E797" s="28" t="s">
        <v>2719</v>
      </c>
      <c r="F797" s="28" t="s">
        <v>2720</v>
      </c>
      <c r="G797" s="28" t="s">
        <v>791</v>
      </c>
      <c r="H797" s="28" t="s">
        <v>43</v>
      </c>
      <c r="I797" s="28" t="s">
        <v>457</v>
      </c>
      <c r="J797" s="28">
        <v>6750</v>
      </c>
      <c r="K797">
        <v>10.563938897013765</v>
      </c>
      <c r="L797" s="28" t="s">
        <v>2254</v>
      </c>
      <c r="M797">
        <v>0</v>
      </c>
      <c r="N797" s="28" t="s">
        <v>459</v>
      </c>
      <c r="O797" s="28" t="s">
        <v>792</v>
      </c>
      <c r="P797">
        <v>11</v>
      </c>
      <c r="Q797">
        <v>20</v>
      </c>
      <c r="R797">
        <v>1</v>
      </c>
      <c r="S797">
        <v>90591031</v>
      </c>
      <c r="T797" s="28" t="s">
        <v>461</v>
      </c>
      <c r="U797" s="28" t="s">
        <v>812</v>
      </c>
      <c r="V797" s="28" t="s">
        <v>338</v>
      </c>
      <c r="W797" s="28" t="s">
        <v>660</v>
      </c>
      <c r="X797">
        <v>27499</v>
      </c>
      <c r="Y797" s="28" t="s">
        <v>660</v>
      </c>
      <c r="Z797">
        <v>70</v>
      </c>
      <c r="AA797">
        <v>17099</v>
      </c>
      <c r="AB797" s="28" t="s">
        <v>465</v>
      </c>
      <c r="AC797" s="28" t="s">
        <v>479</v>
      </c>
      <c r="AD797">
        <v>0.375</v>
      </c>
      <c r="AE797">
        <v>0.60416666666666674</v>
      </c>
      <c r="AF797" s="28" t="s">
        <v>463</v>
      </c>
      <c r="AG797" s="28" t="s">
        <v>1059</v>
      </c>
      <c r="AH797" s="28" t="s">
        <v>1060</v>
      </c>
      <c r="AI797" s="28" t="s">
        <v>2732</v>
      </c>
      <c r="AJ797" s="28" t="s">
        <v>2256</v>
      </c>
      <c r="AK797" s="28"/>
      <c r="AL797" s="28"/>
      <c r="AM797" s="28">
        <v>2</v>
      </c>
      <c r="AN797">
        <v>4</v>
      </c>
      <c r="AO797">
        <v>3</v>
      </c>
      <c r="AP797" s="2">
        <v>46071</v>
      </c>
      <c r="AQ797" s="2">
        <v>46358</v>
      </c>
      <c r="AR797">
        <v>46435</v>
      </c>
      <c r="AS797">
        <v>46652</v>
      </c>
      <c r="AT797" s="28"/>
      <c r="AU797" s="28"/>
      <c r="AV797" s="28" t="s">
        <v>470</v>
      </c>
      <c r="AW797">
        <v>112</v>
      </c>
      <c r="AX797">
        <v>0.5</v>
      </c>
      <c r="BC797" s="28"/>
      <c r="BJ797">
        <v>144</v>
      </c>
      <c r="BK797">
        <v>0.5</v>
      </c>
      <c r="BP797" s="28"/>
      <c r="BW797" s="28"/>
      <c r="BY797" s="28">
        <v>256</v>
      </c>
      <c r="BZ797">
        <v>256</v>
      </c>
      <c r="CA797">
        <v>0</v>
      </c>
      <c r="CB797" s="28">
        <v>240</v>
      </c>
      <c r="CC797">
        <v>1.0666666666666669</v>
      </c>
      <c r="CE797">
        <v>6750</v>
      </c>
      <c r="CF797">
        <v>0</v>
      </c>
      <c r="CG797" s="28">
        <v>480</v>
      </c>
      <c r="CH797">
        <v>0</v>
      </c>
      <c r="CI797">
        <v>6750</v>
      </c>
      <c r="CJ797">
        <v>212.30594577494998</v>
      </c>
      <c r="CK797">
        <v>143.78872163937004</v>
      </c>
      <c r="CL797">
        <v>69.420911026507738</v>
      </c>
      <c r="CM797">
        <v>122.18796797213763</v>
      </c>
      <c r="CN797">
        <v>69.086628928876706</v>
      </c>
      <c r="CO797">
        <v>0</v>
      </c>
      <c r="CP797">
        <v>0</v>
      </c>
      <c r="CQ797">
        <v>93.868062452383569</v>
      </c>
      <c r="CR797">
        <v>0.86346000000000001</v>
      </c>
      <c r="CS797">
        <v>19941.301375201921</v>
      </c>
      <c r="CT797" s="28">
        <v>26407.980535445971</v>
      </c>
      <c r="CU797">
        <v>46349.281910647893</v>
      </c>
      <c r="CV797">
        <v>10.563938897013765</v>
      </c>
      <c r="CW797">
        <v>209269</v>
      </c>
      <c r="CX797" s="28" t="s">
        <v>4269</v>
      </c>
      <c r="CY797" s="28" t="s">
        <v>4245</v>
      </c>
      <c r="CZ797" s="28" t="s">
        <v>3514</v>
      </c>
      <c r="DA797" s="28" t="s">
        <v>4249</v>
      </c>
      <c r="DB797" s="28" t="s">
        <v>3344</v>
      </c>
      <c r="DC797" s="28"/>
      <c r="DD797" s="28"/>
      <c r="DE797" s="28"/>
      <c r="DF797" s="28"/>
      <c r="DG797" s="28"/>
      <c r="DH797" s="28"/>
      <c r="DI797" s="28">
        <v>240</v>
      </c>
      <c r="DJ797" s="28" t="s">
        <v>831</v>
      </c>
      <c r="DK797" s="28"/>
    </row>
    <row r="798" spans="1:115" x14ac:dyDescent="0.25">
      <c r="A798" s="28" t="s">
        <v>2</v>
      </c>
      <c r="B798" s="28" t="s">
        <v>2733</v>
      </c>
      <c r="C798">
        <v>27420</v>
      </c>
      <c r="D798" s="28" t="s">
        <v>2718</v>
      </c>
      <c r="E798" s="28" t="s">
        <v>2719</v>
      </c>
      <c r="F798" s="28" t="s">
        <v>2720</v>
      </c>
      <c r="G798" s="28" t="s">
        <v>791</v>
      </c>
      <c r="H798" s="28" t="s">
        <v>2734</v>
      </c>
      <c r="I798" s="28" t="s">
        <v>457</v>
      </c>
      <c r="J798" s="28">
        <v>3370</v>
      </c>
      <c r="K798">
        <v>9.1035386328244332</v>
      </c>
      <c r="L798" s="28" t="s">
        <v>2735</v>
      </c>
      <c r="M798">
        <v>0</v>
      </c>
      <c r="N798" s="28" t="s">
        <v>459</v>
      </c>
      <c r="O798" s="28" t="s">
        <v>2238</v>
      </c>
      <c r="P798">
        <v>10</v>
      </c>
      <c r="Q798">
        <v>20</v>
      </c>
      <c r="R798">
        <v>1</v>
      </c>
      <c r="S798">
        <v>90140732</v>
      </c>
      <c r="T798" s="28" t="s">
        <v>605</v>
      </c>
      <c r="U798" s="28" t="s">
        <v>659</v>
      </c>
      <c r="V798" s="28" t="s">
        <v>335</v>
      </c>
      <c r="W798" s="28" t="s">
        <v>463</v>
      </c>
      <c r="Y798" s="28" t="s">
        <v>660</v>
      </c>
      <c r="Z798">
        <v>35</v>
      </c>
      <c r="AA798">
        <v>17153</v>
      </c>
      <c r="AB798" s="28" t="s">
        <v>465</v>
      </c>
      <c r="AC798" s="28" t="s">
        <v>479</v>
      </c>
      <c r="AD798">
        <v>0.5625</v>
      </c>
      <c r="AE798">
        <v>0.72916666666666674</v>
      </c>
      <c r="AF798" s="28" t="s">
        <v>463</v>
      </c>
      <c r="AG798" s="28" t="s">
        <v>287</v>
      </c>
      <c r="AH798" s="28" t="s">
        <v>497</v>
      </c>
      <c r="AI798" s="28" t="s">
        <v>2736</v>
      </c>
      <c r="AJ798" s="28" t="s">
        <v>762</v>
      </c>
      <c r="AK798" s="28"/>
      <c r="AL798" s="28"/>
      <c r="AM798" s="28">
        <v>1</v>
      </c>
      <c r="AN798">
        <v>3</v>
      </c>
      <c r="AP798" s="2">
        <v>46071</v>
      </c>
      <c r="AQ798" s="2">
        <v>46288</v>
      </c>
      <c r="AT798" s="28"/>
      <c r="AU798" s="28"/>
      <c r="AV798" s="28" t="s">
        <v>470</v>
      </c>
      <c r="AW798">
        <v>112</v>
      </c>
      <c r="AX798">
        <v>0.5</v>
      </c>
      <c r="BC798" s="28"/>
      <c r="BP798" s="28"/>
      <c r="BW798" s="28"/>
      <c r="BY798" s="28">
        <v>112</v>
      </c>
      <c r="BZ798">
        <v>112</v>
      </c>
      <c r="CA798">
        <v>0</v>
      </c>
      <c r="CB798" s="28">
        <v>120</v>
      </c>
      <c r="CC798">
        <v>0.93333333333333324</v>
      </c>
      <c r="CE798">
        <v>3370</v>
      </c>
      <c r="CF798">
        <v>0</v>
      </c>
      <c r="CG798" s="28">
        <v>240</v>
      </c>
      <c r="CH798">
        <v>0</v>
      </c>
      <c r="CI798">
        <v>3370</v>
      </c>
      <c r="CJ798">
        <v>212.30594577494998</v>
      </c>
      <c r="CK798">
        <v>143.78872163937004</v>
      </c>
      <c r="CL798">
        <v>69.420911026507738</v>
      </c>
      <c r="CM798">
        <v>122.18796797213763</v>
      </c>
      <c r="CN798">
        <v>69.086628928876706</v>
      </c>
      <c r="CO798">
        <v>0</v>
      </c>
      <c r="CP798">
        <v>0</v>
      </c>
      <c r="CQ798">
        <v>93.868062452383569</v>
      </c>
      <c r="CR798">
        <v>0.86346000000000001</v>
      </c>
      <c r="CS798">
        <v>19941.301375201921</v>
      </c>
      <c r="CT798" s="28">
        <v>0</v>
      </c>
      <c r="CU798">
        <v>19941.301375201921</v>
      </c>
      <c r="CV798">
        <v>9.1035386328244332</v>
      </c>
      <c r="CW798">
        <v>209259</v>
      </c>
      <c r="CX798" s="28" t="s">
        <v>4273</v>
      </c>
      <c r="CY798" s="28" t="s">
        <v>4245</v>
      </c>
      <c r="CZ798" s="28" t="s">
        <v>4274</v>
      </c>
      <c r="DA798" s="28" t="s">
        <v>4263</v>
      </c>
      <c r="DB798" s="28" t="s">
        <v>3344</v>
      </c>
      <c r="DC798" s="28"/>
      <c r="DD798" s="28"/>
      <c r="DE798" s="28"/>
      <c r="DF798" s="28"/>
      <c r="DG798" s="28"/>
      <c r="DH798" s="28"/>
      <c r="DI798" s="28">
        <v>120</v>
      </c>
      <c r="DJ798" s="28" t="s">
        <v>831</v>
      </c>
      <c r="DK798" s="28"/>
    </row>
    <row r="799" spans="1:115" x14ac:dyDescent="0.25">
      <c r="A799" s="28" t="s">
        <v>2</v>
      </c>
      <c r="B799" s="28" t="s">
        <v>2733</v>
      </c>
      <c r="C799">
        <v>27420</v>
      </c>
      <c r="D799" s="28" t="s">
        <v>2718</v>
      </c>
      <c r="E799" s="28" t="s">
        <v>2719</v>
      </c>
      <c r="F799" s="28" t="s">
        <v>2720</v>
      </c>
      <c r="G799" s="28" t="s">
        <v>791</v>
      </c>
      <c r="H799" s="28" t="s">
        <v>2737</v>
      </c>
      <c r="I799" s="28" t="s">
        <v>457</v>
      </c>
      <c r="J799" s="28">
        <v>3370</v>
      </c>
      <c r="K799">
        <v>9.1035386328244332</v>
      </c>
      <c r="L799" s="28" t="s">
        <v>2735</v>
      </c>
      <c r="M799">
        <v>0</v>
      </c>
      <c r="N799" s="28" t="s">
        <v>459</v>
      </c>
      <c r="O799" s="28" t="s">
        <v>2726</v>
      </c>
      <c r="P799">
        <v>10</v>
      </c>
      <c r="Q799">
        <v>20</v>
      </c>
      <c r="R799">
        <v>1</v>
      </c>
      <c r="S799">
        <v>90110935</v>
      </c>
      <c r="T799" s="28" t="s">
        <v>605</v>
      </c>
      <c r="U799" s="28" t="s">
        <v>659</v>
      </c>
      <c r="V799" s="28" t="s">
        <v>335</v>
      </c>
      <c r="W799" s="28" t="s">
        <v>463</v>
      </c>
      <c r="Y799" s="28" t="s">
        <v>660</v>
      </c>
      <c r="Z799">
        <v>35</v>
      </c>
      <c r="AA799">
        <v>17064</v>
      </c>
      <c r="AB799" s="28" t="s">
        <v>465</v>
      </c>
      <c r="AC799" s="28" t="s">
        <v>525</v>
      </c>
      <c r="AD799">
        <v>0.5625</v>
      </c>
      <c r="AE799">
        <v>0.72916666666666674</v>
      </c>
      <c r="AF799" s="28" t="s">
        <v>463</v>
      </c>
      <c r="AG799" s="28" t="s">
        <v>211</v>
      </c>
      <c r="AH799" s="28" t="s">
        <v>529</v>
      </c>
      <c r="AI799" s="28" t="s">
        <v>2738</v>
      </c>
      <c r="AJ799" s="28" t="s">
        <v>762</v>
      </c>
      <c r="AK799" s="28"/>
      <c r="AL799" s="28"/>
      <c r="AM799" s="28">
        <v>1</v>
      </c>
      <c r="AN799">
        <v>3</v>
      </c>
      <c r="AP799" s="2">
        <v>46070</v>
      </c>
      <c r="AQ799" s="2">
        <v>46287</v>
      </c>
      <c r="AT799" s="28"/>
      <c r="AU799" s="28"/>
      <c r="AV799" s="28" t="s">
        <v>470</v>
      </c>
      <c r="AW799">
        <v>112</v>
      </c>
      <c r="AX799">
        <v>0.5</v>
      </c>
      <c r="BC799" s="28"/>
      <c r="BP799" s="28"/>
      <c r="BW799" s="28"/>
      <c r="BY799" s="28">
        <v>112</v>
      </c>
      <c r="BZ799">
        <v>112</v>
      </c>
      <c r="CA799">
        <v>0</v>
      </c>
      <c r="CB799" s="28">
        <v>120</v>
      </c>
      <c r="CC799">
        <v>0.93333333333333324</v>
      </c>
      <c r="CE799">
        <v>3370</v>
      </c>
      <c r="CF799">
        <v>0</v>
      </c>
      <c r="CG799" s="28">
        <v>240</v>
      </c>
      <c r="CH799">
        <v>0</v>
      </c>
      <c r="CI799">
        <v>3370</v>
      </c>
      <c r="CJ799">
        <v>212.30594577494998</v>
      </c>
      <c r="CK799">
        <v>143.78872163937004</v>
      </c>
      <c r="CL799">
        <v>69.420911026507738</v>
      </c>
      <c r="CM799">
        <v>122.18796797213763</v>
      </c>
      <c r="CN799">
        <v>69.086628928876706</v>
      </c>
      <c r="CO799">
        <v>0</v>
      </c>
      <c r="CP799">
        <v>0</v>
      </c>
      <c r="CQ799">
        <v>93.868062452383569</v>
      </c>
      <c r="CR799">
        <v>0.86346000000000001</v>
      </c>
      <c r="CS799">
        <v>19941.301375201921</v>
      </c>
      <c r="CT799" s="28">
        <v>0</v>
      </c>
      <c r="CU799">
        <v>19941.301375201921</v>
      </c>
      <c r="CV799">
        <v>9.1035386328244332</v>
      </c>
      <c r="CW799">
        <v>203877</v>
      </c>
      <c r="CX799" s="28" t="s">
        <v>4275</v>
      </c>
      <c r="CY799" s="28" t="s">
        <v>4245</v>
      </c>
      <c r="CZ799" s="28" t="s">
        <v>4276</v>
      </c>
      <c r="DA799" s="28" t="s">
        <v>4277</v>
      </c>
      <c r="DB799" s="28" t="s">
        <v>3344</v>
      </c>
      <c r="DC799" s="28"/>
      <c r="DD799" s="28"/>
      <c r="DE799" s="28"/>
      <c r="DF799" s="28"/>
      <c r="DG799" s="28"/>
      <c r="DH799" s="28"/>
      <c r="DI799" s="28">
        <v>120</v>
      </c>
      <c r="DJ799" s="28" t="s">
        <v>831</v>
      </c>
      <c r="DK799" s="28"/>
    </row>
    <row r="800" spans="1:115" x14ac:dyDescent="0.25">
      <c r="A800" s="28" t="s">
        <v>2</v>
      </c>
      <c r="B800" s="28" t="s">
        <v>2733</v>
      </c>
      <c r="C800">
        <v>27420</v>
      </c>
      <c r="D800" s="28" t="s">
        <v>2718</v>
      </c>
      <c r="E800" s="28" t="s">
        <v>2719</v>
      </c>
      <c r="F800" s="28" t="s">
        <v>2720</v>
      </c>
      <c r="G800" s="28" t="s">
        <v>791</v>
      </c>
      <c r="H800" s="28" t="s">
        <v>2739</v>
      </c>
      <c r="I800" s="28" t="s">
        <v>457</v>
      </c>
      <c r="J800" s="28">
        <v>3370</v>
      </c>
      <c r="K800">
        <v>9.1035386328244332</v>
      </c>
      <c r="L800" s="28" t="s">
        <v>2259</v>
      </c>
      <c r="M800">
        <v>0</v>
      </c>
      <c r="N800" s="28" t="s">
        <v>459</v>
      </c>
      <c r="O800" s="28" t="s">
        <v>2246</v>
      </c>
      <c r="P800">
        <v>10</v>
      </c>
      <c r="Q800">
        <v>25</v>
      </c>
      <c r="R800">
        <v>1</v>
      </c>
      <c r="S800">
        <v>90010732</v>
      </c>
      <c r="T800" s="28" t="s">
        <v>605</v>
      </c>
      <c r="U800" s="28" t="s">
        <v>659</v>
      </c>
      <c r="V800" s="28" t="s">
        <v>335</v>
      </c>
      <c r="W800" s="28" t="s">
        <v>463</v>
      </c>
      <c r="Y800" s="28" t="s">
        <v>660</v>
      </c>
      <c r="Z800">
        <v>35</v>
      </c>
      <c r="AA800">
        <v>17065</v>
      </c>
      <c r="AB800" s="28" t="s">
        <v>465</v>
      </c>
      <c r="AC800" s="28" t="s">
        <v>525</v>
      </c>
      <c r="AD800">
        <v>0.5625</v>
      </c>
      <c r="AE800">
        <v>0.72916666666666674</v>
      </c>
      <c r="AF800" s="28" t="s">
        <v>463</v>
      </c>
      <c r="AG800" s="28" t="s">
        <v>217</v>
      </c>
      <c r="AH800" s="28" t="s">
        <v>529</v>
      </c>
      <c r="AI800" s="28" t="s">
        <v>2740</v>
      </c>
      <c r="AJ800" s="28" t="s">
        <v>762</v>
      </c>
      <c r="AK800" s="28"/>
      <c r="AL800" s="28"/>
      <c r="AM800" s="28">
        <v>1</v>
      </c>
      <c r="AN800">
        <v>3</v>
      </c>
      <c r="AP800" s="2">
        <v>46070</v>
      </c>
      <c r="AQ800" s="2">
        <v>46287</v>
      </c>
      <c r="AT800" s="28"/>
      <c r="AU800" s="28"/>
      <c r="AV800" s="28" t="s">
        <v>470</v>
      </c>
      <c r="AW800">
        <v>112</v>
      </c>
      <c r="AX800">
        <v>0.5</v>
      </c>
      <c r="BC800" s="28"/>
      <c r="BP800" s="28"/>
      <c r="BW800" s="28"/>
      <c r="BY800" s="28">
        <v>112</v>
      </c>
      <c r="BZ800">
        <v>112</v>
      </c>
      <c r="CA800">
        <v>0</v>
      </c>
      <c r="CB800" s="28">
        <v>120</v>
      </c>
      <c r="CC800">
        <v>0.93333333333333324</v>
      </c>
      <c r="CE800">
        <v>3370</v>
      </c>
      <c r="CF800">
        <v>0</v>
      </c>
      <c r="CG800" s="28">
        <v>240</v>
      </c>
      <c r="CH800">
        <v>0</v>
      </c>
      <c r="CI800">
        <v>3370</v>
      </c>
      <c r="CJ800">
        <v>212.30594577494998</v>
      </c>
      <c r="CK800">
        <v>143.78872163937004</v>
      </c>
      <c r="CL800">
        <v>69.420911026507738</v>
      </c>
      <c r="CM800">
        <v>122.18796797213763</v>
      </c>
      <c r="CN800">
        <v>69.086628928876706</v>
      </c>
      <c r="CO800">
        <v>0</v>
      </c>
      <c r="CP800">
        <v>0</v>
      </c>
      <c r="CQ800">
        <v>93.868062452383569</v>
      </c>
      <c r="CR800">
        <v>0.86346000000000001</v>
      </c>
      <c r="CS800">
        <v>19941.301375201921</v>
      </c>
      <c r="CT800" s="28">
        <v>0</v>
      </c>
      <c r="CU800">
        <v>19941.301375201921</v>
      </c>
      <c r="CV800">
        <v>9.1035386328244332</v>
      </c>
      <c r="CW800">
        <v>209252</v>
      </c>
      <c r="CX800" s="28" t="s">
        <v>4278</v>
      </c>
      <c r="CY800" s="28" t="s">
        <v>4245</v>
      </c>
      <c r="CZ800" s="28" t="s">
        <v>4279</v>
      </c>
      <c r="DA800" s="28" t="s">
        <v>4243</v>
      </c>
      <c r="DB800" s="28" t="s">
        <v>3344</v>
      </c>
      <c r="DC800" s="28"/>
      <c r="DD800" s="28"/>
      <c r="DE800" s="28"/>
      <c r="DF800" s="28"/>
      <c r="DG800" s="28"/>
      <c r="DH800" s="28"/>
      <c r="DI800" s="28">
        <v>120</v>
      </c>
      <c r="DJ800" s="28" t="s">
        <v>831</v>
      </c>
      <c r="DK800" s="28"/>
    </row>
    <row r="801" spans="1:115" x14ac:dyDescent="0.25">
      <c r="A801" s="28" t="s">
        <v>2</v>
      </c>
      <c r="B801" s="28" t="s">
        <v>2733</v>
      </c>
      <c r="C801">
        <v>27420</v>
      </c>
      <c r="D801" s="28" t="s">
        <v>2718</v>
      </c>
      <c r="E801" s="28" t="s">
        <v>2719</v>
      </c>
      <c r="F801" s="28" t="s">
        <v>2720</v>
      </c>
      <c r="G801" s="28" t="s">
        <v>791</v>
      </c>
      <c r="H801" s="28" t="s">
        <v>2741</v>
      </c>
      <c r="I801" s="28" t="s">
        <v>457</v>
      </c>
      <c r="J801" s="28">
        <v>3370</v>
      </c>
      <c r="K801">
        <v>9.1035386328244332</v>
      </c>
      <c r="L801" s="28" t="s">
        <v>2735</v>
      </c>
      <c r="M801">
        <v>0</v>
      </c>
      <c r="N801" s="28" t="s">
        <v>459</v>
      </c>
      <c r="O801" s="28" t="s">
        <v>2248</v>
      </c>
      <c r="P801">
        <v>10</v>
      </c>
      <c r="Q801">
        <v>20</v>
      </c>
      <c r="R801">
        <v>1</v>
      </c>
      <c r="S801">
        <v>90030268</v>
      </c>
      <c r="T801" s="28" t="s">
        <v>605</v>
      </c>
      <c r="U801" s="28" t="s">
        <v>659</v>
      </c>
      <c r="V801" s="28" t="s">
        <v>335</v>
      </c>
      <c r="W801" s="28" t="s">
        <v>463</v>
      </c>
      <c r="Y801" s="28" t="s">
        <v>660</v>
      </c>
      <c r="Z801">
        <v>35</v>
      </c>
      <c r="AA801">
        <v>17154</v>
      </c>
      <c r="AB801" s="28" t="s">
        <v>465</v>
      </c>
      <c r="AC801" s="28" t="s">
        <v>525</v>
      </c>
      <c r="AD801">
        <v>0.5625</v>
      </c>
      <c r="AE801">
        <v>0.72916666666666674</v>
      </c>
      <c r="AF801" s="28" t="s">
        <v>463</v>
      </c>
      <c r="AG801" s="28" t="s">
        <v>288</v>
      </c>
      <c r="AH801" s="28" t="s">
        <v>616</v>
      </c>
      <c r="AI801" s="28" t="s">
        <v>2742</v>
      </c>
      <c r="AJ801" s="28" t="s">
        <v>762</v>
      </c>
      <c r="AK801" s="28"/>
      <c r="AL801" s="28"/>
      <c r="AM801" s="28">
        <v>1</v>
      </c>
      <c r="AN801">
        <v>3</v>
      </c>
      <c r="AP801" s="2">
        <v>46070</v>
      </c>
      <c r="AQ801" s="2">
        <v>46287</v>
      </c>
      <c r="AT801" s="28"/>
      <c r="AU801" s="28"/>
      <c r="AV801" s="28" t="s">
        <v>470</v>
      </c>
      <c r="AW801">
        <v>112</v>
      </c>
      <c r="AX801">
        <v>0.5</v>
      </c>
      <c r="BC801" s="28"/>
      <c r="BP801" s="28"/>
      <c r="BW801" s="28"/>
      <c r="BY801" s="28">
        <v>112</v>
      </c>
      <c r="BZ801">
        <v>112</v>
      </c>
      <c r="CA801">
        <v>0</v>
      </c>
      <c r="CB801" s="28">
        <v>120</v>
      </c>
      <c r="CC801">
        <v>0.93333333333333324</v>
      </c>
      <c r="CE801">
        <v>3370</v>
      </c>
      <c r="CF801">
        <v>0</v>
      </c>
      <c r="CG801" s="28">
        <v>240</v>
      </c>
      <c r="CH801">
        <v>0</v>
      </c>
      <c r="CI801">
        <v>3370</v>
      </c>
      <c r="CJ801">
        <v>212.30594577494998</v>
      </c>
      <c r="CK801">
        <v>143.78872163937004</v>
      </c>
      <c r="CL801">
        <v>69.420911026507738</v>
      </c>
      <c r="CM801">
        <v>122.18796797213763</v>
      </c>
      <c r="CN801">
        <v>69.086628928876706</v>
      </c>
      <c r="CO801">
        <v>0</v>
      </c>
      <c r="CP801">
        <v>0</v>
      </c>
      <c r="CQ801">
        <v>93.868062452383569</v>
      </c>
      <c r="CR801">
        <v>0.86346000000000001</v>
      </c>
      <c r="CS801">
        <v>19941.301375201921</v>
      </c>
      <c r="CT801" s="28">
        <v>0</v>
      </c>
      <c r="CU801">
        <v>19941.301375201921</v>
      </c>
      <c r="CV801">
        <v>9.1035386328244332</v>
      </c>
      <c r="CW801">
        <v>225580</v>
      </c>
      <c r="CX801" s="28" t="s">
        <v>4280</v>
      </c>
      <c r="CY801" s="28" t="s">
        <v>4245</v>
      </c>
      <c r="CZ801" s="28" t="s">
        <v>3645</v>
      </c>
      <c r="DA801" s="28" t="s">
        <v>4281</v>
      </c>
      <c r="DB801" s="28" t="s">
        <v>3344</v>
      </c>
      <c r="DC801" s="28"/>
      <c r="DD801" s="28"/>
      <c r="DE801" s="28"/>
      <c r="DF801" s="28"/>
      <c r="DG801" s="28"/>
      <c r="DH801" s="28"/>
      <c r="DI801" s="28">
        <v>120</v>
      </c>
      <c r="DJ801" s="28" t="s">
        <v>831</v>
      </c>
      <c r="DK801" s="28"/>
    </row>
    <row r="802" spans="1:115" x14ac:dyDescent="0.25">
      <c r="A802" s="28" t="s">
        <v>2</v>
      </c>
      <c r="B802" s="28" t="s">
        <v>2733</v>
      </c>
      <c r="C802">
        <v>27420</v>
      </c>
      <c r="D802" s="28" t="s">
        <v>2718</v>
      </c>
      <c r="E802" s="28" t="s">
        <v>2719</v>
      </c>
      <c r="F802" s="28" t="s">
        <v>2720</v>
      </c>
      <c r="G802" s="28" t="s">
        <v>791</v>
      </c>
      <c r="H802" s="28" t="s">
        <v>2743</v>
      </c>
      <c r="I802" s="28" t="s">
        <v>457</v>
      </c>
      <c r="J802" s="28">
        <v>3370</v>
      </c>
      <c r="K802" t="s">
        <v>487</v>
      </c>
      <c r="L802" s="28" t="s">
        <v>2</v>
      </c>
      <c r="M802">
        <v>0</v>
      </c>
      <c r="N802" s="28" t="s">
        <v>459</v>
      </c>
      <c r="O802" s="28" t="s">
        <v>2252</v>
      </c>
      <c r="Q802">
        <v>15</v>
      </c>
      <c r="R802">
        <v>1</v>
      </c>
      <c r="S802">
        <v>97800808</v>
      </c>
      <c r="T802" s="28" t="s">
        <v>605</v>
      </c>
      <c r="U802" s="28" t="s">
        <v>659</v>
      </c>
      <c r="V802" s="28" t="s">
        <v>87</v>
      </c>
      <c r="W802" s="28" t="s">
        <v>463</v>
      </c>
      <c r="Y802" s="28" t="s">
        <v>660</v>
      </c>
      <c r="Z802">
        <v>35</v>
      </c>
      <c r="AA802">
        <v>16319</v>
      </c>
      <c r="AB802" s="28" t="s">
        <v>488</v>
      </c>
      <c r="AC802" s="28" t="s">
        <v>488</v>
      </c>
      <c r="AD802" t="s">
        <v>488</v>
      </c>
      <c r="AE802" t="s">
        <v>488</v>
      </c>
      <c r="AF802" s="28" t="s">
        <v>463</v>
      </c>
      <c r="AG802" s="28" t="s">
        <v>219</v>
      </c>
      <c r="AH802" s="28" t="s">
        <v>219</v>
      </c>
      <c r="AI802" s="28"/>
      <c r="AJ802" s="28" t="s">
        <v>2253</v>
      </c>
      <c r="AK802" s="28"/>
      <c r="AL802" s="28"/>
      <c r="AM802" s="28">
        <v>1</v>
      </c>
      <c r="AN802">
        <v>3</v>
      </c>
      <c r="AP802" s="2">
        <v>46069</v>
      </c>
      <c r="AQ802" s="2">
        <v>46290</v>
      </c>
      <c r="AT802" s="28"/>
      <c r="AU802" s="28"/>
      <c r="AV802" s="28" t="s">
        <v>470</v>
      </c>
      <c r="AX802">
        <v>0.5</v>
      </c>
      <c r="BC802" s="28"/>
      <c r="BP802" s="28"/>
      <c r="BW802" s="28"/>
      <c r="BY802" s="28">
        <v>0</v>
      </c>
      <c r="BZ802">
        <v>0</v>
      </c>
      <c r="CA802">
        <v>0</v>
      </c>
      <c r="CB802" s="28">
        <v>120</v>
      </c>
      <c r="CC802" t="s">
        <v>2</v>
      </c>
      <c r="CE802">
        <v>3370</v>
      </c>
      <c r="CF802">
        <v>0</v>
      </c>
      <c r="CG802" s="28">
        <v>240</v>
      </c>
      <c r="CH802">
        <v>0</v>
      </c>
      <c r="CI802">
        <v>3370</v>
      </c>
      <c r="CJ802">
        <v>212.30594577494998</v>
      </c>
      <c r="CK802">
        <v>143.78872163937004</v>
      </c>
      <c r="CL802">
        <v>69.420911026507738</v>
      </c>
      <c r="CM802">
        <v>122.18796797213763</v>
      </c>
      <c r="CN802">
        <v>69.086628928876706</v>
      </c>
      <c r="CO802">
        <v>0</v>
      </c>
      <c r="CP802">
        <v>0</v>
      </c>
      <c r="CQ802">
        <v>93.868062452383569</v>
      </c>
      <c r="CR802">
        <v>0.86346000000000001</v>
      </c>
      <c r="CS802">
        <v>0</v>
      </c>
      <c r="CT802" s="28">
        <v>0</v>
      </c>
      <c r="CU802">
        <v>0</v>
      </c>
      <c r="CV802" t="s">
        <v>487</v>
      </c>
      <c r="CW802">
        <v>209222</v>
      </c>
      <c r="CX802" s="28" t="s">
        <v>4769</v>
      </c>
      <c r="CY802" s="28" t="s">
        <v>4245</v>
      </c>
      <c r="CZ802" s="28" t="s">
        <v>4770</v>
      </c>
      <c r="DA802" s="28" t="s">
        <v>4771</v>
      </c>
      <c r="DB802" s="28" t="s">
        <v>4543</v>
      </c>
      <c r="DC802" s="28"/>
      <c r="DD802" s="28"/>
      <c r="DE802" s="28"/>
      <c r="DF802" s="28"/>
      <c r="DG802" s="28"/>
      <c r="DH802" s="28"/>
      <c r="DI802" s="28">
        <v>120</v>
      </c>
      <c r="DJ802" s="28" t="s">
        <v>831</v>
      </c>
      <c r="DK802" s="28" t="s">
        <v>2165</v>
      </c>
    </row>
    <row r="803" spans="1:115" x14ac:dyDescent="0.25">
      <c r="A803" s="28" t="s">
        <v>2</v>
      </c>
      <c r="B803" s="28" t="s">
        <v>2744</v>
      </c>
      <c r="C803">
        <v>43762</v>
      </c>
      <c r="D803" s="28" t="s">
        <v>2745</v>
      </c>
      <c r="E803" s="28" t="s">
        <v>2746</v>
      </c>
      <c r="F803" s="28" t="s">
        <v>2747</v>
      </c>
      <c r="G803" s="28" t="s">
        <v>759</v>
      </c>
      <c r="H803" s="28" t="s">
        <v>2748</v>
      </c>
      <c r="I803" s="28" t="s">
        <v>457</v>
      </c>
      <c r="J803" s="28">
        <v>4320</v>
      </c>
      <c r="K803">
        <v>7.256659889083668</v>
      </c>
      <c r="L803" s="28" t="s">
        <v>3221</v>
      </c>
      <c r="M803">
        <v>0</v>
      </c>
      <c r="N803" s="28" t="s">
        <v>459</v>
      </c>
      <c r="O803" s="28" t="s">
        <v>2749</v>
      </c>
      <c r="P803">
        <v>8</v>
      </c>
      <c r="Q803">
        <v>12</v>
      </c>
      <c r="R803">
        <v>1</v>
      </c>
      <c r="S803">
        <v>93470718</v>
      </c>
      <c r="T803" s="28" t="s">
        <v>605</v>
      </c>
      <c r="U803" s="28" t="s">
        <v>659</v>
      </c>
      <c r="V803" s="28" t="s">
        <v>329</v>
      </c>
      <c r="W803" s="28" t="s">
        <v>463</v>
      </c>
      <c r="Y803" s="28" t="s">
        <v>463</v>
      </c>
      <c r="Z803">
        <v>0</v>
      </c>
      <c r="AA803">
        <v>17155</v>
      </c>
      <c r="AB803" s="28" t="s">
        <v>465</v>
      </c>
      <c r="AC803" s="28" t="s">
        <v>515</v>
      </c>
      <c r="AD803">
        <v>0.375</v>
      </c>
      <c r="AE803">
        <v>0.54166666666666674</v>
      </c>
      <c r="AF803" s="28" t="s">
        <v>660</v>
      </c>
      <c r="AG803" s="28" t="s">
        <v>294</v>
      </c>
      <c r="AH803" s="28" t="s">
        <v>616</v>
      </c>
      <c r="AI803" s="28"/>
      <c r="AJ803" s="28" t="s">
        <v>469</v>
      </c>
      <c r="AK803" s="28"/>
      <c r="AL803" s="28"/>
      <c r="AM803" s="28">
        <v>1</v>
      </c>
      <c r="AN803">
        <v>3</v>
      </c>
      <c r="AP803" s="2">
        <v>46069</v>
      </c>
      <c r="AQ803" s="2">
        <v>46286</v>
      </c>
      <c r="AT803" s="28"/>
      <c r="AU803" s="28"/>
      <c r="AV803" s="28" t="s">
        <v>470</v>
      </c>
      <c r="AW803">
        <v>112</v>
      </c>
      <c r="AX803">
        <v>0.5</v>
      </c>
      <c r="BC803" s="28"/>
      <c r="BH803">
        <v>60</v>
      </c>
      <c r="BP803" s="28"/>
      <c r="BW803" s="28"/>
      <c r="BY803" s="28">
        <v>112</v>
      </c>
      <c r="BZ803">
        <v>112</v>
      </c>
      <c r="CA803">
        <v>0</v>
      </c>
      <c r="CB803" s="28">
        <v>120</v>
      </c>
      <c r="CC803">
        <v>0.93333333333333324</v>
      </c>
      <c r="CE803">
        <v>4320</v>
      </c>
      <c r="CF803">
        <v>0</v>
      </c>
      <c r="CG803" s="28">
        <v>240</v>
      </c>
      <c r="CH803">
        <v>-92.307692307692307</v>
      </c>
      <c r="CI803">
        <v>4227.6923076923076</v>
      </c>
      <c r="CJ803">
        <v>212.30594577494998</v>
      </c>
      <c r="CK803">
        <v>143.78872163937004</v>
      </c>
      <c r="CL803">
        <v>69.420911026507738</v>
      </c>
      <c r="CM803">
        <v>122.18796797213763</v>
      </c>
      <c r="CN803">
        <v>69.086628928876706</v>
      </c>
      <c r="CO803">
        <v>0</v>
      </c>
      <c r="CP803">
        <v>0</v>
      </c>
      <c r="CQ803">
        <v>93.868062452383569</v>
      </c>
      <c r="CR803">
        <v>0.86346000000000001</v>
      </c>
      <c r="CS803">
        <v>19941.301375201921</v>
      </c>
      <c r="CT803" s="28">
        <v>0</v>
      </c>
      <c r="CU803">
        <v>19941.301375201921</v>
      </c>
      <c r="CV803">
        <v>7.256659889083668</v>
      </c>
      <c r="CW803">
        <v>203874</v>
      </c>
      <c r="CX803" s="28" t="s">
        <v>4282</v>
      </c>
      <c r="CY803" s="28" t="s">
        <v>4283</v>
      </c>
      <c r="CZ803" s="28" t="s">
        <v>4284</v>
      </c>
      <c r="DA803" s="28" t="s">
        <v>4285</v>
      </c>
      <c r="DB803" s="28" t="s">
        <v>3344</v>
      </c>
      <c r="DC803" s="28"/>
      <c r="DD803" s="28"/>
      <c r="DE803" s="28"/>
      <c r="DF803" s="28"/>
      <c r="DG803" s="28"/>
      <c r="DH803" s="28"/>
      <c r="DI803" s="28">
        <v>120</v>
      </c>
      <c r="DJ803" s="28" t="s">
        <v>471</v>
      </c>
      <c r="DK803" s="28"/>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D4E97-1FBA-4A19-9228-85689DC2F0E7}">
  <dimension ref="A1:DK275"/>
  <sheetViews>
    <sheetView workbookViewId="0"/>
  </sheetViews>
  <sheetFormatPr defaultRowHeight="15" x14ac:dyDescent="0.25"/>
  <cols>
    <col min="1" max="1" width="16.28515625" bestFit="1" customWidth="1"/>
    <col min="2" max="2" width="81.140625" bestFit="1" customWidth="1"/>
    <col min="3" max="3" width="20.85546875" bestFit="1" customWidth="1"/>
    <col min="4" max="4" width="16.42578125" bestFit="1" customWidth="1"/>
    <col min="5" max="5" width="67.140625" bestFit="1" customWidth="1"/>
    <col min="6" max="6" width="66" bestFit="1" customWidth="1"/>
    <col min="7" max="7" width="27.85546875" bestFit="1" customWidth="1"/>
    <col min="8" max="8" width="37.28515625" bestFit="1" customWidth="1"/>
    <col min="9" max="9" width="21.85546875" bestFit="1" customWidth="1"/>
    <col min="10" max="10" width="34.140625" bestFit="1" customWidth="1"/>
    <col min="11" max="11" width="42.28515625" bestFit="1" customWidth="1"/>
    <col min="12" max="12" width="43" bestFit="1" customWidth="1"/>
    <col min="13" max="13" width="10.42578125" bestFit="1" customWidth="1"/>
    <col min="14" max="14" width="12.5703125" bestFit="1" customWidth="1"/>
    <col min="15" max="15" width="59" bestFit="1" customWidth="1"/>
    <col min="16" max="16" width="25.85546875" bestFit="1" customWidth="1"/>
    <col min="17" max="17" width="26.140625" bestFit="1" customWidth="1"/>
    <col min="18" max="18" width="14.7109375" bestFit="1" customWidth="1"/>
    <col min="19" max="19" width="14.42578125" bestFit="1" customWidth="1"/>
    <col min="20" max="20" width="17.5703125" bestFit="1" customWidth="1"/>
    <col min="21" max="21" width="11" bestFit="1" customWidth="1"/>
    <col min="22" max="22" width="22.140625" bestFit="1" customWidth="1"/>
    <col min="23" max="23" width="8" bestFit="1" customWidth="1"/>
    <col min="24" max="24" width="16.140625" bestFit="1" customWidth="1"/>
    <col min="25" max="25" width="18.28515625" bestFit="1" customWidth="1"/>
    <col min="26" max="26" width="35.7109375" bestFit="1" customWidth="1"/>
    <col min="27" max="27" width="17.42578125" bestFit="1" customWidth="1"/>
    <col min="28" max="28" width="18.42578125" bestFit="1" customWidth="1"/>
    <col min="29" max="29" width="22" bestFit="1" customWidth="1"/>
    <col min="30" max="30" width="31.140625" bestFit="1" customWidth="1"/>
    <col min="31" max="31" width="29.85546875" bestFit="1" customWidth="1"/>
    <col min="32" max="32" width="14.85546875" bestFit="1" customWidth="1"/>
    <col min="33" max="33" width="37.5703125" bestFit="1" customWidth="1"/>
    <col min="34" max="34" width="23.140625" bestFit="1" customWidth="1"/>
    <col min="35" max="38" width="81.140625" bestFit="1" customWidth="1"/>
    <col min="39" max="39" width="18.42578125" bestFit="1" customWidth="1"/>
    <col min="40" max="40" width="27.42578125" bestFit="1" customWidth="1"/>
    <col min="41" max="41" width="28" bestFit="1" customWidth="1"/>
    <col min="42" max="42" width="20" bestFit="1" customWidth="1"/>
    <col min="43" max="43" width="19" bestFit="1" customWidth="1"/>
    <col min="44" max="44" width="20" bestFit="1" customWidth="1"/>
    <col min="45" max="45" width="19" bestFit="1" customWidth="1"/>
    <col min="46" max="46" width="15" bestFit="1" customWidth="1"/>
    <col min="47" max="47" width="59.28515625" bestFit="1" customWidth="1"/>
    <col min="48" max="48" width="24.28515625" bestFit="1" customWidth="1"/>
    <col min="49" max="49" width="20.28515625" bestFit="1" customWidth="1"/>
    <col min="50" max="50" width="25.42578125" bestFit="1" customWidth="1"/>
    <col min="51" max="51" width="19.5703125" bestFit="1" customWidth="1"/>
    <col min="52" max="52" width="23.5703125" bestFit="1" customWidth="1"/>
    <col min="53" max="53" width="17.28515625" bestFit="1" customWidth="1"/>
    <col min="54" max="54" width="24.7109375" bestFit="1" customWidth="1"/>
    <col min="55" max="55" width="23.42578125" bestFit="1" customWidth="1"/>
    <col min="56" max="56" width="36.42578125" bestFit="1" customWidth="1"/>
    <col min="57" max="57" width="34.7109375" bestFit="1" customWidth="1"/>
    <col min="58" max="58" width="43.7109375" bestFit="1" customWidth="1"/>
    <col min="59" max="59" width="42.140625" bestFit="1" customWidth="1"/>
    <col min="60" max="60" width="23.28515625" bestFit="1" customWidth="1"/>
    <col min="61" max="61" width="20" bestFit="1" customWidth="1"/>
    <col min="62" max="62" width="22.140625" bestFit="1" customWidth="1"/>
    <col min="63" max="63" width="27.28515625" bestFit="1" customWidth="1"/>
    <col min="64" max="64" width="18.140625" bestFit="1" customWidth="1"/>
    <col min="65" max="65" width="25.5703125" bestFit="1" customWidth="1"/>
    <col min="66" max="66" width="19.140625" bestFit="1" customWidth="1"/>
    <col min="67" max="67" width="26.5703125" bestFit="1" customWidth="1"/>
    <col min="68" max="68" width="25.42578125" bestFit="1" customWidth="1"/>
    <col min="69" max="69" width="38.28515625" bestFit="1" customWidth="1"/>
    <col min="70" max="70" width="36.7109375" bestFit="1" customWidth="1"/>
    <col min="71" max="71" width="46.7109375" bestFit="1" customWidth="1"/>
    <col min="72" max="72" width="45.140625" bestFit="1" customWidth="1"/>
    <col min="73" max="73" width="26.28515625" bestFit="1" customWidth="1"/>
    <col min="74" max="74" width="22.85546875" bestFit="1" customWidth="1"/>
    <col min="75" max="75" width="27.42578125" bestFit="1" customWidth="1"/>
    <col min="76" max="76" width="12.5703125" bestFit="1" customWidth="1"/>
    <col min="77" max="77" width="7.85546875" bestFit="1" customWidth="1"/>
    <col min="78" max="78" width="13.85546875" bestFit="1" customWidth="1"/>
    <col min="79" max="79" width="25.28515625" bestFit="1" customWidth="1"/>
    <col min="80" max="80" width="14.140625" bestFit="1" customWidth="1"/>
    <col min="81" max="81" width="27.42578125" bestFit="1" customWidth="1"/>
    <col min="82" max="82" width="12.5703125" bestFit="1" customWidth="1"/>
    <col min="83" max="83" width="29.5703125" bestFit="1" customWidth="1"/>
    <col min="84" max="84" width="11.42578125" bestFit="1" customWidth="1"/>
    <col min="85" max="85" width="7.140625" bestFit="1" customWidth="1"/>
    <col min="86" max="86" width="35" bestFit="1" customWidth="1"/>
    <col min="87" max="87" width="31.28515625" bestFit="1" customWidth="1"/>
    <col min="88" max="90" width="12.140625" bestFit="1" customWidth="1"/>
    <col min="91" max="91" width="11.140625" bestFit="1" customWidth="1"/>
    <col min="92" max="92" width="20.28515625" bestFit="1" customWidth="1"/>
    <col min="93" max="93" width="12.140625" bestFit="1" customWidth="1"/>
    <col min="94" max="94" width="11.85546875" bestFit="1" customWidth="1"/>
    <col min="95" max="95" width="12.140625" bestFit="1" customWidth="1"/>
    <col min="96" max="96" width="11.7109375" bestFit="1" customWidth="1"/>
    <col min="97" max="99" width="12.140625" bestFit="1" customWidth="1"/>
    <col min="100" max="100" width="13.28515625" bestFit="1" customWidth="1"/>
    <col min="101" max="101" width="15.140625" bestFit="1" customWidth="1"/>
    <col min="102" max="102" width="22.5703125" bestFit="1" customWidth="1"/>
    <col min="103" max="103" width="16.28515625" bestFit="1" customWidth="1"/>
    <col min="104" max="104" width="56.140625" bestFit="1" customWidth="1"/>
    <col min="105" max="105" width="42.5703125" bestFit="1" customWidth="1"/>
    <col min="106" max="106" width="28.5703125" bestFit="1" customWidth="1"/>
    <col min="107" max="107" width="15.5703125" bestFit="1" customWidth="1"/>
    <col min="108" max="108" width="19.7109375" bestFit="1" customWidth="1"/>
    <col min="109" max="109" width="33.42578125" bestFit="1" customWidth="1"/>
    <col min="110" max="110" width="15" bestFit="1" customWidth="1"/>
    <col min="111" max="111" width="25.5703125" bestFit="1" customWidth="1"/>
    <col min="112" max="112" width="23" bestFit="1" customWidth="1"/>
    <col min="113" max="113" width="15.5703125" bestFit="1" customWidth="1"/>
    <col min="114" max="114" width="17.7109375" bestFit="1" customWidth="1"/>
    <col min="115" max="116" width="19.85546875" bestFit="1" customWidth="1"/>
  </cols>
  <sheetData>
    <row r="1" spans="1:115" x14ac:dyDescent="0.25">
      <c r="A1" t="s">
        <v>342</v>
      </c>
      <c r="B1" t="s">
        <v>10</v>
      </c>
      <c r="C1" t="s">
        <v>13</v>
      </c>
      <c r="D1" t="s">
        <v>343</v>
      </c>
      <c r="E1" t="s">
        <v>12</v>
      </c>
      <c r="F1" t="s">
        <v>344</v>
      </c>
      <c r="G1" t="s">
        <v>345</v>
      </c>
      <c r="H1" t="s">
        <v>346</v>
      </c>
      <c r="I1" t="s">
        <v>347</v>
      </c>
      <c r="J1" t="s">
        <v>348</v>
      </c>
      <c r="K1" t="s">
        <v>349</v>
      </c>
      <c r="L1" t="s">
        <v>350</v>
      </c>
      <c r="M1" t="s">
        <v>351</v>
      </c>
      <c r="N1" t="s">
        <v>352</v>
      </c>
      <c r="O1" t="s">
        <v>353</v>
      </c>
      <c r="P1" t="s">
        <v>354</v>
      </c>
      <c r="Q1" t="s">
        <v>355</v>
      </c>
      <c r="R1" t="s">
        <v>356</v>
      </c>
      <c r="S1" t="s">
        <v>357</v>
      </c>
      <c r="T1" t="s">
        <v>358</v>
      </c>
      <c r="U1" t="s">
        <v>359</v>
      </c>
      <c r="V1" t="s">
        <v>327</v>
      </c>
      <c r="W1" t="s">
        <v>360</v>
      </c>
      <c r="X1" t="s">
        <v>361</v>
      </c>
      <c r="Y1" t="s">
        <v>362</v>
      </c>
      <c r="Z1" t="s">
        <v>363</v>
      </c>
      <c r="AA1" t="s">
        <v>22</v>
      </c>
      <c r="AB1" t="s">
        <v>364</v>
      </c>
      <c r="AC1" t="s">
        <v>365</v>
      </c>
      <c r="AD1" t="s">
        <v>366</v>
      </c>
      <c r="AE1" t="s">
        <v>367</v>
      </c>
      <c r="AF1" t="s">
        <v>368</v>
      </c>
      <c r="AG1" t="s">
        <v>369</v>
      </c>
      <c r="AH1" t="s">
        <v>370</v>
      </c>
      <c r="AI1" t="s">
        <v>371</v>
      </c>
      <c r="AJ1" t="s">
        <v>372</v>
      </c>
      <c r="AK1" t="s">
        <v>373</v>
      </c>
      <c r="AL1" t="s">
        <v>374</v>
      </c>
      <c r="AM1" t="s">
        <v>375</v>
      </c>
      <c r="AN1" t="s">
        <v>376</v>
      </c>
      <c r="AO1" t="s">
        <v>377</v>
      </c>
      <c r="AP1" t="s">
        <v>378</v>
      </c>
      <c r="AQ1" t="s">
        <v>379</v>
      </c>
      <c r="AR1" t="s">
        <v>380</v>
      </c>
      <c r="AS1" t="s">
        <v>381</v>
      </c>
      <c r="AT1" t="s">
        <v>382</v>
      </c>
      <c r="AU1" t="s">
        <v>383</v>
      </c>
      <c r="AV1" t="s">
        <v>384</v>
      </c>
      <c r="AW1" t="s">
        <v>385</v>
      </c>
      <c r="AX1" t="s">
        <v>386</v>
      </c>
      <c r="AY1" t="s">
        <v>387</v>
      </c>
      <c r="AZ1" t="s">
        <v>388</v>
      </c>
      <c r="BA1" t="s">
        <v>389</v>
      </c>
      <c r="BB1" t="s">
        <v>390</v>
      </c>
      <c r="BC1" t="s">
        <v>391</v>
      </c>
      <c r="BD1" t="s">
        <v>392</v>
      </c>
      <c r="BE1" t="s">
        <v>393</v>
      </c>
      <c r="BF1" t="s">
        <v>394</v>
      </c>
      <c r="BG1" t="s">
        <v>395</v>
      </c>
      <c r="BH1" t="s">
        <v>396</v>
      </c>
      <c r="BI1" t="s">
        <v>397</v>
      </c>
      <c r="BJ1" t="s">
        <v>398</v>
      </c>
      <c r="BK1" t="s">
        <v>399</v>
      </c>
      <c r="BL1" t="s">
        <v>400</v>
      </c>
      <c r="BM1" t="s">
        <v>401</v>
      </c>
      <c r="BN1" t="s">
        <v>402</v>
      </c>
      <c r="BO1" t="s">
        <v>403</v>
      </c>
      <c r="BP1" t="s">
        <v>404</v>
      </c>
      <c r="BQ1" t="s">
        <v>405</v>
      </c>
      <c r="BR1" t="s">
        <v>406</v>
      </c>
      <c r="BS1" t="s">
        <v>407</v>
      </c>
      <c r="BT1" t="s">
        <v>408</v>
      </c>
      <c r="BU1" t="s">
        <v>409</v>
      </c>
      <c r="BV1" t="s">
        <v>410</v>
      </c>
      <c r="BW1" t="s">
        <v>411</v>
      </c>
      <c r="BX1" t="s">
        <v>412</v>
      </c>
      <c r="BY1" t="s">
        <v>413</v>
      </c>
      <c r="BZ1" t="s">
        <v>414</v>
      </c>
      <c r="CA1" t="s">
        <v>415</v>
      </c>
      <c r="CB1" t="s">
        <v>416</v>
      </c>
      <c r="CC1" t="s">
        <v>417</v>
      </c>
      <c r="CD1" t="s">
        <v>418</v>
      </c>
      <c r="CE1" t="s">
        <v>419</v>
      </c>
      <c r="CF1" t="s">
        <v>420</v>
      </c>
      <c r="CG1" t="s">
        <v>421</v>
      </c>
      <c r="CH1" t="s">
        <v>2969</v>
      </c>
      <c r="CI1" t="s">
        <v>422</v>
      </c>
      <c r="CJ1" t="s">
        <v>423</v>
      </c>
      <c r="CK1" t="s">
        <v>424</v>
      </c>
      <c r="CL1" t="s">
        <v>425</v>
      </c>
      <c r="CM1" t="s">
        <v>426</v>
      </c>
      <c r="CN1" t="s">
        <v>427</v>
      </c>
      <c r="CO1" t="s">
        <v>428</v>
      </c>
      <c r="CP1" t="s">
        <v>429</v>
      </c>
      <c r="CQ1" t="s">
        <v>430</v>
      </c>
      <c r="CR1" t="s">
        <v>431</v>
      </c>
      <c r="CS1" t="s">
        <v>432</v>
      </c>
      <c r="CT1" t="s">
        <v>433</v>
      </c>
      <c r="CU1" t="s">
        <v>434</v>
      </c>
      <c r="CV1" t="s">
        <v>435</v>
      </c>
      <c r="CW1" t="s">
        <v>436</v>
      </c>
      <c r="CX1" t="s">
        <v>437</v>
      </c>
      <c r="CY1" t="s">
        <v>438</v>
      </c>
      <c r="CZ1" t="s">
        <v>439</v>
      </c>
      <c r="DA1" t="s">
        <v>440</v>
      </c>
      <c r="DB1" t="s">
        <v>441</v>
      </c>
      <c r="DC1" t="s">
        <v>442</v>
      </c>
      <c r="DD1" t="s">
        <v>443</v>
      </c>
      <c r="DE1" t="s">
        <v>444</v>
      </c>
      <c r="DF1" t="s">
        <v>445</v>
      </c>
      <c r="DG1" t="s">
        <v>446</v>
      </c>
      <c r="DH1" t="s">
        <v>447</v>
      </c>
      <c r="DI1" t="s">
        <v>448</v>
      </c>
      <c r="DJ1" t="s">
        <v>449</v>
      </c>
      <c r="DK1" t="s">
        <v>450</v>
      </c>
    </row>
    <row r="2" spans="1:115" x14ac:dyDescent="0.25">
      <c r="A2" s="28" t="s">
        <v>2</v>
      </c>
      <c r="B2" s="28" t="s">
        <v>806</v>
      </c>
      <c r="C2">
        <v>41643</v>
      </c>
      <c r="D2" s="28" t="s">
        <v>807</v>
      </c>
      <c r="E2" s="28" t="s">
        <v>808</v>
      </c>
      <c r="F2" s="28" t="s">
        <v>809</v>
      </c>
      <c r="G2" s="28" t="s">
        <v>602</v>
      </c>
      <c r="H2" s="28" t="s">
        <v>817</v>
      </c>
      <c r="I2" s="28" t="s">
        <v>457</v>
      </c>
      <c r="J2">
        <v>5710</v>
      </c>
      <c r="K2">
        <v>14.913775140454929</v>
      </c>
      <c r="L2" s="28" t="s">
        <v>3263</v>
      </c>
      <c r="M2">
        <v>0</v>
      </c>
      <c r="N2" s="28" t="s">
        <v>459</v>
      </c>
      <c r="O2" s="28" t="s">
        <v>818</v>
      </c>
      <c r="P2">
        <v>15</v>
      </c>
      <c r="Q2">
        <v>18</v>
      </c>
      <c r="R2">
        <v>1</v>
      </c>
      <c r="S2">
        <v>90241414</v>
      </c>
      <c r="T2" s="28" t="s">
        <v>605</v>
      </c>
      <c r="U2" s="28" t="s">
        <v>812</v>
      </c>
      <c r="V2" s="28" t="s">
        <v>335</v>
      </c>
      <c r="W2" s="28" t="s">
        <v>463</v>
      </c>
      <c r="Y2" s="28" t="s">
        <v>660</v>
      </c>
      <c r="Z2" s="28">
        <v>70</v>
      </c>
      <c r="AA2" s="28">
        <v>16568</v>
      </c>
      <c r="AB2" s="28" t="s">
        <v>465</v>
      </c>
      <c r="AC2" s="28" t="s">
        <v>479</v>
      </c>
      <c r="AD2" s="1">
        <v>0.375</v>
      </c>
      <c r="AE2" s="1">
        <v>0.66666666666666674</v>
      </c>
      <c r="AF2" s="28" t="s">
        <v>463</v>
      </c>
      <c r="AG2" s="28" t="s">
        <v>83</v>
      </c>
      <c r="AH2" s="28" t="s">
        <v>582</v>
      </c>
      <c r="AI2" s="28" t="s">
        <v>819</v>
      </c>
      <c r="AJ2" s="28" t="s">
        <v>814</v>
      </c>
      <c r="AK2" s="28"/>
      <c r="AL2" s="28"/>
      <c r="AM2">
        <v>2</v>
      </c>
      <c r="AN2">
        <v>3</v>
      </c>
      <c r="AO2">
        <v>2</v>
      </c>
      <c r="AP2" s="2">
        <v>46071</v>
      </c>
      <c r="AQ2" s="2">
        <v>46288</v>
      </c>
      <c r="AR2" s="2">
        <v>46435</v>
      </c>
      <c r="AS2" s="2">
        <v>46568</v>
      </c>
      <c r="AT2" s="28"/>
      <c r="AU2" s="28"/>
      <c r="AV2" s="28" t="s">
        <v>470</v>
      </c>
      <c r="AW2">
        <v>182</v>
      </c>
      <c r="AX2">
        <v>0.5</v>
      </c>
      <c r="BC2" s="28"/>
      <c r="BF2" s="28"/>
      <c r="BG2" s="28"/>
      <c r="BH2">
        <v>100</v>
      </c>
      <c r="BJ2">
        <v>117</v>
      </c>
      <c r="BK2">
        <v>0.5</v>
      </c>
      <c r="BP2" s="28"/>
      <c r="BS2" s="28"/>
      <c r="BT2" s="28"/>
      <c r="BW2" s="28"/>
      <c r="BY2">
        <v>299</v>
      </c>
      <c r="BZ2">
        <v>299</v>
      </c>
      <c r="CA2">
        <v>0</v>
      </c>
      <c r="CB2">
        <v>240</v>
      </c>
      <c r="CC2">
        <v>1.2458333333333331</v>
      </c>
      <c r="CE2">
        <v>5710</v>
      </c>
      <c r="CF2">
        <v>0</v>
      </c>
      <c r="CG2">
        <v>480</v>
      </c>
      <c r="CH2">
        <v>-153.84615384615384</v>
      </c>
      <c r="CI2">
        <v>5556.1538461538457</v>
      </c>
      <c r="CJ2">
        <v>212.30594577494998</v>
      </c>
      <c r="CK2">
        <v>143.78872163937004</v>
      </c>
      <c r="CL2">
        <v>69.420911026507738</v>
      </c>
      <c r="CM2">
        <v>122.18796797213763</v>
      </c>
      <c r="CN2">
        <v>69.086628928876706</v>
      </c>
      <c r="CO2">
        <v>0</v>
      </c>
      <c r="CP2">
        <v>0</v>
      </c>
      <c r="CQ2">
        <v>93.868062452383569</v>
      </c>
      <c r="CR2">
        <v>0.86346000000000001</v>
      </c>
      <c r="CS2">
        <v>32404.614734703118</v>
      </c>
      <c r="CT2">
        <v>21456.484185049852</v>
      </c>
      <c r="CU2">
        <v>53861.098919752971</v>
      </c>
      <c r="CV2">
        <v>14.913775140454929</v>
      </c>
      <c r="CW2" s="28" t="s">
        <v>820</v>
      </c>
      <c r="CX2" s="28" t="s">
        <v>3340</v>
      </c>
      <c r="CY2" s="28" t="s">
        <v>3341</v>
      </c>
      <c r="CZ2" s="28" t="s">
        <v>3342</v>
      </c>
      <c r="DA2" s="28" t="s">
        <v>3343</v>
      </c>
      <c r="DB2" s="28" t="s">
        <v>3344</v>
      </c>
      <c r="DC2" s="28"/>
      <c r="DD2" s="28"/>
      <c r="DE2" s="28"/>
      <c r="DF2" s="28"/>
      <c r="DG2" s="28"/>
      <c r="DH2" s="28"/>
      <c r="DI2">
        <v>240</v>
      </c>
      <c r="DJ2" s="28" t="s">
        <v>471</v>
      </c>
      <c r="DK2" s="28" t="s">
        <v>613</v>
      </c>
    </row>
    <row r="3" spans="1:115" x14ac:dyDescent="0.25">
      <c r="A3" s="28" t="s">
        <v>2</v>
      </c>
      <c r="B3" s="28" t="s">
        <v>806</v>
      </c>
      <c r="C3">
        <v>41643</v>
      </c>
      <c r="D3" s="28" t="s">
        <v>807</v>
      </c>
      <c r="E3" s="28" t="s">
        <v>808</v>
      </c>
      <c r="F3" s="28" t="s">
        <v>809</v>
      </c>
      <c r="G3" s="28" t="s">
        <v>602</v>
      </c>
      <c r="H3" s="28" t="s">
        <v>810</v>
      </c>
      <c r="I3" s="28" t="s">
        <v>457</v>
      </c>
      <c r="J3">
        <v>5710</v>
      </c>
      <c r="K3">
        <v>13.950260262803042</v>
      </c>
      <c r="L3" s="28" t="s">
        <v>3264</v>
      </c>
      <c r="M3">
        <v>0</v>
      </c>
      <c r="N3" s="28" t="s">
        <v>459</v>
      </c>
      <c r="O3" s="28" t="s">
        <v>811</v>
      </c>
      <c r="P3">
        <v>14</v>
      </c>
      <c r="Q3">
        <v>16</v>
      </c>
      <c r="R3">
        <v>1</v>
      </c>
      <c r="S3">
        <v>90590018</v>
      </c>
      <c r="T3" s="28" t="s">
        <v>605</v>
      </c>
      <c r="U3" s="28" t="s">
        <v>812</v>
      </c>
      <c r="V3" s="28" t="s">
        <v>333</v>
      </c>
      <c r="W3" s="28" t="s">
        <v>463</v>
      </c>
      <c r="Y3" s="28" t="s">
        <v>660</v>
      </c>
      <c r="Z3" s="28">
        <v>70</v>
      </c>
      <c r="AA3" s="28">
        <v>17173</v>
      </c>
      <c r="AB3" s="28"/>
      <c r="AC3" s="28" t="s">
        <v>630</v>
      </c>
      <c r="AD3" s="1">
        <v>0.33333333333333326</v>
      </c>
      <c r="AE3" s="1">
        <v>0.60416666666666674</v>
      </c>
      <c r="AF3" s="28" t="s">
        <v>463</v>
      </c>
      <c r="AG3" s="28" t="s">
        <v>276</v>
      </c>
      <c r="AH3" s="28" t="s">
        <v>546</v>
      </c>
      <c r="AI3" s="28" t="s">
        <v>813</v>
      </c>
      <c r="AJ3" s="28" t="s">
        <v>814</v>
      </c>
      <c r="AK3" s="28"/>
      <c r="AL3" s="28" t="s">
        <v>815</v>
      </c>
      <c r="AM3">
        <v>2</v>
      </c>
      <c r="AN3">
        <v>3</v>
      </c>
      <c r="AO3">
        <v>2</v>
      </c>
      <c r="AP3" s="2">
        <v>46125</v>
      </c>
      <c r="AQ3" s="2">
        <v>46297</v>
      </c>
      <c r="AR3" s="2">
        <v>46398</v>
      </c>
      <c r="AS3" s="2">
        <v>46584</v>
      </c>
      <c r="AT3" s="28"/>
      <c r="AU3" s="28"/>
      <c r="AV3" s="28" t="s">
        <v>470</v>
      </c>
      <c r="AW3">
        <v>144</v>
      </c>
      <c r="AX3">
        <v>0.5</v>
      </c>
      <c r="AY3">
        <v>6</v>
      </c>
      <c r="BA3">
        <v>4</v>
      </c>
      <c r="BC3" s="28"/>
      <c r="BF3" s="28"/>
      <c r="BG3" s="28"/>
      <c r="BH3">
        <v>320</v>
      </c>
      <c r="BJ3">
        <v>96</v>
      </c>
      <c r="BK3">
        <v>0.5</v>
      </c>
      <c r="BL3">
        <v>4</v>
      </c>
      <c r="BP3" s="28"/>
      <c r="BS3" s="28"/>
      <c r="BT3" s="28"/>
      <c r="BU3">
        <v>215</v>
      </c>
      <c r="BW3" s="28"/>
      <c r="BY3">
        <v>254</v>
      </c>
      <c r="BZ3">
        <v>240</v>
      </c>
      <c r="CA3">
        <v>14</v>
      </c>
      <c r="CB3">
        <v>240</v>
      </c>
      <c r="CC3">
        <v>1</v>
      </c>
      <c r="CE3">
        <v>5710</v>
      </c>
      <c r="CF3">
        <v>0</v>
      </c>
      <c r="CG3">
        <v>480</v>
      </c>
      <c r="CH3">
        <v>-833</v>
      </c>
      <c r="CI3">
        <v>4877</v>
      </c>
      <c r="CJ3">
        <v>212.30594577494998</v>
      </c>
      <c r="CK3">
        <v>143.78872163937004</v>
      </c>
      <c r="CL3">
        <v>69.420911026507738</v>
      </c>
      <c r="CM3">
        <v>122.18796797213763</v>
      </c>
      <c r="CN3">
        <v>69.086628928876706</v>
      </c>
      <c r="CO3">
        <v>0</v>
      </c>
      <c r="CP3">
        <v>0</v>
      </c>
      <c r="CQ3">
        <v>93.868062452383569</v>
      </c>
      <c r="CR3">
        <v>0.86346000000000001</v>
      </c>
      <c r="CS3">
        <v>26331.688035705592</v>
      </c>
      <c r="CT3">
        <v>17891.334510393193</v>
      </c>
      <c r="CU3">
        <v>44223.022546098786</v>
      </c>
      <c r="CV3">
        <v>13.950260262803042</v>
      </c>
      <c r="CW3" s="28" t="s">
        <v>816</v>
      </c>
      <c r="CX3" s="28" t="s">
        <v>3345</v>
      </c>
      <c r="CY3" s="28" t="s">
        <v>3341</v>
      </c>
      <c r="CZ3" s="28" t="s">
        <v>3346</v>
      </c>
      <c r="DA3" s="28" t="s">
        <v>3347</v>
      </c>
      <c r="DB3" s="28" t="s">
        <v>3344</v>
      </c>
      <c r="DC3" s="28"/>
      <c r="DD3" s="28"/>
      <c r="DE3" s="28"/>
      <c r="DF3" s="28"/>
      <c r="DG3" s="28"/>
      <c r="DH3" s="28"/>
      <c r="DI3">
        <v>240</v>
      </c>
      <c r="DJ3" s="28" t="s">
        <v>471</v>
      </c>
      <c r="DK3" s="28" t="s">
        <v>613</v>
      </c>
    </row>
    <row r="4" spans="1:115" x14ac:dyDescent="0.25">
      <c r="A4" s="28" t="s">
        <v>2754</v>
      </c>
      <c r="B4" s="28" t="s">
        <v>2755</v>
      </c>
      <c r="C4">
        <v>41640</v>
      </c>
      <c r="D4" s="28" t="s">
        <v>807</v>
      </c>
      <c r="E4" s="28" t="s">
        <v>808</v>
      </c>
      <c r="F4" s="28" t="s">
        <v>809</v>
      </c>
      <c r="G4" s="28" t="s">
        <v>602</v>
      </c>
      <c r="H4" s="28" t="s">
        <v>2756</v>
      </c>
      <c r="I4" s="28" t="s">
        <v>457</v>
      </c>
      <c r="J4">
        <v>5710</v>
      </c>
      <c r="K4">
        <v>11.832025499022125</v>
      </c>
      <c r="L4" s="28" t="s">
        <v>3265</v>
      </c>
      <c r="M4">
        <v>0</v>
      </c>
      <c r="N4" s="28" t="s">
        <v>459</v>
      </c>
      <c r="O4" s="28" t="s">
        <v>2757</v>
      </c>
      <c r="P4">
        <v>12</v>
      </c>
      <c r="Q4">
        <v>16</v>
      </c>
      <c r="R4">
        <v>1</v>
      </c>
      <c r="S4">
        <v>90830018</v>
      </c>
      <c r="T4" s="28" t="s">
        <v>605</v>
      </c>
      <c r="U4" s="28" t="s">
        <v>978</v>
      </c>
      <c r="V4" s="28" t="s">
        <v>335</v>
      </c>
      <c r="W4" s="28" t="s">
        <v>463</v>
      </c>
      <c r="Y4" s="28" t="s">
        <v>660</v>
      </c>
      <c r="Z4" s="28">
        <v>70</v>
      </c>
      <c r="AA4" s="28"/>
      <c r="AB4" s="28"/>
      <c r="AC4" s="28"/>
      <c r="AD4" s="1"/>
      <c r="AE4" s="1"/>
      <c r="AF4" s="28" t="s">
        <v>463</v>
      </c>
      <c r="AG4" s="28" t="s">
        <v>307</v>
      </c>
      <c r="AH4" s="28" t="s">
        <v>616</v>
      </c>
      <c r="AI4" s="28"/>
      <c r="AJ4" s="28" t="s">
        <v>814</v>
      </c>
      <c r="AK4" s="28"/>
      <c r="AL4" s="28"/>
      <c r="AM4">
        <v>1</v>
      </c>
      <c r="AP4" s="2"/>
      <c r="AQ4" s="2"/>
      <c r="AR4" s="2"/>
      <c r="AS4" s="2"/>
      <c r="AT4" s="28"/>
      <c r="AU4" s="28"/>
      <c r="AV4" s="28" t="s">
        <v>470</v>
      </c>
      <c r="AW4">
        <v>240</v>
      </c>
      <c r="AX4">
        <v>0.5</v>
      </c>
      <c r="BC4" s="28" t="s">
        <v>2758</v>
      </c>
      <c r="BF4" s="28"/>
      <c r="BG4" s="28"/>
      <c r="BH4">
        <v>100</v>
      </c>
      <c r="BP4" s="28"/>
      <c r="BS4" s="28"/>
      <c r="BT4" s="28"/>
      <c r="BW4" s="28"/>
      <c r="BY4">
        <v>240</v>
      </c>
      <c r="BZ4">
        <v>240</v>
      </c>
      <c r="CA4">
        <v>0</v>
      </c>
      <c r="CB4">
        <v>240</v>
      </c>
      <c r="CC4">
        <v>1</v>
      </c>
      <c r="CE4">
        <v>5710</v>
      </c>
      <c r="CF4">
        <v>0</v>
      </c>
      <c r="CG4">
        <v>480</v>
      </c>
      <c r="CH4">
        <v>-153.84615384615384</v>
      </c>
      <c r="CI4">
        <v>5556.1538461538457</v>
      </c>
      <c r="CJ4">
        <v>212.30594577494998</v>
      </c>
      <c r="CK4">
        <v>143.78872163937004</v>
      </c>
      <c r="CL4">
        <v>69.420911026507738</v>
      </c>
      <c r="CM4">
        <v>122.18796797213763</v>
      </c>
      <c r="CN4">
        <v>69.086628928876706</v>
      </c>
      <c r="CO4">
        <v>61.061986891209401</v>
      </c>
      <c r="CP4">
        <v>0</v>
      </c>
      <c r="CQ4">
        <v>93.868062452383569</v>
      </c>
      <c r="CR4">
        <v>0.86346000000000001</v>
      </c>
      <c r="CS4">
        <v>42731.360089718401</v>
      </c>
      <c r="CT4">
        <v>0</v>
      </c>
      <c r="CU4">
        <v>42731.360089718401</v>
      </c>
      <c r="CV4">
        <v>11.832025499022125</v>
      </c>
      <c r="CW4" s="28" t="s">
        <v>2759</v>
      </c>
      <c r="CX4" s="28"/>
      <c r="CY4" s="28"/>
      <c r="CZ4" s="28"/>
      <c r="DA4" s="28"/>
      <c r="DB4" s="28"/>
      <c r="DC4" s="28"/>
      <c r="DD4" s="28"/>
      <c r="DE4" s="28"/>
      <c r="DF4" s="28"/>
      <c r="DG4" s="28"/>
      <c r="DH4" s="28"/>
      <c r="DI4">
        <v>240</v>
      </c>
      <c r="DJ4" s="28" t="s">
        <v>471</v>
      </c>
      <c r="DK4" s="28" t="s">
        <v>610</v>
      </c>
    </row>
    <row r="5" spans="1:115" x14ac:dyDescent="0.25">
      <c r="A5" s="28" t="s">
        <v>2</v>
      </c>
      <c r="B5" s="28" t="s">
        <v>855</v>
      </c>
      <c r="C5">
        <v>58157</v>
      </c>
      <c r="D5" s="28" t="s">
        <v>856</v>
      </c>
      <c r="E5" s="28" t="s">
        <v>857</v>
      </c>
      <c r="F5" s="28" t="s">
        <v>858</v>
      </c>
      <c r="G5" s="28" t="s">
        <v>825</v>
      </c>
      <c r="H5" s="28" t="s">
        <v>859</v>
      </c>
      <c r="I5" s="28" t="s">
        <v>457</v>
      </c>
      <c r="J5">
        <v>4580</v>
      </c>
      <c r="K5">
        <v>14.2858321346193</v>
      </c>
      <c r="L5" s="28" t="s">
        <v>860</v>
      </c>
      <c r="M5">
        <v>0</v>
      </c>
      <c r="N5" s="28" t="s">
        <v>459</v>
      </c>
      <c r="O5" s="28" t="s">
        <v>861</v>
      </c>
      <c r="P5">
        <v>15</v>
      </c>
      <c r="Q5">
        <v>50</v>
      </c>
      <c r="R5">
        <v>1</v>
      </c>
      <c r="S5">
        <v>90850666</v>
      </c>
      <c r="T5" s="28" t="s">
        <v>461</v>
      </c>
      <c r="U5" s="28" t="s">
        <v>812</v>
      </c>
      <c r="V5" s="28" t="s">
        <v>335</v>
      </c>
      <c r="W5" s="28" t="s">
        <v>463</v>
      </c>
      <c r="Y5" s="28" t="s">
        <v>660</v>
      </c>
      <c r="Z5" s="28" t="s">
        <v>2970</v>
      </c>
      <c r="AA5" s="28">
        <v>16570</v>
      </c>
      <c r="AB5" s="28" t="s">
        <v>465</v>
      </c>
      <c r="AC5" s="28" t="s">
        <v>525</v>
      </c>
      <c r="AD5" s="1">
        <v>0.58333333333333326</v>
      </c>
      <c r="AE5" s="1">
        <v>0.75</v>
      </c>
      <c r="AF5" s="28" t="s">
        <v>463</v>
      </c>
      <c r="AG5" s="28" t="s">
        <v>164</v>
      </c>
      <c r="AH5" s="28" t="s">
        <v>862</v>
      </c>
      <c r="AI5" s="28"/>
      <c r="AJ5" s="28" t="s">
        <v>863</v>
      </c>
      <c r="AK5" s="28"/>
      <c r="AL5" s="28"/>
      <c r="AM5">
        <v>2</v>
      </c>
      <c r="AN5">
        <v>3</v>
      </c>
      <c r="AO5">
        <v>3</v>
      </c>
      <c r="AP5" s="2">
        <v>46070</v>
      </c>
      <c r="AQ5" s="2">
        <v>46287</v>
      </c>
      <c r="AR5" s="2">
        <v>46434</v>
      </c>
      <c r="AS5" s="2">
        <v>46651</v>
      </c>
      <c r="AT5" s="28"/>
      <c r="AU5" s="28"/>
      <c r="AV5" s="28" t="s">
        <v>470</v>
      </c>
      <c r="AW5">
        <v>112</v>
      </c>
      <c r="AX5">
        <v>0.5</v>
      </c>
      <c r="AY5">
        <v>3</v>
      </c>
      <c r="AZ5">
        <v>3</v>
      </c>
      <c r="BC5" s="28"/>
      <c r="BF5" s="28"/>
      <c r="BG5" s="28"/>
      <c r="BI5">
        <v>434.08</v>
      </c>
      <c r="BJ5">
        <v>112</v>
      </c>
      <c r="BK5">
        <v>0.5</v>
      </c>
      <c r="BL5">
        <v>3</v>
      </c>
      <c r="BM5">
        <v>3</v>
      </c>
      <c r="BP5" s="28"/>
      <c r="BS5" s="28"/>
      <c r="BT5" s="28"/>
      <c r="BV5">
        <v>434.08</v>
      </c>
      <c r="BW5" s="28"/>
      <c r="BY5">
        <v>236</v>
      </c>
      <c r="BZ5">
        <v>224</v>
      </c>
      <c r="CA5">
        <v>12</v>
      </c>
      <c r="CB5">
        <v>240</v>
      </c>
      <c r="CC5">
        <v>0.93333333333333324</v>
      </c>
      <c r="CE5">
        <v>4580</v>
      </c>
      <c r="CF5">
        <v>0</v>
      </c>
      <c r="CG5">
        <v>480</v>
      </c>
      <c r="CH5">
        <v>0</v>
      </c>
      <c r="CI5">
        <v>4580</v>
      </c>
      <c r="CJ5">
        <v>212.30594577494998</v>
      </c>
      <c r="CK5">
        <v>143.78872163937004</v>
      </c>
      <c r="CL5">
        <v>69.420911026507738</v>
      </c>
      <c r="CM5">
        <v>122.18796797213763</v>
      </c>
      <c r="CN5">
        <v>69.086628928876706</v>
      </c>
      <c r="CO5">
        <v>0</v>
      </c>
      <c r="CP5">
        <v>0</v>
      </c>
      <c r="CQ5">
        <v>93.868062452383569</v>
      </c>
      <c r="CR5">
        <v>0.86346000000000001</v>
      </c>
      <c r="CS5">
        <v>20950.208012197854</v>
      </c>
      <c r="CT5">
        <v>21578.714252563794</v>
      </c>
      <c r="CU5">
        <v>42528.922264761655</v>
      </c>
      <c r="CV5">
        <v>14.2858321346193</v>
      </c>
      <c r="CW5" s="28" t="s">
        <v>864</v>
      </c>
      <c r="CX5" s="28" t="s">
        <v>3348</v>
      </c>
      <c r="CY5" s="28" t="s">
        <v>3349</v>
      </c>
      <c r="CZ5" s="28" t="s">
        <v>3350</v>
      </c>
      <c r="DA5" s="28" t="s">
        <v>3351</v>
      </c>
      <c r="DB5" s="28" t="s">
        <v>3344</v>
      </c>
      <c r="DC5" s="28"/>
      <c r="DD5" s="28"/>
      <c r="DE5" s="28"/>
      <c r="DF5" s="28"/>
      <c r="DG5" s="28"/>
      <c r="DH5" s="28"/>
      <c r="DI5">
        <v>240</v>
      </c>
      <c r="DJ5" s="28" t="s">
        <v>471</v>
      </c>
      <c r="DK5" s="28" t="s">
        <v>861</v>
      </c>
    </row>
    <row r="6" spans="1:115" x14ac:dyDescent="0.25">
      <c r="A6" s="28" t="s">
        <v>2</v>
      </c>
      <c r="B6" s="28" t="s">
        <v>855</v>
      </c>
      <c r="C6">
        <v>58157</v>
      </c>
      <c r="D6" s="28" t="s">
        <v>856</v>
      </c>
      <c r="E6" s="28" t="s">
        <v>857</v>
      </c>
      <c r="F6" s="28" t="s">
        <v>858</v>
      </c>
      <c r="G6" s="28" t="s">
        <v>825</v>
      </c>
      <c r="H6" s="28" t="s">
        <v>865</v>
      </c>
      <c r="I6" s="28" t="s">
        <v>457</v>
      </c>
      <c r="J6">
        <v>4580</v>
      </c>
      <c r="K6">
        <v>13.980874004535741</v>
      </c>
      <c r="L6" s="28" t="s">
        <v>866</v>
      </c>
      <c r="M6">
        <v>0</v>
      </c>
      <c r="N6" s="28" t="s">
        <v>459</v>
      </c>
      <c r="O6" s="28" t="s">
        <v>867</v>
      </c>
      <c r="P6">
        <v>14</v>
      </c>
      <c r="Q6">
        <v>24</v>
      </c>
      <c r="R6">
        <v>1</v>
      </c>
      <c r="S6">
        <v>90231006</v>
      </c>
      <c r="T6" s="28" t="s">
        <v>461</v>
      </c>
      <c r="U6" s="28" t="s">
        <v>812</v>
      </c>
      <c r="V6" s="28" t="s">
        <v>335</v>
      </c>
      <c r="W6" s="28" t="s">
        <v>463</v>
      </c>
      <c r="Y6" s="28" t="s">
        <v>660</v>
      </c>
      <c r="Z6" s="28" t="s">
        <v>2970</v>
      </c>
      <c r="AA6" s="28">
        <v>17174</v>
      </c>
      <c r="AB6" s="28" t="s">
        <v>465</v>
      </c>
      <c r="AC6" s="28" t="s">
        <v>479</v>
      </c>
      <c r="AD6" s="1">
        <v>0.54166666666666674</v>
      </c>
      <c r="AE6" s="1">
        <v>0.6875</v>
      </c>
      <c r="AF6" s="28" t="s">
        <v>463</v>
      </c>
      <c r="AG6" s="28" t="s">
        <v>223</v>
      </c>
      <c r="AH6" s="28" t="s">
        <v>516</v>
      </c>
      <c r="AI6" s="28"/>
      <c r="AJ6" s="28" t="s">
        <v>863</v>
      </c>
      <c r="AK6" s="28"/>
      <c r="AL6" s="28"/>
      <c r="AM6">
        <v>2</v>
      </c>
      <c r="AN6">
        <v>4</v>
      </c>
      <c r="AO6">
        <v>3</v>
      </c>
      <c r="AP6" s="2">
        <v>46071</v>
      </c>
      <c r="AQ6" s="2">
        <v>46358</v>
      </c>
      <c r="AR6" s="2">
        <v>46435</v>
      </c>
      <c r="AS6" s="2">
        <v>46652</v>
      </c>
      <c r="AT6" s="28"/>
      <c r="AU6" s="28"/>
      <c r="AV6" s="28" t="s">
        <v>470</v>
      </c>
      <c r="AW6">
        <v>126</v>
      </c>
      <c r="AX6">
        <v>0.5</v>
      </c>
      <c r="AY6">
        <v>0</v>
      </c>
      <c r="BC6" s="28"/>
      <c r="BF6" s="28"/>
      <c r="BG6" s="28"/>
      <c r="BI6">
        <v>700</v>
      </c>
      <c r="BJ6">
        <v>98</v>
      </c>
      <c r="BK6">
        <v>0.5</v>
      </c>
      <c r="BP6" s="28"/>
      <c r="BS6" s="28"/>
      <c r="BT6" s="28"/>
      <c r="BV6">
        <v>500</v>
      </c>
      <c r="BW6" s="28"/>
      <c r="BY6">
        <v>224</v>
      </c>
      <c r="BZ6">
        <v>224</v>
      </c>
      <c r="CA6">
        <v>0</v>
      </c>
      <c r="CB6">
        <v>240</v>
      </c>
      <c r="CC6">
        <v>0.93333333333333324</v>
      </c>
      <c r="CE6">
        <v>4580</v>
      </c>
      <c r="CF6">
        <v>0</v>
      </c>
      <c r="CG6">
        <v>480</v>
      </c>
      <c r="CH6">
        <v>0</v>
      </c>
      <c r="CI6">
        <v>4580</v>
      </c>
      <c r="CJ6">
        <v>212.30594577494998</v>
      </c>
      <c r="CK6">
        <v>143.78872163937004</v>
      </c>
      <c r="CL6">
        <v>69.420911026507738</v>
      </c>
      <c r="CM6">
        <v>122.18796797213763</v>
      </c>
      <c r="CN6">
        <v>69.086628928876706</v>
      </c>
      <c r="CO6">
        <v>0</v>
      </c>
      <c r="CP6">
        <v>0</v>
      </c>
      <c r="CQ6">
        <v>93.868062452383569</v>
      </c>
      <c r="CR6">
        <v>0.86346000000000001</v>
      </c>
      <c r="CS6">
        <v>23133.964047102163</v>
      </c>
      <c r="CT6">
        <v>18487.09786440073</v>
      </c>
      <c r="CU6">
        <v>41621.061911502897</v>
      </c>
      <c r="CV6">
        <v>13.980874004535741</v>
      </c>
      <c r="CW6" s="28" t="s">
        <v>868</v>
      </c>
      <c r="CX6" s="28"/>
      <c r="CY6" s="28"/>
      <c r="CZ6" s="28"/>
      <c r="DA6" s="28"/>
      <c r="DB6" s="28"/>
      <c r="DC6" s="28"/>
      <c r="DD6" s="28"/>
      <c r="DE6" s="28"/>
      <c r="DF6" s="28"/>
      <c r="DG6" s="28"/>
      <c r="DH6" s="28"/>
      <c r="DI6">
        <v>240</v>
      </c>
      <c r="DJ6" s="28" t="s">
        <v>471</v>
      </c>
      <c r="DK6" s="28" t="s">
        <v>861</v>
      </c>
    </row>
    <row r="7" spans="1:115" x14ac:dyDescent="0.25">
      <c r="A7" s="28" t="s">
        <v>2</v>
      </c>
      <c r="B7" s="28" t="s">
        <v>855</v>
      </c>
      <c r="C7">
        <v>58157</v>
      </c>
      <c r="D7" s="28" t="s">
        <v>856</v>
      </c>
      <c r="E7" s="28" t="s">
        <v>857</v>
      </c>
      <c r="F7" s="28" t="s">
        <v>858</v>
      </c>
      <c r="G7" s="28" t="s">
        <v>825</v>
      </c>
      <c r="H7" s="28" t="s">
        <v>869</v>
      </c>
      <c r="I7" s="28" t="s">
        <v>457</v>
      </c>
      <c r="J7">
        <v>4580</v>
      </c>
      <c r="K7">
        <v>13.53619285124069</v>
      </c>
      <c r="L7" s="28" t="s">
        <v>870</v>
      </c>
      <c r="M7">
        <v>0</v>
      </c>
      <c r="N7" s="28" t="s">
        <v>459</v>
      </c>
      <c r="O7" s="28" t="s">
        <v>867</v>
      </c>
      <c r="P7">
        <v>14</v>
      </c>
      <c r="Q7">
        <v>25</v>
      </c>
      <c r="R7">
        <v>1</v>
      </c>
      <c r="S7">
        <v>90551006</v>
      </c>
      <c r="T7" s="28" t="s">
        <v>461</v>
      </c>
      <c r="U7" s="28" t="s">
        <v>812</v>
      </c>
      <c r="V7" s="28" t="s">
        <v>335</v>
      </c>
      <c r="W7" s="28" t="s">
        <v>463</v>
      </c>
      <c r="Y7" s="28" t="s">
        <v>660</v>
      </c>
      <c r="Z7" s="28" t="s">
        <v>2970</v>
      </c>
      <c r="AA7" s="28">
        <v>16688</v>
      </c>
      <c r="AB7" s="28" t="s">
        <v>514</v>
      </c>
      <c r="AC7" s="28" t="s">
        <v>466</v>
      </c>
      <c r="AD7" s="1">
        <v>0.375</v>
      </c>
      <c r="AE7" s="1">
        <v>0.625</v>
      </c>
      <c r="AF7" s="28" t="s">
        <v>463</v>
      </c>
      <c r="AG7" s="28" t="s">
        <v>234</v>
      </c>
      <c r="AH7" s="28" t="s">
        <v>516</v>
      </c>
      <c r="AI7" s="28"/>
      <c r="AJ7" s="28" t="s">
        <v>863</v>
      </c>
      <c r="AK7" s="28"/>
      <c r="AL7" s="28"/>
      <c r="AM7">
        <v>2</v>
      </c>
      <c r="AN7">
        <v>4</v>
      </c>
      <c r="AO7">
        <v>3</v>
      </c>
      <c r="AP7" s="2">
        <v>46072</v>
      </c>
      <c r="AQ7" s="2">
        <v>46359</v>
      </c>
      <c r="AR7" s="2">
        <v>46436</v>
      </c>
      <c r="AS7" s="2">
        <v>46653</v>
      </c>
      <c r="AT7" s="28"/>
      <c r="AU7" s="28"/>
      <c r="AV7" s="28" t="s">
        <v>470</v>
      </c>
      <c r="AW7">
        <v>99</v>
      </c>
      <c r="AX7">
        <v>0.5</v>
      </c>
      <c r="AY7">
        <v>0</v>
      </c>
      <c r="BC7" s="28"/>
      <c r="BD7">
        <v>42.5</v>
      </c>
      <c r="BF7" s="28"/>
      <c r="BG7" s="28"/>
      <c r="BI7">
        <v>800</v>
      </c>
      <c r="BJ7">
        <v>77</v>
      </c>
      <c r="BK7">
        <v>0.5</v>
      </c>
      <c r="BP7" s="28"/>
      <c r="BQ7">
        <v>32.5</v>
      </c>
      <c r="BS7" s="28"/>
      <c r="BT7" s="28"/>
      <c r="BV7">
        <v>600</v>
      </c>
      <c r="BW7" s="28"/>
      <c r="BY7">
        <v>251</v>
      </c>
      <c r="BZ7">
        <v>176</v>
      </c>
      <c r="CA7">
        <v>75</v>
      </c>
      <c r="CB7">
        <v>240</v>
      </c>
      <c r="CC7">
        <v>0.73333333333333328</v>
      </c>
      <c r="CE7">
        <v>4580</v>
      </c>
      <c r="CF7">
        <v>0</v>
      </c>
      <c r="CG7">
        <v>480</v>
      </c>
      <c r="CH7">
        <v>0</v>
      </c>
      <c r="CI7">
        <v>4580</v>
      </c>
      <c r="CJ7">
        <v>212.30594577494998</v>
      </c>
      <c r="CK7">
        <v>143.78872163937004</v>
      </c>
      <c r="CL7">
        <v>69.420911026507738</v>
      </c>
      <c r="CM7">
        <v>122.18796797213763</v>
      </c>
      <c r="CN7">
        <v>69.086628928876706</v>
      </c>
      <c r="CO7">
        <v>0</v>
      </c>
      <c r="CP7">
        <v>0</v>
      </c>
      <c r="CQ7">
        <v>93.868062452383569</v>
      </c>
      <c r="CR7">
        <v>0.86346000000000001</v>
      </c>
      <c r="CS7">
        <v>22416.07869123514</v>
      </c>
      <c r="CT7">
        <v>17881.1674269084</v>
      </c>
      <c r="CU7">
        <v>40297.246118143536</v>
      </c>
      <c r="CV7">
        <v>13.53619285124069</v>
      </c>
      <c r="CW7" s="28" t="s">
        <v>871</v>
      </c>
      <c r="CX7" s="28"/>
      <c r="CY7" s="28"/>
      <c r="CZ7" s="28"/>
      <c r="DA7" s="28"/>
      <c r="DB7" s="28"/>
      <c r="DC7" s="28"/>
      <c r="DD7" s="28"/>
      <c r="DE7" s="28"/>
      <c r="DF7" s="28"/>
      <c r="DG7" s="28"/>
      <c r="DH7" s="28"/>
      <c r="DI7">
        <v>240</v>
      </c>
      <c r="DJ7" s="28" t="s">
        <v>471</v>
      </c>
      <c r="DK7" s="28" t="s">
        <v>861</v>
      </c>
    </row>
    <row r="8" spans="1:115" x14ac:dyDescent="0.25">
      <c r="A8" s="28" t="s">
        <v>2</v>
      </c>
      <c r="B8" s="28" t="s">
        <v>855</v>
      </c>
      <c r="C8">
        <v>58157</v>
      </c>
      <c r="D8" s="28" t="s">
        <v>856</v>
      </c>
      <c r="E8" s="28" t="s">
        <v>857</v>
      </c>
      <c r="F8" s="28" t="s">
        <v>858</v>
      </c>
      <c r="G8" s="28" t="s">
        <v>825</v>
      </c>
      <c r="H8" s="28" t="s">
        <v>872</v>
      </c>
      <c r="I8" s="28" t="s">
        <v>457</v>
      </c>
      <c r="J8">
        <v>4580</v>
      </c>
      <c r="K8">
        <v>14.075190390211588</v>
      </c>
      <c r="L8" s="28" t="s">
        <v>873</v>
      </c>
      <c r="M8">
        <v>0</v>
      </c>
      <c r="N8" s="28" t="s">
        <v>459</v>
      </c>
      <c r="O8" s="28" t="s">
        <v>867</v>
      </c>
      <c r="P8">
        <v>15</v>
      </c>
      <c r="Q8">
        <v>25</v>
      </c>
      <c r="R8">
        <v>1</v>
      </c>
      <c r="S8">
        <v>90331006</v>
      </c>
      <c r="T8" s="28" t="s">
        <v>461</v>
      </c>
      <c r="U8" s="28" t="s">
        <v>812</v>
      </c>
      <c r="V8" s="28" t="s">
        <v>335</v>
      </c>
      <c r="W8" s="28" t="s">
        <v>463</v>
      </c>
      <c r="Y8" s="28" t="s">
        <v>660</v>
      </c>
      <c r="Z8" s="28" t="s">
        <v>2970</v>
      </c>
      <c r="AA8" s="28">
        <v>16689</v>
      </c>
      <c r="AB8" s="28" t="s">
        <v>465</v>
      </c>
      <c r="AC8" s="28" t="s">
        <v>525</v>
      </c>
      <c r="AD8" s="1">
        <v>0.52083333333333326</v>
      </c>
      <c r="AE8" s="1">
        <v>0.6875</v>
      </c>
      <c r="AF8" s="28" t="s">
        <v>463</v>
      </c>
      <c r="AG8" s="28" t="s">
        <v>235</v>
      </c>
      <c r="AH8" s="28" t="s">
        <v>516</v>
      </c>
      <c r="AI8" s="28"/>
      <c r="AJ8" s="28" t="s">
        <v>863</v>
      </c>
      <c r="AK8" s="28"/>
      <c r="AL8" s="28"/>
      <c r="AM8">
        <v>2</v>
      </c>
      <c r="AN8">
        <v>3</v>
      </c>
      <c r="AO8">
        <v>3</v>
      </c>
      <c r="AP8" s="2">
        <v>46070</v>
      </c>
      <c r="AQ8" s="2">
        <v>46287</v>
      </c>
      <c r="AR8" s="2">
        <v>46434</v>
      </c>
      <c r="AS8" s="2">
        <v>46651</v>
      </c>
      <c r="AT8" s="28"/>
      <c r="AU8" s="28"/>
      <c r="AV8" s="28" t="s">
        <v>470</v>
      </c>
      <c r="AW8">
        <v>112</v>
      </c>
      <c r="AX8">
        <v>0.5</v>
      </c>
      <c r="AY8">
        <v>0</v>
      </c>
      <c r="BC8" s="28"/>
      <c r="BF8" s="28"/>
      <c r="BG8" s="28"/>
      <c r="BI8">
        <v>700</v>
      </c>
      <c r="BJ8">
        <v>112</v>
      </c>
      <c r="BK8">
        <v>0.5</v>
      </c>
      <c r="BP8" s="28"/>
      <c r="BS8" s="28"/>
      <c r="BT8" s="28"/>
      <c r="BV8">
        <v>700</v>
      </c>
      <c r="BW8" s="28"/>
      <c r="BY8">
        <v>224</v>
      </c>
      <c r="BZ8">
        <v>224</v>
      </c>
      <c r="CA8">
        <v>0</v>
      </c>
      <c r="CB8">
        <v>240</v>
      </c>
      <c r="CC8">
        <v>0.93333333333333324</v>
      </c>
      <c r="CE8">
        <v>4580</v>
      </c>
      <c r="CF8">
        <v>0</v>
      </c>
      <c r="CG8">
        <v>480</v>
      </c>
      <c r="CH8">
        <v>0</v>
      </c>
      <c r="CI8">
        <v>4580</v>
      </c>
      <c r="CJ8">
        <v>212.30594577494998</v>
      </c>
      <c r="CK8">
        <v>143.78872163937004</v>
      </c>
      <c r="CL8">
        <v>69.420911026507738</v>
      </c>
      <c r="CM8">
        <v>122.18796797213763</v>
      </c>
      <c r="CN8">
        <v>69.086628928876706</v>
      </c>
      <c r="CO8">
        <v>0</v>
      </c>
      <c r="CP8">
        <v>0</v>
      </c>
      <c r="CQ8">
        <v>93.868062452383569</v>
      </c>
      <c r="CR8">
        <v>0.86346000000000001</v>
      </c>
      <c r="CS8">
        <v>20641.301375201921</v>
      </c>
      <c r="CT8">
        <v>21260.540416457981</v>
      </c>
      <c r="CU8">
        <v>41901.841791659899</v>
      </c>
      <c r="CV8">
        <v>14.075190390211588</v>
      </c>
      <c r="CW8" s="28" t="s">
        <v>874</v>
      </c>
      <c r="CX8" s="28"/>
      <c r="CY8" s="28"/>
      <c r="CZ8" s="28"/>
      <c r="DA8" s="28"/>
      <c r="DB8" s="28"/>
      <c r="DC8" s="28"/>
      <c r="DD8" s="28"/>
      <c r="DE8" s="28"/>
      <c r="DF8" s="28"/>
      <c r="DG8" s="28"/>
      <c r="DH8" s="28"/>
      <c r="DI8">
        <v>240</v>
      </c>
      <c r="DJ8" s="28" t="s">
        <v>471</v>
      </c>
      <c r="DK8" s="28" t="s">
        <v>861</v>
      </c>
    </row>
    <row r="9" spans="1:115" x14ac:dyDescent="0.25">
      <c r="A9" s="28" t="s">
        <v>2</v>
      </c>
      <c r="B9" s="28" t="s">
        <v>855</v>
      </c>
      <c r="C9">
        <v>58157</v>
      </c>
      <c r="D9" s="28" t="s">
        <v>856</v>
      </c>
      <c r="E9" s="28" t="s">
        <v>857</v>
      </c>
      <c r="F9" s="28" t="s">
        <v>858</v>
      </c>
      <c r="G9" s="28" t="s">
        <v>825</v>
      </c>
      <c r="H9" s="28" t="s">
        <v>78</v>
      </c>
      <c r="I9" s="28" t="s">
        <v>457</v>
      </c>
      <c r="J9">
        <v>4580</v>
      </c>
      <c r="K9">
        <v>13.22109798059771</v>
      </c>
      <c r="L9" s="28" t="s">
        <v>963</v>
      </c>
      <c r="M9">
        <v>0</v>
      </c>
      <c r="N9" s="28" t="s">
        <v>459</v>
      </c>
      <c r="O9" s="28" t="s">
        <v>867</v>
      </c>
      <c r="P9">
        <v>14</v>
      </c>
      <c r="Q9">
        <v>25</v>
      </c>
      <c r="R9">
        <v>1</v>
      </c>
      <c r="S9">
        <v>90331006</v>
      </c>
      <c r="T9" s="28" t="s">
        <v>461</v>
      </c>
      <c r="U9" s="28" t="s">
        <v>812</v>
      </c>
      <c r="V9" s="28" t="s">
        <v>840</v>
      </c>
      <c r="W9" s="28" t="s">
        <v>463</v>
      </c>
      <c r="Y9" s="28" t="s">
        <v>660</v>
      </c>
      <c r="Z9" s="28" t="s">
        <v>2970</v>
      </c>
      <c r="AA9" s="28">
        <v>16690</v>
      </c>
      <c r="AB9" s="28" t="s">
        <v>465</v>
      </c>
      <c r="AC9" s="28" t="s">
        <v>525</v>
      </c>
      <c r="AD9" s="1">
        <v>0.375</v>
      </c>
      <c r="AE9" s="1">
        <v>0.45833333333333326</v>
      </c>
      <c r="AF9" s="28" t="s">
        <v>463</v>
      </c>
      <c r="AG9" s="28" t="s">
        <v>235</v>
      </c>
      <c r="AH9" s="28" t="s">
        <v>516</v>
      </c>
      <c r="AI9" s="28" t="s">
        <v>964</v>
      </c>
      <c r="AJ9" s="28" t="s">
        <v>965</v>
      </c>
      <c r="AK9" s="28"/>
      <c r="AL9" s="28" t="s">
        <v>966</v>
      </c>
      <c r="AM9">
        <v>2</v>
      </c>
      <c r="AN9">
        <v>4</v>
      </c>
      <c r="AO9">
        <v>3</v>
      </c>
      <c r="AP9" s="2">
        <v>46070</v>
      </c>
      <c r="AQ9" s="2">
        <v>46357</v>
      </c>
      <c r="AR9" s="2">
        <v>46434</v>
      </c>
      <c r="AS9" s="2">
        <v>46651</v>
      </c>
      <c r="AT9" s="28"/>
      <c r="AU9" s="28"/>
      <c r="AV9" s="28" t="s">
        <v>470</v>
      </c>
      <c r="AW9">
        <v>108</v>
      </c>
      <c r="AX9">
        <v>0.5</v>
      </c>
      <c r="BC9" s="28"/>
      <c r="BF9" s="28"/>
      <c r="BG9" s="28"/>
      <c r="BI9">
        <v>250</v>
      </c>
      <c r="BJ9">
        <v>107</v>
      </c>
      <c r="BK9">
        <v>0.5</v>
      </c>
      <c r="BP9" s="28"/>
      <c r="BS9" s="28"/>
      <c r="BT9" s="28"/>
      <c r="BV9">
        <v>250</v>
      </c>
      <c r="BW9" s="28"/>
      <c r="BY9">
        <v>215</v>
      </c>
      <c r="BZ9">
        <v>215</v>
      </c>
      <c r="CA9">
        <v>0</v>
      </c>
      <c r="CB9">
        <v>240</v>
      </c>
      <c r="CC9">
        <v>0.89583333333333348</v>
      </c>
      <c r="CE9">
        <v>4580</v>
      </c>
      <c r="CF9">
        <v>0</v>
      </c>
      <c r="CG9">
        <v>480</v>
      </c>
      <c r="CH9">
        <v>0</v>
      </c>
      <c r="CI9">
        <v>4580</v>
      </c>
      <c r="CJ9">
        <v>212.30594577494998</v>
      </c>
      <c r="CK9">
        <v>143.78872163937004</v>
      </c>
      <c r="CL9">
        <v>69.420911026507738</v>
      </c>
      <c r="CM9">
        <v>122.18796797213763</v>
      </c>
      <c r="CN9">
        <v>69.086628928876706</v>
      </c>
      <c r="CO9">
        <v>0</v>
      </c>
      <c r="CP9">
        <v>0</v>
      </c>
      <c r="CQ9">
        <v>93.868062452383569</v>
      </c>
      <c r="CR9">
        <v>0.86346000000000001</v>
      </c>
      <c r="CS9">
        <v>19479.112040373278</v>
      </c>
      <c r="CT9">
        <v>19880.096647866103</v>
      </c>
      <c r="CU9">
        <v>39359.208688239385</v>
      </c>
      <c r="CV9">
        <v>13.22109798059771</v>
      </c>
      <c r="CW9" s="28" t="s">
        <v>967</v>
      </c>
      <c r="CX9" s="28"/>
      <c r="CY9" s="28"/>
      <c r="CZ9" s="28"/>
      <c r="DA9" s="28"/>
      <c r="DB9" s="28"/>
      <c r="DC9" s="28"/>
      <c r="DD9" s="28"/>
      <c r="DE9" s="28"/>
      <c r="DF9" s="28"/>
      <c r="DG9" s="28"/>
      <c r="DH9" s="28"/>
      <c r="DI9">
        <v>240</v>
      </c>
      <c r="DJ9" s="28" t="s">
        <v>471</v>
      </c>
      <c r="DK9" s="28" t="s">
        <v>861</v>
      </c>
    </row>
    <row r="10" spans="1:115" x14ac:dyDescent="0.25">
      <c r="A10" s="28" t="s">
        <v>2</v>
      </c>
      <c r="B10" s="28" t="s">
        <v>855</v>
      </c>
      <c r="C10">
        <v>58157</v>
      </c>
      <c r="D10" s="28" t="s">
        <v>856</v>
      </c>
      <c r="E10" s="28" t="s">
        <v>857</v>
      </c>
      <c r="F10" s="28" t="s">
        <v>858</v>
      </c>
      <c r="G10" s="28" t="s">
        <v>825</v>
      </c>
      <c r="H10" s="28" t="s">
        <v>875</v>
      </c>
      <c r="I10" s="28" t="s">
        <v>457</v>
      </c>
      <c r="J10">
        <v>4580</v>
      </c>
      <c r="K10">
        <v>10.955527195777838</v>
      </c>
      <c r="L10" s="28" t="s">
        <v>876</v>
      </c>
      <c r="M10">
        <v>0</v>
      </c>
      <c r="N10" s="28" t="s">
        <v>459</v>
      </c>
      <c r="O10" s="28" t="s">
        <v>877</v>
      </c>
      <c r="P10">
        <v>11</v>
      </c>
      <c r="Q10">
        <v>20</v>
      </c>
      <c r="R10">
        <v>1</v>
      </c>
      <c r="S10">
        <v>90481006</v>
      </c>
      <c r="T10" s="28" t="s">
        <v>461</v>
      </c>
      <c r="U10" s="28" t="s">
        <v>812</v>
      </c>
      <c r="V10" s="28" t="s">
        <v>335</v>
      </c>
      <c r="W10" s="28" t="s">
        <v>463</v>
      </c>
      <c r="Y10" s="28" t="s">
        <v>660</v>
      </c>
      <c r="Z10" s="28" t="s">
        <v>2970</v>
      </c>
      <c r="AA10" s="28">
        <v>16691</v>
      </c>
      <c r="AB10" s="28" t="s">
        <v>465</v>
      </c>
      <c r="AC10" s="28" t="s">
        <v>479</v>
      </c>
      <c r="AD10" s="1">
        <v>0.54166666666666674</v>
      </c>
      <c r="AE10" s="1">
        <v>0.6875</v>
      </c>
      <c r="AF10" s="28" t="s">
        <v>463</v>
      </c>
      <c r="AG10" s="28" t="s">
        <v>246</v>
      </c>
      <c r="AH10" s="28" t="s">
        <v>516</v>
      </c>
      <c r="AI10" s="28" t="s">
        <v>878</v>
      </c>
      <c r="AJ10" s="28" t="s">
        <v>863</v>
      </c>
      <c r="AK10" s="28"/>
      <c r="AL10" s="28"/>
      <c r="AM10">
        <v>2</v>
      </c>
      <c r="AN10">
        <v>4</v>
      </c>
      <c r="AO10">
        <v>3</v>
      </c>
      <c r="AP10" s="2">
        <v>46071</v>
      </c>
      <c r="AQ10" s="2">
        <v>46358</v>
      </c>
      <c r="AR10" s="2">
        <v>46435</v>
      </c>
      <c r="AS10" s="2">
        <v>46652</v>
      </c>
      <c r="AT10" s="28"/>
      <c r="AU10" s="28"/>
      <c r="AV10" s="28" t="s">
        <v>470</v>
      </c>
      <c r="AW10">
        <v>126</v>
      </c>
      <c r="AX10">
        <v>0.5</v>
      </c>
      <c r="AY10">
        <v>37</v>
      </c>
      <c r="AZ10">
        <v>35</v>
      </c>
      <c r="BC10" s="28"/>
      <c r="BF10" s="28"/>
      <c r="BG10" s="28"/>
      <c r="BI10">
        <v>1150</v>
      </c>
      <c r="BJ10">
        <v>1</v>
      </c>
      <c r="BK10">
        <v>0.5</v>
      </c>
      <c r="BL10">
        <v>28</v>
      </c>
      <c r="BP10" s="28"/>
      <c r="BS10" s="28"/>
      <c r="BT10" s="28"/>
      <c r="BW10" s="28"/>
      <c r="BY10">
        <v>227</v>
      </c>
      <c r="BZ10">
        <v>127</v>
      </c>
      <c r="CA10">
        <v>100</v>
      </c>
      <c r="CB10">
        <v>240</v>
      </c>
      <c r="CC10">
        <v>0.52916666666666667</v>
      </c>
      <c r="CE10">
        <v>4580</v>
      </c>
      <c r="CF10">
        <v>0</v>
      </c>
      <c r="CG10">
        <v>480</v>
      </c>
      <c r="CH10">
        <v>0</v>
      </c>
      <c r="CI10">
        <v>4580</v>
      </c>
      <c r="CJ10">
        <v>212.30594577494998</v>
      </c>
      <c r="CK10">
        <v>143.78872163937004</v>
      </c>
      <c r="CL10">
        <v>69.420911026507738</v>
      </c>
      <c r="CM10">
        <v>122.18796797213763</v>
      </c>
      <c r="CN10">
        <v>69.086628928876706</v>
      </c>
      <c r="CO10">
        <v>0</v>
      </c>
      <c r="CP10">
        <v>0</v>
      </c>
      <c r="CQ10">
        <v>93.868062452383569</v>
      </c>
      <c r="CR10">
        <v>0.86346000000000001</v>
      </c>
      <c r="CS10">
        <v>30429.11663410777</v>
      </c>
      <c r="CT10">
        <v>2185.4878277228581</v>
      </c>
      <c r="CU10">
        <v>32614.604461830622</v>
      </c>
      <c r="CV10">
        <v>10.955527195777838</v>
      </c>
      <c r="CW10" s="28" t="s">
        <v>879</v>
      </c>
      <c r="CX10" s="28"/>
      <c r="CY10" s="28"/>
      <c r="CZ10" s="28"/>
      <c r="DA10" s="28"/>
      <c r="DB10" s="28"/>
      <c r="DC10" s="28"/>
      <c r="DD10" s="28"/>
      <c r="DE10" s="28"/>
      <c r="DF10" s="28"/>
      <c r="DG10" s="28"/>
      <c r="DH10" s="28"/>
      <c r="DI10">
        <v>240</v>
      </c>
      <c r="DJ10" s="28" t="s">
        <v>471</v>
      </c>
      <c r="DK10" s="28" t="s">
        <v>849</v>
      </c>
    </row>
    <row r="11" spans="1:115" x14ac:dyDescent="0.25">
      <c r="A11" s="28" t="s">
        <v>2</v>
      </c>
      <c r="B11" s="28" t="s">
        <v>855</v>
      </c>
      <c r="C11">
        <v>58157</v>
      </c>
      <c r="D11" s="28" t="s">
        <v>856</v>
      </c>
      <c r="E11" s="28" t="s">
        <v>857</v>
      </c>
      <c r="F11" s="28" t="s">
        <v>858</v>
      </c>
      <c r="G11" s="28" t="s">
        <v>825</v>
      </c>
      <c r="H11" s="28" t="s">
        <v>880</v>
      </c>
      <c r="I11" s="28" t="s">
        <v>457</v>
      </c>
      <c r="J11">
        <v>4580</v>
      </c>
      <c r="K11">
        <v>13.980874004535741</v>
      </c>
      <c r="L11" s="28" t="s">
        <v>881</v>
      </c>
      <c r="M11">
        <v>0</v>
      </c>
      <c r="N11" s="28" t="s">
        <v>459</v>
      </c>
      <c r="O11" s="28" t="s">
        <v>867</v>
      </c>
      <c r="P11">
        <v>14</v>
      </c>
      <c r="Q11">
        <v>25</v>
      </c>
      <c r="R11">
        <v>1</v>
      </c>
      <c r="S11">
        <v>90551006</v>
      </c>
      <c r="T11" s="28" t="s">
        <v>461</v>
      </c>
      <c r="U11" s="28" t="s">
        <v>812</v>
      </c>
      <c r="V11" s="28" t="s">
        <v>335</v>
      </c>
      <c r="W11" s="28" t="s">
        <v>463</v>
      </c>
      <c r="Y11" s="28" t="s">
        <v>660</v>
      </c>
      <c r="Z11" s="28" t="s">
        <v>2970</v>
      </c>
      <c r="AA11" s="28">
        <v>16692</v>
      </c>
      <c r="AB11" s="28" t="s">
        <v>465</v>
      </c>
      <c r="AC11" s="28" t="s">
        <v>479</v>
      </c>
      <c r="AD11" s="1">
        <v>0.54166666666666674</v>
      </c>
      <c r="AE11" s="1">
        <v>0.6875</v>
      </c>
      <c r="AF11" s="28" t="s">
        <v>463</v>
      </c>
      <c r="AG11" s="28" t="s">
        <v>249</v>
      </c>
      <c r="AH11" s="28" t="s">
        <v>516</v>
      </c>
      <c r="AI11" s="28"/>
      <c r="AJ11" s="28" t="s">
        <v>863</v>
      </c>
      <c r="AK11" s="28"/>
      <c r="AL11" s="28"/>
      <c r="AM11">
        <v>2</v>
      </c>
      <c r="AN11">
        <v>4</v>
      </c>
      <c r="AO11">
        <v>3</v>
      </c>
      <c r="AP11" s="2">
        <v>46071</v>
      </c>
      <c r="AQ11" s="2">
        <v>46358</v>
      </c>
      <c r="AR11" s="2">
        <v>46435</v>
      </c>
      <c r="AS11" s="2">
        <v>46652</v>
      </c>
      <c r="AT11" s="28"/>
      <c r="AU11" s="28"/>
      <c r="AV11" s="28" t="s">
        <v>470</v>
      </c>
      <c r="AW11">
        <v>126</v>
      </c>
      <c r="AX11">
        <v>0.5</v>
      </c>
      <c r="BC11" s="28"/>
      <c r="BF11" s="28"/>
      <c r="BG11" s="28"/>
      <c r="BI11">
        <v>700</v>
      </c>
      <c r="BJ11">
        <v>98</v>
      </c>
      <c r="BK11">
        <v>0.5</v>
      </c>
      <c r="BP11" s="28"/>
      <c r="BS11" s="28"/>
      <c r="BT11" s="28"/>
      <c r="BV11">
        <v>500</v>
      </c>
      <c r="BW11" s="28"/>
      <c r="BY11">
        <v>224</v>
      </c>
      <c r="BZ11">
        <v>224</v>
      </c>
      <c r="CA11">
        <v>0</v>
      </c>
      <c r="CB11">
        <v>240</v>
      </c>
      <c r="CC11">
        <v>0.93333333333333324</v>
      </c>
      <c r="CE11">
        <v>4580</v>
      </c>
      <c r="CF11">
        <v>0</v>
      </c>
      <c r="CG11">
        <v>480</v>
      </c>
      <c r="CH11">
        <v>0</v>
      </c>
      <c r="CI11">
        <v>4580</v>
      </c>
      <c r="CJ11">
        <v>212.30594577494998</v>
      </c>
      <c r="CK11">
        <v>143.78872163937004</v>
      </c>
      <c r="CL11">
        <v>69.420911026507738</v>
      </c>
      <c r="CM11">
        <v>122.18796797213763</v>
      </c>
      <c r="CN11">
        <v>69.086628928876706</v>
      </c>
      <c r="CO11">
        <v>0</v>
      </c>
      <c r="CP11">
        <v>0</v>
      </c>
      <c r="CQ11">
        <v>93.868062452383569</v>
      </c>
      <c r="CR11">
        <v>0.86346000000000001</v>
      </c>
      <c r="CS11">
        <v>23133.964047102163</v>
      </c>
      <c r="CT11">
        <v>18487.09786440073</v>
      </c>
      <c r="CU11">
        <v>41621.061911502897</v>
      </c>
      <c r="CV11">
        <v>13.980874004535741</v>
      </c>
      <c r="CW11" s="28" t="s">
        <v>882</v>
      </c>
      <c r="CX11" s="28"/>
      <c r="CY11" s="28"/>
      <c r="CZ11" s="28"/>
      <c r="DA11" s="28"/>
      <c r="DB11" s="28"/>
      <c r="DC11" s="28"/>
      <c r="DD11" s="28"/>
      <c r="DE11" s="28"/>
      <c r="DF11" s="28"/>
      <c r="DG11" s="28"/>
      <c r="DH11" s="28"/>
      <c r="DI11">
        <v>240</v>
      </c>
      <c r="DJ11" s="28" t="s">
        <v>471</v>
      </c>
      <c r="DK11" s="28" t="s">
        <v>861</v>
      </c>
    </row>
    <row r="12" spans="1:115" x14ac:dyDescent="0.25">
      <c r="A12" s="28" t="s">
        <v>2754</v>
      </c>
      <c r="B12" s="28" t="s">
        <v>855</v>
      </c>
      <c r="C12">
        <v>58157</v>
      </c>
      <c r="D12" s="28" t="s">
        <v>856</v>
      </c>
      <c r="E12" s="28" t="s">
        <v>857</v>
      </c>
      <c r="F12" s="28" t="s">
        <v>858</v>
      </c>
      <c r="G12" s="28" t="s">
        <v>825</v>
      </c>
      <c r="H12" s="28" t="s">
        <v>883</v>
      </c>
      <c r="I12" s="28" t="s">
        <v>457</v>
      </c>
      <c r="J12">
        <v>4580</v>
      </c>
      <c r="K12">
        <v>10.571706651379266</v>
      </c>
      <c r="L12" s="28" t="s">
        <v>884</v>
      </c>
      <c r="M12">
        <v>0.3</v>
      </c>
      <c r="N12" s="28" t="s">
        <v>459</v>
      </c>
      <c r="O12" s="28" t="s">
        <v>867</v>
      </c>
      <c r="P12">
        <v>11</v>
      </c>
      <c r="Q12">
        <v>25</v>
      </c>
      <c r="R12">
        <v>1</v>
      </c>
      <c r="S12">
        <v>90551006</v>
      </c>
      <c r="T12" s="28" t="s">
        <v>461</v>
      </c>
      <c r="U12" s="28" t="s">
        <v>812</v>
      </c>
      <c r="V12" s="28" t="s">
        <v>335</v>
      </c>
      <c r="W12" s="28" t="s">
        <v>463</v>
      </c>
      <c r="Y12" s="28" t="s">
        <v>660</v>
      </c>
      <c r="Z12" s="28" t="s">
        <v>2970</v>
      </c>
      <c r="AA12" s="28">
        <v>16787</v>
      </c>
      <c r="AB12" s="28" t="s">
        <v>465</v>
      </c>
      <c r="AC12" s="28" t="s">
        <v>515</v>
      </c>
      <c r="AD12" s="1">
        <v>0.375</v>
      </c>
      <c r="AE12" s="1">
        <v>0.52083333333333326</v>
      </c>
      <c r="AF12" s="28" t="s">
        <v>463</v>
      </c>
      <c r="AG12" s="28" t="s">
        <v>228</v>
      </c>
      <c r="AH12" s="28" t="s">
        <v>710</v>
      </c>
      <c r="AI12" s="28" t="s">
        <v>3266</v>
      </c>
      <c r="AJ12" s="28" t="s">
        <v>863</v>
      </c>
      <c r="AK12" s="28"/>
      <c r="AL12" s="28"/>
      <c r="AM12">
        <v>2</v>
      </c>
      <c r="AN12">
        <v>4</v>
      </c>
      <c r="AO12">
        <v>3</v>
      </c>
      <c r="AP12" s="2">
        <v>46069</v>
      </c>
      <c r="AQ12" s="2">
        <v>46356</v>
      </c>
      <c r="AR12" s="2">
        <v>46433</v>
      </c>
      <c r="AS12" s="2">
        <v>46650</v>
      </c>
      <c r="AT12" s="28"/>
      <c r="AU12" s="28"/>
      <c r="AV12" s="28" t="s">
        <v>470</v>
      </c>
      <c r="AW12">
        <v>126</v>
      </c>
      <c r="AX12">
        <v>0.5</v>
      </c>
      <c r="BC12" s="28"/>
      <c r="BF12" s="28"/>
      <c r="BG12" s="28"/>
      <c r="BI12">
        <v>250</v>
      </c>
      <c r="BJ12">
        <v>98</v>
      </c>
      <c r="BK12">
        <v>0.5</v>
      </c>
      <c r="BP12" s="28"/>
      <c r="BS12" s="28"/>
      <c r="BT12" s="28"/>
      <c r="BV12">
        <v>250</v>
      </c>
      <c r="BW12" s="28"/>
      <c r="BY12">
        <v>224</v>
      </c>
      <c r="BZ12">
        <v>224</v>
      </c>
      <c r="CA12">
        <v>0</v>
      </c>
      <c r="CB12">
        <v>240</v>
      </c>
      <c r="CC12">
        <v>0.93333333333333324</v>
      </c>
      <c r="CE12">
        <v>4580</v>
      </c>
      <c r="CF12">
        <v>1374</v>
      </c>
      <c r="CG12">
        <v>480</v>
      </c>
      <c r="CH12">
        <v>0</v>
      </c>
      <c r="CI12">
        <v>5954</v>
      </c>
      <c r="CJ12">
        <v>212.30594577494998</v>
      </c>
      <c r="CK12">
        <v>143.78872163937004</v>
      </c>
      <c r="CL12">
        <v>69.420911026507738</v>
      </c>
      <c r="CM12">
        <v>122.18796797213763</v>
      </c>
      <c r="CN12">
        <v>69.086628928876706</v>
      </c>
      <c r="CO12">
        <v>0</v>
      </c>
      <c r="CP12">
        <v>0</v>
      </c>
      <c r="CQ12">
        <v>93.868062452383569</v>
      </c>
      <c r="CR12">
        <v>0.86346000000000001</v>
      </c>
      <c r="CS12">
        <v>22683.964047102163</v>
      </c>
      <c r="CT12">
        <v>18229.59786440073</v>
      </c>
      <c r="CU12">
        <v>40913.561911502897</v>
      </c>
      <c r="CV12">
        <v>10.571706651379266</v>
      </c>
      <c r="CW12" s="28" t="s">
        <v>885</v>
      </c>
      <c r="CX12" s="28"/>
      <c r="CY12" s="28"/>
      <c r="CZ12" s="28"/>
      <c r="DA12" s="28"/>
      <c r="DB12" s="28"/>
      <c r="DC12" s="28"/>
      <c r="DD12" s="28"/>
      <c r="DE12" s="28"/>
      <c r="DF12" s="28"/>
      <c r="DG12" s="28"/>
      <c r="DH12" s="28"/>
      <c r="DI12">
        <v>240</v>
      </c>
      <c r="DJ12" s="28" t="s">
        <v>471</v>
      </c>
      <c r="DK12" s="28" t="s">
        <v>861</v>
      </c>
    </row>
    <row r="13" spans="1:115" x14ac:dyDescent="0.25">
      <c r="A13" s="28" t="s">
        <v>2</v>
      </c>
      <c r="B13" s="28" t="s">
        <v>855</v>
      </c>
      <c r="C13">
        <v>58157</v>
      </c>
      <c r="D13" s="28" t="s">
        <v>856</v>
      </c>
      <c r="E13" s="28" t="s">
        <v>857</v>
      </c>
      <c r="F13" s="28" t="s">
        <v>858</v>
      </c>
      <c r="G13" s="28" t="s">
        <v>825</v>
      </c>
      <c r="H13" s="28" t="s">
        <v>886</v>
      </c>
      <c r="I13" s="28" t="s">
        <v>457</v>
      </c>
      <c r="J13">
        <v>4580</v>
      </c>
      <c r="K13">
        <v>14.87567089847553</v>
      </c>
      <c r="L13" s="28" t="s">
        <v>837</v>
      </c>
      <c r="M13">
        <v>0</v>
      </c>
      <c r="N13" s="28" t="s">
        <v>459</v>
      </c>
      <c r="O13" s="28" t="s">
        <v>861</v>
      </c>
      <c r="P13">
        <v>15</v>
      </c>
      <c r="Q13">
        <v>25</v>
      </c>
      <c r="R13">
        <v>1</v>
      </c>
      <c r="S13">
        <v>90850666</v>
      </c>
      <c r="T13" s="28" t="s">
        <v>461</v>
      </c>
      <c r="U13" s="28" t="s">
        <v>812</v>
      </c>
      <c r="V13" s="28" t="s">
        <v>335</v>
      </c>
      <c r="W13" s="28" t="s">
        <v>463</v>
      </c>
      <c r="Y13" s="28" t="s">
        <v>660</v>
      </c>
      <c r="Z13" s="28" t="s">
        <v>2970</v>
      </c>
      <c r="AA13" s="28">
        <v>16572</v>
      </c>
      <c r="AB13" s="28" t="s">
        <v>465</v>
      </c>
      <c r="AC13" s="28" t="s">
        <v>525</v>
      </c>
      <c r="AD13" s="1">
        <v>0.58333333333333326</v>
      </c>
      <c r="AE13" s="1">
        <v>0.75</v>
      </c>
      <c r="AF13" s="28" t="s">
        <v>463</v>
      </c>
      <c r="AG13" s="28" t="s">
        <v>36</v>
      </c>
      <c r="AH13" s="28" t="s">
        <v>582</v>
      </c>
      <c r="AI13" s="28"/>
      <c r="AJ13" s="28" t="s">
        <v>863</v>
      </c>
      <c r="AK13" s="28"/>
      <c r="AL13" s="28"/>
      <c r="AM13">
        <v>2</v>
      </c>
      <c r="AN13">
        <v>3</v>
      </c>
      <c r="AO13">
        <v>3</v>
      </c>
      <c r="AP13" s="2">
        <v>46070</v>
      </c>
      <c r="AQ13" s="2">
        <v>46287</v>
      </c>
      <c r="AR13" s="2">
        <v>46434</v>
      </c>
      <c r="AS13" s="2">
        <v>46651</v>
      </c>
      <c r="AT13" s="28"/>
      <c r="AU13" s="28"/>
      <c r="AV13" s="28" t="s">
        <v>470</v>
      </c>
      <c r="AW13">
        <v>112</v>
      </c>
      <c r="AX13">
        <v>0.5</v>
      </c>
      <c r="AY13">
        <v>3</v>
      </c>
      <c r="AZ13">
        <v>3</v>
      </c>
      <c r="BC13" s="28"/>
      <c r="BF13" s="28"/>
      <c r="BG13" s="28"/>
      <c r="BI13">
        <v>1299.08</v>
      </c>
      <c r="BJ13">
        <v>112</v>
      </c>
      <c r="BK13">
        <v>0.5</v>
      </c>
      <c r="BL13">
        <v>3</v>
      </c>
      <c r="BM13">
        <v>3</v>
      </c>
      <c r="BP13" s="28"/>
      <c r="BS13" s="28"/>
      <c r="BT13" s="28"/>
      <c r="BV13">
        <v>1299.08</v>
      </c>
      <c r="BW13" s="28"/>
      <c r="BY13">
        <v>236</v>
      </c>
      <c r="BZ13">
        <v>224</v>
      </c>
      <c r="CA13">
        <v>12</v>
      </c>
      <c r="CB13">
        <v>240</v>
      </c>
      <c r="CC13">
        <v>0.93333333333333324</v>
      </c>
      <c r="CE13">
        <v>4580</v>
      </c>
      <c r="CF13">
        <v>0</v>
      </c>
      <c r="CG13">
        <v>480</v>
      </c>
      <c r="CH13">
        <v>0</v>
      </c>
      <c r="CI13">
        <v>4580</v>
      </c>
      <c r="CJ13">
        <v>212.30594577494998</v>
      </c>
      <c r="CK13">
        <v>143.78872163937004</v>
      </c>
      <c r="CL13">
        <v>69.420911026507738</v>
      </c>
      <c r="CM13">
        <v>122.18796797213763</v>
      </c>
      <c r="CN13">
        <v>69.086628928876706</v>
      </c>
      <c r="CO13">
        <v>0</v>
      </c>
      <c r="CP13">
        <v>0</v>
      </c>
      <c r="CQ13">
        <v>93.868062452383569</v>
      </c>
      <c r="CR13">
        <v>0.86346000000000001</v>
      </c>
      <c r="CS13">
        <v>21815.208012197854</v>
      </c>
      <c r="CT13">
        <v>22469.664252563794</v>
      </c>
      <c r="CU13">
        <v>44284.872264761645</v>
      </c>
      <c r="CV13">
        <v>14.87567089847553</v>
      </c>
      <c r="CW13" s="28" t="s">
        <v>887</v>
      </c>
      <c r="CX13" s="28" t="s">
        <v>3352</v>
      </c>
      <c r="CY13" s="28" t="s">
        <v>3349</v>
      </c>
      <c r="CZ13" s="28" t="s">
        <v>3353</v>
      </c>
      <c r="DA13" s="28" t="s">
        <v>3354</v>
      </c>
      <c r="DB13" s="28" t="s">
        <v>3344</v>
      </c>
      <c r="DC13" s="28"/>
      <c r="DD13" s="28"/>
      <c r="DE13" s="28"/>
      <c r="DF13" s="28"/>
      <c r="DG13" s="28"/>
      <c r="DH13" s="28"/>
      <c r="DI13">
        <v>240</v>
      </c>
      <c r="DJ13" s="28" t="s">
        <v>471</v>
      </c>
      <c r="DK13" s="28" t="s">
        <v>861</v>
      </c>
    </row>
    <row r="14" spans="1:115" x14ac:dyDescent="0.25">
      <c r="A14" s="28" t="s">
        <v>2</v>
      </c>
      <c r="B14" s="28" t="s">
        <v>855</v>
      </c>
      <c r="C14">
        <v>58157</v>
      </c>
      <c r="D14" s="28" t="s">
        <v>856</v>
      </c>
      <c r="E14" s="28" t="s">
        <v>857</v>
      </c>
      <c r="F14" s="28" t="s">
        <v>858</v>
      </c>
      <c r="G14" s="28" t="s">
        <v>825</v>
      </c>
      <c r="H14" s="28" t="s">
        <v>888</v>
      </c>
      <c r="I14" s="28" t="s">
        <v>457</v>
      </c>
      <c r="J14">
        <v>4580</v>
      </c>
      <c r="K14">
        <v>14.737246309963606</v>
      </c>
      <c r="L14" s="28" t="s">
        <v>889</v>
      </c>
      <c r="M14">
        <v>0</v>
      </c>
      <c r="N14" s="28" t="s">
        <v>459</v>
      </c>
      <c r="O14" s="28" t="s">
        <v>861</v>
      </c>
      <c r="P14">
        <v>15</v>
      </c>
      <c r="Q14">
        <v>25</v>
      </c>
      <c r="R14">
        <v>1</v>
      </c>
      <c r="S14">
        <v>90850666</v>
      </c>
      <c r="T14" s="28" t="s">
        <v>461</v>
      </c>
      <c r="U14" s="28" t="s">
        <v>812</v>
      </c>
      <c r="V14" s="28" t="s">
        <v>335</v>
      </c>
      <c r="W14" s="28" t="s">
        <v>463</v>
      </c>
      <c r="Y14" s="28" t="s">
        <v>660</v>
      </c>
      <c r="Z14" s="28" t="s">
        <v>2970</v>
      </c>
      <c r="AA14" s="28">
        <v>16573</v>
      </c>
      <c r="AB14" s="28" t="s">
        <v>465</v>
      </c>
      <c r="AC14" s="28" t="s">
        <v>515</v>
      </c>
      <c r="AD14" s="1">
        <v>0.58333333333333326</v>
      </c>
      <c r="AE14" s="1">
        <v>0.75</v>
      </c>
      <c r="AF14" s="28" t="s">
        <v>463</v>
      </c>
      <c r="AG14" s="28" t="s">
        <v>48</v>
      </c>
      <c r="AH14" s="28" t="s">
        <v>582</v>
      </c>
      <c r="AI14" s="28"/>
      <c r="AJ14" s="28" t="s">
        <v>863</v>
      </c>
      <c r="AK14" s="28"/>
      <c r="AL14" s="28"/>
      <c r="AM14">
        <v>2</v>
      </c>
      <c r="AN14">
        <v>3</v>
      </c>
      <c r="AO14">
        <v>3</v>
      </c>
      <c r="AP14" s="2">
        <v>46069</v>
      </c>
      <c r="AQ14" s="2">
        <v>46286</v>
      </c>
      <c r="AR14" s="2">
        <v>46433</v>
      </c>
      <c r="AS14" s="2">
        <v>46650</v>
      </c>
      <c r="AT14" s="28"/>
      <c r="AU14" s="28"/>
      <c r="AV14" s="28" t="s">
        <v>470</v>
      </c>
      <c r="AW14">
        <v>112</v>
      </c>
      <c r="AX14">
        <v>0.5</v>
      </c>
      <c r="AY14">
        <v>3</v>
      </c>
      <c r="AZ14">
        <v>3</v>
      </c>
      <c r="BC14" s="28"/>
      <c r="BF14" s="28"/>
      <c r="BG14" s="28"/>
      <c r="BI14">
        <v>1096.08</v>
      </c>
      <c r="BJ14">
        <v>112</v>
      </c>
      <c r="BK14">
        <v>0.5</v>
      </c>
      <c r="BL14">
        <v>3</v>
      </c>
      <c r="BM14">
        <v>3</v>
      </c>
      <c r="BP14" s="28"/>
      <c r="BS14" s="28"/>
      <c r="BT14" s="28"/>
      <c r="BV14">
        <v>1096.08</v>
      </c>
      <c r="BW14" s="28"/>
      <c r="BY14">
        <v>236</v>
      </c>
      <c r="BZ14">
        <v>224</v>
      </c>
      <c r="CA14">
        <v>12</v>
      </c>
      <c r="CB14">
        <v>240</v>
      </c>
      <c r="CC14">
        <v>0.93333333333333324</v>
      </c>
      <c r="CE14">
        <v>4580</v>
      </c>
      <c r="CF14">
        <v>0</v>
      </c>
      <c r="CG14">
        <v>480</v>
      </c>
      <c r="CH14">
        <v>0</v>
      </c>
      <c r="CI14">
        <v>4580</v>
      </c>
      <c r="CJ14">
        <v>212.30594577494998</v>
      </c>
      <c r="CK14">
        <v>143.78872163937004</v>
      </c>
      <c r="CL14">
        <v>69.420911026507738</v>
      </c>
      <c r="CM14">
        <v>122.18796797213763</v>
      </c>
      <c r="CN14">
        <v>69.086628928876706</v>
      </c>
      <c r="CO14">
        <v>0</v>
      </c>
      <c r="CP14">
        <v>0</v>
      </c>
      <c r="CQ14">
        <v>93.868062452383569</v>
      </c>
      <c r="CR14">
        <v>0.86346000000000001</v>
      </c>
      <c r="CS14">
        <v>21612.208012197854</v>
      </c>
      <c r="CT14">
        <v>22260.574252563794</v>
      </c>
      <c r="CU14">
        <v>43872.782264761656</v>
      </c>
      <c r="CV14">
        <v>14.737246309963606</v>
      </c>
      <c r="CW14" s="28" t="s">
        <v>890</v>
      </c>
      <c r="CX14" s="28" t="s">
        <v>3355</v>
      </c>
      <c r="CY14" s="28" t="s">
        <v>3349</v>
      </c>
      <c r="CZ14" s="28" t="s">
        <v>3356</v>
      </c>
      <c r="DA14" s="28" t="s">
        <v>3357</v>
      </c>
      <c r="DB14" s="28" t="s">
        <v>3344</v>
      </c>
      <c r="DC14" s="28"/>
      <c r="DD14" s="28"/>
      <c r="DE14" s="28"/>
      <c r="DF14" s="28"/>
      <c r="DG14" s="28"/>
      <c r="DH14" s="28"/>
      <c r="DI14">
        <v>240</v>
      </c>
      <c r="DJ14" s="28" t="s">
        <v>471</v>
      </c>
      <c r="DK14" s="28" t="s">
        <v>861</v>
      </c>
    </row>
    <row r="15" spans="1:115" x14ac:dyDescent="0.25">
      <c r="A15" s="28" t="s">
        <v>2</v>
      </c>
      <c r="B15" s="28" t="s">
        <v>855</v>
      </c>
      <c r="C15">
        <v>58157</v>
      </c>
      <c r="D15" s="28" t="s">
        <v>856</v>
      </c>
      <c r="E15" s="28" t="s">
        <v>857</v>
      </c>
      <c r="F15" s="28" t="s">
        <v>858</v>
      </c>
      <c r="G15" s="28" t="s">
        <v>825</v>
      </c>
      <c r="H15" s="28" t="s">
        <v>891</v>
      </c>
      <c r="I15" s="28" t="s">
        <v>457</v>
      </c>
      <c r="J15">
        <v>4580</v>
      </c>
      <c r="K15">
        <v>14.162652045620201</v>
      </c>
      <c r="L15" s="28" t="s">
        <v>892</v>
      </c>
      <c r="M15">
        <v>0</v>
      </c>
      <c r="N15" s="28" t="s">
        <v>459</v>
      </c>
      <c r="O15" s="28" t="s">
        <v>893</v>
      </c>
      <c r="P15">
        <v>15</v>
      </c>
      <c r="Q15">
        <v>25</v>
      </c>
      <c r="R15">
        <v>1</v>
      </c>
      <c r="S15">
        <v>90570666</v>
      </c>
      <c r="T15" s="28" t="s">
        <v>461</v>
      </c>
      <c r="U15" s="28" t="s">
        <v>812</v>
      </c>
      <c r="V15" s="28" t="s">
        <v>335</v>
      </c>
      <c r="W15" s="28" t="s">
        <v>463</v>
      </c>
      <c r="Y15" s="28" t="s">
        <v>660</v>
      </c>
      <c r="Z15" s="28" t="s">
        <v>2970</v>
      </c>
      <c r="AA15" s="28">
        <v>16574</v>
      </c>
      <c r="AB15" s="28" t="s">
        <v>465</v>
      </c>
      <c r="AC15" s="28" t="s">
        <v>466</v>
      </c>
      <c r="AD15" s="1">
        <v>0.375</v>
      </c>
      <c r="AE15" s="1">
        <v>0.54166666666666674</v>
      </c>
      <c r="AF15" s="28" t="s">
        <v>463</v>
      </c>
      <c r="AG15" s="28" t="s">
        <v>144</v>
      </c>
      <c r="AH15" s="28" t="s">
        <v>582</v>
      </c>
      <c r="AI15" s="28" t="s">
        <v>894</v>
      </c>
      <c r="AJ15" s="28" t="s">
        <v>863</v>
      </c>
      <c r="AK15" s="28"/>
      <c r="AL15" s="28"/>
      <c r="AM15">
        <v>2</v>
      </c>
      <c r="AN15">
        <v>3</v>
      </c>
      <c r="AO15">
        <v>3</v>
      </c>
      <c r="AP15" s="2">
        <v>46072</v>
      </c>
      <c r="AQ15" s="2">
        <v>46289</v>
      </c>
      <c r="AR15" s="2">
        <v>46436</v>
      </c>
      <c r="AS15" s="2">
        <v>46653</v>
      </c>
      <c r="AT15" s="28"/>
      <c r="AU15" s="28"/>
      <c r="AV15" s="28" t="s">
        <v>470</v>
      </c>
      <c r="AW15">
        <v>112</v>
      </c>
      <c r="AX15">
        <v>0.5</v>
      </c>
      <c r="AY15">
        <v>3</v>
      </c>
      <c r="BC15" s="28"/>
      <c r="BF15" s="28"/>
      <c r="BG15" s="28"/>
      <c r="BI15">
        <v>620</v>
      </c>
      <c r="BJ15">
        <v>112</v>
      </c>
      <c r="BK15">
        <v>0.5</v>
      </c>
      <c r="BL15">
        <v>3</v>
      </c>
      <c r="BP15" s="28"/>
      <c r="BS15" s="28"/>
      <c r="BT15" s="28"/>
      <c r="BV15">
        <v>620</v>
      </c>
      <c r="BW15" s="28"/>
      <c r="BY15">
        <v>230</v>
      </c>
      <c r="BZ15">
        <v>224</v>
      </c>
      <c r="CA15">
        <v>6</v>
      </c>
      <c r="CB15">
        <v>240</v>
      </c>
      <c r="CC15">
        <v>0.93333333333333324</v>
      </c>
      <c r="CE15">
        <v>4580</v>
      </c>
      <c r="CF15">
        <v>0</v>
      </c>
      <c r="CG15">
        <v>480</v>
      </c>
      <c r="CH15">
        <v>0</v>
      </c>
      <c r="CI15">
        <v>4580</v>
      </c>
      <c r="CJ15">
        <v>212.30594577494998</v>
      </c>
      <c r="CK15">
        <v>143.78872163937004</v>
      </c>
      <c r="CL15">
        <v>69.420911026507738</v>
      </c>
      <c r="CM15">
        <v>122.18796797213763</v>
      </c>
      <c r="CN15">
        <v>69.086628928876706</v>
      </c>
      <c r="CO15">
        <v>0</v>
      </c>
      <c r="CP15">
        <v>0</v>
      </c>
      <c r="CQ15">
        <v>93.868062452383569</v>
      </c>
      <c r="CR15">
        <v>0.86346000000000001</v>
      </c>
      <c r="CS15">
        <v>20769.564108281444</v>
      </c>
      <c r="CT15">
        <v>21392.651031529887</v>
      </c>
      <c r="CU15">
        <v>42162.215139811335</v>
      </c>
      <c r="CV15">
        <v>14.162652045620201</v>
      </c>
      <c r="CW15" s="28" t="s">
        <v>895</v>
      </c>
      <c r="CX15" s="28"/>
      <c r="CY15" s="28"/>
      <c r="CZ15" s="28"/>
      <c r="DA15" s="28"/>
      <c r="DB15" s="28"/>
      <c r="DC15" s="28"/>
      <c r="DD15" s="28"/>
      <c r="DE15" s="28"/>
      <c r="DF15" s="28"/>
      <c r="DG15" s="28"/>
      <c r="DH15" s="28"/>
      <c r="DI15">
        <v>240</v>
      </c>
      <c r="DJ15" s="28" t="s">
        <v>471</v>
      </c>
      <c r="DK15" s="28" t="s">
        <v>861</v>
      </c>
    </row>
    <row r="16" spans="1:115" x14ac:dyDescent="0.25">
      <c r="A16" s="28" t="s">
        <v>2</v>
      </c>
      <c r="B16" s="28" t="s">
        <v>855</v>
      </c>
      <c r="C16">
        <v>58157</v>
      </c>
      <c r="D16" s="28" t="s">
        <v>856</v>
      </c>
      <c r="E16" s="28" t="s">
        <v>857</v>
      </c>
      <c r="F16" s="28" t="s">
        <v>858</v>
      </c>
      <c r="G16" s="28" t="s">
        <v>825</v>
      </c>
      <c r="H16" s="28" t="s">
        <v>896</v>
      </c>
      <c r="I16" s="28" t="s">
        <v>457</v>
      </c>
      <c r="J16">
        <v>4580</v>
      </c>
      <c r="K16">
        <v>14.625712979446195</v>
      </c>
      <c r="L16" s="28" t="s">
        <v>4782</v>
      </c>
      <c r="M16">
        <v>0</v>
      </c>
      <c r="N16" s="28" t="s">
        <v>459</v>
      </c>
      <c r="O16" s="28" t="s">
        <v>861</v>
      </c>
      <c r="P16">
        <v>15</v>
      </c>
      <c r="Q16">
        <v>25</v>
      </c>
      <c r="R16">
        <v>1</v>
      </c>
      <c r="S16">
        <v>90850666</v>
      </c>
      <c r="T16" s="28" t="s">
        <v>461</v>
      </c>
      <c r="U16" s="28" t="s">
        <v>812</v>
      </c>
      <c r="V16" s="28" t="s">
        <v>335</v>
      </c>
      <c r="W16" s="28" t="s">
        <v>463</v>
      </c>
      <c r="Y16" s="28" t="s">
        <v>660</v>
      </c>
      <c r="Z16" s="28" t="s">
        <v>2970</v>
      </c>
      <c r="AA16" s="28">
        <v>16575</v>
      </c>
      <c r="AB16" s="28" t="s">
        <v>465</v>
      </c>
      <c r="AC16" s="28" t="s">
        <v>515</v>
      </c>
      <c r="AD16" s="1">
        <v>0.58333333333333326</v>
      </c>
      <c r="AE16" s="1">
        <v>0.75</v>
      </c>
      <c r="AF16" s="28" t="s">
        <v>463</v>
      </c>
      <c r="AG16" s="28" t="s">
        <v>83</v>
      </c>
      <c r="AH16" s="28" t="s">
        <v>582</v>
      </c>
      <c r="AI16" s="28"/>
      <c r="AJ16" s="28" t="s">
        <v>863</v>
      </c>
      <c r="AK16" s="28"/>
      <c r="AL16" s="28"/>
      <c r="AM16">
        <v>2</v>
      </c>
      <c r="AN16">
        <v>3</v>
      </c>
      <c r="AO16">
        <v>3</v>
      </c>
      <c r="AP16" s="2">
        <v>46069</v>
      </c>
      <c r="AQ16" s="2">
        <v>46286</v>
      </c>
      <c r="AR16" s="2">
        <v>46433</v>
      </c>
      <c r="AS16" s="2">
        <v>46650</v>
      </c>
      <c r="AT16" s="28"/>
      <c r="AU16" s="28"/>
      <c r="AV16" s="28" t="s">
        <v>470</v>
      </c>
      <c r="AW16">
        <v>112</v>
      </c>
      <c r="AX16">
        <v>0.5</v>
      </c>
      <c r="AY16">
        <v>3</v>
      </c>
      <c r="BC16" s="28"/>
      <c r="BF16" s="28"/>
      <c r="BG16" s="28"/>
      <c r="BI16">
        <v>1299.08</v>
      </c>
      <c r="BJ16">
        <v>112</v>
      </c>
      <c r="BK16">
        <v>0.5</v>
      </c>
      <c r="BL16">
        <v>3</v>
      </c>
      <c r="BP16" s="28"/>
      <c r="BS16" s="28"/>
      <c r="BT16" s="28"/>
      <c r="BV16">
        <v>1299.08</v>
      </c>
      <c r="BW16" s="28"/>
      <c r="BY16">
        <v>230</v>
      </c>
      <c r="BZ16">
        <v>224</v>
      </c>
      <c r="CA16">
        <v>6</v>
      </c>
      <c r="CB16">
        <v>240</v>
      </c>
      <c r="CC16">
        <v>0.93333333333333324</v>
      </c>
      <c r="CE16">
        <v>4580</v>
      </c>
      <c r="CF16">
        <v>0</v>
      </c>
      <c r="CG16">
        <v>480</v>
      </c>
      <c r="CH16">
        <v>0</v>
      </c>
      <c r="CI16">
        <v>4580</v>
      </c>
      <c r="CJ16">
        <v>212.30594577494998</v>
      </c>
      <c r="CK16">
        <v>143.78872163937004</v>
      </c>
      <c r="CL16">
        <v>69.420911026507738</v>
      </c>
      <c r="CM16">
        <v>122.18796797213763</v>
      </c>
      <c r="CN16">
        <v>69.086628928876706</v>
      </c>
      <c r="CO16">
        <v>0</v>
      </c>
      <c r="CP16">
        <v>0</v>
      </c>
      <c r="CQ16">
        <v>93.868062452383569</v>
      </c>
      <c r="CR16">
        <v>0.86346000000000001</v>
      </c>
      <c r="CS16">
        <v>21448.644108281442</v>
      </c>
      <c r="CT16">
        <v>22092.103431529886</v>
      </c>
      <c r="CU16">
        <v>43540.747539811331</v>
      </c>
      <c r="CV16">
        <v>14.625712979446195</v>
      </c>
      <c r="CW16" s="28" t="s">
        <v>897</v>
      </c>
      <c r="CX16" s="28" t="s">
        <v>3358</v>
      </c>
      <c r="CY16" s="28" t="s">
        <v>3349</v>
      </c>
      <c r="CZ16" s="28" t="s">
        <v>3359</v>
      </c>
      <c r="DA16" s="28" t="s">
        <v>3360</v>
      </c>
      <c r="DB16" s="28" t="s">
        <v>3344</v>
      </c>
      <c r="DC16" s="28"/>
      <c r="DD16" s="28"/>
      <c r="DE16" s="28"/>
      <c r="DF16" s="28"/>
      <c r="DG16" s="28"/>
      <c r="DH16" s="28"/>
      <c r="DI16">
        <v>240</v>
      </c>
      <c r="DJ16" s="28" t="s">
        <v>471</v>
      </c>
      <c r="DK16" s="28" t="s">
        <v>861</v>
      </c>
    </row>
    <row r="17" spans="1:115" x14ac:dyDescent="0.25">
      <c r="A17" s="28" t="s">
        <v>2</v>
      </c>
      <c r="B17" s="28" t="s">
        <v>855</v>
      </c>
      <c r="C17">
        <v>58157</v>
      </c>
      <c r="D17" s="28" t="s">
        <v>856</v>
      </c>
      <c r="E17" s="28" t="s">
        <v>857</v>
      </c>
      <c r="F17" s="28" t="s">
        <v>858</v>
      </c>
      <c r="G17" s="28" t="s">
        <v>825</v>
      </c>
      <c r="H17" s="28" t="s">
        <v>898</v>
      </c>
      <c r="I17" s="28" t="s">
        <v>457</v>
      </c>
      <c r="J17">
        <v>4580</v>
      </c>
      <c r="K17">
        <v>10.49547259584018</v>
      </c>
      <c r="L17" s="28" t="s">
        <v>899</v>
      </c>
      <c r="M17">
        <v>0</v>
      </c>
      <c r="N17" s="28" t="s">
        <v>459</v>
      </c>
      <c r="O17" s="28" t="s">
        <v>877</v>
      </c>
      <c r="P17">
        <v>11</v>
      </c>
      <c r="Q17">
        <v>20</v>
      </c>
      <c r="R17">
        <v>1</v>
      </c>
      <c r="S17">
        <v>90590666</v>
      </c>
      <c r="T17" s="28" t="s">
        <v>461</v>
      </c>
      <c r="U17" s="28" t="s">
        <v>812</v>
      </c>
      <c r="V17" s="28" t="s">
        <v>335</v>
      </c>
      <c r="W17" s="28" t="s">
        <v>463</v>
      </c>
      <c r="Y17" s="28" t="s">
        <v>660</v>
      </c>
      <c r="Z17" s="28" t="s">
        <v>2970</v>
      </c>
      <c r="AA17" s="28">
        <v>16693</v>
      </c>
      <c r="AB17" s="28" t="s">
        <v>465</v>
      </c>
      <c r="AC17" s="28" t="s">
        <v>515</v>
      </c>
      <c r="AD17" s="1">
        <v>0.375</v>
      </c>
      <c r="AE17" s="1">
        <v>0.54166666666666674</v>
      </c>
      <c r="AF17" s="28" t="s">
        <v>463</v>
      </c>
      <c r="AG17" s="28" t="s">
        <v>222</v>
      </c>
      <c r="AH17" s="28" t="s">
        <v>546</v>
      </c>
      <c r="AI17" s="28" t="s">
        <v>900</v>
      </c>
      <c r="AJ17" s="28" t="s">
        <v>863</v>
      </c>
      <c r="AK17" s="28"/>
      <c r="AL17" s="28"/>
      <c r="AM17">
        <v>2</v>
      </c>
      <c r="AN17">
        <v>4</v>
      </c>
      <c r="AO17">
        <v>3</v>
      </c>
      <c r="AP17" s="2">
        <v>46069</v>
      </c>
      <c r="AQ17" s="2">
        <v>46356</v>
      </c>
      <c r="AR17" s="2">
        <v>46433</v>
      </c>
      <c r="AS17" s="2">
        <v>46650</v>
      </c>
      <c r="AT17" s="28"/>
      <c r="AU17" s="28"/>
      <c r="AV17" s="28" t="s">
        <v>470</v>
      </c>
      <c r="AW17">
        <v>72</v>
      </c>
      <c r="AX17">
        <v>0.5</v>
      </c>
      <c r="AY17">
        <v>18</v>
      </c>
      <c r="AZ17">
        <v>35</v>
      </c>
      <c r="BC17" s="28"/>
      <c r="BD17">
        <v>1.5</v>
      </c>
      <c r="BE17">
        <v>110</v>
      </c>
      <c r="BF17" s="28"/>
      <c r="BG17" s="28"/>
      <c r="BI17">
        <v>1150</v>
      </c>
      <c r="BJ17">
        <v>56</v>
      </c>
      <c r="BK17">
        <v>0.5</v>
      </c>
      <c r="BL17">
        <v>14</v>
      </c>
      <c r="BP17" s="28"/>
      <c r="BQ17">
        <v>1.5</v>
      </c>
      <c r="BR17">
        <v>110</v>
      </c>
      <c r="BS17" s="28"/>
      <c r="BT17" s="28"/>
      <c r="BW17" s="28"/>
      <c r="BY17">
        <v>198</v>
      </c>
      <c r="BZ17">
        <v>128</v>
      </c>
      <c r="CA17">
        <v>70</v>
      </c>
      <c r="CB17">
        <v>240</v>
      </c>
      <c r="CC17">
        <v>0.53333333333333333</v>
      </c>
      <c r="CE17">
        <v>4580</v>
      </c>
      <c r="CF17">
        <v>0</v>
      </c>
      <c r="CG17">
        <v>480</v>
      </c>
      <c r="CH17">
        <v>0</v>
      </c>
      <c r="CI17">
        <v>4580</v>
      </c>
      <c r="CJ17">
        <v>212.30594577494998</v>
      </c>
      <c r="CK17">
        <v>143.78872163937004</v>
      </c>
      <c r="CL17">
        <v>69.420911026507738</v>
      </c>
      <c r="CM17">
        <v>122.18796797213763</v>
      </c>
      <c r="CN17">
        <v>69.086628928876706</v>
      </c>
      <c r="CO17">
        <v>0</v>
      </c>
      <c r="CP17">
        <v>0</v>
      </c>
      <c r="CQ17">
        <v>93.868062452383569</v>
      </c>
      <c r="CR17">
        <v>0.86346000000000001</v>
      </c>
      <c r="CS17">
        <v>19731.345998096051</v>
      </c>
      <c r="CT17">
        <v>11513.675919720166</v>
      </c>
      <c r="CU17">
        <v>31245.021917816215</v>
      </c>
      <c r="CV17">
        <v>10.49547259584018</v>
      </c>
      <c r="CW17" s="28" t="s">
        <v>901</v>
      </c>
      <c r="CX17" s="28" t="s">
        <v>3361</v>
      </c>
      <c r="CY17" s="28" t="s">
        <v>3349</v>
      </c>
      <c r="CZ17" s="28" t="s">
        <v>3362</v>
      </c>
      <c r="DA17" s="28" t="s">
        <v>3363</v>
      </c>
      <c r="DB17" s="28" t="s">
        <v>3344</v>
      </c>
      <c r="DC17" s="28"/>
      <c r="DD17" s="28"/>
      <c r="DE17" s="28"/>
      <c r="DF17" s="28"/>
      <c r="DG17" s="28"/>
      <c r="DH17" s="28"/>
      <c r="DI17">
        <v>240</v>
      </c>
      <c r="DJ17" s="28" t="s">
        <v>471</v>
      </c>
      <c r="DK17" s="28" t="s">
        <v>849</v>
      </c>
    </row>
    <row r="18" spans="1:115" x14ac:dyDescent="0.25">
      <c r="A18" s="28" t="s">
        <v>2</v>
      </c>
      <c r="B18" s="28" t="s">
        <v>855</v>
      </c>
      <c r="C18">
        <v>58157</v>
      </c>
      <c r="D18" s="28" t="s">
        <v>856</v>
      </c>
      <c r="E18" s="28" t="s">
        <v>857</v>
      </c>
      <c r="F18" s="28" t="s">
        <v>858</v>
      </c>
      <c r="G18" s="28" t="s">
        <v>825</v>
      </c>
      <c r="H18" s="28" t="s">
        <v>902</v>
      </c>
      <c r="I18" s="28" t="s">
        <v>457</v>
      </c>
      <c r="J18">
        <v>4580</v>
      </c>
      <c r="K18">
        <v>14.515285943851346</v>
      </c>
      <c r="L18" s="28" t="s">
        <v>903</v>
      </c>
      <c r="M18">
        <v>0.3</v>
      </c>
      <c r="N18" s="28" t="s">
        <v>459</v>
      </c>
      <c r="O18" s="28" t="s">
        <v>877</v>
      </c>
      <c r="P18">
        <v>15</v>
      </c>
      <c r="Q18">
        <v>20</v>
      </c>
      <c r="R18">
        <v>1</v>
      </c>
      <c r="S18">
        <v>90590666</v>
      </c>
      <c r="T18" s="28" t="s">
        <v>461</v>
      </c>
      <c r="U18" s="28" t="s">
        <v>812</v>
      </c>
      <c r="V18" s="28" t="s">
        <v>335</v>
      </c>
      <c r="W18" s="28" t="s">
        <v>463</v>
      </c>
      <c r="Y18" s="28" t="s">
        <v>660</v>
      </c>
      <c r="Z18" s="28" t="s">
        <v>2970</v>
      </c>
      <c r="AA18" s="28">
        <v>16694</v>
      </c>
      <c r="AB18" s="28" t="s">
        <v>465</v>
      </c>
      <c r="AC18" s="28" t="s">
        <v>479</v>
      </c>
      <c r="AD18" s="1">
        <v>0.375</v>
      </c>
      <c r="AE18" s="1">
        <v>0.54166666666666674</v>
      </c>
      <c r="AF18" s="28" t="s">
        <v>463</v>
      </c>
      <c r="AG18" s="28" t="s">
        <v>240</v>
      </c>
      <c r="AH18" s="28" t="s">
        <v>546</v>
      </c>
      <c r="AI18" s="28"/>
      <c r="AJ18" s="28" t="s">
        <v>863</v>
      </c>
      <c r="AK18" s="28"/>
      <c r="AL18" s="28"/>
      <c r="AM18">
        <v>2</v>
      </c>
      <c r="AN18">
        <v>4</v>
      </c>
      <c r="AO18">
        <v>3</v>
      </c>
      <c r="AP18" s="2">
        <v>46071</v>
      </c>
      <c r="AQ18" s="2">
        <v>46358</v>
      </c>
      <c r="AR18" s="2">
        <v>46435</v>
      </c>
      <c r="AS18" s="2">
        <v>46652</v>
      </c>
      <c r="AT18" s="28"/>
      <c r="AU18" s="28"/>
      <c r="AV18" s="28" t="s">
        <v>470</v>
      </c>
      <c r="AW18">
        <v>144</v>
      </c>
      <c r="AX18">
        <v>0.5</v>
      </c>
      <c r="AY18">
        <v>37</v>
      </c>
      <c r="AZ18">
        <v>35</v>
      </c>
      <c r="BC18" s="28"/>
      <c r="BF18" s="28"/>
      <c r="BG18" s="28"/>
      <c r="BI18">
        <v>1150</v>
      </c>
      <c r="BJ18">
        <v>112</v>
      </c>
      <c r="BK18">
        <v>0.5</v>
      </c>
      <c r="BL18">
        <v>28</v>
      </c>
      <c r="BP18" s="28"/>
      <c r="BS18" s="28"/>
      <c r="BT18" s="28"/>
      <c r="BW18" s="28"/>
      <c r="BY18">
        <v>356</v>
      </c>
      <c r="BZ18">
        <v>256</v>
      </c>
      <c r="CA18">
        <v>100</v>
      </c>
      <c r="CB18">
        <v>240</v>
      </c>
      <c r="CC18">
        <v>1.0666666666666669</v>
      </c>
      <c r="CE18">
        <v>4580</v>
      </c>
      <c r="CF18">
        <v>1374</v>
      </c>
      <c r="CG18">
        <v>480</v>
      </c>
      <c r="CH18">
        <v>0</v>
      </c>
      <c r="CI18">
        <v>5954</v>
      </c>
      <c r="CJ18">
        <v>212.30594577494998</v>
      </c>
      <c r="CK18">
        <v>143.78872163937004</v>
      </c>
      <c r="CL18">
        <v>69.420911026507738</v>
      </c>
      <c r="CM18">
        <v>122.18796797213763</v>
      </c>
      <c r="CN18">
        <v>69.086628928876706</v>
      </c>
      <c r="CO18">
        <v>0</v>
      </c>
      <c r="CP18">
        <v>0</v>
      </c>
      <c r="CQ18">
        <v>93.868062452383569</v>
      </c>
      <c r="CR18">
        <v>0.86346000000000001</v>
      </c>
      <c r="CS18">
        <v>33633.96864083664</v>
      </c>
      <c r="CT18">
        <v>22541.639490462465</v>
      </c>
      <c r="CU18">
        <v>56175.608131299101</v>
      </c>
      <c r="CV18">
        <v>14.515285943851346</v>
      </c>
      <c r="CW18" s="28" t="s">
        <v>904</v>
      </c>
      <c r="CX18" s="28"/>
      <c r="CY18" s="28"/>
      <c r="CZ18" s="28"/>
      <c r="DA18" s="28"/>
      <c r="DB18" s="28"/>
      <c r="DC18" s="28"/>
      <c r="DD18" s="28"/>
      <c r="DE18" s="28"/>
      <c r="DF18" s="28"/>
      <c r="DG18" s="28"/>
      <c r="DH18" s="28"/>
      <c r="DI18">
        <v>240</v>
      </c>
      <c r="DJ18" s="28" t="s">
        <v>471</v>
      </c>
      <c r="DK18" s="28" t="s">
        <v>849</v>
      </c>
    </row>
    <row r="19" spans="1:115" x14ac:dyDescent="0.25">
      <c r="A19" s="28" t="s">
        <v>2</v>
      </c>
      <c r="B19" s="28" t="s">
        <v>855</v>
      </c>
      <c r="C19">
        <v>58157</v>
      </c>
      <c r="D19" s="28" t="s">
        <v>856</v>
      </c>
      <c r="E19" s="28" t="s">
        <v>857</v>
      </c>
      <c r="F19" s="28" t="s">
        <v>858</v>
      </c>
      <c r="G19" s="28" t="s">
        <v>825</v>
      </c>
      <c r="H19" s="28" t="s">
        <v>905</v>
      </c>
      <c r="I19" s="28" t="s">
        <v>457</v>
      </c>
      <c r="J19">
        <v>4580</v>
      </c>
      <c r="K19">
        <v>18.514488897297657</v>
      </c>
      <c r="L19" s="28" t="s">
        <v>906</v>
      </c>
      <c r="M19">
        <v>0</v>
      </c>
      <c r="N19" s="28" t="s">
        <v>459</v>
      </c>
      <c r="O19" s="28" t="s">
        <v>877</v>
      </c>
      <c r="P19">
        <v>19</v>
      </c>
      <c r="Q19">
        <v>20</v>
      </c>
      <c r="R19">
        <v>1</v>
      </c>
      <c r="S19">
        <v>90590666</v>
      </c>
      <c r="T19" s="28" t="s">
        <v>461</v>
      </c>
      <c r="U19" s="28" t="s">
        <v>812</v>
      </c>
      <c r="V19" s="28" t="s">
        <v>335</v>
      </c>
      <c r="W19" s="28" t="s">
        <v>463</v>
      </c>
      <c r="Y19" s="28" t="s">
        <v>660</v>
      </c>
      <c r="Z19" s="28" t="s">
        <v>2970</v>
      </c>
      <c r="AA19" s="28">
        <v>17175</v>
      </c>
      <c r="AB19" s="28" t="s">
        <v>465</v>
      </c>
      <c r="AC19" s="28" t="s">
        <v>525</v>
      </c>
      <c r="AD19" s="1">
        <v>0.375</v>
      </c>
      <c r="AE19" s="1">
        <v>0.54166666666666674</v>
      </c>
      <c r="AF19" s="28" t="s">
        <v>463</v>
      </c>
      <c r="AG19" s="28" t="s">
        <v>276</v>
      </c>
      <c r="AH19" s="28" t="s">
        <v>546</v>
      </c>
      <c r="AI19" s="28" t="s">
        <v>907</v>
      </c>
      <c r="AJ19" s="28" t="s">
        <v>863</v>
      </c>
      <c r="AK19" s="28"/>
      <c r="AL19" s="28"/>
      <c r="AM19">
        <v>2</v>
      </c>
      <c r="AN19">
        <v>4</v>
      </c>
      <c r="AO19">
        <v>3</v>
      </c>
      <c r="AP19" s="2">
        <v>46070</v>
      </c>
      <c r="AQ19" s="2">
        <v>46357</v>
      </c>
      <c r="AR19" s="2">
        <v>46434</v>
      </c>
      <c r="AS19" s="2">
        <v>46651</v>
      </c>
      <c r="AT19" s="28"/>
      <c r="AU19" s="28"/>
      <c r="AV19" s="28" t="s">
        <v>470</v>
      </c>
      <c r="AW19">
        <v>144</v>
      </c>
      <c r="AX19">
        <v>0.5</v>
      </c>
      <c r="AY19">
        <v>30</v>
      </c>
      <c r="AZ19">
        <v>35</v>
      </c>
      <c r="BC19" s="28"/>
      <c r="BF19" s="28"/>
      <c r="BG19" s="28"/>
      <c r="BI19">
        <v>1150</v>
      </c>
      <c r="BJ19">
        <v>112</v>
      </c>
      <c r="BK19">
        <v>0.5</v>
      </c>
      <c r="BL19">
        <v>20</v>
      </c>
      <c r="BP19" s="28"/>
      <c r="BS19" s="28"/>
      <c r="BT19" s="28"/>
      <c r="BW19" s="28"/>
      <c r="BY19">
        <v>341</v>
      </c>
      <c r="BZ19">
        <v>256</v>
      </c>
      <c r="CA19">
        <v>85</v>
      </c>
      <c r="CB19">
        <v>240</v>
      </c>
      <c r="CC19">
        <v>1.0666666666666669</v>
      </c>
      <c r="CE19">
        <v>4580</v>
      </c>
      <c r="CF19">
        <v>0</v>
      </c>
      <c r="CG19">
        <v>480</v>
      </c>
      <c r="CH19">
        <v>0</v>
      </c>
      <c r="CI19">
        <v>4580</v>
      </c>
      <c r="CJ19">
        <v>212.30594577494998</v>
      </c>
      <c r="CK19">
        <v>143.78872163937004</v>
      </c>
      <c r="CL19">
        <v>69.420911026507738</v>
      </c>
      <c r="CM19">
        <v>122.18796797213763</v>
      </c>
      <c r="CN19">
        <v>69.086628928876706</v>
      </c>
      <c r="CO19">
        <v>0</v>
      </c>
      <c r="CP19">
        <v>0</v>
      </c>
      <c r="CQ19">
        <v>93.868062452383569</v>
      </c>
      <c r="CR19">
        <v>0.86346000000000001</v>
      </c>
      <c r="CS19">
        <v>33148.022263651088</v>
      </c>
      <c r="CT19">
        <v>21969.61118360404</v>
      </c>
      <c r="CU19">
        <v>55117.633447255117</v>
      </c>
      <c r="CV19">
        <v>18.514488897297657</v>
      </c>
      <c r="CW19" s="28" t="s">
        <v>908</v>
      </c>
      <c r="CX19" s="28" t="s">
        <v>3364</v>
      </c>
      <c r="CY19" s="28" t="s">
        <v>3349</v>
      </c>
      <c r="CZ19" s="28" t="s">
        <v>3365</v>
      </c>
      <c r="DA19" s="28" t="s">
        <v>3366</v>
      </c>
      <c r="DB19" s="28" t="s">
        <v>3344</v>
      </c>
      <c r="DC19" s="28"/>
      <c r="DD19" s="28"/>
      <c r="DE19" s="28"/>
      <c r="DF19" s="28"/>
      <c r="DG19" s="28"/>
      <c r="DH19" s="28"/>
      <c r="DI19">
        <v>240</v>
      </c>
      <c r="DJ19" s="28" t="s">
        <v>471</v>
      </c>
      <c r="DK19" s="28" t="s">
        <v>849</v>
      </c>
    </row>
    <row r="20" spans="1:115" x14ac:dyDescent="0.25">
      <c r="A20" s="28" t="s">
        <v>2</v>
      </c>
      <c r="B20" s="28" t="s">
        <v>855</v>
      </c>
      <c r="C20">
        <v>58157</v>
      </c>
      <c r="D20" s="28" t="s">
        <v>856</v>
      </c>
      <c r="E20" s="28" t="s">
        <v>857</v>
      </c>
      <c r="F20" s="28" t="s">
        <v>858</v>
      </c>
      <c r="G20" s="28" t="s">
        <v>825</v>
      </c>
      <c r="H20" s="28" t="s">
        <v>909</v>
      </c>
      <c r="I20" s="28" t="s">
        <v>457</v>
      </c>
      <c r="J20">
        <v>4580</v>
      </c>
      <c r="K20">
        <v>8.7669576914275194</v>
      </c>
      <c r="L20" s="28" t="s">
        <v>1019</v>
      </c>
      <c r="M20">
        <v>0</v>
      </c>
      <c r="N20" s="28" t="s">
        <v>459</v>
      </c>
      <c r="O20" s="28" t="s">
        <v>911</v>
      </c>
      <c r="P20">
        <v>9</v>
      </c>
      <c r="Q20">
        <v>15</v>
      </c>
      <c r="R20">
        <v>1</v>
      </c>
      <c r="S20">
        <v>92510585</v>
      </c>
      <c r="T20" s="28" t="s">
        <v>461</v>
      </c>
      <c r="U20" s="28" t="s">
        <v>812</v>
      </c>
      <c r="V20" s="28" t="s">
        <v>335</v>
      </c>
      <c r="W20" s="28" t="s">
        <v>463</v>
      </c>
      <c r="Y20" s="28" t="s">
        <v>660</v>
      </c>
      <c r="Z20" s="28" t="s">
        <v>2970</v>
      </c>
      <c r="AA20" s="28">
        <v>16577</v>
      </c>
      <c r="AB20" s="28" t="s">
        <v>465</v>
      </c>
      <c r="AC20" s="28" t="s">
        <v>479</v>
      </c>
      <c r="AD20" s="1">
        <v>0.54166666666666674</v>
      </c>
      <c r="AE20" s="1">
        <v>0.70833333333333326</v>
      </c>
      <c r="AF20" s="28" t="s">
        <v>463</v>
      </c>
      <c r="AG20" s="28" t="s">
        <v>163</v>
      </c>
      <c r="AH20" s="28" t="s">
        <v>467</v>
      </c>
      <c r="AI20" s="28" t="s">
        <v>912</v>
      </c>
      <c r="AJ20" s="28" t="s">
        <v>863</v>
      </c>
      <c r="AK20" s="28"/>
      <c r="AL20" s="28"/>
      <c r="AM20">
        <v>2</v>
      </c>
      <c r="AN20">
        <v>3</v>
      </c>
      <c r="AO20">
        <v>3</v>
      </c>
      <c r="AP20" s="2">
        <v>46071</v>
      </c>
      <c r="AQ20" s="2">
        <v>46288</v>
      </c>
      <c r="AR20" s="2">
        <v>46435</v>
      </c>
      <c r="AS20" s="2">
        <v>46652</v>
      </c>
      <c r="AT20" s="28"/>
      <c r="AU20" s="28"/>
      <c r="AV20" s="28" t="s">
        <v>470</v>
      </c>
      <c r="AW20">
        <v>61</v>
      </c>
      <c r="AX20">
        <v>0.5</v>
      </c>
      <c r="AY20">
        <v>28</v>
      </c>
      <c r="BC20" s="28"/>
      <c r="BF20" s="28"/>
      <c r="BG20" s="28"/>
      <c r="BH20">
        <v>50</v>
      </c>
      <c r="BI20">
        <v>600</v>
      </c>
      <c r="BJ20">
        <v>61</v>
      </c>
      <c r="BK20">
        <v>0.5</v>
      </c>
      <c r="BP20" s="28"/>
      <c r="BS20" s="28"/>
      <c r="BT20" s="28"/>
      <c r="BU20">
        <v>50</v>
      </c>
      <c r="BV20">
        <v>600</v>
      </c>
      <c r="BW20" s="28"/>
      <c r="BY20">
        <v>150</v>
      </c>
      <c r="BZ20">
        <v>122</v>
      </c>
      <c r="CA20">
        <v>28</v>
      </c>
      <c r="CB20">
        <v>240</v>
      </c>
      <c r="CC20">
        <v>0.5083333333333333</v>
      </c>
      <c r="CE20">
        <v>4580</v>
      </c>
      <c r="CF20">
        <v>0</v>
      </c>
      <c r="CG20">
        <v>480</v>
      </c>
      <c r="CH20">
        <v>-156.15384615384616</v>
      </c>
      <c r="CI20">
        <v>4423.8461538461543</v>
      </c>
      <c r="CJ20">
        <v>212.30594577494998</v>
      </c>
      <c r="CK20">
        <v>143.78872163937004</v>
      </c>
      <c r="CL20">
        <v>69.420911026507738</v>
      </c>
      <c r="CM20">
        <v>122.18796797213763</v>
      </c>
      <c r="CN20">
        <v>69.086628928876706</v>
      </c>
      <c r="CO20">
        <v>0</v>
      </c>
      <c r="CP20">
        <v>0</v>
      </c>
      <c r="CQ20">
        <v>93.868062452383569</v>
      </c>
      <c r="CR20">
        <v>0.86346000000000001</v>
      </c>
      <c r="CS20">
        <v>13404.672864878976</v>
      </c>
      <c r="CT20">
        <v>11804.713976820864</v>
      </c>
      <c r="CU20">
        <v>25209.386841699841</v>
      </c>
      <c r="CV20">
        <v>8.7669576914275194</v>
      </c>
      <c r="CW20" s="28" t="s">
        <v>913</v>
      </c>
      <c r="CX20" s="28" t="s">
        <v>3367</v>
      </c>
      <c r="CY20" s="28" t="s">
        <v>3349</v>
      </c>
      <c r="CZ20" s="28" t="s">
        <v>3368</v>
      </c>
      <c r="DA20" s="28" t="s">
        <v>3369</v>
      </c>
      <c r="DB20" s="28" t="s">
        <v>3344</v>
      </c>
      <c r="DC20" s="28"/>
      <c r="DD20" s="28"/>
      <c r="DE20" s="28"/>
      <c r="DF20" s="28"/>
      <c r="DG20" s="28"/>
      <c r="DH20" s="28"/>
      <c r="DI20">
        <v>240</v>
      </c>
      <c r="DJ20" s="28" t="s">
        <v>471</v>
      </c>
      <c r="DK20" s="28" t="s">
        <v>861</v>
      </c>
    </row>
    <row r="21" spans="1:115" x14ac:dyDescent="0.25">
      <c r="A21" s="28" t="s">
        <v>2</v>
      </c>
      <c r="B21" s="28" t="s">
        <v>855</v>
      </c>
      <c r="C21">
        <v>58157</v>
      </c>
      <c r="D21" s="28" t="s">
        <v>856</v>
      </c>
      <c r="E21" s="28" t="s">
        <v>857</v>
      </c>
      <c r="F21" s="28" t="s">
        <v>858</v>
      </c>
      <c r="G21" s="28" t="s">
        <v>825</v>
      </c>
      <c r="H21" s="28" t="s">
        <v>81</v>
      </c>
      <c r="I21" s="28" t="s">
        <v>457</v>
      </c>
      <c r="J21">
        <v>4580</v>
      </c>
      <c r="K21">
        <v>13.615455420510884</v>
      </c>
      <c r="L21" s="28" t="s">
        <v>3267</v>
      </c>
      <c r="M21">
        <v>0</v>
      </c>
      <c r="N21" s="28" t="s">
        <v>459</v>
      </c>
      <c r="O21" s="28" t="s">
        <v>850</v>
      </c>
      <c r="P21">
        <v>14</v>
      </c>
      <c r="Q21">
        <v>16</v>
      </c>
      <c r="R21">
        <v>1</v>
      </c>
      <c r="S21">
        <v>90370790</v>
      </c>
      <c r="T21" s="28" t="s">
        <v>461</v>
      </c>
      <c r="U21" s="28" t="s">
        <v>812</v>
      </c>
      <c r="V21" s="28" t="s">
        <v>840</v>
      </c>
      <c r="W21" s="28" t="s">
        <v>463</v>
      </c>
      <c r="Y21" s="28" t="s">
        <v>660</v>
      </c>
      <c r="Z21" s="28" t="s">
        <v>2970</v>
      </c>
      <c r="AA21" s="28">
        <v>16730</v>
      </c>
      <c r="AB21" s="28" t="s">
        <v>465</v>
      </c>
      <c r="AC21" s="28" t="s">
        <v>525</v>
      </c>
      <c r="AD21" s="1">
        <v>0.45833333333333326</v>
      </c>
      <c r="AE21" s="1">
        <v>0.60416666666666674</v>
      </c>
      <c r="AF21" s="28" t="s">
        <v>463</v>
      </c>
      <c r="AG21" s="28" t="s">
        <v>174</v>
      </c>
      <c r="AH21" s="28" t="s">
        <v>537</v>
      </c>
      <c r="AI21" s="28" t="s">
        <v>968</v>
      </c>
      <c r="AJ21" s="28" t="s">
        <v>965</v>
      </c>
      <c r="AK21" s="28"/>
      <c r="AL21" s="28" t="s">
        <v>969</v>
      </c>
      <c r="AM21">
        <v>2</v>
      </c>
      <c r="AN21">
        <v>3</v>
      </c>
      <c r="AO21">
        <v>3</v>
      </c>
      <c r="AP21" s="2">
        <v>46070</v>
      </c>
      <c r="AQ21" s="2">
        <v>46287</v>
      </c>
      <c r="AR21" s="2">
        <v>46434</v>
      </c>
      <c r="AS21" s="2">
        <v>46651</v>
      </c>
      <c r="AT21" s="28"/>
      <c r="AU21" s="28"/>
      <c r="AV21" s="28" t="s">
        <v>470</v>
      </c>
      <c r="AW21">
        <v>110</v>
      </c>
      <c r="AX21">
        <v>0.5</v>
      </c>
      <c r="BC21" s="28"/>
      <c r="BF21" s="28"/>
      <c r="BG21" s="28"/>
      <c r="BH21">
        <v>30</v>
      </c>
      <c r="BJ21">
        <v>112</v>
      </c>
      <c r="BK21">
        <v>0.5</v>
      </c>
      <c r="BP21" s="28"/>
      <c r="BS21" s="28"/>
      <c r="BT21" s="28"/>
      <c r="BW21" s="28"/>
      <c r="BY21">
        <v>222</v>
      </c>
      <c r="BZ21">
        <v>222</v>
      </c>
      <c r="CA21">
        <v>0</v>
      </c>
      <c r="CB21">
        <v>240</v>
      </c>
      <c r="CC21">
        <v>0.92500000000000004</v>
      </c>
      <c r="CE21">
        <v>4580</v>
      </c>
      <c r="CF21">
        <v>0</v>
      </c>
      <c r="CG21">
        <v>480</v>
      </c>
      <c r="CH21">
        <v>-46.153846153846153</v>
      </c>
      <c r="CI21">
        <v>4533.8461538461543</v>
      </c>
      <c r="CJ21">
        <v>212.30594577494998</v>
      </c>
      <c r="CK21">
        <v>143.78872163937004</v>
      </c>
      <c r="CL21">
        <v>69.420911026507738</v>
      </c>
      <c r="CM21">
        <v>122.18796797213763</v>
      </c>
      <c r="CN21">
        <v>69.086628928876706</v>
      </c>
      <c r="CO21">
        <v>0</v>
      </c>
      <c r="CP21">
        <v>0</v>
      </c>
      <c r="CQ21">
        <v>93.868062452383569</v>
      </c>
      <c r="CR21">
        <v>0.86346000000000001</v>
      </c>
      <c r="CS21">
        <v>19585.206707787602</v>
      </c>
      <c r="CT21">
        <v>20539.540416457981</v>
      </c>
      <c r="CU21">
        <v>40124.747124245579</v>
      </c>
      <c r="CV21">
        <v>13.615455420510884</v>
      </c>
      <c r="CW21" s="28" t="s">
        <v>970</v>
      </c>
      <c r="CX21" s="28"/>
      <c r="CY21" s="28"/>
      <c r="CZ21" s="28"/>
      <c r="DA21" s="28"/>
      <c r="DB21" s="28"/>
      <c r="DC21" s="28"/>
      <c r="DD21" s="28"/>
      <c r="DE21" s="28"/>
      <c r="DF21" s="28"/>
      <c r="DG21" s="28"/>
      <c r="DH21" s="28"/>
      <c r="DI21">
        <v>240</v>
      </c>
      <c r="DJ21" s="28" t="s">
        <v>471</v>
      </c>
      <c r="DK21" s="28" t="s">
        <v>849</v>
      </c>
    </row>
    <row r="22" spans="1:115" x14ac:dyDescent="0.25">
      <c r="A22" s="28" t="s">
        <v>2</v>
      </c>
      <c r="B22" s="28" t="s">
        <v>855</v>
      </c>
      <c r="C22">
        <v>58157</v>
      </c>
      <c r="D22" s="28" t="s">
        <v>856</v>
      </c>
      <c r="E22" s="28" t="s">
        <v>857</v>
      </c>
      <c r="F22" s="28" t="s">
        <v>858</v>
      </c>
      <c r="G22" s="28" t="s">
        <v>825</v>
      </c>
      <c r="H22" s="28" t="s">
        <v>914</v>
      </c>
      <c r="I22" s="28" t="s">
        <v>457</v>
      </c>
      <c r="J22">
        <v>4580</v>
      </c>
      <c r="K22">
        <v>13.27780920134971</v>
      </c>
      <c r="L22" s="28" t="s">
        <v>915</v>
      </c>
      <c r="M22">
        <v>0.1</v>
      </c>
      <c r="N22" s="28" t="s">
        <v>459</v>
      </c>
      <c r="O22" s="28" t="s">
        <v>916</v>
      </c>
      <c r="P22">
        <v>14</v>
      </c>
      <c r="Q22">
        <v>15</v>
      </c>
      <c r="R22">
        <v>1</v>
      </c>
      <c r="S22">
        <v>90440790</v>
      </c>
      <c r="T22" s="28" t="s">
        <v>461</v>
      </c>
      <c r="U22" s="28" t="s">
        <v>812</v>
      </c>
      <c r="V22" s="28" t="s">
        <v>335</v>
      </c>
      <c r="W22" s="28" t="s">
        <v>463</v>
      </c>
      <c r="Y22" s="28" t="s">
        <v>660</v>
      </c>
      <c r="Z22" s="28" t="s">
        <v>2970</v>
      </c>
      <c r="AA22" s="28">
        <v>16731</v>
      </c>
      <c r="AB22" s="28" t="s">
        <v>465</v>
      </c>
      <c r="AC22" s="28" t="s">
        <v>674</v>
      </c>
      <c r="AD22" s="1">
        <v>0.55208333333333326</v>
      </c>
      <c r="AE22" s="1">
        <v>0.71875</v>
      </c>
      <c r="AF22" s="28" t="s">
        <v>463</v>
      </c>
      <c r="AG22" s="28" t="s">
        <v>175</v>
      </c>
      <c r="AH22" s="28" t="s">
        <v>570</v>
      </c>
      <c r="AI22" s="28"/>
      <c r="AJ22" s="28" t="s">
        <v>863</v>
      </c>
      <c r="AK22" s="28"/>
      <c r="AL22" s="28"/>
      <c r="AM22">
        <v>2</v>
      </c>
      <c r="AN22">
        <v>3</v>
      </c>
      <c r="AO22">
        <v>3</v>
      </c>
      <c r="AP22" s="2">
        <v>46072</v>
      </c>
      <c r="AQ22" s="2">
        <v>46289</v>
      </c>
      <c r="AR22" s="2">
        <v>46436</v>
      </c>
      <c r="AS22" s="2">
        <v>46653</v>
      </c>
      <c r="AT22" s="28"/>
      <c r="AU22" s="28"/>
      <c r="AV22" s="28" t="s">
        <v>470</v>
      </c>
      <c r="AW22">
        <v>112</v>
      </c>
      <c r="AX22">
        <v>0.5</v>
      </c>
      <c r="BC22" s="28"/>
      <c r="BF22" s="28"/>
      <c r="BG22" s="28"/>
      <c r="BI22">
        <v>3000</v>
      </c>
      <c r="BJ22">
        <v>112</v>
      </c>
      <c r="BK22">
        <v>0.5</v>
      </c>
      <c r="BP22" s="28"/>
      <c r="BS22" s="28"/>
      <c r="BT22" s="28"/>
      <c r="BW22" s="28"/>
      <c r="BY22">
        <v>224</v>
      </c>
      <c r="BZ22">
        <v>224</v>
      </c>
      <c r="CA22">
        <v>0</v>
      </c>
      <c r="CB22">
        <v>240</v>
      </c>
      <c r="CC22">
        <v>0.93333333333333324</v>
      </c>
      <c r="CE22">
        <v>4580</v>
      </c>
      <c r="CF22">
        <v>458</v>
      </c>
      <c r="CG22">
        <v>480</v>
      </c>
      <c r="CH22">
        <v>0</v>
      </c>
      <c r="CI22">
        <v>5038</v>
      </c>
      <c r="CJ22">
        <v>212.30594577494998</v>
      </c>
      <c r="CK22">
        <v>143.78872163937004</v>
      </c>
      <c r="CL22">
        <v>69.420911026507738</v>
      </c>
      <c r="CM22">
        <v>122.18796797213763</v>
      </c>
      <c r="CN22">
        <v>69.086628928876706</v>
      </c>
      <c r="CO22">
        <v>0</v>
      </c>
      <c r="CP22">
        <v>0</v>
      </c>
      <c r="CQ22">
        <v>93.868062452383569</v>
      </c>
      <c r="CR22">
        <v>0.86346000000000001</v>
      </c>
      <c r="CS22">
        <v>22941.301375201921</v>
      </c>
      <c r="CT22">
        <v>20539.540416457981</v>
      </c>
      <c r="CU22">
        <v>43480.841791659899</v>
      </c>
      <c r="CV22">
        <v>13.27780920134971</v>
      </c>
      <c r="CW22" s="28" t="s">
        <v>917</v>
      </c>
      <c r="CX22" s="28" t="s">
        <v>3370</v>
      </c>
      <c r="CY22" s="28" t="s">
        <v>3349</v>
      </c>
      <c r="CZ22" s="28" t="s">
        <v>3371</v>
      </c>
      <c r="DA22" s="28" t="s">
        <v>3372</v>
      </c>
      <c r="DB22" s="28" t="s">
        <v>3344</v>
      </c>
      <c r="DC22" s="28"/>
      <c r="DD22" s="28"/>
      <c r="DE22" s="28"/>
      <c r="DF22" s="28"/>
      <c r="DG22" s="28"/>
      <c r="DH22" s="28"/>
      <c r="DI22">
        <v>240</v>
      </c>
      <c r="DJ22" s="28" t="s">
        <v>471</v>
      </c>
      <c r="DK22" s="28" t="s">
        <v>918</v>
      </c>
    </row>
    <row r="23" spans="1:115" x14ac:dyDescent="0.25">
      <c r="A23" s="28" t="s">
        <v>2</v>
      </c>
      <c r="B23" s="28" t="s">
        <v>855</v>
      </c>
      <c r="C23">
        <v>58157</v>
      </c>
      <c r="D23" s="28" t="s">
        <v>856</v>
      </c>
      <c r="E23" s="28" t="s">
        <v>857</v>
      </c>
      <c r="F23" s="28" t="s">
        <v>858</v>
      </c>
      <c r="G23" s="28" t="s">
        <v>825</v>
      </c>
      <c r="H23" s="28" t="s">
        <v>919</v>
      </c>
      <c r="I23" s="28" t="s">
        <v>457</v>
      </c>
      <c r="J23">
        <v>4580</v>
      </c>
      <c r="K23">
        <v>13.732227676069837</v>
      </c>
      <c r="L23" s="28" t="s">
        <v>920</v>
      </c>
      <c r="M23">
        <v>0</v>
      </c>
      <c r="N23" s="28" t="s">
        <v>459</v>
      </c>
      <c r="O23" s="28" t="s">
        <v>828</v>
      </c>
      <c r="P23">
        <v>14</v>
      </c>
      <c r="Q23">
        <v>25</v>
      </c>
      <c r="R23">
        <v>1</v>
      </c>
      <c r="S23">
        <v>92680790</v>
      </c>
      <c r="T23" s="28" t="s">
        <v>461</v>
      </c>
      <c r="U23" s="28" t="s">
        <v>812</v>
      </c>
      <c r="V23" s="28" t="s">
        <v>335</v>
      </c>
      <c r="W23" s="28" t="s">
        <v>463</v>
      </c>
      <c r="Y23" s="28" t="s">
        <v>660</v>
      </c>
      <c r="Z23" s="28" t="s">
        <v>2970</v>
      </c>
      <c r="AA23" s="28">
        <v>16781</v>
      </c>
      <c r="AB23" s="28" t="s">
        <v>465</v>
      </c>
      <c r="AC23" s="28" t="s">
        <v>479</v>
      </c>
      <c r="AD23" s="1">
        <v>0.54166666666666674</v>
      </c>
      <c r="AE23" s="1">
        <v>0.70833333333333326</v>
      </c>
      <c r="AF23" s="28" t="s">
        <v>463</v>
      </c>
      <c r="AG23" s="28" t="s">
        <v>180</v>
      </c>
      <c r="AH23" s="28" t="s">
        <v>570</v>
      </c>
      <c r="AI23" s="28"/>
      <c r="AJ23" s="28" t="s">
        <v>863</v>
      </c>
      <c r="AK23" s="28"/>
      <c r="AL23" s="28"/>
      <c r="AM23">
        <v>2</v>
      </c>
      <c r="AN23">
        <v>3</v>
      </c>
      <c r="AO23">
        <v>3</v>
      </c>
      <c r="AP23" s="2">
        <v>46071</v>
      </c>
      <c r="AQ23" s="2">
        <v>46288</v>
      </c>
      <c r="AR23" s="2">
        <v>46435</v>
      </c>
      <c r="AS23" s="2">
        <v>46652</v>
      </c>
      <c r="AT23" s="28"/>
      <c r="AU23" s="28"/>
      <c r="AV23" s="28" t="s">
        <v>470</v>
      </c>
      <c r="AW23">
        <v>112</v>
      </c>
      <c r="AX23">
        <v>0.5</v>
      </c>
      <c r="BC23" s="28"/>
      <c r="BF23" s="28"/>
      <c r="BG23" s="28"/>
      <c r="BI23">
        <v>400</v>
      </c>
      <c r="BJ23">
        <v>112</v>
      </c>
      <c r="BK23">
        <v>0.5</v>
      </c>
      <c r="BP23" s="28"/>
      <c r="BS23" s="28"/>
      <c r="BT23" s="28"/>
      <c r="BW23" s="28"/>
      <c r="BY23">
        <v>224</v>
      </c>
      <c r="BZ23">
        <v>224</v>
      </c>
      <c r="CA23">
        <v>0</v>
      </c>
      <c r="CB23">
        <v>240</v>
      </c>
      <c r="CC23">
        <v>0.93333333333333324</v>
      </c>
      <c r="CE23">
        <v>4580</v>
      </c>
      <c r="CF23">
        <v>0</v>
      </c>
      <c r="CG23">
        <v>480</v>
      </c>
      <c r="CH23">
        <v>0</v>
      </c>
      <c r="CI23">
        <v>4580</v>
      </c>
      <c r="CJ23">
        <v>212.30594577494998</v>
      </c>
      <c r="CK23">
        <v>143.78872163937004</v>
      </c>
      <c r="CL23">
        <v>69.420911026507738</v>
      </c>
      <c r="CM23">
        <v>122.18796797213763</v>
      </c>
      <c r="CN23">
        <v>69.086628928876706</v>
      </c>
      <c r="CO23">
        <v>0</v>
      </c>
      <c r="CP23">
        <v>0</v>
      </c>
      <c r="CQ23">
        <v>93.868062452383569</v>
      </c>
      <c r="CR23">
        <v>0.86346000000000001</v>
      </c>
      <c r="CS23">
        <v>20341.301375201921</v>
      </c>
      <c r="CT23">
        <v>20539.540416457981</v>
      </c>
      <c r="CU23">
        <v>40880.841791659899</v>
      </c>
      <c r="CV23">
        <v>13.732227676069837</v>
      </c>
      <c r="CW23" s="28" t="s">
        <v>921</v>
      </c>
      <c r="CX23" s="28" t="s">
        <v>3373</v>
      </c>
      <c r="CY23" s="28" t="s">
        <v>3349</v>
      </c>
      <c r="CZ23" s="28" t="s">
        <v>3374</v>
      </c>
      <c r="DA23" s="28" t="s">
        <v>3375</v>
      </c>
      <c r="DB23" s="28" t="s">
        <v>3344</v>
      </c>
      <c r="DC23" s="28"/>
      <c r="DD23" s="28"/>
      <c r="DE23" s="28"/>
      <c r="DF23" s="28"/>
      <c r="DG23" s="28"/>
      <c r="DH23" s="28"/>
      <c r="DI23">
        <v>240</v>
      </c>
      <c r="DJ23" s="28" t="s">
        <v>471</v>
      </c>
      <c r="DK23" s="28" t="s">
        <v>832</v>
      </c>
    </row>
    <row r="24" spans="1:115" x14ac:dyDescent="0.25">
      <c r="A24" s="28" t="s">
        <v>2</v>
      </c>
      <c r="B24" s="28" t="s">
        <v>855</v>
      </c>
      <c r="C24">
        <v>58157</v>
      </c>
      <c r="D24" s="28" t="s">
        <v>856</v>
      </c>
      <c r="E24" s="28" t="s">
        <v>857</v>
      </c>
      <c r="F24" s="28" t="s">
        <v>858</v>
      </c>
      <c r="G24" s="28" t="s">
        <v>825</v>
      </c>
      <c r="H24" s="28" t="s">
        <v>922</v>
      </c>
      <c r="I24" s="28" t="s">
        <v>457</v>
      </c>
      <c r="J24">
        <v>4580</v>
      </c>
      <c r="K24">
        <v>13.732227676069837</v>
      </c>
      <c r="L24" s="28" t="s">
        <v>920</v>
      </c>
      <c r="M24">
        <v>0</v>
      </c>
      <c r="N24" s="28" t="s">
        <v>459</v>
      </c>
      <c r="O24" s="28" t="s">
        <v>828</v>
      </c>
      <c r="P24">
        <v>14</v>
      </c>
      <c r="Q24">
        <v>25</v>
      </c>
      <c r="R24">
        <v>1</v>
      </c>
      <c r="S24">
        <v>92680790</v>
      </c>
      <c r="T24" s="28" t="s">
        <v>461</v>
      </c>
      <c r="U24" s="28" t="s">
        <v>812</v>
      </c>
      <c r="V24" s="28" t="s">
        <v>335</v>
      </c>
      <c r="W24" s="28" t="s">
        <v>463</v>
      </c>
      <c r="Y24" s="28" t="s">
        <v>660</v>
      </c>
      <c r="Z24" s="28" t="s">
        <v>2970</v>
      </c>
      <c r="AA24" s="28">
        <v>16782</v>
      </c>
      <c r="AB24" s="28" t="s">
        <v>465</v>
      </c>
      <c r="AC24" s="28" t="s">
        <v>674</v>
      </c>
      <c r="AD24" s="1">
        <v>0.54166666666666674</v>
      </c>
      <c r="AE24" s="1">
        <v>0.70833333333333326</v>
      </c>
      <c r="AF24" s="28" t="s">
        <v>463</v>
      </c>
      <c r="AG24" s="28" t="s">
        <v>183</v>
      </c>
      <c r="AH24" s="28" t="s">
        <v>570</v>
      </c>
      <c r="AI24" s="28"/>
      <c r="AJ24" s="28" t="s">
        <v>863</v>
      </c>
      <c r="AK24" s="28"/>
      <c r="AL24" s="28"/>
      <c r="AM24">
        <v>2</v>
      </c>
      <c r="AN24">
        <v>3</v>
      </c>
      <c r="AO24">
        <v>3</v>
      </c>
      <c r="AP24" s="2">
        <v>46072</v>
      </c>
      <c r="AQ24" s="2">
        <v>46289</v>
      </c>
      <c r="AR24" s="2">
        <v>46436</v>
      </c>
      <c r="AS24" s="2">
        <v>46653</v>
      </c>
      <c r="AT24" s="28"/>
      <c r="AU24" s="28"/>
      <c r="AV24" s="28" t="s">
        <v>470</v>
      </c>
      <c r="AW24">
        <v>112</v>
      </c>
      <c r="AX24">
        <v>0.5</v>
      </c>
      <c r="BC24" s="28"/>
      <c r="BF24" s="28"/>
      <c r="BG24" s="28"/>
      <c r="BI24">
        <v>400</v>
      </c>
      <c r="BJ24">
        <v>112</v>
      </c>
      <c r="BK24">
        <v>0.5</v>
      </c>
      <c r="BP24" s="28"/>
      <c r="BS24" s="28"/>
      <c r="BT24" s="28"/>
      <c r="BW24" s="28"/>
      <c r="BY24">
        <v>224</v>
      </c>
      <c r="BZ24">
        <v>224</v>
      </c>
      <c r="CA24">
        <v>0</v>
      </c>
      <c r="CB24">
        <v>240</v>
      </c>
      <c r="CC24">
        <v>0.93333333333333324</v>
      </c>
      <c r="CE24">
        <v>4580</v>
      </c>
      <c r="CF24">
        <v>0</v>
      </c>
      <c r="CG24">
        <v>480</v>
      </c>
      <c r="CH24">
        <v>0</v>
      </c>
      <c r="CI24">
        <v>4580</v>
      </c>
      <c r="CJ24">
        <v>212.30594577494998</v>
      </c>
      <c r="CK24">
        <v>143.78872163937004</v>
      </c>
      <c r="CL24">
        <v>69.420911026507738</v>
      </c>
      <c r="CM24">
        <v>122.18796797213763</v>
      </c>
      <c r="CN24">
        <v>69.086628928876706</v>
      </c>
      <c r="CO24">
        <v>0</v>
      </c>
      <c r="CP24">
        <v>0</v>
      </c>
      <c r="CQ24">
        <v>93.868062452383569</v>
      </c>
      <c r="CR24">
        <v>0.86346000000000001</v>
      </c>
      <c r="CS24">
        <v>20341.301375201921</v>
      </c>
      <c r="CT24">
        <v>20539.540416457981</v>
      </c>
      <c r="CU24">
        <v>40880.841791659899</v>
      </c>
      <c r="CV24">
        <v>13.732227676069837</v>
      </c>
      <c r="CW24" s="28" t="s">
        <v>923</v>
      </c>
      <c r="CX24" s="28" t="s">
        <v>3376</v>
      </c>
      <c r="CY24" s="28" t="s">
        <v>3349</v>
      </c>
      <c r="CZ24" s="28" t="s">
        <v>3377</v>
      </c>
      <c r="DA24" s="28" t="s">
        <v>3378</v>
      </c>
      <c r="DB24" s="28" t="s">
        <v>3344</v>
      </c>
      <c r="DC24" s="28"/>
      <c r="DD24" s="28"/>
      <c r="DE24" s="28"/>
      <c r="DF24" s="28"/>
      <c r="DG24" s="28"/>
      <c r="DH24" s="28"/>
      <c r="DI24">
        <v>240</v>
      </c>
      <c r="DJ24" s="28" t="s">
        <v>471</v>
      </c>
      <c r="DK24" s="28" t="s">
        <v>832</v>
      </c>
    </row>
    <row r="25" spans="1:115" x14ac:dyDescent="0.25">
      <c r="A25" s="28" t="s">
        <v>2</v>
      </c>
      <c r="B25" s="28" t="s">
        <v>855</v>
      </c>
      <c r="C25">
        <v>58157</v>
      </c>
      <c r="D25" s="28" t="s">
        <v>856</v>
      </c>
      <c r="E25" s="28" t="s">
        <v>857</v>
      </c>
      <c r="F25" s="28" t="s">
        <v>858</v>
      </c>
      <c r="G25" s="28" t="s">
        <v>825</v>
      </c>
      <c r="H25" s="28" t="s">
        <v>924</v>
      </c>
      <c r="I25" s="28" t="s">
        <v>457</v>
      </c>
      <c r="J25">
        <v>4580</v>
      </c>
      <c r="K25">
        <v>14.351090852330453</v>
      </c>
      <c r="L25" s="28" t="s">
        <v>925</v>
      </c>
      <c r="M25">
        <v>0</v>
      </c>
      <c r="N25" s="28" t="s">
        <v>459</v>
      </c>
      <c r="O25" s="28" t="s">
        <v>926</v>
      </c>
      <c r="P25">
        <v>15</v>
      </c>
      <c r="Q25">
        <v>30</v>
      </c>
      <c r="R25">
        <v>1</v>
      </c>
      <c r="S25">
        <v>93890666</v>
      </c>
      <c r="T25" s="28" t="s">
        <v>461</v>
      </c>
      <c r="U25" s="28" t="s">
        <v>812</v>
      </c>
      <c r="V25" s="28" t="s">
        <v>335</v>
      </c>
      <c r="W25" s="28" t="s">
        <v>463</v>
      </c>
      <c r="Y25" s="28" t="s">
        <v>660</v>
      </c>
      <c r="Z25" s="28" t="s">
        <v>2970</v>
      </c>
      <c r="AA25" s="28">
        <v>16653</v>
      </c>
      <c r="AB25" s="28" t="s">
        <v>465</v>
      </c>
      <c r="AC25" s="28" t="s">
        <v>515</v>
      </c>
      <c r="AD25" s="1">
        <v>0.58333333333333326</v>
      </c>
      <c r="AE25" s="1">
        <v>0.75</v>
      </c>
      <c r="AF25" s="28" t="s">
        <v>463</v>
      </c>
      <c r="AG25" s="28" t="s">
        <v>307</v>
      </c>
      <c r="AH25" s="28" t="s">
        <v>616</v>
      </c>
      <c r="AI25" s="28" t="s">
        <v>927</v>
      </c>
      <c r="AJ25" s="28" t="s">
        <v>863</v>
      </c>
      <c r="AK25" s="28"/>
      <c r="AL25" s="28"/>
      <c r="AM25">
        <v>2</v>
      </c>
      <c r="AN25">
        <v>4</v>
      </c>
      <c r="AO25">
        <v>2</v>
      </c>
      <c r="AP25" s="2">
        <v>46069</v>
      </c>
      <c r="AQ25" s="2">
        <v>46356</v>
      </c>
      <c r="AR25" s="2">
        <v>46433</v>
      </c>
      <c r="AS25" s="2">
        <v>46566</v>
      </c>
      <c r="AT25" s="28"/>
      <c r="AU25" s="28"/>
      <c r="AV25" s="28" t="s">
        <v>470</v>
      </c>
      <c r="AW25">
        <v>144</v>
      </c>
      <c r="AX25">
        <v>0.5</v>
      </c>
      <c r="BA25">
        <v>30</v>
      </c>
      <c r="BC25" s="28"/>
      <c r="BF25" s="28"/>
      <c r="BG25" s="28"/>
      <c r="BI25">
        <v>540</v>
      </c>
      <c r="BJ25">
        <v>72</v>
      </c>
      <c r="BK25">
        <v>0.5</v>
      </c>
      <c r="BN25">
        <v>10</v>
      </c>
      <c r="BP25" s="28"/>
      <c r="BS25" s="28"/>
      <c r="BT25" s="28"/>
      <c r="BV25">
        <v>540</v>
      </c>
      <c r="BW25" s="28"/>
      <c r="BY25">
        <v>256</v>
      </c>
      <c r="BZ25">
        <v>216</v>
      </c>
      <c r="CA25">
        <v>40</v>
      </c>
      <c r="CB25">
        <v>240</v>
      </c>
      <c r="CC25">
        <v>0.9</v>
      </c>
      <c r="CE25">
        <v>4580</v>
      </c>
      <c r="CF25">
        <v>0</v>
      </c>
      <c r="CG25">
        <v>480</v>
      </c>
      <c r="CH25">
        <v>0</v>
      </c>
      <c r="CI25">
        <v>4580</v>
      </c>
      <c r="CJ25">
        <v>212.30594577494998</v>
      </c>
      <c r="CK25">
        <v>143.78872163937004</v>
      </c>
      <c r="CL25">
        <v>69.420911026507738</v>
      </c>
      <c r="CM25">
        <v>122.18796797213763</v>
      </c>
      <c r="CN25">
        <v>69.086628928876706</v>
      </c>
      <c r="CO25">
        <v>0</v>
      </c>
      <c r="CP25">
        <v>0</v>
      </c>
      <c r="CQ25">
        <v>93.868062452383569</v>
      </c>
      <c r="CR25">
        <v>0.86346000000000001</v>
      </c>
      <c r="CS25">
        <v>28251.414921697346</v>
      </c>
      <c r="CT25">
        <v>14471.782545690417</v>
      </c>
      <c r="CU25">
        <v>42723.197467387763</v>
      </c>
      <c r="CV25">
        <v>14.351090852330453</v>
      </c>
      <c r="CW25" s="28" t="s">
        <v>928</v>
      </c>
      <c r="CX25" s="28" t="s">
        <v>3379</v>
      </c>
      <c r="CY25" s="28" t="s">
        <v>3349</v>
      </c>
      <c r="CZ25" s="28" t="s">
        <v>3380</v>
      </c>
      <c r="DA25" s="28" t="s">
        <v>3381</v>
      </c>
      <c r="DB25" s="28" t="s">
        <v>3344</v>
      </c>
      <c r="DC25" s="28"/>
      <c r="DD25" s="28"/>
      <c r="DE25" s="28"/>
      <c r="DF25" s="28"/>
      <c r="DG25" s="28"/>
      <c r="DH25" s="28"/>
      <c r="DI25">
        <v>240</v>
      </c>
      <c r="DJ25" s="28" t="s">
        <v>471</v>
      </c>
      <c r="DK25" s="28" t="s">
        <v>861</v>
      </c>
    </row>
    <row r="26" spans="1:115" x14ac:dyDescent="0.25">
      <c r="A26" s="28" t="s">
        <v>2760</v>
      </c>
      <c r="B26" s="28" t="s">
        <v>855</v>
      </c>
      <c r="C26">
        <v>58157</v>
      </c>
      <c r="D26" s="28" t="s">
        <v>856</v>
      </c>
      <c r="E26" s="28" t="s">
        <v>857</v>
      </c>
      <c r="F26" s="28" t="s">
        <v>858</v>
      </c>
      <c r="G26" s="28" t="s">
        <v>825</v>
      </c>
      <c r="H26" s="28" t="s">
        <v>2761</v>
      </c>
      <c r="I26" s="28" t="s">
        <v>457</v>
      </c>
      <c r="J26">
        <v>4580</v>
      </c>
      <c r="K26">
        <v>14.351090852330453</v>
      </c>
      <c r="L26" s="28" t="s">
        <v>925</v>
      </c>
      <c r="M26">
        <v>0</v>
      </c>
      <c r="N26" s="28" t="s">
        <v>459</v>
      </c>
      <c r="O26" s="28" t="s">
        <v>926</v>
      </c>
      <c r="P26">
        <v>15</v>
      </c>
      <c r="Q26">
        <v>30</v>
      </c>
      <c r="R26">
        <v>1</v>
      </c>
      <c r="S26">
        <v>93890666</v>
      </c>
      <c r="T26" s="28" t="s">
        <v>461</v>
      </c>
      <c r="U26" s="28" t="s">
        <v>812</v>
      </c>
      <c r="V26" s="28" t="s">
        <v>335</v>
      </c>
      <c r="W26" s="28" t="s">
        <v>463</v>
      </c>
      <c r="Y26" s="28" t="s">
        <v>660</v>
      </c>
      <c r="Z26" s="28" t="s">
        <v>2970</v>
      </c>
      <c r="AA26" s="28">
        <v>16654</v>
      </c>
      <c r="AB26" s="28" t="s">
        <v>465</v>
      </c>
      <c r="AC26" s="28" t="s">
        <v>515</v>
      </c>
      <c r="AD26" s="1">
        <v>0.58333333333333326</v>
      </c>
      <c r="AE26" s="1">
        <v>0.75</v>
      </c>
      <c r="AF26" s="28" t="s">
        <v>463</v>
      </c>
      <c r="AG26" s="28" t="s">
        <v>307</v>
      </c>
      <c r="AH26" s="28" t="s">
        <v>616</v>
      </c>
      <c r="AI26" s="28" t="s">
        <v>931</v>
      </c>
      <c r="AJ26" s="28" t="s">
        <v>863</v>
      </c>
      <c r="AK26" s="28"/>
      <c r="AL26" s="28"/>
      <c r="AM26">
        <v>2</v>
      </c>
      <c r="AN26">
        <v>4</v>
      </c>
      <c r="AO26">
        <v>2</v>
      </c>
      <c r="AP26" s="2">
        <v>46069</v>
      </c>
      <c r="AQ26" s="2">
        <v>46356</v>
      </c>
      <c r="AR26" s="2">
        <v>46433</v>
      </c>
      <c r="AS26" s="2">
        <v>46566</v>
      </c>
      <c r="AT26" s="28"/>
      <c r="AU26" s="28"/>
      <c r="AV26" s="28" t="s">
        <v>470</v>
      </c>
      <c r="AW26">
        <v>144</v>
      </c>
      <c r="AX26">
        <v>0.5</v>
      </c>
      <c r="BA26">
        <v>30</v>
      </c>
      <c r="BC26" s="28"/>
      <c r="BF26" s="28"/>
      <c r="BG26" s="28"/>
      <c r="BI26">
        <v>540</v>
      </c>
      <c r="BJ26">
        <v>72</v>
      </c>
      <c r="BK26">
        <v>0.5</v>
      </c>
      <c r="BN26">
        <v>10</v>
      </c>
      <c r="BP26" s="28"/>
      <c r="BS26" s="28"/>
      <c r="BT26" s="28"/>
      <c r="BV26">
        <v>540</v>
      </c>
      <c r="BW26" s="28"/>
      <c r="BY26">
        <v>256</v>
      </c>
      <c r="BZ26">
        <v>216</v>
      </c>
      <c r="CA26">
        <v>40</v>
      </c>
      <c r="CB26">
        <v>240</v>
      </c>
      <c r="CC26">
        <v>0.9</v>
      </c>
      <c r="CE26">
        <v>4580</v>
      </c>
      <c r="CF26">
        <v>0</v>
      </c>
      <c r="CG26">
        <v>480</v>
      </c>
      <c r="CH26">
        <v>0</v>
      </c>
      <c r="CI26">
        <v>4580</v>
      </c>
      <c r="CJ26">
        <v>212.30594577494998</v>
      </c>
      <c r="CK26">
        <v>143.78872163937004</v>
      </c>
      <c r="CL26">
        <v>69.420911026507738</v>
      </c>
      <c r="CM26">
        <v>122.18796797213763</v>
      </c>
      <c r="CN26">
        <v>69.086628928876706</v>
      </c>
      <c r="CO26">
        <v>0</v>
      </c>
      <c r="CP26">
        <v>0</v>
      </c>
      <c r="CQ26">
        <v>93.868062452383569</v>
      </c>
      <c r="CR26">
        <v>0.86346000000000001</v>
      </c>
      <c r="CS26">
        <v>28251.414921697346</v>
      </c>
      <c r="CT26">
        <v>14471.782545690417</v>
      </c>
      <c r="CU26">
        <v>42723.197467387763</v>
      </c>
      <c r="CV26">
        <v>14.351090852330453</v>
      </c>
      <c r="CW26" s="28" t="s">
        <v>2762</v>
      </c>
      <c r="CX26" s="28"/>
      <c r="CY26" s="28"/>
      <c r="CZ26" s="28"/>
      <c r="DA26" s="28"/>
      <c r="DB26" s="28"/>
      <c r="DC26" s="28"/>
      <c r="DD26" s="28"/>
      <c r="DE26" s="28"/>
      <c r="DF26" s="28"/>
      <c r="DG26" s="28"/>
      <c r="DH26" s="28"/>
      <c r="DI26">
        <v>240</v>
      </c>
      <c r="DJ26" s="28" t="s">
        <v>471</v>
      </c>
      <c r="DK26" s="28" t="s">
        <v>861</v>
      </c>
    </row>
    <row r="27" spans="1:115" x14ac:dyDescent="0.25">
      <c r="A27" s="28" t="s">
        <v>2</v>
      </c>
      <c r="B27" s="28" t="s">
        <v>855</v>
      </c>
      <c r="C27">
        <v>58157</v>
      </c>
      <c r="D27" s="28" t="s">
        <v>856</v>
      </c>
      <c r="E27" s="28" t="s">
        <v>857</v>
      </c>
      <c r="F27" s="28" t="s">
        <v>858</v>
      </c>
      <c r="G27" s="28" t="s">
        <v>825</v>
      </c>
      <c r="H27" s="28" t="s">
        <v>929</v>
      </c>
      <c r="I27" s="28" t="s">
        <v>457</v>
      </c>
      <c r="J27">
        <v>4580</v>
      </c>
      <c r="K27">
        <v>14.351090852330453</v>
      </c>
      <c r="L27" s="28" t="s">
        <v>930</v>
      </c>
      <c r="M27">
        <v>0</v>
      </c>
      <c r="N27" s="28" t="s">
        <v>459</v>
      </c>
      <c r="O27" s="28" t="s">
        <v>926</v>
      </c>
      <c r="P27">
        <v>15</v>
      </c>
      <c r="Q27">
        <v>35</v>
      </c>
      <c r="R27">
        <v>1</v>
      </c>
      <c r="S27">
        <v>93890666</v>
      </c>
      <c r="T27" s="28" t="s">
        <v>461</v>
      </c>
      <c r="U27" s="28" t="s">
        <v>812</v>
      </c>
      <c r="V27" s="28" t="s">
        <v>335</v>
      </c>
      <c r="W27" s="28" t="s">
        <v>463</v>
      </c>
      <c r="Y27" s="28" t="s">
        <v>660</v>
      </c>
      <c r="Z27" s="28" t="s">
        <v>2970</v>
      </c>
      <c r="AA27" s="28">
        <v>16655</v>
      </c>
      <c r="AB27" s="28" t="s">
        <v>465</v>
      </c>
      <c r="AC27" s="28" t="s">
        <v>479</v>
      </c>
      <c r="AD27" s="1">
        <v>0.58333333333333326</v>
      </c>
      <c r="AE27" s="1">
        <v>0.75</v>
      </c>
      <c r="AF27" s="28" t="s">
        <v>463</v>
      </c>
      <c r="AG27" s="28" t="s">
        <v>307</v>
      </c>
      <c r="AH27" s="28" t="s">
        <v>616</v>
      </c>
      <c r="AI27" s="28" t="s">
        <v>931</v>
      </c>
      <c r="AJ27" s="28" t="s">
        <v>863</v>
      </c>
      <c r="AK27" s="28"/>
      <c r="AL27" s="28"/>
      <c r="AM27">
        <v>2</v>
      </c>
      <c r="AN27">
        <v>4</v>
      </c>
      <c r="AO27">
        <v>2</v>
      </c>
      <c r="AP27" s="2">
        <v>46071</v>
      </c>
      <c r="AQ27" s="2">
        <v>46358</v>
      </c>
      <c r="AR27" s="2">
        <v>46435</v>
      </c>
      <c r="AS27" s="2">
        <v>46568</v>
      </c>
      <c r="AT27" s="28"/>
      <c r="AU27" s="28"/>
      <c r="AV27" s="28" t="s">
        <v>470</v>
      </c>
      <c r="AW27">
        <v>144</v>
      </c>
      <c r="AX27">
        <v>0.5</v>
      </c>
      <c r="BA27">
        <v>30</v>
      </c>
      <c r="BC27" s="28"/>
      <c r="BF27" s="28"/>
      <c r="BG27" s="28"/>
      <c r="BI27">
        <v>540</v>
      </c>
      <c r="BJ27">
        <v>72</v>
      </c>
      <c r="BK27">
        <v>0.5</v>
      </c>
      <c r="BN27">
        <v>10</v>
      </c>
      <c r="BP27" s="28"/>
      <c r="BS27" s="28"/>
      <c r="BT27" s="28"/>
      <c r="BV27">
        <v>540</v>
      </c>
      <c r="BW27" s="28"/>
      <c r="BY27">
        <v>256</v>
      </c>
      <c r="BZ27">
        <v>216</v>
      </c>
      <c r="CA27">
        <v>40</v>
      </c>
      <c r="CB27">
        <v>240</v>
      </c>
      <c r="CC27">
        <v>0.9</v>
      </c>
      <c r="CE27">
        <v>4580</v>
      </c>
      <c r="CF27">
        <v>0</v>
      </c>
      <c r="CG27">
        <v>480</v>
      </c>
      <c r="CH27">
        <v>0</v>
      </c>
      <c r="CI27">
        <v>4580</v>
      </c>
      <c r="CJ27">
        <v>212.30594577494998</v>
      </c>
      <c r="CK27">
        <v>143.78872163937004</v>
      </c>
      <c r="CL27">
        <v>69.420911026507738</v>
      </c>
      <c r="CM27">
        <v>122.18796797213763</v>
      </c>
      <c r="CN27">
        <v>69.086628928876706</v>
      </c>
      <c r="CO27">
        <v>0</v>
      </c>
      <c r="CP27">
        <v>0</v>
      </c>
      <c r="CQ27">
        <v>93.868062452383569</v>
      </c>
      <c r="CR27">
        <v>0.86346000000000001</v>
      </c>
      <c r="CS27">
        <v>28251.414921697346</v>
      </c>
      <c r="CT27">
        <v>14471.782545690417</v>
      </c>
      <c r="CU27">
        <v>42723.197467387763</v>
      </c>
      <c r="CV27">
        <v>14.351090852330453</v>
      </c>
      <c r="CW27" s="28" t="s">
        <v>932</v>
      </c>
      <c r="CX27" s="28" t="s">
        <v>3382</v>
      </c>
      <c r="CY27" s="28" t="s">
        <v>3349</v>
      </c>
      <c r="CZ27" s="28" t="s">
        <v>3383</v>
      </c>
      <c r="DA27" s="28" t="s">
        <v>3384</v>
      </c>
      <c r="DB27" s="28" t="s">
        <v>3344</v>
      </c>
      <c r="DC27" s="28"/>
      <c r="DD27" s="28"/>
      <c r="DE27" s="28"/>
      <c r="DF27" s="28"/>
      <c r="DG27" s="28"/>
      <c r="DH27" s="28"/>
      <c r="DI27">
        <v>240</v>
      </c>
      <c r="DJ27" s="28" t="s">
        <v>471</v>
      </c>
      <c r="DK27" s="28" t="s">
        <v>861</v>
      </c>
    </row>
    <row r="28" spans="1:115" x14ac:dyDescent="0.25">
      <c r="A28" s="28" t="s">
        <v>2</v>
      </c>
      <c r="B28" s="28" t="s">
        <v>975</v>
      </c>
      <c r="C28">
        <v>58158</v>
      </c>
      <c r="D28" s="28" t="s">
        <v>856</v>
      </c>
      <c r="E28" s="28" t="s">
        <v>857</v>
      </c>
      <c r="F28" s="28" t="s">
        <v>858</v>
      </c>
      <c r="G28" s="28" t="s">
        <v>825</v>
      </c>
      <c r="H28" s="28" t="s">
        <v>976</v>
      </c>
      <c r="I28" s="28" t="s">
        <v>457</v>
      </c>
      <c r="J28">
        <v>4580</v>
      </c>
      <c r="K28">
        <v>11.736150947833073</v>
      </c>
      <c r="L28" s="28" t="s">
        <v>977</v>
      </c>
      <c r="M28">
        <v>0</v>
      </c>
      <c r="N28" s="28" t="s">
        <v>459</v>
      </c>
      <c r="O28" s="28" t="s">
        <v>861</v>
      </c>
      <c r="P28">
        <v>12</v>
      </c>
      <c r="Q28">
        <v>25</v>
      </c>
      <c r="R28">
        <v>1</v>
      </c>
      <c r="S28">
        <v>90850666</v>
      </c>
      <c r="T28" s="28" t="s">
        <v>461</v>
      </c>
      <c r="U28" s="28" t="s">
        <v>978</v>
      </c>
      <c r="V28" s="28" t="s">
        <v>335</v>
      </c>
      <c r="W28" s="28" t="s">
        <v>463</v>
      </c>
      <c r="Y28" s="28" t="s">
        <v>660</v>
      </c>
      <c r="Z28" s="28">
        <v>35</v>
      </c>
      <c r="AA28" s="28">
        <v>16578</v>
      </c>
      <c r="AB28" s="28" t="s">
        <v>465</v>
      </c>
      <c r="AC28" s="28" t="s">
        <v>525</v>
      </c>
      <c r="AD28" s="1">
        <v>0.375</v>
      </c>
      <c r="AE28" s="1">
        <v>0.66666666666666674</v>
      </c>
      <c r="AF28" s="28" t="s">
        <v>463</v>
      </c>
      <c r="AG28" s="28" t="s">
        <v>164</v>
      </c>
      <c r="AH28" s="28" t="s">
        <v>862</v>
      </c>
      <c r="AI28" s="28"/>
      <c r="AJ28" s="28" t="s">
        <v>863</v>
      </c>
      <c r="AK28" s="28"/>
      <c r="AL28" s="28"/>
      <c r="AM28">
        <v>1</v>
      </c>
      <c r="AN28">
        <v>3</v>
      </c>
      <c r="AP28" s="2">
        <v>46070</v>
      </c>
      <c r="AQ28" s="2">
        <v>46287</v>
      </c>
      <c r="AR28" s="2"/>
      <c r="AS28" s="2"/>
      <c r="AT28" s="28"/>
      <c r="AU28" s="28"/>
      <c r="AV28" s="28" t="s">
        <v>470</v>
      </c>
      <c r="AW28">
        <v>182</v>
      </c>
      <c r="AX28">
        <v>0.5</v>
      </c>
      <c r="AY28">
        <v>3</v>
      </c>
      <c r="AZ28">
        <v>3</v>
      </c>
      <c r="BC28" s="28"/>
      <c r="BF28" s="28"/>
      <c r="BG28" s="28"/>
      <c r="BI28">
        <v>1959.08</v>
      </c>
      <c r="BP28" s="28"/>
      <c r="BS28" s="28"/>
      <c r="BT28" s="28"/>
      <c r="BW28" s="28"/>
      <c r="BY28">
        <v>188</v>
      </c>
      <c r="BZ28">
        <v>182</v>
      </c>
      <c r="CA28">
        <v>6</v>
      </c>
      <c r="CB28">
        <v>240</v>
      </c>
      <c r="CC28">
        <v>0.7583333333333333</v>
      </c>
      <c r="CE28">
        <v>4580</v>
      </c>
      <c r="CF28">
        <v>0</v>
      </c>
      <c r="CG28">
        <v>480</v>
      </c>
      <c r="CH28">
        <v>0</v>
      </c>
      <c r="CI28">
        <v>4580</v>
      </c>
      <c r="CJ28">
        <v>212.30594577494998</v>
      </c>
      <c r="CK28">
        <v>143.78872163937004</v>
      </c>
      <c r="CL28">
        <v>69.420911026507738</v>
      </c>
      <c r="CM28">
        <v>122.18796797213763</v>
      </c>
      <c r="CN28">
        <v>69.086628928876706</v>
      </c>
      <c r="CO28">
        <v>0</v>
      </c>
      <c r="CP28">
        <v>0</v>
      </c>
      <c r="CQ28">
        <v>93.868062452383569</v>
      </c>
      <c r="CR28">
        <v>0.86346000000000001</v>
      </c>
      <c r="CS28">
        <v>34938.521371699062</v>
      </c>
      <c r="CT28">
        <v>0</v>
      </c>
      <c r="CU28">
        <v>34938.521371699062</v>
      </c>
      <c r="CV28">
        <v>11.736150947833073</v>
      </c>
      <c r="CW28" s="28" t="s">
        <v>979</v>
      </c>
      <c r="CX28" s="28" t="s">
        <v>3385</v>
      </c>
      <c r="CY28" s="28" t="s">
        <v>3349</v>
      </c>
      <c r="CZ28" s="28" t="s">
        <v>3386</v>
      </c>
      <c r="DA28" s="28" t="s">
        <v>3387</v>
      </c>
      <c r="DB28" s="28" t="s">
        <v>3344</v>
      </c>
      <c r="DC28" s="28"/>
      <c r="DD28" s="28"/>
      <c r="DE28" s="28"/>
      <c r="DF28" s="28"/>
      <c r="DG28" s="28"/>
      <c r="DH28" s="28"/>
      <c r="DI28">
        <v>240</v>
      </c>
      <c r="DJ28" s="28" t="s">
        <v>471</v>
      </c>
      <c r="DK28" s="28" t="s">
        <v>861</v>
      </c>
    </row>
    <row r="29" spans="1:115" x14ac:dyDescent="0.25">
      <c r="A29" s="28" t="s">
        <v>2</v>
      </c>
      <c r="B29" s="28" t="s">
        <v>855</v>
      </c>
      <c r="C29">
        <v>58157</v>
      </c>
      <c r="D29" s="28" t="s">
        <v>856</v>
      </c>
      <c r="E29" s="28" t="s">
        <v>857</v>
      </c>
      <c r="F29" s="28" t="s">
        <v>858</v>
      </c>
      <c r="G29" s="28" t="s">
        <v>825</v>
      </c>
      <c r="H29" s="28" t="s">
        <v>933</v>
      </c>
      <c r="I29" s="28" t="s">
        <v>457</v>
      </c>
      <c r="J29">
        <v>4580</v>
      </c>
      <c r="K29">
        <v>16.583342412738983</v>
      </c>
      <c r="L29" s="28" t="s">
        <v>934</v>
      </c>
      <c r="M29">
        <v>0</v>
      </c>
      <c r="N29" s="28" t="s">
        <v>459</v>
      </c>
      <c r="O29" s="28" t="s">
        <v>935</v>
      </c>
      <c r="P29">
        <v>17</v>
      </c>
      <c r="Q29">
        <v>17</v>
      </c>
      <c r="R29">
        <v>1</v>
      </c>
      <c r="S29">
        <v>90030666</v>
      </c>
      <c r="T29" s="28" t="s">
        <v>461</v>
      </c>
      <c r="U29" s="28" t="s">
        <v>812</v>
      </c>
      <c r="V29" s="28" t="s">
        <v>335</v>
      </c>
      <c r="W29" s="28" t="s">
        <v>463</v>
      </c>
      <c r="Y29" s="28" t="s">
        <v>660</v>
      </c>
      <c r="Z29" s="28" t="s">
        <v>2970</v>
      </c>
      <c r="AA29" s="28">
        <v>16656</v>
      </c>
      <c r="AB29" s="28" t="s">
        <v>465</v>
      </c>
      <c r="AC29" s="28" t="s">
        <v>515</v>
      </c>
      <c r="AD29" s="1">
        <v>0.5625</v>
      </c>
      <c r="AE29" s="1">
        <v>0.72916666666666674</v>
      </c>
      <c r="AF29" s="28" t="s">
        <v>463</v>
      </c>
      <c r="AG29" s="28" t="s">
        <v>304</v>
      </c>
      <c r="AH29" s="28" t="s">
        <v>529</v>
      </c>
      <c r="AI29" s="28" t="s">
        <v>936</v>
      </c>
      <c r="AJ29" s="28" t="s">
        <v>863</v>
      </c>
      <c r="AK29" s="28"/>
      <c r="AL29" s="28"/>
      <c r="AM29">
        <v>2</v>
      </c>
      <c r="AN29">
        <v>3</v>
      </c>
      <c r="AO29">
        <v>3</v>
      </c>
      <c r="AP29" s="2">
        <v>46069</v>
      </c>
      <c r="AQ29" s="2">
        <v>46286</v>
      </c>
      <c r="AR29" s="2">
        <v>46433</v>
      </c>
      <c r="AS29" s="2">
        <v>46650</v>
      </c>
      <c r="AT29" s="28"/>
      <c r="AU29" s="28"/>
      <c r="AV29" s="28" t="s">
        <v>470</v>
      </c>
      <c r="AW29">
        <v>112</v>
      </c>
      <c r="AX29">
        <v>0.5</v>
      </c>
      <c r="AY29">
        <v>28</v>
      </c>
      <c r="BA29">
        <v>28</v>
      </c>
      <c r="BC29" s="28"/>
      <c r="BF29" s="28"/>
      <c r="BG29" s="28"/>
      <c r="BI29">
        <v>500</v>
      </c>
      <c r="BJ29">
        <v>112</v>
      </c>
      <c r="BK29">
        <v>0.5</v>
      </c>
      <c r="BL29">
        <v>28</v>
      </c>
      <c r="BN29">
        <v>28</v>
      </c>
      <c r="BP29" s="28"/>
      <c r="BS29" s="28"/>
      <c r="BT29" s="28"/>
      <c r="BV29">
        <v>500</v>
      </c>
      <c r="BW29" s="28"/>
      <c r="BY29">
        <v>336</v>
      </c>
      <c r="BZ29">
        <v>224</v>
      </c>
      <c r="CA29">
        <v>112</v>
      </c>
      <c r="CB29">
        <v>240</v>
      </c>
      <c r="CC29">
        <v>0.93333333333333324</v>
      </c>
      <c r="CE29">
        <v>4580</v>
      </c>
      <c r="CF29">
        <v>0</v>
      </c>
      <c r="CG29">
        <v>480</v>
      </c>
      <c r="CH29">
        <v>0</v>
      </c>
      <c r="CI29">
        <v>4580</v>
      </c>
      <c r="CJ29">
        <v>212.30594577494998</v>
      </c>
      <c r="CK29">
        <v>143.78872163937004</v>
      </c>
      <c r="CL29">
        <v>69.420911026507738</v>
      </c>
      <c r="CM29">
        <v>122.18796797213763</v>
      </c>
      <c r="CN29">
        <v>69.086628928876706</v>
      </c>
      <c r="CO29">
        <v>0</v>
      </c>
      <c r="CP29">
        <v>0</v>
      </c>
      <c r="CQ29">
        <v>93.868062452383569</v>
      </c>
      <c r="CR29">
        <v>0.86346000000000001</v>
      </c>
      <c r="CS29">
        <v>24319.512493952687</v>
      </c>
      <c r="CT29">
        <v>25049.097868771267</v>
      </c>
      <c r="CU29">
        <v>49368.61036272395</v>
      </c>
      <c r="CV29">
        <v>16.583342412738983</v>
      </c>
      <c r="CW29" s="28" t="s">
        <v>937</v>
      </c>
      <c r="CX29" s="28"/>
      <c r="CY29" s="28"/>
      <c r="CZ29" s="28"/>
      <c r="DA29" s="28"/>
      <c r="DB29" s="28"/>
      <c r="DC29" s="28"/>
      <c r="DD29" s="28"/>
      <c r="DE29" s="28"/>
      <c r="DF29" s="28"/>
      <c r="DG29" s="28"/>
      <c r="DH29" s="28"/>
      <c r="DI29">
        <v>240</v>
      </c>
      <c r="DJ29" s="28" t="s">
        <v>471</v>
      </c>
      <c r="DK29" s="28" t="s">
        <v>849</v>
      </c>
    </row>
    <row r="30" spans="1:115" x14ac:dyDescent="0.25">
      <c r="A30" s="28" t="s">
        <v>2</v>
      </c>
      <c r="B30" s="28" t="s">
        <v>855</v>
      </c>
      <c r="C30">
        <v>58157</v>
      </c>
      <c r="D30" s="28" t="s">
        <v>856</v>
      </c>
      <c r="E30" s="28" t="s">
        <v>857</v>
      </c>
      <c r="F30" s="28" t="s">
        <v>858</v>
      </c>
      <c r="G30" s="28" t="s">
        <v>825</v>
      </c>
      <c r="H30" s="28" t="s">
        <v>938</v>
      </c>
      <c r="I30" s="28" t="s">
        <v>457</v>
      </c>
      <c r="J30">
        <v>4580</v>
      </c>
      <c r="K30">
        <v>16.583342412738983</v>
      </c>
      <c r="L30" s="28" t="s">
        <v>934</v>
      </c>
      <c r="M30">
        <v>0</v>
      </c>
      <c r="N30" s="28" t="s">
        <v>459</v>
      </c>
      <c r="O30" s="28" t="s">
        <v>935</v>
      </c>
      <c r="P30">
        <v>17</v>
      </c>
      <c r="Q30">
        <v>17</v>
      </c>
      <c r="R30">
        <v>1</v>
      </c>
      <c r="S30">
        <v>90030666</v>
      </c>
      <c r="T30" s="28" t="s">
        <v>461</v>
      </c>
      <c r="U30" s="28" t="s">
        <v>812</v>
      </c>
      <c r="V30" s="28" t="s">
        <v>335</v>
      </c>
      <c r="W30" s="28" t="s">
        <v>463</v>
      </c>
      <c r="Y30" s="28" t="s">
        <v>660</v>
      </c>
      <c r="Z30" s="28" t="s">
        <v>2970</v>
      </c>
      <c r="AA30" s="28">
        <v>16657</v>
      </c>
      <c r="AB30" s="28" t="s">
        <v>465</v>
      </c>
      <c r="AC30" s="28" t="s">
        <v>525</v>
      </c>
      <c r="AD30" s="1">
        <v>0.54166666666666674</v>
      </c>
      <c r="AE30" s="1">
        <v>0.70833333333333326</v>
      </c>
      <c r="AF30" s="28" t="s">
        <v>463</v>
      </c>
      <c r="AG30" s="28" t="s">
        <v>288</v>
      </c>
      <c r="AH30" s="28" t="s">
        <v>616</v>
      </c>
      <c r="AI30" s="28" t="s">
        <v>939</v>
      </c>
      <c r="AJ30" s="28" t="s">
        <v>863</v>
      </c>
      <c r="AK30" s="28"/>
      <c r="AL30" s="28"/>
      <c r="AM30">
        <v>2</v>
      </c>
      <c r="AN30">
        <v>3</v>
      </c>
      <c r="AO30">
        <v>3</v>
      </c>
      <c r="AP30" s="2">
        <v>46070</v>
      </c>
      <c r="AQ30" s="2">
        <v>46287</v>
      </c>
      <c r="AR30" s="2">
        <v>46434</v>
      </c>
      <c r="AS30" s="2">
        <v>46651</v>
      </c>
      <c r="AT30" s="28"/>
      <c r="AU30" s="28"/>
      <c r="AV30" s="28" t="s">
        <v>470</v>
      </c>
      <c r="AW30">
        <v>112</v>
      </c>
      <c r="AX30">
        <v>0.5</v>
      </c>
      <c r="AY30">
        <v>28</v>
      </c>
      <c r="BA30">
        <v>28</v>
      </c>
      <c r="BC30" s="28"/>
      <c r="BF30" s="28"/>
      <c r="BG30" s="28"/>
      <c r="BI30">
        <v>500</v>
      </c>
      <c r="BJ30">
        <v>112</v>
      </c>
      <c r="BK30">
        <v>0.5</v>
      </c>
      <c r="BL30">
        <v>28</v>
      </c>
      <c r="BN30">
        <v>28</v>
      </c>
      <c r="BP30" s="28"/>
      <c r="BS30" s="28"/>
      <c r="BT30" s="28"/>
      <c r="BV30">
        <v>500</v>
      </c>
      <c r="BW30" s="28"/>
      <c r="BY30">
        <v>336</v>
      </c>
      <c r="BZ30">
        <v>224</v>
      </c>
      <c r="CA30">
        <v>112</v>
      </c>
      <c r="CB30">
        <v>240</v>
      </c>
      <c r="CC30">
        <v>0.93333333333333324</v>
      </c>
      <c r="CE30">
        <v>4580</v>
      </c>
      <c r="CF30">
        <v>0</v>
      </c>
      <c r="CG30">
        <v>480</v>
      </c>
      <c r="CH30">
        <v>0</v>
      </c>
      <c r="CI30">
        <v>4580</v>
      </c>
      <c r="CJ30">
        <v>212.30594577494998</v>
      </c>
      <c r="CK30">
        <v>143.78872163937004</v>
      </c>
      <c r="CL30">
        <v>69.420911026507738</v>
      </c>
      <c r="CM30">
        <v>122.18796797213763</v>
      </c>
      <c r="CN30">
        <v>69.086628928876706</v>
      </c>
      <c r="CO30">
        <v>0</v>
      </c>
      <c r="CP30">
        <v>0</v>
      </c>
      <c r="CQ30">
        <v>93.868062452383569</v>
      </c>
      <c r="CR30">
        <v>0.86346000000000001</v>
      </c>
      <c r="CS30">
        <v>24319.512493952687</v>
      </c>
      <c r="CT30">
        <v>25049.097868771267</v>
      </c>
      <c r="CU30">
        <v>49368.61036272395</v>
      </c>
      <c r="CV30">
        <v>16.583342412738983</v>
      </c>
      <c r="CW30" s="28" t="s">
        <v>940</v>
      </c>
      <c r="CX30" s="28"/>
      <c r="CY30" s="28"/>
      <c r="CZ30" s="28"/>
      <c r="DA30" s="28"/>
      <c r="DB30" s="28"/>
      <c r="DC30" s="28"/>
      <c r="DD30" s="28"/>
      <c r="DE30" s="28"/>
      <c r="DF30" s="28"/>
      <c r="DG30" s="28"/>
      <c r="DH30" s="28"/>
      <c r="DI30">
        <v>240</v>
      </c>
      <c r="DJ30" s="28" t="s">
        <v>471</v>
      </c>
      <c r="DK30" s="28" t="s">
        <v>849</v>
      </c>
    </row>
    <row r="31" spans="1:115" x14ac:dyDescent="0.25">
      <c r="A31" s="28" t="s">
        <v>2</v>
      </c>
      <c r="B31" s="28" t="s">
        <v>855</v>
      </c>
      <c r="C31">
        <v>58157</v>
      </c>
      <c r="D31" s="28" t="s">
        <v>856</v>
      </c>
      <c r="E31" s="28" t="s">
        <v>857</v>
      </c>
      <c r="F31" s="28" t="s">
        <v>858</v>
      </c>
      <c r="G31" s="28" t="s">
        <v>825</v>
      </c>
      <c r="H31" s="28" t="s">
        <v>941</v>
      </c>
      <c r="I31" s="28" t="s">
        <v>457</v>
      </c>
      <c r="J31">
        <v>4580</v>
      </c>
      <c r="K31">
        <v>18.584031482413703</v>
      </c>
      <c r="L31" s="28" t="s">
        <v>3268</v>
      </c>
      <c r="M31">
        <v>0</v>
      </c>
      <c r="N31" s="28" t="s">
        <v>459</v>
      </c>
      <c r="O31" s="28" t="s">
        <v>942</v>
      </c>
      <c r="P31">
        <v>19</v>
      </c>
      <c r="Q31">
        <v>20</v>
      </c>
      <c r="R31">
        <v>1</v>
      </c>
      <c r="S31">
        <v>90010666</v>
      </c>
      <c r="T31" s="28" t="s">
        <v>461</v>
      </c>
      <c r="U31" s="28" t="s">
        <v>812</v>
      </c>
      <c r="V31" s="28" t="s">
        <v>335</v>
      </c>
      <c r="W31" s="28" t="s">
        <v>463</v>
      </c>
      <c r="Y31" s="28" t="s">
        <v>660</v>
      </c>
      <c r="Z31" s="28" t="s">
        <v>2970</v>
      </c>
      <c r="AA31" s="28">
        <v>16637</v>
      </c>
      <c r="AB31" s="28" t="s">
        <v>465</v>
      </c>
      <c r="AC31" s="28" t="s">
        <v>525</v>
      </c>
      <c r="AD31" s="1">
        <v>0.5625</v>
      </c>
      <c r="AE31" s="1">
        <v>0.72916666666666674</v>
      </c>
      <c r="AF31" s="28" t="s">
        <v>463</v>
      </c>
      <c r="AG31" s="28" t="s">
        <v>217</v>
      </c>
      <c r="AH31" s="28" t="s">
        <v>529</v>
      </c>
      <c r="AI31" s="28" t="s">
        <v>943</v>
      </c>
      <c r="AJ31" s="28" t="s">
        <v>863</v>
      </c>
      <c r="AK31" s="28"/>
      <c r="AL31" s="28"/>
      <c r="AM31">
        <v>2</v>
      </c>
      <c r="AN31">
        <v>4</v>
      </c>
      <c r="AO31">
        <v>3</v>
      </c>
      <c r="AP31" s="2">
        <v>46070</v>
      </c>
      <c r="AQ31" s="2">
        <v>46357</v>
      </c>
      <c r="AR31" s="2">
        <v>46434</v>
      </c>
      <c r="AS31" s="2">
        <v>46651</v>
      </c>
      <c r="AT31" s="28"/>
      <c r="AU31" s="28"/>
      <c r="AV31" s="28" t="s">
        <v>470</v>
      </c>
      <c r="AW31">
        <v>112</v>
      </c>
      <c r="AX31">
        <v>0.5</v>
      </c>
      <c r="AZ31">
        <v>35</v>
      </c>
      <c r="BA31">
        <v>87.5</v>
      </c>
      <c r="BC31" s="28"/>
      <c r="BF31" s="28"/>
      <c r="BG31" s="28"/>
      <c r="BH31">
        <v>110</v>
      </c>
      <c r="BJ31">
        <v>90</v>
      </c>
      <c r="BK31">
        <v>0.5</v>
      </c>
      <c r="BN31">
        <v>70</v>
      </c>
      <c r="BP31" s="28"/>
      <c r="BS31" s="28"/>
      <c r="BT31" s="28"/>
      <c r="BU31">
        <v>80</v>
      </c>
      <c r="BW31" s="28"/>
      <c r="BY31">
        <v>394.5</v>
      </c>
      <c r="BZ31">
        <v>202</v>
      </c>
      <c r="CA31">
        <v>192.5</v>
      </c>
      <c r="CB31">
        <v>240</v>
      </c>
      <c r="CC31">
        <v>0.84166666666666667</v>
      </c>
      <c r="CE31">
        <v>4580</v>
      </c>
      <c r="CF31">
        <v>0</v>
      </c>
      <c r="CG31">
        <v>480</v>
      </c>
      <c r="CH31">
        <v>-296</v>
      </c>
      <c r="CI31">
        <v>4284</v>
      </c>
      <c r="CJ31">
        <v>212.30594577494998</v>
      </c>
      <c r="CK31">
        <v>143.78872163937004</v>
      </c>
      <c r="CL31">
        <v>69.420911026507738</v>
      </c>
      <c r="CM31">
        <v>122.18796797213763</v>
      </c>
      <c r="CN31">
        <v>69.086628928876706</v>
      </c>
      <c r="CO31">
        <v>0</v>
      </c>
      <c r="CP31">
        <v>0</v>
      </c>
      <c r="CQ31">
        <v>93.868062452383569</v>
      </c>
      <c r="CR31">
        <v>0.86346000000000001</v>
      </c>
      <c r="CS31">
        <v>30262.96028550345</v>
      </c>
      <c r="CT31">
        <v>21486.133780425745</v>
      </c>
      <c r="CU31">
        <v>51749.094065929195</v>
      </c>
      <c r="CV31">
        <v>18.584031482413703</v>
      </c>
      <c r="CW31" s="28" t="s">
        <v>944</v>
      </c>
      <c r="CX31" s="28"/>
      <c r="CY31" s="28"/>
      <c r="CZ31" s="28"/>
      <c r="DA31" s="28"/>
      <c r="DB31" s="28"/>
      <c r="DC31" s="28"/>
      <c r="DD31" s="28"/>
      <c r="DE31" s="28"/>
      <c r="DF31" s="28"/>
      <c r="DG31" s="28"/>
      <c r="DH31" s="28"/>
      <c r="DI31">
        <v>240</v>
      </c>
      <c r="DJ31" s="28" t="s">
        <v>471</v>
      </c>
      <c r="DK31" s="28" t="s">
        <v>849</v>
      </c>
    </row>
    <row r="32" spans="1:115" x14ac:dyDescent="0.25">
      <c r="A32" s="28" t="s">
        <v>2760</v>
      </c>
      <c r="B32" s="28" t="s">
        <v>855</v>
      </c>
      <c r="C32">
        <v>58157</v>
      </c>
      <c r="D32" s="28" t="s">
        <v>856</v>
      </c>
      <c r="E32" s="28" t="s">
        <v>857</v>
      </c>
      <c r="F32" s="28" t="s">
        <v>858</v>
      </c>
      <c r="G32" s="28" t="s">
        <v>825</v>
      </c>
      <c r="H32" s="28" t="s">
        <v>2763</v>
      </c>
      <c r="I32" s="28" t="s">
        <v>457</v>
      </c>
      <c r="J32">
        <v>4580</v>
      </c>
      <c r="K32">
        <v>18.584031482413703</v>
      </c>
      <c r="L32" s="28" t="s">
        <v>3268</v>
      </c>
      <c r="M32">
        <v>0</v>
      </c>
      <c r="N32" s="28" t="s">
        <v>459</v>
      </c>
      <c r="O32" s="28" t="s">
        <v>942</v>
      </c>
      <c r="P32">
        <v>19</v>
      </c>
      <c r="Q32">
        <v>20</v>
      </c>
      <c r="R32">
        <v>1</v>
      </c>
      <c r="S32">
        <v>90010666</v>
      </c>
      <c r="T32" s="28" t="s">
        <v>461</v>
      </c>
      <c r="U32" s="28" t="s">
        <v>812</v>
      </c>
      <c r="V32" s="28" t="s">
        <v>335</v>
      </c>
      <c r="W32" s="28" t="s">
        <v>463</v>
      </c>
      <c r="Y32" s="28" t="s">
        <v>660</v>
      </c>
      <c r="Z32" s="28" t="s">
        <v>2970</v>
      </c>
      <c r="AA32" s="28">
        <v>16638</v>
      </c>
      <c r="AB32" s="28" t="s">
        <v>465</v>
      </c>
      <c r="AC32" s="28" t="s">
        <v>525</v>
      </c>
      <c r="AD32" s="1">
        <v>0.5625</v>
      </c>
      <c r="AE32" s="1">
        <v>0.72916666666666674</v>
      </c>
      <c r="AF32" s="28" t="s">
        <v>463</v>
      </c>
      <c r="AG32" s="28" t="s">
        <v>217</v>
      </c>
      <c r="AH32" s="28" t="s">
        <v>529</v>
      </c>
      <c r="AI32" s="28" t="s">
        <v>943</v>
      </c>
      <c r="AJ32" s="28" t="s">
        <v>863</v>
      </c>
      <c r="AK32" s="28"/>
      <c r="AL32" s="28"/>
      <c r="AM32">
        <v>2</v>
      </c>
      <c r="AN32">
        <v>4</v>
      </c>
      <c r="AO32">
        <v>3</v>
      </c>
      <c r="AP32" s="2">
        <v>46070</v>
      </c>
      <c r="AQ32" s="2">
        <v>46357</v>
      </c>
      <c r="AR32" s="2">
        <v>46434</v>
      </c>
      <c r="AS32" s="2">
        <v>46651</v>
      </c>
      <c r="AT32" s="28"/>
      <c r="AU32" s="28"/>
      <c r="AV32" s="28" t="s">
        <v>470</v>
      </c>
      <c r="AW32">
        <v>112</v>
      </c>
      <c r="AX32">
        <v>0.5</v>
      </c>
      <c r="AZ32">
        <v>35</v>
      </c>
      <c r="BA32">
        <v>87.5</v>
      </c>
      <c r="BC32" s="28"/>
      <c r="BF32" s="28"/>
      <c r="BG32" s="28"/>
      <c r="BH32">
        <v>110</v>
      </c>
      <c r="BJ32">
        <v>90</v>
      </c>
      <c r="BK32">
        <v>0.5</v>
      </c>
      <c r="BN32">
        <v>70</v>
      </c>
      <c r="BP32" s="28"/>
      <c r="BS32" s="28"/>
      <c r="BT32" s="28"/>
      <c r="BU32">
        <v>80</v>
      </c>
      <c r="BW32" s="28"/>
      <c r="BY32">
        <v>394.5</v>
      </c>
      <c r="BZ32">
        <v>202</v>
      </c>
      <c r="CA32">
        <v>192.5</v>
      </c>
      <c r="CB32">
        <v>240</v>
      </c>
      <c r="CC32">
        <v>0.84166666666666667</v>
      </c>
      <c r="CE32">
        <v>4580</v>
      </c>
      <c r="CF32">
        <v>0</v>
      </c>
      <c r="CG32">
        <v>480</v>
      </c>
      <c r="CH32">
        <v>-296</v>
      </c>
      <c r="CI32">
        <v>4284</v>
      </c>
      <c r="CJ32">
        <v>212.30594577494998</v>
      </c>
      <c r="CK32">
        <v>143.78872163937004</v>
      </c>
      <c r="CL32">
        <v>69.420911026507738</v>
      </c>
      <c r="CM32">
        <v>122.18796797213763</v>
      </c>
      <c r="CN32">
        <v>69.086628928876706</v>
      </c>
      <c r="CO32">
        <v>0</v>
      </c>
      <c r="CP32">
        <v>0</v>
      </c>
      <c r="CQ32">
        <v>93.868062452383569</v>
      </c>
      <c r="CR32">
        <v>0.86346000000000001</v>
      </c>
      <c r="CS32">
        <v>30262.96028550345</v>
      </c>
      <c r="CT32">
        <v>21486.133780425745</v>
      </c>
      <c r="CU32">
        <v>51749.094065929195</v>
      </c>
      <c r="CV32">
        <v>18.584031482413703</v>
      </c>
      <c r="CW32" s="28" t="s">
        <v>2764</v>
      </c>
      <c r="CX32" s="28"/>
      <c r="CY32" s="28"/>
      <c r="CZ32" s="28"/>
      <c r="DA32" s="28"/>
      <c r="DB32" s="28"/>
      <c r="DC32" s="28"/>
      <c r="DD32" s="28"/>
      <c r="DE32" s="28"/>
      <c r="DF32" s="28"/>
      <c r="DG32" s="28"/>
      <c r="DH32" s="28"/>
      <c r="DI32">
        <v>240</v>
      </c>
      <c r="DJ32" s="28" t="s">
        <v>471</v>
      </c>
      <c r="DK32" s="28" t="s">
        <v>849</v>
      </c>
    </row>
    <row r="33" spans="1:115" x14ac:dyDescent="0.25">
      <c r="A33" s="28" t="s">
        <v>2</v>
      </c>
      <c r="B33" s="28" t="s">
        <v>975</v>
      </c>
      <c r="C33">
        <v>58158</v>
      </c>
      <c r="D33" s="28" t="s">
        <v>856</v>
      </c>
      <c r="E33" s="28" t="s">
        <v>857</v>
      </c>
      <c r="F33" s="28" t="s">
        <v>858</v>
      </c>
      <c r="G33" s="28" t="s">
        <v>825</v>
      </c>
      <c r="H33" s="28" t="s">
        <v>980</v>
      </c>
      <c r="I33" s="28" t="s">
        <v>457</v>
      </c>
      <c r="J33">
        <v>4580</v>
      </c>
      <c r="K33">
        <v>11.736150947833073</v>
      </c>
      <c r="L33" s="28" t="s">
        <v>977</v>
      </c>
      <c r="M33">
        <v>0</v>
      </c>
      <c r="N33" s="28" t="s">
        <v>459</v>
      </c>
      <c r="O33" s="28" t="s">
        <v>861</v>
      </c>
      <c r="P33">
        <v>12</v>
      </c>
      <c r="Q33">
        <v>25</v>
      </c>
      <c r="R33">
        <v>1</v>
      </c>
      <c r="S33">
        <v>90850666</v>
      </c>
      <c r="T33" s="28" t="s">
        <v>461</v>
      </c>
      <c r="U33" s="28" t="s">
        <v>978</v>
      </c>
      <c r="V33" s="28" t="s">
        <v>335</v>
      </c>
      <c r="W33" s="28" t="s">
        <v>463</v>
      </c>
      <c r="Y33" s="28" t="s">
        <v>660</v>
      </c>
      <c r="Z33" s="28">
        <v>35</v>
      </c>
      <c r="AA33" s="28">
        <v>16579</v>
      </c>
      <c r="AB33" s="28" t="s">
        <v>465</v>
      </c>
      <c r="AC33" s="28" t="s">
        <v>515</v>
      </c>
      <c r="AD33" s="1">
        <v>0.375</v>
      </c>
      <c r="AE33" s="1">
        <v>0.66666666666666674</v>
      </c>
      <c r="AF33" s="28" t="s">
        <v>463</v>
      </c>
      <c r="AG33" s="28" t="s">
        <v>48</v>
      </c>
      <c r="AH33" s="28" t="s">
        <v>582</v>
      </c>
      <c r="AI33" s="28"/>
      <c r="AJ33" s="28" t="s">
        <v>863</v>
      </c>
      <c r="AK33" s="28"/>
      <c r="AL33" s="28"/>
      <c r="AM33">
        <v>1</v>
      </c>
      <c r="AN33">
        <v>3</v>
      </c>
      <c r="AP33" s="2">
        <v>46069</v>
      </c>
      <c r="AQ33" s="2">
        <v>46286</v>
      </c>
      <c r="AR33" s="2"/>
      <c r="AS33" s="2"/>
      <c r="AT33" s="28"/>
      <c r="AU33" s="28"/>
      <c r="AV33" s="28" t="s">
        <v>470</v>
      </c>
      <c r="AW33">
        <v>182</v>
      </c>
      <c r="AX33">
        <v>0.5</v>
      </c>
      <c r="AY33">
        <v>3</v>
      </c>
      <c r="AZ33">
        <v>3</v>
      </c>
      <c r="BC33" s="28"/>
      <c r="BF33" s="28"/>
      <c r="BG33" s="28"/>
      <c r="BI33">
        <v>1959.08</v>
      </c>
      <c r="BP33" s="28"/>
      <c r="BS33" s="28"/>
      <c r="BT33" s="28"/>
      <c r="BW33" s="28"/>
      <c r="BY33">
        <v>188</v>
      </c>
      <c r="BZ33">
        <v>182</v>
      </c>
      <c r="CA33">
        <v>6</v>
      </c>
      <c r="CB33">
        <v>240</v>
      </c>
      <c r="CC33">
        <v>0.7583333333333333</v>
      </c>
      <c r="CE33">
        <v>4580</v>
      </c>
      <c r="CF33">
        <v>0</v>
      </c>
      <c r="CG33">
        <v>480</v>
      </c>
      <c r="CH33">
        <v>0</v>
      </c>
      <c r="CI33">
        <v>4580</v>
      </c>
      <c r="CJ33">
        <v>212.30594577494998</v>
      </c>
      <c r="CK33">
        <v>143.78872163937004</v>
      </c>
      <c r="CL33">
        <v>69.420911026507738</v>
      </c>
      <c r="CM33">
        <v>122.18796797213763</v>
      </c>
      <c r="CN33">
        <v>69.086628928876706</v>
      </c>
      <c r="CO33">
        <v>0</v>
      </c>
      <c r="CP33">
        <v>0</v>
      </c>
      <c r="CQ33">
        <v>93.868062452383569</v>
      </c>
      <c r="CR33">
        <v>0.86346000000000001</v>
      </c>
      <c r="CS33">
        <v>34938.521371699062</v>
      </c>
      <c r="CT33">
        <v>0</v>
      </c>
      <c r="CU33">
        <v>34938.521371699062</v>
      </c>
      <c r="CV33">
        <v>11.736150947833073</v>
      </c>
      <c r="CW33" s="28" t="s">
        <v>981</v>
      </c>
      <c r="CX33" s="28" t="s">
        <v>3388</v>
      </c>
      <c r="CY33" s="28" t="s">
        <v>3349</v>
      </c>
      <c r="CZ33" s="28" t="s">
        <v>3389</v>
      </c>
      <c r="DA33" s="28" t="s">
        <v>3390</v>
      </c>
      <c r="DB33" s="28" t="s">
        <v>3344</v>
      </c>
      <c r="DC33" s="28"/>
      <c r="DD33" s="28"/>
      <c r="DE33" s="28"/>
      <c r="DF33" s="28"/>
      <c r="DG33" s="28"/>
      <c r="DH33" s="28"/>
      <c r="DI33">
        <v>240</v>
      </c>
      <c r="DJ33" s="28" t="s">
        <v>471</v>
      </c>
      <c r="DK33" s="28" t="s">
        <v>861</v>
      </c>
    </row>
    <row r="34" spans="1:115" x14ac:dyDescent="0.25">
      <c r="A34" s="28" t="s">
        <v>2</v>
      </c>
      <c r="B34" s="28" t="s">
        <v>975</v>
      </c>
      <c r="C34">
        <v>58158</v>
      </c>
      <c r="D34" s="28" t="s">
        <v>856</v>
      </c>
      <c r="E34" s="28" t="s">
        <v>857</v>
      </c>
      <c r="F34" s="28" t="s">
        <v>858</v>
      </c>
      <c r="G34" s="28" t="s">
        <v>825</v>
      </c>
      <c r="H34" s="28" t="s">
        <v>982</v>
      </c>
      <c r="I34" s="28" t="s">
        <v>457</v>
      </c>
      <c r="J34">
        <v>4580</v>
      </c>
      <c r="K34">
        <v>11.371473788304549</v>
      </c>
      <c r="L34" s="28" t="s">
        <v>983</v>
      </c>
      <c r="M34">
        <v>0</v>
      </c>
      <c r="N34" s="28" t="s">
        <v>459</v>
      </c>
      <c r="O34" s="28" t="s">
        <v>893</v>
      </c>
      <c r="P34">
        <v>12</v>
      </c>
      <c r="Q34">
        <v>25</v>
      </c>
      <c r="R34">
        <v>1</v>
      </c>
      <c r="S34">
        <v>90570666</v>
      </c>
      <c r="T34" s="28" t="s">
        <v>461</v>
      </c>
      <c r="U34" s="28" t="s">
        <v>978</v>
      </c>
      <c r="V34" s="28" t="s">
        <v>335</v>
      </c>
      <c r="W34" s="28" t="s">
        <v>463</v>
      </c>
      <c r="Y34" s="28" t="s">
        <v>660</v>
      </c>
      <c r="Z34" s="28">
        <v>35</v>
      </c>
      <c r="AA34" s="28">
        <v>16580</v>
      </c>
      <c r="AB34" s="28" t="s">
        <v>465</v>
      </c>
      <c r="AC34" s="28" t="s">
        <v>525</v>
      </c>
      <c r="AD34" s="1">
        <v>0.375</v>
      </c>
      <c r="AE34" s="1">
        <v>0.66666666666666674</v>
      </c>
      <c r="AF34" s="28" t="s">
        <v>463</v>
      </c>
      <c r="AG34" s="28" t="s">
        <v>65</v>
      </c>
      <c r="AH34" s="28" t="s">
        <v>582</v>
      </c>
      <c r="AI34" s="28"/>
      <c r="AJ34" s="28" t="s">
        <v>863</v>
      </c>
      <c r="AK34" s="28"/>
      <c r="AL34" s="28"/>
      <c r="AM34">
        <v>1</v>
      </c>
      <c r="AN34">
        <v>3</v>
      </c>
      <c r="AP34" s="2">
        <v>46070</v>
      </c>
      <c r="AQ34" s="2">
        <v>46287</v>
      </c>
      <c r="AR34" s="2"/>
      <c r="AS34" s="2"/>
      <c r="AT34" s="28"/>
      <c r="AU34" s="28"/>
      <c r="AV34" s="28" t="s">
        <v>470</v>
      </c>
      <c r="AW34">
        <v>182</v>
      </c>
      <c r="AX34">
        <v>0.5</v>
      </c>
      <c r="AY34">
        <v>3</v>
      </c>
      <c r="BC34" s="28"/>
      <c r="BF34" s="28"/>
      <c r="BG34" s="28"/>
      <c r="BI34">
        <v>1240</v>
      </c>
      <c r="BP34" s="28"/>
      <c r="BS34" s="28"/>
      <c r="BT34" s="28"/>
      <c r="BW34" s="28"/>
      <c r="BY34">
        <v>185</v>
      </c>
      <c r="BZ34">
        <v>182</v>
      </c>
      <c r="CA34">
        <v>3</v>
      </c>
      <c r="CB34">
        <v>240</v>
      </c>
      <c r="CC34">
        <v>0.7583333333333333</v>
      </c>
      <c r="CE34">
        <v>4580</v>
      </c>
      <c r="CF34">
        <v>0</v>
      </c>
      <c r="CG34">
        <v>480</v>
      </c>
      <c r="CH34">
        <v>0</v>
      </c>
      <c r="CI34">
        <v>4580</v>
      </c>
      <c r="CJ34">
        <v>212.30594577494998</v>
      </c>
      <c r="CK34">
        <v>143.78872163937004</v>
      </c>
      <c r="CL34">
        <v>69.420911026507738</v>
      </c>
      <c r="CM34">
        <v>122.18796797213763</v>
      </c>
      <c r="CN34">
        <v>69.086628928876706</v>
      </c>
      <c r="CO34">
        <v>0</v>
      </c>
      <c r="CP34">
        <v>0</v>
      </c>
      <c r="CQ34">
        <v>93.868062452383569</v>
      </c>
      <c r="CR34">
        <v>0.86346000000000001</v>
      </c>
      <c r="CS34">
        <v>33852.877467782644</v>
      </c>
      <c r="CT34">
        <v>0</v>
      </c>
      <c r="CU34">
        <v>33852.877467782644</v>
      </c>
      <c r="CV34">
        <v>11.371473788304549</v>
      </c>
      <c r="CW34" s="28" t="s">
        <v>984</v>
      </c>
      <c r="CX34" s="28" t="s">
        <v>3391</v>
      </c>
      <c r="CY34" s="28" t="s">
        <v>3349</v>
      </c>
      <c r="CZ34" s="28" t="s">
        <v>3392</v>
      </c>
      <c r="DA34" s="28" t="s">
        <v>3393</v>
      </c>
      <c r="DB34" s="28" t="s">
        <v>3344</v>
      </c>
      <c r="DC34" s="28"/>
      <c r="DD34" s="28"/>
      <c r="DE34" s="28"/>
      <c r="DF34" s="28"/>
      <c r="DG34" s="28"/>
      <c r="DH34" s="28"/>
      <c r="DI34">
        <v>240</v>
      </c>
      <c r="DJ34" s="28" t="s">
        <v>471</v>
      </c>
      <c r="DK34" s="28" t="s">
        <v>861</v>
      </c>
    </row>
    <row r="35" spans="1:115" x14ac:dyDescent="0.25">
      <c r="A35" s="28" t="s">
        <v>2</v>
      </c>
      <c r="B35" s="28" t="s">
        <v>975</v>
      </c>
      <c r="C35">
        <v>58158</v>
      </c>
      <c r="D35" s="28" t="s">
        <v>856</v>
      </c>
      <c r="E35" s="28" t="s">
        <v>857</v>
      </c>
      <c r="F35" s="28" t="s">
        <v>858</v>
      </c>
      <c r="G35" s="28" t="s">
        <v>825</v>
      </c>
      <c r="H35" s="28" t="s">
        <v>985</v>
      </c>
      <c r="I35" s="28" t="s">
        <v>457</v>
      </c>
      <c r="J35">
        <v>4580</v>
      </c>
      <c r="K35">
        <v>11.371473788304549</v>
      </c>
      <c r="L35" s="28" t="s">
        <v>983</v>
      </c>
      <c r="M35">
        <v>0</v>
      </c>
      <c r="N35" s="28" t="s">
        <v>459</v>
      </c>
      <c r="O35" s="28" t="s">
        <v>893</v>
      </c>
      <c r="P35">
        <v>12</v>
      </c>
      <c r="Q35">
        <v>25</v>
      </c>
      <c r="R35">
        <v>1</v>
      </c>
      <c r="S35">
        <v>90570666</v>
      </c>
      <c r="T35" s="28" t="s">
        <v>461</v>
      </c>
      <c r="U35" s="28" t="s">
        <v>978</v>
      </c>
      <c r="V35" s="28" t="s">
        <v>335</v>
      </c>
      <c r="W35" s="28" t="s">
        <v>463</v>
      </c>
      <c r="Y35" s="28" t="s">
        <v>660</v>
      </c>
      <c r="Z35" s="28">
        <v>35</v>
      </c>
      <c r="AA35" s="28">
        <v>16581</v>
      </c>
      <c r="AB35" s="28" t="s">
        <v>465</v>
      </c>
      <c r="AC35" s="28" t="s">
        <v>479</v>
      </c>
      <c r="AD35" s="1">
        <v>0.375</v>
      </c>
      <c r="AE35" s="1">
        <v>0.66666666666666674</v>
      </c>
      <c r="AF35" s="28" t="s">
        <v>463</v>
      </c>
      <c r="AG35" s="28" t="s">
        <v>73</v>
      </c>
      <c r="AH35" s="28" t="s">
        <v>582</v>
      </c>
      <c r="AI35" s="28"/>
      <c r="AJ35" s="28" t="s">
        <v>863</v>
      </c>
      <c r="AK35" s="28"/>
      <c r="AL35" s="28"/>
      <c r="AM35">
        <v>1</v>
      </c>
      <c r="AN35">
        <v>3</v>
      </c>
      <c r="AP35" s="2">
        <v>46071</v>
      </c>
      <c r="AQ35" s="2">
        <v>46288</v>
      </c>
      <c r="AR35" s="2"/>
      <c r="AS35" s="2"/>
      <c r="AT35" s="28"/>
      <c r="AU35" s="28"/>
      <c r="AV35" s="28" t="s">
        <v>470</v>
      </c>
      <c r="AW35">
        <v>182</v>
      </c>
      <c r="AX35">
        <v>0.5</v>
      </c>
      <c r="AY35">
        <v>3</v>
      </c>
      <c r="BC35" s="28"/>
      <c r="BF35" s="28"/>
      <c r="BG35" s="28"/>
      <c r="BI35">
        <v>1240</v>
      </c>
      <c r="BP35" s="28"/>
      <c r="BS35" s="28"/>
      <c r="BT35" s="28"/>
      <c r="BW35" s="28"/>
      <c r="BY35">
        <v>185</v>
      </c>
      <c r="BZ35">
        <v>182</v>
      </c>
      <c r="CA35">
        <v>3</v>
      </c>
      <c r="CB35">
        <v>240</v>
      </c>
      <c r="CC35">
        <v>0.7583333333333333</v>
      </c>
      <c r="CE35">
        <v>4580</v>
      </c>
      <c r="CF35">
        <v>0</v>
      </c>
      <c r="CG35">
        <v>480</v>
      </c>
      <c r="CH35">
        <v>0</v>
      </c>
      <c r="CI35">
        <v>4580</v>
      </c>
      <c r="CJ35">
        <v>212.30594577494998</v>
      </c>
      <c r="CK35">
        <v>143.78872163937004</v>
      </c>
      <c r="CL35">
        <v>69.420911026507738</v>
      </c>
      <c r="CM35">
        <v>122.18796797213763</v>
      </c>
      <c r="CN35">
        <v>69.086628928876706</v>
      </c>
      <c r="CO35">
        <v>0</v>
      </c>
      <c r="CP35">
        <v>0</v>
      </c>
      <c r="CQ35">
        <v>93.868062452383569</v>
      </c>
      <c r="CR35">
        <v>0.86346000000000001</v>
      </c>
      <c r="CS35">
        <v>33852.877467782644</v>
      </c>
      <c r="CT35">
        <v>0</v>
      </c>
      <c r="CU35">
        <v>33852.877467782644</v>
      </c>
      <c r="CV35">
        <v>11.371473788304549</v>
      </c>
      <c r="CW35" s="28" t="s">
        <v>986</v>
      </c>
      <c r="CX35" s="28" t="s">
        <v>3394</v>
      </c>
      <c r="CY35" s="28" t="s">
        <v>3349</v>
      </c>
      <c r="CZ35" s="28" t="s">
        <v>3395</v>
      </c>
      <c r="DA35" s="28" t="s">
        <v>3396</v>
      </c>
      <c r="DB35" s="28" t="s">
        <v>3344</v>
      </c>
      <c r="DC35" s="28"/>
      <c r="DD35" s="28"/>
      <c r="DE35" s="28"/>
      <c r="DF35" s="28"/>
      <c r="DG35" s="28"/>
      <c r="DH35" s="28"/>
      <c r="DI35">
        <v>240</v>
      </c>
      <c r="DJ35" s="28" t="s">
        <v>471</v>
      </c>
      <c r="DK35" s="28" t="s">
        <v>861</v>
      </c>
    </row>
    <row r="36" spans="1:115" x14ac:dyDescent="0.25">
      <c r="A36" s="28" t="s">
        <v>2</v>
      </c>
      <c r="B36" s="28" t="s">
        <v>975</v>
      </c>
      <c r="C36">
        <v>58158</v>
      </c>
      <c r="D36" s="28" t="s">
        <v>856</v>
      </c>
      <c r="E36" s="28" t="s">
        <v>857</v>
      </c>
      <c r="F36" s="28" t="s">
        <v>858</v>
      </c>
      <c r="G36" s="28" t="s">
        <v>825</v>
      </c>
      <c r="H36" s="28" t="s">
        <v>987</v>
      </c>
      <c r="I36" s="28" t="s">
        <v>457</v>
      </c>
      <c r="J36">
        <v>4580</v>
      </c>
      <c r="K36">
        <v>11.022128810138613</v>
      </c>
      <c r="L36" s="28" t="s">
        <v>988</v>
      </c>
      <c r="M36">
        <v>0</v>
      </c>
      <c r="N36" s="28" t="s">
        <v>459</v>
      </c>
      <c r="O36" s="28" t="s">
        <v>893</v>
      </c>
      <c r="P36">
        <v>12</v>
      </c>
      <c r="Q36">
        <v>25</v>
      </c>
      <c r="R36">
        <v>1</v>
      </c>
      <c r="S36">
        <v>90600585</v>
      </c>
      <c r="T36" s="28" t="s">
        <v>461</v>
      </c>
      <c r="U36" s="28" t="s">
        <v>978</v>
      </c>
      <c r="V36" s="28" t="s">
        <v>335</v>
      </c>
      <c r="W36" s="28" t="s">
        <v>463</v>
      </c>
      <c r="Y36" s="28" t="s">
        <v>660</v>
      </c>
      <c r="Z36" s="28">
        <v>35</v>
      </c>
      <c r="AA36" s="28">
        <v>16582</v>
      </c>
      <c r="AB36" s="28" t="s">
        <v>465</v>
      </c>
      <c r="AC36" s="28" t="s">
        <v>504</v>
      </c>
      <c r="AD36" s="1">
        <v>0.375</v>
      </c>
      <c r="AE36" s="1">
        <v>0.66666666666666674</v>
      </c>
      <c r="AF36" s="28" t="s">
        <v>463</v>
      </c>
      <c r="AG36" s="28" t="s">
        <v>152</v>
      </c>
      <c r="AH36" s="28" t="s">
        <v>582</v>
      </c>
      <c r="AI36" s="28"/>
      <c r="AJ36" s="28" t="s">
        <v>863</v>
      </c>
      <c r="AK36" s="28"/>
      <c r="AL36" s="28"/>
      <c r="AM36">
        <v>1</v>
      </c>
      <c r="AN36">
        <v>3</v>
      </c>
      <c r="AP36" s="2">
        <v>46073</v>
      </c>
      <c r="AQ36" s="2">
        <v>46290</v>
      </c>
      <c r="AR36" s="2"/>
      <c r="AS36" s="2"/>
      <c r="AT36" s="28"/>
      <c r="AU36" s="28"/>
      <c r="AV36" s="28" t="s">
        <v>470</v>
      </c>
      <c r="AW36">
        <v>182</v>
      </c>
      <c r="AX36">
        <v>0.5</v>
      </c>
      <c r="AY36">
        <v>3</v>
      </c>
      <c r="BC36" s="28"/>
      <c r="BF36" s="28"/>
      <c r="BG36" s="28"/>
      <c r="BI36">
        <v>200</v>
      </c>
      <c r="BP36" s="28"/>
      <c r="BS36" s="28"/>
      <c r="BT36" s="28"/>
      <c r="BW36" s="28"/>
      <c r="BY36">
        <v>185</v>
      </c>
      <c r="BZ36">
        <v>182</v>
      </c>
      <c r="CA36">
        <v>3</v>
      </c>
      <c r="CB36">
        <v>240</v>
      </c>
      <c r="CC36">
        <v>0.7583333333333333</v>
      </c>
      <c r="CE36">
        <v>4580</v>
      </c>
      <c r="CF36">
        <v>0</v>
      </c>
      <c r="CG36">
        <v>480</v>
      </c>
      <c r="CH36">
        <v>0</v>
      </c>
      <c r="CI36">
        <v>4580</v>
      </c>
      <c r="CJ36">
        <v>212.30594577494998</v>
      </c>
      <c r="CK36">
        <v>143.78872163937004</v>
      </c>
      <c r="CL36">
        <v>69.420911026507738</v>
      </c>
      <c r="CM36">
        <v>122.18796797213763</v>
      </c>
      <c r="CN36">
        <v>69.086628928876706</v>
      </c>
      <c r="CO36">
        <v>0</v>
      </c>
      <c r="CP36">
        <v>0</v>
      </c>
      <c r="CQ36">
        <v>93.868062452383569</v>
      </c>
      <c r="CR36">
        <v>0.86346000000000001</v>
      </c>
      <c r="CS36">
        <v>32812.877467782644</v>
      </c>
      <c r="CT36">
        <v>0</v>
      </c>
      <c r="CU36">
        <v>32812.877467782644</v>
      </c>
      <c r="CV36">
        <v>11.022128810138613</v>
      </c>
      <c r="CW36" s="28" t="s">
        <v>989</v>
      </c>
      <c r="CX36" s="28"/>
      <c r="CY36" s="28"/>
      <c r="CZ36" s="28"/>
      <c r="DA36" s="28"/>
      <c r="DB36" s="28"/>
      <c r="DC36" s="28"/>
      <c r="DD36" s="28"/>
      <c r="DE36" s="28"/>
      <c r="DF36" s="28"/>
      <c r="DG36" s="28"/>
      <c r="DH36" s="28"/>
      <c r="DI36">
        <v>240</v>
      </c>
      <c r="DJ36" s="28" t="s">
        <v>471</v>
      </c>
      <c r="DK36" s="28" t="s">
        <v>861</v>
      </c>
    </row>
    <row r="37" spans="1:115" x14ac:dyDescent="0.25">
      <c r="A37" s="28" t="s">
        <v>2</v>
      </c>
      <c r="B37" s="28" t="s">
        <v>1005</v>
      </c>
      <c r="C37">
        <v>58156</v>
      </c>
      <c r="D37" s="28" t="s">
        <v>856</v>
      </c>
      <c r="E37" s="28" t="s">
        <v>857</v>
      </c>
      <c r="F37" s="28" t="s">
        <v>858</v>
      </c>
      <c r="G37" s="28" t="s">
        <v>825</v>
      </c>
      <c r="H37" s="28" t="s">
        <v>1006</v>
      </c>
      <c r="I37" s="28" t="s">
        <v>457</v>
      </c>
      <c r="J37">
        <v>2290</v>
      </c>
      <c r="K37">
        <v>10.479455198409442</v>
      </c>
      <c r="L37" s="28" t="s">
        <v>1007</v>
      </c>
      <c r="M37">
        <v>0</v>
      </c>
      <c r="N37" s="28" t="s">
        <v>459</v>
      </c>
      <c r="O37" s="28" t="s">
        <v>846</v>
      </c>
      <c r="P37">
        <v>11</v>
      </c>
      <c r="Q37">
        <v>11</v>
      </c>
      <c r="R37">
        <v>1</v>
      </c>
      <c r="S37">
        <v>90540790</v>
      </c>
      <c r="T37" s="28" t="s">
        <v>605</v>
      </c>
      <c r="U37" s="28" t="s">
        <v>659</v>
      </c>
      <c r="V37" s="28" t="s">
        <v>329</v>
      </c>
      <c r="W37" s="28" t="s">
        <v>463</v>
      </c>
      <c r="Y37" s="28" t="s">
        <v>660</v>
      </c>
      <c r="Z37" s="28" t="s">
        <v>2971</v>
      </c>
      <c r="AA37" s="28">
        <v>16732</v>
      </c>
      <c r="AB37" s="28" t="s">
        <v>465</v>
      </c>
      <c r="AC37" s="28" t="s">
        <v>466</v>
      </c>
      <c r="AD37" s="1">
        <v>0.375</v>
      </c>
      <c r="AE37" s="1">
        <v>0.5</v>
      </c>
      <c r="AF37" s="28" t="s">
        <v>660</v>
      </c>
      <c r="AG37" s="28" t="s">
        <v>182</v>
      </c>
      <c r="AH37" s="28" t="s">
        <v>588</v>
      </c>
      <c r="AI37" s="28" t="s">
        <v>1008</v>
      </c>
      <c r="AJ37" s="28" t="s">
        <v>863</v>
      </c>
      <c r="AK37" s="28"/>
      <c r="AL37" s="28"/>
      <c r="AM37">
        <v>1</v>
      </c>
      <c r="AN37">
        <v>3</v>
      </c>
      <c r="AP37" s="2">
        <v>46072</v>
      </c>
      <c r="AQ37" s="2">
        <v>46289</v>
      </c>
      <c r="AR37" s="2"/>
      <c r="AS37" s="2"/>
      <c r="AT37" s="28"/>
      <c r="AU37" s="28"/>
      <c r="AV37" s="28" t="s">
        <v>470</v>
      </c>
      <c r="AW37">
        <v>84</v>
      </c>
      <c r="AX37">
        <v>0.5</v>
      </c>
      <c r="BA37">
        <v>8</v>
      </c>
      <c r="BC37" s="28"/>
      <c r="BF37" s="28"/>
      <c r="BG37" s="28"/>
      <c r="BI37">
        <v>90</v>
      </c>
      <c r="BP37" s="28"/>
      <c r="BS37" s="28"/>
      <c r="BT37" s="28"/>
      <c r="BW37" s="28"/>
      <c r="BY37">
        <v>92</v>
      </c>
      <c r="BZ37">
        <v>84</v>
      </c>
      <c r="CA37">
        <v>8</v>
      </c>
      <c r="CB37">
        <v>120</v>
      </c>
      <c r="CC37">
        <v>0.7</v>
      </c>
      <c r="CE37">
        <v>2290</v>
      </c>
      <c r="CF37">
        <v>0</v>
      </c>
      <c r="CG37">
        <v>240</v>
      </c>
      <c r="CH37">
        <v>0</v>
      </c>
      <c r="CI37">
        <v>2290</v>
      </c>
      <c r="CJ37">
        <v>212.30594577494998</v>
      </c>
      <c r="CK37">
        <v>143.78872163937004</v>
      </c>
      <c r="CL37">
        <v>69.420911026507738</v>
      </c>
      <c r="CM37">
        <v>122.18796797213763</v>
      </c>
      <c r="CN37">
        <v>69.086628928876706</v>
      </c>
      <c r="CO37">
        <v>0</v>
      </c>
      <c r="CP37">
        <v>0</v>
      </c>
      <c r="CQ37">
        <v>93.868062452383569</v>
      </c>
      <c r="CR37">
        <v>0.86346000000000001</v>
      </c>
      <c r="CS37">
        <v>15598.669062832454</v>
      </c>
      <c r="CT37">
        <v>0</v>
      </c>
      <c r="CU37">
        <v>15598.669062832454</v>
      </c>
      <c r="CV37">
        <v>10.479455198409442</v>
      </c>
      <c r="CW37" s="28" t="s">
        <v>1009</v>
      </c>
      <c r="CX37" s="28" t="s">
        <v>3397</v>
      </c>
      <c r="CY37" s="28" t="s">
        <v>3349</v>
      </c>
      <c r="CZ37" s="28" t="s">
        <v>3398</v>
      </c>
      <c r="DA37" s="28" t="s">
        <v>3399</v>
      </c>
      <c r="DB37" s="28" t="s">
        <v>3344</v>
      </c>
      <c r="DC37" s="28"/>
      <c r="DD37" s="28"/>
      <c r="DE37" s="28"/>
      <c r="DF37" s="28"/>
      <c r="DG37" s="28"/>
      <c r="DH37" s="28"/>
      <c r="DI37">
        <v>120</v>
      </c>
      <c r="DJ37" s="28" t="s">
        <v>471</v>
      </c>
      <c r="DK37" s="28" t="s">
        <v>849</v>
      </c>
    </row>
    <row r="38" spans="1:115" x14ac:dyDescent="0.25">
      <c r="A38" s="28" t="s">
        <v>2</v>
      </c>
      <c r="B38" s="28" t="s">
        <v>1005</v>
      </c>
      <c r="C38">
        <v>58156</v>
      </c>
      <c r="D38" s="28" t="s">
        <v>856</v>
      </c>
      <c r="E38" s="28" t="s">
        <v>857</v>
      </c>
      <c r="F38" s="28" t="s">
        <v>858</v>
      </c>
      <c r="G38" s="28" t="s">
        <v>825</v>
      </c>
      <c r="H38" s="28" t="s">
        <v>1018</v>
      </c>
      <c r="I38" s="28" t="s">
        <v>457</v>
      </c>
      <c r="J38">
        <v>2290</v>
      </c>
      <c r="K38">
        <v>14.607990867741306</v>
      </c>
      <c r="L38" s="28" t="s">
        <v>1019</v>
      </c>
      <c r="M38">
        <v>0</v>
      </c>
      <c r="N38" s="28" t="s">
        <v>459</v>
      </c>
      <c r="O38" s="28" t="s">
        <v>846</v>
      </c>
      <c r="P38">
        <v>15</v>
      </c>
      <c r="Q38">
        <v>25</v>
      </c>
      <c r="R38">
        <v>1</v>
      </c>
      <c r="S38">
        <v>95580790</v>
      </c>
      <c r="T38" s="28" t="s">
        <v>605</v>
      </c>
      <c r="U38" s="28" t="s">
        <v>659</v>
      </c>
      <c r="V38" s="28" t="s">
        <v>335</v>
      </c>
      <c r="W38" s="28" t="s">
        <v>463</v>
      </c>
      <c r="Y38" s="28" t="s">
        <v>660</v>
      </c>
      <c r="Z38" s="28" t="s">
        <v>2971</v>
      </c>
      <c r="AA38" s="28">
        <v>16733</v>
      </c>
      <c r="AB38" s="28" t="s">
        <v>465</v>
      </c>
      <c r="AC38" s="28" t="s">
        <v>466</v>
      </c>
      <c r="AD38" s="1">
        <v>0.54166666666666674</v>
      </c>
      <c r="AE38" s="1">
        <v>0.70833333333333326</v>
      </c>
      <c r="AF38" s="28" t="s">
        <v>463</v>
      </c>
      <c r="AG38" s="28" t="s">
        <v>200</v>
      </c>
      <c r="AH38" s="28" t="s">
        <v>588</v>
      </c>
      <c r="AI38" s="28" t="s">
        <v>1020</v>
      </c>
      <c r="AJ38" s="28" t="s">
        <v>863</v>
      </c>
      <c r="AK38" s="28"/>
      <c r="AL38" s="28"/>
      <c r="AM38">
        <v>1</v>
      </c>
      <c r="AN38">
        <v>3</v>
      </c>
      <c r="AP38" s="2">
        <v>46072</v>
      </c>
      <c r="AQ38" s="2">
        <v>46289</v>
      </c>
      <c r="AR38" s="2"/>
      <c r="AS38" s="2"/>
      <c r="AT38" s="28"/>
      <c r="AU38" s="28"/>
      <c r="AV38" s="28" t="s">
        <v>470</v>
      </c>
      <c r="AW38">
        <v>112</v>
      </c>
      <c r="AX38">
        <v>0.5</v>
      </c>
      <c r="BA38">
        <v>8</v>
      </c>
      <c r="BC38" s="28"/>
      <c r="BF38" s="28"/>
      <c r="BG38" s="28"/>
      <c r="BI38">
        <v>1250</v>
      </c>
      <c r="BP38" s="28"/>
      <c r="BS38" s="28"/>
      <c r="BT38" s="28"/>
      <c r="BW38" s="28"/>
      <c r="BY38">
        <v>120</v>
      </c>
      <c r="BZ38">
        <v>112</v>
      </c>
      <c r="CA38">
        <v>8</v>
      </c>
      <c r="CB38">
        <v>120</v>
      </c>
      <c r="CC38">
        <v>0.93333333333333324</v>
      </c>
      <c r="CE38">
        <v>2290</v>
      </c>
      <c r="CF38">
        <v>0</v>
      </c>
      <c r="CG38">
        <v>240</v>
      </c>
      <c r="CH38">
        <v>0</v>
      </c>
      <c r="CI38">
        <v>2290</v>
      </c>
      <c r="CJ38">
        <v>212.30594577494998</v>
      </c>
      <c r="CK38">
        <v>143.78872163937004</v>
      </c>
      <c r="CL38">
        <v>69.420911026507738</v>
      </c>
      <c r="CM38">
        <v>122.18796797213763</v>
      </c>
      <c r="CN38">
        <v>69.086628928876706</v>
      </c>
      <c r="CO38">
        <v>0</v>
      </c>
      <c r="CP38">
        <v>0</v>
      </c>
      <c r="CQ38">
        <v>93.868062452383569</v>
      </c>
      <c r="CR38">
        <v>0.86346000000000001</v>
      </c>
      <c r="CS38">
        <v>21743.994406632937</v>
      </c>
      <c r="CT38">
        <v>0</v>
      </c>
      <c r="CU38">
        <v>21743.994406632937</v>
      </c>
      <c r="CV38">
        <v>14.607990867741306</v>
      </c>
      <c r="CW38" s="28" t="s">
        <v>1021</v>
      </c>
      <c r="CX38" s="28" t="s">
        <v>3400</v>
      </c>
      <c r="CY38" s="28" t="s">
        <v>3349</v>
      </c>
      <c r="CZ38" s="28" t="s">
        <v>3401</v>
      </c>
      <c r="DA38" s="28" t="s">
        <v>3399</v>
      </c>
      <c r="DB38" s="28" t="s">
        <v>3344</v>
      </c>
      <c r="DC38" s="28"/>
      <c r="DD38" s="28"/>
      <c r="DE38" s="28"/>
      <c r="DF38" s="28"/>
      <c r="DG38" s="28"/>
      <c r="DH38" s="28"/>
      <c r="DI38">
        <v>120</v>
      </c>
      <c r="DJ38" s="28" t="s">
        <v>471</v>
      </c>
      <c r="DK38" s="28" t="s">
        <v>849</v>
      </c>
    </row>
    <row r="39" spans="1:115" x14ac:dyDescent="0.25">
      <c r="A39" s="28" t="s">
        <v>2</v>
      </c>
      <c r="B39" s="28" t="s">
        <v>855</v>
      </c>
      <c r="C39">
        <v>58157</v>
      </c>
      <c r="D39" s="28" t="s">
        <v>856</v>
      </c>
      <c r="E39" s="28" t="s">
        <v>857</v>
      </c>
      <c r="F39" s="28" t="s">
        <v>858</v>
      </c>
      <c r="G39" s="28" t="s">
        <v>825</v>
      </c>
      <c r="H39" s="28" t="s">
        <v>945</v>
      </c>
      <c r="I39" s="28" t="s">
        <v>457</v>
      </c>
      <c r="J39">
        <v>4580</v>
      </c>
      <c r="K39">
        <v>14.206189189977287</v>
      </c>
      <c r="L39" s="28" t="s">
        <v>946</v>
      </c>
      <c r="M39">
        <v>0</v>
      </c>
      <c r="N39" s="28" t="s">
        <v>459</v>
      </c>
      <c r="O39" s="28" t="s">
        <v>846</v>
      </c>
      <c r="P39">
        <v>15</v>
      </c>
      <c r="Q39">
        <v>25</v>
      </c>
      <c r="R39">
        <v>1</v>
      </c>
      <c r="S39">
        <v>95580790</v>
      </c>
      <c r="T39" s="28" t="s">
        <v>461</v>
      </c>
      <c r="U39" s="28" t="s">
        <v>812</v>
      </c>
      <c r="V39" s="28" t="s">
        <v>335</v>
      </c>
      <c r="W39" s="28" t="s">
        <v>463</v>
      </c>
      <c r="Y39" s="28" t="s">
        <v>660</v>
      </c>
      <c r="Z39" s="28" t="s">
        <v>2970</v>
      </c>
      <c r="AA39" s="28">
        <v>16734</v>
      </c>
      <c r="AB39" s="28" t="s">
        <v>465</v>
      </c>
      <c r="AC39" s="28" t="s">
        <v>466</v>
      </c>
      <c r="AD39" s="1">
        <v>0.54166666666666674</v>
      </c>
      <c r="AE39" s="1">
        <v>0.70833333333333326</v>
      </c>
      <c r="AF39" s="28" t="s">
        <v>463</v>
      </c>
      <c r="AG39" s="28" t="s">
        <v>200</v>
      </c>
      <c r="AH39" s="28" t="s">
        <v>588</v>
      </c>
      <c r="AI39" s="28" t="s">
        <v>947</v>
      </c>
      <c r="AJ39" s="28" t="s">
        <v>863</v>
      </c>
      <c r="AK39" s="28"/>
      <c r="AL39" s="28"/>
      <c r="AM39">
        <v>2</v>
      </c>
      <c r="AN39">
        <v>3</v>
      </c>
      <c r="AO39">
        <v>3</v>
      </c>
      <c r="AP39" s="2">
        <v>46072</v>
      </c>
      <c r="AQ39" s="2">
        <v>46289</v>
      </c>
      <c r="AR39" s="2">
        <v>46436</v>
      </c>
      <c r="AS39" s="2">
        <v>46653</v>
      </c>
      <c r="AT39" s="28"/>
      <c r="AU39" s="28"/>
      <c r="AV39" s="28" t="s">
        <v>470</v>
      </c>
      <c r="AW39">
        <v>112</v>
      </c>
      <c r="AX39">
        <v>0.5</v>
      </c>
      <c r="BA39">
        <v>4</v>
      </c>
      <c r="BC39" s="28"/>
      <c r="BF39" s="28"/>
      <c r="BG39" s="28"/>
      <c r="BI39">
        <v>1250</v>
      </c>
      <c r="BJ39">
        <v>112</v>
      </c>
      <c r="BK39">
        <v>0.5</v>
      </c>
      <c r="BN39">
        <v>4</v>
      </c>
      <c r="BP39" s="28"/>
      <c r="BS39" s="28"/>
      <c r="BT39" s="28"/>
      <c r="BW39" s="28"/>
      <c r="BY39">
        <v>232</v>
      </c>
      <c r="BZ39">
        <v>224</v>
      </c>
      <c r="CA39">
        <v>8</v>
      </c>
      <c r="CB39">
        <v>240</v>
      </c>
      <c r="CC39">
        <v>0.93333333333333324</v>
      </c>
      <c r="CE39">
        <v>4580</v>
      </c>
      <c r="CF39">
        <v>0</v>
      </c>
      <c r="CG39">
        <v>480</v>
      </c>
      <c r="CH39">
        <v>0</v>
      </c>
      <c r="CI39">
        <v>4580</v>
      </c>
      <c r="CJ39">
        <v>212.30594577494998</v>
      </c>
      <c r="CK39">
        <v>143.78872163937004</v>
      </c>
      <c r="CL39">
        <v>69.420911026507738</v>
      </c>
      <c r="CM39">
        <v>122.18796797213763</v>
      </c>
      <c r="CN39">
        <v>69.086628928876706</v>
      </c>
      <c r="CO39">
        <v>0</v>
      </c>
      <c r="CP39">
        <v>0</v>
      </c>
      <c r="CQ39">
        <v>93.868062452383569</v>
      </c>
      <c r="CR39">
        <v>0.86346000000000001</v>
      </c>
      <c r="CS39">
        <v>21467.647890917429</v>
      </c>
      <c r="CT39">
        <v>20824.177327644953</v>
      </c>
      <c r="CU39">
        <v>42291.825218562386</v>
      </c>
      <c r="CV39">
        <v>14.206189189977287</v>
      </c>
      <c r="CW39" s="28" t="s">
        <v>948</v>
      </c>
      <c r="CX39" s="28" t="s">
        <v>3402</v>
      </c>
      <c r="CY39" s="28" t="s">
        <v>3349</v>
      </c>
      <c r="CZ39" s="28" t="s">
        <v>3403</v>
      </c>
      <c r="DA39" s="28" t="s">
        <v>3399</v>
      </c>
      <c r="DB39" s="28" t="s">
        <v>3344</v>
      </c>
      <c r="DC39" s="28"/>
      <c r="DD39" s="28"/>
      <c r="DE39" s="28"/>
      <c r="DF39" s="28"/>
      <c r="DG39" s="28"/>
      <c r="DH39" s="28"/>
      <c r="DI39">
        <v>240</v>
      </c>
      <c r="DJ39" s="28" t="s">
        <v>471</v>
      </c>
      <c r="DK39" s="28" t="s">
        <v>849</v>
      </c>
    </row>
    <row r="40" spans="1:115" x14ac:dyDescent="0.25">
      <c r="A40" s="28" t="s">
        <v>2</v>
      </c>
      <c r="B40" s="28" t="s">
        <v>975</v>
      </c>
      <c r="C40">
        <v>58158</v>
      </c>
      <c r="D40" s="28" t="s">
        <v>856</v>
      </c>
      <c r="E40" s="28" t="s">
        <v>857</v>
      </c>
      <c r="F40" s="28" t="s">
        <v>858</v>
      </c>
      <c r="G40" s="28" t="s">
        <v>825</v>
      </c>
      <c r="H40" s="28" t="s">
        <v>990</v>
      </c>
      <c r="I40" s="28" t="s">
        <v>457</v>
      </c>
      <c r="J40">
        <v>4580</v>
      </c>
      <c r="K40">
        <v>13.473170912514441</v>
      </c>
      <c r="L40" s="28" t="s">
        <v>3269</v>
      </c>
      <c r="M40">
        <v>0</v>
      </c>
      <c r="N40" s="28" t="s">
        <v>459</v>
      </c>
      <c r="O40" s="28" t="s">
        <v>911</v>
      </c>
      <c r="P40">
        <v>14</v>
      </c>
      <c r="Q40">
        <v>25</v>
      </c>
      <c r="R40">
        <v>1</v>
      </c>
      <c r="S40">
        <v>92630585</v>
      </c>
      <c r="T40" s="28" t="s">
        <v>461</v>
      </c>
      <c r="U40" s="28" t="s">
        <v>978</v>
      </c>
      <c r="V40" s="28" t="s">
        <v>335</v>
      </c>
      <c r="W40" s="28" t="s">
        <v>463</v>
      </c>
      <c r="Y40" s="28" t="s">
        <v>660</v>
      </c>
      <c r="Z40" s="28">
        <v>35</v>
      </c>
      <c r="AA40" s="28">
        <v>16583</v>
      </c>
      <c r="AB40" s="28" t="s">
        <v>465</v>
      </c>
      <c r="AC40" s="28" t="s">
        <v>479</v>
      </c>
      <c r="AD40" s="1">
        <v>0.375</v>
      </c>
      <c r="AE40" s="1">
        <v>0.66666666666666674</v>
      </c>
      <c r="AF40" s="28" t="s">
        <v>463</v>
      </c>
      <c r="AG40" s="28" t="s">
        <v>46</v>
      </c>
      <c r="AH40" s="28" t="s">
        <v>467</v>
      </c>
      <c r="AI40" s="28"/>
      <c r="AJ40" s="28" t="s">
        <v>863</v>
      </c>
      <c r="AK40" s="28"/>
      <c r="AL40" s="28"/>
      <c r="AM40">
        <v>1</v>
      </c>
      <c r="AN40">
        <v>3</v>
      </c>
      <c r="AP40" s="2">
        <v>46071</v>
      </c>
      <c r="AQ40" s="2">
        <v>46288</v>
      </c>
      <c r="AR40" s="2"/>
      <c r="AS40" s="2"/>
      <c r="AT40" s="28"/>
      <c r="AU40" s="28"/>
      <c r="AV40" s="28" t="s">
        <v>470</v>
      </c>
      <c r="AW40">
        <v>182</v>
      </c>
      <c r="AX40">
        <v>0.5</v>
      </c>
      <c r="AY40">
        <v>84</v>
      </c>
      <c r="BC40" s="28"/>
      <c r="BF40" s="28"/>
      <c r="BG40" s="28"/>
      <c r="BH40">
        <v>50</v>
      </c>
      <c r="BI40">
        <v>1200</v>
      </c>
      <c r="BP40" s="28"/>
      <c r="BS40" s="28"/>
      <c r="BT40" s="28"/>
      <c r="BW40" s="28"/>
      <c r="BY40">
        <v>266</v>
      </c>
      <c r="BZ40">
        <v>182</v>
      </c>
      <c r="CA40">
        <v>84</v>
      </c>
      <c r="CB40">
        <v>240</v>
      </c>
      <c r="CC40">
        <v>0.7583333333333333</v>
      </c>
      <c r="CE40">
        <v>4580</v>
      </c>
      <c r="CF40">
        <v>0</v>
      </c>
      <c r="CG40">
        <v>480</v>
      </c>
      <c r="CH40">
        <v>-76.92307692307692</v>
      </c>
      <c r="CI40">
        <v>4503.0769230769229</v>
      </c>
      <c r="CJ40">
        <v>212.30594577494998</v>
      </c>
      <c r="CK40">
        <v>143.78872163937004</v>
      </c>
      <c r="CL40">
        <v>69.420911026507738</v>
      </c>
      <c r="CM40">
        <v>122.18796797213763</v>
      </c>
      <c r="CN40">
        <v>69.086628928876706</v>
      </c>
      <c r="CO40">
        <v>0</v>
      </c>
      <c r="CP40">
        <v>0</v>
      </c>
      <c r="CQ40">
        <v>93.868062452383569</v>
      </c>
      <c r="CR40">
        <v>0.86346000000000001</v>
      </c>
      <c r="CS40">
        <v>39435.971260929771</v>
      </c>
      <c r="CT40">
        <v>0</v>
      </c>
      <c r="CU40">
        <v>39435.971260929771</v>
      </c>
      <c r="CV40">
        <v>13.473170912514441</v>
      </c>
      <c r="CW40" s="28" t="s">
        <v>992</v>
      </c>
      <c r="CX40" s="28" t="s">
        <v>3404</v>
      </c>
      <c r="CY40" s="28" t="s">
        <v>3349</v>
      </c>
      <c r="CZ40" s="28" t="s">
        <v>3405</v>
      </c>
      <c r="DA40" s="28" t="s">
        <v>3406</v>
      </c>
      <c r="DB40" s="28" t="s">
        <v>3344</v>
      </c>
      <c r="DC40" s="28"/>
      <c r="DD40" s="28"/>
      <c r="DE40" s="28"/>
      <c r="DF40" s="28"/>
      <c r="DG40" s="28"/>
      <c r="DH40" s="28"/>
      <c r="DI40">
        <v>240</v>
      </c>
      <c r="DJ40" s="28" t="s">
        <v>471</v>
      </c>
      <c r="DK40" s="28" t="s">
        <v>861</v>
      </c>
    </row>
    <row r="41" spans="1:115" x14ac:dyDescent="0.25">
      <c r="A41" s="28" t="s">
        <v>2</v>
      </c>
      <c r="B41" s="28" t="s">
        <v>975</v>
      </c>
      <c r="C41">
        <v>58158</v>
      </c>
      <c r="D41" s="28" t="s">
        <v>856</v>
      </c>
      <c r="E41" s="28" t="s">
        <v>857</v>
      </c>
      <c r="F41" s="28" t="s">
        <v>858</v>
      </c>
      <c r="G41" s="28" t="s">
        <v>825</v>
      </c>
      <c r="H41" s="28" t="s">
        <v>993</v>
      </c>
      <c r="I41" s="28" t="s">
        <v>457</v>
      </c>
      <c r="J41">
        <v>4580</v>
      </c>
      <c r="K41">
        <v>20.553783921633563</v>
      </c>
      <c r="L41" s="28" t="s">
        <v>994</v>
      </c>
      <c r="M41">
        <v>0</v>
      </c>
      <c r="N41" s="28" t="s">
        <v>459</v>
      </c>
      <c r="O41" s="28" t="s">
        <v>911</v>
      </c>
      <c r="P41">
        <v>21</v>
      </c>
      <c r="Q41">
        <v>22</v>
      </c>
      <c r="R41">
        <v>1</v>
      </c>
      <c r="S41">
        <v>90380585</v>
      </c>
      <c r="T41" s="28" t="s">
        <v>461</v>
      </c>
      <c r="U41" s="28" t="s">
        <v>978</v>
      </c>
      <c r="V41" s="28" t="s">
        <v>335</v>
      </c>
      <c r="W41" s="28" t="s">
        <v>463</v>
      </c>
      <c r="Y41" s="28" t="s">
        <v>660</v>
      </c>
      <c r="Z41" s="28">
        <v>35</v>
      </c>
      <c r="AA41" s="28">
        <v>16584</v>
      </c>
      <c r="AB41" s="28" t="s">
        <v>465</v>
      </c>
      <c r="AC41" s="28" t="s">
        <v>479</v>
      </c>
      <c r="AD41" s="1">
        <v>0.375</v>
      </c>
      <c r="AE41" s="1">
        <v>0.66666666666666674</v>
      </c>
      <c r="AF41" s="28" t="s">
        <v>463</v>
      </c>
      <c r="AG41" s="28" t="s">
        <v>52</v>
      </c>
      <c r="AH41" s="28" t="s">
        <v>467</v>
      </c>
      <c r="AI41" s="28"/>
      <c r="AJ41" s="28" t="s">
        <v>863</v>
      </c>
      <c r="AK41" s="28"/>
      <c r="AL41" s="28"/>
      <c r="AM41">
        <v>1</v>
      </c>
      <c r="AN41">
        <v>3</v>
      </c>
      <c r="AP41" s="2">
        <v>46071</v>
      </c>
      <c r="AQ41" s="2">
        <v>46288</v>
      </c>
      <c r="AR41" s="2"/>
      <c r="AS41" s="2"/>
      <c r="AT41" s="28"/>
      <c r="AU41" s="28"/>
      <c r="AV41" s="28" t="s">
        <v>470</v>
      </c>
      <c r="AW41">
        <v>182</v>
      </c>
      <c r="AX41">
        <v>0.5</v>
      </c>
      <c r="AY41">
        <v>0</v>
      </c>
      <c r="BB41">
        <v>56</v>
      </c>
      <c r="BC41" s="28" t="s">
        <v>995</v>
      </c>
      <c r="BF41" s="28"/>
      <c r="BG41" s="28"/>
      <c r="BP41" s="28"/>
      <c r="BS41" s="28"/>
      <c r="BT41" s="28"/>
      <c r="BW41" s="28"/>
      <c r="BY41">
        <v>238</v>
      </c>
      <c r="BZ41">
        <v>182</v>
      </c>
      <c r="CA41">
        <v>56</v>
      </c>
      <c r="CB41">
        <v>240</v>
      </c>
      <c r="CC41">
        <v>0.7583333333333333</v>
      </c>
      <c r="CE41">
        <v>4580</v>
      </c>
      <c r="CF41">
        <v>0</v>
      </c>
      <c r="CG41">
        <v>480</v>
      </c>
      <c r="CH41">
        <v>0</v>
      </c>
      <c r="CI41">
        <v>4580</v>
      </c>
      <c r="CJ41">
        <v>212.30594577494998</v>
      </c>
      <c r="CK41">
        <v>143.78872163937004</v>
      </c>
      <c r="CL41">
        <v>69.420911026507738</v>
      </c>
      <c r="CM41">
        <v>122.18796797213763</v>
      </c>
      <c r="CN41">
        <v>69.086628928876706</v>
      </c>
      <c r="CO41">
        <v>514</v>
      </c>
      <c r="CP41">
        <v>0</v>
      </c>
      <c r="CQ41">
        <v>93.868062452383569</v>
      </c>
      <c r="CR41">
        <v>0.86346000000000001</v>
      </c>
      <c r="CS41">
        <v>61188.614734703122</v>
      </c>
      <c r="CT41">
        <v>0</v>
      </c>
      <c r="CU41">
        <v>61188.614734703122</v>
      </c>
      <c r="CV41">
        <v>20.553783921633563</v>
      </c>
      <c r="CW41" s="28" t="s">
        <v>996</v>
      </c>
      <c r="CX41" s="28"/>
      <c r="CY41" s="28"/>
      <c r="CZ41" s="28"/>
      <c r="DA41" s="28"/>
      <c r="DB41" s="28"/>
      <c r="DC41" s="28"/>
      <c r="DD41" s="28"/>
      <c r="DE41" s="28"/>
      <c r="DF41" s="28"/>
      <c r="DG41" s="28"/>
      <c r="DH41" s="28"/>
      <c r="DI41">
        <v>240</v>
      </c>
      <c r="DJ41" s="28" t="s">
        <v>471</v>
      </c>
      <c r="DK41" s="28" t="s">
        <v>861</v>
      </c>
    </row>
    <row r="42" spans="1:115" x14ac:dyDescent="0.25">
      <c r="A42" s="28" t="s">
        <v>2</v>
      </c>
      <c r="B42" s="28" t="s">
        <v>975</v>
      </c>
      <c r="C42">
        <v>58158</v>
      </c>
      <c r="D42" s="28" t="s">
        <v>856</v>
      </c>
      <c r="E42" s="28" t="s">
        <v>857</v>
      </c>
      <c r="F42" s="28" t="s">
        <v>858</v>
      </c>
      <c r="G42" s="28" t="s">
        <v>825</v>
      </c>
      <c r="H42" s="28" t="s">
        <v>997</v>
      </c>
      <c r="I42" s="28" t="s">
        <v>457</v>
      </c>
      <c r="J42">
        <v>4580</v>
      </c>
      <c r="K42">
        <v>13.402818694776528</v>
      </c>
      <c r="L42" s="28" t="s">
        <v>991</v>
      </c>
      <c r="M42">
        <v>0</v>
      </c>
      <c r="N42" s="28" t="s">
        <v>459</v>
      </c>
      <c r="O42" s="28" t="s">
        <v>911</v>
      </c>
      <c r="P42">
        <v>14</v>
      </c>
      <c r="Q42">
        <v>25</v>
      </c>
      <c r="R42">
        <v>1</v>
      </c>
      <c r="S42">
        <v>92620585</v>
      </c>
      <c r="T42" s="28" t="s">
        <v>461</v>
      </c>
      <c r="U42" s="28" t="s">
        <v>978</v>
      </c>
      <c r="V42" s="28" t="s">
        <v>335</v>
      </c>
      <c r="W42" s="28" t="s">
        <v>463</v>
      </c>
      <c r="Y42" s="28" t="s">
        <v>660</v>
      </c>
      <c r="Z42" s="28">
        <v>35</v>
      </c>
      <c r="AA42" s="28">
        <v>16585</v>
      </c>
      <c r="AB42" s="28" t="s">
        <v>465</v>
      </c>
      <c r="AC42" s="28" t="s">
        <v>479</v>
      </c>
      <c r="AD42" s="1">
        <v>0.375</v>
      </c>
      <c r="AE42" s="1">
        <v>0.66666666666666674</v>
      </c>
      <c r="AF42" s="28" t="s">
        <v>463</v>
      </c>
      <c r="AG42" s="28" t="s">
        <v>63</v>
      </c>
      <c r="AH42" s="28" t="s">
        <v>467</v>
      </c>
      <c r="AI42" s="28"/>
      <c r="AJ42" s="28" t="s">
        <v>863</v>
      </c>
      <c r="AK42" s="28"/>
      <c r="AL42" s="28"/>
      <c r="AM42">
        <v>1</v>
      </c>
      <c r="AN42">
        <v>3</v>
      </c>
      <c r="AP42" s="2">
        <v>46071</v>
      </c>
      <c r="AQ42" s="2">
        <v>46288</v>
      </c>
      <c r="AR42" s="2"/>
      <c r="AS42" s="2"/>
      <c r="AT42" s="28"/>
      <c r="AU42" s="28"/>
      <c r="AV42" s="28" t="s">
        <v>470</v>
      </c>
      <c r="AW42">
        <v>182</v>
      </c>
      <c r="AX42">
        <v>0.5</v>
      </c>
      <c r="AY42">
        <v>70</v>
      </c>
      <c r="BC42" s="28"/>
      <c r="BF42" s="28"/>
      <c r="BG42" s="28"/>
      <c r="BH42">
        <v>40</v>
      </c>
      <c r="BI42">
        <v>2100</v>
      </c>
      <c r="BP42" s="28"/>
      <c r="BS42" s="28"/>
      <c r="BT42" s="28"/>
      <c r="BW42" s="28"/>
      <c r="BY42">
        <v>252</v>
      </c>
      <c r="BZ42">
        <v>182</v>
      </c>
      <c r="CA42">
        <v>70</v>
      </c>
      <c r="CB42">
        <v>240</v>
      </c>
      <c r="CC42">
        <v>0.7583333333333333</v>
      </c>
      <c r="CE42">
        <v>4580</v>
      </c>
      <c r="CF42">
        <v>0</v>
      </c>
      <c r="CG42">
        <v>480</v>
      </c>
      <c r="CH42">
        <v>-61.538461538461533</v>
      </c>
      <c r="CI42">
        <v>4518.4615384615381</v>
      </c>
      <c r="CJ42">
        <v>212.30594577494998</v>
      </c>
      <c r="CK42">
        <v>143.78872163937004</v>
      </c>
      <c r="CL42">
        <v>69.420911026507738</v>
      </c>
      <c r="CM42">
        <v>122.18796797213763</v>
      </c>
      <c r="CN42">
        <v>69.086628928876706</v>
      </c>
      <c r="CO42">
        <v>0</v>
      </c>
      <c r="CP42">
        <v>0</v>
      </c>
      <c r="CQ42">
        <v>93.868062452383569</v>
      </c>
      <c r="CR42">
        <v>0.86346000000000001</v>
      </c>
      <c r="CS42">
        <v>39364.078506558661</v>
      </c>
      <c r="CT42">
        <v>0</v>
      </c>
      <c r="CU42">
        <v>39364.078506558661</v>
      </c>
      <c r="CV42">
        <v>13.402818694776528</v>
      </c>
      <c r="CW42" s="28" t="s">
        <v>999</v>
      </c>
      <c r="CX42" s="28"/>
      <c r="CY42" s="28"/>
      <c r="CZ42" s="28"/>
      <c r="DA42" s="28"/>
      <c r="DB42" s="28"/>
      <c r="DC42" s="28"/>
      <c r="DD42" s="28"/>
      <c r="DE42" s="28"/>
      <c r="DF42" s="28"/>
      <c r="DG42" s="28"/>
      <c r="DH42" s="28"/>
      <c r="DI42">
        <v>240</v>
      </c>
      <c r="DJ42" s="28" t="s">
        <v>471</v>
      </c>
      <c r="DK42" s="28" t="s">
        <v>861</v>
      </c>
    </row>
    <row r="43" spans="1:115" x14ac:dyDescent="0.25">
      <c r="A43" s="28" t="s">
        <v>2</v>
      </c>
      <c r="B43" s="28" t="s">
        <v>975</v>
      </c>
      <c r="C43">
        <v>58158</v>
      </c>
      <c r="D43" s="28" t="s">
        <v>856</v>
      </c>
      <c r="E43" s="28" t="s">
        <v>857</v>
      </c>
      <c r="F43" s="28" t="s">
        <v>858</v>
      </c>
      <c r="G43" s="28" t="s">
        <v>825</v>
      </c>
      <c r="H43" s="28" t="s">
        <v>1000</v>
      </c>
      <c r="I43" s="28" t="s">
        <v>457</v>
      </c>
      <c r="J43">
        <v>4580</v>
      </c>
      <c r="K43">
        <v>14.235726157095058</v>
      </c>
      <c r="L43" s="28" t="s">
        <v>1001</v>
      </c>
      <c r="M43">
        <v>0</v>
      </c>
      <c r="N43" s="28" t="s">
        <v>459</v>
      </c>
      <c r="O43" s="28" t="s">
        <v>911</v>
      </c>
      <c r="P43">
        <v>15</v>
      </c>
      <c r="Q43">
        <v>20</v>
      </c>
      <c r="R43">
        <v>1</v>
      </c>
      <c r="S43">
        <v>90670585</v>
      </c>
      <c r="T43" s="28" t="s">
        <v>461</v>
      </c>
      <c r="U43" s="28" t="s">
        <v>978</v>
      </c>
      <c r="V43" s="28" t="s">
        <v>335</v>
      </c>
      <c r="W43" s="28" t="s">
        <v>463</v>
      </c>
      <c r="Y43" s="28" t="s">
        <v>660</v>
      </c>
      <c r="Z43" s="28">
        <v>35</v>
      </c>
      <c r="AA43" s="28">
        <v>16586</v>
      </c>
      <c r="AB43" s="28" t="s">
        <v>465</v>
      </c>
      <c r="AC43" s="28" t="s">
        <v>479</v>
      </c>
      <c r="AD43" s="1">
        <v>0.375</v>
      </c>
      <c r="AE43" s="1">
        <v>0.66666666666666674</v>
      </c>
      <c r="AF43" s="28" t="s">
        <v>463</v>
      </c>
      <c r="AG43" s="28" t="s">
        <v>162</v>
      </c>
      <c r="AH43" s="28" t="s">
        <v>467</v>
      </c>
      <c r="AI43" s="28"/>
      <c r="AJ43" s="28" t="s">
        <v>863</v>
      </c>
      <c r="AK43" s="28"/>
      <c r="AL43" s="28"/>
      <c r="AM43">
        <v>1</v>
      </c>
      <c r="AN43">
        <v>3</v>
      </c>
      <c r="AP43" s="2">
        <v>46071</v>
      </c>
      <c r="AQ43" s="2">
        <v>46288</v>
      </c>
      <c r="AR43" s="2"/>
      <c r="AS43" s="2"/>
      <c r="AT43" s="28"/>
      <c r="AU43" s="28"/>
      <c r="AV43" s="28" t="s">
        <v>470</v>
      </c>
      <c r="AW43">
        <v>182</v>
      </c>
      <c r="AX43">
        <v>0.5</v>
      </c>
      <c r="AY43">
        <v>112</v>
      </c>
      <c r="BC43" s="28"/>
      <c r="BF43" s="28"/>
      <c r="BG43" s="28"/>
      <c r="BI43">
        <v>2200</v>
      </c>
      <c r="BP43" s="28"/>
      <c r="BS43" s="28"/>
      <c r="BT43" s="28"/>
      <c r="BW43" s="28"/>
      <c r="BY43">
        <v>294</v>
      </c>
      <c r="BZ43">
        <v>182</v>
      </c>
      <c r="CA43">
        <v>112</v>
      </c>
      <c r="CB43">
        <v>240</v>
      </c>
      <c r="CC43">
        <v>0.7583333333333333</v>
      </c>
      <c r="CE43">
        <v>4580</v>
      </c>
      <c r="CF43">
        <v>0</v>
      </c>
      <c r="CG43">
        <v>480</v>
      </c>
      <c r="CH43">
        <v>0</v>
      </c>
      <c r="CI43">
        <v>4580</v>
      </c>
      <c r="CJ43">
        <v>212.30594577494998</v>
      </c>
      <c r="CK43">
        <v>143.78872163937004</v>
      </c>
      <c r="CL43">
        <v>69.420911026507738</v>
      </c>
      <c r="CM43">
        <v>122.18796797213763</v>
      </c>
      <c r="CN43">
        <v>69.086628928876706</v>
      </c>
      <c r="CO43">
        <v>0</v>
      </c>
      <c r="CP43">
        <v>0</v>
      </c>
      <c r="CQ43">
        <v>93.868062452383569</v>
      </c>
      <c r="CR43">
        <v>0.86346000000000001</v>
      </c>
      <c r="CS43">
        <v>42379.756769671993</v>
      </c>
      <c r="CT43">
        <v>0</v>
      </c>
      <c r="CU43">
        <v>42379.756769671993</v>
      </c>
      <c r="CV43">
        <v>14.235726157095058</v>
      </c>
      <c r="CW43" s="28" t="s">
        <v>1002</v>
      </c>
      <c r="CX43" s="28" t="s">
        <v>3407</v>
      </c>
      <c r="CY43" s="28" t="s">
        <v>3349</v>
      </c>
      <c r="CZ43" s="28" t="s">
        <v>3408</v>
      </c>
      <c r="DA43" s="28" t="s">
        <v>3369</v>
      </c>
      <c r="DB43" s="28" t="s">
        <v>3344</v>
      </c>
      <c r="DC43" s="28"/>
      <c r="DD43" s="28"/>
      <c r="DE43" s="28"/>
      <c r="DF43" s="28"/>
      <c r="DG43" s="28"/>
      <c r="DH43" s="28"/>
      <c r="DI43">
        <v>240</v>
      </c>
      <c r="DJ43" s="28" t="s">
        <v>471</v>
      </c>
      <c r="DK43" s="28" t="s">
        <v>861</v>
      </c>
    </row>
    <row r="44" spans="1:115" x14ac:dyDescent="0.25">
      <c r="A44" s="28" t="s">
        <v>2</v>
      </c>
      <c r="B44" s="28" t="s">
        <v>975</v>
      </c>
      <c r="C44">
        <v>58158</v>
      </c>
      <c r="D44" s="28" t="s">
        <v>856</v>
      </c>
      <c r="E44" s="28" t="s">
        <v>857</v>
      </c>
      <c r="F44" s="28" t="s">
        <v>858</v>
      </c>
      <c r="G44" s="28" t="s">
        <v>825</v>
      </c>
      <c r="H44" s="28" t="s">
        <v>1003</v>
      </c>
      <c r="I44" s="28" t="s">
        <v>457</v>
      </c>
      <c r="J44">
        <v>4580</v>
      </c>
      <c r="K44">
        <v>13.495393687752731</v>
      </c>
      <c r="L44" s="28" t="s">
        <v>3270</v>
      </c>
      <c r="M44">
        <v>0</v>
      </c>
      <c r="N44" s="28" t="s">
        <v>459</v>
      </c>
      <c r="O44" s="28" t="s">
        <v>911</v>
      </c>
      <c r="P44">
        <v>14</v>
      </c>
      <c r="Q44">
        <v>25</v>
      </c>
      <c r="R44">
        <v>1</v>
      </c>
      <c r="S44">
        <v>92510585</v>
      </c>
      <c r="T44" s="28" t="s">
        <v>461</v>
      </c>
      <c r="U44" s="28" t="s">
        <v>978</v>
      </c>
      <c r="V44" s="28" t="s">
        <v>335</v>
      </c>
      <c r="W44" s="28" t="s">
        <v>463</v>
      </c>
      <c r="Y44" s="28" t="s">
        <v>660</v>
      </c>
      <c r="Z44" s="28">
        <v>35</v>
      </c>
      <c r="AA44" s="28">
        <v>16587</v>
      </c>
      <c r="AB44" s="28" t="s">
        <v>465</v>
      </c>
      <c r="AC44" s="28" t="s">
        <v>479</v>
      </c>
      <c r="AD44" s="1">
        <v>0.375</v>
      </c>
      <c r="AE44" s="1">
        <v>0.66666666666666674</v>
      </c>
      <c r="AF44" s="28" t="s">
        <v>463</v>
      </c>
      <c r="AG44" s="28" t="s">
        <v>163</v>
      </c>
      <c r="AH44" s="28" t="s">
        <v>467</v>
      </c>
      <c r="AI44" s="28"/>
      <c r="AJ44" s="28" t="s">
        <v>863</v>
      </c>
      <c r="AK44" s="28"/>
      <c r="AL44" s="28"/>
      <c r="AM44">
        <v>1</v>
      </c>
      <c r="AN44">
        <v>3</v>
      </c>
      <c r="AP44" s="2">
        <v>46071</v>
      </c>
      <c r="AQ44" s="2">
        <v>46288</v>
      </c>
      <c r="AR44" s="2"/>
      <c r="AS44" s="2"/>
      <c r="AT44" s="28"/>
      <c r="AU44" s="28"/>
      <c r="AV44" s="28" t="s">
        <v>470</v>
      </c>
      <c r="AW44">
        <v>182</v>
      </c>
      <c r="AX44">
        <v>0.5</v>
      </c>
      <c r="AY44">
        <v>84</v>
      </c>
      <c r="BC44" s="28"/>
      <c r="BF44" s="28"/>
      <c r="BG44" s="28"/>
      <c r="BH44">
        <v>40</v>
      </c>
      <c r="BI44">
        <v>1400</v>
      </c>
      <c r="BP44" s="28"/>
      <c r="BS44" s="28"/>
      <c r="BT44" s="28"/>
      <c r="BW44" s="28"/>
      <c r="BY44">
        <v>266</v>
      </c>
      <c r="BZ44">
        <v>182</v>
      </c>
      <c r="CA44">
        <v>84</v>
      </c>
      <c r="CB44">
        <v>240</v>
      </c>
      <c r="CC44">
        <v>0.7583333333333333</v>
      </c>
      <c r="CE44">
        <v>4580</v>
      </c>
      <c r="CF44">
        <v>0</v>
      </c>
      <c r="CG44">
        <v>480</v>
      </c>
      <c r="CH44">
        <v>-61.538461538461533</v>
      </c>
      <c r="CI44">
        <v>4518.4615384615381</v>
      </c>
      <c r="CJ44">
        <v>212.30594577494998</v>
      </c>
      <c r="CK44">
        <v>143.78872163937004</v>
      </c>
      <c r="CL44">
        <v>69.420911026507738</v>
      </c>
      <c r="CM44">
        <v>122.18796797213763</v>
      </c>
      <c r="CN44">
        <v>69.086628928876706</v>
      </c>
      <c r="CO44">
        <v>0</v>
      </c>
      <c r="CP44">
        <v>0</v>
      </c>
      <c r="CQ44">
        <v>93.868062452383569</v>
      </c>
      <c r="CR44">
        <v>0.86346000000000001</v>
      </c>
      <c r="CS44">
        <v>39635.971260929771</v>
      </c>
      <c r="CT44">
        <v>0</v>
      </c>
      <c r="CU44">
        <v>39635.971260929771</v>
      </c>
      <c r="CV44">
        <v>13.495393687752731</v>
      </c>
      <c r="CW44" s="28" t="s">
        <v>1004</v>
      </c>
      <c r="CX44" s="28"/>
      <c r="CY44" s="28"/>
      <c r="CZ44" s="28"/>
      <c r="DA44" s="28"/>
      <c r="DB44" s="28"/>
      <c r="DC44" s="28"/>
      <c r="DD44" s="28"/>
      <c r="DE44" s="28"/>
      <c r="DF44" s="28"/>
      <c r="DG44" s="28"/>
      <c r="DH44" s="28"/>
      <c r="DI44">
        <v>240</v>
      </c>
      <c r="DJ44" s="28" t="s">
        <v>471</v>
      </c>
      <c r="DK44" s="28" t="s">
        <v>861</v>
      </c>
    </row>
    <row r="45" spans="1:115" x14ac:dyDescent="0.25">
      <c r="A45" s="28" t="s">
        <v>2</v>
      </c>
      <c r="B45" s="28" t="s">
        <v>1005</v>
      </c>
      <c r="C45">
        <v>58156</v>
      </c>
      <c r="D45" s="28" t="s">
        <v>856</v>
      </c>
      <c r="E45" s="28" t="s">
        <v>857</v>
      </c>
      <c r="F45" s="28" t="s">
        <v>858</v>
      </c>
      <c r="G45" s="28" t="s">
        <v>825</v>
      </c>
      <c r="H45" s="28" t="s">
        <v>1022</v>
      </c>
      <c r="I45" s="28" t="s">
        <v>457</v>
      </c>
      <c r="J45">
        <v>2290</v>
      </c>
      <c r="K45">
        <v>10.78668191562072</v>
      </c>
      <c r="L45" s="28" t="s">
        <v>1023</v>
      </c>
      <c r="M45">
        <v>0</v>
      </c>
      <c r="N45" s="28" t="s">
        <v>459</v>
      </c>
      <c r="O45" s="28" t="s">
        <v>846</v>
      </c>
      <c r="P45">
        <v>11</v>
      </c>
      <c r="Q45">
        <v>15</v>
      </c>
      <c r="R45">
        <v>1</v>
      </c>
      <c r="S45">
        <v>90960790</v>
      </c>
      <c r="T45" s="28" t="s">
        <v>605</v>
      </c>
      <c r="U45" s="28" t="s">
        <v>659</v>
      </c>
      <c r="V45" s="28" t="s">
        <v>335</v>
      </c>
      <c r="W45" s="28" t="s">
        <v>463</v>
      </c>
      <c r="Y45" s="28" t="s">
        <v>660</v>
      </c>
      <c r="Z45" s="28" t="s">
        <v>2971</v>
      </c>
      <c r="AA45" s="28">
        <v>16735</v>
      </c>
      <c r="AB45" s="28" t="s">
        <v>465</v>
      </c>
      <c r="AC45" s="28" t="s">
        <v>479</v>
      </c>
      <c r="AD45" s="1">
        <v>0.375</v>
      </c>
      <c r="AE45" s="1">
        <v>0.54166666666666674</v>
      </c>
      <c r="AF45" s="28" t="s">
        <v>463</v>
      </c>
      <c r="AG45" s="28" t="s">
        <v>177</v>
      </c>
      <c r="AH45" s="28" t="s">
        <v>537</v>
      </c>
      <c r="AI45" s="28" t="s">
        <v>1024</v>
      </c>
      <c r="AJ45" s="28" t="s">
        <v>863</v>
      </c>
      <c r="AK45" s="28"/>
      <c r="AL45" s="28"/>
      <c r="AM45">
        <v>1</v>
      </c>
      <c r="AN45">
        <v>3</v>
      </c>
      <c r="AP45" s="2">
        <v>46071</v>
      </c>
      <c r="AQ45" s="2">
        <v>46288</v>
      </c>
      <c r="AR45" s="2"/>
      <c r="AS45" s="2"/>
      <c r="AT45" s="28"/>
      <c r="AU45" s="28"/>
      <c r="AV45" s="28" t="s">
        <v>470</v>
      </c>
      <c r="AW45">
        <v>84</v>
      </c>
      <c r="AX45">
        <v>0.5</v>
      </c>
      <c r="BC45" s="28"/>
      <c r="BF45" s="28"/>
      <c r="BG45" s="28"/>
      <c r="BI45">
        <v>1100</v>
      </c>
      <c r="BP45" s="28"/>
      <c r="BS45" s="28"/>
      <c r="BT45" s="28"/>
      <c r="BW45" s="28"/>
      <c r="BY45">
        <v>84</v>
      </c>
      <c r="BZ45">
        <v>84</v>
      </c>
      <c r="CA45">
        <v>0</v>
      </c>
      <c r="CB45">
        <v>120</v>
      </c>
      <c r="CC45">
        <v>0.7</v>
      </c>
      <c r="CE45">
        <v>2290</v>
      </c>
      <c r="CF45">
        <v>0</v>
      </c>
      <c r="CG45">
        <v>240</v>
      </c>
      <c r="CH45">
        <v>0</v>
      </c>
      <c r="CI45">
        <v>2290</v>
      </c>
      <c r="CJ45">
        <v>212.30594577494998</v>
      </c>
      <c r="CK45">
        <v>143.78872163937004</v>
      </c>
      <c r="CL45">
        <v>69.420911026507738</v>
      </c>
      <c r="CM45">
        <v>122.18796797213763</v>
      </c>
      <c r="CN45">
        <v>69.086628928876706</v>
      </c>
      <c r="CO45">
        <v>0</v>
      </c>
      <c r="CP45">
        <v>0</v>
      </c>
      <c r="CQ45">
        <v>93.868062452383569</v>
      </c>
      <c r="CR45">
        <v>0.86346000000000001</v>
      </c>
      <c r="CS45">
        <v>16055.97603140144</v>
      </c>
      <c r="CT45">
        <v>0</v>
      </c>
      <c r="CU45">
        <v>16055.97603140144</v>
      </c>
      <c r="CV45">
        <v>10.78668191562072</v>
      </c>
      <c r="CW45" s="28" t="s">
        <v>1025</v>
      </c>
      <c r="CX45" s="28" t="s">
        <v>3409</v>
      </c>
      <c r="CY45" s="28" t="s">
        <v>3349</v>
      </c>
      <c r="CZ45" s="28" t="s">
        <v>3410</v>
      </c>
      <c r="DA45" s="28" t="s">
        <v>3396</v>
      </c>
      <c r="DB45" s="28" t="s">
        <v>3344</v>
      </c>
      <c r="DC45" s="28"/>
      <c r="DD45" s="28"/>
      <c r="DE45" s="28"/>
      <c r="DF45" s="28"/>
      <c r="DG45" s="28"/>
      <c r="DH45" s="28"/>
      <c r="DI45">
        <v>120</v>
      </c>
      <c r="DJ45" s="28" t="s">
        <v>471</v>
      </c>
      <c r="DK45" s="28" t="s">
        <v>849</v>
      </c>
    </row>
    <row r="46" spans="1:115" x14ac:dyDescent="0.25">
      <c r="A46" s="28" t="s">
        <v>2</v>
      </c>
      <c r="B46" s="28" t="s">
        <v>1005</v>
      </c>
      <c r="C46">
        <v>58156</v>
      </c>
      <c r="D46" s="28" t="s">
        <v>856</v>
      </c>
      <c r="E46" s="28" t="s">
        <v>857</v>
      </c>
      <c r="F46" s="28" t="s">
        <v>858</v>
      </c>
      <c r="G46" s="28" t="s">
        <v>825</v>
      </c>
      <c r="H46" s="28" t="s">
        <v>1026</v>
      </c>
      <c r="I46" s="28" t="s">
        <v>457</v>
      </c>
      <c r="J46">
        <v>2290</v>
      </c>
      <c r="K46">
        <v>13.579367637182106</v>
      </c>
      <c r="L46" s="28" t="s">
        <v>3271</v>
      </c>
      <c r="M46">
        <v>0</v>
      </c>
      <c r="N46" s="28" t="s">
        <v>459</v>
      </c>
      <c r="O46" s="28" t="s">
        <v>850</v>
      </c>
      <c r="P46">
        <v>14</v>
      </c>
      <c r="Q46">
        <v>16</v>
      </c>
      <c r="R46">
        <v>1</v>
      </c>
      <c r="S46">
        <v>90660790</v>
      </c>
      <c r="T46" s="28" t="s">
        <v>605</v>
      </c>
      <c r="U46" s="28" t="s">
        <v>659</v>
      </c>
      <c r="V46" s="28" t="s">
        <v>335</v>
      </c>
      <c r="W46" s="28" t="s">
        <v>463</v>
      </c>
      <c r="Y46" s="28" t="s">
        <v>660</v>
      </c>
      <c r="Z46" s="28" t="s">
        <v>2971</v>
      </c>
      <c r="AA46" s="28">
        <v>16736</v>
      </c>
      <c r="AB46" s="28" t="s">
        <v>465</v>
      </c>
      <c r="AC46" s="28" t="s">
        <v>525</v>
      </c>
      <c r="AD46" s="1">
        <v>0.5625</v>
      </c>
      <c r="AE46" s="1">
        <v>0.72916666666666674</v>
      </c>
      <c r="AF46" s="28" t="s">
        <v>463</v>
      </c>
      <c r="AG46" s="28" t="s">
        <v>178</v>
      </c>
      <c r="AH46" s="28" t="s">
        <v>537</v>
      </c>
      <c r="AI46" s="28" t="s">
        <v>1027</v>
      </c>
      <c r="AJ46" s="28" t="s">
        <v>863</v>
      </c>
      <c r="AK46" s="28"/>
      <c r="AL46" s="28"/>
      <c r="AM46">
        <v>1</v>
      </c>
      <c r="AN46">
        <v>3</v>
      </c>
      <c r="AP46" s="2">
        <v>46070</v>
      </c>
      <c r="AQ46" s="2">
        <v>46287</v>
      </c>
      <c r="AR46" s="2"/>
      <c r="AS46" s="2"/>
      <c r="AT46" s="28"/>
      <c r="AU46" s="28"/>
      <c r="AV46" s="28" t="s">
        <v>470</v>
      </c>
      <c r="AW46">
        <v>112</v>
      </c>
      <c r="AX46">
        <v>0.5</v>
      </c>
      <c r="BC46" s="28"/>
      <c r="BF46" s="28"/>
      <c r="BG46" s="28"/>
      <c r="BH46">
        <v>20</v>
      </c>
      <c r="BP46" s="28"/>
      <c r="BS46" s="28"/>
      <c r="BT46" s="28"/>
      <c r="BW46" s="28"/>
      <c r="BY46">
        <v>112</v>
      </c>
      <c r="BZ46">
        <v>112</v>
      </c>
      <c r="CA46">
        <v>0</v>
      </c>
      <c r="CB46">
        <v>120</v>
      </c>
      <c r="CC46">
        <v>0.93333333333333324</v>
      </c>
      <c r="CE46">
        <v>2290</v>
      </c>
      <c r="CF46">
        <v>0</v>
      </c>
      <c r="CG46">
        <v>240</v>
      </c>
      <c r="CH46">
        <v>-30.769230769230766</v>
      </c>
      <c r="CI46">
        <v>2259.2307692307691</v>
      </c>
      <c r="CJ46">
        <v>212.30594577494998</v>
      </c>
      <c r="CK46">
        <v>143.78872163937004</v>
      </c>
      <c r="CL46">
        <v>69.420911026507738</v>
      </c>
      <c r="CM46">
        <v>122.18796797213763</v>
      </c>
      <c r="CN46">
        <v>69.086628928876706</v>
      </c>
      <c r="CO46">
        <v>0</v>
      </c>
      <c r="CP46">
        <v>0</v>
      </c>
      <c r="CQ46">
        <v>93.868062452383569</v>
      </c>
      <c r="CR46">
        <v>0.86346000000000001</v>
      </c>
      <c r="CS46">
        <v>19941.301375201921</v>
      </c>
      <c r="CT46">
        <v>0</v>
      </c>
      <c r="CU46">
        <v>19941.301375201921</v>
      </c>
      <c r="CV46">
        <v>13.579367637182106</v>
      </c>
      <c r="CW46" s="28" t="s">
        <v>1028</v>
      </c>
      <c r="CX46" s="28"/>
      <c r="CY46" s="28"/>
      <c r="CZ46" s="28"/>
      <c r="DA46" s="28"/>
      <c r="DB46" s="28"/>
      <c r="DC46" s="28"/>
      <c r="DD46" s="28"/>
      <c r="DE46" s="28"/>
      <c r="DF46" s="28"/>
      <c r="DG46" s="28"/>
      <c r="DH46" s="28"/>
      <c r="DI46">
        <v>120</v>
      </c>
      <c r="DJ46" s="28" t="s">
        <v>471</v>
      </c>
      <c r="DK46" s="28" t="s">
        <v>849</v>
      </c>
    </row>
    <row r="47" spans="1:115" x14ac:dyDescent="0.25">
      <c r="A47" s="28" t="s">
        <v>2</v>
      </c>
      <c r="B47" s="28" t="s">
        <v>1005</v>
      </c>
      <c r="C47">
        <v>58156</v>
      </c>
      <c r="D47" s="28" t="s">
        <v>856</v>
      </c>
      <c r="E47" s="28" t="s">
        <v>857</v>
      </c>
      <c r="F47" s="28" t="s">
        <v>858</v>
      </c>
      <c r="G47" s="28" t="s">
        <v>825</v>
      </c>
      <c r="H47" s="28" t="s">
        <v>1010</v>
      </c>
      <c r="I47" s="28" t="s">
        <v>457</v>
      </c>
      <c r="J47">
        <v>2290</v>
      </c>
      <c r="K47">
        <v>13.886811338508039</v>
      </c>
      <c r="L47" s="28" t="s">
        <v>1011</v>
      </c>
      <c r="M47">
        <v>0</v>
      </c>
      <c r="N47" s="28" t="s">
        <v>459</v>
      </c>
      <c r="O47" s="28" t="s">
        <v>861</v>
      </c>
      <c r="P47">
        <v>14</v>
      </c>
      <c r="Q47">
        <v>15</v>
      </c>
      <c r="R47">
        <v>1</v>
      </c>
      <c r="S47">
        <v>90850666</v>
      </c>
      <c r="T47" s="28" t="s">
        <v>605</v>
      </c>
      <c r="U47" s="28" t="s">
        <v>659</v>
      </c>
      <c r="V47" s="28" t="s">
        <v>329</v>
      </c>
      <c r="W47" s="28" t="s">
        <v>463</v>
      </c>
      <c r="Y47" s="28" t="s">
        <v>660</v>
      </c>
      <c r="Z47" s="28" t="s">
        <v>2971</v>
      </c>
      <c r="AA47" s="28">
        <v>16588</v>
      </c>
      <c r="AB47" s="28" t="s">
        <v>465</v>
      </c>
      <c r="AC47" s="28" t="s">
        <v>525</v>
      </c>
      <c r="AD47" s="1">
        <v>0.375</v>
      </c>
      <c r="AE47" s="1">
        <v>0.5</v>
      </c>
      <c r="AF47" s="28" t="s">
        <v>660</v>
      </c>
      <c r="AG47" s="28" t="s">
        <v>164</v>
      </c>
      <c r="AH47" s="28" t="s">
        <v>862</v>
      </c>
      <c r="AI47" s="28" t="s">
        <v>3411</v>
      </c>
      <c r="AJ47" s="28" t="s">
        <v>863</v>
      </c>
      <c r="AK47" s="28"/>
      <c r="AL47" s="28"/>
      <c r="AM47">
        <v>1</v>
      </c>
      <c r="AN47">
        <v>4</v>
      </c>
      <c r="AP47" s="2">
        <v>46070</v>
      </c>
      <c r="AQ47" s="2">
        <v>46357</v>
      </c>
      <c r="AR47" s="2"/>
      <c r="AS47" s="2"/>
      <c r="AT47" s="28"/>
      <c r="AU47" s="28"/>
      <c r="AV47" s="28" t="s">
        <v>470</v>
      </c>
      <c r="AW47">
        <v>108</v>
      </c>
      <c r="AX47">
        <v>0.5</v>
      </c>
      <c r="AY47">
        <v>3</v>
      </c>
      <c r="AZ47">
        <v>3</v>
      </c>
      <c r="BC47" s="28"/>
      <c r="BF47" s="28"/>
      <c r="BG47" s="28"/>
      <c r="BI47">
        <v>866.58</v>
      </c>
      <c r="BP47" s="28"/>
      <c r="BS47" s="28"/>
      <c r="BT47" s="28"/>
      <c r="BW47" s="28"/>
      <c r="BY47">
        <v>114</v>
      </c>
      <c r="BZ47">
        <v>108</v>
      </c>
      <c r="CA47">
        <v>6</v>
      </c>
      <c r="CB47">
        <v>120</v>
      </c>
      <c r="CC47">
        <v>0.9</v>
      </c>
      <c r="CE47">
        <v>2290</v>
      </c>
      <c r="CF47">
        <v>0</v>
      </c>
      <c r="CG47">
        <v>240</v>
      </c>
      <c r="CH47">
        <v>0</v>
      </c>
      <c r="CI47">
        <v>2290</v>
      </c>
      <c r="CJ47">
        <v>212.30594577494998</v>
      </c>
      <c r="CK47">
        <v>143.78872163937004</v>
      </c>
      <c r="CL47">
        <v>69.420911026507738</v>
      </c>
      <c r="CM47">
        <v>122.18796797213763</v>
      </c>
      <c r="CN47">
        <v>69.086628928876706</v>
      </c>
      <c r="CO47">
        <v>0</v>
      </c>
      <c r="CP47">
        <v>0</v>
      </c>
      <c r="CQ47">
        <v>93.868062452383569</v>
      </c>
      <c r="CR47">
        <v>0.86346000000000001</v>
      </c>
      <c r="CS47">
        <v>20670.518677369215</v>
      </c>
      <c r="CT47">
        <v>0</v>
      </c>
      <c r="CU47">
        <v>20670.518677369215</v>
      </c>
      <c r="CV47">
        <v>13.886811338508039</v>
      </c>
      <c r="CW47" s="28" t="s">
        <v>1012</v>
      </c>
      <c r="CX47" s="28" t="s">
        <v>3412</v>
      </c>
      <c r="CY47" s="28" t="s">
        <v>3349</v>
      </c>
      <c r="CZ47" s="28" t="s">
        <v>3413</v>
      </c>
      <c r="DA47" s="28" t="s">
        <v>3414</v>
      </c>
      <c r="DB47" s="28" t="s">
        <v>3344</v>
      </c>
      <c r="DC47" s="28"/>
      <c r="DD47" s="28"/>
      <c r="DE47" s="28"/>
      <c r="DF47" s="28"/>
      <c r="DG47" s="28"/>
      <c r="DH47" s="28"/>
      <c r="DI47">
        <v>120</v>
      </c>
      <c r="DJ47" s="28" t="s">
        <v>471</v>
      </c>
      <c r="DK47" s="28" t="s">
        <v>861</v>
      </c>
    </row>
    <row r="48" spans="1:115" x14ac:dyDescent="0.25">
      <c r="A48" s="28" t="s">
        <v>2760</v>
      </c>
      <c r="B48" s="28" t="s">
        <v>1005</v>
      </c>
      <c r="C48">
        <v>58156</v>
      </c>
      <c r="D48" s="28" t="s">
        <v>856</v>
      </c>
      <c r="E48" s="28" t="s">
        <v>857</v>
      </c>
      <c r="F48" s="28" t="s">
        <v>858</v>
      </c>
      <c r="G48" s="28" t="s">
        <v>825</v>
      </c>
      <c r="H48" s="28" t="s">
        <v>2765</v>
      </c>
      <c r="I48" s="28" t="s">
        <v>457</v>
      </c>
      <c r="J48">
        <v>2290</v>
      </c>
      <c r="K48">
        <v>13.886811338508039</v>
      </c>
      <c r="L48" s="28" t="s">
        <v>1011</v>
      </c>
      <c r="M48">
        <v>0</v>
      </c>
      <c r="N48" s="28" t="s">
        <v>459</v>
      </c>
      <c r="O48" s="28" t="s">
        <v>861</v>
      </c>
      <c r="P48">
        <v>14</v>
      </c>
      <c r="Q48">
        <v>15</v>
      </c>
      <c r="R48">
        <v>1</v>
      </c>
      <c r="S48">
        <v>90850666</v>
      </c>
      <c r="T48" s="28" t="s">
        <v>605</v>
      </c>
      <c r="U48" s="28" t="s">
        <v>659</v>
      </c>
      <c r="V48" s="28" t="s">
        <v>329</v>
      </c>
      <c r="W48" s="28" t="s">
        <v>463</v>
      </c>
      <c r="Y48" s="28" t="s">
        <v>660</v>
      </c>
      <c r="Z48" s="28" t="s">
        <v>2971</v>
      </c>
      <c r="AA48" s="28">
        <v>16589</v>
      </c>
      <c r="AB48" s="28" t="s">
        <v>465</v>
      </c>
      <c r="AC48" s="28" t="s">
        <v>525</v>
      </c>
      <c r="AD48" s="1">
        <v>0.375</v>
      </c>
      <c r="AE48" s="1">
        <v>0.5</v>
      </c>
      <c r="AF48" s="28" t="s">
        <v>660</v>
      </c>
      <c r="AG48" s="28" t="s">
        <v>164</v>
      </c>
      <c r="AH48" s="28" t="s">
        <v>862</v>
      </c>
      <c r="AI48" s="28" t="s">
        <v>3411</v>
      </c>
      <c r="AJ48" s="28" t="s">
        <v>863</v>
      </c>
      <c r="AK48" s="28"/>
      <c r="AL48" s="28"/>
      <c r="AM48">
        <v>1</v>
      </c>
      <c r="AN48">
        <v>4</v>
      </c>
      <c r="AP48" s="2">
        <v>46070</v>
      </c>
      <c r="AQ48" s="2">
        <v>46357</v>
      </c>
      <c r="AR48" s="2"/>
      <c r="AS48" s="2"/>
      <c r="AT48" s="28"/>
      <c r="AU48" s="28"/>
      <c r="AV48" s="28" t="s">
        <v>470</v>
      </c>
      <c r="AW48">
        <v>108</v>
      </c>
      <c r="AX48">
        <v>0.5</v>
      </c>
      <c r="AY48">
        <v>3</v>
      </c>
      <c r="AZ48">
        <v>3</v>
      </c>
      <c r="BC48" s="28"/>
      <c r="BF48" s="28"/>
      <c r="BG48" s="28"/>
      <c r="BI48">
        <v>866.58</v>
      </c>
      <c r="BP48" s="28"/>
      <c r="BS48" s="28"/>
      <c r="BT48" s="28"/>
      <c r="BW48" s="28"/>
      <c r="BY48">
        <v>114</v>
      </c>
      <c r="BZ48">
        <v>108</v>
      </c>
      <c r="CA48">
        <v>6</v>
      </c>
      <c r="CB48">
        <v>120</v>
      </c>
      <c r="CC48">
        <v>0.9</v>
      </c>
      <c r="CE48">
        <v>2290</v>
      </c>
      <c r="CF48">
        <v>0</v>
      </c>
      <c r="CG48">
        <v>240</v>
      </c>
      <c r="CH48">
        <v>0</v>
      </c>
      <c r="CI48">
        <v>2290</v>
      </c>
      <c r="CJ48">
        <v>212.30594577494998</v>
      </c>
      <c r="CK48">
        <v>143.78872163937004</v>
      </c>
      <c r="CL48">
        <v>69.420911026507738</v>
      </c>
      <c r="CM48">
        <v>122.18796797213763</v>
      </c>
      <c r="CN48">
        <v>69.086628928876706</v>
      </c>
      <c r="CO48">
        <v>0</v>
      </c>
      <c r="CP48">
        <v>0</v>
      </c>
      <c r="CQ48">
        <v>93.868062452383569</v>
      </c>
      <c r="CR48">
        <v>0.86346000000000001</v>
      </c>
      <c r="CS48">
        <v>20670.518677369215</v>
      </c>
      <c r="CT48">
        <v>0</v>
      </c>
      <c r="CU48">
        <v>20670.518677369215</v>
      </c>
      <c r="CV48">
        <v>13.886811338508039</v>
      </c>
      <c r="CW48" s="28" t="s">
        <v>2766</v>
      </c>
      <c r="CX48" s="28" t="s">
        <v>3415</v>
      </c>
      <c r="CY48" s="28" t="s">
        <v>3349</v>
      </c>
      <c r="CZ48" s="28" t="s">
        <v>3416</v>
      </c>
      <c r="DA48" s="28" t="s">
        <v>3414</v>
      </c>
      <c r="DB48" s="28" t="s">
        <v>3344</v>
      </c>
      <c r="DC48" s="28"/>
      <c r="DD48" s="28"/>
      <c r="DE48" s="28"/>
      <c r="DF48" s="28"/>
      <c r="DG48" s="28"/>
      <c r="DH48" s="28"/>
      <c r="DI48">
        <v>120</v>
      </c>
      <c r="DJ48" s="28" t="s">
        <v>471</v>
      </c>
      <c r="DK48" s="28" t="s">
        <v>861</v>
      </c>
    </row>
    <row r="49" spans="1:115" x14ac:dyDescent="0.25">
      <c r="A49" s="28" t="s">
        <v>2</v>
      </c>
      <c r="B49" s="28" t="s">
        <v>1005</v>
      </c>
      <c r="C49">
        <v>58156</v>
      </c>
      <c r="D49" s="28" t="s">
        <v>856</v>
      </c>
      <c r="E49" s="28" t="s">
        <v>857</v>
      </c>
      <c r="F49" s="28" t="s">
        <v>858</v>
      </c>
      <c r="G49" s="28" t="s">
        <v>825</v>
      </c>
      <c r="H49" s="28" t="s">
        <v>1013</v>
      </c>
      <c r="I49" s="28" t="s">
        <v>457</v>
      </c>
      <c r="J49">
        <v>2290</v>
      </c>
      <c r="K49">
        <v>13.886811338508039</v>
      </c>
      <c r="L49" s="28" t="s">
        <v>1011</v>
      </c>
      <c r="M49">
        <v>0</v>
      </c>
      <c r="N49" s="28" t="s">
        <v>459</v>
      </c>
      <c r="O49" s="28" t="s">
        <v>861</v>
      </c>
      <c r="P49">
        <v>14</v>
      </c>
      <c r="Q49">
        <v>15</v>
      </c>
      <c r="R49">
        <v>1</v>
      </c>
      <c r="S49">
        <v>90850666</v>
      </c>
      <c r="T49" s="28" t="s">
        <v>605</v>
      </c>
      <c r="U49" s="28" t="s">
        <v>659</v>
      </c>
      <c r="V49" s="28" t="s">
        <v>329</v>
      </c>
      <c r="W49" s="28" t="s">
        <v>463</v>
      </c>
      <c r="Y49" s="28" t="s">
        <v>660</v>
      </c>
      <c r="Z49" s="28" t="s">
        <v>2971</v>
      </c>
      <c r="AA49" s="28">
        <v>16590</v>
      </c>
      <c r="AB49" s="28" t="s">
        <v>465</v>
      </c>
      <c r="AC49" s="28" t="s">
        <v>515</v>
      </c>
      <c r="AD49" s="1">
        <v>0.375</v>
      </c>
      <c r="AE49" s="1">
        <v>0.5</v>
      </c>
      <c r="AF49" s="28" t="s">
        <v>660</v>
      </c>
      <c r="AG49" s="28" t="s">
        <v>83</v>
      </c>
      <c r="AH49" s="28" t="s">
        <v>582</v>
      </c>
      <c r="AI49" s="28"/>
      <c r="AJ49" s="28" t="s">
        <v>863</v>
      </c>
      <c r="AK49" s="28"/>
      <c r="AL49" s="28"/>
      <c r="AM49">
        <v>1</v>
      </c>
      <c r="AN49">
        <v>4</v>
      </c>
      <c r="AP49" s="2">
        <v>46069</v>
      </c>
      <c r="AQ49" s="2">
        <v>46356</v>
      </c>
      <c r="AR49" s="2"/>
      <c r="AS49" s="2"/>
      <c r="AT49" s="28"/>
      <c r="AU49" s="28"/>
      <c r="AV49" s="28" t="s">
        <v>470</v>
      </c>
      <c r="AW49">
        <v>108</v>
      </c>
      <c r="AX49">
        <v>0.5</v>
      </c>
      <c r="AY49">
        <v>3</v>
      </c>
      <c r="AZ49">
        <v>3</v>
      </c>
      <c r="BC49" s="28"/>
      <c r="BF49" s="28"/>
      <c r="BG49" s="28"/>
      <c r="BI49">
        <v>866.58</v>
      </c>
      <c r="BP49" s="28"/>
      <c r="BS49" s="28"/>
      <c r="BT49" s="28"/>
      <c r="BW49" s="28"/>
      <c r="BY49">
        <v>114</v>
      </c>
      <c r="BZ49">
        <v>108</v>
      </c>
      <c r="CA49">
        <v>6</v>
      </c>
      <c r="CB49">
        <v>120</v>
      </c>
      <c r="CC49">
        <v>0.9</v>
      </c>
      <c r="CE49">
        <v>2290</v>
      </c>
      <c r="CF49">
        <v>0</v>
      </c>
      <c r="CG49">
        <v>240</v>
      </c>
      <c r="CH49">
        <v>0</v>
      </c>
      <c r="CI49">
        <v>2290</v>
      </c>
      <c r="CJ49">
        <v>212.30594577494998</v>
      </c>
      <c r="CK49">
        <v>143.78872163937004</v>
      </c>
      <c r="CL49">
        <v>69.420911026507738</v>
      </c>
      <c r="CM49">
        <v>122.18796797213763</v>
      </c>
      <c r="CN49">
        <v>69.086628928876706</v>
      </c>
      <c r="CO49">
        <v>0</v>
      </c>
      <c r="CP49">
        <v>0</v>
      </c>
      <c r="CQ49">
        <v>93.868062452383569</v>
      </c>
      <c r="CR49">
        <v>0.86346000000000001</v>
      </c>
      <c r="CS49">
        <v>20670.518677369215</v>
      </c>
      <c r="CT49">
        <v>0</v>
      </c>
      <c r="CU49">
        <v>20670.518677369215</v>
      </c>
      <c r="CV49">
        <v>13.886811338508039</v>
      </c>
      <c r="CW49" s="28" t="s">
        <v>1014</v>
      </c>
      <c r="CX49" s="28" t="s">
        <v>3417</v>
      </c>
      <c r="CY49" s="28" t="s">
        <v>3349</v>
      </c>
      <c r="CZ49" s="28" t="s">
        <v>3418</v>
      </c>
      <c r="DA49" s="28" t="s">
        <v>3419</v>
      </c>
      <c r="DB49" s="28" t="s">
        <v>3344</v>
      </c>
      <c r="DC49" s="28"/>
      <c r="DD49" s="28"/>
      <c r="DE49" s="28"/>
      <c r="DF49" s="28"/>
      <c r="DG49" s="28"/>
      <c r="DH49" s="28"/>
      <c r="DI49">
        <v>120</v>
      </c>
      <c r="DJ49" s="28" t="s">
        <v>471</v>
      </c>
      <c r="DK49" s="28" t="s">
        <v>861</v>
      </c>
    </row>
    <row r="50" spans="1:115" x14ac:dyDescent="0.25">
      <c r="A50" s="28" t="s">
        <v>2</v>
      </c>
      <c r="B50" s="28" t="s">
        <v>1005</v>
      </c>
      <c r="C50">
        <v>58156</v>
      </c>
      <c r="D50" s="28" t="s">
        <v>856</v>
      </c>
      <c r="E50" s="28" t="s">
        <v>857</v>
      </c>
      <c r="F50" s="28" t="s">
        <v>858</v>
      </c>
      <c r="G50" s="28" t="s">
        <v>825</v>
      </c>
      <c r="H50" s="28" t="s">
        <v>1029</v>
      </c>
      <c r="I50" s="28" t="s">
        <v>457</v>
      </c>
      <c r="J50">
        <v>2290</v>
      </c>
      <c r="K50">
        <v>14.507218277885745</v>
      </c>
      <c r="L50" s="28" t="s">
        <v>1030</v>
      </c>
      <c r="M50">
        <v>0</v>
      </c>
      <c r="N50" s="28" t="s">
        <v>459</v>
      </c>
      <c r="O50" s="28" t="s">
        <v>846</v>
      </c>
      <c r="P50">
        <v>15</v>
      </c>
      <c r="Q50">
        <v>25</v>
      </c>
      <c r="R50">
        <v>1</v>
      </c>
      <c r="S50">
        <v>90540790</v>
      </c>
      <c r="T50" s="28" t="s">
        <v>605</v>
      </c>
      <c r="U50" s="28" t="s">
        <v>659</v>
      </c>
      <c r="V50" s="28" t="s">
        <v>335</v>
      </c>
      <c r="W50" s="28" t="s">
        <v>463</v>
      </c>
      <c r="Y50" s="28" t="s">
        <v>660</v>
      </c>
      <c r="Z50" s="28" t="s">
        <v>2971</v>
      </c>
      <c r="AA50" s="28">
        <v>16737</v>
      </c>
      <c r="AB50" s="28" t="s">
        <v>465</v>
      </c>
      <c r="AC50" s="28" t="s">
        <v>674</v>
      </c>
      <c r="AD50" s="1">
        <v>0.54166666666666674</v>
      </c>
      <c r="AE50" s="1">
        <v>0.70833333333333326</v>
      </c>
      <c r="AF50" s="28" t="s">
        <v>463</v>
      </c>
      <c r="AG50" s="28" t="s">
        <v>182</v>
      </c>
      <c r="AH50" s="28" t="s">
        <v>588</v>
      </c>
      <c r="AI50" s="28" t="s">
        <v>1031</v>
      </c>
      <c r="AJ50" s="28" t="s">
        <v>863</v>
      </c>
      <c r="AK50" s="28"/>
      <c r="AL50" s="28"/>
      <c r="AM50">
        <v>1</v>
      </c>
      <c r="AN50">
        <v>3</v>
      </c>
      <c r="AP50" s="2">
        <v>46072</v>
      </c>
      <c r="AQ50" s="2">
        <v>46289</v>
      </c>
      <c r="AR50" s="2"/>
      <c r="AS50" s="2"/>
      <c r="AT50" s="28"/>
      <c r="AU50" s="28"/>
      <c r="AV50" s="28" t="s">
        <v>470</v>
      </c>
      <c r="AW50">
        <v>112</v>
      </c>
      <c r="AX50">
        <v>0.5</v>
      </c>
      <c r="BA50">
        <v>8</v>
      </c>
      <c r="BC50" s="28"/>
      <c r="BF50" s="28"/>
      <c r="BG50" s="28"/>
      <c r="BI50">
        <v>1100</v>
      </c>
      <c r="BP50" s="28"/>
      <c r="BS50" s="28"/>
      <c r="BT50" s="28"/>
      <c r="BW50" s="28"/>
      <c r="BY50">
        <v>120</v>
      </c>
      <c r="BZ50">
        <v>112</v>
      </c>
      <c r="CA50">
        <v>8</v>
      </c>
      <c r="CB50">
        <v>120</v>
      </c>
      <c r="CC50">
        <v>0.93333333333333324</v>
      </c>
      <c r="CE50">
        <v>2290</v>
      </c>
      <c r="CF50">
        <v>0</v>
      </c>
      <c r="CG50">
        <v>240</v>
      </c>
      <c r="CH50">
        <v>0</v>
      </c>
      <c r="CI50">
        <v>2290</v>
      </c>
      <c r="CJ50">
        <v>212.30594577494998</v>
      </c>
      <c r="CK50">
        <v>143.78872163937004</v>
      </c>
      <c r="CL50">
        <v>69.420911026507738</v>
      </c>
      <c r="CM50">
        <v>122.18796797213763</v>
      </c>
      <c r="CN50">
        <v>69.086628928876706</v>
      </c>
      <c r="CO50">
        <v>0</v>
      </c>
      <c r="CP50">
        <v>0</v>
      </c>
      <c r="CQ50">
        <v>93.868062452383569</v>
      </c>
      <c r="CR50">
        <v>0.86346000000000001</v>
      </c>
      <c r="CS50">
        <v>21593.994406632937</v>
      </c>
      <c r="CT50">
        <v>0</v>
      </c>
      <c r="CU50">
        <v>21593.994406632937</v>
      </c>
      <c r="CV50">
        <v>14.507218277885745</v>
      </c>
      <c r="CW50" s="28" t="s">
        <v>1032</v>
      </c>
      <c r="CX50" s="28" t="s">
        <v>3420</v>
      </c>
      <c r="CY50" s="28" t="s">
        <v>3349</v>
      </c>
      <c r="CZ50" s="28" t="s">
        <v>3421</v>
      </c>
      <c r="DA50" s="28" t="s">
        <v>3399</v>
      </c>
      <c r="DB50" s="28" t="s">
        <v>3344</v>
      </c>
      <c r="DC50" s="28"/>
      <c r="DD50" s="28"/>
      <c r="DE50" s="28"/>
      <c r="DF50" s="28"/>
      <c r="DG50" s="28"/>
      <c r="DH50" s="28"/>
      <c r="DI50">
        <v>120</v>
      </c>
      <c r="DJ50" s="28" t="s">
        <v>471</v>
      </c>
      <c r="DK50" s="28" t="s">
        <v>849</v>
      </c>
    </row>
    <row r="51" spans="1:115" x14ac:dyDescent="0.25">
      <c r="A51" s="28" t="s">
        <v>2</v>
      </c>
      <c r="B51" s="28" t="s">
        <v>1005</v>
      </c>
      <c r="C51">
        <v>58156</v>
      </c>
      <c r="D51" s="28" t="s">
        <v>856</v>
      </c>
      <c r="E51" s="28" t="s">
        <v>857</v>
      </c>
      <c r="F51" s="28" t="s">
        <v>858</v>
      </c>
      <c r="G51" s="28" t="s">
        <v>825</v>
      </c>
      <c r="H51" s="28" t="s">
        <v>84</v>
      </c>
      <c r="I51" s="28" t="s">
        <v>457</v>
      </c>
      <c r="J51">
        <v>2290</v>
      </c>
      <c r="K51">
        <v>11.881946682534345</v>
      </c>
      <c r="L51" s="28" t="s">
        <v>3272</v>
      </c>
      <c r="M51">
        <v>0</v>
      </c>
      <c r="N51" s="28" t="s">
        <v>459</v>
      </c>
      <c r="O51" s="28" t="s">
        <v>850</v>
      </c>
      <c r="P51">
        <v>12</v>
      </c>
      <c r="Q51">
        <v>16</v>
      </c>
      <c r="R51">
        <v>1</v>
      </c>
      <c r="S51">
        <v>90370790</v>
      </c>
      <c r="T51" s="28" t="s">
        <v>605</v>
      </c>
      <c r="U51" s="28" t="s">
        <v>659</v>
      </c>
      <c r="V51" s="28" t="s">
        <v>840</v>
      </c>
      <c r="W51" s="28" t="s">
        <v>463</v>
      </c>
      <c r="Y51" s="28" t="s">
        <v>660</v>
      </c>
      <c r="Z51" s="28" t="s">
        <v>2971</v>
      </c>
      <c r="AA51" s="28">
        <v>16738</v>
      </c>
      <c r="AB51" s="28" t="s">
        <v>465</v>
      </c>
      <c r="AC51" s="28" t="s">
        <v>525</v>
      </c>
      <c r="AD51" s="1">
        <v>0.45833333333333326</v>
      </c>
      <c r="AE51" s="1">
        <v>0.60416666666666674</v>
      </c>
      <c r="AF51" s="28" t="s">
        <v>463</v>
      </c>
      <c r="AG51" s="28" t="s">
        <v>174</v>
      </c>
      <c r="AH51" s="28" t="s">
        <v>537</v>
      </c>
      <c r="AI51" s="28" t="s">
        <v>1042</v>
      </c>
      <c r="AJ51" s="28" t="s">
        <v>965</v>
      </c>
      <c r="AK51" s="28"/>
      <c r="AL51" s="28" t="s">
        <v>969</v>
      </c>
      <c r="AM51">
        <v>1</v>
      </c>
      <c r="AN51">
        <v>3</v>
      </c>
      <c r="AP51" s="2">
        <v>46070</v>
      </c>
      <c r="AQ51" s="2">
        <v>46287</v>
      </c>
      <c r="AR51" s="2"/>
      <c r="AS51" s="2"/>
      <c r="AT51" s="28"/>
      <c r="AU51" s="28"/>
      <c r="AV51" s="28" t="s">
        <v>470</v>
      </c>
      <c r="AW51">
        <v>98</v>
      </c>
      <c r="AX51">
        <v>0.5</v>
      </c>
      <c r="BC51" s="28"/>
      <c r="BF51" s="28"/>
      <c r="BG51" s="28"/>
      <c r="BH51">
        <v>20</v>
      </c>
      <c r="BP51" s="28"/>
      <c r="BS51" s="28"/>
      <c r="BT51" s="28"/>
      <c r="BW51" s="28"/>
      <c r="BY51">
        <v>98</v>
      </c>
      <c r="BZ51">
        <v>98</v>
      </c>
      <c r="CA51">
        <v>0</v>
      </c>
      <c r="CB51">
        <v>120</v>
      </c>
      <c r="CC51">
        <v>0.81666666666666676</v>
      </c>
      <c r="CE51">
        <v>2290</v>
      </c>
      <c r="CF51">
        <v>0</v>
      </c>
      <c r="CG51">
        <v>240</v>
      </c>
      <c r="CH51">
        <v>-30.769230769230766</v>
      </c>
      <c r="CI51">
        <v>2259.2307692307691</v>
      </c>
      <c r="CJ51">
        <v>212.30594577494998</v>
      </c>
      <c r="CK51">
        <v>143.78872163937004</v>
      </c>
      <c r="CL51">
        <v>69.420911026507738</v>
      </c>
      <c r="CM51">
        <v>122.18796797213763</v>
      </c>
      <c r="CN51">
        <v>69.086628928876706</v>
      </c>
      <c r="CO51">
        <v>0</v>
      </c>
      <c r="CP51">
        <v>0</v>
      </c>
      <c r="CQ51">
        <v>93.868062452383569</v>
      </c>
      <c r="CR51">
        <v>0.86346000000000001</v>
      </c>
      <c r="CS51">
        <v>17448.63870330168</v>
      </c>
      <c r="CT51">
        <v>0</v>
      </c>
      <c r="CU51">
        <v>17448.63870330168</v>
      </c>
      <c r="CV51">
        <v>11.881946682534345</v>
      </c>
      <c r="CW51" s="28" t="s">
        <v>1043</v>
      </c>
      <c r="CX51" s="28"/>
      <c r="CY51" s="28"/>
      <c r="CZ51" s="28"/>
      <c r="DA51" s="28"/>
      <c r="DB51" s="28"/>
      <c r="DC51" s="28"/>
      <c r="DD51" s="28"/>
      <c r="DE51" s="28"/>
      <c r="DF51" s="28"/>
      <c r="DG51" s="28"/>
      <c r="DH51" s="28"/>
      <c r="DI51">
        <v>120</v>
      </c>
      <c r="DJ51" s="28" t="s">
        <v>471</v>
      </c>
      <c r="DK51" s="28" t="s">
        <v>849</v>
      </c>
    </row>
    <row r="52" spans="1:115" x14ac:dyDescent="0.25">
      <c r="A52" s="28" t="s">
        <v>2</v>
      </c>
      <c r="B52" s="28" t="s">
        <v>1005</v>
      </c>
      <c r="C52">
        <v>58156</v>
      </c>
      <c r="D52" s="28" t="s">
        <v>856</v>
      </c>
      <c r="E52" s="28" t="s">
        <v>857</v>
      </c>
      <c r="F52" s="28" t="s">
        <v>858</v>
      </c>
      <c r="G52" s="28" t="s">
        <v>825</v>
      </c>
      <c r="H52" s="28" t="s">
        <v>1033</v>
      </c>
      <c r="I52" s="28" t="s">
        <v>457</v>
      </c>
      <c r="J52">
        <v>2290</v>
      </c>
      <c r="K52">
        <v>13.665637470743649</v>
      </c>
      <c r="L52" s="28" t="s">
        <v>1034</v>
      </c>
      <c r="M52">
        <v>0</v>
      </c>
      <c r="N52" s="28" t="s">
        <v>459</v>
      </c>
      <c r="O52" s="28" t="s">
        <v>828</v>
      </c>
      <c r="P52">
        <v>14</v>
      </c>
      <c r="Q52">
        <v>25</v>
      </c>
      <c r="R52">
        <v>1</v>
      </c>
      <c r="S52">
        <v>92680790</v>
      </c>
      <c r="T52" s="28" t="s">
        <v>605</v>
      </c>
      <c r="U52" s="28" t="s">
        <v>659</v>
      </c>
      <c r="V52" s="28" t="s">
        <v>335</v>
      </c>
      <c r="W52" s="28" t="s">
        <v>463</v>
      </c>
      <c r="Y52" s="28" t="s">
        <v>660</v>
      </c>
      <c r="Z52" s="28" t="s">
        <v>2971</v>
      </c>
      <c r="AA52" s="28">
        <v>16783</v>
      </c>
      <c r="AB52" s="28" t="s">
        <v>465</v>
      </c>
      <c r="AC52" s="28" t="s">
        <v>479</v>
      </c>
      <c r="AD52" s="1">
        <v>0.54166666666666674</v>
      </c>
      <c r="AE52" s="1">
        <v>0.70833333333333326</v>
      </c>
      <c r="AF52" s="28" t="s">
        <v>463</v>
      </c>
      <c r="AG52" s="28" t="s">
        <v>180</v>
      </c>
      <c r="AH52" s="28" t="s">
        <v>570</v>
      </c>
      <c r="AI52" s="28"/>
      <c r="AJ52" s="28" t="s">
        <v>863</v>
      </c>
      <c r="AK52" s="28"/>
      <c r="AL52" s="28"/>
      <c r="AM52">
        <v>1</v>
      </c>
      <c r="AN52">
        <v>3</v>
      </c>
      <c r="AP52" s="2">
        <v>46071</v>
      </c>
      <c r="AQ52" s="2">
        <v>46288</v>
      </c>
      <c r="AR52" s="2"/>
      <c r="AS52" s="2"/>
      <c r="AT52" s="28"/>
      <c r="AU52" s="28"/>
      <c r="AV52" s="28" t="s">
        <v>470</v>
      </c>
      <c r="AW52">
        <v>112</v>
      </c>
      <c r="AX52">
        <v>0.5</v>
      </c>
      <c r="BC52" s="28"/>
      <c r="BF52" s="28"/>
      <c r="BG52" s="28"/>
      <c r="BI52">
        <v>400</v>
      </c>
      <c r="BP52" s="28"/>
      <c r="BS52" s="28"/>
      <c r="BT52" s="28"/>
      <c r="BW52" s="28"/>
      <c r="BY52">
        <v>112</v>
      </c>
      <c r="BZ52">
        <v>112</v>
      </c>
      <c r="CA52">
        <v>0</v>
      </c>
      <c r="CB52">
        <v>120</v>
      </c>
      <c r="CC52">
        <v>0.93333333333333324</v>
      </c>
      <c r="CE52">
        <v>2290</v>
      </c>
      <c r="CF52">
        <v>0</v>
      </c>
      <c r="CG52">
        <v>240</v>
      </c>
      <c r="CH52">
        <v>0</v>
      </c>
      <c r="CI52">
        <v>2290</v>
      </c>
      <c r="CJ52">
        <v>212.30594577494998</v>
      </c>
      <c r="CK52">
        <v>143.78872163937004</v>
      </c>
      <c r="CL52">
        <v>69.420911026507738</v>
      </c>
      <c r="CM52">
        <v>122.18796797213763</v>
      </c>
      <c r="CN52">
        <v>69.086628928876706</v>
      </c>
      <c r="CO52">
        <v>0</v>
      </c>
      <c r="CP52">
        <v>0</v>
      </c>
      <c r="CQ52">
        <v>93.868062452383569</v>
      </c>
      <c r="CR52">
        <v>0.86346000000000001</v>
      </c>
      <c r="CS52">
        <v>20341.301375201921</v>
      </c>
      <c r="CT52">
        <v>0</v>
      </c>
      <c r="CU52">
        <v>20341.301375201921</v>
      </c>
      <c r="CV52">
        <v>13.665637470743649</v>
      </c>
      <c r="CW52" s="28" t="s">
        <v>1035</v>
      </c>
      <c r="CX52" s="28" t="s">
        <v>3422</v>
      </c>
      <c r="CY52" s="28" t="s">
        <v>3349</v>
      </c>
      <c r="CZ52" s="28" t="s">
        <v>3423</v>
      </c>
      <c r="DA52" s="28" t="s">
        <v>3424</v>
      </c>
      <c r="DB52" s="28" t="s">
        <v>3344</v>
      </c>
      <c r="DC52" s="28"/>
      <c r="DD52" s="28"/>
      <c r="DE52" s="28"/>
      <c r="DF52" s="28"/>
      <c r="DG52" s="28"/>
      <c r="DH52" s="28"/>
      <c r="DI52">
        <v>120</v>
      </c>
      <c r="DJ52" s="28" t="s">
        <v>471</v>
      </c>
      <c r="DK52" s="28" t="s">
        <v>832</v>
      </c>
    </row>
    <row r="53" spans="1:115" x14ac:dyDescent="0.25">
      <c r="A53" s="28" t="s">
        <v>2</v>
      </c>
      <c r="B53" s="28" t="s">
        <v>1005</v>
      </c>
      <c r="C53">
        <v>58156</v>
      </c>
      <c r="D53" s="28" t="s">
        <v>856</v>
      </c>
      <c r="E53" s="28" t="s">
        <v>857</v>
      </c>
      <c r="F53" s="28" t="s">
        <v>858</v>
      </c>
      <c r="G53" s="28" t="s">
        <v>825</v>
      </c>
      <c r="H53" s="28" t="s">
        <v>1036</v>
      </c>
      <c r="I53" s="28" t="s">
        <v>457</v>
      </c>
      <c r="J53">
        <v>2290</v>
      </c>
      <c r="K53">
        <v>13.645482952772536</v>
      </c>
      <c r="L53" s="28" t="s">
        <v>1037</v>
      </c>
      <c r="M53">
        <v>0</v>
      </c>
      <c r="N53" s="28" t="s">
        <v>459</v>
      </c>
      <c r="O53" s="28" t="s">
        <v>926</v>
      </c>
      <c r="P53">
        <v>14</v>
      </c>
      <c r="Q53">
        <v>30</v>
      </c>
      <c r="R53">
        <v>1</v>
      </c>
      <c r="S53">
        <v>93890666</v>
      </c>
      <c r="T53" s="28" t="s">
        <v>605</v>
      </c>
      <c r="U53" s="28" t="s">
        <v>659</v>
      </c>
      <c r="V53" s="28" t="s">
        <v>335</v>
      </c>
      <c r="W53" s="28" t="s">
        <v>463</v>
      </c>
      <c r="Y53" s="28" t="s">
        <v>660</v>
      </c>
      <c r="Z53" s="28" t="s">
        <v>2971</v>
      </c>
      <c r="AA53" s="28">
        <v>16658</v>
      </c>
      <c r="AB53" s="28" t="s">
        <v>465</v>
      </c>
      <c r="AC53" s="28" t="s">
        <v>515</v>
      </c>
      <c r="AD53" s="1">
        <v>0.58333333333333326</v>
      </c>
      <c r="AE53" s="1">
        <v>0.75</v>
      </c>
      <c r="AF53" s="28" t="s">
        <v>463</v>
      </c>
      <c r="AG53" s="28" t="s">
        <v>307</v>
      </c>
      <c r="AH53" s="28" t="s">
        <v>616</v>
      </c>
      <c r="AI53" s="28"/>
      <c r="AJ53" s="28" t="s">
        <v>863</v>
      </c>
      <c r="AK53" s="28"/>
      <c r="AL53" s="28"/>
      <c r="AM53">
        <v>1</v>
      </c>
      <c r="AN53">
        <v>3</v>
      </c>
      <c r="AP53" s="2">
        <v>46069</v>
      </c>
      <c r="AQ53" s="2">
        <v>46286</v>
      </c>
      <c r="AR53" s="2"/>
      <c r="AS53" s="2"/>
      <c r="AT53" s="28"/>
      <c r="AU53" s="28"/>
      <c r="AV53" s="28" t="s">
        <v>470</v>
      </c>
      <c r="AW53">
        <v>112</v>
      </c>
      <c r="AX53">
        <v>0.5</v>
      </c>
      <c r="BC53" s="28"/>
      <c r="BF53" s="28"/>
      <c r="BG53" s="28"/>
      <c r="BI53">
        <v>370</v>
      </c>
      <c r="BP53" s="28"/>
      <c r="BS53" s="28"/>
      <c r="BT53" s="28"/>
      <c r="BW53" s="28"/>
      <c r="BY53">
        <v>112</v>
      </c>
      <c r="BZ53">
        <v>112</v>
      </c>
      <c r="CA53">
        <v>0</v>
      </c>
      <c r="CB53">
        <v>120</v>
      </c>
      <c r="CC53">
        <v>0.93333333333333324</v>
      </c>
      <c r="CE53">
        <v>2290</v>
      </c>
      <c r="CF53">
        <v>0</v>
      </c>
      <c r="CG53">
        <v>240</v>
      </c>
      <c r="CH53">
        <v>0</v>
      </c>
      <c r="CI53">
        <v>2290</v>
      </c>
      <c r="CJ53">
        <v>212.30594577494998</v>
      </c>
      <c r="CK53">
        <v>143.78872163937004</v>
      </c>
      <c r="CL53">
        <v>69.420911026507738</v>
      </c>
      <c r="CM53">
        <v>122.18796797213763</v>
      </c>
      <c r="CN53">
        <v>69.086628928876706</v>
      </c>
      <c r="CO53">
        <v>0</v>
      </c>
      <c r="CP53">
        <v>0</v>
      </c>
      <c r="CQ53">
        <v>93.868062452383569</v>
      </c>
      <c r="CR53">
        <v>0.86346000000000001</v>
      </c>
      <c r="CS53">
        <v>20311.301375201921</v>
      </c>
      <c r="CT53">
        <v>0</v>
      </c>
      <c r="CU53">
        <v>20311.301375201921</v>
      </c>
      <c r="CV53">
        <v>13.645482952772536</v>
      </c>
      <c r="CW53" s="28" t="s">
        <v>1038</v>
      </c>
      <c r="CX53" s="28" t="s">
        <v>3425</v>
      </c>
      <c r="CY53" s="28" t="s">
        <v>3349</v>
      </c>
      <c r="CZ53" s="28" t="s">
        <v>3426</v>
      </c>
      <c r="DA53" s="28" t="s">
        <v>3427</v>
      </c>
      <c r="DB53" s="28" t="s">
        <v>3344</v>
      </c>
      <c r="DC53" s="28"/>
      <c r="DD53" s="28"/>
      <c r="DE53" s="28"/>
      <c r="DF53" s="28"/>
      <c r="DG53" s="28"/>
      <c r="DH53" s="28"/>
      <c r="DI53">
        <v>120</v>
      </c>
      <c r="DJ53" s="28" t="s">
        <v>471</v>
      </c>
      <c r="DK53" s="28" t="s">
        <v>861</v>
      </c>
    </row>
    <row r="54" spans="1:115" x14ac:dyDescent="0.25">
      <c r="A54" s="28" t="s">
        <v>2</v>
      </c>
      <c r="B54" s="28" t="s">
        <v>1005</v>
      </c>
      <c r="C54">
        <v>58156</v>
      </c>
      <c r="D54" s="28" t="s">
        <v>856</v>
      </c>
      <c r="E54" s="28" t="s">
        <v>857</v>
      </c>
      <c r="F54" s="28" t="s">
        <v>858</v>
      </c>
      <c r="G54" s="28" t="s">
        <v>825</v>
      </c>
      <c r="H54" s="28" t="s">
        <v>1015</v>
      </c>
      <c r="I54" s="28" t="s">
        <v>457</v>
      </c>
      <c r="J54">
        <v>2290</v>
      </c>
      <c r="K54">
        <v>13.645482952772536</v>
      </c>
      <c r="L54" s="28" t="s">
        <v>934</v>
      </c>
      <c r="M54">
        <v>0</v>
      </c>
      <c r="N54" s="28" t="s">
        <v>459</v>
      </c>
      <c r="O54" s="28" t="s">
        <v>926</v>
      </c>
      <c r="P54">
        <v>14</v>
      </c>
      <c r="Q54">
        <v>14</v>
      </c>
      <c r="R54">
        <v>1</v>
      </c>
      <c r="S54">
        <v>93890666</v>
      </c>
      <c r="T54" s="28" t="s">
        <v>605</v>
      </c>
      <c r="U54" s="28" t="s">
        <v>659</v>
      </c>
      <c r="V54" s="28" t="s">
        <v>329</v>
      </c>
      <c r="W54" s="28" t="s">
        <v>463</v>
      </c>
      <c r="Y54" s="28" t="s">
        <v>660</v>
      </c>
      <c r="Z54" s="28" t="s">
        <v>2971</v>
      </c>
      <c r="AA54" s="28">
        <v>16659</v>
      </c>
      <c r="AB54" s="28" t="s">
        <v>465</v>
      </c>
      <c r="AC54" s="28" t="s">
        <v>515</v>
      </c>
      <c r="AD54" s="1">
        <v>0.375</v>
      </c>
      <c r="AE54" s="1">
        <v>0.54166666666666674</v>
      </c>
      <c r="AF54" s="28" t="s">
        <v>660</v>
      </c>
      <c r="AG54" s="28" t="s">
        <v>307</v>
      </c>
      <c r="AH54" s="28" t="s">
        <v>616</v>
      </c>
      <c r="AI54" s="28"/>
      <c r="AJ54" s="28" t="s">
        <v>863</v>
      </c>
      <c r="AK54" s="28"/>
      <c r="AL54" s="28" t="s">
        <v>1016</v>
      </c>
      <c r="AM54">
        <v>1</v>
      </c>
      <c r="AN54">
        <v>3</v>
      </c>
      <c r="AP54" s="2">
        <v>46069</v>
      </c>
      <c r="AQ54" s="2">
        <v>46286</v>
      </c>
      <c r="AR54" s="2"/>
      <c r="AS54" s="2"/>
      <c r="AT54" s="28"/>
      <c r="AU54" s="28"/>
      <c r="AV54" s="28" t="s">
        <v>470</v>
      </c>
      <c r="AW54">
        <v>112</v>
      </c>
      <c r="AX54">
        <v>0.5</v>
      </c>
      <c r="BC54" s="28"/>
      <c r="BF54" s="28"/>
      <c r="BG54" s="28"/>
      <c r="BI54">
        <v>370</v>
      </c>
      <c r="BP54" s="28"/>
      <c r="BS54" s="28"/>
      <c r="BT54" s="28"/>
      <c r="BW54" s="28"/>
      <c r="BY54">
        <v>112</v>
      </c>
      <c r="BZ54">
        <v>112</v>
      </c>
      <c r="CA54">
        <v>0</v>
      </c>
      <c r="CB54">
        <v>120</v>
      </c>
      <c r="CC54">
        <v>0.93333333333333324</v>
      </c>
      <c r="CE54">
        <v>2290</v>
      </c>
      <c r="CF54">
        <v>0</v>
      </c>
      <c r="CG54">
        <v>240</v>
      </c>
      <c r="CH54">
        <v>0</v>
      </c>
      <c r="CI54">
        <v>2290</v>
      </c>
      <c r="CJ54">
        <v>212.30594577494998</v>
      </c>
      <c r="CK54">
        <v>143.78872163937004</v>
      </c>
      <c r="CL54">
        <v>69.420911026507738</v>
      </c>
      <c r="CM54">
        <v>122.18796797213763</v>
      </c>
      <c r="CN54">
        <v>69.086628928876706</v>
      </c>
      <c r="CO54">
        <v>0</v>
      </c>
      <c r="CP54">
        <v>0</v>
      </c>
      <c r="CQ54">
        <v>93.868062452383569</v>
      </c>
      <c r="CR54">
        <v>0.86346000000000001</v>
      </c>
      <c r="CS54">
        <v>20311.301375201921</v>
      </c>
      <c r="CT54">
        <v>0</v>
      </c>
      <c r="CU54">
        <v>20311.301375201921</v>
      </c>
      <c r="CV54">
        <v>13.645482952772536</v>
      </c>
      <c r="CW54" s="28" t="s">
        <v>1017</v>
      </c>
      <c r="CX54" s="28" t="s">
        <v>3428</v>
      </c>
      <c r="CY54" s="28" t="s">
        <v>3349</v>
      </c>
      <c r="CZ54" s="28" t="s">
        <v>3429</v>
      </c>
      <c r="DA54" s="28" t="s">
        <v>3430</v>
      </c>
      <c r="DB54" s="28" t="s">
        <v>3344</v>
      </c>
      <c r="DC54" s="28"/>
      <c r="DD54" s="28"/>
      <c r="DE54" s="28"/>
      <c r="DF54" s="28"/>
      <c r="DG54" s="28"/>
      <c r="DH54" s="28"/>
      <c r="DI54">
        <v>120</v>
      </c>
      <c r="DJ54" s="28" t="s">
        <v>471</v>
      </c>
      <c r="DK54" s="28" t="s">
        <v>861</v>
      </c>
    </row>
    <row r="55" spans="1:115" x14ac:dyDescent="0.25">
      <c r="A55" s="28" t="s">
        <v>2</v>
      </c>
      <c r="B55" s="28" t="s">
        <v>1005</v>
      </c>
      <c r="C55">
        <v>58156</v>
      </c>
      <c r="D55" s="28" t="s">
        <v>856</v>
      </c>
      <c r="E55" s="28" t="s">
        <v>857</v>
      </c>
      <c r="F55" s="28" t="s">
        <v>858</v>
      </c>
      <c r="G55" s="28" t="s">
        <v>825</v>
      </c>
      <c r="H55" s="28" t="s">
        <v>1039</v>
      </c>
      <c r="I55" s="28" t="s">
        <v>457</v>
      </c>
      <c r="J55">
        <v>2290</v>
      </c>
      <c r="K55">
        <v>13.645482952772536</v>
      </c>
      <c r="L55" s="28" t="s">
        <v>1037</v>
      </c>
      <c r="M55">
        <v>0</v>
      </c>
      <c r="N55" s="28" t="s">
        <v>459</v>
      </c>
      <c r="O55" s="28" t="s">
        <v>926</v>
      </c>
      <c r="P55">
        <v>14</v>
      </c>
      <c r="Q55">
        <v>30</v>
      </c>
      <c r="R55">
        <v>1</v>
      </c>
      <c r="S55">
        <v>93890666</v>
      </c>
      <c r="T55" s="28" t="s">
        <v>605</v>
      </c>
      <c r="U55" s="28" t="s">
        <v>659</v>
      </c>
      <c r="V55" s="28" t="s">
        <v>335</v>
      </c>
      <c r="W55" s="28" t="s">
        <v>463</v>
      </c>
      <c r="Y55" s="28" t="s">
        <v>660</v>
      </c>
      <c r="Z55" s="28" t="s">
        <v>2971</v>
      </c>
      <c r="AA55" s="28">
        <v>16660</v>
      </c>
      <c r="AB55" s="28" t="s">
        <v>465</v>
      </c>
      <c r="AC55" s="28" t="s">
        <v>479</v>
      </c>
      <c r="AD55" s="1">
        <v>0.58333333333333326</v>
      </c>
      <c r="AE55" s="1">
        <v>0.75</v>
      </c>
      <c r="AF55" s="28" t="s">
        <v>463</v>
      </c>
      <c r="AG55" s="28" t="s">
        <v>307</v>
      </c>
      <c r="AH55" s="28" t="s">
        <v>616</v>
      </c>
      <c r="AI55" s="28"/>
      <c r="AJ55" s="28" t="s">
        <v>863</v>
      </c>
      <c r="AK55" s="28"/>
      <c r="AL55" s="28"/>
      <c r="AM55">
        <v>1</v>
      </c>
      <c r="AN55">
        <v>3</v>
      </c>
      <c r="AP55" s="2">
        <v>46069</v>
      </c>
      <c r="AQ55" s="2">
        <v>46286</v>
      </c>
      <c r="AR55" s="2"/>
      <c r="AS55" s="2"/>
      <c r="AT55" s="28"/>
      <c r="AU55" s="28"/>
      <c r="AV55" s="28" t="s">
        <v>470</v>
      </c>
      <c r="AW55">
        <v>112</v>
      </c>
      <c r="AX55">
        <v>0.5</v>
      </c>
      <c r="BC55" s="28"/>
      <c r="BF55" s="28"/>
      <c r="BG55" s="28"/>
      <c r="BI55">
        <v>370</v>
      </c>
      <c r="BP55" s="28"/>
      <c r="BS55" s="28"/>
      <c r="BT55" s="28"/>
      <c r="BW55" s="28"/>
      <c r="BY55">
        <v>112</v>
      </c>
      <c r="BZ55">
        <v>112</v>
      </c>
      <c r="CA55">
        <v>0</v>
      </c>
      <c r="CB55">
        <v>120</v>
      </c>
      <c r="CC55">
        <v>0.93333333333333324</v>
      </c>
      <c r="CE55">
        <v>2290</v>
      </c>
      <c r="CF55">
        <v>0</v>
      </c>
      <c r="CG55">
        <v>240</v>
      </c>
      <c r="CH55">
        <v>0</v>
      </c>
      <c r="CI55">
        <v>2290</v>
      </c>
      <c r="CJ55">
        <v>212.30594577494998</v>
      </c>
      <c r="CK55">
        <v>143.78872163937004</v>
      </c>
      <c r="CL55">
        <v>69.420911026507738</v>
      </c>
      <c r="CM55">
        <v>122.18796797213763</v>
      </c>
      <c r="CN55">
        <v>69.086628928876706</v>
      </c>
      <c r="CO55">
        <v>0</v>
      </c>
      <c r="CP55">
        <v>0</v>
      </c>
      <c r="CQ55">
        <v>93.868062452383569</v>
      </c>
      <c r="CR55">
        <v>0.86346000000000001</v>
      </c>
      <c r="CS55">
        <v>20311.301375201921</v>
      </c>
      <c r="CT55">
        <v>0</v>
      </c>
      <c r="CU55">
        <v>20311.301375201921</v>
      </c>
      <c r="CV55">
        <v>13.645482952772536</v>
      </c>
      <c r="CW55" s="28" t="s">
        <v>1040</v>
      </c>
      <c r="CX55" s="28" t="s">
        <v>3431</v>
      </c>
      <c r="CY55" s="28" t="s">
        <v>3349</v>
      </c>
      <c r="CZ55" s="28" t="s">
        <v>3432</v>
      </c>
      <c r="DA55" s="28" t="s">
        <v>3433</v>
      </c>
      <c r="DB55" s="28" t="s">
        <v>3344</v>
      </c>
      <c r="DC55" s="28"/>
      <c r="DD55" s="28"/>
      <c r="DE55" s="28"/>
      <c r="DF55" s="28"/>
      <c r="DG55" s="28"/>
      <c r="DH55" s="28"/>
      <c r="DI55">
        <v>120</v>
      </c>
      <c r="DJ55" s="28" t="s">
        <v>471</v>
      </c>
      <c r="DK55" s="28" t="s">
        <v>861</v>
      </c>
    </row>
    <row r="56" spans="1:115" x14ac:dyDescent="0.25">
      <c r="A56" s="28" t="s">
        <v>2</v>
      </c>
      <c r="B56" s="28" t="s">
        <v>490</v>
      </c>
      <c r="C56">
        <v>89483</v>
      </c>
      <c r="D56" s="28" t="s">
        <v>491</v>
      </c>
      <c r="E56" s="28" t="s">
        <v>492</v>
      </c>
      <c r="F56" s="28" t="s">
        <v>493</v>
      </c>
      <c r="G56" s="28" t="s">
        <v>494</v>
      </c>
      <c r="H56" s="28" t="s">
        <v>495</v>
      </c>
      <c r="I56" s="28" t="s">
        <v>457</v>
      </c>
      <c r="J56">
        <v>3180</v>
      </c>
      <c r="K56">
        <v>12.116873015572027</v>
      </c>
      <c r="L56" s="28" t="s">
        <v>3273</v>
      </c>
      <c r="M56">
        <v>0</v>
      </c>
      <c r="N56" s="28" t="s">
        <v>459</v>
      </c>
      <c r="O56" s="28" t="s">
        <v>496</v>
      </c>
      <c r="P56">
        <v>13</v>
      </c>
      <c r="Q56">
        <v>15</v>
      </c>
      <c r="R56">
        <v>1</v>
      </c>
      <c r="S56">
        <v>90750721</v>
      </c>
      <c r="T56" s="28" t="s">
        <v>461</v>
      </c>
      <c r="U56" s="28" t="s">
        <v>462</v>
      </c>
      <c r="V56" s="28" t="s">
        <v>335</v>
      </c>
      <c r="W56" s="28" t="s">
        <v>463</v>
      </c>
      <c r="Y56" s="28" t="s">
        <v>463</v>
      </c>
      <c r="Z56" s="28">
        <v>0</v>
      </c>
      <c r="AA56" s="28">
        <v>17304</v>
      </c>
      <c r="AB56" s="28" t="s">
        <v>465</v>
      </c>
      <c r="AC56" s="28" t="s">
        <v>479</v>
      </c>
      <c r="AD56" s="1">
        <v>0.375</v>
      </c>
      <c r="AE56" s="1">
        <v>0.625</v>
      </c>
      <c r="AF56" s="28" t="s">
        <v>463</v>
      </c>
      <c r="AG56" s="28" t="s">
        <v>287</v>
      </c>
      <c r="AH56" s="28" t="s">
        <v>497</v>
      </c>
      <c r="AI56" s="28" t="s">
        <v>498</v>
      </c>
      <c r="AJ56" s="28" t="s">
        <v>499</v>
      </c>
      <c r="AK56" s="28"/>
      <c r="AL56" s="28"/>
      <c r="AM56">
        <v>1</v>
      </c>
      <c r="AN56">
        <v>2</v>
      </c>
      <c r="AP56" s="2">
        <v>46141</v>
      </c>
      <c r="AQ56" s="2">
        <v>46288</v>
      </c>
      <c r="AR56" s="2"/>
      <c r="AS56" s="2"/>
      <c r="AT56" s="28"/>
      <c r="AU56" s="28"/>
      <c r="AV56" s="28" t="s">
        <v>470</v>
      </c>
      <c r="AW56">
        <v>99</v>
      </c>
      <c r="AX56">
        <v>0.5</v>
      </c>
      <c r="BA56">
        <v>46</v>
      </c>
      <c r="BC56" s="28"/>
      <c r="BF56" s="28"/>
      <c r="BG56" s="28"/>
      <c r="BH56">
        <v>350</v>
      </c>
      <c r="BP56" s="28"/>
      <c r="BS56" s="28"/>
      <c r="BT56" s="28"/>
      <c r="BW56" s="28"/>
      <c r="BY56">
        <v>145</v>
      </c>
      <c r="BZ56">
        <v>99</v>
      </c>
      <c r="CA56">
        <v>46</v>
      </c>
      <c r="CB56">
        <v>100</v>
      </c>
      <c r="CC56">
        <v>0.99</v>
      </c>
      <c r="CE56">
        <v>3180</v>
      </c>
      <c r="CF56">
        <v>0</v>
      </c>
      <c r="CG56">
        <v>120</v>
      </c>
      <c r="CH56">
        <v>-538.46153846153845</v>
      </c>
      <c r="CI56">
        <v>2641.5384615384614</v>
      </c>
      <c r="CJ56">
        <v>212.30594577494998</v>
      </c>
      <c r="CK56">
        <v>143.78872163937004</v>
      </c>
      <c r="CL56">
        <v>69.420911026507738</v>
      </c>
      <c r="CM56">
        <v>122.18796797213763</v>
      </c>
      <c r="CN56">
        <v>69.086628928876706</v>
      </c>
      <c r="CO56">
        <v>0</v>
      </c>
      <c r="CP56">
        <v>0</v>
      </c>
      <c r="CQ56">
        <v>93.868062452383569</v>
      </c>
      <c r="CR56">
        <v>0.86346000000000001</v>
      </c>
      <c r="CS56">
        <v>20804.670967737169</v>
      </c>
      <c r="CT56">
        <v>0</v>
      </c>
      <c r="CU56">
        <v>20804.670967737169</v>
      </c>
      <c r="CV56">
        <v>12.116873015572027</v>
      </c>
      <c r="CW56" s="28" t="s">
        <v>500</v>
      </c>
      <c r="CX56" s="28" t="s">
        <v>3434</v>
      </c>
      <c r="CY56" s="28" t="s">
        <v>3435</v>
      </c>
      <c r="CZ56" s="28" t="s">
        <v>3436</v>
      </c>
      <c r="DA56" s="28" t="s">
        <v>3437</v>
      </c>
      <c r="DB56" s="28" t="s">
        <v>3344</v>
      </c>
      <c r="DC56" s="28"/>
      <c r="DD56" s="28"/>
      <c r="DE56" s="28"/>
      <c r="DF56" s="28"/>
      <c r="DG56" s="28"/>
      <c r="DH56" s="28"/>
      <c r="DI56">
        <v>100</v>
      </c>
      <c r="DJ56" s="28" t="s">
        <v>471</v>
      </c>
      <c r="DK56" s="28" t="s">
        <v>501</v>
      </c>
    </row>
    <row r="57" spans="1:115" x14ac:dyDescent="0.25">
      <c r="A57" s="28" t="s">
        <v>2</v>
      </c>
      <c r="B57" s="28" t="s">
        <v>490</v>
      </c>
      <c r="C57">
        <v>89483</v>
      </c>
      <c r="D57" s="28" t="s">
        <v>491</v>
      </c>
      <c r="E57" s="28" t="s">
        <v>492</v>
      </c>
      <c r="F57" s="28" t="s">
        <v>493</v>
      </c>
      <c r="G57" s="28" t="s">
        <v>494</v>
      </c>
      <c r="H57" s="28" t="s">
        <v>502</v>
      </c>
      <c r="I57" s="28" t="s">
        <v>457</v>
      </c>
      <c r="J57">
        <v>3180</v>
      </c>
      <c r="K57">
        <v>12.116873015572027</v>
      </c>
      <c r="L57" s="28" t="s">
        <v>3273</v>
      </c>
      <c r="M57">
        <v>0</v>
      </c>
      <c r="N57" s="28" t="s">
        <v>459</v>
      </c>
      <c r="O57" s="28" t="s">
        <v>503</v>
      </c>
      <c r="P57">
        <v>13</v>
      </c>
      <c r="Q57">
        <v>15</v>
      </c>
      <c r="R57">
        <v>1</v>
      </c>
      <c r="S57">
        <v>90840721</v>
      </c>
      <c r="T57" s="28" t="s">
        <v>461</v>
      </c>
      <c r="U57" s="28" t="s">
        <v>462</v>
      </c>
      <c r="V57" s="28" t="s">
        <v>335</v>
      </c>
      <c r="W57" s="28" t="s">
        <v>463</v>
      </c>
      <c r="Y57" s="28" t="s">
        <v>463</v>
      </c>
      <c r="Z57" s="28">
        <v>0</v>
      </c>
      <c r="AA57" s="28">
        <v>16662</v>
      </c>
      <c r="AB57" s="28" t="s">
        <v>465</v>
      </c>
      <c r="AC57" s="28" t="s">
        <v>504</v>
      </c>
      <c r="AD57" s="1">
        <v>0.375</v>
      </c>
      <c r="AE57" s="1">
        <v>0.625</v>
      </c>
      <c r="AF57" s="28" t="s">
        <v>463</v>
      </c>
      <c r="AG57" s="28" t="s">
        <v>292</v>
      </c>
      <c r="AH57" s="28" t="s">
        <v>497</v>
      </c>
      <c r="AI57" s="28" t="s">
        <v>505</v>
      </c>
      <c r="AJ57" s="28" t="s">
        <v>499</v>
      </c>
      <c r="AK57" s="28"/>
      <c r="AL57" s="28"/>
      <c r="AM57">
        <v>1</v>
      </c>
      <c r="AN57">
        <v>2</v>
      </c>
      <c r="AP57" s="2">
        <v>46143</v>
      </c>
      <c r="AQ57" s="2">
        <v>46290</v>
      </c>
      <c r="AR57" s="2"/>
      <c r="AS57" s="2"/>
      <c r="AT57" s="28"/>
      <c r="AU57" s="28"/>
      <c r="AV57" s="28" t="s">
        <v>470</v>
      </c>
      <c r="AW57">
        <v>99</v>
      </c>
      <c r="AX57">
        <v>0.5</v>
      </c>
      <c r="BA57">
        <v>46</v>
      </c>
      <c r="BC57" s="28"/>
      <c r="BF57" s="28"/>
      <c r="BG57" s="28"/>
      <c r="BH57">
        <v>350</v>
      </c>
      <c r="BP57" s="28"/>
      <c r="BS57" s="28"/>
      <c r="BT57" s="28"/>
      <c r="BW57" s="28"/>
      <c r="BY57">
        <v>145</v>
      </c>
      <c r="BZ57">
        <v>99</v>
      </c>
      <c r="CA57">
        <v>46</v>
      </c>
      <c r="CB57">
        <v>100</v>
      </c>
      <c r="CC57">
        <v>0.99</v>
      </c>
      <c r="CE57">
        <v>3180</v>
      </c>
      <c r="CF57">
        <v>0</v>
      </c>
      <c r="CG57">
        <v>120</v>
      </c>
      <c r="CH57">
        <v>-538.46153846153845</v>
      </c>
      <c r="CI57">
        <v>2641.5384615384614</v>
      </c>
      <c r="CJ57">
        <v>212.30594577494998</v>
      </c>
      <c r="CK57">
        <v>143.78872163937004</v>
      </c>
      <c r="CL57">
        <v>69.420911026507738</v>
      </c>
      <c r="CM57">
        <v>122.18796797213763</v>
      </c>
      <c r="CN57">
        <v>69.086628928876706</v>
      </c>
      <c r="CO57">
        <v>0</v>
      </c>
      <c r="CP57">
        <v>0</v>
      </c>
      <c r="CQ57">
        <v>93.868062452383569</v>
      </c>
      <c r="CR57">
        <v>0.86346000000000001</v>
      </c>
      <c r="CS57">
        <v>20804.670967737169</v>
      </c>
      <c r="CT57">
        <v>0</v>
      </c>
      <c r="CU57">
        <v>20804.670967737169</v>
      </c>
      <c r="CV57">
        <v>12.116873015572027</v>
      </c>
      <c r="CW57" s="28" t="s">
        <v>506</v>
      </c>
      <c r="CX57" s="28" t="s">
        <v>3438</v>
      </c>
      <c r="CY57" s="28" t="s">
        <v>3435</v>
      </c>
      <c r="CZ57" s="28" t="s">
        <v>3439</v>
      </c>
      <c r="DA57" s="28" t="s">
        <v>3440</v>
      </c>
      <c r="DB57" s="28" t="s">
        <v>3344</v>
      </c>
      <c r="DC57" s="28"/>
      <c r="DD57" s="28"/>
      <c r="DE57" s="28"/>
      <c r="DF57" s="28"/>
      <c r="DG57" s="28"/>
      <c r="DH57" s="28"/>
      <c r="DI57">
        <v>100</v>
      </c>
      <c r="DJ57" s="28" t="s">
        <v>471</v>
      </c>
      <c r="DK57" s="28" t="s">
        <v>507</v>
      </c>
    </row>
    <row r="58" spans="1:115" x14ac:dyDescent="0.25">
      <c r="A58" s="28" t="s">
        <v>2</v>
      </c>
      <c r="B58" s="28" t="s">
        <v>490</v>
      </c>
      <c r="C58">
        <v>89483</v>
      </c>
      <c r="D58" s="28" t="s">
        <v>491</v>
      </c>
      <c r="E58" s="28" t="s">
        <v>492</v>
      </c>
      <c r="F58" s="28" t="s">
        <v>493</v>
      </c>
      <c r="G58" s="28" t="s">
        <v>494</v>
      </c>
      <c r="H58" s="28" t="s">
        <v>508</v>
      </c>
      <c r="I58" s="28" t="s">
        <v>457</v>
      </c>
      <c r="J58">
        <v>3180</v>
      </c>
      <c r="K58">
        <v>12.116873015572027</v>
      </c>
      <c r="L58" s="28" t="s">
        <v>3273</v>
      </c>
      <c r="M58">
        <v>0</v>
      </c>
      <c r="N58" s="28" t="s">
        <v>459</v>
      </c>
      <c r="O58" s="28" t="s">
        <v>496</v>
      </c>
      <c r="P58">
        <v>13</v>
      </c>
      <c r="Q58">
        <v>15</v>
      </c>
      <c r="R58">
        <v>1</v>
      </c>
      <c r="S58">
        <v>90750721</v>
      </c>
      <c r="T58" s="28" t="s">
        <v>461</v>
      </c>
      <c r="U58" s="28" t="s">
        <v>462</v>
      </c>
      <c r="V58" s="28" t="s">
        <v>335</v>
      </c>
      <c r="W58" s="28" t="s">
        <v>463</v>
      </c>
      <c r="Y58" s="28" t="s">
        <v>463</v>
      </c>
      <c r="Z58" s="28">
        <v>0</v>
      </c>
      <c r="AA58" s="28">
        <v>16663</v>
      </c>
      <c r="AB58" s="28" t="s">
        <v>465</v>
      </c>
      <c r="AC58" s="28" t="s">
        <v>504</v>
      </c>
      <c r="AD58" s="1">
        <v>0.375</v>
      </c>
      <c r="AE58" s="1">
        <v>0.625</v>
      </c>
      <c r="AF58" s="28" t="s">
        <v>463</v>
      </c>
      <c r="AG58" s="28" t="s">
        <v>300</v>
      </c>
      <c r="AH58" s="28" t="s">
        <v>497</v>
      </c>
      <c r="AI58" s="28" t="s">
        <v>509</v>
      </c>
      <c r="AJ58" s="28" t="s">
        <v>499</v>
      </c>
      <c r="AK58" s="28"/>
      <c r="AL58" s="28"/>
      <c r="AM58">
        <v>1</v>
      </c>
      <c r="AN58">
        <v>2</v>
      </c>
      <c r="AP58" s="2">
        <v>46143</v>
      </c>
      <c r="AQ58" s="2">
        <v>46290</v>
      </c>
      <c r="AR58" s="2"/>
      <c r="AS58" s="2"/>
      <c r="AT58" s="28"/>
      <c r="AU58" s="28"/>
      <c r="AV58" s="28" t="s">
        <v>470</v>
      </c>
      <c r="AW58">
        <v>99</v>
      </c>
      <c r="AX58">
        <v>0.5</v>
      </c>
      <c r="BA58">
        <v>46</v>
      </c>
      <c r="BC58" s="28"/>
      <c r="BF58" s="28"/>
      <c r="BG58" s="28"/>
      <c r="BH58">
        <v>350</v>
      </c>
      <c r="BP58" s="28"/>
      <c r="BS58" s="28"/>
      <c r="BT58" s="28"/>
      <c r="BW58" s="28"/>
      <c r="BY58">
        <v>145</v>
      </c>
      <c r="BZ58">
        <v>99</v>
      </c>
      <c r="CA58">
        <v>46</v>
      </c>
      <c r="CB58">
        <v>100</v>
      </c>
      <c r="CC58">
        <v>0.99</v>
      </c>
      <c r="CE58">
        <v>3180</v>
      </c>
      <c r="CF58">
        <v>0</v>
      </c>
      <c r="CG58">
        <v>120</v>
      </c>
      <c r="CH58">
        <v>-538.46153846153845</v>
      </c>
      <c r="CI58">
        <v>2641.5384615384614</v>
      </c>
      <c r="CJ58">
        <v>212.30594577494998</v>
      </c>
      <c r="CK58">
        <v>143.78872163937004</v>
      </c>
      <c r="CL58">
        <v>69.420911026507738</v>
      </c>
      <c r="CM58">
        <v>122.18796797213763</v>
      </c>
      <c r="CN58">
        <v>69.086628928876706</v>
      </c>
      <c r="CO58">
        <v>0</v>
      </c>
      <c r="CP58">
        <v>0</v>
      </c>
      <c r="CQ58">
        <v>93.868062452383569</v>
      </c>
      <c r="CR58">
        <v>0.86346000000000001</v>
      </c>
      <c r="CS58">
        <v>20804.670967737169</v>
      </c>
      <c r="CT58">
        <v>0</v>
      </c>
      <c r="CU58">
        <v>20804.670967737169</v>
      </c>
      <c r="CV58">
        <v>12.116873015572027</v>
      </c>
      <c r="CW58" s="28" t="s">
        <v>510</v>
      </c>
      <c r="CX58" s="28" t="s">
        <v>3441</v>
      </c>
      <c r="CY58" s="28" t="s">
        <v>3435</v>
      </c>
      <c r="CZ58" s="28" t="s">
        <v>3442</v>
      </c>
      <c r="DA58" s="28" t="s">
        <v>3443</v>
      </c>
      <c r="DB58" s="28" t="s">
        <v>3344</v>
      </c>
      <c r="DC58" s="28"/>
      <c r="DD58" s="28"/>
      <c r="DE58" s="28"/>
      <c r="DF58" s="28"/>
      <c r="DG58" s="28"/>
      <c r="DH58" s="28"/>
      <c r="DI58">
        <v>100</v>
      </c>
      <c r="DJ58" s="28" t="s">
        <v>471</v>
      </c>
      <c r="DK58" s="28" t="s">
        <v>501</v>
      </c>
    </row>
    <row r="59" spans="1:115" x14ac:dyDescent="0.25">
      <c r="A59" s="28" t="s">
        <v>2</v>
      </c>
      <c r="B59" s="28" t="s">
        <v>490</v>
      </c>
      <c r="C59">
        <v>89483</v>
      </c>
      <c r="D59" s="28" t="s">
        <v>491</v>
      </c>
      <c r="E59" s="28" t="s">
        <v>492</v>
      </c>
      <c r="F59" s="28" t="s">
        <v>493</v>
      </c>
      <c r="G59" s="28" t="s">
        <v>494</v>
      </c>
      <c r="H59" s="28" t="s">
        <v>511</v>
      </c>
      <c r="I59" s="28" t="s">
        <v>457</v>
      </c>
      <c r="J59">
        <v>3180</v>
      </c>
      <c r="K59">
        <v>8.9019173196427914</v>
      </c>
      <c r="L59" s="28" t="s">
        <v>3274</v>
      </c>
      <c r="M59">
        <v>0.3</v>
      </c>
      <c r="N59" s="28" t="s">
        <v>459</v>
      </c>
      <c r="O59" s="28" t="s">
        <v>513</v>
      </c>
      <c r="P59">
        <v>9</v>
      </c>
      <c r="Q59">
        <v>15</v>
      </c>
      <c r="R59">
        <v>1</v>
      </c>
      <c r="S59">
        <v>90870721</v>
      </c>
      <c r="T59" s="28" t="s">
        <v>461</v>
      </c>
      <c r="U59" s="28" t="s">
        <v>462</v>
      </c>
      <c r="V59" s="28" t="s">
        <v>335</v>
      </c>
      <c r="W59" s="28" t="s">
        <v>463</v>
      </c>
      <c r="Y59" s="28" t="s">
        <v>463</v>
      </c>
      <c r="Z59" s="28">
        <v>0</v>
      </c>
      <c r="AA59" s="28">
        <v>16695</v>
      </c>
      <c r="AB59" s="28" t="s">
        <v>514</v>
      </c>
      <c r="AC59" s="28" t="s">
        <v>515</v>
      </c>
      <c r="AD59" s="1">
        <v>0.375</v>
      </c>
      <c r="AE59" s="1">
        <v>0.625</v>
      </c>
      <c r="AF59" s="28" t="s">
        <v>463</v>
      </c>
      <c r="AG59" s="28" t="s">
        <v>232</v>
      </c>
      <c r="AH59" s="28" t="s">
        <v>516</v>
      </c>
      <c r="AI59" s="28" t="s">
        <v>517</v>
      </c>
      <c r="AJ59" s="28" t="s">
        <v>499</v>
      </c>
      <c r="AK59" s="28"/>
      <c r="AL59" s="28"/>
      <c r="AM59">
        <v>1</v>
      </c>
      <c r="AN59">
        <v>4</v>
      </c>
      <c r="AP59" s="2">
        <v>46069</v>
      </c>
      <c r="AQ59" s="2">
        <v>46356</v>
      </c>
      <c r="AR59" s="2"/>
      <c r="AS59" s="2"/>
      <c r="AT59" s="28"/>
      <c r="AU59" s="28"/>
      <c r="AV59" s="28" t="s">
        <v>470</v>
      </c>
      <c r="AW59">
        <v>99</v>
      </c>
      <c r="AX59">
        <v>0.5</v>
      </c>
      <c r="BA59">
        <v>46</v>
      </c>
      <c r="BC59" s="28"/>
      <c r="BF59" s="28"/>
      <c r="BG59" s="28"/>
      <c r="BH59">
        <v>350</v>
      </c>
      <c r="BP59" s="28"/>
      <c r="BS59" s="28"/>
      <c r="BT59" s="28"/>
      <c r="BW59" s="28"/>
      <c r="BY59">
        <v>145</v>
      </c>
      <c r="BZ59">
        <v>99</v>
      </c>
      <c r="CA59">
        <v>46</v>
      </c>
      <c r="CB59">
        <v>100</v>
      </c>
      <c r="CC59">
        <v>0.99</v>
      </c>
      <c r="CE59">
        <v>3180</v>
      </c>
      <c r="CF59">
        <v>954</v>
      </c>
      <c r="CG59">
        <v>120</v>
      </c>
      <c r="CH59">
        <v>-538.46153846153845</v>
      </c>
      <c r="CI59">
        <v>3595.5384615384614</v>
      </c>
      <c r="CJ59">
        <v>212.30594577494998</v>
      </c>
      <c r="CK59">
        <v>143.78872163937004</v>
      </c>
      <c r="CL59">
        <v>69.420911026507738</v>
      </c>
      <c r="CM59">
        <v>122.18796797213763</v>
      </c>
      <c r="CN59">
        <v>69.086628928876706</v>
      </c>
      <c r="CO59">
        <v>0</v>
      </c>
      <c r="CP59">
        <v>0</v>
      </c>
      <c r="CQ59">
        <v>93.868062452383569</v>
      </c>
      <c r="CR59">
        <v>0.86346000000000001</v>
      </c>
      <c r="CS59">
        <v>20804.670967737169</v>
      </c>
      <c r="CT59">
        <v>0</v>
      </c>
      <c r="CU59">
        <v>20804.670967737169</v>
      </c>
      <c r="CV59">
        <v>8.9019173196427914</v>
      </c>
      <c r="CW59" s="28" t="s">
        <v>518</v>
      </c>
      <c r="CX59" s="28" t="s">
        <v>3444</v>
      </c>
      <c r="CY59" s="28" t="s">
        <v>3435</v>
      </c>
      <c r="CZ59" s="28" t="s">
        <v>3445</v>
      </c>
      <c r="DA59" s="28" t="s">
        <v>3446</v>
      </c>
      <c r="DB59" s="28" t="s">
        <v>3344</v>
      </c>
      <c r="DC59" s="28"/>
      <c r="DD59" s="28"/>
      <c r="DE59" s="28"/>
      <c r="DF59" s="28"/>
      <c r="DG59" s="28"/>
      <c r="DH59" s="28"/>
      <c r="DI59">
        <v>100</v>
      </c>
      <c r="DJ59" s="28" t="s">
        <v>471</v>
      </c>
      <c r="DK59" s="28" t="s">
        <v>519</v>
      </c>
    </row>
    <row r="60" spans="1:115" x14ac:dyDescent="0.25">
      <c r="A60" s="28" t="s">
        <v>2</v>
      </c>
      <c r="B60" s="28" t="s">
        <v>490</v>
      </c>
      <c r="C60">
        <v>89483</v>
      </c>
      <c r="D60" s="28" t="s">
        <v>491</v>
      </c>
      <c r="E60" s="28" t="s">
        <v>492</v>
      </c>
      <c r="F60" s="28" t="s">
        <v>493</v>
      </c>
      <c r="G60" s="28" t="s">
        <v>494</v>
      </c>
      <c r="H60" s="28" t="s">
        <v>520</v>
      </c>
      <c r="I60" s="28" t="s">
        <v>457</v>
      </c>
      <c r="J60">
        <v>3180</v>
      </c>
      <c r="K60">
        <v>12.116873015572027</v>
      </c>
      <c r="L60" s="28" t="s">
        <v>3273</v>
      </c>
      <c r="M60">
        <v>0</v>
      </c>
      <c r="N60" s="28" t="s">
        <v>459</v>
      </c>
      <c r="O60" s="28" t="s">
        <v>521</v>
      </c>
      <c r="P60">
        <v>13</v>
      </c>
      <c r="Q60">
        <v>15</v>
      </c>
      <c r="R60">
        <v>1</v>
      </c>
      <c r="S60">
        <v>90320451</v>
      </c>
      <c r="T60" s="28" t="s">
        <v>461</v>
      </c>
      <c r="U60" s="28" t="s">
        <v>462</v>
      </c>
      <c r="V60" s="28" t="s">
        <v>335</v>
      </c>
      <c r="W60" s="28" t="s">
        <v>463</v>
      </c>
      <c r="Y60" s="28" t="s">
        <v>463</v>
      </c>
      <c r="Z60" s="28">
        <v>0</v>
      </c>
      <c r="AA60" s="28">
        <v>16696</v>
      </c>
      <c r="AB60" s="28" t="s">
        <v>465</v>
      </c>
      <c r="AC60" s="28" t="s">
        <v>504</v>
      </c>
      <c r="AD60" s="1">
        <v>0.375</v>
      </c>
      <c r="AE60" s="1">
        <v>0.625</v>
      </c>
      <c r="AF60" s="28" t="s">
        <v>463</v>
      </c>
      <c r="AG60" s="28" t="s">
        <v>234</v>
      </c>
      <c r="AH60" s="28" t="s">
        <v>516</v>
      </c>
      <c r="AI60" s="28" t="s">
        <v>517</v>
      </c>
      <c r="AJ60" s="28" t="s">
        <v>499</v>
      </c>
      <c r="AK60" s="28"/>
      <c r="AL60" s="28"/>
      <c r="AM60">
        <v>1</v>
      </c>
      <c r="AN60">
        <v>2</v>
      </c>
      <c r="AP60" s="2">
        <v>46073</v>
      </c>
      <c r="AQ60" s="2">
        <v>46206</v>
      </c>
      <c r="AR60" s="2"/>
      <c r="AS60" s="2"/>
      <c r="AT60" s="28"/>
      <c r="AU60" s="28"/>
      <c r="AV60" s="28" t="s">
        <v>470</v>
      </c>
      <c r="AW60">
        <v>99</v>
      </c>
      <c r="AX60">
        <v>0.5</v>
      </c>
      <c r="BA60">
        <v>46</v>
      </c>
      <c r="BC60" s="28"/>
      <c r="BF60" s="28"/>
      <c r="BG60" s="28"/>
      <c r="BH60">
        <v>350</v>
      </c>
      <c r="BP60" s="28"/>
      <c r="BS60" s="28"/>
      <c r="BT60" s="28"/>
      <c r="BW60" s="28"/>
      <c r="BY60">
        <v>145</v>
      </c>
      <c r="BZ60">
        <v>99</v>
      </c>
      <c r="CA60">
        <v>46</v>
      </c>
      <c r="CB60">
        <v>100</v>
      </c>
      <c r="CC60">
        <v>0.99</v>
      </c>
      <c r="CE60">
        <v>3180</v>
      </c>
      <c r="CF60">
        <v>0</v>
      </c>
      <c r="CG60">
        <v>120</v>
      </c>
      <c r="CH60">
        <v>-538.46153846153845</v>
      </c>
      <c r="CI60">
        <v>2641.5384615384614</v>
      </c>
      <c r="CJ60">
        <v>212.30594577494998</v>
      </c>
      <c r="CK60">
        <v>143.78872163937004</v>
      </c>
      <c r="CL60">
        <v>69.420911026507738</v>
      </c>
      <c r="CM60">
        <v>122.18796797213763</v>
      </c>
      <c r="CN60">
        <v>69.086628928876706</v>
      </c>
      <c r="CO60">
        <v>0</v>
      </c>
      <c r="CP60">
        <v>0</v>
      </c>
      <c r="CQ60">
        <v>93.868062452383569</v>
      </c>
      <c r="CR60">
        <v>0.86346000000000001</v>
      </c>
      <c r="CS60">
        <v>20804.670967737169</v>
      </c>
      <c r="CT60">
        <v>0</v>
      </c>
      <c r="CU60">
        <v>20804.670967737169</v>
      </c>
      <c r="CV60">
        <v>12.116873015572027</v>
      </c>
      <c r="CW60" s="28" t="s">
        <v>522</v>
      </c>
      <c r="CX60" s="28" t="s">
        <v>3447</v>
      </c>
      <c r="CY60" s="28" t="s">
        <v>3435</v>
      </c>
      <c r="CZ60" s="28" t="s">
        <v>3448</v>
      </c>
      <c r="DA60" s="28" t="s">
        <v>3449</v>
      </c>
      <c r="DB60" s="28" t="s">
        <v>3344</v>
      </c>
      <c r="DC60" s="28"/>
      <c r="DD60" s="28"/>
      <c r="DE60" s="28"/>
      <c r="DF60" s="28"/>
      <c r="DG60" s="28"/>
      <c r="DH60" s="28"/>
      <c r="DI60">
        <v>100</v>
      </c>
      <c r="DJ60" s="28" t="s">
        <v>471</v>
      </c>
      <c r="DK60" s="28" t="s">
        <v>523</v>
      </c>
    </row>
    <row r="61" spans="1:115" x14ac:dyDescent="0.25">
      <c r="A61" s="28" t="s">
        <v>2</v>
      </c>
      <c r="B61" s="28" t="s">
        <v>490</v>
      </c>
      <c r="C61">
        <v>89483</v>
      </c>
      <c r="D61" s="28" t="s">
        <v>491</v>
      </c>
      <c r="E61" s="28" t="s">
        <v>492</v>
      </c>
      <c r="F61" s="28" t="s">
        <v>493</v>
      </c>
      <c r="G61" s="28" t="s">
        <v>494</v>
      </c>
      <c r="H61" s="28" t="s">
        <v>524</v>
      </c>
      <c r="I61" s="28" t="s">
        <v>457</v>
      </c>
      <c r="J61">
        <v>3180</v>
      </c>
      <c r="K61">
        <v>12.116873015572027</v>
      </c>
      <c r="L61" s="28" t="s">
        <v>3273</v>
      </c>
      <c r="M61">
        <v>0</v>
      </c>
      <c r="N61" s="28" t="s">
        <v>459</v>
      </c>
      <c r="O61" s="28" t="s">
        <v>521</v>
      </c>
      <c r="P61">
        <v>13</v>
      </c>
      <c r="Q61">
        <v>15</v>
      </c>
      <c r="R61">
        <v>1</v>
      </c>
      <c r="S61">
        <v>90550451</v>
      </c>
      <c r="T61" s="28" t="s">
        <v>461</v>
      </c>
      <c r="U61" s="28" t="s">
        <v>462</v>
      </c>
      <c r="V61" s="28" t="s">
        <v>335</v>
      </c>
      <c r="W61" s="28" t="s">
        <v>463</v>
      </c>
      <c r="Y61" s="28" t="s">
        <v>463</v>
      </c>
      <c r="Z61" s="28">
        <v>0</v>
      </c>
      <c r="AA61" s="28">
        <v>16697</v>
      </c>
      <c r="AB61" s="28" t="s">
        <v>465</v>
      </c>
      <c r="AC61" s="28" t="s">
        <v>525</v>
      </c>
      <c r="AD61" s="1">
        <v>0.375</v>
      </c>
      <c r="AE61" s="1">
        <v>0.625</v>
      </c>
      <c r="AF61" s="28" t="s">
        <v>463</v>
      </c>
      <c r="AG61" s="28" t="s">
        <v>249</v>
      </c>
      <c r="AH61" s="28" t="s">
        <v>516</v>
      </c>
      <c r="AI61" s="28" t="s">
        <v>517</v>
      </c>
      <c r="AJ61" s="28" t="s">
        <v>499</v>
      </c>
      <c r="AK61" s="28"/>
      <c r="AL61" s="28"/>
      <c r="AM61">
        <v>1</v>
      </c>
      <c r="AN61">
        <v>2</v>
      </c>
      <c r="AP61" s="2">
        <v>46070</v>
      </c>
      <c r="AQ61" s="2">
        <v>46203</v>
      </c>
      <c r="AR61" s="2"/>
      <c r="AS61" s="2"/>
      <c r="AT61" s="28"/>
      <c r="AU61" s="28"/>
      <c r="AV61" s="28" t="s">
        <v>470</v>
      </c>
      <c r="AW61">
        <v>99</v>
      </c>
      <c r="AX61">
        <v>0.5</v>
      </c>
      <c r="BA61">
        <v>46</v>
      </c>
      <c r="BC61" s="28"/>
      <c r="BF61" s="28"/>
      <c r="BG61" s="28"/>
      <c r="BH61">
        <v>350</v>
      </c>
      <c r="BP61" s="28"/>
      <c r="BS61" s="28"/>
      <c r="BT61" s="28"/>
      <c r="BW61" s="28"/>
      <c r="BY61">
        <v>145</v>
      </c>
      <c r="BZ61">
        <v>99</v>
      </c>
      <c r="CA61">
        <v>46</v>
      </c>
      <c r="CB61">
        <v>100</v>
      </c>
      <c r="CC61">
        <v>0.99</v>
      </c>
      <c r="CE61">
        <v>3180</v>
      </c>
      <c r="CF61">
        <v>0</v>
      </c>
      <c r="CG61">
        <v>120</v>
      </c>
      <c r="CH61">
        <v>-538.46153846153845</v>
      </c>
      <c r="CI61">
        <v>2641.5384615384614</v>
      </c>
      <c r="CJ61">
        <v>212.30594577494998</v>
      </c>
      <c r="CK61">
        <v>143.78872163937004</v>
      </c>
      <c r="CL61">
        <v>69.420911026507738</v>
      </c>
      <c r="CM61">
        <v>122.18796797213763</v>
      </c>
      <c r="CN61">
        <v>69.086628928876706</v>
      </c>
      <c r="CO61">
        <v>0</v>
      </c>
      <c r="CP61">
        <v>0</v>
      </c>
      <c r="CQ61">
        <v>93.868062452383569</v>
      </c>
      <c r="CR61">
        <v>0.86346000000000001</v>
      </c>
      <c r="CS61">
        <v>20804.670967737169</v>
      </c>
      <c r="CT61">
        <v>0</v>
      </c>
      <c r="CU61">
        <v>20804.670967737169</v>
      </c>
      <c r="CV61">
        <v>12.116873015572027</v>
      </c>
      <c r="CW61" s="28" t="s">
        <v>526</v>
      </c>
      <c r="CX61" s="28" t="s">
        <v>3450</v>
      </c>
      <c r="CY61" s="28" t="s">
        <v>3435</v>
      </c>
      <c r="CZ61" s="28" t="s">
        <v>3451</v>
      </c>
      <c r="DA61" s="28" t="s">
        <v>3452</v>
      </c>
      <c r="DB61" s="28" t="s">
        <v>3344</v>
      </c>
      <c r="DC61" s="28"/>
      <c r="DD61" s="28"/>
      <c r="DE61" s="28"/>
      <c r="DF61" s="28"/>
      <c r="DG61" s="28"/>
      <c r="DH61" s="28"/>
      <c r="DI61">
        <v>100</v>
      </c>
      <c r="DJ61" s="28" t="s">
        <v>471</v>
      </c>
      <c r="DK61" s="28" t="s">
        <v>523</v>
      </c>
    </row>
    <row r="62" spans="1:115" x14ac:dyDescent="0.25">
      <c r="A62" s="28" t="s">
        <v>2</v>
      </c>
      <c r="B62" s="28" t="s">
        <v>490</v>
      </c>
      <c r="C62">
        <v>89483</v>
      </c>
      <c r="D62" s="28" t="s">
        <v>491</v>
      </c>
      <c r="E62" s="28" t="s">
        <v>492</v>
      </c>
      <c r="F62" s="28" t="s">
        <v>493</v>
      </c>
      <c r="G62" s="28" t="s">
        <v>494</v>
      </c>
      <c r="H62" s="28" t="s">
        <v>527</v>
      </c>
      <c r="I62" s="28" t="s">
        <v>457</v>
      </c>
      <c r="J62">
        <v>3180</v>
      </c>
      <c r="K62">
        <v>12.220569773700833</v>
      </c>
      <c r="L62" s="28" t="s">
        <v>3275</v>
      </c>
      <c r="M62">
        <v>0</v>
      </c>
      <c r="N62" s="28" t="s">
        <v>459</v>
      </c>
      <c r="O62" s="28" t="s">
        <v>528</v>
      </c>
      <c r="P62">
        <v>13</v>
      </c>
      <c r="Q62">
        <v>15</v>
      </c>
      <c r="R62">
        <v>1</v>
      </c>
      <c r="S62">
        <v>90110721</v>
      </c>
      <c r="T62" s="28" t="s">
        <v>461</v>
      </c>
      <c r="U62" s="28" t="s">
        <v>462</v>
      </c>
      <c r="V62" s="28" t="s">
        <v>335</v>
      </c>
      <c r="W62" s="28" t="s">
        <v>463</v>
      </c>
      <c r="Y62" s="28" t="s">
        <v>463</v>
      </c>
      <c r="Z62" s="28">
        <v>0</v>
      </c>
      <c r="AA62" s="28">
        <v>16639</v>
      </c>
      <c r="AB62" s="28" t="s">
        <v>465</v>
      </c>
      <c r="AC62" s="28" t="s">
        <v>504</v>
      </c>
      <c r="AD62" s="1">
        <v>0.375</v>
      </c>
      <c r="AE62" s="1">
        <v>0.64583333333333326</v>
      </c>
      <c r="AF62" s="28" t="s">
        <v>463</v>
      </c>
      <c r="AG62" s="28" t="s">
        <v>211</v>
      </c>
      <c r="AH62" s="28" t="s">
        <v>529</v>
      </c>
      <c r="AI62" s="28" t="s">
        <v>498</v>
      </c>
      <c r="AJ62" s="28" t="s">
        <v>499</v>
      </c>
      <c r="AK62" s="28"/>
      <c r="AL62" s="28"/>
      <c r="AM62">
        <v>1</v>
      </c>
      <c r="AN62">
        <v>2</v>
      </c>
      <c r="AP62" s="2">
        <v>46143</v>
      </c>
      <c r="AQ62" s="2">
        <v>46290</v>
      </c>
      <c r="AR62" s="2"/>
      <c r="AS62" s="2"/>
      <c r="AT62" s="28"/>
      <c r="AU62" s="28"/>
      <c r="AV62" s="28" t="s">
        <v>470</v>
      </c>
      <c r="AW62">
        <v>100</v>
      </c>
      <c r="AX62">
        <v>0.5</v>
      </c>
      <c r="BA62">
        <v>46</v>
      </c>
      <c r="BC62" s="28"/>
      <c r="BF62" s="28"/>
      <c r="BG62" s="28"/>
      <c r="BH62">
        <v>350</v>
      </c>
      <c r="BP62" s="28"/>
      <c r="BS62" s="28"/>
      <c r="BT62" s="28"/>
      <c r="BW62" s="28"/>
      <c r="BY62">
        <v>146</v>
      </c>
      <c r="BZ62">
        <v>100</v>
      </c>
      <c r="CA62">
        <v>46</v>
      </c>
      <c r="CB62">
        <v>100</v>
      </c>
      <c r="CC62">
        <v>1</v>
      </c>
      <c r="CE62">
        <v>3180</v>
      </c>
      <c r="CF62">
        <v>0</v>
      </c>
      <c r="CG62">
        <v>120</v>
      </c>
      <c r="CH62">
        <v>-538.46153846153845</v>
      </c>
      <c r="CI62">
        <v>2641.5384615384614</v>
      </c>
      <c r="CJ62">
        <v>212.30594577494998</v>
      </c>
      <c r="CK62">
        <v>143.78872163937004</v>
      </c>
      <c r="CL62">
        <v>69.420911026507738</v>
      </c>
      <c r="CM62">
        <v>122.18796797213763</v>
      </c>
      <c r="CN62">
        <v>69.086628928876706</v>
      </c>
      <c r="CO62">
        <v>0</v>
      </c>
      <c r="CP62">
        <v>0</v>
      </c>
      <c r="CQ62">
        <v>93.868062452383569</v>
      </c>
      <c r="CR62">
        <v>0.86346000000000001</v>
      </c>
      <c r="CS62">
        <v>20982.718301444329</v>
      </c>
      <c r="CT62">
        <v>0</v>
      </c>
      <c r="CU62">
        <v>20982.718301444329</v>
      </c>
      <c r="CV62">
        <v>12.220569773700833</v>
      </c>
      <c r="CW62" s="28" t="s">
        <v>530</v>
      </c>
      <c r="CX62" s="28"/>
      <c r="CY62" s="28"/>
      <c r="CZ62" s="28"/>
      <c r="DA62" s="28"/>
      <c r="DB62" s="28"/>
      <c r="DC62" s="28"/>
      <c r="DD62" s="28"/>
      <c r="DE62" s="28"/>
      <c r="DF62" s="28"/>
      <c r="DG62" s="28"/>
      <c r="DH62" s="28"/>
      <c r="DI62">
        <v>100</v>
      </c>
      <c r="DJ62" s="28" t="s">
        <v>471</v>
      </c>
      <c r="DK62" s="28" t="s">
        <v>501</v>
      </c>
    </row>
    <row r="63" spans="1:115" x14ac:dyDescent="0.25">
      <c r="A63" s="28" t="s">
        <v>2</v>
      </c>
      <c r="B63" s="28" t="s">
        <v>490</v>
      </c>
      <c r="C63">
        <v>89483</v>
      </c>
      <c r="D63" s="28" t="s">
        <v>491</v>
      </c>
      <c r="E63" s="28" t="s">
        <v>492</v>
      </c>
      <c r="F63" s="28" t="s">
        <v>493</v>
      </c>
      <c r="G63" s="28" t="s">
        <v>494</v>
      </c>
      <c r="H63" s="28" t="s">
        <v>531</v>
      </c>
      <c r="I63" s="28" t="s">
        <v>457</v>
      </c>
      <c r="J63">
        <v>3180</v>
      </c>
      <c r="K63">
        <v>12.220569773700833</v>
      </c>
      <c r="L63" s="28" t="s">
        <v>3275</v>
      </c>
      <c r="M63">
        <v>0</v>
      </c>
      <c r="N63" s="28" t="s">
        <v>459</v>
      </c>
      <c r="O63" s="28" t="s">
        <v>528</v>
      </c>
      <c r="P63">
        <v>13</v>
      </c>
      <c r="Q63">
        <v>15</v>
      </c>
      <c r="R63">
        <v>1</v>
      </c>
      <c r="S63">
        <v>90010721</v>
      </c>
      <c r="T63" s="28" t="s">
        <v>461</v>
      </c>
      <c r="U63" s="28" t="s">
        <v>462</v>
      </c>
      <c r="V63" s="28" t="s">
        <v>335</v>
      </c>
      <c r="W63" s="28" t="s">
        <v>463</v>
      </c>
      <c r="Y63" s="28" t="s">
        <v>463</v>
      </c>
      <c r="Z63" s="28">
        <v>0</v>
      </c>
      <c r="AA63" s="28">
        <v>16640</v>
      </c>
      <c r="AB63" s="28" t="s">
        <v>465</v>
      </c>
      <c r="AC63" s="28" t="s">
        <v>525</v>
      </c>
      <c r="AD63" s="1">
        <v>0.375</v>
      </c>
      <c r="AE63" s="1">
        <v>0.64583333333333326</v>
      </c>
      <c r="AF63" s="28" t="s">
        <v>463</v>
      </c>
      <c r="AG63" s="28" t="s">
        <v>217</v>
      </c>
      <c r="AH63" s="28" t="s">
        <v>529</v>
      </c>
      <c r="AI63" s="28" t="s">
        <v>498</v>
      </c>
      <c r="AJ63" s="28" t="s">
        <v>499</v>
      </c>
      <c r="AK63" s="28"/>
      <c r="AL63" s="28"/>
      <c r="AM63">
        <v>1</v>
      </c>
      <c r="AN63">
        <v>2</v>
      </c>
      <c r="AP63" s="2">
        <v>46140</v>
      </c>
      <c r="AQ63" s="2">
        <v>46287</v>
      </c>
      <c r="AR63" s="2"/>
      <c r="AS63" s="2"/>
      <c r="AT63" s="28"/>
      <c r="AU63" s="28"/>
      <c r="AV63" s="28" t="s">
        <v>470</v>
      </c>
      <c r="AW63">
        <v>100</v>
      </c>
      <c r="AX63">
        <v>0.5</v>
      </c>
      <c r="BA63">
        <v>46</v>
      </c>
      <c r="BC63" s="28"/>
      <c r="BF63" s="28"/>
      <c r="BG63" s="28"/>
      <c r="BH63">
        <v>350</v>
      </c>
      <c r="BP63" s="28"/>
      <c r="BS63" s="28"/>
      <c r="BT63" s="28"/>
      <c r="BW63" s="28"/>
      <c r="BY63">
        <v>146</v>
      </c>
      <c r="BZ63">
        <v>100</v>
      </c>
      <c r="CA63">
        <v>46</v>
      </c>
      <c r="CB63">
        <v>100</v>
      </c>
      <c r="CC63">
        <v>1</v>
      </c>
      <c r="CE63">
        <v>3180</v>
      </c>
      <c r="CF63">
        <v>0</v>
      </c>
      <c r="CG63">
        <v>120</v>
      </c>
      <c r="CH63">
        <v>-538.46153846153845</v>
      </c>
      <c r="CI63">
        <v>2641.5384615384614</v>
      </c>
      <c r="CJ63">
        <v>212.30594577494998</v>
      </c>
      <c r="CK63">
        <v>143.78872163937004</v>
      </c>
      <c r="CL63">
        <v>69.420911026507738</v>
      </c>
      <c r="CM63">
        <v>122.18796797213763</v>
      </c>
      <c r="CN63">
        <v>69.086628928876706</v>
      </c>
      <c r="CO63">
        <v>0</v>
      </c>
      <c r="CP63">
        <v>0</v>
      </c>
      <c r="CQ63">
        <v>93.868062452383569</v>
      </c>
      <c r="CR63">
        <v>0.86346000000000001</v>
      </c>
      <c r="CS63">
        <v>20982.718301444329</v>
      </c>
      <c r="CT63">
        <v>0</v>
      </c>
      <c r="CU63">
        <v>20982.718301444329</v>
      </c>
      <c r="CV63">
        <v>12.220569773700833</v>
      </c>
      <c r="CW63" s="28" t="s">
        <v>532</v>
      </c>
      <c r="CX63" s="28"/>
      <c r="CY63" s="28"/>
      <c r="CZ63" s="28"/>
      <c r="DA63" s="28"/>
      <c r="DB63" s="28"/>
      <c r="DC63" s="28"/>
      <c r="DD63" s="28"/>
      <c r="DE63" s="28"/>
      <c r="DF63" s="28"/>
      <c r="DG63" s="28"/>
      <c r="DH63" s="28"/>
      <c r="DI63">
        <v>100</v>
      </c>
      <c r="DJ63" s="28" t="s">
        <v>471</v>
      </c>
      <c r="DK63" s="28" t="s">
        <v>501</v>
      </c>
    </row>
    <row r="64" spans="1:115" x14ac:dyDescent="0.25">
      <c r="A64" s="28" t="s">
        <v>2</v>
      </c>
      <c r="B64" s="28" t="s">
        <v>490</v>
      </c>
      <c r="C64">
        <v>89483</v>
      </c>
      <c r="D64" s="28" t="s">
        <v>491</v>
      </c>
      <c r="E64" s="28" t="s">
        <v>492</v>
      </c>
      <c r="F64" s="28" t="s">
        <v>493</v>
      </c>
      <c r="G64" s="28" t="s">
        <v>494</v>
      </c>
      <c r="H64" s="28" t="s">
        <v>533</v>
      </c>
      <c r="I64" s="28" t="s">
        <v>457</v>
      </c>
      <c r="J64">
        <v>3180</v>
      </c>
      <c r="K64">
        <v>11.886256391656056</v>
      </c>
      <c r="L64" s="28" t="s">
        <v>3276</v>
      </c>
      <c r="M64">
        <v>0</v>
      </c>
      <c r="N64" s="28" t="s">
        <v>459</v>
      </c>
      <c r="O64" s="28" t="s">
        <v>535</v>
      </c>
      <c r="P64">
        <v>12</v>
      </c>
      <c r="Q64">
        <v>15</v>
      </c>
      <c r="R64">
        <v>1</v>
      </c>
      <c r="S64">
        <v>90690721</v>
      </c>
      <c r="T64" s="28" t="s">
        <v>461</v>
      </c>
      <c r="U64" s="28" t="s">
        <v>462</v>
      </c>
      <c r="V64" s="28" t="s">
        <v>335</v>
      </c>
      <c r="W64" s="28" t="s">
        <v>463</v>
      </c>
      <c r="Y64" s="28" t="s">
        <v>463</v>
      </c>
      <c r="Z64" s="28">
        <v>0</v>
      </c>
      <c r="AA64" s="28">
        <v>16739</v>
      </c>
      <c r="AB64" s="28" t="s">
        <v>465</v>
      </c>
      <c r="AC64" s="28" t="s">
        <v>536</v>
      </c>
      <c r="AD64" s="1">
        <v>0.375</v>
      </c>
      <c r="AE64" s="1">
        <v>0.64583333333333326</v>
      </c>
      <c r="AF64" s="28" t="s">
        <v>463</v>
      </c>
      <c r="AG64" s="28" t="s">
        <v>202</v>
      </c>
      <c r="AH64" s="28" t="s">
        <v>537</v>
      </c>
      <c r="AI64" s="28" t="s">
        <v>538</v>
      </c>
      <c r="AJ64" s="28" t="s">
        <v>499</v>
      </c>
      <c r="AK64" s="28"/>
      <c r="AL64" s="28"/>
      <c r="AM64">
        <v>1</v>
      </c>
      <c r="AN64">
        <v>1</v>
      </c>
      <c r="AP64" s="2">
        <v>46308</v>
      </c>
      <c r="AQ64" s="2">
        <v>46358</v>
      </c>
      <c r="AR64" s="2"/>
      <c r="AS64" s="2"/>
      <c r="AT64" s="28"/>
      <c r="AU64" s="28"/>
      <c r="AV64" s="28" t="s">
        <v>470</v>
      </c>
      <c r="AW64">
        <v>96</v>
      </c>
      <c r="AX64">
        <v>0.5</v>
      </c>
      <c r="BA64">
        <v>48</v>
      </c>
      <c r="BC64" s="28"/>
      <c r="BF64" s="28"/>
      <c r="BG64" s="28"/>
      <c r="BH64">
        <v>350</v>
      </c>
      <c r="BP64" s="28"/>
      <c r="BS64" s="28"/>
      <c r="BT64" s="28"/>
      <c r="BW64" s="28"/>
      <c r="BY64">
        <v>144</v>
      </c>
      <c r="BZ64">
        <v>96</v>
      </c>
      <c r="CA64">
        <v>48</v>
      </c>
      <c r="CB64">
        <v>100</v>
      </c>
      <c r="CC64">
        <v>0.96</v>
      </c>
      <c r="CE64">
        <v>3180</v>
      </c>
      <c r="CF64">
        <v>0</v>
      </c>
      <c r="CG64">
        <v>120</v>
      </c>
      <c r="CH64">
        <v>-538.46153846153845</v>
      </c>
      <c r="CI64">
        <v>2641.5384615384614</v>
      </c>
      <c r="CJ64">
        <v>212.30594577494998</v>
      </c>
      <c r="CK64">
        <v>143.78872163937004</v>
      </c>
      <c r="CL64">
        <v>69.420911026507738</v>
      </c>
      <c r="CM64">
        <v>122.18796797213763</v>
      </c>
      <c r="CN64">
        <v>69.086628928876706</v>
      </c>
      <c r="CO64">
        <v>0</v>
      </c>
      <c r="CP64">
        <v>0</v>
      </c>
      <c r="CQ64">
        <v>93.868062452383569</v>
      </c>
      <c r="CR64">
        <v>0.86346000000000001</v>
      </c>
      <c r="CS64">
        <v>20408.702224473443</v>
      </c>
      <c r="CT64">
        <v>0</v>
      </c>
      <c r="CU64">
        <v>20408.702224473443</v>
      </c>
      <c r="CV64">
        <v>11.886256391656056</v>
      </c>
      <c r="CW64" s="28" t="s">
        <v>539</v>
      </c>
      <c r="CX64" s="28"/>
      <c r="CY64" s="28"/>
      <c r="CZ64" s="28"/>
      <c r="DA64" s="28"/>
      <c r="DB64" s="28"/>
      <c r="DC64" s="28"/>
      <c r="DD64" s="28"/>
      <c r="DE64" s="28"/>
      <c r="DF64" s="28"/>
      <c r="DG64" s="28"/>
      <c r="DH64" s="28"/>
      <c r="DI64">
        <v>100</v>
      </c>
      <c r="DJ64" s="28" t="s">
        <v>471</v>
      </c>
      <c r="DK64" s="28" t="s">
        <v>540</v>
      </c>
    </row>
    <row r="65" spans="1:115" x14ac:dyDescent="0.25">
      <c r="A65" s="28" t="s">
        <v>2</v>
      </c>
      <c r="B65" s="28" t="s">
        <v>490</v>
      </c>
      <c r="C65">
        <v>89483</v>
      </c>
      <c r="D65" s="28" t="s">
        <v>491</v>
      </c>
      <c r="E65" s="28" t="s">
        <v>492</v>
      </c>
      <c r="F65" s="28" t="s">
        <v>493</v>
      </c>
      <c r="G65" s="28" t="s">
        <v>494</v>
      </c>
      <c r="H65" s="28" t="s">
        <v>541</v>
      </c>
      <c r="I65" s="28" t="s">
        <v>457</v>
      </c>
      <c r="J65">
        <v>3180</v>
      </c>
      <c r="K65">
        <v>11.183602192412772</v>
      </c>
      <c r="L65" s="28" t="s">
        <v>3277</v>
      </c>
      <c r="M65">
        <v>0</v>
      </c>
      <c r="N65" s="28" t="s">
        <v>459</v>
      </c>
      <c r="O65" s="28" t="s">
        <v>543</v>
      </c>
      <c r="P65">
        <v>12</v>
      </c>
      <c r="Q65">
        <v>15</v>
      </c>
      <c r="R65">
        <v>1</v>
      </c>
      <c r="S65">
        <v>90661047</v>
      </c>
      <c r="T65" s="28" t="s">
        <v>461</v>
      </c>
      <c r="U65" s="28" t="s">
        <v>462</v>
      </c>
      <c r="V65" s="28" t="s">
        <v>335</v>
      </c>
      <c r="W65" s="28" t="s">
        <v>463</v>
      </c>
      <c r="Y65" s="28" t="s">
        <v>463</v>
      </c>
      <c r="Z65" s="28">
        <v>0</v>
      </c>
      <c r="AA65" s="28">
        <v>16740</v>
      </c>
      <c r="AB65" s="28" t="s">
        <v>465</v>
      </c>
      <c r="AC65" s="28" t="s">
        <v>515</v>
      </c>
      <c r="AD65" s="1">
        <v>0.35416666666666674</v>
      </c>
      <c r="AE65" s="1">
        <v>0.5625</v>
      </c>
      <c r="AF65" s="28" t="s">
        <v>463</v>
      </c>
      <c r="AG65" s="28" t="s">
        <v>178</v>
      </c>
      <c r="AH65" s="28" t="s">
        <v>537</v>
      </c>
      <c r="AI65" s="28" t="s">
        <v>517</v>
      </c>
      <c r="AJ65" s="28" t="s">
        <v>499</v>
      </c>
      <c r="AK65" s="28"/>
      <c r="AL65" s="28"/>
      <c r="AM65">
        <v>1</v>
      </c>
      <c r="AN65">
        <v>2</v>
      </c>
      <c r="AP65" s="2">
        <v>46069</v>
      </c>
      <c r="AQ65" s="2">
        <v>46202</v>
      </c>
      <c r="AR65" s="2"/>
      <c r="AS65" s="2"/>
      <c r="AT65" s="28"/>
      <c r="AU65" s="28"/>
      <c r="AV65" s="28" t="s">
        <v>470</v>
      </c>
      <c r="AW65">
        <v>90</v>
      </c>
      <c r="AX65">
        <v>0.5</v>
      </c>
      <c r="BA65">
        <v>46</v>
      </c>
      <c r="BC65" s="28"/>
      <c r="BF65" s="28"/>
      <c r="BG65" s="28"/>
      <c r="BH65">
        <v>350</v>
      </c>
      <c r="BP65" s="28"/>
      <c r="BS65" s="28"/>
      <c r="BT65" s="28"/>
      <c r="BW65" s="28"/>
      <c r="BY65">
        <v>136</v>
      </c>
      <c r="BZ65">
        <v>90</v>
      </c>
      <c r="CA65">
        <v>46</v>
      </c>
      <c r="CB65">
        <v>100</v>
      </c>
      <c r="CC65">
        <v>0.9</v>
      </c>
      <c r="CE65">
        <v>3180</v>
      </c>
      <c r="CF65">
        <v>0</v>
      </c>
      <c r="CG65">
        <v>120</v>
      </c>
      <c r="CH65">
        <v>-538.46153846153845</v>
      </c>
      <c r="CI65">
        <v>2641.5384615384614</v>
      </c>
      <c r="CJ65">
        <v>212.30594577494998</v>
      </c>
      <c r="CK65">
        <v>143.78872163937004</v>
      </c>
      <c r="CL65">
        <v>69.420911026507738</v>
      </c>
      <c r="CM65">
        <v>122.18796797213763</v>
      </c>
      <c r="CN65">
        <v>69.086628928876706</v>
      </c>
      <c r="CO65">
        <v>0</v>
      </c>
      <c r="CP65">
        <v>0</v>
      </c>
      <c r="CQ65">
        <v>93.868062452383569</v>
      </c>
      <c r="CR65">
        <v>0.86346000000000001</v>
      </c>
      <c r="CS65">
        <v>19202.24496437273</v>
      </c>
      <c r="CT65">
        <v>0</v>
      </c>
      <c r="CU65">
        <v>19202.24496437273</v>
      </c>
      <c r="CV65">
        <v>11.183602192412772</v>
      </c>
      <c r="CW65" s="28" t="s">
        <v>544</v>
      </c>
      <c r="CX65" s="28"/>
      <c r="CY65" s="28"/>
      <c r="CZ65" s="28"/>
      <c r="DA65" s="28"/>
      <c r="DB65" s="28"/>
      <c r="DC65" s="28"/>
      <c r="DD65" s="28"/>
      <c r="DE65" s="28"/>
      <c r="DF65" s="28"/>
      <c r="DG65" s="28"/>
      <c r="DH65" s="28"/>
      <c r="DI65">
        <v>100</v>
      </c>
      <c r="DJ65" s="28" t="s">
        <v>471</v>
      </c>
      <c r="DK65" s="28" t="s">
        <v>540</v>
      </c>
    </row>
    <row r="66" spans="1:115" x14ac:dyDescent="0.25">
      <c r="A66" s="28" t="s">
        <v>2</v>
      </c>
      <c r="B66" s="28" t="s">
        <v>490</v>
      </c>
      <c r="C66">
        <v>89483</v>
      </c>
      <c r="D66" s="28" t="s">
        <v>491</v>
      </c>
      <c r="E66" s="28" t="s">
        <v>492</v>
      </c>
      <c r="F66" s="28" t="s">
        <v>493</v>
      </c>
      <c r="G66" s="28" t="s">
        <v>494</v>
      </c>
      <c r="H66" s="28" t="s">
        <v>545</v>
      </c>
      <c r="I66" s="28" t="s">
        <v>457</v>
      </c>
      <c r="J66">
        <v>3180</v>
      </c>
      <c r="K66">
        <v>10.814924867566235</v>
      </c>
      <c r="L66" s="28" t="s">
        <v>3278</v>
      </c>
      <c r="M66">
        <v>0.1</v>
      </c>
      <c r="N66" s="28" t="s">
        <v>459</v>
      </c>
      <c r="O66" s="28" t="s">
        <v>513</v>
      </c>
      <c r="P66">
        <v>11</v>
      </c>
      <c r="Q66">
        <v>15</v>
      </c>
      <c r="R66">
        <v>1</v>
      </c>
      <c r="S66">
        <v>90400721</v>
      </c>
      <c r="T66" s="28" t="s">
        <v>461</v>
      </c>
      <c r="U66" s="28" t="s">
        <v>462</v>
      </c>
      <c r="V66" s="28" t="s">
        <v>335</v>
      </c>
      <c r="W66" s="28" t="s">
        <v>463</v>
      </c>
      <c r="Y66" s="28" t="s">
        <v>463</v>
      </c>
      <c r="Z66" s="28">
        <v>0</v>
      </c>
      <c r="AA66" s="28">
        <v>16698</v>
      </c>
      <c r="AB66" s="28" t="s">
        <v>514</v>
      </c>
      <c r="AC66" s="28" t="s">
        <v>466</v>
      </c>
      <c r="AD66" s="1">
        <v>0.375</v>
      </c>
      <c r="AE66" s="1">
        <v>0.625</v>
      </c>
      <c r="AF66" s="28" t="s">
        <v>463</v>
      </c>
      <c r="AG66" s="28" t="s">
        <v>239</v>
      </c>
      <c r="AH66" s="28" t="s">
        <v>546</v>
      </c>
      <c r="AI66" s="28" t="s">
        <v>517</v>
      </c>
      <c r="AJ66" s="28" t="s">
        <v>499</v>
      </c>
      <c r="AK66" s="28"/>
      <c r="AL66" s="28"/>
      <c r="AM66">
        <v>1</v>
      </c>
      <c r="AN66">
        <v>4</v>
      </c>
      <c r="AP66" s="2">
        <v>46072</v>
      </c>
      <c r="AQ66" s="2">
        <v>46359</v>
      </c>
      <c r="AR66" s="2"/>
      <c r="AS66" s="2"/>
      <c r="AT66" s="28"/>
      <c r="AU66" s="28"/>
      <c r="AV66" s="28" t="s">
        <v>470</v>
      </c>
      <c r="AW66">
        <v>99</v>
      </c>
      <c r="AX66">
        <v>0.5</v>
      </c>
      <c r="BA66">
        <v>46</v>
      </c>
      <c r="BC66" s="28"/>
      <c r="BF66" s="28"/>
      <c r="BG66" s="28"/>
      <c r="BH66">
        <v>350</v>
      </c>
      <c r="BP66" s="28"/>
      <c r="BS66" s="28"/>
      <c r="BT66" s="28"/>
      <c r="BW66" s="28"/>
      <c r="BY66">
        <v>145</v>
      </c>
      <c r="BZ66">
        <v>99</v>
      </c>
      <c r="CA66">
        <v>46</v>
      </c>
      <c r="CB66">
        <v>100</v>
      </c>
      <c r="CC66">
        <v>0.99</v>
      </c>
      <c r="CE66">
        <v>3180</v>
      </c>
      <c r="CF66">
        <v>318</v>
      </c>
      <c r="CG66">
        <v>120</v>
      </c>
      <c r="CH66">
        <v>-538.46153846153845</v>
      </c>
      <c r="CI66">
        <v>2959.5384615384614</v>
      </c>
      <c r="CJ66">
        <v>212.30594577494998</v>
      </c>
      <c r="CK66">
        <v>143.78872163937004</v>
      </c>
      <c r="CL66">
        <v>69.420911026507738</v>
      </c>
      <c r="CM66">
        <v>122.18796797213763</v>
      </c>
      <c r="CN66">
        <v>69.086628928876706</v>
      </c>
      <c r="CO66">
        <v>0</v>
      </c>
      <c r="CP66">
        <v>0</v>
      </c>
      <c r="CQ66">
        <v>93.868062452383569</v>
      </c>
      <c r="CR66">
        <v>0.86346000000000001</v>
      </c>
      <c r="CS66">
        <v>20804.670967737169</v>
      </c>
      <c r="CT66">
        <v>0</v>
      </c>
      <c r="CU66">
        <v>20804.670967737169</v>
      </c>
      <c r="CV66">
        <v>10.814924867566235</v>
      </c>
      <c r="CW66" s="28" t="s">
        <v>547</v>
      </c>
      <c r="CX66" s="28" t="s">
        <v>3453</v>
      </c>
      <c r="CY66" s="28" t="s">
        <v>3435</v>
      </c>
      <c r="CZ66" s="28" t="s">
        <v>3454</v>
      </c>
      <c r="DA66" s="28" t="s">
        <v>3455</v>
      </c>
      <c r="DB66" s="28" t="s">
        <v>3344</v>
      </c>
      <c r="DC66" s="28"/>
      <c r="DD66" s="28"/>
      <c r="DE66" s="28"/>
      <c r="DF66" s="28"/>
      <c r="DG66" s="28"/>
      <c r="DH66" s="28"/>
      <c r="DI66">
        <v>100</v>
      </c>
      <c r="DJ66" s="28" t="s">
        <v>471</v>
      </c>
      <c r="DK66" s="28" t="s">
        <v>519</v>
      </c>
    </row>
    <row r="67" spans="1:115" x14ac:dyDescent="0.25">
      <c r="A67" s="28" t="s">
        <v>2</v>
      </c>
      <c r="B67" s="28" t="s">
        <v>490</v>
      </c>
      <c r="C67">
        <v>89483</v>
      </c>
      <c r="D67" s="28" t="s">
        <v>491</v>
      </c>
      <c r="E67" s="28" t="s">
        <v>492</v>
      </c>
      <c r="F67" s="28" t="s">
        <v>493</v>
      </c>
      <c r="G67" s="28" t="s">
        <v>494</v>
      </c>
      <c r="H67" s="28" t="s">
        <v>548</v>
      </c>
      <c r="I67" s="28" t="s">
        <v>457</v>
      </c>
      <c r="J67">
        <v>3180</v>
      </c>
      <c r="K67">
        <v>8.9019173196427914</v>
      </c>
      <c r="L67" s="28" t="s">
        <v>3274</v>
      </c>
      <c r="M67">
        <v>0.3</v>
      </c>
      <c r="N67" s="28" t="s">
        <v>459</v>
      </c>
      <c r="O67" s="28" t="s">
        <v>513</v>
      </c>
      <c r="P67">
        <v>9</v>
      </c>
      <c r="Q67">
        <v>15</v>
      </c>
      <c r="R67">
        <v>1</v>
      </c>
      <c r="S67">
        <v>90710721</v>
      </c>
      <c r="T67" s="28" t="s">
        <v>461</v>
      </c>
      <c r="U67" s="28" t="s">
        <v>462</v>
      </c>
      <c r="V67" s="28" t="s">
        <v>335</v>
      </c>
      <c r="W67" s="28" t="s">
        <v>463</v>
      </c>
      <c r="Y67" s="28" t="s">
        <v>463</v>
      </c>
      <c r="Z67" s="28">
        <v>0</v>
      </c>
      <c r="AA67" s="28">
        <v>16699</v>
      </c>
      <c r="AB67" s="28" t="s">
        <v>514</v>
      </c>
      <c r="AC67" s="28" t="s">
        <v>466</v>
      </c>
      <c r="AD67" s="1">
        <v>0.375</v>
      </c>
      <c r="AE67" s="1">
        <v>0.625</v>
      </c>
      <c r="AF67" s="28" t="s">
        <v>463</v>
      </c>
      <c r="AG67" s="28" t="s">
        <v>245</v>
      </c>
      <c r="AH67" s="28" t="s">
        <v>546</v>
      </c>
      <c r="AI67" s="28" t="s">
        <v>517</v>
      </c>
      <c r="AJ67" s="28" t="s">
        <v>499</v>
      </c>
      <c r="AK67" s="28"/>
      <c r="AL67" s="28"/>
      <c r="AM67">
        <v>1</v>
      </c>
      <c r="AN67">
        <v>4</v>
      </c>
      <c r="AP67" s="2">
        <v>46072</v>
      </c>
      <c r="AQ67" s="2">
        <v>46359</v>
      </c>
      <c r="AR67" s="2"/>
      <c r="AS67" s="2"/>
      <c r="AT67" s="28"/>
      <c r="AU67" s="28"/>
      <c r="AV67" s="28" t="s">
        <v>470</v>
      </c>
      <c r="AW67">
        <v>99</v>
      </c>
      <c r="AX67">
        <v>0.5</v>
      </c>
      <c r="BA67">
        <v>46</v>
      </c>
      <c r="BC67" s="28"/>
      <c r="BF67" s="28"/>
      <c r="BG67" s="28"/>
      <c r="BH67">
        <v>350</v>
      </c>
      <c r="BP67" s="28"/>
      <c r="BS67" s="28"/>
      <c r="BT67" s="28"/>
      <c r="BW67" s="28"/>
      <c r="BY67">
        <v>145</v>
      </c>
      <c r="BZ67">
        <v>99</v>
      </c>
      <c r="CA67">
        <v>46</v>
      </c>
      <c r="CB67">
        <v>100</v>
      </c>
      <c r="CC67">
        <v>0.99</v>
      </c>
      <c r="CE67">
        <v>3180</v>
      </c>
      <c r="CF67">
        <v>954</v>
      </c>
      <c r="CG67">
        <v>120</v>
      </c>
      <c r="CH67">
        <v>-538.46153846153845</v>
      </c>
      <c r="CI67">
        <v>3595.5384615384614</v>
      </c>
      <c r="CJ67">
        <v>212.30594577494998</v>
      </c>
      <c r="CK67">
        <v>143.78872163937004</v>
      </c>
      <c r="CL67">
        <v>69.420911026507738</v>
      </c>
      <c r="CM67">
        <v>122.18796797213763</v>
      </c>
      <c r="CN67">
        <v>69.086628928876706</v>
      </c>
      <c r="CO67">
        <v>0</v>
      </c>
      <c r="CP67">
        <v>0</v>
      </c>
      <c r="CQ67">
        <v>93.868062452383569</v>
      </c>
      <c r="CR67">
        <v>0.86346000000000001</v>
      </c>
      <c r="CS67">
        <v>20804.670967737169</v>
      </c>
      <c r="CT67">
        <v>0</v>
      </c>
      <c r="CU67">
        <v>20804.670967737169</v>
      </c>
      <c r="CV67">
        <v>8.9019173196427914</v>
      </c>
      <c r="CW67" s="28" t="s">
        <v>549</v>
      </c>
      <c r="CX67" s="28" t="s">
        <v>3456</v>
      </c>
      <c r="CY67" s="28" t="s">
        <v>3435</v>
      </c>
      <c r="CZ67" s="28" t="s">
        <v>3457</v>
      </c>
      <c r="DA67" s="28" t="s">
        <v>3458</v>
      </c>
      <c r="DB67" s="28" t="s">
        <v>3344</v>
      </c>
      <c r="DC67" s="28"/>
      <c r="DD67" s="28"/>
      <c r="DE67" s="28"/>
      <c r="DF67" s="28"/>
      <c r="DG67" s="28"/>
      <c r="DH67" s="28"/>
      <c r="DI67">
        <v>100</v>
      </c>
      <c r="DJ67" s="28" t="s">
        <v>471</v>
      </c>
      <c r="DK67" s="28" t="s">
        <v>519</v>
      </c>
    </row>
    <row r="68" spans="1:115" x14ac:dyDescent="0.25">
      <c r="A68" s="28" t="s">
        <v>2</v>
      </c>
      <c r="B68" s="28" t="s">
        <v>490</v>
      </c>
      <c r="C68">
        <v>89483</v>
      </c>
      <c r="D68" s="28" t="s">
        <v>491</v>
      </c>
      <c r="E68" s="28" t="s">
        <v>492</v>
      </c>
      <c r="F68" s="28" t="s">
        <v>493</v>
      </c>
      <c r="G68" s="28" t="s">
        <v>494</v>
      </c>
      <c r="H68" s="28" t="s">
        <v>550</v>
      </c>
      <c r="I68" s="28" t="s">
        <v>457</v>
      </c>
      <c r="J68">
        <v>3180</v>
      </c>
      <c r="K68">
        <v>8.9019173196427914</v>
      </c>
      <c r="L68" s="28" t="s">
        <v>3274</v>
      </c>
      <c r="M68">
        <v>0.3</v>
      </c>
      <c r="N68" s="28" t="s">
        <v>459</v>
      </c>
      <c r="O68" s="28" t="s">
        <v>513</v>
      </c>
      <c r="P68">
        <v>9</v>
      </c>
      <c r="Q68">
        <v>15</v>
      </c>
      <c r="R68">
        <v>1</v>
      </c>
      <c r="S68">
        <v>90510721</v>
      </c>
      <c r="T68" s="28" t="s">
        <v>461</v>
      </c>
      <c r="U68" s="28" t="s">
        <v>462</v>
      </c>
      <c r="V68" s="28" t="s">
        <v>335</v>
      </c>
      <c r="W68" s="28" t="s">
        <v>463</v>
      </c>
      <c r="Y68" s="28" t="s">
        <v>463</v>
      </c>
      <c r="Z68" s="28">
        <v>0</v>
      </c>
      <c r="AA68" s="28">
        <v>16700</v>
      </c>
      <c r="AB68" s="28" t="s">
        <v>514</v>
      </c>
      <c r="AC68" s="28" t="s">
        <v>515</v>
      </c>
      <c r="AD68" s="1">
        <v>0.375</v>
      </c>
      <c r="AE68" s="1">
        <v>0.625</v>
      </c>
      <c r="AF68" s="28" t="s">
        <v>463</v>
      </c>
      <c r="AG68" s="28" t="s">
        <v>247</v>
      </c>
      <c r="AH68" s="28" t="s">
        <v>546</v>
      </c>
      <c r="AI68" s="28" t="s">
        <v>551</v>
      </c>
      <c r="AJ68" s="28" t="s">
        <v>499</v>
      </c>
      <c r="AK68" s="28"/>
      <c r="AL68" s="28"/>
      <c r="AM68">
        <v>1</v>
      </c>
      <c r="AN68">
        <v>4</v>
      </c>
      <c r="AP68" s="2">
        <v>46069</v>
      </c>
      <c r="AQ68" s="2">
        <v>46349</v>
      </c>
      <c r="AR68" s="2"/>
      <c r="AS68" s="2"/>
      <c r="AT68" s="28"/>
      <c r="AU68" s="28"/>
      <c r="AV68" s="28" t="s">
        <v>470</v>
      </c>
      <c r="AW68">
        <v>99</v>
      </c>
      <c r="AX68">
        <v>0.5</v>
      </c>
      <c r="BA68">
        <v>46</v>
      </c>
      <c r="BC68" s="28"/>
      <c r="BF68" s="28"/>
      <c r="BG68" s="28"/>
      <c r="BH68">
        <v>350</v>
      </c>
      <c r="BP68" s="28"/>
      <c r="BS68" s="28"/>
      <c r="BT68" s="28"/>
      <c r="BW68" s="28"/>
      <c r="BY68">
        <v>145</v>
      </c>
      <c r="BZ68">
        <v>99</v>
      </c>
      <c r="CA68">
        <v>46</v>
      </c>
      <c r="CB68">
        <v>100</v>
      </c>
      <c r="CC68">
        <v>0.99</v>
      </c>
      <c r="CE68">
        <v>3180</v>
      </c>
      <c r="CF68">
        <v>954</v>
      </c>
      <c r="CG68">
        <v>120</v>
      </c>
      <c r="CH68">
        <v>-538.46153846153845</v>
      </c>
      <c r="CI68">
        <v>3595.5384615384614</v>
      </c>
      <c r="CJ68">
        <v>212.30594577494998</v>
      </c>
      <c r="CK68">
        <v>143.78872163937004</v>
      </c>
      <c r="CL68">
        <v>69.420911026507738</v>
      </c>
      <c r="CM68">
        <v>122.18796797213763</v>
      </c>
      <c r="CN68">
        <v>69.086628928876706</v>
      </c>
      <c r="CO68">
        <v>0</v>
      </c>
      <c r="CP68">
        <v>0</v>
      </c>
      <c r="CQ68">
        <v>93.868062452383569</v>
      </c>
      <c r="CR68">
        <v>0.86346000000000001</v>
      </c>
      <c r="CS68">
        <v>20804.670967737169</v>
      </c>
      <c r="CT68">
        <v>0</v>
      </c>
      <c r="CU68">
        <v>20804.670967737169</v>
      </c>
      <c r="CV68">
        <v>8.9019173196427914</v>
      </c>
      <c r="CW68" s="28" t="s">
        <v>552</v>
      </c>
      <c r="CX68" s="28" t="s">
        <v>3459</v>
      </c>
      <c r="CY68" s="28" t="s">
        <v>3435</v>
      </c>
      <c r="CZ68" s="28" t="s">
        <v>3460</v>
      </c>
      <c r="DA68" s="28" t="s">
        <v>3461</v>
      </c>
      <c r="DB68" s="28" t="s">
        <v>3344</v>
      </c>
      <c r="DC68" s="28"/>
      <c r="DD68" s="28"/>
      <c r="DE68" s="28"/>
      <c r="DF68" s="28"/>
      <c r="DG68" s="28"/>
      <c r="DH68" s="28"/>
      <c r="DI68">
        <v>100</v>
      </c>
      <c r="DJ68" s="28" t="s">
        <v>471</v>
      </c>
      <c r="DK68" s="28" t="s">
        <v>519</v>
      </c>
    </row>
    <row r="69" spans="1:115" x14ac:dyDescent="0.25">
      <c r="A69" s="28" t="s">
        <v>2</v>
      </c>
      <c r="B69" s="28" t="s">
        <v>490</v>
      </c>
      <c r="C69">
        <v>89483</v>
      </c>
      <c r="D69" s="28" t="s">
        <v>491</v>
      </c>
      <c r="E69" s="28" t="s">
        <v>492</v>
      </c>
      <c r="F69" s="28" t="s">
        <v>493</v>
      </c>
      <c r="G69" s="28" t="s">
        <v>494</v>
      </c>
      <c r="H69" s="28" t="s">
        <v>553</v>
      </c>
      <c r="I69" s="28" t="s">
        <v>457</v>
      </c>
      <c r="J69">
        <v>3180</v>
      </c>
      <c r="K69">
        <v>8.9019173196427914</v>
      </c>
      <c r="L69" s="28" t="s">
        <v>3274</v>
      </c>
      <c r="M69">
        <v>0.3</v>
      </c>
      <c r="N69" s="28" t="s">
        <v>459</v>
      </c>
      <c r="O69" s="28" t="s">
        <v>513</v>
      </c>
      <c r="P69">
        <v>9</v>
      </c>
      <c r="Q69">
        <v>15</v>
      </c>
      <c r="R69">
        <v>1</v>
      </c>
      <c r="S69">
        <v>90510721</v>
      </c>
      <c r="T69" s="28" t="s">
        <v>461</v>
      </c>
      <c r="U69" s="28" t="s">
        <v>462</v>
      </c>
      <c r="V69" s="28" t="s">
        <v>335</v>
      </c>
      <c r="W69" s="28" t="s">
        <v>463</v>
      </c>
      <c r="Y69" s="28" t="s">
        <v>463</v>
      </c>
      <c r="Z69" s="28">
        <v>0</v>
      </c>
      <c r="AA69" s="28">
        <v>16701</v>
      </c>
      <c r="AB69" s="28" t="s">
        <v>514</v>
      </c>
      <c r="AC69" s="28" t="s">
        <v>515</v>
      </c>
      <c r="AD69" s="1">
        <v>0.375</v>
      </c>
      <c r="AE69" s="1">
        <v>0.625</v>
      </c>
      <c r="AF69" s="28" t="s">
        <v>463</v>
      </c>
      <c r="AG69" s="28" t="s">
        <v>247</v>
      </c>
      <c r="AH69" s="28" t="s">
        <v>546</v>
      </c>
      <c r="AI69" s="28" t="s">
        <v>554</v>
      </c>
      <c r="AJ69" s="28" t="s">
        <v>499</v>
      </c>
      <c r="AK69" s="28"/>
      <c r="AL69" s="28"/>
      <c r="AM69">
        <v>1</v>
      </c>
      <c r="AN69">
        <v>4</v>
      </c>
      <c r="AP69" s="2">
        <v>46076</v>
      </c>
      <c r="AQ69" s="2">
        <v>46356</v>
      </c>
      <c r="AR69" s="2"/>
      <c r="AS69" s="2"/>
      <c r="AT69" s="28"/>
      <c r="AU69" s="28"/>
      <c r="AV69" s="28" t="s">
        <v>470</v>
      </c>
      <c r="AW69">
        <v>99</v>
      </c>
      <c r="AX69">
        <v>0.5</v>
      </c>
      <c r="BA69">
        <v>46</v>
      </c>
      <c r="BC69" s="28"/>
      <c r="BF69" s="28"/>
      <c r="BG69" s="28"/>
      <c r="BH69">
        <v>350</v>
      </c>
      <c r="BP69" s="28"/>
      <c r="BS69" s="28"/>
      <c r="BT69" s="28"/>
      <c r="BW69" s="28"/>
      <c r="BY69">
        <v>145</v>
      </c>
      <c r="BZ69">
        <v>99</v>
      </c>
      <c r="CA69">
        <v>46</v>
      </c>
      <c r="CB69">
        <v>100</v>
      </c>
      <c r="CC69">
        <v>0.99</v>
      </c>
      <c r="CE69">
        <v>3180</v>
      </c>
      <c r="CF69">
        <v>954</v>
      </c>
      <c r="CG69">
        <v>120</v>
      </c>
      <c r="CH69">
        <v>-538.46153846153845</v>
      </c>
      <c r="CI69">
        <v>3595.5384615384614</v>
      </c>
      <c r="CJ69">
        <v>212.30594577494998</v>
      </c>
      <c r="CK69">
        <v>143.78872163937004</v>
      </c>
      <c r="CL69">
        <v>69.420911026507738</v>
      </c>
      <c r="CM69">
        <v>122.18796797213763</v>
      </c>
      <c r="CN69">
        <v>69.086628928876706</v>
      </c>
      <c r="CO69">
        <v>0</v>
      </c>
      <c r="CP69">
        <v>0</v>
      </c>
      <c r="CQ69">
        <v>93.868062452383569</v>
      </c>
      <c r="CR69">
        <v>0.86346000000000001</v>
      </c>
      <c r="CS69">
        <v>20804.670967737169</v>
      </c>
      <c r="CT69">
        <v>0</v>
      </c>
      <c r="CU69">
        <v>20804.670967737169</v>
      </c>
      <c r="CV69">
        <v>8.9019173196427914</v>
      </c>
      <c r="CW69" s="28" t="s">
        <v>555</v>
      </c>
      <c r="CX69" s="28" t="s">
        <v>3462</v>
      </c>
      <c r="CY69" s="28" t="s">
        <v>3435</v>
      </c>
      <c r="CZ69" s="28" t="s">
        <v>3463</v>
      </c>
      <c r="DA69" s="28" t="s">
        <v>3464</v>
      </c>
      <c r="DB69" s="28" t="s">
        <v>3344</v>
      </c>
      <c r="DC69" s="28"/>
      <c r="DD69" s="28"/>
      <c r="DE69" s="28"/>
      <c r="DF69" s="28"/>
      <c r="DG69" s="28"/>
      <c r="DH69" s="28"/>
      <c r="DI69">
        <v>100</v>
      </c>
      <c r="DJ69" s="28" t="s">
        <v>471</v>
      </c>
      <c r="DK69" s="28" t="s">
        <v>519</v>
      </c>
    </row>
    <row r="70" spans="1:115" x14ac:dyDescent="0.25">
      <c r="A70" s="28" t="s">
        <v>2</v>
      </c>
      <c r="B70" s="28" t="s">
        <v>490</v>
      </c>
      <c r="C70">
        <v>89483</v>
      </c>
      <c r="D70" s="28" t="s">
        <v>491</v>
      </c>
      <c r="E70" s="28" t="s">
        <v>492</v>
      </c>
      <c r="F70" s="28" t="s">
        <v>493</v>
      </c>
      <c r="G70" s="28" t="s">
        <v>494</v>
      </c>
      <c r="H70" s="28" t="s">
        <v>556</v>
      </c>
      <c r="I70" s="28" t="s">
        <v>457</v>
      </c>
      <c r="J70">
        <v>3180</v>
      </c>
      <c r="K70">
        <v>12.220569773700833</v>
      </c>
      <c r="L70" s="28" t="s">
        <v>3275</v>
      </c>
      <c r="M70">
        <v>0</v>
      </c>
      <c r="N70" s="28" t="s">
        <v>459</v>
      </c>
      <c r="O70" s="28" t="s">
        <v>513</v>
      </c>
      <c r="P70">
        <v>13</v>
      </c>
      <c r="Q70">
        <v>15</v>
      </c>
      <c r="R70">
        <v>1</v>
      </c>
      <c r="S70">
        <v>90590721</v>
      </c>
      <c r="T70" s="28" t="s">
        <v>461</v>
      </c>
      <c r="U70" s="28" t="s">
        <v>462</v>
      </c>
      <c r="V70" s="28" t="s">
        <v>335</v>
      </c>
      <c r="W70" s="28" t="s">
        <v>463</v>
      </c>
      <c r="Y70" s="28" t="s">
        <v>463</v>
      </c>
      <c r="Z70" s="28">
        <v>0</v>
      </c>
      <c r="AA70" s="28">
        <v>17176</v>
      </c>
      <c r="AB70" s="28" t="s">
        <v>465</v>
      </c>
      <c r="AC70" s="28" t="s">
        <v>525</v>
      </c>
      <c r="AD70" s="1">
        <v>0.375</v>
      </c>
      <c r="AE70" s="1">
        <v>0.5</v>
      </c>
      <c r="AF70" s="28" t="s">
        <v>463</v>
      </c>
      <c r="AG70" s="28" t="s">
        <v>276</v>
      </c>
      <c r="AH70" s="28" t="s">
        <v>546</v>
      </c>
      <c r="AI70" s="28" t="s">
        <v>551</v>
      </c>
      <c r="AJ70" s="28" t="s">
        <v>499</v>
      </c>
      <c r="AK70" s="28"/>
      <c r="AL70" s="28"/>
      <c r="AM70">
        <v>1</v>
      </c>
      <c r="AN70">
        <v>4</v>
      </c>
      <c r="AP70" s="2">
        <v>46070</v>
      </c>
      <c r="AQ70" s="2">
        <v>46357</v>
      </c>
      <c r="AR70" s="2"/>
      <c r="AS70" s="2"/>
      <c r="AT70" s="28"/>
      <c r="AU70" s="28"/>
      <c r="AV70" s="28" t="s">
        <v>470</v>
      </c>
      <c r="AW70">
        <v>100</v>
      </c>
      <c r="AX70">
        <v>0.5</v>
      </c>
      <c r="BA70">
        <v>46</v>
      </c>
      <c r="BC70" s="28"/>
      <c r="BF70" s="28"/>
      <c r="BG70" s="28"/>
      <c r="BH70">
        <v>350</v>
      </c>
      <c r="BP70" s="28"/>
      <c r="BS70" s="28"/>
      <c r="BT70" s="28"/>
      <c r="BW70" s="28"/>
      <c r="BY70">
        <v>146</v>
      </c>
      <c r="BZ70">
        <v>100</v>
      </c>
      <c r="CA70">
        <v>46</v>
      </c>
      <c r="CB70">
        <v>100</v>
      </c>
      <c r="CC70">
        <v>1</v>
      </c>
      <c r="CE70">
        <v>3180</v>
      </c>
      <c r="CF70">
        <v>0</v>
      </c>
      <c r="CG70">
        <v>120</v>
      </c>
      <c r="CH70">
        <v>-538.46153846153845</v>
      </c>
      <c r="CI70">
        <v>2641.5384615384614</v>
      </c>
      <c r="CJ70">
        <v>212.30594577494998</v>
      </c>
      <c r="CK70">
        <v>143.78872163937004</v>
      </c>
      <c r="CL70">
        <v>69.420911026507738</v>
      </c>
      <c r="CM70">
        <v>122.18796797213763</v>
      </c>
      <c r="CN70">
        <v>69.086628928876706</v>
      </c>
      <c r="CO70">
        <v>0</v>
      </c>
      <c r="CP70">
        <v>0</v>
      </c>
      <c r="CQ70">
        <v>93.868062452383569</v>
      </c>
      <c r="CR70">
        <v>0.86346000000000001</v>
      </c>
      <c r="CS70">
        <v>20982.718301444329</v>
      </c>
      <c r="CT70">
        <v>0</v>
      </c>
      <c r="CU70">
        <v>20982.718301444329</v>
      </c>
      <c r="CV70">
        <v>12.220569773700833</v>
      </c>
      <c r="CW70" s="28" t="s">
        <v>557</v>
      </c>
      <c r="CX70" s="28" t="s">
        <v>3465</v>
      </c>
      <c r="CY70" s="28" t="s">
        <v>3435</v>
      </c>
      <c r="CZ70" s="28" t="s">
        <v>3365</v>
      </c>
      <c r="DA70" s="28" t="s">
        <v>3466</v>
      </c>
      <c r="DB70" s="28" t="s">
        <v>3344</v>
      </c>
      <c r="DC70" s="28"/>
      <c r="DD70" s="28"/>
      <c r="DE70" s="28"/>
      <c r="DF70" s="28"/>
      <c r="DG70" s="28"/>
      <c r="DH70" s="28"/>
      <c r="DI70">
        <v>100</v>
      </c>
      <c r="DJ70" s="28" t="s">
        <v>471</v>
      </c>
      <c r="DK70" s="28" t="s">
        <v>519</v>
      </c>
    </row>
    <row r="71" spans="1:115" x14ac:dyDescent="0.25">
      <c r="A71" s="28" t="s">
        <v>2</v>
      </c>
      <c r="B71" s="28" t="s">
        <v>490</v>
      </c>
      <c r="C71">
        <v>89483</v>
      </c>
      <c r="D71" s="28" t="s">
        <v>491</v>
      </c>
      <c r="E71" s="28" t="s">
        <v>492</v>
      </c>
      <c r="F71" s="28" t="s">
        <v>493</v>
      </c>
      <c r="G71" s="28" t="s">
        <v>494</v>
      </c>
      <c r="H71" s="28" t="s">
        <v>558</v>
      </c>
      <c r="I71" s="28" t="s">
        <v>457</v>
      </c>
      <c r="J71">
        <v>3180</v>
      </c>
      <c r="K71">
        <v>12.220569773700833</v>
      </c>
      <c r="L71" s="28" t="s">
        <v>3275</v>
      </c>
      <c r="M71">
        <v>0</v>
      </c>
      <c r="N71" s="28" t="s">
        <v>459</v>
      </c>
      <c r="O71" s="28" t="s">
        <v>513</v>
      </c>
      <c r="P71">
        <v>13</v>
      </c>
      <c r="Q71">
        <v>15</v>
      </c>
      <c r="R71">
        <v>1</v>
      </c>
      <c r="S71">
        <v>90590721</v>
      </c>
      <c r="T71" s="28" t="s">
        <v>461</v>
      </c>
      <c r="U71" s="28" t="s">
        <v>462</v>
      </c>
      <c r="V71" s="28" t="s">
        <v>335</v>
      </c>
      <c r="W71" s="28" t="s">
        <v>463</v>
      </c>
      <c r="Y71" s="28" t="s">
        <v>463</v>
      </c>
      <c r="Z71" s="28">
        <v>0</v>
      </c>
      <c r="AA71" s="28">
        <v>17177</v>
      </c>
      <c r="AB71" s="28" t="s">
        <v>465</v>
      </c>
      <c r="AC71" s="28" t="s">
        <v>479</v>
      </c>
      <c r="AD71" s="1">
        <v>0.375</v>
      </c>
      <c r="AE71" s="1">
        <v>0.5</v>
      </c>
      <c r="AF71" s="28" t="s">
        <v>463</v>
      </c>
      <c r="AG71" s="28" t="s">
        <v>276</v>
      </c>
      <c r="AH71" s="28" t="s">
        <v>546</v>
      </c>
      <c r="AI71" s="28" t="s">
        <v>554</v>
      </c>
      <c r="AJ71" s="28" t="s">
        <v>499</v>
      </c>
      <c r="AK71" s="28"/>
      <c r="AL71" s="28"/>
      <c r="AM71">
        <v>1</v>
      </c>
      <c r="AN71">
        <v>4</v>
      </c>
      <c r="AP71" s="2">
        <v>46071</v>
      </c>
      <c r="AQ71" s="2">
        <v>46358</v>
      </c>
      <c r="AR71" s="2"/>
      <c r="AS71" s="2"/>
      <c r="AT71" s="28"/>
      <c r="AU71" s="28"/>
      <c r="AV71" s="28" t="s">
        <v>470</v>
      </c>
      <c r="AW71">
        <v>100</v>
      </c>
      <c r="AX71">
        <v>0.5</v>
      </c>
      <c r="BA71">
        <v>46</v>
      </c>
      <c r="BC71" s="28"/>
      <c r="BF71" s="28"/>
      <c r="BG71" s="28"/>
      <c r="BH71">
        <v>350</v>
      </c>
      <c r="BP71" s="28"/>
      <c r="BS71" s="28"/>
      <c r="BT71" s="28"/>
      <c r="BW71" s="28"/>
      <c r="BY71">
        <v>146</v>
      </c>
      <c r="BZ71">
        <v>100</v>
      </c>
      <c r="CA71">
        <v>46</v>
      </c>
      <c r="CB71">
        <v>100</v>
      </c>
      <c r="CC71">
        <v>1</v>
      </c>
      <c r="CE71">
        <v>3180</v>
      </c>
      <c r="CF71">
        <v>0</v>
      </c>
      <c r="CG71">
        <v>120</v>
      </c>
      <c r="CH71">
        <v>-538.46153846153845</v>
      </c>
      <c r="CI71">
        <v>2641.5384615384614</v>
      </c>
      <c r="CJ71">
        <v>212.30594577494998</v>
      </c>
      <c r="CK71">
        <v>143.78872163937004</v>
      </c>
      <c r="CL71">
        <v>69.420911026507738</v>
      </c>
      <c r="CM71">
        <v>122.18796797213763</v>
      </c>
      <c r="CN71">
        <v>69.086628928876706</v>
      </c>
      <c r="CO71">
        <v>0</v>
      </c>
      <c r="CP71">
        <v>0</v>
      </c>
      <c r="CQ71">
        <v>93.868062452383569</v>
      </c>
      <c r="CR71">
        <v>0.86346000000000001</v>
      </c>
      <c r="CS71">
        <v>20982.718301444329</v>
      </c>
      <c r="CT71">
        <v>0</v>
      </c>
      <c r="CU71">
        <v>20982.718301444329</v>
      </c>
      <c r="CV71">
        <v>12.220569773700833</v>
      </c>
      <c r="CW71" s="28" t="s">
        <v>559</v>
      </c>
      <c r="CX71" s="28" t="s">
        <v>3467</v>
      </c>
      <c r="CY71" s="28" t="s">
        <v>3435</v>
      </c>
      <c r="CZ71" s="28" t="s">
        <v>3468</v>
      </c>
      <c r="DA71" s="28" t="s">
        <v>3469</v>
      </c>
      <c r="DB71" s="28" t="s">
        <v>3344</v>
      </c>
      <c r="DC71" s="28"/>
      <c r="DD71" s="28"/>
      <c r="DE71" s="28"/>
      <c r="DF71" s="28"/>
      <c r="DG71" s="28"/>
      <c r="DH71" s="28"/>
      <c r="DI71">
        <v>100</v>
      </c>
      <c r="DJ71" s="28" t="s">
        <v>471</v>
      </c>
      <c r="DK71" s="28" t="s">
        <v>519</v>
      </c>
    </row>
    <row r="72" spans="1:115" x14ac:dyDescent="0.25">
      <c r="A72" s="28" t="s">
        <v>2</v>
      </c>
      <c r="B72" s="28" t="s">
        <v>1110</v>
      </c>
      <c r="C72">
        <v>26031</v>
      </c>
      <c r="D72" s="28" t="s">
        <v>1111</v>
      </c>
      <c r="E72" s="28" t="s">
        <v>1112</v>
      </c>
      <c r="F72" s="28" t="s">
        <v>1113</v>
      </c>
      <c r="G72" s="28" t="s">
        <v>494</v>
      </c>
      <c r="H72" s="28" t="s">
        <v>1114</v>
      </c>
      <c r="I72" s="28" t="s">
        <v>457</v>
      </c>
      <c r="J72">
        <v>5930</v>
      </c>
      <c r="K72">
        <v>14.732404395452097</v>
      </c>
      <c r="L72" s="28" t="s">
        <v>3279</v>
      </c>
      <c r="M72">
        <v>0</v>
      </c>
      <c r="N72" s="28" t="s">
        <v>459</v>
      </c>
      <c r="O72" s="28" t="s">
        <v>1100</v>
      </c>
      <c r="P72">
        <v>15</v>
      </c>
      <c r="Q72">
        <v>15</v>
      </c>
      <c r="R72">
        <v>1</v>
      </c>
      <c r="S72">
        <v>90770721</v>
      </c>
      <c r="T72" s="28" t="s">
        <v>461</v>
      </c>
      <c r="U72" s="28" t="s">
        <v>812</v>
      </c>
      <c r="V72" s="28" t="s">
        <v>335</v>
      </c>
      <c r="W72" s="28" t="s">
        <v>660</v>
      </c>
      <c r="X72">
        <v>26098</v>
      </c>
      <c r="Y72" s="28" t="s">
        <v>660</v>
      </c>
      <c r="Z72" s="28">
        <v>70</v>
      </c>
      <c r="AA72" s="28">
        <v>16664</v>
      </c>
      <c r="AB72" s="28" t="s">
        <v>465</v>
      </c>
      <c r="AC72" s="28" t="s">
        <v>525</v>
      </c>
      <c r="AD72" s="1">
        <v>0.54166666666666674</v>
      </c>
      <c r="AE72" s="1">
        <v>0.70833333333333326</v>
      </c>
      <c r="AF72" s="28" t="s">
        <v>463</v>
      </c>
      <c r="AG72" s="28" t="s">
        <v>288</v>
      </c>
      <c r="AH72" s="28" t="s">
        <v>616</v>
      </c>
      <c r="AI72" s="28" t="s">
        <v>1101</v>
      </c>
      <c r="AJ72" s="28" t="s">
        <v>499</v>
      </c>
      <c r="AK72" s="28"/>
      <c r="AL72" s="28"/>
      <c r="AM72">
        <v>2</v>
      </c>
      <c r="AN72">
        <v>4</v>
      </c>
      <c r="AO72">
        <v>3</v>
      </c>
      <c r="AP72" s="2">
        <v>46070</v>
      </c>
      <c r="AQ72" s="2">
        <v>46357</v>
      </c>
      <c r="AR72" s="2">
        <v>46434</v>
      </c>
      <c r="AS72" s="2">
        <v>46651</v>
      </c>
      <c r="AT72" s="28"/>
      <c r="AU72" s="28"/>
      <c r="AV72" s="28" t="s">
        <v>470</v>
      </c>
      <c r="AW72">
        <v>137</v>
      </c>
      <c r="AX72">
        <v>0.5</v>
      </c>
      <c r="BA72">
        <v>52</v>
      </c>
      <c r="BC72" s="28"/>
      <c r="BF72" s="28"/>
      <c r="BG72" s="28"/>
      <c r="BH72">
        <v>375</v>
      </c>
      <c r="BJ72">
        <v>103</v>
      </c>
      <c r="BK72">
        <v>0.5</v>
      </c>
      <c r="BN72">
        <v>35</v>
      </c>
      <c r="BP72" s="28"/>
      <c r="BS72" s="28"/>
      <c r="BT72" s="28"/>
      <c r="BU72">
        <v>125</v>
      </c>
      <c r="BW72" s="28"/>
      <c r="BY72">
        <v>327</v>
      </c>
      <c r="BZ72">
        <v>240</v>
      </c>
      <c r="CA72">
        <v>87</v>
      </c>
      <c r="CB72">
        <v>240</v>
      </c>
      <c r="CC72">
        <v>1</v>
      </c>
      <c r="CE72">
        <v>5930</v>
      </c>
      <c r="CF72">
        <v>0</v>
      </c>
      <c r="CG72">
        <v>480</v>
      </c>
      <c r="CH72">
        <v>-775</v>
      </c>
      <c r="CI72">
        <v>5155</v>
      </c>
      <c r="CJ72">
        <v>212.30594577494998</v>
      </c>
      <c r="CK72">
        <v>143.78872163937004</v>
      </c>
      <c r="CL72">
        <v>69.420911026507738</v>
      </c>
      <c r="CM72">
        <v>122.18796797213763</v>
      </c>
      <c r="CN72">
        <v>69.086628928876706</v>
      </c>
      <c r="CO72">
        <v>0</v>
      </c>
      <c r="CP72">
        <v>0</v>
      </c>
      <c r="CQ72">
        <v>93.868062452383569</v>
      </c>
      <c r="CR72">
        <v>0.86346000000000001</v>
      </c>
      <c r="CS72">
        <v>27984.989422182509</v>
      </c>
      <c r="CT72">
        <v>21379.614605878611</v>
      </c>
      <c r="CU72">
        <v>49364.60402806112</v>
      </c>
      <c r="CV72">
        <v>14.732404395452097</v>
      </c>
      <c r="CW72" s="28" t="s">
        <v>1115</v>
      </c>
      <c r="CX72" s="28"/>
      <c r="CY72" s="28"/>
      <c r="CZ72" s="28"/>
      <c r="DA72" s="28"/>
      <c r="DB72" s="28"/>
      <c r="DC72" s="28"/>
      <c r="DD72" s="28"/>
      <c r="DE72" s="28"/>
      <c r="DF72" s="28"/>
      <c r="DG72" s="28"/>
      <c r="DH72" s="28"/>
      <c r="DI72">
        <v>240</v>
      </c>
      <c r="DJ72" s="28" t="s">
        <v>831</v>
      </c>
      <c r="DK72" s="28" t="s">
        <v>501</v>
      </c>
    </row>
    <row r="73" spans="1:115" x14ac:dyDescent="0.25">
      <c r="A73" s="28" t="s">
        <v>2</v>
      </c>
      <c r="B73" s="28" t="s">
        <v>1116</v>
      </c>
      <c r="C73">
        <v>26031</v>
      </c>
      <c r="D73" s="28" t="s">
        <v>1111</v>
      </c>
      <c r="E73" s="28" t="s">
        <v>1112</v>
      </c>
      <c r="F73" s="28" t="s">
        <v>1117</v>
      </c>
      <c r="G73" s="28" t="s">
        <v>494</v>
      </c>
      <c r="H73" s="28" t="s">
        <v>1118</v>
      </c>
      <c r="I73" s="28" t="s">
        <v>457</v>
      </c>
      <c r="J73">
        <v>5930</v>
      </c>
      <c r="K73">
        <v>14.733022943200474</v>
      </c>
      <c r="L73" s="28" t="s">
        <v>3279</v>
      </c>
      <c r="M73">
        <v>0</v>
      </c>
      <c r="N73" s="28" t="s">
        <v>459</v>
      </c>
      <c r="O73" s="28" t="s">
        <v>1119</v>
      </c>
      <c r="P73">
        <v>15</v>
      </c>
      <c r="Q73">
        <v>15</v>
      </c>
      <c r="R73">
        <v>1</v>
      </c>
      <c r="S73">
        <v>90010721</v>
      </c>
      <c r="T73" s="28" t="s">
        <v>461</v>
      </c>
      <c r="U73" s="28" t="s">
        <v>812</v>
      </c>
      <c r="V73" s="28" t="s">
        <v>335</v>
      </c>
      <c r="W73" s="28" t="s">
        <v>660</v>
      </c>
      <c r="X73">
        <v>26098</v>
      </c>
      <c r="Y73" s="28" t="s">
        <v>660</v>
      </c>
      <c r="Z73" s="28">
        <v>70</v>
      </c>
      <c r="AA73" s="28">
        <v>16641</v>
      </c>
      <c r="AB73" s="28" t="s">
        <v>465</v>
      </c>
      <c r="AC73" s="28" t="s">
        <v>466</v>
      </c>
      <c r="AD73" s="1">
        <v>0.5625</v>
      </c>
      <c r="AE73" s="1">
        <v>0.72916666666666674</v>
      </c>
      <c r="AF73" s="28" t="s">
        <v>463</v>
      </c>
      <c r="AG73" s="28" t="s">
        <v>217</v>
      </c>
      <c r="AH73" s="28" t="s">
        <v>529</v>
      </c>
      <c r="AI73" s="28" t="s">
        <v>1120</v>
      </c>
      <c r="AJ73" s="28" t="s">
        <v>499</v>
      </c>
      <c r="AK73" s="28"/>
      <c r="AL73" s="28"/>
      <c r="AM73">
        <v>2</v>
      </c>
      <c r="AN73">
        <v>4</v>
      </c>
      <c r="AO73">
        <v>3</v>
      </c>
      <c r="AP73" s="2">
        <v>46072</v>
      </c>
      <c r="AQ73" s="2">
        <v>46359</v>
      </c>
      <c r="AR73" s="2">
        <v>46436</v>
      </c>
      <c r="AS73" s="2">
        <v>46653</v>
      </c>
      <c r="AT73" s="28"/>
      <c r="AU73" s="28"/>
      <c r="AV73" s="28" t="s">
        <v>470</v>
      </c>
      <c r="AW73">
        <v>137</v>
      </c>
      <c r="AX73">
        <v>0.5</v>
      </c>
      <c r="BA73">
        <v>51</v>
      </c>
      <c r="BC73" s="28"/>
      <c r="BF73" s="28"/>
      <c r="BG73" s="28"/>
      <c r="BH73">
        <v>375</v>
      </c>
      <c r="BJ73">
        <v>103</v>
      </c>
      <c r="BK73">
        <v>0.5</v>
      </c>
      <c r="BN73">
        <v>36</v>
      </c>
      <c r="BP73" s="28"/>
      <c r="BS73" s="28"/>
      <c r="BT73" s="28"/>
      <c r="BU73">
        <v>125</v>
      </c>
      <c r="BW73" s="28"/>
      <c r="BY73">
        <v>327</v>
      </c>
      <c r="BZ73">
        <v>240</v>
      </c>
      <c r="CA73">
        <v>87</v>
      </c>
      <c r="CB73">
        <v>240</v>
      </c>
      <c r="CC73">
        <v>1</v>
      </c>
      <c r="CE73">
        <v>5930</v>
      </c>
      <c r="CF73">
        <v>0</v>
      </c>
      <c r="CG73">
        <v>480</v>
      </c>
      <c r="CH73">
        <v>-775</v>
      </c>
      <c r="CI73">
        <v>5155</v>
      </c>
      <c r="CJ73">
        <v>212.30594577494998</v>
      </c>
      <c r="CK73">
        <v>143.78872163937004</v>
      </c>
      <c r="CL73">
        <v>69.420911026507738</v>
      </c>
      <c r="CM73">
        <v>122.18796797213763</v>
      </c>
      <c r="CN73">
        <v>69.086628928876706</v>
      </c>
      <c r="CO73">
        <v>0</v>
      </c>
      <c r="CP73">
        <v>0</v>
      </c>
      <c r="CQ73">
        <v>93.868062452383569</v>
      </c>
      <c r="CR73">
        <v>0.86346000000000001</v>
      </c>
      <c r="CS73">
        <v>27915.902793253634</v>
      </c>
      <c r="CT73">
        <v>21450.773833675354</v>
      </c>
      <c r="CU73">
        <v>49366.676626928987</v>
      </c>
      <c r="CV73">
        <v>14.733022943200474</v>
      </c>
      <c r="CW73" s="28" t="s">
        <v>1121</v>
      </c>
      <c r="CX73" s="28"/>
      <c r="CY73" s="28"/>
      <c r="CZ73" s="28"/>
      <c r="DA73" s="28"/>
      <c r="DB73" s="28"/>
      <c r="DC73" s="28"/>
      <c r="DD73" s="28"/>
      <c r="DE73" s="28"/>
      <c r="DF73" s="28"/>
      <c r="DG73" s="28"/>
      <c r="DH73" s="28"/>
      <c r="DI73">
        <v>240</v>
      </c>
      <c r="DJ73" s="28" t="s">
        <v>831</v>
      </c>
      <c r="DK73" s="28" t="s">
        <v>501</v>
      </c>
    </row>
    <row r="74" spans="1:115" x14ac:dyDescent="0.25">
      <c r="A74" s="28" t="s">
        <v>2754</v>
      </c>
      <c r="B74" s="28" t="s">
        <v>2767</v>
      </c>
      <c r="C74">
        <v>26030</v>
      </c>
      <c r="D74" s="28" t="s">
        <v>1111</v>
      </c>
      <c r="E74" s="28" t="s">
        <v>1112</v>
      </c>
      <c r="F74" s="28" t="s">
        <v>1117</v>
      </c>
      <c r="G74" s="28" t="s">
        <v>494</v>
      </c>
      <c r="H74" s="28" t="s">
        <v>2768</v>
      </c>
      <c r="I74" s="28" t="s">
        <v>457</v>
      </c>
      <c r="J74">
        <v>2970</v>
      </c>
      <c r="K74" t="s">
        <v>487</v>
      </c>
      <c r="L74" s="28" t="s">
        <v>2</v>
      </c>
      <c r="M74">
        <v>0</v>
      </c>
      <c r="N74" s="28" t="s">
        <v>459</v>
      </c>
      <c r="O74" s="28" t="s">
        <v>1119</v>
      </c>
      <c r="R74">
        <v>1</v>
      </c>
      <c r="S74">
        <v>90010721</v>
      </c>
      <c r="T74" s="28" t="s">
        <v>605</v>
      </c>
      <c r="U74" s="28" t="s">
        <v>659</v>
      </c>
      <c r="V74" s="28" t="s">
        <v>335</v>
      </c>
      <c r="W74" s="28" t="s">
        <v>463</v>
      </c>
      <c r="Y74" s="28" t="s">
        <v>660</v>
      </c>
      <c r="Z74" s="28">
        <v>35</v>
      </c>
      <c r="AA74" s="28"/>
      <c r="AB74" s="28" t="s">
        <v>465</v>
      </c>
      <c r="AC74" s="28" t="s">
        <v>466</v>
      </c>
      <c r="AD74" s="1">
        <v>6.25E-2</v>
      </c>
      <c r="AE74" s="1">
        <v>0.72916666666666674</v>
      </c>
      <c r="AF74" s="28" t="s">
        <v>463</v>
      </c>
      <c r="AG74" s="28" t="s">
        <v>217</v>
      </c>
      <c r="AH74" s="28" t="s">
        <v>529</v>
      </c>
      <c r="AI74" s="28" t="s">
        <v>2769</v>
      </c>
      <c r="AJ74" s="28" t="s">
        <v>499</v>
      </c>
      <c r="AK74" s="28"/>
      <c r="AL74" s="28"/>
      <c r="AM74">
        <v>1</v>
      </c>
      <c r="AN74">
        <v>3</v>
      </c>
      <c r="AP74" s="2">
        <v>46072</v>
      </c>
      <c r="AQ74" s="2">
        <v>46289</v>
      </c>
      <c r="AR74" s="2"/>
      <c r="AS74" s="2"/>
      <c r="AT74" s="28"/>
      <c r="AU74" s="28"/>
      <c r="AV74" s="28" t="s">
        <v>470</v>
      </c>
      <c r="AX74">
        <v>0.5</v>
      </c>
      <c r="BC74" s="28"/>
      <c r="BF74" s="28"/>
      <c r="BG74" s="28"/>
      <c r="BP74" s="28"/>
      <c r="BS74" s="28"/>
      <c r="BT74" s="28"/>
      <c r="BW74" s="28"/>
      <c r="BY74">
        <v>0</v>
      </c>
      <c r="BZ74">
        <v>0</v>
      </c>
      <c r="CA74">
        <v>0</v>
      </c>
      <c r="CB74">
        <v>120</v>
      </c>
      <c r="CC74" t="s">
        <v>2</v>
      </c>
      <c r="CE74">
        <v>2970</v>
      </c>
      <c r="CF74">
        <v>0</v>
      </c>
      <c r="CG74">
        <v>240</v>
      </c>
      <c r="CH74">
        <v>0</v>
      </c>
      <c r="CI74">
        <v>2970</v>
      </c>
      <c r="CJ74">
        <v>212.30594577494998</v>
      </c>
      <c r="CK74">
        <v>143.78872163937004</v>
      </c>
      <c r="CL74">
        <v>69.420911026507738</v>
      </c>
      <c r="CM74">
        <v>122.18796797213763</v>
      </c>
      <c r="CN74">
        <v>69.086628928876706</v>
      </c>
      <c r="CO74">
        <v>0</v>
      </c>
      <c r="CP74">
        <v>0</v>
      </c>
      <c r="CQ74">
        <v>93.868062452383569</v>
      </c>
      <c r="CR74">
        <v>0.86346000000000001</v>
      </c>
      <c r="CS74">
        <v>0</v>
      </c>
      <c r="CT74">
        <v>0</v>
      </c>
      <c r="CU74">
        <v>0</v>
      </c>
      <c r="CV74" t="s">
        <v>487</v>
      </c>
      <c r="CW74" s="28" t="s">
        <v>2770</v>
      </c>
      <c r="CX74" s="28"/>
      <c r="CY74" s="28"/>
      <c r="CZ74" s="28"/>
      <c r="DA74" s="28"/>
      <c r="DB74" s="28"/>
      <c r="DC74" s="28"/>
      <c r="DD74" s="28"/>
      <c r="DE74" s="28"/>
      <c r="DF74" s="28"/>
      <c r="DG74" s="28"/>
      <c r="DH74" s="28"/>
      <c r="DI74">
        <v>120</v>
      </c>
      <c r="DJ74" s="28" t="s">
        <v>831</v>
      </c>
      <c r="DK74" s="28" t="s">
        <v>501</v>
      </c>
    </row>
    <row r="75" spans="1:115" x14ac:dyDescent="0.25">
      <c r="A75" s="28" t="s">
        <v>2754</v>
      </c>
      <c r="B75" s="28" t="s">
        <v>1110</v>
      </c>
      <c r="C75">
        <v>26031</v>
      </c>
      <c r="D75" s="28" t="s">
        <v>1111</v>
      </c>
      <c r="E75" s="28" t="s">
        <v>1112</v>
      </c>
      <c r="F75" s="28" t="s">
        <v>1113</v>
      </c>
      <c r="G75" s="28" t="s">
        <v>494</v>
      </c>
      <c r="H75" s="28" t="s">
        <v>2771</v>
      </c>
      <c r="I75" s="28" t="s">
        <v>457</v>
      </c>
      <c r="J75">
        <v>5930</v>
      </c>
      <c r="K75" t="s">
        <v>487</v>
      </c>
      <c r="L75" s="28" t="s">
        <v>2</v>
      </c>
      <c r="M75">
        <v>0</v>
      </c>
      <c r="N75" s="28" t="s">
        <v>459</v>
      </c>
      <c r="O75" s="28" t="s">
        <v>496</v>
      </c>
      <c r="R75">
        <v>1</v>
      </c>
      <c r="S75">
        <v>90750721</v>
      </c>
      <c r="T75" s="28" t="s">
        <v>461</v>
      </c>
      <c r="U75" s="28" t="s">
        <v>812</v>
      </c>
      <c r="V75" s="28" t="s">
        <v>335</v>
      </c>
      <c r="W75" s="28" t="s">
        <v>660</v>
      </c>
      <c r="X75">
        <v>26098</v>
      </c>
      <c r="Y75" s="28" t="s">
        <v>660</v>
      </c>
      <c r="Z75" s="28">
        <v>70</v>
      </c>
      <c r="AA75" s="28"/>
      <c r="AB75" s="28" t="s">
        <v>465</v>
      </c>
      <c r="AC75" s="28" t="s">
        <v>525</v>
      </c>
      <c r="AD75" s="1">
        <v>0.58333333333333326</v>
      </c>
      <c r="AE75" s="1">
        <v>0.66666666666666674</v>
      </c>
      <c r="AF75" s="28" t="s">
        <v>463</v>
      </c>
      <c r="AG75" s="28" t="s">
        <v>300</v>
      </c>
      <c r="AH75" s="28" t="s">
        <v>497</v>
      </c>
      <c r="AI75" s="28" t="s">
        <v>2769</v>
      </c>
      <c r="AJ75" s="28" t="s">
        <v>499</v>
      </c>
      <c r="AK75" s="28"/>
      <c r="AL75" s="28"/>
      <c r="AM75">
        <v>2</v>
      </c>
      <c r="AN75">
        <v>4</v>
      </c>
      <c r="AO75">
        <v>3</v>
      </c>
      <c r="AP75" s="2">
        <v>46070</v>
      </c>
      <c r="AQ75" s="2">
        <v>46357</v>
      </c>
      <c r="AR75" s="2">
        <v>46434</v>
      </c>
      <c r="AS75" s="2">
        <v>46651</v>
      </c>
      <c r="AT75" s="28"/>
      <c r="AU75" s="28"/>
      <c r="AV75" s="28" t="s">
        <v>470</v>
      </c>
      <c r="AX75">
        <v>0.5</v>
      </c>
      <c r="BC75" s="28"/>
      <c r="BF75" s="28"/>
      <c r="BG75" s="28"/>
      <c r="BK75">
        <v>0.5</v>
      </c>
      <c r="BP75" s="28"/>
      <c r="BS75" s="28"/>
      <c r="BT75" s="28"/>
      <c r="BW75" s="28"/>
      <c r="BY75">
        <v>0</v>
      </c>
      <c r="BZ75">
        <v>0</v>
      </c>
      <c r="CA75">
        <v>0</v>
      </c>
      <c r="CB75">
        <v>240</v>
      </c>
      <c r="CC75" t="s">
        <v>2</v>
      </c>
      <c r="CE75">
        <v>5930</v>
      </c>
      <c r="CF75">
        <v>0</v>
      </c>
      <c r="CG75">
        <v>480</v>
      </c>
      <c r="CH75">
        <v>0</v>
      </c>
      <c r="CI75">
        <v>5930</v>
      </c>
      <c r="CJ75">
        <v>212.30594577494998</v>
      </c>
      <c r="CK75">
        <v>143.78872163937004</v>
      </c>
      <c r="CL75">
        <v>69.420911026507738</v>
      </c>
      <c r="CM75">
        <v>122.18796797213763</v>
      </c>
      <c r="CN75">
        <v>69.086628928876706</v>
      </c>
      <c r="CO75">
        <v>0</v>
      </c>
      <c r="CP75">
        <v>0</v>
      </c>
      <c r="CQ75">
        <v>93.868062452383569</v>
      </c>
      <c r="CR75">
        <v>0.86346000000000001</v>
      </c>
      <c r="CS75">
        <v>0</v>
      </c>
      <c r="CT75">
        <v>0</v>
      </c>
      <c r="CU75">
        <v>0</v>
      </c>
      <c r="CV75" t="s">
        <v>487</v>
      </c>
      <c r="CW75" s="28" t="s">
        <v>2772</v>
      </c>
      <c r="CX75" s="28"/>
      <c r="CY75" s="28"/>
      <c r="CZ75" s="28"/>
      <c r="DA75" s="28"/>
      <c r="DB75" s="28"/>
      <c r="DC75" s="28"/>
      <c r="DD75" s="28"/>
      <c r="DE75" s="28"/>
      <c r="DF75" s="28"/>
      <c r="DG75" s="28"/>
      <c r="DH75" s="28"/>
      <c r="DI75">
        <v>240</v>
      </c>
      <c r="DJ75" s="28" t="s">
        <v>831</v>
      </c>
      <c r="DK75" s="28" t="s">
        <v>501</v>
      </c>
    </row>
    <row r="76" spans="1:115" x14ac:dyDescent="0.25">
      <c r="A76" s="28" t="s">
        <v>2754</v>
      </c>
      <c r="B76" s="28" t="s">
        <v>1110</v>
      </c>
      <c r="C76">
        <v>26031</v>
      </c>
      <c r="D76" s="28" t="s">
        <v>1111</v>
      </c>
      <c r="E76" s="28" t="s">
        <v>1112</v>
      </c>
      <c r="F76" s="28" t="s">
        <v>1113</v>
      </c>
      <c r="G76" s="28" t="s">
        <v>494</v>
      </c>
      <c r="H76" s="28" t="s">
        <v>2773</v>
      </c>
      <c r="I76" s="28" t="s">
        <v>457</v>
      </c>
      <c r="J76">
        <v>5930</v>
      </c>
      <c r="K76" t="s">
        <v>487</v>
      </c>
      <c r="L76" s="28" t="s">
        <v>2</v>
      </c>
      <c r="M76">
        <v>0</v>
      </c>
      <c r="N76" s="28" t="s">
        <v>459</v>
      </c>
      <c r="O76" s="28" t="s">
        <v>496</v>
      </c>
      <c r="R76">
        <v>1</v>
      </c>
      <c r="S76">
        <v>90750721</v>
      </c>
      <c r="T76" s="28" t="s">
        <v>461</v>
      </c>
      <c r="U76" s="28" t="s">
        <v>812</v>
      </c>
      <c r="V76" s="28" t="s">
        <v>335</v>
      </c>
      <c r="W76" s="28" t="s">
        <v>660</v>
      </c>
      <c r="X76">
        <v>26098</v>
      </c>
      <c r="Y76" s="28" t="s">
        <v>660</v>
      </c>
      <c r="Z76" s="28">
        <v>70</v>
      </c>
      <c r="AA76" s="28"/>
      <c r="AB76" s="28" t="s">
        <v>465</v>
      </c>
      <c r="AC76" s="28" t="s">
        <v>525</v>
      </c>
      <c r="AD76" s="1">
        <v>0.58333333333333326</v>
      </c>
      <c r="AE76" s="1">
        <v>0.66666666666666674</v>
      </c>
      <c r="AF76" s="28" t="s">
        <v>463</v>
      </c>
      <c r="AG76" s="28" t="s">
        <v>300</v>
      </c>
      <c r="AH76" s="28" t="s">
        <v>497</v>
      </c>
      <c r="AI76" s="28" t="s">
        <v>2769</v>
      </c>
      <c r="AJ76" s="28" t="s">
        <v>499</v>
      </c>
      <c r="AK76" s="28"/>
      <c r="AL76" s="28"/>
      <c r="AM76">
        <v>2</v>
      </c>
      <c r="AN76">
        <v>4</v>
      </c>
      <c r="AO76">
        <v>3</v>
      </c>
      <c r="AP76" s="2">
        <v>46070</v>
      </c>
      <c r="AQ76" s="2">
        <v>46357</v>
      </c>
      <c r="AR76" s="2">
        <v>46434</v>
      </c>
      <c r="AS76" s="2">
        <v>46651</v>
      </c>
      <c r="AT76" s="28"/>
      <c r="AU76" s="28"/>
      <c r="AV76" s="28" t="s">
        <v>470</v>
      </c>
      <c r="AX76">
        <v>0.5</v>
      </c>
      <c r="BC76" s="28"/>
      <c r="BF76" s="28"/>
      <c r="BG76" s="28"/>
      <c r="BK76">
        <v>0.5</v>
      </c>
      <c r="BP76" s="28"/>
      <c r="BS76" s="28"/>
      <c r="BT76" s="28"/>
      <c r="BW76" s="28"/>
      <c r="BY76">
        <v>0</v>
      </c>
      <c r="BZ76">
        <v>0</v>
      </c>
      <c r="CA76">
        <v>0</v>
      </c>
      <c r="CB76">
        <v>240</v>
      </c>
      <c r="CC76" t="s">
        <v>2</v>
      </c>
      <c r="CE76">
        <v>5930</v>
      </c>
      <c r="CF76">
        <v>0</v>
      </c>
      <c r="CG76">
        <v>480</v>
      </c>
      <c r="CH76">
        <v>0</v>
      </c>
      <c r="CI76">
        <v>5930</v>
      </c>
      <c r="CJ76">
        <v>212.30594577494998</v>
      </c>
      <c r="CK76">
        <v>143.78872163937004</v>
      </c>
      <c r="CL76">
        <v>69.420911026507738</v>
      </c>
      <c r="CM76">
        <v>122.18796797213763</v>
      </c>
      <c r="CN76">
        <v>69.086628928876706</v>
      </c>
      <c r="CO76">
        <v>0</v>
      </c>
      <c r="CP76">
        <v>0</v>
      </c>
      <c r="CQ76">
        <v>93.868062452383569</v>
      </c>
      <c r="CR76">
        <v>0.86346000000000001</v>
      </c>
      <c r="CS76">
        <v>0</v>
      </c>
      <c r="CT76">
        <v>0</v>
      </c>
      <c r="CU76">
        <v>0</v>
      </c>
      <c r="CV76" t="s">
        <v>487</v>
      </c>
      <c r="CW76" s="28" t="s">
        <v>2774</v>
      </c>
      <c r="CX76" s="28"/>
      <c r="CY76" s="28"/>
      <c r="CZ76" s="28"/>
      <c r="DA76" s="28"/>
      <c r="DB76" s="28"/>
      <c r="DC76" s="28"/>
      <c r="DD76" s="28"/>
      <c r="DE76" s="28"/>
      <c r="DF76" s="28"/>
      <c r="DG76" s="28"/>
      <c r="DH76" s="28"/>
      <c r="DI76">
        <v>240</v>
      </c>
      <c r="DJ76" s="28" t="s">
        <v>831</v>
      </c>
      <c r="DK76" s="28" t="s">
        <v>501</v>
      </c>
    </row>
    <row r="77" spans="1:115" x14ac:dyDescent="0.25">
      <c r="A77" s="28" t="s">
        <v>2</v>
      </c>
      <c r="B77" s="28" t="s">
        <v>1110</v>
      </c>
      <c r="C77">
        <v>26031</v>
      </c>
      <c r="D77" s="28" t="s">
        <v>1111</v>
      </c>
      <c r="E77" s="28" t="s">
        <v>1112</v>
      </c>
      <c r="F77" s="28" t="s">
        <v>1113</v>
      </c>
      <c r="G77" s="28" t="s">
        <v>494</v>
      </c>
      <c r="H77" s="28" t="s">
        <v>1122</v>
      </c>
      <c r="I77" s="28" t="s">
        <v>457</v>
      </c>
      <c r="J77">
        <v>5930</v>
      </c>
      <c r="K77">
        <v>14.732404395452097</v>
      </c>
      <c r="L77" s="28" t="s">
        <v>3279</v>
      </c>
      <c r="M77">
        <v>0</v>
      </c>
      <c r="N77" s="28" t="s">
        <v>459</v>
      </c>
      <c r="O77" s="28" t="s">
        <v>496</v>
      </c>
      <c r="P77">
        <v>15</v>
      </c>
      <c r="Q77">
        <v>15</v>
      </c>
      <c r="R77">
        <v>1</v>
      </c>
      <c r="S77">
        <v>90750721</v>
      </c>
      <c r="T77" s="28" t="s">
        <v>461</v>
      </c>
      <c r="U77" s="28" t="s">
        <v>812</v>
      </c>
      <c r="V77" s="28" t="s">
        <v>335</v>
      </c>
      <c r="W77" s="28" t="s">
        <v>660</v>
      </c>
      <c r="X77">
        <v>26098</v>
      </c>
      <c r="Y77" s="28" t="s">
        <v>660</v>
      </c>
      <c r="Z77" s="28">
        <v>70</v>
      </c>
      <c r="AA77" s="28">
        <v>16665</v>
      </c>
      <c r="AB77" s="28" t="s">
        <v>465</v>
      </c>
      <c r="AC77" s="28" t="s">
        <v>515</v>
      </c>
      <c r="AD77" s="1">
        <v>0.58333333333333326</v>
      </c>
      <c r="AE77" s="1">
        <v>0.75</v>
      </c>
      <c r="AF77" s="28" t="s">
        <v>463</v>
      </c>
      <c r="AG77" s="28" t="s">
        <v>300</v>
      </c>
      <c r="AH77" s="28" t="s">
        <v>497</v>
      </c>
      <c r="AI77" s="28" t="s">
        <v>1101</v>
      </c>
      <c r="AJ77" s="28" t="s">
        <v>499</v>
      </c>
      <c r="AK77" s="28"/>
      <c r="AL77" s="28"/>
      <c r="AM77">
        <v>2</v>
      </c>
      <c r="AN77">
        <v>4</v>
      </c>
      <c r="AO77">
        <v>3</v>
      </c>
      <c r="AP77" s="2">
        <v>46069</v>
      </c>
      <c r="AQ77" s="2">
        <v>46356</v>
      </c>
      <c r="AR77" s="2">
        <v>46433</v>
      </c>
      <c r="AS77" s="2">
        <v>46650</v>
      </c>
      <c r="AT77" s="28"/>
      <c r="AU77" s="28"/>
      <c r="AV77" s="28" t="s">
        <v>470</v>
      </c>
      <c r="AW77">
        <v>137</v>
      </c>
      <c r="AX77">
        <v>0.5</v>
      </c>
      <c r="BA77">
        <v>52</v>
      </c>
      <c r="BC77" s="28"/>
      <c r="BF77" s="28"/>
      <c r="BG77" s="28"/>
      <c r="BH77">
        <v>375</v>
      </c>
      <c r="BJ77">
        <v>103</v>
      </c>
      <c r="BK77">
        <v>0.5</v>
      </c>
      <c r="BN77">
        <v>35</v>
      </c>
      <c r="BP77" s="28"/>
      <c r="BS77" s="28"/>
      <c r="BT77" s="28"/>
      <c r="BU77">
        <v>125</v>
      </c>
      <c r="BW77" s="28"/>
      <c r="BY77">
        <v>327</v>
      </c>
      <c r="BZ77">
        <v>240</v>
      </c>
      <c r="CA77">
        <v>87</v>
      </c>
      <c r="CB77">
        <v>240</v>
      </c>
      <c r="CC77">
        <v>1</v>
      </c>
      <c r="CE77">
        <v>5930</v>
      </c>
      <c r="CF77">
        <v>0</v>
      </c>
      <c r="CG77">
        <v>480</v>
      </c>
      <c r="CH77">
        <v>-775</v>
      </c>
      <c r="CI77">
        <v>5155</v>
      </c>
      <c r="CJ77">
        <v>212.30594577494998</v>
      </c>
      <c r="CK77">
        <v>143.78872163937004</v>
      </c>
      <c r="CL77">
        <v>69.420911026507738</v>
      </c>
      <c r="CM77">
        <v>122.18796797213763</v>
      </c>
      <c r="CN77">
        <v>69.086628928876706</v>
      </c>
      <c r="CO77">
        <v>0</v>
      </c>
      <c r="CP77">
        <v>0</v>
      </c>
      <c r="CQ77">
        <v>93.868062452383569</v>
      </c>
      <c r="CR77">
        <v>0.86346000000000001</v>
      </c>
      <c r="CS77">
        <v>27984.989422182509</v>
      </c>
      <c r="CT77">
        <v>21379.614605878611</v>
      </c>
      <c r="CU77">
        <v>49364.60402806112</v>
      </c>
      <c r="CV77">
        <v>14.732404395452097</v>
      </c>
      <c r="CW77" s="28" t="s">
        <v>1123</v>
      </c>
      <c r="CX77" s="28" t="s">
        <v>3470</v>
      </c>
      <c r="CY77" s="28" t="s">
        <v>3471</v>
      </c>
      <c r="CZ77" s="28" t="s">
        <v>3472</v>
      </c>
      <c r="DA77" s="28" t="s">
        <v>3473</v>
      </c>
      <c r="DB77" s="28" t="s">
        <v>3344</v>
      </c>
      <c r="DC77" s="28"/>
      <c r="DD77" s="28"/>
      <c r="DE77" s="28"/>
      <c r="DF77" s="28"/>
      <c r="DG77" s="28"/>
      <c r="DH77" s="28"/>
      <c r="DI77">
        <v>240</v>
      </c>
      <c r="DJ77" s="28" t="s">
        <v>831</v>
      </c>
      <c r="DK77" s="28" t="s">
        <v>501</v>
      </c>
    </row>
    <row r="78" spans="1:115" x14ac:dyDescent="0.25">
      <c r="A78" s="28" t="s">
        <v>2</v>
      </c>
      <c r="B78" s="28" t="s">
        <v>1110</v>
      </c>
      <c r="C78">
        <v>26031</v>
      </c>
      <c r="D78" s="28" t="s">
        <v>1111</v>
      </c>
      <c r="E78" s="28" t="s">
        <v>1112</v>
      </c>
      <c r="F78" s="28" t="s">
        <v>1113</v>
      </c>
      <c r="G78" s="28" t="s">
        <v>494</v>
      </c>
      <c r="H78" s="28" t="s">
        <v>1124</v>
      </c>
      <c r="I78" s="28" t="s">
        <v>457</v>
      </c>
      <c r="J78">
        <v>5930</v>
      </c>
      <c r="K78">
        <v>14.732404395452097</v>
      </c>
      <c r="L78" s="28" t="s">
        <v>3279</v>
      </c>
      <c r="M78">
        <v>0</v>
      </c>
      <c r="N78" s="28" t="s">
        <v>459</v>
      </c>
      <c r="O78" s="28" t="s">
        <v>496</v>
      </c>
      <c r="P78">
        <v>15</v>
      </c>
      <c r="Q78">
        <v>15</v>
      </c>
      <c r="R78">
        <v>1</v>
      </c>
      <c r="S78">
        <v>90750721</v>
      </c>
      <c r="T78" s="28" t="s">
        <v>461</v>
      </c>
      <c r="U78" s="28" t="s">
        <v>812</v>
      </c>
      <c r="V78" s="28" t="s">
        <v>335</v>
      </c>
      <c r="W78" s="28" t="s">
        <v>660</v>
      </c>
      <c r="X78">
        <v>26098</v>
      </c>
      <c r="Y78" s="28" t="s">
        <v>660</v>
      </c>
      <c r="Z78" s="28">
        <v>70</v>
      </c>
      <c r="AA78" s="28">
        <v>16666</v>
      </c>
      <c r="AB78" s="28" t="s">
        <v>465</v>
      </c>
      <c r="AC78" s="28" t="s">
        <v>479</v>
      </c>
      <c r="AD78" s="1">
        <v>0.58333333333333326</v>
      </c>
      <c r="AE78" s="1">
        <v>0.75</v>
      </c>
      <c r="AF78" s="28" t="s">
        <v>463</v>
      </c>
      <c r="AG78" s="28" t="s">
        <v>300</v>
      </c>
      <c r="AH78" s="28" t="s">
        <v>497</v>
      </c>
      <c r="AI78" s="28" t="s">
        <v>1101</v>
      </c>
      <c r="AJ78" s="28" t="s">
        <v>499</v>
      </c>
      <c r="AK78" s="28"/>
      <c r="AL78" s="28"/>
      <c r="AM78">
        <v>2</v>
      </c>
      <c r="AN78">
        <v>4</v>
      </c>
      <c r="AO78">
        <v>3</v>
      </c>
      <c r="AP78" s="2">
        <v>46071</v>
      </c>
      <c r="AQ78" s="2">
        <v>46358</v>
      </c>
      <c r="AR78" s="2">
        <v>46435</v>
      </c>
      <c r="AS78" s="2">
        <v>46652</v>
      </c>
      <c r="AT78" s="28"/>
      <c r="AU78" s="28"/>
      <c r="AV78" s="28" t="s">
        <v>470</v>
      </c>
      <c r="AW78">
        <v>137</v>
      </c>
      <c r="AX78">
        <v>0.5</v>
      </c>
      <c r="BA78">
        <v>52</v>
      </c>
      <c r="BC78" s="28"/>
      <c r="BF78" s="28"/>
      <c r="BG78" s="28"/>
      <c r="BH78">
        <v>375</v>
      </c>
      <c r="BJ78">
        <v>103</v>
      </c>
      <c r="BK78">
        <v>0.5</v>
      </c>
      <c r="BN78">
        <v>35</v>
      </c>
      <c r="BP78" s="28"/>
      <c r="BS78" s="28"/>
      <c r="BT78" s="28"/>
      <c r="BU78">
        <v>125</v>
      </c>
      <c r="BW78" s="28"/>
      <c r="BY78">
        <v>327</v>
      </c>
      <c r="BZ78">
        <v>240</v>
      </c>
      <c r="CA78">
        <v>87</v>
      </c>
      <c r="CB78">
        <v>240</v>
      </c>
      <c r="CC78">
        <v>1</v>
      </c>
      <c r="CE78">
        <v>5930</v>
      </c>
      <c r="CF78">
        <v>0</v>
      </c>
      <c r="CG78">
        <v>480</v>
      </c>
      <c r="CH78">
        <v>-775</v>
      </c>
      <c r="CI78">
        <v>5155</v>
      </c>
      <c r="CJ78">
        <v>212.30594577494998</v>
      </c>
      <c r="CK78">
        <v>143.78872163937004</v>
      </c>
      <c r="CL78">
        <v>69.420911026507738</v>
      </c>
      <c r="CM78">
        <v>122.18796797213763</v>
      </c>
      <c r="CN78">
        <v>69.086628928876706</v>
      </c>
      <c r="CO78">
        <v>0</v>
      </c>
      <c r="CP78">
        <v>0</v>
      </c>
      <c r="CQ78">
        <v>93.868062452383569</v>
      </c>
      <c r="CR78">
        <v>0.86346000000000001</v>
      </c>
      <c r="CS78">
        <v>27984.989422182509</v>
      </c>
      <c r="CT78">
        <v>21379.614605878611</v>
      </c>
      <c r="CU78">
        <v>49364.60402806112</v>
      </c>
      <c r="CV78">
        <v>14.732404395452097</v>
      </c>
      <c r="CW78" s="28" t="s">
        <v>1125</v>
      </c>
      <c r="CX78" s="28" t="s">
        <v>3474</v>
      </c>
      <c r="CY78" s="28" t="s">
        <v>3471</v>
      </c>
      <c r="CZ78" s="28" t="s">
        <v>3475</v>
      </c>
      <c r="DA78" s="28" t="s">
        <v>3476</v>
      </c>
      <c r="DB78" s="28" t="s">
        <v>3344</v>
      </c>
      <c r="DC78" s="28"/>
      <c r="DD78" s="28"/>
      <c r="DE78" s="28"/>
      <c r="DF78" s="28"/>
      <c r="DG78" s="28"/>
      <c r="DH78" s="28"/>
      <c r="DI78">
        <v>240</v>
      </c>
      <c r="DJ78" s="28" t="s">
        <v>831</v>
      </c>
      <c r="DK78" s="28" t="s">
        <v>501</v>
      </c>
    </row>
    <row r="79" spans="1:115" x14ac:dyDescent="0.25">
      <c r="A79" s="28" t="s">
        <v>2</v>
      </c>
      <c r="B79" s="28" t="s">
        <v>1110</v>
      </c>
      <c r="C79">
        <v>26031</v>
      </c>
      <c r="D79" s="28" t="s">
        <v>1111</v>
      </c>
      <c r="E79" s="28" t="s">
        <v>1112</v>
      </c>
      <c r="F79" s="28" t="s">
        <v>1113</v>
      </c>
      <c r="G79" s="28" t="s">
        <v>494</v>
      </c>
      <c r="H79" s="28" t="s">
        <v>1126</v>
      </c>
      <c r="I79" s="28" t="s">
        <v>457</v>
      </c>
      <c r="J79">
        <v>5930</v>
      </c>
      <c r="K79">
        <v>13.839041341232836</v>
      </c>
      <c r="L79" s="28" t="s">
        <v>3280</v>
      </c>
      <c r="M79">
        <v>0</v>
      </c>
      <c r="N79" s="28" t="s">
        <v>459</v>
      </c>
      <c r="O79" s="28" t="s">
        <v>521</v>
      </c>
      <c r="P79">
        <v>14</v>
      </c>
      <c r="Q79">
        <v>15</v>
      </c>
      <c r="R79">
        <v>1</v>
      </c>
      <c r="S79">
        <v>90230451</v>
      </c>
      <c r="T79" s="28" t="s">
        <v>461</v>
      </c>
      <c r="U79" s="28" t="s">
        <v>812</v>
      </c>
      <c r="V79" s="28" t="s">
        <v>335</v>
      </c>
      <c r="W79" s="28" t="s">
        <v>660</v>
      </c>
      <c r="X79">
        <v>26098</v>
      </c>
      <c r="Y79" s="28" t="s">
        <v>660</v>
      </c>
      <c r="Z79" s="28">
        <v>70</v>
      </c>
      <c r="AA79" s="28">
        <v>17178</v>
      </c>
      <c r="AB79" s="28" t="s">
        <v>465</v>
      </c>
      <c r="AC79" s="28" t="s">
        <v>479</v>
      </c>
      <c r="AD79" s="1">
        <v>0.54166666666666674</v>
      </c>
      <c r="AE79" s="1">
        <v>0.70833333333333326</v>
      </c>
      <c r="AF79" s="28" t="s">
        <v>463</v>
      </c>
      <c r="AG79" s="28" t="s">
        <v>223</v>
      </c>
      <c r="AH79" s="28" t="s">
        <v>516</v>
      </c>
      <c r="AI79" s="28"/>
      <c r="AJ79" s="28" t="s">
        <v>499</v>
      </c>
      <c r="AK79" s="28"/>
      <c r="AL79" s="28"/>
      <c r="AM79">
        <v>2</v>
      </c>
      <c r="AN79">
        <v>3</v>
      </c>
      <c r="AO79">
        <v>3</v>
      </c>
      <c r="AP79" s="2">
        <v>46071</v>
      </c>
      <c r="AQ79" s="2">
        <v>46288</v>
      </c>
      <c r="AR79" s="2">
        <v>46435</v>
      </c>
      <c r="AS79" s="2">
        <v>46652</v>
      </c>
      <c r="AT79" s="28"/>
      <c r="AU79" s="28"/>
      <c r="AV79" s="28" t="s">
        <v>470</v>
      </c>
      <c r="AW79">
        <v>112</v>
      </c>
      <c r="AX79">
        <v>0.5</v>
      </c>
      <c r="BA79">
        <v>42</v>
      </c>
      <c r="BC79" s="28"/>
      <c r="BF79" s="28"/>
      <c r="BG79" s="28"/>
      <c r="BH79">
        <v>375</v>
      </c>
      <c r="BJ79">
        <v>112</v>
      </c>
      <c r="BK79">
        <v>0.5</v>
      </c>
      <c r="BN79">
        <v>42</v>
      </c>
      <c r="BP79" s="28"/>
      <c r="BS79" s="28"/>
      <c r="BT79" s="28"/>
      <c r="BU79">
        <v>125</v>
      </c>
      <c r="BW79" s="28"/>
      <c r="BY79">
        <v>308</v>
      </c>
      <c r="BZ79">
        <v>224</v>
      </c>
      <c r="CA79">
        <v>84</v>
      </c>
      <c r="CB79">
        <v>240</v>
      </c>
      <c r="CC79">
        <v>0.93333333333333324</v>
      </c>
      <c r="CE79">
        <v>5930</v>
      </c>
      <c r="CF79">
        <v>0</v>
      </c>
      <c r="CG79">
        <v>480</v>
      </c>
      <c r="CH79">
        <v>-775</v>
      </c>
      <c r="CI79">
        <v>5155</v>
      </c>
      <c r="CJ79">
        <v>212.30594577494998</v>
      </c>
      <c r="CK79">
        <v>143.78872163937004</v>
      </c>
      <c r="CL79">
        <v>69.420911026507738</v>
      </c>
      <c r="CM79">
        <v>122.18796797213763</v>
      </c>
      <c r="CN79">
        <v>69.086628928876706</v>
      </c>
      <c r="CO79">
        <v>0</v>
      </c>
      <c r="CP79">
        <v>0</v>
      </c>
      <c r="CQ79">
        <v>93.868062452383569</v>
      </c>
      <c r="CR79">
        <v>0.86346000000000001</v>
      </c>
      <c r="CS79">
        <v>22842.939790214743</v>
      </c>
      <c r="CT79">
        <v>23528.227983921184</v>
      </c>
      <c r="CU79">
        <v>46371.167774135931</v>
      </c>
      <c r="CV79">
        <v>13.839041341232836</v>
      </c>
      <c r="CW79" s="28" t="s">
        <v>1127</v>
      </c>
      <c r="CX79" s="28" t="s">
        <v>3477</v>
      </c>
      <c r="CY79" s="28" t="s">
        <v>3471</v>
      </c>
      <c r="CZ79" s="28" t="s">
        <v>3478</v>
      </c>
      <c r="DA79" s="28" t="s">
        <v>3476</v>
      </c>
      <c r="DB79" s="28" t="s">
        <v>3344</v>
      </c>
      <c r="DC79" s="28"/>
      <c r="DD79" s="28"/>
      <c r="DE79" s="28"/>
      <c r="DF79" s="28"/>
      <c r="DG79" s="28"/>
      <c r="DH79" s="28"/>
      <c r="DI79">
        <v>240</v>
      </c>
      <c r="DJ79" s="28" t="s">
        <v>831</v>
      </c>
      <c r="DK79" s="28" t="s">
        <v>523</v>
      </c>
    </row>
    <row r="80" spans="1:115" x14ac:dyDescent="0.25">
      <c r="A80" s="28" t="s">
        <v>2</v>
      </c>
      <c r="B80" s="28" t="s">
        <v>1110</v>
      </c>
      <c r="C80">
        <v>26031</v>
      </c>
      <c r="D80" s="28" t="s">
        <v>1111</v>
      </c>
      <c r="E80" s="28" t="s">
        <v>1112</v>
      </c>
      <c r="F80" s="28" t="s">
        <v>1113</v>
      </c>
      <c r="G80" s="28" t="s">
        <v>494</v>
      </c>
      <c r="H80" s="28" t="s">
        <v>1128</v>
      </c>
      <c r="I80" s="28" t="s">
        <v>457</v>
      </c>
      <c r="J80">
        <v>5930</v>
      </c>
      <c r="K80">
        <v>9.6014076777389263</v>
      </c>
      <c r="L80" s="28" t="s">
        <v>3281</v>
      </c>
      <c r="M80">
        <v>0.3</v>
      </c>
      <c r="N80" s="28" t="s">
        <v>459</v>
      </c>
      <c r="O80" s="28" t="s">
        <v>1129</v>
      </c>
      <c r="P80">
        <v>10</v>
      </c>
      <c r="Q80">
        <v>15</v>
      </c>
      <c r="R80">
        <v>1</v>
      </c>
      <c r="S80">
        <v>90330721</v>
      </c>
      <c r="T80" s="28" t="s">
        <v>461</v>
      </c>
      <c r="U80" s="28" t="s">
        <v>812</v>
      </c>
      <c r="V80" s="28" t="s">
        <v>335</v>
      </c>
      <c r="W80" s="28" t="s">
        <v>660</v>
      </c>
      <c r="X80">
        <v>26098</v>
      </c>
      <c r="Y80" s="28" t="s">
        <v>660</v>
      </c>
      <c r="Z80" s="28">
        <v>70</v>
      </c>
      <c r="AA80" s="28">
        <v>16702</v>
      </c>
      <c r="AB80" s="28" t="s">
        <v>465</v>
      </c>
      <c r="AC80" s="28" t="s">
        <v>515</v>
      </c>
      <c r="AD80" s="1">
        <v>0.54166666666666674</v>
      </c>
      <c r="AE80" s="1">
        <v>0.6875</v>
      </c>
      <c r="AF80" s="28" t="s">
        <v>463</v>
      </c>
      <c r="AG80" s="28" t="s">
        <v>230</v>
      </c>
      <c r="AH80" s="28" t="s">
        <v>516</v>
      </c>
      <c r="AI80" s="28"/>
      <c r="AJ80" s="28" t="s">
        <v>499</v>
      </c>
      <c r="AK80" s="28"/>
      <c r="AL80" s="28"/>
      <c r="AM80">
        <v>2</v>
      </c>
      <c r="AN80">
        <v>3</v>
      </c>
      <c r="AO80">
        <v>3</v>
      </c>
      <c r="AP80" s="2">
        <v>46069</v>
      </c>
      <c r="AQ80" s="2">
        <v>46286</v>
      </c>
      <c r="AR80" s="2">
        <v>46433</v>
      </c>
      <c r="AS80" s="2">
        <v>46650</v>
      </c>
      <c r="AT80" s="28"/>
      <c r="AU80" s="28"/>
      <c r="AV80" s="28" t="s">
        <v>470</v>
      </c>
      <c r="AW80">
        <v>98</v>
      </c>
      <c r="AX80">
        <v>0.5</v>
      </c>
      <c r="BA80">
        <v>56</v>
      </c>
      <c r="BC80" s="28"/>
      <c r="BF80" s="28"/>
      <c r="BG80" s="28"/>
      <c r="BH80">
        <v>375</v>
      </c>
      <c r="BJ80">
        <v>98</v>
      </c>
      <c r="BK80">
        <v>0.5</v>
      </c>
      <c r="BN80">
        <v>56</v>
      </c>
      <c r="BP80" s="28"/>
      <c r="BS80" s="28"/>
      <c r="BT80" s="28"/>
      <c r="BU80">
        <v>125</v>
      </c>
      <c r="BW80" s="28"/>
      <c r="BY80">
        <v>308</v>
      </c>
      <c r="BZ80">
        <v>196</v>
      </c>
      <c r="CA80">
        <v>112</v>
      </c>
      <c r="CB80">
        <v>240</v>
      </c>
      <c r="CC80">
        <v>0.81666666666666676</v>
      </c>
      <c r="CE80">
        <v>5930</v>
      </c>
      <c r="CF80">
        <v>1779</v>
      </c>
      <c r="CG80">
        <v>480</v>
      </c>
      <c r="CH80">
        <v>-775</v>
      </c>
      <c r="CI80">
        <v>6934</v>
      </c>
      <c r="CJ80">
        <v>212.30594577494998</v>
      </c>
      <c r="CK80">
        <v>143.78872163937004</v>
      </c>
      <c r="CL80">
        <v>69.420911026507738</v>
      </c>
      <c r="CM80">
        <v>122.18796797213763</v>
      </c>
      <c r="CN80">
        <v>69.086628928876706</v>
      </c>
      <c r="CO80">
        <v>0</v>
      </c>
      <c r="CP80">
        <v>0</v>
      </c>
      <c r="CQ80">
        <v>93.868062452383569</v>
      </c>
      <c r="CR80">
        <v>0.86346000000000001</v>
      </c>
      <c r="CS80">
        <v>21317.489923318775</v>
      </c>
      <c r="CT80">
        <v>21957.014621018337</v>
      </c>
      <c r="CU80">
        <v>43274.504544337113</v>
      </c>
      <c r="CV80">
        <v>9.6014076777389263</v>
      </c>
      <c r="CW80" s="28" t="s">
        <v>1130</v>
      </c>
      <c r="CX80" s="28"/>
      <c r="CY80" s="28"/>
      <c r="CZ80" s="28"/>
      <c r="DA80" s="28"/>
      <c r="DB80" s="28"/>
      <c r="DC80" s="28"/>
      <c r="DD80" s="28"/>
      <c r="DE80" s="28"/>
      <c r="DF80" s="28"/>
      <c r="DG80" s="28"/>
      <c r="DH80" s="28"/>
      <c r="DI80">
        <v>240</v>
      </c>
      <c r="DJ80" s="28" t="s">
        <v>831</v>
      </c>
      <c r="DK80" s="28" t="s">
        <v>523</v>
      </c>
    </row>
    <row r="81" spans="1:115" x14ac:dyDescent="0.25">
      <c r="A81" s="28" t="s">
        <v>2</v>
      </c>
      <c r="B81" s="28" t="s">
        <v>1110</v>
      </c>
      <c r="C81">
        <v>26031</v>
      </c>
      <c r="D81" s="28" t="s">
        <v>1111</v>
      </c>
      <c r="E81" s="28" t="s">
        <v>1112</v>
      </c>
      <c r="F81" s="28" t="s">
        <v>1113</v>
      </c>
      <c r="G81" s="28" t="s">
        <v>494</v>
      </c>
      <c r="H81" s="28" t="s">
        <v>1131</v>
      </c>
      <c r="I81" s="28" t="s">
        <v>457</v>
      </c>
      <c r="J81">
        <v>5930</v>
      </c>
      <c r="K81">
        <v>8.7827665813972349</v>
      </c>
      <c r="L81" s="28" t="s">
        <v>3282</v>
      </c>
      <c r="M81">
        <v>0.3</v>
      </c>
      <c r="N81" s="28" t="s">
        <v>459</v>
      </c>
      <c r="O81" s="28" t="s">
        <v>513</v>
      </c>
      <c r="P81">
        <v>9</v>
      </c>
      <c r="Q81">
        <v>15</v>
      </c>
      <c r="R81">
        <v>1</v>
      </c>
      <c r="S81">
        <v>90870721</v>
      </c>
      <c r="T81" s="28" t="s">
        <v>461</v>
      </c>
      <c r="U81" s="28" t="s">
        <v>812</v>
      </c>
      <c r="V81" s="28" t="s">
        <v>335</v>
      </c>
      <c r="W81" s="28" t="s">
        <v>660</v>
      </c>
      <c r="X81">
        <v>26098</v>
      </c>
      <c r="Y81" s="28" t="s">
        <v>660</v>
      </c>
      <c r="Z81" s="28">
        <v>70</v>
      </c>
      <c r="AA81" s="28">
        <v>16703</v>
      </c>
      <c r="AB81" s="28" t="s">
        <v>514</v>
      </c>
      <c r="AC81" s="28" t="s">
        <v>525</v>
      </c>
      <c r="AD81" s="1">
        <v>0.375</v>
      </c>
      <c r="AE81" s="1">
        <v>0.625</v>
      </c>
      <c r="AF81" s="28" t="s">
        <v>463</v>
      </c>
      <c r="AG81" s="28" t="s">
        <v>232</v>
      </c>
      <c r="AH81" s="28" t="s">
        <v>516</v>
      </c>
      <c r="AI81" s="28"/>
      <c r="AJ81" s="28" t="s">
        <v>499</v>
      </c>
      <c r="AK81" s="28"/>
      <c r="AL81" s="28"/>
      <c r="AM81">
        <v>2</v>
      </c>
      <c r="AN81">
        <v>4</v>
      </c>
      <c r="AO81">
        <v>3</v>
      </c>
      <c r="AP81" s="2">
        <v>46070</v>
      </c>
      <c r="AQ81" s="2">
        <v>46357</v>
      </c>
      <c r="AR81" s="2">
        <v>46434</v>
      </c>
      <c r="AS81" s="2">
        <v>46651</v>
      </c>
      <c r="AT81" s="28"/>
      <c r="AU81" s="28"/>
      <c r="AV81" s="28" t="s">
        <v>470</v>
      </c>
      <c r="AW81">
        <v>99</v>
      </c>
      <c r="AX81">
        <v>0.5</v>
      </c>
      <c r="BA81">
        <v>64</v>
      </c>
      <c r="BC81" s="28"/>
      <c r="BF81" s="28"/>
      <c r="BG81" s="28"/>
      <c r="BH81">
        <v>375</v>
      </c>
      <c r="BJ81">
        <v>77</v>
      </c>
      <c r="BK81">
        <v>0.5</v>
      </c>
      <c r="BN81">
        <v>48</v>
      </c>
      <c r="BP81" s="28"/>
      <c r="BS81" s="28"/>
      <c r="BT81" s="28"/>
      <c r="BU81">
        <v>125</v>
      </c>
      <c r="BW81" s="28"/>
      <c r="BY81">
        <v>288</v>
      </c>
      <c r="BZ81">
        <v>176</v>
      </c>
      <c r="CA81">
        <v>112</v>
      </c>
      <c r="CB81">
        <v>240</v>
      </c>
      <c r="CC81">
        <v>0.73333333333333328</v>
      </c>
      <c r="CE81">
        <v>5930</v>
      </c>
      <c r="CF81">
        <v>1779</v>
      </c>
      <c r="CG81">
        <v>480</v>
      </c>
      <c r="CH81">
        <v>-775</v>
      </c>
      <c r="CI81">
        <v>6934</v>
      </c>
      <c r="CJ81">
        <v>212.30594577494998</v>
      </c>
      <c r="CK81">
        <v>143.78872163937004</v>
      </c>
      <c r="CL81">
        <v>69.420911026507738</v>
      </c>
      <c r="CM81">
        <v>122.18796797213763</v>
      </c>
      <c r="CN81">
        <v>69.086628928876706</v>
      </c>
      <c r="CO81">
        <v>0</v>
      </c>
      <c r="CP81">
        <v>0</v>
      </c>
      <c r="CQ81">
        <v>93.868062452383569</v>
      </c>
      <c r="CR81">
        <v>0.86346000000000001</v>
      </c>
      <c r="CS81">
        <v>22048.230288456951</v>
      </c>
      <c r="CT81">
        <v>17536.576970558526</v>
      </c>
      <c r="CU81">
        <v>39584.807259015477</v>
      </c>
      <c r="CV81">
        <v>8.7827665813972349</v>
      </c>
      <c r="CW81" s="28" t="s">
        <v>1132</v>
      </c>
      <c r="CX81" s="28" t="s">
        <v>3479</v>
      </c>
      <c r="CY81" s="28" t="s">
        <v>3471</v>
      </c>
      <c r="CZ81" s="28" t="s">
        <v>3480</v>
      </c>
      <c r="DA81" s="28" t="s">
        <v>3481</v>
      </c>
      <c r="DB81" s="28" t="s">
        <v>3344</v>
      </c>
      <c r="DC81" s="28"/>
      <c r="DD81" s="28"/>
      <c r="DE81" s="28"/>
      <c r="DF81" s="28"/>
      <c r="DG81" s="28"/>
      <c r="DH81" s="28"/>
      <c r="DI81">
        <v>240</v>
      </c>
      <c r="DJ81" s="28" t="s">
        <v>831</v>
      </c>
      <c r="DK81" s="28" t="s">
        <v>519</v>
      </c>
    </row>
    <row r="82" spans="1:115" x14ac:dyDescent="0.25">
      <c r="A82" s="28" t="s">
        <v>2</v>
      </c>
      <c r="B82" s="28" t="s">
        <v>1110</v>
      </c>
      <c r="C82">
        <v>26031</v>
      </c>
      <c r="D82" s="28" t="s">
        <v>1111</v>
      </c>
      <c r="E82" s="28" t="s">
        <v>1112</v>
      </c>
      <c r="F82" s="28" t="s">
        <v>1113</v>
      </c>
      <c r="G82" s="28" t="s">
        <v>494</v>
      </c>
      <c r="H82" s="28" t="s">
        <v>1133</v>
      </c>
      <c r="I82" s="28" t="s">
        <v>457</v>
      </c>
      <c r="J82">
        <v>5930</v>
      </c>
      <c r="K82">
        <v>13.839041341232836</v>
      </c>
      <c r="L82" s="28" t="s">
        <v>3280</v>
      </c>
      <c r="M82">
        <v>0</v>
      </c>
      <c r="N82" s="28" t="s">
        <v>459</v>
      </c>
      <c r="O82" s="28" t="s">
        <v>521</v>
      </c>
      <c r="P82">
        <v>14</v>
      </c>
      <c r="Q82">
        <v>15</v>
      </c>
      <c r="R82">
        <v>1</v>
      </c>
      <c r="S82">
        <v>90320451</v>
      </c>
      <c r="T82" s="28" t="s">
        <v>461</v>
      </c>
      <c r="U82" s="28" t="s">
        <v>812</v>
      </c>
      <c r="V82" s="28" t="s">
        <v>335</v>
      </c>
      <c r="W82" s="28" t="s">
        <v>660</v>
      </c>
      <c r="X82">
        <v>26098</v>
      </c>
      <c r="Y82" s="28" t="s">
        <v>660</v>
      </c>
      <c r="Z82" s="28">
        <v>70</v>
      </c>
      <c r="AA82" s="28">
        <v>16704</v>
      </c>
      <c r="AB82" s="28" t="s">
        <v>465</v>
      </c>
      <c r="AC82" s="28" t="s">
        <v>479</v>
      </c>
      <c r="AD82" s="1">
        <v>0.54166666666666674</v>
      </c>
      <c r="AE82" s="1">
        <v>0.70833333333333326</v>
      </c>
      <c r="AF82" s="28" t="s">
        <v>463</v>
      </c>
      <c r="AG82" s="28" t="s">
        <v>234</v>
      </c>
      <c r="AH82" s="28" t="s">
        <v>516</v>
      </c>
      <c r="AI82" s="28"/>
      <c r="AJ82" s="28" t="s">
        <v>499</v>
      </c>
      <c r="AK82" s="28"/>
      <c r="AL82" s="28"/>
      <c r="AM82">
        <v>2</v>
      </c>
      <c r="AN82">
        <v>3</v>
      </c>
      <c r="AO82">
        <v>3</v>
      </c>
      <c r="AP82" s="2">
        <v>46071</v>
      </c>
      <c r="AQ82" s="2">
        <v>46288</v>
      </c>
      <c r="AR82" s="2">
        <v>46435</v>
      </c>
      <c r="AS82" s="2">
        <v>46652</v>
      </c>
      <c r="AT82" s="28"/>
      <c r="AU82" s="28"/>
      <c r="AV82" s="28" t="s">
        <v>470</v>
      </c>
      <c r="AW82">
        <v>112</v>
      </c>
      <c r="AX82">
        <v>0.5</v>
      </c>
      <c r="BA82">
        <v>42</v>
      </c>
      <c r="BC82" s="28"/>
      <c r="BF82" s="28"/>
      <c r="BG82" s="28"/>
      <c r="BH82">
        <v>375</v>
      </c>
      <c r="BJ82">
        <v>112</v>
      </c>
      <c r="BK82">
        <v>0.5</v>
      </c>
      <c r="BN82">
        <v>42</v>
      </c>
      <c r="BP82" s="28"/>
      <c r="BS82" s="28"/>
      <c r="BT82" s="28"/>
      <c r="BU82">
        <v>125</v>
      </c>
      <c r="BW82" s="28"/>
      <c r="BY82">
        <v>308</v>
      </c>
      <c r="BZ82">
        <v>224</v>
      </c>
      <c r="CA82">
        <v>84</v>
      </c>
      <c r="CB82">
        <v>240</v>
      </c>
      <c r="CC82">
        <v>0.93333333333333324</v>
      </c>
      <c r="CE82">
        <v>5930</v>
      </c>
      <c r="CF82">
        <v>0</v>
      </c>
      <c r="CG82">
        <v>480</v>
      </c>
      <c r="CH82">
        <v>-775</v>
      </c>
      <c r="CI82">
        <v>5155</v>
      </c>
      <c r="CJ82">
        <v>212.30594577494998</v>
      </c>
      <c r="CK82">
        <v>143.78872163937004</v>
      </c>
      <c r="CL82">
        <v>69.420911026507738</v>
      </c>
      <c r="CM82">
        <v>122.18796797213763</v>
      </c>
      <c r="CN82">
        <v>69.086628928876706</v>
      </c>
      <c r="CO82">
        <v>0</v>
      </c>
      <c r="CP82">
        <v>0</v>
      </c>
      <c r="CQ82">
        <v>93.868062452383569</v>
      </c>
      <c r="CR82">
        <v>0.86346000000000001</v>
      </c>
      <c r="CS82">
        <v>22842.939790214743</v>
      </c>
      <c r="CT82">
        <v>23528.227983921184</v>
      </c>
      <c r="CU82">
        <v>46371.167774135931</v>
      </c>
      <c r="CV82">
        <v>13.839041341232836</v>
      </c>
      <c r="CW82" s="28" t="s">
        <v>1134</v>
      </c>
      <c r="CX82" s="28" t="s">
        <v>3482</v>
      </c>
      <c r="CY82" s="28" t="s">
        <v>3471</v>
      </c>
      <c r="CZ82" s="28" t="s">
        <v>3483</v>
      </c>
      <c r="DA82" s="28" t="s">
        <v>3476</v>
      </c>
      <c r="DB82" s="28" t="s">
        <v>3344</v>
      </c>
      <c r="DC82" s="28"/>
      <c r="DD82" s="28"/>
      <c r="DE82" s="28"/>
      <c r="DF82" s="28"/>
      <c r="DG82" s="28"/>
      <c r="DH82" s="28"/>
      <c r="DI82">
        <v>240</v>
      </c>
      <c r="DJ82" s="28" t="s">
        <v>831</v>
      </c>
      <c r="DK82" s="28" t="s">
        <v>523</v>
      </c>
    </row>
    <row r="83" spans="1:115" x14ac:dyDescent="0.25">
      <c r="A83" s="28" t="s">
        <v>2</v>
      </c>
      <c r="B83" s="28" t="s">
        <v>1110</v>
      </c>
      <c r="C83">
        <v>26031</v>
      </c>
      <c r="D83" s="28" t="s">
        <v>1111</v>
      </c>
      <c r="E83" s="28" t="s">
        <v>1112</v>
      </c>
      <c r="F83" s="28" t="s">
        <v>1113</v>
      </c>
      <c r="G83" s="28" t="s">
        <v>494</v>
      </c>
      <c r="H83" s="28" t="s">
        <v>1135</v>
      </c>
      <c r="I83" s="28" t="s">
        <v>457</v>
      </c>
      <c r="J83">
        <v>5930</v>
      </c>
      <c r="K83">
        <v>13.839041341232836</v>
      </c>
      <c r="L83" s="28" t="s">
        <v>3280</v>
      </c>
      <c r="M83">
        <v>0</v>
      </c>
      <c r="N83" s="28" t="s">
        <v>459</v>
      </c>
      <c r="O83" s="28" t="s">
        <v>1129</v>
      </c>
      <c r="P83">
        <v>14</v>
      </c>
      <c r="Q83">
        <v>15</v>
      </c>
      <c r="R83">
        <v>1</v>
      </c>
      <c r="S83">
        <v>90330721</v>
      </c>
      <c r="T83" s="28" t="s">
        <v>461</v>
      </c>
      <c r="U83" s="28" t="s">
        <v>812</v>
      </c>
      <c r="V83" s="28" t="s">
        <v>335</v>
      </c>
      <c r="W83" s="28" t="s">
        <v>660</v>
      </c>
      <c r="X83">
        <v>26098</v>
      </c>
      <c r="Y83" s="28" t="s">
        <v>660</v>
      </c>
      <c r="Z83" s="28">
        <v>70</v>
      </c>
      <c r="AA83" s="28">
        <v>16705</v>
      </c>
      <c r="AB83" s="28" t="s">
        <v>465</v>
      </c>
      <c r="AC83" s="28" t="s">
        <v>525</v>
      </c>
      <c r="AD83" s="1">
        <v>0.52083333333333326</v>
      </c>
      <c r="AE83" s="1">
        <v>0.6875</v>
      </c>
      <c r="AF83" s="28" t="s">
        <v>463</v>
      </c>
      <c r="AG83" s="28" t="s">
        <v>235</v>
      </c>
      <c r="AH83" s="28" t="s">
        <v>516</v>
      </c>
      <c r="AI83" s="28"/>
      <c r="AJ83" s="28" t="s">
        <v>499</v>
      </c>
      <c r="AK83" s="28"/>
      <c r="AL83" s="28"/>
      <c r="AM83">
        <v>2</v>
      </c>
      <c r="AN83">
        <v>3</v>
      </c>
      <c r="AO83">
        <v>3</v>
      </c>
      <c r="AP83" s="2">
        <v>46070</v>
      </c>
      <c r="AQ83" s="2">
        <v>46287</v>
      </c>
      <c r="AR83" s="2">
        <v>46434</v>
      </c>
      <c r="AS83" s="2">
        <v>46651</v>
      </c>
      <c r="AT83" s="28"/>
      <c r="AU83" s="28"/>
      <c r="AV83" s="28" t="s">
        <v>470</v>
      </c>
      <c r="AW83">
        <v>112</v>
      </c>
      <c r="AX83">
        <v>0.5</v>
      </c>
      <c r="BA83">
        <v>42</v>
      </c>
      <c r="BC83" s="28"/>
      <c r="BF83" s="28"/>
      <c r="BG83" s="28"/>
      <c r="BH83">
        <v>375</v>
      </c>
      <c r="BJ83">
        <v>112</v>
      </c>
      <c r="BK83">
        <v>0.5</v>
      </c>
      <c r="BN83">
        <v>42</v>
      </c>
      <c r="BP83" s="28"/>
      <c r="BS83" s="28"/>
      <c r="BT83" s="28"/>
      <c r="BU83">
        <v>125</v>
      </c>
      <c r="BW83" s="28"/>
      <c r="BY83">
        <v>308</v>
      </c>
      <c r="BZ83">
        <v>224</v>
      </c>
      <c r="CA83">
        <v>84</v>
      </c>
      <c r="CB83">
        <v>240</v>
      </c>
      <c r="CC83">
        <v>0.93333333333333324</v>
      </c>
      <c r="CE83">
        <v>5930</v>
      </c>
      <c r="CF83">
        <v>0</v>
      </c>
      <c r="CG83">
        <v>480</v>
      </c>
      <c r="CH83">
        <v>-775</v>
      </c>
      <c r="CI83">
        <v>5155</v>
      </c>
      <c r="CJ83">
        <v>212.30594577494998</v>
      </c>
      <c r="CK83">
        <v>143.78872163937004</v>
      </c>
      <c r="CL83">
        <v>69.420911026507738</v>
      </c>
      <c r="CM83">
        <v>122.18796797213763</v>
      </c>
      <c r="CN83">
        <v>69.086628928876706</v>
      </c>
      <c r="CO83">
        <v>0</v>
      </c>
      <c r="CP83">
        <v>0</v>
      </c>
      <c r="CQ83">
        <v>93.868062452383569</v>
      </c>
      <c r="CR83">
        <v>0.86346000000000001</v>
      </c>
      <c r="CS83">
        <v>22842.939790214743</v>
      </c>
      <c r="CT83">
        <v>23528.227983921184</v>
      </c>
      <c r="CU83">
        <v>46371.167774135931</v>
      </c>
      <c r="CV83">
        <v>13.839041341232836</v>
      </c>
      <c r="CW83" s="28" t="s">
        <v>1136</v>
      </c>
      <c r="CX83" s="28"/>
      <c r="CY83" s="28"/>
      <c r="CZ83" s="28"/>
      <c r="DA83" s="28"/>
      <c r="DB83" s="28"/>
      <c r="DC83" s="28"/>
      <c r="DD83" s="28"/>
      <c r="DE83" s="28"/>
      <c r="DF83" s="28"/>
      <c r="DG83" s="28"/>
      <c r="DH83" s="28"/>
      <c r="DI83">
        <v>240</v>
      </c>
      <c r="DJ83" s="28" t="s">
        <v>831</v>
      </c>
      <c r="DK83" s="28" t="s">
        <v>523</v>
      </c>
    </row>
    <row r="84" spans="1:115" x14ac:dyDescent="0.25">
      <c r="A84" s="28" t="s">
        <v>2</v>
      </c>
      <c r="B84" s="28" t="s">
        <v>1110</v>
      </c>
      <c r="C84">
        <v>26031</v>
      </c>
      <c r="D84" s="28" t="s">
        <v>1111</v>
      </c>
      <c r="E84" s="28" t="s">
        <v>1112</v>
      </c>
      <c r="F84" s="28" t="s">
        <v>1113</v>
      </c>
      <c r="G84" s="28" t="s">
        <v>494</v>
      </c>
      <c r="H84" s="28" t="s">
        <v>1137</v>
      </c>
      <c r="I84" s="28" t="s">
        <v>457</v>
      </c>
      <c r="J84">
        <v>5930</v>
      </c>
      <c r="K84">
        <v>7.1095518500675041</v>
      </c>
      <c r="L84" s="28" t="s">
        <v>3283</v>
      </c>
      <c r="M84">
        <v>0</v>
      </c>
      <c r="N84" s="28" t="s">
        <v>459</v>
      </c>
      <c r="O84" s="28" t="s">
        <v>1129</v>
      </c>
      <c r="P84">
        <v>8</v>
      </c>
      <c r="Q84">
        <v>8</v>
      </c>
      <c r="R84">
        <v>1</v>
      </c>
      <c r="S84">
        <v>90330721</v>
      </c>
      <c r="T84" s="28" t="s">
        <v>461</v>
      </c>
      <c r="U84" s="28" t="s">
        <v>812</v>
      </c>
      <c r="V84" s="28" t="s">
        <v>335</v>
      </c>
      <c r="W84" s="28" t="s">
        <v>660</v>
      </c>
      <c r="X84">
        <v>26098</v>
      </c>
      <c r="Y84" s="28" t="s">
        <v>660</v>
      </c>
      <c r="Z84" s="28">
        <v>70</v>
      </c>
      <c r="AA84" s="28">
        <v>16706</v>
      </c>
      <c r="AB84" s="28" t="s">
        <v>465</v>
      </c>
      <c r="AC84" s="28" t="s">
        <v>466</v>
      </c>
      <c r="AD84" s="1">
        <v>0.52083333333333326</v>
      </c>
      <c r="AE84" s="1">
        <v>0.6875</v>
      </c>
      <c r="AF84" s="28" t="s">
        <v>463</v>
      </c>
      <c r="AG84" s="28" t="s">
        <v>235</v>
      </c>
      <c r="AH84" s="28" t="s">
        <v>516</v>
      </c>
      <c r="AI84" s="28" t="s">
        <v>1138</v>
      </c>
      <c r="AJ84" s="28" t="s">
        <v>499</v>
      </c>
      <c r="AK84" s="28"/>
      <c r="AL84" s="28"/>
      <c r="AM84">
        <v>2</v>
      </c>
      <c r="AN84">
        <v>3</v>
      </c>
      <c r="AO84">
        <v>3</v>
      </c>
      <c r="AP84" s="2">
        <v>46072</v>
      </c>
      <c r="AQ84" s="2">
        <v>46289</v>
      </c>
      <c r="AR84" s="2">
        <v>46436</v>
      </c>
      <c r="AS84" s="2">
        <v>46653</v>
      </c>
      <c r="AT84" s="28"/>
      <c r="AU84" s="28"/>
      <c r="AV84" s="28" t="s">
        <v>470</v>
      </c>
      <c r="AW84">
        <v>60</v>
      </c>
      <c r="AX84">
        <v>0.5</v>
      </c>
      <c r="BA84">
        <v>28</v>
      </c>
      <c r="BC84" s="28"/>
      <c r="BF84" s="28"/>
      <c r="BG84" s="28"/>
      <c r="BH84">
        <v>187.5</v>
      </c>
      <c r="BJ84">
        <v>60</v>
      </c>
      <c r="BK84">
        <v>0.5</v>
      </c>
      <c r="BN84">
        <v>28</v>
      </c>
      <c r="BP84" s="28"/>
      <c r="BS84" s="28"/>
      <c r="BT84" s="28"/>
      <c r="BU84">
        <v>62.5</v>
      </c>
      <c r="BW84" s="28"/>
      <c r="BY84">
        <v>176</v>
      </c>
      <c r="BZ84">
        <v>120</v>
      </c>
      <c r="CA84">
        <v>56</v>
      </c>
      <c r="CB84">
        <v>240</v>
      </c>
      <c r="CC84">
        <v>0.5</v>
      </c>
      <c r="CE84">
        <v>5930</v>
      </c>
      <c r="CF84">
        <v>0</v>
      </c>
      <c r="CG84">
        <v>480</v>
      </c>
      <c r="CH84">
        <v>-387.5</v>
      </c>
      <c r="CI84">
        <v>5542.5</v>
      </c>
      <c r="CJ84">
        <v>212.30594577494998</v>
      </c>
      <c r="CK84">
        <v>143.78872163937004</v>
      </c>
      <c r="CL84">
        <v>69.420911026507738</v>
      </c>
      <c r="CM84">
        <v>122.18796797213763</v>
      </c>
      <c r="CN84">
        <v>69.086628928876706</v>
      </c>
      <c r="CO84">
        <v>0</v>
      </c>
      <c r="CP84">
        <v>0</v>
      </c>
      <c r="CQ84">
        <v>93.868062452383569</v>
      </c>
      <c r="CR84">
        <v>0.86346000000000001</v>
      </c>
      <c r="CS84">
        <v>12617.265632438148</v>
      </c>
      <c r="CT84">
        <v>12995.783601411293</v>
      </c>
      <c r="CU84">
        <v>25613.04923384944</v>
      </c>
      <c r="CV84">
        <v>7.1095518500675041</v>
      </c>
      <c r="CW84" s="28" t="s">
        <v>1139</v>
      </c>
      <c r="CX84" s="28"/>
      <c r="CY84" s="28"/>
      <c r="CZ84" s="28"/>
      <c r="DA84" s="28"/>
      <c r="DB84" s="28"/>
      <c r="DC84" s="28"/>
      <c r="DD84" s="28"/>
      <c r="DE84" s="28"/>
      <c r="DF84" s="28"/>
      <c r="DG84" s="28"/>
      <c r="DH84" s="28"/>
      <c r="DI84">
        <v>240</v>
      </c>
      <c r="DJ84" s="28" t="s">
        <v>831</v>
      </c>
      <c r="DK84" s="28" t="s">
        <v>523</v>
      </c>
    </row>
    <row r="85" spans="1:115" x14ac:dyDescent="0.25">
      <c r="A85" s="28" t="s">
        <v>2</v>
      </c>
      <c r="B85" s="28" t="s">
        <v>1110</v>
      </c>
      <c r="C85">
        <v>26031</v>
      </c>
      <c r="D85" s="28" t="s">
        <v>1111</v>
      </c>
      <c r="E85" s="28" t="s">
        <v>1112</v>
      </c>
      <c r="F85" s="28" t="s">
        <v>1113</v>
      </c>
      <c r="G85" s="28" t="s">
        <v>494</v>
      </c>
      <c r="H85" s="28" t="s">
        <v>1140</v>
      </c>
      <c r="I85" s="28" t="s">
        <v>457</v>
      </c>
      <c r="J85">
        <v>5930</v>
      </c>
      <c r="K85">
        <v>7.1095518500675041</v>
      </c>
      <c r="L85" s="28" t="s">
        <v>3283</v>
      </c>
      <c r="M85">
        <v>0</v>
      </c>
      <c r="N85" s="28" t="s">
        <v>459</v>
      </c>
      <c r="O85" s="28" t="s">
        <v>1129</v>
      </c>
      <c r="P85">
        <v>8</v>
      </c>
      <c r="Q85">
        <v>8</v>
      </c>
      <c r="R85">
        <v>1</v>
      </c>
      <c r="S85">
        <v>90330721</v>
      </c>
      <c r="T85" s="28" t="s">
        <v>461</v>
      </c>
      <c r="U85" s="28" t="s">
        <v>812</v>
      </c>
      <c r="V85" s="28" t="s">
        <v>335</v>
      </c>
      <c r="W85" s="28" t="s">
        <v>660</v>
      </c>
      <c r="X85">
        <v>26098</v>
      </c>
      <c r="Y85" s="28" t="s">
        <v>660</v>
      </c>
      <c r="Z85" s="28">
        <v>70</v>
      </c>
      <c r="AA85" s="28">
        <v>16707</v>
      </c>
      <c r="AB85" s="28" t="s">
        <v>465</v>
      </c>
      <c r="AC85" s="28" t="s">
        <v>504</v>
      </c>
      <c r="AD85" s="1">
        <v>0.35416666666666674</v>
      </c>
      <c r="AE85" s="1">
        <v>0.52083333333333326</v>
      </c>
      <c r="AF85" s="28" t="s">
        <v>463</v>
      </c>
      <c r="AG85" s="28" t="s">
        <v>235</v>
      </c>
      <c r="AH85" s="28" t="s">
        <v>516</v>
      </c>
      <c r="AI85" s="28" t="s">
        <v>1138</v>
      </c>
      <c r="AJ85" s="28" t="s">
        <v>499</v>
      </c>
      <c r="AK85" s="28"/>
      <c r="AL85" s="28"/>
      <c r="AM85">
        <v>2</v>
      </c>
      <c r="AN85">
        <v>3</v>
      </c>
      <c r="AO85">
        <v>3</v>
      </c>
      <c r="AP85" s="2">
        <v>46073</v>
      </c>
      <c r="AQ85" s="2">
        <v>46290</v>
      </c>
      <c r="AR85" s="2">
        <v>46437</v>
      </c>
      <c r="AS85" s="2">
        <v>46654</v>
      </c>
      <c r="AT85" s="28"/>
      <c r="AU85" s="28"/>
      <c r="AV85" s="28" t="s">
        <v>470</v>
      </c>
      <c r="AW85">
        <v>60</v>
      </c>
      <c r="AX85">
        <v>0.5</v>
      </c>
      <c r="BA85">
        <v>28</v>
      </c>
      <c r="BC85" s="28"/>
      <c r="BF85" s="28"/>
      <c r="BG85" s="28"/>
      <c r="BH85">
        <v>187.5</v>
      </c>
      <c r="BJ85">
        <v>60</v>
      </c>
      <c r="BK85">
        <v>0.5</v>
      </c>
      <c r="BN85">
        <v>28</v>
      </c>
      <c r="BP85" s="28"/>
      <c r="BS85" s="28"/>
      <c r="BT85" s="28"/>
      <c r="BU85">
        <v>62.5</v>
      </c>
      <c r="BW85" s="28"/>
      <c r="BY85">
        <v>176</v>
      </c>
      <c r="BZ85">
        <v>120</v>
      </c>
      <c r="CA85">
        <v>56</v>
      </c>
      <c r="CB85">
        <v>240</v>
      </c>
      <c r="CC85">
        <v>0.5</v>
      </c>
      <c r="CE85">
        <v>5930</v>
      </c>
      <c r="CF85">
        <v>0</v>
      </c>
      <c r="CG85">
        <v>480</v>
      </c>
      <c r="CH85">
        <v>-387.5</v>
      </c>
      <c r="CI85">
        <v>5542.5</v>
      </c>
      <c r="CJ85">
        <v>212.30594577494998</v>
      </c>
      <c r="CK85">
        <v>143.78872163937004</v>
      </c>
      <c r="CL85">
        <v>69.420911026507738</v>
      </c>
      <c r="CM85">
        <v>122.18796797213763</v>
      </c>
      <c r="CN85">
        <v>69.086628928876706</v>
      </c>
      <c r="CO85">
        <v>0</v>
      </c>
      <c r="CP85">
        <v>0</v>
      </c>
      <c r="CQ85">
        <v>93.868062452383569</v>
      </c>
      <c r="CR85">
        <v>0.86346000000000001</v>
      </c>
      <c r="CS85">
        <v>12617.265632438148</v>
      </c>
      <c r="CT85">
        <v>12995.783601411293</v>
      </c>
      <c r="CU85">
        <v>25613.04923384944</v>
      </c>
      <c r="CV85">
        <v>7.1095518500675041</v>
      </c>
      <c r="CW85" s="28" t="s">
        <v>1141</v>
      </c>
      <c r="CX85" s="28"/>
      <c r="CY85" s="28"/>
      <c r="CZ85" s="28"/>
      <c r="DA85" s="28"/>
      <c r="DB85" s="28"/>
      <c r="DC85" s="28"/>
      <c r="DD85" s="28"/>
      <c r="DE85" s="28"/>
      <c r="DF85" s="28"/>
      <c r="DG85" s="28"/>
      <c r="DH85" s="28"/>
      <c r="DI85">
        <v>240</v>
      </c>
      <c r="DJ85" s="28" t="s">
        <v>831</v>
      </c>
      <c r="DK85" s="28" t="s">
        <v>523</v>
      </c>
    </row>
    <row r="86" spans="1:115" x14ac:dyDescent="0.25">
      <c r="A86" s="28" t="s">
        <v>2</v>
      </c>
      <c r="B86" s="28" t="s">
        <v>1110</v>
      </c>
      <c r="C86">
        <v>26031</v>
      </c>
      <c r="D86" s="28" t="s">
        <v>1111</v>
      </c>
      <c r="E86" s="28" t="s">
        <v>1112</v>
      </c>
      <c r="F86" s="28" t="s">
        <v>1113</v>
      </c>
      <c r="G86" s="28" t="s">
        <v>494</v>
      </c>
      <c r="H86" s="28" t="s">
        <v>1142</v>
      </c>
      <c r="I86" s="28" t="s">
        <v>457</v>
      </c>
      <c r="J86">
        <v>5930</v>
      </c>
      <c r="K86">
        <v>12.936836831083616</v>
      </c>
      <c r="L86" s="28" t="s">
        <v>3284</v>
      </c>
      <c r="M86">
        <v>0.1</v>
      </c>
      <c r="N86" s="28" t="s">
        <v>459</v>
      </c>
      <c r="O86" s="28" t="s">
        <v>521</v>
      </c>
      <c r="P86">
        <v>13</v>
      </c>
      <c r="Q86">
        <v>15</v>
      </c>
      <c r="R86">
        <v>1</v>
      </c>
      <c r="S86">
        <v>90230451</v>
      </c>
      <c r="T86" s="28" t="s">
        <v>461</v>
      </c>
      <c r="U86" s="28" t="s">
        <v>812</v>
      </c>
      <c r="V86" s="28" t="s">
        <v>335</v>
      </c>
      <c r="W86" s="28" t="s">
        <v>660</v>
      </c>
      <c r="X86">
        <v>26098</v>
      </c>
      <c r="Y86" s="28" t="s">
        <v>660</v>
      </c>
      <c r="Z86" s="28">
        <v>70</v>
      </c>
      <c r="AA86" s="28">
        <v>16708</v>
      </c>
      <c r="AB86" s="28" t="s">
        <v>465</v>
      </c>
      <c r="AC86" s="28" t="s">
        <v>525</v>
      </c>
      <c r="AD86" s="1">
        <v>0.33333333333333326</v>
      </c>
      <c r="AE86" s="1">
        <v>0.5</v>
      </c>
      <c r="AF86" s="28" t="s">
        <v>463</v>
      </c>
      <c r="AG86" s="28" t="s">
        <v>236</v>
      </c>
      <c r="AH86" s="28" t="s">
        <v>516</v>
      </c>
      <c r="AI86" s="28"/>
      <c r="AJ86" s="28" t="s">
        <v>499</v>
      </c>
      <c r="AK86" s="28"/>
      <c r="AL86" s="28"/>
      <c r="AM86">
        <v>2</v>
      </c>
      <c r="AN86">
        <v>3</v>
      </c>
      <c r="AO86">
        <v>3</v>
      </c>
      <c r="AP86" s="2">
        <v>46070</v>
      </c>
      <c r="AQ86" s="2">
        <v>46287</v>
      </c>
      <c r="AR86" s="2">
        <v>46434</v>
      </c>
      <c r="AS86" s="2">
        <v>46651</v>
      </c>
      <c r="AT86" s="28"/>
      <c r="AU86" s="28"/>
      <c r="AV86" s="28" t="s">
        <v>470</v>
      </c>
      <c r="AW86">
        <v>112</v>
      </c>
      <c r="AX86">
        <v>0.5</v>
      </c>
      <c r="BA86">
        <v>56</v>
      </c>
      <c r="BC86" s="28"/>
      <c r="BF86" s="28"/>
      <c r="BG86" s="28"/>
      <c r="BH86">
        <v>375</v>
      </c>
      <c r="BJ86">
        <v>112</v>
      </c>
      <c r="BK86">
        <v>0.5</v>
      </c>
      <c r="BN86">
        <v>56</v>
      </c>
      <c r="BP86" s="28"/>
      <c r="BS86" s="28"/>
      <c r="BT86" s="28"/>
      <c r="BU86">
        <v>125</v>
      </c>
      <c r="BW86" s="28"/>
      <c r="BY86">
        <v>336</v>
      </c>
      <c r="BZ86">
        <v>224</v>
      </c>
      <c r="CA86">
        <v>112</v>
      </c>
      <c r="CB86">
        <v>240</v>
      </c>
      <c r="CC86">
        <v>0.93333333333333324</v>
      </c>
      <c r="CE86">
        <v>5930</v>
      </c>
      <c r="CF86">
        <v>593</v>
      </c>
      <c r="CG86">
        <v>480</v>
      </c>
      <c r="CH86">
        <v>-775</v>
      </c>
      <c r="CI86">
        <v>5748</v>
      </c>
      <c r="CJ86">
        <v>212.30594577494998</v>
      </c>
      <c r="CK86">
        <v>143.78872163937004</v>
      </c>
      <c r="CL86">
        <v>69.420911026507738</v>
      </c>
      <c r="CM86">
        <v>122.18796797213763</v>
      </c>
      <c r="CN86">
        <v>69.086628928876706</v>
      </c>
      <c r="CO86">
        <v>0</v>
      </c>
      <c r="CP86">
        <v>0</v>
      </c>
      <c r="CQ86">
        <v>93.868062452383569</v>
      </c>
      <c r="CR86">
        <v>0.86346000000000001</v>
      </c>
      <c r="CS86">
        <v>23810.152595219017</v>
      </c>
      <c r="CT86">
        <v>24524.457173075589</v>
      </c>
      <c r="CU86">
        <v>48334.609768294606</v>
      </c>
      <c r="CV86">
        <v>12.936836831083616</v>
      </c>
      <c r="CW86" s="28" t="s">
        <v>1143</v>
      </c>
      <c r="CX86" s="28" t="s">
        <v>3484</v>
      </c>
      <c r="CY86" s="28" t="s">
        <v>3471</v>
      </c>
      <c r="CZ86" s="28" t="s">
        <v>3485</v>
      </c>
      <c r="DA86" s="28" t="s">
        <v>3481</v>
      </c>
      <c r="DB86" s="28" t="s">
        <v>3344</v>
      </c>
      <c r="DC86" s="28"/>
      <c r="DD86" s="28"/>
      <c r="DE86" s="28"/>
      <c r="DF86" s="28"/>
      <c r="DG86" s="28"/>
      <c r="DH86" s="28"/>
      <c r="DI86">
        <v>240</v>
      </c>
      <c r="DJ86" s="28" t="s">
        <v>831</v>
      </c>
      <c r="DK86" s="28" t="s">
        <v>523</v>
      </c>
    </row>
    <row r="87" spans="1:115" x14ac:dyDescent="0.25">
      <c r="A87" s="28" t="s">
        <v>2</v>
      </c>
      <c r="B87" s="28" t="s">
        <v>1110</v>
      </c>
      <c r="C87">
        <v>26031</v>
      </c>
      <c r="D87" s="28" t="s">
        <v>1111</v>
      </c>
      <c r="E87" s="28" t="s">
        <v>1112</v>
      </c>
      <c r="F87" s="28" t="s">
        <v>1113</v>
      </c>
      <c r="G87" s="28" t="s">
        <v>494</v>
      </c>
      <c r="H87" s="28" t="s">
        <v>1144</v>
      </c>
      <c r="I87" s="28" t="s">
        <v>457</v>
      </c>
      <c r="J87">
        <v>5930</v>
      </c>
      <c r="K87">
        <v>13.839041341232836</v>
      </c>
      <c r="L87" s="28" t="s">
        <v>3280</v>
      </c>
      <c r="M87">
        <v>0</v>
      </c>
      <c r="N87" s="28" t="s">
        <v>459</v>
      </c>
      <c r="O87" s="28" t="s">
        <v>521</v>
      </c>
      <c r="P87">
        <v>14</v>
      </c>
      <c r="Q87">
        <v>15</v>
      </c>
      <c r="R87">
        <v>1</v>
      </c>
      <c r="S87">
        <v>90230451</v>
      </c>
      <c r="T87" s="28" t="s">
        <v>461</v>
      </c>
      <c r="U87" s="28" t="s">
        <v>812</v>
      </c>
      <c r="V87" s="28" t="s">
        <v>335</v>
      </c>
      <c r="W87" s="28" t="s">
        <v>660</v>
      </c>
      <c r="X87">
        <v>26098</v>
      </c>
      <c r="Y87" s="28" t="s">
        <v>660</v>
      </c>
      <c r="Z87" s="28">
        <v>70</v>
      </c>
      <c r="AA87" s="28">
        <v>16709</v>
      </c>
      <c r="AB87" s="28" t="s">
        <v>465</v>
      </c>
      <c r="AC87" s="28" t="s">
        <v>479</v>
      </c>
      <c r="AD87" s="1">
        <v>0.54166666666666674</v>
      </c>
      <c r="AE87" s="1">
        <v>0.70833333333333326</v>
      </c>
      <c r="AF87" s="28" t="s">
        <v>463</v>
      </c>
      <c r="AG87" s="28" t="s">
        <v>246</v>
      </c>
      <c r="AH87" s="28" t="s">
        <v>516</v>
      </c>
      <c r="AI87" s="28"/>
      <c r="AJ87" s="28" t="s">
        <v>499</v>
      </c>
      <c r="AK87" s="28"/>
      <c r="AL87" s="28"/>
      <c r="AM87">
        <v>2</v>
      </c>
      <c r="AN87">
        <v>3</v>
      </c>
      <c r="AO87">
        <v>3</v>
      </c>
      <c r="AP87" s="2">
        <v>46071</v>
      </c>
      <c r="AQ87" s="2">
        <v>46288</v>
      </c>
      <c r="AR87" s="2">
        <v>46435</v>
      </c>
      <c r="AS87" s="2">
        <v>46652</v>
      </c>
      <c r="AT87" s="28"/>
      <c r="AU87" s="28"/>
      <c r="AV87" s="28" t="s">
        <v>470</v>
      </c>
      <c r="AW87">
        <v>112</v>
      </c>
      <c r="AX87">
        <v>0.5</v>
      </c>
      <c r="BA87">
        <v>42</v>
      </c>
      <c r="BC87" s="28"/>
      <c r="BF87" s="28"/>
      <c r="BG87" s="28"/>
      <c r="BH87">
        <v>375</v>
      </c>
      <c r="BJ87">
        <v>112</v>
      </c>
      <c r="BK87">
        <v>0.5</v>
      </c>
      <c r="BN87">
        <v>42</v>
      </c>
      <c r="BP87" s="28"/>
      <c r="BS87" s="28"/>
      <c r="BT87" s="28"/>
      <c r="BU87">
        <v>125</v>
      </c>
      <c r="BW87" s="28"/>
      <c r="BY87">
        <v>308</v>
      </c>
      <c r="BZ87">
        <v>224</v>
      </c>
      <c r="CA87">
        <v>84</v>
      </c>
      <c r="CB87">
        <v>240</v>
      </c>
      <c r="CC87">
        <v>0.93333333333333324</v>
      </c>
      <c r="CE87">
        <v>5930</v>
      </c>
      <c r="CF87">
        <v>0</v>
      </c>
      <c r="CG87">
        <v>480</v>
      </c>
      <c r="CH87">
        <v>-775</v>
      </c>
      <c r="CI87">
        <v>5155</v>
      </c>
      <c r="CJ87">
        <v>212.30594577494998</v>
      </c>
      <c r="CK87">
        <v>143.78872163937004</v>
      </c>
      <c r="CL87">
        <v>69.420911026507738</v>
      </c>
      <c r="CM87">
        <v>122.18796797213763</v>
      </c>
      <c r="CN87">
        <v>69.086628928876706</v>
      </c>
      <c r="CO87">
        <v>0</v>
      </c>
      <c r="CP87">
        <v>0</v>
      </c>
      <c r="CQ87">
        <v>93.868062452383569</v>
      </c>
      <c r="CR87">
        <v>0.86346000000000001</v>
      </c>
      <c r="CS87">
        <v>22842.939790214743</v>
      </c>
      <c r="CT87">
        <v>23528.227983921184</v>
      </c>
      <c r="CU87">
        <v>46371.167774135931</v>
      </c>
      <c r="CV87">
        <v>13.839041341232836</v>
      </c>
      <c r="CW87" s="28" t="s">
        <v>1145</v>
      </c>
      <c r="CX87" s="28" t="s">
        <v>3486</v>
      </c>
      <c r="CY87" s="28" t="s">
        <v>3471</v>
      </c>
      <c r="CZ87" s="28" t="s">
        <v>3487</v>
      </c>
      <c r="DA87" s="28" t="s">
        <v>3476</v>
      </c>
      <c r="DB87" s="28" t="s">
        <v>3344</v>
      </c>
      <c r="DC87" s="28"/>
      <c r="DD87" s="28"/>
      <c r="DE87" s="28"/>
      <c r="DF87" s="28"/>
      <c r="DG87" s="28"/>
      <c r="DH87" s="28"/>
      <c r="DI87">
        <v>240</v>
      </c>
      <c r="DJ87" s="28" t="s">
        <v>831</v>
      </c>
      <c r="DK87" s="28" t="s">
        <v>523</v>
      </c>
    </row>
    <row r="88" spans="1:115" x14ac:dyDescent="0.25">
      <c r="A88" s="28" t="s">
        <v>2</v>
      </c>
      <c r="B88" s="28" t="s">
        <v>1110</v>
      </c>
      <c r="C88">
        <v>26031</v>
      </c>
      <c r="D88" s="28" t="s">
        <v>1111</v>
      </c>
      <c r="E88" s="28" t="s">
        <v>1112</v>
      </c>
      <c r="F88" s="28" t="s">
        <v>1113</v>
      </c>
      <c r="G88" s="28" t="s">
        <v>494</v>
      </c>
      <c r="H88" s="28" t="s">
        <v>1146</v>
      </c>
      <c r="I88" s="28" t="s">
        <v>457</v>
      </c>
      <c r="J88">
        <v>5930</v>
      </c>
      <c r="K88">
        <v>13.839041341232836</v>
      </c>
      <c r="L88" s="28" t="s">
        <v>3280</v>
      </c>
      <c r="M88">
        <v>0</v>
      </c>
      <c r="N88" s="28" t="s">
        <v>459</v>
      </c>
      <c r="O88" s="28" t="s">
        <v>521</v>
      </c>
      <c r="P88">
        <v>14</v>
      </c>
      <c r="Q88">
        <v>15</v>
      </c>
      <c r="R88">
        <v>1</v>
      </c>
      <c r="S88">
        <v>90550451</v>
      </c>
      <c r="T88" s="28" t="s">
        <v>461</v>
      </c>
      <c r="U88" s="28" t="s">
        <v>812</v>
      </c>
      <c r="V88" s="28" t="s">
        <v>335</v>
      </c>
      <c r="W88" s="28" t="s">
        <v>660</v>
      </c>
      <c r="X88">
        <v>26098</v>
      </c>
      <c r="Y88" s="28" t="s">
        <v>660</v>
      </c>
      <c r="Z88" s="28">
        <v>70</v>
      </c>
      <c r="AA88" s="28">
        <v>16710</v>
      </c>
      <c r="AB88" s="28" t="s">
        <v>465</v>
      </c>
      <c r="AC88" s="28" t="s">
        <v>479</v>
      </c>
      <c r="AD88" s="1">
        <v>0.35416666666666674</v>
      </c>
      <c r="AE88" s="1">
        <v>0.52083333333333326</v>
      </c>
      <c r="AF88" s="28" t="s">
        <v>463</v>
      </c>
      <c r="AG88" s="28" t="s">
        <v>249</v>
      </c>
      <c r="AH88" s="28" t="s">
        <v>516</v>
      </c>
      <c r="AI88" s="28" t="s">
        <v>1147</v>
      </c>
      <c r="AJ88" s="28" t="s">
        <v>499</v>
      </c>
      <c r="AK88" s="28"/>
      <c r="AL88" s="28"/>
      <c r="AM88">
        <v>2</v>
      </c>
      <c r="AN88">
        <v>3</v>
      </c>
      <c r="AO88">
        <v>3</v>
      </c>
      <c r="AP88" s="2">
        <v>46071</v>
      </c>
      <c r="AQ88" s="2">
        <v>46288</v>
      </c>
      <c r="AR88" s="2">
        <v>46435</v>
      </c>
      <c r="AS88" s="2">
        <v>46652</v>
      </c>
      <c r="AT88" s="28"/>
      <c r="AU88" s="28"/>
      <c r="AV88" s="28" t="s">
        <v>470</v>
      </c>
      <c r="AW88">
        <v>112</v>
      </c>
      <c r="AX88">
        <v>0.5</v>
      </c>
      <c r="BA88">
        <v>42</v>
      </c>
      <c r="BC88" s="28"/>
      <c r="BF88" s="28"/>
      <c r="BG88" s="28"/>
      <c r="BH88">
        <v>375</v>
      </c>
      <c r="BJ88">
        <v>112</v>
      </c>
      <c r="BK88">
        <v>0.5</v>
      </c>
      <c r="BN88">
        <v>42</v>
      </c>
      <c r="BP88" s="28"/>
      <c r="BS88" s="28"/>
      <c r="BT88" s="28"/>
      <c r="BU88">
        <v>125</v>
      </c>
      <c r="BW88" s="28"/>
      <c r="BY88">
        <v>308</v>
      </c>
      <c r="BZ88">
        <v>224</v>
      </c>
      <c r="CA88">
        <v>84</v>
      </c>
      <c r="CB88">
        <v>240</v>
      </c>
      <c r="CC88">
        <v>0.93333333333333324</v>
      </c>
      <c r="CE88">
        <v>5930</v>
      </c>
      <c r="CF88">
        <v>0</v>
      </c>
      <c r="CG88">
        <v>480</v>
      </c>
      <c r="CH88">
        <v>-775</v>
      </c>
      <c r="CI88">
        <v>5155</v>
      </c>
      <c r="CJ88">
        <v>212.30594577494998</v>
      </c>
      <c r="CK88">
        <v>143.78872163937004</v>
      </c>
      <c r="CL88">
        <v>69.420911026507738</v>
      </c>
      <c r="CM88">
        <v>122.18796797213763</v>
      </c>
      <c r="CN88">
        <v>69.086628928876706</v>
      </c>
      <c r="CO88">
        <v>0</v>
      </c>
      <c r="CP88">
        <v>0</v>
      </c>
      <c r="CQ88">
        <v>93.868062452383569</v>
      </c>
      <c r="CR88">
        <v>0.86346000000000001</v>
      </c>
      <c r="CS88">
        <v>22842.939790214743</v>
      </c>
      <c r="CT88">
        <v>23528.227983921184</v>
      </c>
      <c r="CU88">
        <v>46371.167774135931</v>
      </c>
      <c r="CV88">
        <v>13.839041341232836</v>
      </c>
      <c r="CW88" s="28" t="s">
        <v>1148</v>
      </c>
      <c r="CX88" s="28" t="s">
        <v>3488</v>
      </c>
      <c r="CY88" s="28" t="s">
        <v>3471</v>
      </c>
      <c r="CZ88" s="28" t="s">
        <v>3489</v>
      </c>
      <c r="DA88" s="28" t="s">
        <v>3476</v>
      </c>
      <c r="DB88" s="28" t="s">
        <v>3344</v>
      </c>
      <c r="DC88" s="28"/>
      <c r="DD88" s="28"/>
      <c r="DE88" s="28"/>
      <c r="DF88" s="28"/>
      <c r="DG88" s="28"/>
      <c r="DH88" s="28"/>
      <c r="DI88">
        <v>240</v>
      </c>
      <c r="DJ88" s="28" t="s">
        <v>831</v>
      </c>
      <c r="DK88" s="28" t="s">
        <v>523</v>
      </c>
    </row>
    <row r="89" spans="1:115" x14ac:dyDescent="0.25">
      <c r="A89" s="28" t="s">
        <v>2</v>
      </c>
      <c r="B89" s="28" t="s">
        <v>490</v>
      </c>
      <c r="C89">
        <v>89483</v>
      </c>
      <c r="D89" s="28" t="s">
        <v>491</v>
      </c>
      <c r="E89" s="28" t="s">
        <v>492</v>
      </c>
      <c r="F89" s="28" t="s">
        <v>493</v>
      </c>
      <c r="G89" s="28" t="s">
        <v>494</v>
      </c>
      <c r="H89" s="28" t="s">
        <v>560</v>
      </c>
      <c r="I89" s="28" t="s">
        <v>457</v>
      </c>
      <c r="J89">
        <v>3180</v>
      </c>
      <c r="K89">
        <v>12.220569773700833</v>
      </c>
      <c r="L89" s="28" t="s">
        <v>3275</v>
      </c>
      <c r="M89">
        <v>0</v>
      </c>
      <c r="N89" s="28" t="s">
        <v>459</v>
      </c>
      <c r="O89" s="28" t="s">
        <v>521</v>
      </c>
      <c r="P89">
        <v>13</v>
      </c>
      <c r="Q89">
        <v>15</v>
      </c>
      <c r="R89">
        <v>1</v>
      </c>
      <c r="S89">
        <v>90230451</v>
      </c>
      <c r="T89" s="28" t="s">
        <v>461</v>
      </c>
      <c r="U89" s="28" t="s">
        <v>462</v>
      </c>
      <c r="V89" s="28" t="s">
        <v>335</v>
      </c>
      <c r="W89" s="28" t="s">
        <v>463</v>
      </c>
      <c r="Y89" s="28" t="s">
        <v>463</v>
      </c>
      <c r="Z89" s="28">
        <v>0</v>
      </c>
      <c r="AA89" s="28">
        <v>16711</v>
      </c>
      <c r="AB89" s="28" t="s">
        <v>465</v>
      </c>
      <c r="AC89" s="28" t="s">
        <v>466</v>
      </c>
      <c r="AD89" s="1">
        <v>0.375</v>
      </c>
      <c r="AE89" s="1">
        <v>0.625</v>
      </c>
      <c r="AF89" s="28" t="s">
        <v>463</v>
      </c>
      <c r="AG89" s="28" t="s">
        <v>246</v>
      </c>
      <c r="AH89" s="28" t="s">
        <v>516</v>
      </c>
      <c r="AI89" s="28" t="s">
        <v>561</v>
      </c>
      <c r="AJ89" s="28" t="s">
        <v>499</v>
      </c>
      <c r="AK89" s="28"/>
      <c r="AL89" s="28"/>
      <c r="AM89">
        <v>1</v>
      </c>
      <c r="AN89">
        <v>2</v>
      </c>
      <c r="AP89" s="2">
        <v>46072</v>
      </c>
      <c r="AQ89" s="2">
        <v>46205</v>
      </c>
      <c r="AR89" s="2"/>
      <c r="AS89" s="2"/>
      <c r="AT89" s="28"/>
      <c r="AU89" s="28"/>
      <c r="AV89" s="28" t="s">
        <v>470</v>
      </c>
      <c r="AW89">
        <v>100</v>
      </c>
      <c r="AX89">
        <v>0.5</v>
      </c>
      <c r="BA89">
        <v>46</v>
      </c>
      <c r="BC89" s="28"/>
      <c r="BF89" s="28"/>
      <c r="BG89" s="28"/>
      <c r="BH89">
        <v>350</v>
      </c>
      <c r="BP89" s="28"/>
      <c r="BS89" s="28"/>
      <c r="BT89" s="28"/>
      <c r="BW89" s="28"/>
      <c r="BY89">
        <v>146</v>
      </c>
      <c r="BZ89">
        <v>100</v>
      </c>
      <c r="CA89">
        <v>46</v>
      </c>
      <c r="CB89">
        <v>100</v>
      </c>
      <c r="CC89">
        <v>1</v>
      </c>
      <c r="CE89">
        <v>3180</v>
      </c>
      <c r="CF89">
        <v>0</v>
      </c>
      <c r="CG89">
        <v>120</v>
      </c>
      <c r="CH89">
        <v>-538.46153846153845</v>
      </c>
      <c r="CI89">
        <v>2641.5384615384614</v>
      </c>
      <c r="CJ89">
        <v>212.30594577494998</v>
      </c>
      <c r="CK89">
        <v>143.78872163937004</v>
      </c>
      <c r="CL89">
        <v>69.420911026507738</v>
      </c>
      <c r="CM89">
        <v>122.18796797213763</v>
      </c>
      <c r="CN89">
        <v>69.086628928876706</v>
      </c>
      <c r="CO89">
        <v>0</v>
      </c>
      <c r="CP89">
        <v>0</v>
      </c>
      <c r="CQ89">
        <v>93.868062452383569</v>
      </c>
      <c r="CR89">
        <v>0.86346000000000001</v>
      </c>
      <c r="CS89">
        <v>20982.718301444329</v>
      </c>
      <c r="CT89">
        <v>0</v>
      </c>
      <c r="CU89">
        <v>20982.718301444329</v>
      </c>
      <c r="CV89">
        <v>12.220569773700833</v>
      </c>
      <c r="CW89" s="28" t="s">
        <v>562</v>
      </c>
      <c r="CX89" s="28"/>
      <c r="CY89" s="28"/>
      <c r="CZ89" s="28"/>
      <c r="DA89" s="28"/>
      <c r="DB89" s="28"/>
      <c r="DC89" s="28"/>
      <c r="DD89" s="28"/>
      <c r="DE89" s="28"/>
      <c r="DF89" s="28"/>
      <c r="DG89" s="28"/>
      <c r="DH89" s="28"/>
      <c r="DI89">
        <v>100</v>
      </c>
      <c r="DJ89" s="28" t="s">
        <v>471</v>
      </c>
      <c r="DK89" s="28" t="s">
        <v>523</v>
      </c>
    </row>
    <row r="90" spans="1:115" x14ac:dyDescent="0.25">
      <c r="A90" s="28" t="s">
        <v>2</v>
      </c>
      <c r="B90" s="28" t="s">
        <v>1110</v>
      </c>
      <c r="C90">
        <v>26031</v>
      </c>
      <c r="D90" s="28" t="s">
        <v>1111</v>
      </c>
      <c r="E90" s="28" t="s">
        <v>1112</v>
      </c>
      <c r="F90" s="28" t="s">
        <v>1113</v>
      </c>
      <c r="G90" s="28" t="s">
        <v>494</v>
      </c>
      <c r="H90" s="28" t="s">
        <v>1149</v>
      </c>
      <c r="I90" s="28" t="s">
        <v>457</v>
      </c>
      <c r="J90">
        <v>5930</v>
      </c>
      <c r="K90">
        <v>14.732404395452097</v>
      </c>
      <c r="L90" s="28" t="s">
        <v>3279</v>
      </c>
      <c r="M90">
        <v>0</v>
      </c>
      <c r="N90" s="28" t="s">
        <v>459</v>
      </c>
      <c r="O90" s="28" t="s">
        <v>1150</v>
      </c>
      <c r="P90">
        <v>15</v>
      </c>
      <c r="Q90">
        <v>15</v>
      </c>
      <c r="R90">
        <v>1</v>
      </c>
      <c r="S90">
        <v>90061045</v>
      </c>
      <c r="T90" s="28" t="s">
        <v>461</v>
      </c>
      <c r="U90" s="28" t="s">
        <v>812</v>
      </c>
      <c r="V90" s="28" t="s">
        <v>335</v>
      </c>
      <c r="W90" s="28" t="s">
        <v>660</v>
      </c>
      <c r="X90">
        <v>26098</v>
      </c>
      <c r="Y90" s="28" t="s">
        <v>660</v>
      </c>
      <c r="Z90" s="28">
        <v>70</v>
      </c>
      <c r="AA90" s="28">
        <v>16642</v>
      </c>
      <c r="AB90" s="28" t="s">
        <v>465</v>
      </c>
      <c r="AC90" s="28" t="s">
        <v>525</v>
      </c>
      <c r="AD90" s="1">
        <v>0.5625</v>
      </c>
      <c r="AE90" s="1">
        <v>0.72916666666666674</v>
      </c>
      <c r="AF90" s="28" t="s">
        <v>463</v>
      </c>
      <c r="AG90" s="28" t="s">
        <v>208</v>
      </c>
      <c r="AH90" s="28" t="s">
        <v>529</v>
      </c>
      <c r="AI90" s="28" t="s">
        <v>1101</v>
      </c>
      <c r="AJ90" s="28" t="s">
        <v>499</v>
      </c>
      <c r="AK90" s="28"/>
      <c r="AL90" s="28"/>
      <c r="AM90">
        <v>2</v>
      </c>
      <c r="AN90">
        <v>4</v>
      </c>
      <c r="AO90">
        <v>3</v>
      </c>
      <c r="AP90" s="2">
        <v>46070</v>
      </c>
      <c r="AQ90" s="2">
        <v>46357</v>
      </c>
      <c r="AR90" s="2">
        <v>46434</v>
      </c>
      <c r="AS90" s="2">
        <v>46651</v>
      </c>
      <c r="AT90" s="28"/>
      <c r="AU90" s="28"/>
      <c r="AV90" s="28" t="s">
        <v>470</v>
      </c>
      <c r="AW90">
        <v>137</v>
      </c>
      <c r="AX90">
        <v>0.5</v>
      </c>
      <c r="BA90">
        <v>52</v>
      </c>
      <c r="BC90" s="28"/>
      <c r="BF90" s="28"/>
      <c r="BG90" s="28"/>
      <c r="BH90">
        <v>375</v>
      </c>
      <c r="BJ90">
        <v>103</v>
      </c>
      <c r="BK90">
        <v>0.5</v>
      </c>
      <c r="BN90">
        <v>35</v>
      </c>
      <c r="BP90" s="28"/>
      <c r="BS90" s="28"/>
      <c r="BT90" s="28"/>
      <c r="BU90">
        <v>125</v>
      </c>
      <c r="BW90" s="28"/>
      <c r="BY90">
        <v>327</v>
      </c>
      <c r="BZ90">
        <v>240</v>
      </c>
      <c r="CA90">
        <v>87</v>
      </c>
      <c r="CB90">
        <v>240</v>
      </c>
      <c r="CC90">
        <v>1</v>
      </c>
      <c r="CE90">
        <v>5930</v>
      </c>
      <c r="CF90">
        <v>0</v>
      </c>
      <c r="CG90">
        <v>480</v>
      </c>
      <c r="CH90">
        <v>-775</v>
      </c>
      <c r="CI90">
        <v>5155</v>
      </c>
      <c r="CJ90">
        <v>212.30594577494998</v>
      </c>
      <c r="CK90">
        <v>143.78872163937004</v>
      </c>
      <c r="CL90">
        <v>69.420911026507738</v>
      </c>
      <c r="CM90">
        <v>122.18796797213763</v>
      </c>
      <c r="CN90">
        <v>69.086628928876706</v>
      </c>
      <c r="CO90">
        <v>0</v>
      </c>
      <c r="CP90">
        <v>0</v>
      </c>
      <c r="CQ90">
        <v>93.868062452383569</v>
      </c>
      <c r="CR90">
        <v>0.86346000000000001</v>
      </c>
      <c r="CS90">
        <v>27984.989422182509</v>
      </c>
      <c r="CT90">
        <v>21379.614605878611</v>
      </c>
      <c r="CU90">
        <v>49364.60402806112</v>
      </c>
      <c r="CV90">
        <v>14.732404395452097</v>
      </c>
      <c r="CW90" s="28" t="s">
        <v>1151</v>
      </c>
      <c r="CX90" s="28" t="s">
        <v>3490</v>
      </c>
      <c r="CY90" s="28" t="s">
        <v>3471</v>
      </c>
      <c r="CZ90" s="28" t="s">
        <v>3491</v>
      </c>
      <c r="DA90" s="28" t="s">
        <v>3481</v>
      </c>
      <c r="DB90" s="28" t="s">
        <v>3344</v>
      </c>
      <c r="DC90" s="28"/>
      <c r="DD90" s="28"/>
      <c r="DE90" s="28"/>
      <c r="DF90" s="28"/>
      <c r="DG90" s="28"/>
      <c r="DH90" s="28"/>
      <c r="DI90">
        <v>240</v>
      </c>
      <c r="DJ90" s="28" t="s">
        <v>831</v>
      </c>
      <c r="DK90" s="28" t="s">
        <v>519</v>
      </c>
    </row>
    <row r="91" spans="1:115" x14ac:dyDescent="0.25">
      <c r="A91" s="28" t="s">
        <v>2</v>
      </c>
      <c r="B91" s="28" t="s">
        <v>1110</v>
      </c>
      <c r="C91">
        <v>26031</v>
      </c>
      <c r="D91" s="28" t="s">
        <v>1111</v>
      </c>
      <c r="E91" s="28" t="s">
        <v>1112</v>
      </c>
      <c r="F91" s="28" t="s">
        <v>1113</v>
      </c>
      <c r="G91" s="28" t="s">
        <v>494</v>
      </c>
      <c r="H91" s="28" t="s">
        <v>1152</v>
      </c>
      <c r="I91" s="28" t="s">
        <v>457</v>
      </c>
      <c r="J91">
        <v>5930</v>
      </c>
      <c r="K91">
        <v>14.732404395452097</v>
      </c>
      <c r="L91" s="28" t="s">
        <v>3279</v>
      </c>
      <c r="M91">
        <v>0</v>
      </c>
      <c r="N91" s="28" t="s">
        <v>459</v>
      </c>
      <c r="O91" s="28" t="s">
        <v>528</v>
      </c>
      <c r="P91">
        <v>15</v>
      </c>
      <c r="Q91">
        <v>15</v>
      </c>
      <c r="R91">
        <v>1</v>
      </c>
      <c r="S91">
        <v>90110721</v>
      </c>
      <c r="T91" s="28" t="s">
        <v>461</v>
      </c>
      <c r="U91" s="28" t="s">
        <v>812</v>
      </c>
      <c r="V91" s="28" t="s">
        <v>335</v>
      </c>
      <c r="W91" s="28" t="s">
        <v>660</v>
      </c>
      <c r="X91">
        <v>26098</v>
      </c>
      <c r="Y91" s="28" t="s">
        <v>660</v>
      </c>
      <c r="Z91" s="28">
        <v>70</v>
      </c>
      <c r="AA91" s="28">
        <v>16643</v>
      </c>
      <c r="AB91" s="28" t="s">
        <v>465</v>
      </c>
      <c r="AC91" s="28" t="s">
        <v>525</v>
      </c>
      <c r="AD91" s="1">
        <v>0.5625</v>
      </c>
      <c r="AE91" s="1">
        <v>0.72916666666666674</v>
      </c>
      <c r="AF91" s="28" t="s">
        <v>463</v>
      </c>
      <c r="AG91" s="28" t="s">
        <v>211</v>
      </c>
      <c r="AH91" s="28" t="s">
        <v>529</v>
      </c>
      <c r="AI91" s="28" t="s">
        <v>1101</v>
      </c>
      <c r="AJ91" s="28" t="s">
        <v>499</v>
      </c>
      <c r="AK91" s="28"/>
      <c r="AL91" s="28"/>
      <c r="AM91">
        <v>2</v>
      </c>
      <c r="AN91">
        <v>4</v>
      </c>
      <c r="AO91">
        <v>3</v>
      </c>
      <c r="AP91" s="2">
        <v>46070</v>
      </c>
      <c r="AQ91" s="2">
        <v>46357</v>
      </c>
      <c r="AR91" s="2">
        <v>46434</v>
      </c>
      <c r="AS91" s="2">
        <v>46651</v>
      </c>
      <c r="AT91" s="28"/>
      <c r="AU91" s="28"/>
      <c r="AV91" s="28" t="s">
        <v>470</v>
      </c>
      <c r="AW91">
        <v>137</v>
      </c>
      <c r="AX91">
        <v>0.5</v>
      </c>
      <c r="BA91">
        <v>52</v>
      </c>
      <c r="BC91" s="28"/>
      <c r="BF91" s="28"/>
      <c r="BG91" s="28"/>
      <c r="BH91">
        <v>375</v>
      </c>
      <c r="BJ91">
        <v>103</v>
      </c>
      <c r="BK91">
        <v>0.5</v>
      </c>
      <c r="BN91">
        <v>35</v>
      </c>
      <c r="BP91" s="28"/>
      <c r="BS91" s="28"/>
      <c r="BT91" s="28"/>
      <c r="BU91">
        <v>125</v>
      </c>
      <c r="BW91" s="28"/>
      <c r="BY91">
        <v>327</v>
      </c>
      <c r="BZ91">
        <v>240</v>
      </c>
      <c r="CA91">
        <v>87</v>
      </c>
      <c r="CB91">
        <v>240</v>
      </c>
      <c r="CC91">
        <v>1</v>
      </c>
      <c r="CE91">
        <v>5930</v>
      </c>
      <c r="CF91">
        <v>0</v>
      </c>
      <c r="CG91">
        <v>480</v>
      </c>
      <c r="CH91">
        <v>-775</v>
      </c>
      <c r="CI91">
        <v>5155</v>
      </c>
      <c r="CJ91">
        <v>212.30594577494998</v>
      </c>
      <c r="CK91">
        <v>143.78872163937004</v>
      </c>
      <c r="CL91">
        <v>69.420911026507738</v>
      </c>
      <c r="CM91">
        <v>122.18796797213763</v>
      </c>
      <c r="CN91">
        <v>69.086628928876706</v>
      </c>
      <c r="CO91">
        <v>0</v>
      </c>
      <c r="CP91">
        <v>0</v>
      </c>
      <c r="CQ91">
        <v>93.868062452383569</v>
      </c>
      <c r="CR91">
        <v>0.86346000000000001</v>
      </c>
      <c r="CS91">
        <v>27984.989422182509</v>
      </c>
      <c r="CT91">
        <v>21379.614605878611</v>
      </c>
      <c r="CU91">
        <v>49364.60402806112</v>
      </c>
      <c r="CV91">
        <v>14.732404395452097</v>
      </c>
      <c r="CW91" s="28" t="s">
        <v>1153</v>
      </c>
      <c r="CX91" s="28"/>
      <c r="CY91" s="28"/>
      <c r="CZ91" s="28"/>
      <c r="DA91" s="28"/>
      <c r="DB91" s="28"/>
      <c r="DC91" s="28"/>
      <c r="DD91" s="28"/>
      <c r="DE91" s="28"/>
      <c r="DF91" s="28"/>
      <c r="DG91" s="28"/>
      <c r="DH91" s="28"/>
      <c r="DI91">
        <v>240</v>
      </c>
      <c r="DJ91" s="28" t="s">
        <v>831</v>
      </c>
      <c r="DK91" s="28" t="s">
        <v>501</v>
      </c>
    </row>
    <row r="92" spans="1:115" x14ac:dyDescent="0.25">
      <c r="A92" s="28" t="s">
        <v>2</v>
      </c>
      <c r="B92" s="28" t="s">
        <v>1110</v>
      </c>
      <c r="C92">
        <v>26031</v>
      </c>
      <c r="D92" s="28" t="s">
        <v>1111</v>
      </c>
      <c r="E92" s="28" t="s">
        <v>1112</v>
      </c>
      <c r="F92" s="28" t="s">
        <v>1113</v>
      </c>
      <c r="G92" s="28" t="s">
        <v>494</v>
      </c>
      <c r="H92" s="28" t="s">
        <v>1154</v>
      </c>
      <c r="I92" s="28" t="s">
        <v>457</v>
      </c>
      <c r="J92">
        <v>5930</v>
      </c>
      <c r="K92">
        <v>14.732404395452097</v>
      </c>
      <c r="L92" s="28" t="s">
        <v>3279</v>
      </c>
      <c r="M92">
        <v>0</v>
      </c>
      <c r="N92" s="28" t="s">
        <v>459</v>
      </c>
      <c r="O92" s="28" t="s">
        <v>528</v>
      </c>
      <c r="P92">
        <v>15</v>
      </c>
      <c r="Q92">
        <v>15</v>
      </c>
      <c r="R92">
        <v>1</v>
      </c>
      <c r="S92">
        <v>90010721</v>
      </c>
      <c r="T92" s="28" t="s">
        <v>461</v>
      </c>
      <c r="U92" s="28" t="s">
        <v>812</v>
      </c>
      <c r="V92" s="28" t="s">
        <v>335</v>
      </c>
      <c r="W92" s="28" t="s">
        <v>660</v>
      </c>
      <c r="X92">
        <v>26098</v>
      </c>
      <c r="Y92" s="28" t="s">
        <v>660</v>
      </c>
      <c r="Z92" s="28">
        <v>70</v>
      </c>
      <c r="AA92" s="28">
        <v>16644</v>
      </c>
      <c r="AB92" s="28" t="s">
        <v>465</v>
      </c>
      <c r="AC92" s="28" t="s">
        <v>525</v>
      </c>
      <c r="AD92" s="1">
        <v>0.5625</v>
      </c>
      <c r="AE92" s="1">
        <v>0.72916666666666674</v>
      </c>
      <c r="AF92" s="28" t="s">
        <v>463</v>
      </c>
      <c r="AG92" s="28" t="s">
        <v>217</v>
      </c>
      <c r="AH92" s="28" t="s">
        <v>529</v>
      </c>
      <c r="AI92" s="28" t="s">
        <v>1101</v>
      </c>
      <c r="AJ92" s="28" t="s">
        <v>499</v>
      </c>
      <c r="AK92" s="28"/>
      <c r="AL92" s="28"/>
      <c r="AM92">
        <v>2</v>
      </c>
      <c r="AN92">
        <v>4</v>
      </c>
      <c r="AO92">
        <v>3</v>
      </c>
      <c r="AP92" s="2">
        <v>46070</v>
      </c>
      <c r="AQ92" s="2">
        <v>46357</v>
      </c>
      <c r="AR92" s="2">
        <v>46434</v>
      </c>
      <c r="AS92" s="2">
        <v>46651</v>
      </c>
      <c r="AT92" s="28"/>
      <c r="AU92" s="28"/>
      <c r="AV92" s="28" t="s">
        <v>470</v>
      </c>
      <c r="AW92">
        <v>137</v>
      </c>
      <c r="AX92">
        <v>0.5</v>
      </c>
      <c r="BA92">
        <v>52</v>
      </c>
      <c r="BC92" s="28"/>
      <c r="BF92" s="28"/>
      <c r="BG92" s="28"/>
      <c r="BH92">
        <v>375</v>
      </c>
      <c r="BJ92">
        <v>103</v>
      </c>
      <c r="BK92">
        <v>0.5</v>
      </c>
      <c r="BN92">
        <v>35</v>
      </c>
      <c r="BP92" s="28"/>
      <c r="BS92" s="28"/>
      <c r="BT92" s="28"/>
      <c r="BU92">
        <v>125</v>
      </c>
      <c r="BW92" s="28"/>
      <c r="BY92">
        <v>327</v>
      </c>
      <c r="BZ92">
        <v>240</v>
      </c>
      <c r="CA92">
        <v>87</v>
      </c>
      <c r="CB92">
        <v>240</v>
      </c>
      <c r="CC92">
        <v>1</v>
      </c>
      <c r="CE92">
        <v>5930</v>
      </c>
      <c r="CF92">
        <v>0</v>
      </c>
      <c r="CG92">
        <v>480</v>
      </c>
      <c r="CH92">
        <v>-775</v>
      </c>
      <c r="CI92">
        <v>5155</v>
      </c>
      <c r="CJ92">
        <v>212.30594577494998</v>
      </c>
      <c r="CK92">
        <v>143.78872163937004</v>
      </c>
      <c r="CL92">
        <v>69.420911026507738</v>
      </c>
      <c r="CM92">
        <v>122.18796797213763</v>
      </c>
      <c r="CN92">
        <v>69.086628928876706</v>
      </c>
      <c r="CO92">
        <v>0</v>
      </c>
      <c r="CP92">
        <v>0</v>
      </c>
      <c r="CQ92">
        <v>93.868062452383569</v>
      </c>
      <c r="CR92">
        <v>0.86346000000000001</v>
      </c>
      <c r="CS92">
        <v>27984.989422182509</v>
      </c>
      <c r="CT92">
        <v>21379.614605878611</v>
      </c>
      <c r="CU92">
        <v>49364.60402806112</v>
      </c>
      <c r="CV92">
        <v>14.732404395452097</v>
      </c>
      <c r="CW92" s="28" t="s">
        <v>1155</v>
      </c>
      <c r="CX92" s="28"/>
      <c r="CY92" s="28"/>
      <c r="CZ92" s="28"/>
      <c r="DA92" s="28"/>
      <c r="DB92" s="28"/>
      <c r="DC92" s="28"/>
      <c r="DD92" s="28"/>
      <c r="DE92" s="28"/>
      <c r="DF92" s="28"/>
      <c r="DG92" s="28"/>
      <c r="DH92" s="28"/>
      <c r="DI92">
        <v>240</v>
      </c>
      <c r="DJ92" s="28" t="s">
        <v>831</v>
      </c>
      <c r="DK92" s="28" t="s">
        <v>501</v>
      </c>
    </row>
    <row r="93" spans="1:115" x14ac:dyDescent="0.25">
      <c r="A93" s="28" t="s">
        <v>2</v>
      </c>
      <c r="B93" s="28" t="s">
        <v>1110</v>
      </c>
      <c r="C93">
        <v>26031</v>
      </c>
      <c r="D93" s="28" t="s">
        <v>1111</v>
      </c>
      <c r="E93" s="28" t="s">
        <v>1112</v>
      </c>
      <c r="F93" s="28" t="s">
        <v>1113</v>
      </c>
      <c r="G93" s="28" t="s">
        <v>494</v>
      </c>
      <c r="H93" s="28" t="s">
        <v>1156</v>
      </c>
      <c r="I93" s="28" t="s">
        <v>457</v>
      </c>
      <c r="J93">
        <v>5930</v>
      </c>
      <c r="K93">
        <v>14.701979101257988</v>
      </c>
      <c r="L93" s="28" t="s">
        <v>3285</v>
      </c>
      <c r="M93">
        <v>0</v>
      </c>
      <c r="N93" s="28" t="s">
        <v>459</v>
      </c>
      <c r="O93" s="28" t="s">
        <v>586</v>
      </c>
      <c r="P93">
        <v>15</v>
      </c>
      <c r="Q93">
        <v>15</v>
      </c>
      <c r="R93">
        <v>1</v>
      </c>
      <c r="S93">
        <v>90600721</v>
      </c>
      <c r="T93" s="28" t="s">
        <v>461</v>
      </c>
      <c r="U93" s="28" t="s">
        <v>812</v>
      </c>
      <c r="V93" s="28" t="s">
        <v>335</v>
      </c>
      <c r="W93" s="28" t="s">
        <v>660</v>
      </c>
      <c r="X93">
        <v>26098</v>
      </c>
      <c r="Y93" s="28" t="s">
        <v>660</v>
      </c>
      <c r="Z93" s="28">
        <v>70</v>
      </c>
      <c r="AA93" s="28">
        <v>16594</v>
      </c>
      <c r="AB93" s="28" t="s">
        <v>465</v>
      </c>
      <c r="AC93" s="28" t="s">
        <v>504</v>
      </c>
      <c r="AD93" s="1">
        <v>0.39583333333333326</v>
      </c>
      <c r="AE93" s="1">
        <v>0.60416666666666674</v>
      </c>
      <c r="AF93" s="28" t="s">
        <v>463</v>
      </c>
      <c r="AG93" s="28" t="s">
        <v>152</v>
      </c>
      <c r="AH93" s="28" t="s">
        <v>582</v>
      </c>
      <c r="AI93" s="28" t="s">
        <v>1157</v>
      </c>
      <c r="AJ93" s="28" t="s">
        <v>499</v>
      </c>
      <c r="AK93" s="28"/>
      <c r="AL93" s="28"/>
      <c r="AM93">
        <v>2</v>
      </c>
      <c r="AN93">
        <v>3</v>
      </c>
      <c r="AO93">
        <v>3</v>
      </c>
      <c r="AP93" s="2">
        <v>46073</v>
      </c>
      <c r="AQ93" s="2">
        <v>46290</v>
      </c>
      <c r="AR93" s="2">
        <v>46437</v>
      </c>
      <c r="AS93" s="2">
        <v>46654</v>
      </c>
      <c r="AT93" s="28"/>
      <c r="AU93" s="28"/>
      <c r="AV93" s="28" t="s">
        <v>470</v>
      </c>
      <c r="AW93">
        <v>120</v>
      </c>
      <c r="AX93">
        <v>0.5</v>
      </c>
      <c r="BA93">
        <v>42</v>
      </c>
      <c r="BC93" s="28"/>
      <c r="BF93" s="28"/>
      <c r="BG93" s="28"/>
      <c r="BH93">
        <v>375</v>
      </c>
      <c r="BJ93">
        <v>120</v>
      </c>
      <c r="BK93">
        <v>0.5</v>
      </c>
      <c r="BN93">
        <v>42</v>
      </c>
      <c r="BP93" s="28"/>
      <c r="BS93" s="28"/>
      <c r="BT93" s="28"/>
      <c r="BU93">
        <v>125</v>
      </c>
      <c r="BW93" s="28"/>
      <c r="BY93">
        <v>324</v>
      </c>
      <c r="BZ93">
        <v>240</v>
      </c>
      <c r="CA93">
        <v>84</v>
      </c>
      <c r="CB93">
        <v>240</v>
      </c>
      <c r="CC93">
        <v>1</v>
      </c>
      <c r="CE93">
        <v>5930</v>
      </c>
      <c r="CF93">
        <v>0</v>
      </c>
      <c r="CG93">
        <v>480</v>
      </c>
      <c r="CH93">
        <v>-775</v>
      </c>
      <c r="CI93">
        <v>5155</v>
      </c>
      <c r="CJ93">
        <v>212.30594577494998</v>
      </c>
      <c r="CK93">
        <v>143.78872163937004</v>
      </c>
      <c r="CL93">
        <v>69.420911026507738</v>
      </c>
      <c r="CM93">
        <v>122.18796797213763</v>
      </c>
      <c r="CN93">
        <v>69.086628928876706</v>
      </c>
      <c r="CO93">
        <v>0</v>
      </c>
      <c r="CP93">
        <v>0</v>
      </c>
      <c r="CQ93">
        <v>93.868062452383569</v>
      </c>
      <c r="CR93">
        <v>0.86346000000000001</v>
      </c>
      <c r="CS93">
        <v>24267.318459872025</v>
      </c>
      <c r="CT93">
        <v>24995.338013668184</v>
      </c>
      <c r="CU93">
        <v>49262.656473540206</v>
      </c>
      <c r="CV93">
        <v>14.701979101257988</v>
      </c>
      <c r="CW93" s="28" t="s">
        <v>1158</v>
      </c>
      <c r="CX93" s="28" t="s">
        <v>3492</v>
      </c>
      <c r="CY93" s="28" t="s">
        <v>3471</v>
      </c>
      <c r="CZ93" s="28" t="s">
        <v>3493</v>
      </c>
      <c r="DA93" s="28" t="s">
        <v>3494</v>
      </c>
      <c r="DB93" s="28" t="s">
        <v>3344</v>
      </c>
      <c r="DC93" s="28"/>
      <c r="DD93" s="28"/>
      <c r="DE93" s="28"/>
      <c r="DF93" s="28"/>
      <c r="DG93" s="28"/>
      <c r="DH93" s="28"/>
      <c r="DI93">
        <v>240</v>
      </c>
      <c r="DJ93" s="28" t="s">
        <v>831</v>
      </c>
      <c r="DK93" s="28" t="s">
        <v>519</v>
      </c>
    </row>
    <row r="94" spans="1:115" x14ac:dyDescent="0.25">
      <c r="A94" s="28" t="s">
        <v>2</v>
      </c>
      <c r="B94" s="28" t="s">
        <v>1110</v>
      </c>
      <c r="C94">
        <v>26031</v>
      </c>
      <c r="D94" s="28" t="s">
        <v>1111</v>
      </c>
      <c r="E94" s="28" t="s">
        <v>1112</v>
      </c>
      <c r="F94" s="28" t="s">
        <v>1113</v>
      </c>
      <c r="G94" s="28" t="s">
        <v>494</v>
      </c>
      <c r="H94" s="28" t="s">
        <v>1159</v>
      </c>
      <c r="I94" s="28" t="s">
        <v>457</v>
      </c>
      <c r="J94">
        <v>5930</v>
      </c>
      <c r="K94">
        <v>13.839041341232836</v>
      </c>
      <c r="L94" s="28" t="s">
        <v>3280</v>
      </c>
      <c r="M94">
        <v>0</v>
      </c>
      <c r="N94" s="28" t="s">
        <v>459</v>
      </c>
      <c r="O94" s="28" t="s">
        <v>543</v>
      </c>
      <c r="P94">
        <v>14</v>
      </c>
      <c r="Q94">
        <v>15</v>
      </c>
      <c r="R94">
        <v>1</v>
      </c>
      <c r="S94">
        <v>90541047</v>
      </c>
      <c r="T94" s="28" t="s">
        <v>461</v>
      </c>
      <c r="U94" s="28" t="s">
        <v>812</v>
      </c>
      <c r="V94" s="28" t="s">
        <v>335</v>
      </c>
      <c r="W94" s="28" t="s">
        <v>660</v>
      </c>
      <c r="X94">
        <v>26098</v>
      </c>
      <c r="Y94" s="28" t="s">
        <v>660</v>
      </c>
      <c r="Z94" s="28">
        <v>70</v>
      </c>
      <c r="AA94" s="28">
        <v>16741</v>
      </c>
      <c r="AB94" s="28" t="s">
        <v>465</v>
      </c>
      <c r="AC94" s="28" t="s">
        <v>466</v>
      </c>
      <c r="AD94" s="1">
        <v>0.35416666666666674</v>
      </c>
      <c r="AE94" s="1">
        <v>0.52083333333333326</v>
      </c>
      <c r="AF94" s="28" t="s">
        <v>463</v>
      </c>
      <c r="AG94" s="28" t="s">
        <v>182</v>
      </c>
      <c r="AH94" s="28" t="s">
        <v>588</v>
      </c>
      <c r="AI94" s="28"/>
      <c r="AJ94" s="28" t="s">
        <v>499</v>
      </c>
      <c r="AK94" s="28"/>
      <c r="AL94" s="28"/>
      <c r="AM94">
        <v>2</v>
      </c>
      <c r="AN94">
        <v>3</v>
      </c>
      <c r="AO94">
        <v>3</v>
      </c>
      <c r="AP94" s="2">
        <v>46070</v>
      </c>
      <c r="AQ94" s="2">
        <v>46289</v>
      </c>
      <c r="AR94" s="2">
        <v>46436</v>
      </c>
      <c r="AS94" s="2">
        <v>46653</v>
      </c>
      <c r="AT94" s="28"/>
      <c r="AU94" s="28"/>
      <c r="AV94" s="28" t="s">
        <v>470</v>
      </c>
      <c r="AW94">
        <v>112</v>
      </c>
      <c r="AX94">
        <v>0.5</v>
      </c>
      <c r="BA94">
        <v>42</v>
      </c>
      <c r="BC94" s="28"/>
      <c r="BF94" s="28"/>
      <c r="BG94" s="28"/>
      <c r="BH94">
        <v>375</v>
      </c>
      <c r="BJ94">
        <v>112</v>
      </c>
      <c r="BK94">
        <v>0.5</v>
      </c>
      <c r="BN94">
        <v>42</v>
      </c>
      <c r="BP94" s="28"/>
      <c r="BS94" s="28"/>
      <c r="BT94" s="28"/>
      <c r="BU94">
        <v>125</v>
      </c>
      <c r="BW94" s="28"/>
      <c r="BY94">
        <v>308</v>
      </c>
      <c r="BZ94">
        <v>224</v>
      </c>
      <c r="CA94">
        <v>84</v>
      </c>
      <c r="CB94">
        <v>240</v>
      </c>
      <c r="CC94">
        <v>0.93333333333333324</v>
      </c>
      <c r="CE94">
        <v>5930</v>
      </c>
      <c r="CF94">
        <v>0</v>
      </c>
      <c r="CG94">
        <v>480</v>
      </c>
      <c r="CH94">
        <v>-775</v>
      </c>
      <c r="CI94">
        <v>5155</v>
      </c>
      <c r="CJ94">
        <v>212.30594577494998</v>
      </c>
      <c r="CK94">
        <v>143.78872163937004</v>
      </c>
      <c r="CL94">
        <v>69.420911026507738</v>
      </c>
      <c r="CM94">
        <v>122.18796797213763</v>
      </c>
      <c r="CN94">
        <v>69.086628928876706</v>
      </c>
      <c r="CO94">
        <v>0</v>
      </c>
      <c r="CP94">
        <v>0</v>
      </c>
      <c r="CQ94">
        <v>93.868062452383569</v>
      </c>
      <c r="CR94">
        <v>0.86346000000000001</v>
      </c>
      <c r="CS94">
        <v>22842.939790214743</v>
      </c>
      <c r="CT94">
        <v>23528.227983921184</v>
      </c>
      <c r="CU94">
        <v>46371.167774135931</v>
      </c>
      <c r="CV94">
        <v>13.839041341232836</v>
      </c>
      <c r="CW94" s="28" t="s">
        <v>1160</v>
      </c>
      <c r="CX94" s="28"/>
      <c r="CY94" s="28"/>
      <c r="CZ94" s="28"/>
      <c r="DA94" s="28"/>
      <c r="DB94" s="28"/>
      <c r="DC94" s="28"/>
      <c r="DD94" s="28"/>
      <c r="DE94" s="28"/>
      <c r="DF94" s="28"/>
      <c r="DG94" s="28"/>
      <c r="DH94" s="28"/>
      <c r="DI94">
        <v>240</v>
      </c>
      <c r="DJ94" s="28" t="s">
        <v>831</v>
      </c>
      <c r="DK94" s="28" t="s">
        <v>540</v>
      </c>
    </row>
    <row r="95" spans="1:115" x14ac:dyDescent="0.25">
      <c r="A95" s="28" t="s">
        <v>2</v>
      </c>
      <c r="B95" s="28" t="s">
        <v>1110</v>
      </c>
      <c r="C95">
        <v>26031</v>
      </c>
      <c r="D95" s="28" t="s">
        <v>1111</v>
      </c>
      <c r="E95" s="28" t="s">
        <v>1112</v>
      </c>
      <c r="F95" s="28" t="s">
        <v>1113</v>
      </c>
      <c r="G95" s="28" t="s">
        <v>494</v>
      </c>
      <c r="H95" s="28" t="s">
        <v>1161</v>
      </c>
      <c r="I95" s="28" t="s">
        <v>457</v>
      </c>
      <c r="J95">
        <v>5930</v>
      </c>
      <c r="K95">
        <v>14.732404395452097</v>
      </c>
      <c r="L95" s="28" t="s">
        <v>3279</v>
      </c>
      <c r="M95">
        <v>0</v>
      </c>
      <c r="N95" s="28" t="s">
        <v>459</v>
      </c>
      <c r="O95" s="28" t="s">
        <v>513</v>
      </c>
      <c r="P95">
        <v>15</v>
      </c>
      <c r="Q95">
        <v>15</v>
      </c>
      <c r="R95">
        <v>1</v>
      </c>
      <c r="S95">
        <v>90220721</v>
      </c>
      <c r="T95" s="28" t="s">
        <v>461</v>
      </c>
      <c r="U95" s="28" t="s">
        <v>812</v>
      </c>
      <c r="V95" s="28" t="s">
        <v>335</v>
      </c>
      <c r="W95" s="28" t="s">
        <v>660</v>
      </c>
      <c r="X95">
        <v>26098</v>
      </c>
      <c r="Y95" s="28" t="s">
        <v>660</v>
      </c>
      <c r="Z95" s="28">
        <v>70</v>
      </c>
      <c r="AA95" s="28">
        <v>16712</v>
      </c>
      <c r="AB95" s="28" t="s">
        <v>465</v>
      </c>
      <c r="AC95" s="28" t="s">
        <v>466</v>
      </c>
      <c r="AD95" s="1">
        <v>0.375</v>
      </c>
      <c r="AE95" s="1">
        <v>0.54166666666666674</v>
      </c>
      <c r="AF95" s="28" t="s">
        <v>463</v>
      </c>
      <c r="AG95" s="28" t="s">
        <v>222</v>
      </c>
      <c r="AH95" s="28" t="s">
        <v>546</v>
      </c>
      <c r="AI95" s="28" t="s">
        <v>1101</v>
      </c>
      <c r="AJ95" s="28" t="s">
        <v>499</v>
      </c>
      <c r="AK95" s="28"/>
      <c r="AL95" s="28"/>
      <c r="AM95">
        <v>2</v>
      </c>
      <c r="AN95">
        <v>4</v>
      </c>
      <c r="AO95">
        <v>3</v>
      </c>
      <c r="AP95" s="2">
        <v>46072</v>
      </c>
      <c r="AQ95" s="2">
        <v>46359</v>
      </c>
      <c r="AR95" s="2">
        <v>46436</v>
      </c>
      <c r="AS95" s="2">
        <v>46653</v>
      </c>
      <c r="AT95" s="28"/>
      <c r="AU95" s="28"/>
      <c r="AV95" s="28" t="s">
        <v>470</v>
      </c>
      <c r="AW95">
        <v>137</v>
      </c>
      <c r="AX95">
        <v>0.5</v>
      </c>
      <c r="BA95">
        <v>52</v>
      </c>
      <c r="BC95" s="28"/>
      <c r="BF95" s="28"/>
      <c r="BG95" s="28"/>
      <c r="BH95">
        <v>375</v>
      </c>
      <c r="BJ95">
        <v>103</v>
      </c>
      <c r="BK95">
        <v>0.5</v>
      </c>
      <c r="BN95">
        <v>35</v>
      </c>
      <c r="BP95" s="28"/>
      <c r="BS95" s="28"/>
      <c r="BT95" s="28"/>
      <c r="BU95">
        <v>125</v>
      </c>
      <c r="BW95" s="28"/>
      <c r="BY95">
        <v>327</v>
      </c>
      <c r="BZ95">
        <v>240</v>
      </c>
      <c r="CA95">
        <v>87</v>
      </c>
      <c r="CB95">
        <v>240</v>
      </c>
      <c r="CC95">
        <v>1</v>
      </c>
      <c r="CE95">
        <v>5930</v>
      </c>
      <c r="CF95">
        <v>0</v>
      </c>
      <c r="CG95">
        <v>480</v>
      </c>
      <c r="CH95">
        <v>-775</v>
      </c>
      <c r="CI95">
        <v>5155</v>
      </c>
      <c r="CJ95">
        <v>212.30594577494998</v>
      </c>
      <c r="CK95">
        <v>143.78872163937004</v>
      </c>
      <c r="CL95">
        <v>69.420911026507738</v>
      </c>
      <c r="CM95">
        <v>122.18796797213763</v>
      </c>
      <c r="CN95">
        <v>69.086628928876706</v>
      </c>
      <c r="CO95">
        <v>0</v>
      </c>
      <c r="CP95">
        <v>0</v>
      </c>
      <c r="CQ95">
        <v>93.868062452383569</v>
      </c>
      <c r="CR95">
        <v>0.86346000000000001</v>
      </c>
      <c r="CS95">
        <v>27984.989422182509</v>
      </c>
      <c r="CT95">
        <v>21379.614605878611</v>
      </c>
      <c r="CU95">
        <v>49364.60402806112</v>
      </c>
      <c r="CV95">
        <v>14.732404395452097</v>
      </c>
      <c r="CW95" s="28" t="s">
        <v>1162</v>
      </c>
      <c r="CX95" s="28" t="s">
        <v>3495</v>
      </c>
      <c r="CY95" s="28" t="s">
        <v>3471</v>
      </c>
      <c r="CZ95" s="28" t="s">
        <v>3496</v>
      </c>
      <c r="DA95" s="28" t="s">
        <v>3497</v>
      </c>
      <c r="DB95" s="28" t="s">
        <v>3344</v>
      </c>
      <c r="DC95" s="28"/>
      <c r="DD95" s="28"/>
      <c r="DE95" s="28"/>
      <c r="DF95" s="28"/>
      <c r="DG95" s="28"/>
      <c r="DH95" s="28"/>
      <c r="DI95">
        <v>240</v>
      </c>
      <c r="DJ95" s="28" t="s">
        <v>831</v>
      </c>
      <c r="DK95" s="28" t="s">
        <v>519</v>
      </c>
    </row>
    <row r="96" spans="1:115" x14ac:dyDescent="0.25">
      <c r="A96" s="28" t="s">
        <v>2</v>
      </c>
      <c r="B96" s="28" t="s">
        <v>1110</v>
      </c>
      <c r="C96">
        <v>26031</v>
      </c>
      <c r="D96" s="28" t="s">
        <v>1111</v>
      </c>
      <c r="E96" s="28" t="s">
        <v>1112</v>
      </c>
      <c r="F96" s="28" t="s">
        <v>1113</v>
      </c>
      <c r="G96" s="28" t="s">
        <v>494</v>
      </c>
      <c r="H96" s="28" t="s">
        <v>1163</v>
      </c>
      <c r="I96" s="28" t="s">
        <v>457</v>
      </c>
      <c r="J96">
        <v>5930</v>
      </c>
      <c r="K96">
        <v>8.7827665813972349</v>
      </c>
      <c r="L96" s="28" t="s">
        <v>3282</v>
      </c>
      <c r="M96">
        <v>0.3</v>
      </c>
      <c r="N96" s="28" t="s">
        <v>459</v>
      </c>
      <c r="O96" s="28" t="s">
        <v>513</v>
      </c>
      <c r="P96">
        <v>9</v>
      </c>
      <c r="Q96">
        <v>15</v>
      </c>
      <c r="R96">
        <v>1</v>
      </c>
      <c r="S96">
        <v>90350721</v>
      </c>
      <c r="T96" s="28" t="s">
        <v>461</v>
      </c>
      <c r="U96" s="28" t="s">
        <v>812</v>
      </c>
      <c r="V96" s="28" t="s">
        <v>335</v>
      </c>
      <c r="W96" s="28" t="s">
        <v>660</v>
      </c>
      <c r="X96">
        <v>26098</v>
      </c>
      <c r="Y96" s="28" t="s">
        <v>660</v>
      </c>
      <c r="Z96" s="28">
        <v>70</v>
      </c>
      <c r="AA96" s="28">
        <v>16713</v>
      </c>
      <c r="AB96" s="28" t="s">
        <v>514</v>
      </c>
      <c r="AC96" s="28" t="s">
        <v>466</v>
      </c>
      <c r="AD96" s="1">
        <v>0.375</v>
      </c>
      <c r="AE96" s="1">
        <v>0.625</v>
      </c>
      <c r="AF96" s="28" t="s">
        <v>463</v>
      </c>
      <c r="AG96" s="28" t="s">
        <v>238</v>
      </c>
      <c r="AH96" s="28" t="s">
        <v>546</v>
      </c>
      <c r="AI96" s="28"/>
      <c r="AJ96" s="28" t="s">
        <v>499</v>
      </c>
      <c r="AK96" s="28"/>
      <c r="AL96" s="28"/>
      <c r="AM96">
        <v>2</v>
      </c>
      <c r="AN96">
        <v>4</v>
      </c>
      <c r="AO96">
        <v>3</v>
      </c>
      <c r="AP96" s="2">
        <v>46072</v>
      </c>
      <c r="AQ96" s="2">
        <v>46359</v>
      </c>
      <c r="AR96" s="2">
        <v>46436</v>
      </c>
      <c r="AS96" s="2">
        <v>46653</v>
      </c>
      <c r="AT96" s="28"/>
      <c r="AU96" s="28"/>
      <c r="AV96" s="28" t="s">
        <v>470</v>
      </c>
      <c r="AW96">
        <v>99</v>
      </c>
      <c r="AX96">
        <v>0.5</v>
      </c>
      <c r="BA96">
        <v>64</v>
      </c>
      <c r="BC96" s="28"/>
      <c r="BF96" s="28"/>
      <c r="BG96" s="28"/>
      <c r="BH96">
        <v>375</v>
      </c>
      <c r="BJ96">
        <v>77</v>
      </c>
      <c r="BK96">
        <v>0.5</v>
      </c>
      <c r="BN96">
        <v>48</v>
      </c>
      <c r="BP96" s="28"/>
      <c r="BS96" s="28"/>
      <c r="BT96" s="28"/>
      <c r="BU96">
        <v>125</v>
      </c>
      <c r="BW96" s="28"/>
      <c r="BY96">
        <v>288</v>
      </c>
      <c r="BZ96">
        <v>176</v>
      </c>
      <c r="CA96">
        <v>112</v>
      </c>
      <c r="CB96">
        <v>240</v>
      </c>
      <c r="CC96">
        <v>0.73333333333333328</v>
      </c>
      <c r="CE96">
        <v>5930</v>
      </c>
      <c r="CF96">
        <v>1779</v>
      </c>
      <c r="CG96">
        <v>480</v>
      </c>
      <c r="CH96">
        <v>-775</v>
      </c>
      <c r="CI96">
        <v>6934</v>
      </c>
      <c r="CJ96">
        <v>212.30594577494998</v>
      </c>
      <c r="CK96">
        <v>143.78872163937004</v>
      </c>
      <c r="CL96">
        <v>69.420911026507738</v>
      </c>
      <c r="CM96">
        <v>122.18796797213763</v>
      </c>
      <c r="CN96">
        <v>69.086628928876706</v>
      </c>
      <c r="CO96">
        <v>0</v>
      </c>
      <c r="CP96">
        <v>0</v>
      </c>
      <c r="CQ96">
        <v>93.868062452383569</v>
      </c>
      <c r="CR96">
        <v>0.86346000000000001</v>
      </c>
      <c r="CS96">
        <v>22048.230288456951</v>
      </c>
      <c r="CT96">
        <v>17536.576970558526</v>
      </c>
      <c r="CU96">
        <v>39584.807259015477</v>
      </c>
      <c r="CV96">
        <v>8.7827665813972349</v>
      </c>
      <c r="CW96" s="28" t="s">
        <v>1164</v>
      </c>
      <c r="CX96" s="28"/>
      <c r="CY96" s="28"/>
      <c r="CZ96" s="28"/>
      <c r="DA96" s="28"/>
      <c r="DB96" s="28"/>
      <c r="DC96" s="28"/>
      <c r="DD96" s="28"/>
      <c r="DE96" s="28"/>
      <c r="DF96" s="28"/>
      <c r="DG96" s="28"/>
      <c r="DH96" s="28"/>
      <c r="DI96">
        <v>240</v>
      </c>
      <c r="DJ96" s="28" t="s">
        <v>831</v>
      </c>
      <c r="DK96" s="28" t="s">
        <v>519</v>
      </c>
    </row>
    <row r="97" spans="1:115" x14ac:dyDescent="0.25">
      <c r="A97" s="28" t="s">
        <v>2</v>
      </c>
      <c r="B97" s="28" t="s">
        <v>1110</v>
      </c>
      <c r="C97">
        <v>26031</v>
      </c>
      <c r="D97" s="28" t="s">
        <v>1111</v>
      </c>
      <c r="E97" s="28" t="s">
        <v>1112</v>
      </c>
      <c r="F97" s="28" t="s">
        <v>1113</v>
      </c>
      <c r="G97" s="28" t="s">
        <v>494</v>
      </c>
      <c r="H97" s="28" t="s">
        <v>1165</v>
      </c>
      <c r="I97" s="28" t="s">
        <v>457</v>
      </c>
      <c r="J97">
        <v>5930</v>
      </c>
      <c r="K97">
        <v>10.594937974148994</v>
      </c>
      <c r="L97" s="28" t="s">
        <v>2965</v>
      </c>
      <c r="M97">
        <v>0.1</v>
      </c>
      <c r="N97" s="28" t="s">
        <v>459</v>
      </c>
      <c r="O97" s="28" t="s">
        <v>513</v>
      </c>
      <c r="P97">
        <v>11</v>
      </c>
      <c r="Q97">
        <v>15</v>
      </c>
      <c r="R97">
        <v>1</v>
      </c>
      <c r="S97">
        <v>90400721</v>
      </c>
      <c r="T97" s="28" t="s">
        <v>461</v>
      </c>
      <c r="U97" s="28" t="s">
        <v>812</v>
      </c>
      <c r="V97" s="28" t="s">
        <v>335</v>
      </c>
      <c r="W97" s="28" t="s">
        <v>660</v>
      </c>
      <c r="X97">
        <v>26098</v>
      </c>
      <c r="Y97" s="28" t="s">
        <v>660</v>
      </c>
      <c r="Z97" s="28">
        <v>70</v>
      </c>
      <c r="AA97" s="28">
        <v>16714</v>
      </c>
      <c r="AB97" s="28" t="s">
        <v>514</v>
      </c>
      <c r="AC97" s="28" t="s">
        <v>515</v>
      </c>
      <c r="AD97" s="1">
        <v>0.375</v>
      </c>
      <c r="AE97" s="1">
        <v>0.625</v>
      </c>
      <c r="AF97" s="28" t="s">
        <v>463</v>
      </c>
      <c r="AG97" s="28" t="s">
        <v>239</v>
      </c>
      <c r="AH97" s="28" t="s">
        <v>546</v>
      </c>
      <c r="AI97" s="28"/>
      <c r="AJ97" s="28" t="s">
        <v>499</v>
      </c>
      <c r="AK97" s="28"/>
      <c r="AL97" s="28"/>
      <c r="AM97">
        <v>2</v>
      </c>
      <c r="AN97">
        <v>4</v>
      </c>
      <c r="AO97">
        <v>3</v>
      </c>
      <c r="AP97" s="2">
        <v>46069</v>
      </c>
      <c r="AQ97" s="2">
        <v>46356</v>
      </c>
      <c r="AR97" s="2">
        <v>46433</v>
      </c>
      <c r="AS97" s="2">
        <v>46650</v>
      </c>
      <c r="AT97" s="28"/>
      <c r="AU97" s="28"/>
      <c r="AV97" s="28" t="s">
        <v>470</v>
      </c>
      <c r="AW97">
        <v>99</v>
      </c>
      <c r="AX97">
        <v>0.5</v>
      </c>
      <c r="BA97">
        <v>64</v>
      </c>
      <c r="BC97" s="28"/>
      <c r="BF97" s="28"/>
      <c r="BG97" s="28"/>
      <c r="BH97">
        <v>375</v>
      </c>
      <c r="BJ97">
        <v>77</v>
      </c>
      <c r="BK97">
        <v>0.5</v>
      </c>
      <c r="BN97">
        <v>48</v>
      </c>
      <c r="BP97" s="28"/>
      <c r="BS97" s="28"/>
      <c r="BT97" s="28"/>
      <c r="BU97">
        <v>125</v>
      </c>
      <c r="BW97" s="28"/>
      <c r="BY97">
        <v>288</v>
      </c>
      <c r="BZ97">
        <v>176</v>
      </c>
      <c r="CA97">
        <v>112</v>
      </c>
      <c r="CB97">
        <v>240</v>
      </c>
      <c r="CC97">
        <v>0.73333333333333328</v>
      </c>
      <c r="CE97">
        <v>5930</v>
      </c>
      <c r="CF97">
        <v>593</v>
      </c>
      <c r="CG97">
        <v>480</v>
      </c>
      <c r="CH97">
        <v>-775</v>
      </c>
      <c r="CI97">
        <v>5748</v>
      </c>
      <c r="CJ97">
        <v>212.30594577494998</v>
      </c>
      <c r="CK97">
        <v>143.78872163937004</v>
      </c>
      <c r="CL97">
        <v>69.420911026507738</v>
      </c>
      <c r="CM97">
        <v>122.18796797213763</v>
      </c>
      <c r="CN97">
        <v>69.086628928876706</v>
      </c>
      <c r="CO97">
        <v>0</v>
      </c>
      <c r="CP97">
        <v>0</v>
      </c>
      <c r="CQ97">
        <v>93.868062452383569</v>
      </c>
      <c r="CR97">
        <v>0.86346000000000001</v>
      </c>
      <c r="CS97">
        <v>22048.230288456951</v>
      </c>
      <c r="CT97">
        <v>17536.576970558526</v>
      </c>
      <c r="CU97">
        <v>39584.807259015477</v>
      </c>
      <c r="CV97">
        <v>10.594937974148994</v>
      </c>
      <c r="CW97" s="28" t="s">
        <v>1166</v>
      </c>
      <c r="CX97" s="28" t="s">
        <v>3498</v>
      </c>
      <c r="CY97" s="28" t="s">
        <v>3471</v>
      </c>
      <c r="CZ97" s="28" t="s">
        <v>3499</v>
      </c>
      <c r="DA97" s="28" t="s">
        <v>3500</v>
      </c>
      <c r="DB97" s="28" t="s">
        <v>3344</v>
      </c>
      <c r="DC97" s="28"/>
      <c r="DD97" s="28"/>
      <c r="DE97" s="28"/>
      <c r="DF97" s="28"/>
      <c r="DG97" s="28"/>
      <c r="DH97" s="28"/>
      <c r="DI97">
        <v>240</v>
      </c>
      <c r="DJ97" s="28" t="s">
        <v>831</v>
      </c>
      <c r="DK97" s="28" t="s">
        <v>519</v>
      </c>
    </row>
    <row r="98" spans="1:115" x14ac:dyDescent="0.25">
      <c r="A98" s="28" t="s">
        <v>2</v>
      </c>
      <c r="B98" s="28" t="s">
        <v>1110</v>
      </c>
      <c r="C98">
        <v>26031</v>
      </c>
      <c r="D98" s="28" t="s">
        <v>1111</v>
      </c>
      <c r="E98" s="28" t="s">
        <v>1112</v>
      </c>
      <c r="F98" s="28" t="s">
        <v>1113</v>
      </c>
      <c r="G98" s="28" t="s">
        <v>494</v>
      </c>
      <c r="H98" s="28" t="s">
        <v>1167</v>
      </c>
      <c r="I98" s="28" t="s">
        <v>457</v>
      </c>
      <c r="J98">
        <v>5930</v>
      </c>
      <c r="K98">
        <v>9.4231223044548678</v>
      </c>
      <c r="L98" s="28" t="s">
        <v>3286</v>
      </c>
      <c r="M98">
        <v>0.3</v>
      </c>
      <c r="N98" s="28" t="s">
        <v>459</v>
      </c>
      <c r="O98" s="28" t="s">
        <v>513</v>
      </c>
      <c r="P98">
        <v>10</v>
      </c>
      <c r="Q98">
        <v>15</v>
      </c>
      <c r="R98">
        <v>1</v>
      </c>
      <c r="S98">
        <v>90410721</v>
      </c>
      <c r="T98" s="28" t="s">
        <v>461</v>
      </c>
      <c r="U98" s="28" t="s">
        <v>812</v>
      </c>
      <c r="V98" s="28" t="s">
        <v>335</v>
      </c>
      <c r="W98" s="28" t="s">
        <v>660</v>
      </c>
      <c r="X98">
        <v>26098</v>
      </c>
      <c r="Y98" s="28" t="s">
        <v>660</v>
      </c>
      <c r="Z98" s="28">
        <v>70</v>
      </c>
      <c r="AA98" s="28">
        <v>16715</v>
      </c>
      <c r="AB98" s="28" t="s">
        <v>514</v>
      </c>
      <c r="AC98" s="28" t="s">
        <v>525</v>
      </c>
      <c r="AD98" s="1">
        <v>0.36458333333333326</v>
      </c>
      <c r="AE98" s="1">
        <v>0.63541666666666674</v>
      </c>
      <c r="AF98" s="28" t="s">
        <v>463</v>
      </c>
      <c r="AG98" s="28" t="s">
        <v>240</v>
      </c>
      <c r="AH98" s="28" t="s">
        <v>546</v>
      </c>
      <c r="AI98" s="28"/>
      <c r="AJ98" s="28" t="s">
        <v>499</v>
      </c>
      <c r="AK98" s="28"/>
      <c r="AL98" s="28"/>
      <c r="AM98">
        <v>2</v>
      </c>
      <c r="AN98">
        <v>4</v>
      </c>
      <c r="AO98">
        <v>3</v>
      </c>
      <c r="AP98" s="2">
        <v>46070</v>
      </c>
      <c r="AQ98" s="2">
        <v>46357</v>
      </c>
      <c r="AR98" s="2">
        <v>46434</v>
      </c>
      <c r="AS98" s="2">
        <v>46651</v>
      </c>
      <c r="AT98" s="28"/>
      <c r="AU98" s="28"/>
      <c r="AV98" s="28" t="s">
        <v>470</v>
      </c>
      <c r="AW98">
        <v>108</v>
      </c>
      <c r="AX98">
        <v>0.5</v>
      </c>
      <c r="BA98">
        <v>64</v>
      </c>
      <c r="BC98" s="28"/>
      <c r="BF98" s="28"/>
      <c r="BG98" s="28"/>
      <c r="BH98">
        <v>375</v>
      </c>
      <c r="BJ98">
        <v>84</v>
      </c>
      <c r="BK98">
        <v>0.5</v>
      </c>
      <c r="BN98">
        <v>48</v>
      </c>
      <c r="BP98" s="28"/>
      <c r="BS98" s="28"/>
      <c r="BT98" s="28"/>
      <c r="BU98">
        <v>125</v>
      </c>
      <c r="BW98" s="28"/>
      <c r="BY98">
        <v>304</v>
      </c>
      <c r="BZ98">
        <v>192</v>
      </c>
      <c r="CA98">
        <v>112</v>
      </c>
      <c r="CB98">
        <v>240</v>
      </c>
      <c r="CC98">
        <v>0.8</v>
      </c>
      <c r="CE98">
        <v>5930</v>
      </c>
      <c r="CF98">
        <v>1779</v>
      </c>
      <c r="CG98">
        <v>480</v>
      </c>
      <c r="CH98">
        <v>-775</v>
      </c>
      <c r="CI98">
        <v>6934</v>
      </c>
      <c r="CJ98">
        <v>212.30594577494998</v>
      </c>
      <c r="CK98">
        <v>143.78872163937004</v>
      </c>
      <c r="CL98">
        <v>69.420911026507738</v>
      </c>
      <c r="CM98">
        <v>122.18796797213763</v>
      </c>
      <c r="CN98">
        <v>69.086628928876706</v>
      </c>
      <c r="CO98">
        <v>0</v>
      </c>
      <c r="CP98">
        <v>0</v>
      </c>
      <c r="CQ98">
        <v>93.868062452383569</v>
      </c>
      <c r="CR98">
        <v>0.86346000000000001</v>
      </c>
      <c r="CS98">
        <v>23650.656291821389</v>
      </c>
      <c r="CT98">
        <v>18820.298246587146</v>
      </c>
      <c r="CU98">
        <v>42470.954538408536</v>
      </c>
      <c r="CV98">
        <v>9.4231223044548678</v>
      </c>
      <c r="CW98" s="28" t="s">
        <v>1168</v>
      </c>
      <c r="CX98" s="28" t="s">
        <v>3501</v>
      </c>
      <c r="CY98" s="28" t="s">
        <v>3471</v>
      </c>
      <c r="CZ98" s="28" t="s">
        <v>3502</v>
      </c>
      <c r="DA98" s="28" t="s">
        <v>3481</v>
      </c>
      <c r="DB98" s="28" t="s">
        <v>3344</v>
      </c>
      <c r="DC98" s="28"/>
      <c r="DD98" s="28"/>
      <c r="DE98" s="28"/>
      <c r="DF98" s="28"/>
      <c r="DG98" s="28"/>
      <c r="DH98" s="28"/>
      <c r="DI98">
        <v>240</v>
      </c>
      <c r="DJ98" s="28" t="s">
        <v>831</v>
      </c>
      <c r="DK98" s="28" t="s">
        <v>519</v>
      </c>
    </row>
    <row r="99" spans="1:115" x14ac:dyDescent="0.25">
      <c r="A99" s="28" t="s">
        <v>2</v>
      </c>
      <c r="B99" s="28" t="s">
        <v>1110</v>
      </c>
      <c r="C99">
        <v>26031</v>
      </c>
      <c r="D99" s="28" t="s">
        <v>1111</v>
      </c>
      <c r="E99" s="28" t="s">
        <v>1112</v>
      </c>
      <c r="F99" s="28" t="s">
        <v>1113</v>
      </c>
      <c r="G99" s="28" t="s">
        <v>494</v>
      </c>
      <c r="H99" s="28" t="s">
        <v>1169</v>
      </c>
      <c r="I99" s="28" t="s">
        <v>457</v>
      </c>
      <c r="J99">
        <v>5930</v>
      </c>
      <c r="K99">
        <v>8.7827665813972349</v>
      </c>
      <c r="L99" s="28" t="s">
        <v>3282</v>
      </c>
      <c r="M99">
        <v>0.3</v>
      </c>
      <c r="N99" s="28" t="s">
        <v>459</v>
      </c>
      <c r="O99" s="28" t="s">
        <v>513</v>
      </c>
      <c r="P99">
        <v>9</v>
      </c>
      <c r="Q99">
        <v>15</v>
      </c>
      <c r="R99">
        <v>1</v>
      </c>
      <c r="S99">
        <v>90710721</v>
      </c>
      <c r="T99" s="28" t="s">
        <v>461</v>
      </c>
      <c r="U99" s="28" t="s">
        <v>812</v>
      </c>
      <c r="V99" s="28" t="s">
        <v>335</v>
      </c>
      <c r="W99" s="28" t="s">
        <v>660</v>
      </c>
      <c r="X99">
        <v>26098</v>
      </c>
      <c r="Y99" s="28" t="s">
        <v>660</v>
      </c>
      <c r="Z99" s="28">
        <v>70</v>
      </c>
      <c r="AA99" s="28">
        <v>16716</v>
      </c>
      <c r="AB99" s="28" t="s">
        <v>514</v>
      </c>
      <c r="AC99" s="28" t="s">
        <v>504</v>
      </c>
      <c r="AD99" s="1">
        <v>0.375</v>
      </c>
      <c r="AE99" s="1">
        <v>0.625</v>
      </c>
      <c r="AF99" s="28" t="s">
        <v>463</v>
      </c>
      <c r="AG99" s="28" t="s">
        <v>245</v>
      </c>
      <c r="AH99" s="28" t="s">
        <v>546</v>
      </c>
      <c r="AI99" s="28"/>
      <c r="AJ99" s="28" t="s">
        <v>499</v>
      </c>
      <c r="AK99" s="28"/>
      <c r="AL99" s="28"/>
      <c r="AM99">
        <v>2</v>
      </c>
      <c r="AN99">
        <v>4</v>
      </c>
      <c r="AO99">
        <v>3</v>
      </c>
      <c r="AP99" s="2">
        <v>46073</v>
      </c>
      <c r="AQ99" s="2">
        <v>46360</v>
      </c>
      <c r="AR99" s="2">
        <v>46437</v>
      </c>
      <c r="AS99" s="2">
        <v>46654</v>
      </c>
      <c r="AT99" s="28"/>
      <c r="AU99" s="28"/>
      <c r="AV99" s="28" t="s">
        <v>470</v>
      </c>
      <c r="AW99">
        <v>99</v>
      </c>
      <c r="AX99">
        <v>0.5</v>
      </c>
      <c r="BA99">
        <v>64</v>
      </c>
      <c r="BC99" s="28"/>
      <c r="BF99" s="28"/>
      <c r="BG99" s="28"/>
      <c r="BH99">
        <v>375</v>
      </c>
      <c r="BJ99">
        <v>77</v>
      </c>
      <c r="BK99">
        <v>0.5</v>
      </c>
      <c r="BN99">
        <v>48</v>
      </c>
      <c r="BP99" s="28"/>
      <c r="BS99" s="28"/>
      <c r="BT99" s="28"/>
      <c r="BU99">
        <v>125</v>
      </c>
      <c r="BW99" s="28"/>
      <c r="BY99">
        <v>288</v>
      </c>
      <c r="BZ99">
        <v>176</v>
      </c>
      <c r="CA99">
        <v>112</v>
      </c>
      <c r="CB99">
        <v>240</v>
      </c>
      <c r="CC99">
        <v>0.73333333333333328</v>
      </c>
      <c r="CE99">
        <v>5930</v>
      </c>
      <c r="CF99">
        <v>1779</v>
      </c>
      <c r="CG99">
        <v>480</v>
      </c>
      <c r="CH99">
        <v>-775</v>
      </c>
      <c r="CI99">
        <v>6934</v>
      </c>
      <c r="CJ99">
        <v>212.30594577494998</v>
      </c>
      <c r="CK99">
        <v>143.78872163937004</v>
      </c>
      <c r="CL99">
        <v>69.420911026507738</v>
      </c>
      <c r="CM99">
        <v>122.18796797213763</v>
      </c>
      <c r="CN99">
        <v>69.086628928876706</v>
      </c>
      <c r="CO99">
        <v>0</v>
      </c>
      <c r="CP99">
        <v>0</v>
      </c>
      <c r="CQ99">
        <v>93.868062452383569</v>
      </c>
      <c r="CR99">
        <v>0.86346000000000001</v>
      </c>
      <c r="CS99">
        <v>22048.230288456951</v>
      </c>
      <c r="CT99">
        <v>17536.576970558526</v>
      </c>
      <c r="CU99">
        <v>39584.807259015477</v>
      </c>
      <c r="CV99">
        <v>8.7827665813972349</v>
      </c>
      <c r="CW99" s="28" t="s">
        <v>1170</v>
      </c>
      <c r="CX99" s="28" t="s">
        <v>3503</v>
      </c>
      <c r="CY99" s="28" t="s">
        <v>3471</v>
      </c>
      <c r="CZ99" s="28" t="s">
        <v>3504</v>
      </c>
      <c r="DA99" s="28" t="s">
        <v>3505</v>
      </c>
      <c r="DB99" s="28" t="s">
        <v>3344</v>
      </c>
      <c r="DC99" s="28"/>
      <c r="DD99" s="28"/>
      <c r="DE99" s="28"/>
      <c r="DF99" s="28"/>
      <c r="DG99" s="28"/>
      <c r="DH99" s="28"/>
      <c r="DI99">
        <v>240</v>
      </c>
      <c r="DJ99" s="28" t="s">
        <v>831</v>
      </c>
      <c r="DK99" s="28" t="s">
        <v>519</v>
      </c>
    </row>
    <row r="100" spans="1:115" x14ac:dyDescent="0.25">
      <c r="A100" s="28" t="s">
        <v>2</v>
      </c>
      <c r="B100" s="28" t="s">
        <v>1110</v>
      </c>
      <c r="C100">
        <v>26031</v>
      </c>
      <c r="D100" s="28" t="s">
        <v>1111</v>
      </c>
      <c r="E100" s="28" t="s">
        <v>1112</v>
      </c>
      <c r="F100" s="28" t="s">
        <v>1113</v>
      </c>
      <c r="G100" s="28" t="s">
        <v>494</v>
      </c>
      <c r="H100" s="28" t="s">
        <v>1171</v>
      </c>
      <c r="I100" s="28" t="s">
        <v>457</v>
      </c>
      <c r="J100">
        <v>5930</v>
      </c>
      <c r="K100">
        <v>8.7827665813972349</v>
      </c>
      <c r="L100" s="28" t="s">
        <v>3282</v>
      </c>
      <c r="M100">
        <v>0.3</v>
      </c>
      <c r="N100" s="28" t="s">
        <v>459</v>
      </c>
      <c r="O100" s="28" t="s">
        <v>513</v>
      </c>
      <c r="P100">
        <v>9</v>
      </c>
      <c r="Q100">
        <v>15</v>
      </c>
      <c r="R100">
        <v>1</v>
      </c>
      <c r="S100">
        <v>90510721</v>
      </c>
      <c r="T100" s="28" t="s">
        <v>461</v>
      </c>
      <c r="U100" s="28" t="s">
        <v>812</v>
      </c>
      <c r="V100" s="28" t="s">
        <v>335</v>
      </c>
      <c r="W100" s="28" t="s">
        <v>660</v>
      </c>
      <c r="X100">
        <v>26098</v>
      </c>
      <c r="Y100" s="28" t="s">
        <v>660</v>
      </c>
      <c r="Z100" s="28">
        <v>70</v>
      </c>
      <c r="AA100" s="28">
        <v>16717</v>
      </c>
      <c r="AB100" s="28" t="s">
        <v>514</v>
      </c>
      <c r="AC100" s="28" t="s">
        <v>479</v>
      </c>
      <c r="AD100" s="1">
        <v>0.375</v>
      </c>
      <c r="AE100" s="1">
        <v>0.625</v>
      </c>
      <c r="AF100" s="28" t="s">
        <v>463</v>
      </c>
      <c r="AG100" s="28" t="s">
        <v>247</v>
      </c>
      <c r="AH100" s="28" t="s">
        <v>546</v>
      </c>
      <c r="AI100" s="28"/>
      <c r="AJ100" s="28" t="s">
        <v>499</v>
      </c>
      <c r="AK100" s="28"/>
      <c r="AL100" s="28"/>
      <c r="AM100">
        <v>2</v>
      </c>
      <c r="AN100">
        <v>4</v>
      </c>
      <c r="AO100">
        <v>3</v>
      </c>
      <c r="AP100" s="2">
        <v>46071</v>
      </c>
      <c r="AQ100" s="2">
        <v>46358</v>
      </c>
      <c r="AR100" s="2">
        <v>46435</v>
      </c>
      <c r="AS100" s="2">
        <v>46652</v>
      </c>
      <c r="AT100" s="28"/>
      <c r="AU100" s="28"/>
      <c r="AV100" s="28" t="s">
        <v>470</v>
      </c>
      <c r="AW100">
        <v>99</v>
      </c>
      <c r="AX100">
        <v>0.5</v>
      </c>
      <c r="BA100">
        <v>64</v>
      </c>
      <c r="BC100" s="28"/>
      <c r="BF100" s="28"/>
      <c r="BG100" s="28"/>
      <c r="BH100">
        <v>375</v>
      </c>
      <c r="BJ100">
        <v>77</v>
      </c>
      <c r="BK100">
        <v>0.5</v>
      </c>
      <c r="BN100">
        <v>48</v>
      </c>
      <c r="BP100" s="28"/>
      <c r="BS100" s="28"/>
      <c r="BT100" s="28"/>
      <c r="BU100">
        <v>125</v>
      </c>
      <c r="BW100" s="28"/>
      <c r="BY100">
        <v>288</v>
      </c>
      <c r="BZ100">
        <v>176</v>
      </c>
      <c r="CA100">
        <v>112</v>
      </c>
      <c r="CB100">
        <v>240</v>
      </c>
      <c r="CC100">
        <v>0.73333333333333328</v>
      </c>
      <c r="CE100">
        <v>5930</v>
      </c>
      <c r="CF100">
        <v>1779</v>
      </c>
      <c r="CG100">
        <v>480</v>
      </c>
      <c r="CH100">
        <v>-775</v>
      </c>
      <c r="CI100">
        <v>6934</v>
      </c>
      <c r="CJ100">
        <v>212.30594577494998</v>
      </c>
      <c r="CK100">
        <v>143.78872163937004</v>
      </c>
      <c r="CL100">
        <v>69.420911026507738</v>
      </c>
      <c r="CM100">
        <v>122.18796797213763</v>
      </c>
      <c r="CN100">
        <v>69.086628928876706</v>
      </c>
      <c r="CO100">
        <v>0</v>
      </c>
      <c r="CP100">
        <v>0</v>
      </c>
      <c r="CQ100">
        <v>93.868062452383569</v>
      </c>
      <c r="CR100">
        <v>0.86346000000000001</v>
      </c>
      <c r="CS100">
        <v>22048.230288456951</v>
      </c>
      <c r="CT100">
        <v>17536.576970558526</v>
      </c>
      <c r="CU100">
        <v>39584.807259015477</v>
      </c>
      <c r="CV100">
        <v>8.7827665813972349</v>
      </c>
      <c r="CW100" s="28" t="s">
        <v>1172</v>
      </c>
      <c r="CX100" s="28" t="s">
        <v>3506</v>
      </c>
      <c r="CY100" s="28" t="s">
        <v>3471</v>
      </c>
      <c r="CZ100" s="28" t="s">
        <v>3507</v>
      </c>
      <c r="DA100" s="28" t="s">
        <v>3476</v>
      </c>
      <c r="DB100" s="28" t="s">
        <v>3344</v>
      </c>
      <c r="DC100" s="28"/>
      <c r="DD100" s="28"/>
      <c r="DE100" s="28"/>
      <c r="DF100" s="28"/>
      <c r="DG100" s="28"/>
      <c r="DH100" s="28"/>
      <c r="DI100">
        <v>240</v>
      </c>
      <c r="DJ100" s="28" t="s">
        <v>831</v>
      </c>
      <c r="DK100" s="28" t="s">
        <v>519</v>
      </c>
    </row>
    <row r="101" spans="1:115" x14ac:dyDescent="0.25">
      <c r="A101" s="28" t="s">
        <v>2</v>
      </c>
      <c r="B101" s="28" t="s">
        <v>1110</v>
      </c>
      <c r="C101">
        <v>26031</v>
      </c>
      <c r="D101" s="28" t="s">
        <v>1111</v>
      </c>
      <c r="E101" s="28" t="s">
        <v>1112</v>
      </c>
      <c r="F101" s="28" t="s">
        <v>1113</v>
      </c>
      <c r="G101" s="28" t="s">
        <v>494</v>
      </c>
      <c r="H101" s="28" t="s">
        <v>1173</v>
      </c>
      <c r="I101" s="28" t="s">
        <v>457</v>
      </c>
      <c r="J101">
        <v>5930</v>
      </c>
      <c r="K101">
        <v>13.874248925968956</v>
      </c>
      <c r="L101" s="28" t="s">
        <v>3287</v>
      </c>
      <c r="M101">
        <v>0</v>
      </c>
      <c r="N101" s="28" t="s">
        <v>459</v>
      </c>
      <c r="O101" s="28" t="s">
        <v>513</v>
      </c>
      <c r="P101">
        <v>14</v>
      </c>
      <c r="Q101">
        <v>15</v>
      </c>
      <c r="R101">
        <v>1</v>
      </c>
      <c r="S101">
        <v>90590721</v>
      </c>
      <c r="T101" s="28" t="s">
        <v>461</v>
      </c>
      <c r="U101" s="28" t="s">
        <v>812</v>
      </c>
      <c r="V101" s="28" t="s">
        <v>335</v>
      </c>
      <c r="W101" s="28" t="s">
        <v>660</v>
      </c>
      <c r="X101">
        <v>26098</v>
      </c>
      <c r="Y101" s="28" t="s">
        <v>660</v>
      </c>
      <c r="Z101" s="28">
        <v>70</v>
      </c>
      <c r="AA101" s="28">
        <v>16718</v>
      </c>
      <c r="AB101" s="28" t="s">
        <v>465</v>
      </c>
      <c r="AC101" s="28" t="s">
        <v>479</v>
      </c>
      <c r="AD101" s="1">
        <v>0.375</v>
      </c>
      <c r="AE101" s="1">
        <v>0.52083333333333326</v>
      </c>
      <c r="AF101" s="28" t="s">
        <v>463</v>
      </c>
      <c r="AG101" s="28" t="s">
        <v>268</v>
      </c>
      <c r="AH101" s="28" t="s">
        <v>546</v>
      </c>
      <c r="AI101" s="28"/>
      <c r="AJ101" s="28" t="s">
        <v>499</v>
      </c>
      <c r="AK101" s="28"/>
      <c r="AL101" s="28"/>
      <c r="AM101">
        <v>2</v>
      </c>
      <c r="AN101">
        <v>4</v>
      </c>
      <c r="AO101">
        <v>3</v>
      </c>
      <c r="AP101" s="2">
        <v>46071</v>
      </c>
      <c r="AQ101" s="2">
        <v>46358</v>
      </c>
      <c r="AR101" s="2">
        <v>46435</v>
      </c>
      <c r="AS101" s="2">
        <v>46652</v>
      </c>
      <c r="AT101" s="28"/>
      <c r="AU101" s="28"/>
      <c r="AV101" s="28" t="s">
        <v>470</v>
      </c>
      <c r="AW101">
        <v>126</v>
      </c>
      <c r="AX101">
        <v>0.5</v>
      </c>
      <c r="BA101">
        <v>52</v>
      </c>
      <c r="BC101" s="28"/>
      <c r="BF101" s="28"/>
      <c r="BG101" s="28"/>
      <c r="BH101">
        <v>375</v>
      </c>
      <c r="BJ101">
        <v>98</v>
      </c>
      <c r="BK101">
        <v>0.5</v>
      </c>
      <c r="BN101">
        <v>35</v>
      </c>
      <c r="BP101" s="28"/>
      <c r="BS101" s="28"/>
      <c r="BT101" s="28"/>
      <c r="BU101">
        <v>125</v>
      </c>
      <c r="BW101" s="28"/>
      <c r="BY101">
        <v>311</v>
      </c>
      <c r="BZ101">
        <v>224</v>
      </c>
      <c r="CA101">
        <v>87</v>
      </c>
      <c r="CB101">
        <v>240</v>
      </c>
      <c r="CC101">
        <v>0.93333333333333324</v>
      </c>
      <c r="CE101">
        <v>5930</v>
      </c>
      <c r="CF101">
        <v>0</v>
      </c>
      <c r="CG101">
        <v>480</v>
      </c>
      <c r="CH101">
        <v>-775</v>
      </c>
      <c r="CI101">
        <v>5155</v>
      </c>
      <c r="CJ101">
        <v>212.30594577494998</v>
      </c>
      <c r="CK101">
        <v>143.78872163937004</v>
      </c>
      <c r="CL101">
        <v>69.420911026507738</v>
      </c>
      <c r="CM101">
        <v>122.18796797213763</v>
      </c>
      <c r="CN101">
        <v>69.086628928876706</v>
      </c>
      <c r="CO101">
        <v>0</v>
      </c>
      <c r="CP101">
        <v>0</v>
      </c>
      <c r="CQ101">
        <v>93.868062452383569</v>
      </c>
      <c r="CR101">
        <v>0.86346000000000001</v>
      </c>
      <c r="CS101">
        <v>26026.468751403751</v>
      </c>
      <c r="CT101">
        <v>20462.670837286736</v>
      </c>
      <c r="CU101">
        <v>46489.139588690487</v>
      </c>
      <c r="CV101">
        <v>13.874248925968956</v>
      </c>
      <c r="CW101" s="28" t="s">
        <v>1174</v>
      </c>
      <c r="CX101" s="28" t="s">
        <v>3508</v>
      </c>
      <c r="CY101" s="28" t="s">
        <v>3471</v>
      </c>
      <c r="CZ101" s="28" t="s">
        <v>3509</v>
      </c>
      <c r="DA101" s="28" t="s">
        <v>3476</v>
      </c>
      <c r="DB101" s="28" t="s">
        <v>3344</v>
      </c>
      <c r="DC101" s="28"/>
      <c r="DD101" s="28"/>
      <c r="DE101" s="28"/>
      <c r="DF101" s="28"/>
      <c r="DG101" s="28"/>
      <c r="DH101" s="28"/>
      <c r="DI101">
        <v>240</v>
      </c>
      <c r="DJ101" s="28" t="s">
        <v>831</v>
      </c>
      <c r="DK101" s="28" t="s">
        <v>519</v>
      </c>
    </row>
    <row r="102" spans="1:115" x14ac:dyDescent="0.25">
      <c r="A102" s="28" t="s">
        <v>2</v>
      </c>
      <c r="B102" s="28" t="s">
        <v>1110</v>
      </c>
      <c r="C102">
        <v>26031</v>
      </c>
      <c r="D102" s="28" t="s">
        <v>1111</v>
      </c>
      <c r="E102" s="28" t="s">
        <v>1112</v>
      </c>
      <c r="F102" s="28" t="s">
        <v>1113</v>
      </c>
      <c r="G102" s="28" t="s">
        <v>494</v>
      </c>
      <c r="H102" s="28" t="s">
        <v>1175</v>
      </c>
      <c r="I102" s="28" t="s">
        <v>457</v>
      </c>
      <c r="J102">
        <v>5930</v>
      </c>
      <c r="K102">
        <v>14.732404395452097</v>
      </c>
      <c r="L102" s="28" t="s">
        <v>3279</v>
      </c>
      <c r="M102">
        <v>0</v>
      </c>
      <c r="N102" s="28" t="s">
        <v>459</v>
      </c>
      <c r="O102" s="28" t="s">
        <v>513</v>
      </c>
      <c r="P102">
        <v>15</v>
      </c>
      <c r="Q102">
        <v>15</v>
      </c>
      <c r="R102">
        <v>1</v>
      </c>
      <c r="S102">
        <v>90590721</v>
      </c>
      <c r="T102" s="28" t="s">
        <v>461</v>
      </c>
      <c r="U102" s="28" t="s">
        <v>812</v>
      </c>
      <c r="V102" s="28" t="s">
        <v>335</v>
      </c>
      <c r="W102" s="28" t="s">
        <v>660</v>
      </c>
      <c r="X102">
        <v>26098</v>
      </c>
      <c r="Y102" s="28" t="s">
        <v>660</v>
      </c>
      <c r="Z102" s="28">
        <v>70</v>
      </c>
      <c r="AA102" s="28">
        <v>17179</v>
      </c>
      <c r="AB102" s="28" t="s">
        <v>465</v>
      </c>
      <c r="AC102" s="28" t="s">
        <v>525</v>
      </c>
      <c r="AD102" s="1">
        <v>0.54166666666666674</v>
      </c>
      <c r="AE102" s="1">
        <v>0.70833333333333326</v>
      </c>
      <c r="AF102" s="28" t="s">
        <v>463</v>
      </c>
      <c r="AG102" s="28" t="s">
        <v>276</v>
      </c>
      <c r="AH102" s="28" t="s">
        <v>546</v>
      </c>
      <c r="AI102" s="28" t="s">
        <v>1176</v>
      </c>
      <c r="AJ102" s="28" t="s">
        <v>499</v>
      </c>
      <c r="AK102" s="28"/>
      <c r="AL102" s="28"/>
      <c r="AM102">
        <v>2</v>
      </c>
      <c r="AN102">
        <v>4</v>
      </c>
      <c r="AO102">
        <v>3</v>
      </c>
      <c r="AP102" s="2">
        <v>46070</v>
      </c>
      <c r="AQ102" s="2">
        <v>46357</v>
      </c>
      <c r="AR102" s="2">
        <v>46434</v>
      </c>
      <c r="AS102" s="2">
        <v>46651</v>
      </c>
      <c r="AT102" s="28"/>
      <c r="AU102" s="28"/>
      <c r="AV102" s="28" t="s">
        <v>470</v>
      </c>
      <c r="AW102">
        <v>137</v>
      </c>
      <c r="AX102">
        <v>0.5</v>
      </c>
      <c r="BA102">
        <v>52</v>
      </c>
      <c r="BC102" s="28"/>
      <c r="BF102" s="28"/>
      <c r="BG102" s="28"/>
      <c r="BH102">
        <v>375</v>
      </c>
      <c r="BJ102">
        <v>103</v>
      </c>
      <c r="BK102">
        <v>0.5</v>
      </c>
      <c r="BN102">
        <v>35</v>
      </c>
      <c r="BP102" s="28"/>
      <c r="BS102" s="28"/>
      <c r="BT102" s="28"/>
      <c r="BU102">
        <v>125</v>
      </c>
      <c r="BW102" s="28"/>
      <c r="BY102">
        <v>327</v>
      </c>
      <c r="BZ102">
        <v>240</v>
      </c>
      <c r="CA102">
        <v>87</v>
      </c>
      <c r="CB102">
        <v>240</v>
      </c>
      <c r="CC102">
        <v>1</v>
      </c>
      <c r="CE102">
        <v>5930</v>
      </c>
      <c r="CF102">
        <v>0</v>
      </c>
      <c r="CG102">
        <v>480</v>
      </c>
      <c r="CH102">
        <v>-775</v>
      </c>
      <c r="CI102">
        <v>5155</v>
      </c>
      <c r="CJ102">
        <v>212.30594577494998</v>
      </c>
      <c r="CK102">
        <v>143.78872163937004</v>
      </c>
      <c r="CL102">
        <v>69.420911026507738</v>
      </c>
      <c r="CM102">
        <v>122.18796797213763</v>
      </c>
      <c r="CN102">
        <v>69.086628928876706</v>
      </c>
      <c r="CO102">
        <v>0</v>
      </c>
      <c r="CP102">
        <v>0</v>
      </c>
      <c r="CQ102">
        <v>93.868062452383569</v>
      </c>
      <c r="CR102">
        <v>0.86346000000000001</v>
      </c>
      <c r="CS102">
        <v>27984.989422182509</v>
      </c>
      <c r="CT102">
        <v>21379.614605878611</v>
      </c>
      <c r="CU102">
        <v>49364.60402806112</v>
      </c>
      <c r="CV102">
        <v>14.732404395452097</v>
      </c>
      <c r="CW102" s="28" t="s">
        <v>1177</v>
      </c>
      <c r="CX102" s="28" t="s">
        <v>3510</v>
      </c>
      <c r="CY102" s="28" t="s">
        <v>3471</v>
      </c>
      <c r="CZ102" s="28" t="s">
        <v>3511</v>
      </c>
      <c r="DA102" s="28" t="s">
        <v>3512</v>
      </c>
      <c r="DB102" s="28" t="s">
        <v>3344</v>
      </c>
      <c r="DC102" s="28"/>
      <c r="DD102" s="28"/>
      <c r="DE102" s="28"/>
      <c r="DF102" s="28"/>
      <c r="DG102" s="28"/>
      <c r="DH102" s="28"/>
      <c r="DI102">
        <v>240</v>
      </c>
      <c r="DJ102" s="28" t="s">
        <v>831</v>
      </c>
      <c r="DK102" s="28" t="s">
        <v>519</v>
      </c>
    </row>
    <row r="103" spans="1:115" x14ac:dyDescent="0.25">
      <c r="A103" s="28" t="s">
        <v>2</v>
      </c>
      <c r="B103" s="28" t="s">
        <v>1110</v>
      </c>
      <c r="C103">
        <v>26031</v>
      </c>
      <c r="D103" s="28" t="s">
        <v>1111</v>
      </c>
      <c r="E103" s="28" t="s">
        <v>1112</v>
      </c>
      <c r="F103" s="28" t="s">
        <v>1113</v>
      </c>
      <c r="G103" s="28" t="s">
        <v>494</v>
      </c>
      <c r="H103" s="28" t="s">
        <v>1178</v>
      </c>
      <c r="I103" s="28" t="s">
        <v>457</v>
      </c>
      <c r="J103">
        <v>5930</v>
      </c>
      <c r="K103">
        <v>14.732404395452097</v>
      </c>
      <c r="L103" s="28" t="s">
        <v>3279</v>
      </c>
      <c r="M103">
        <v>0</v>
      </c>
      <c r="N103" s="28" t="s">
        <v>459</v>
      </c>
      <c r="O103" s="28" t="s">
        <v>513</v>
      </c>
      <c r="P103">
        <v>15</v>
      </c>
      <c r="Q103">
        <v>15</v>
      </c>
      <c r="R103">
        <v>1</v>
      </c>
      <c r="S103">
        <v>90590721</v>
      </c>
      <c r="T103" s="28" t="s">
        <v>461</v>
      </c>
      <c r="U103" s="28" t="s">
        <v>812</v>
      </c>
      <c r="V103" s="28" t="s">
        <v>335</v>
      </c>
      <c r="W103" s="28" t="s">
        <v>660</v>
      </c>
      <c r="X103">
        <v>26098</v>
      </c>
      <c r="Y103" s="28" t="s">
        <v>660</v>
      </c>
      <c r="Z103" s="28">
        <v>70</v>
      </c>
      <c r="AA103" s="28">
        <v>17180</v>
      </c>
      <c r="AB103" s="28" t="s">
        <v>465</v>
      </c>
      <c r="AC103" s="28" t="s">
        <v>466</v>
      </c>
      <c r="AD103" s="1">
        <v>0.54166666666666674</v>
      </c>
      <c r="AE103" s="1">
        <v>0.70833333333333326</v>
      </c>
      <c r="AF103" s="28" t="s">
        <v>463</v>
      </c>
      <c r="AG103" s="28" t="s">
        <v>276</v>
      </c>
      <c r="AH103" s="28" t="s">
        <v>546</v>
      </c>
      <c r="AI103" s="28" t="s">
        <v>1179</v>
      </c>
      <c r="AJ103" s="28" t="s">
        <v>499</v>
      </c>
      <c r="AK103" s="28"/>
      <c r="AL103" s="28"/>
      <c r="AM103">
        <v>2</v>
      </c>
      <c r="AN103">
        <v>4</v>
      </c>
      <c r="AO103">
        <v>3</v>
      </c>
      <c r="AP103" s="2">
        <v>46072</v>
      </c>
      <c r="AQ103" s="2">
        <v>46359</v>
      </c>
      <c r="AR103" s="2">
        <v>46436</v>
      </c>
      <c r="AS103" s="2">
        <v>46653</v>
      </c>
      <c r="AT103" s="28"/>
      <c r="AU103" s="28"/>
      <c r="AV103" s="28" t="s">
        <v>470</v>
      </c>
      <c r="AW103">
        <v>137</v>
      </c>
      <c r="AX103">
        <v>0.5</v>
      </c>
      <c r="BA103">
        <v>52</v>
      </c>
      <c r="BC103" s="28"/>
      <c r="BF103" s="28"/>
      <c r="BG103" s="28"/>
      <c r="BH103">
        <v>375</v>
      </c>
      <c r="BJ103">
        <v>103</v>
      </c>
      <c r="BK103">
        <v>0.5</v>
      </c>
      <c r="BN103">
        <v>35</v>
      </c>
      <c r="BP103" s="28"/>
      <c r="BS103" s="28"/>
      <c r="BT103" s="28"/>
      <c r="BU103">
        <v>125</v>
      </c>
      <c r="BW103" s="28"/>
      <c r="BY103">
        <v>327</v>
      </c>
      <c r="BZ103">
        <v>240</v>
      </c>
      <c r="CA103">
        <v>87</v>
      </c>
      <c r="CB103">
        <v>240</v>
      </c>
      <c r="CC103">
        <v>1</v>
      </c>
      <c r="CE103">
        <v>5930</v>
      </c>
      <c r="CF103">
        <v>0</v>
      </c>
      <c r="CG103">
        <v>480</v>
      </c>
      <c r="CH103">
        <v>-775</v>
      </c>
      <c r="CI103">
        <v>5155</v>
      </c>
      <c r="CJ103">
        <v>212.30594577494998</v>
      </c>
      <c r="CK103">
        <v>143.78872163937004</v>
      </c>
      <c r="CL103">
        <v>69.420911026507738</v>
      </c>
      <c r="CM103">
        <v>122.18796797213763</v>
      </c>
      <c r="CN103">
        <v>69.086628928876706</v>
      </c>
      <c r="CO103">
        <v>0</v>
      </c>
      <c r="CP103">
        <v>0</v>
      </c>
      <c r="CQ103">
        <v>93.868062452383569</v>
      </c>
      <c r="CR103">
        <v>0.86346000000000001</v>
      </c>
      <c r="CS103">
        <v>27984.989422182509</v>
      </c>
      <c r="CT103">
        <v>21379.614605878611</v>
      </c>
      <c r="CU103">
        <v>49364.60402806112</v>
      </c>
      <c r="CV103">
        <v>14.732404395452097</v>
      </c>
      <c r="CW103" s="28" t="s">
        <v>1180</v>
      </c>
      <c r="CX103" s="28" t="s">
        <v>3513</v>
      </c>
      <c r="CY103" s="28" t="s">
        <v>3471</v>
      </c>
      <c r="CZ103" s="28" t="s">
        <v>3514</v>
      </c>
      <c r="DA103" s="28" t="s">
        <v>3497</v>
      </c>
      <c r="DB103" s="28" t="s">
        <v>3344</v>
      </c>
      <c r="DC103" s="28"/>
      <c r="DD103" s="28"/>
      <c r="DE103" s="28"/>
      <c r="DF103" s="28"/>
      <c r="DG103" s="28"/>
      <c r="DH103" s="28"/>
      <c r="DI103">
        <v>240</v>
      </c>
      <c r="DJ103" s="28" t="s">
        <v>831</v>
      </c>
      <c r="DK103" s="28" t="s">
        <v>519</v>
      </c>
    </row>
    <row r="104" spans="1:115" x14ac:dyDescent="0.25">
      <c r="A104" s="28" t="s">
        <v>2</v>
      </c>
      <c r="B104" s="28" t="s">
        <v>1110</v>
      </c>
      <c r="C104">
        <v>26031</v>
      </c>
      <c r="D104" s="28" t="s">
        <v>1111</v>
      </c>
      <c r="E104" s="28" t="s">
        <v>1112</v>
      </c>
      <c r="F104" s="28" t="s">
        <v>1113</v>
      </c>
      <c r="G104" s="28" t="s">
        <v>494</v>
      </c>
      <c r="H104" s="28" t="s">
        <v>1181</v>
      </c>
      <c r="I104" s="28" t="s">
        <v>457</v>
      </c>
      <c r="J104">
        <v>5930</v>
      </c>
      <c r="K104">
        <v>13.839041341232836</v>
      </c>
      <c r="L104" s="28" t="s">
        <v>3280</v>
      </c>
      <c r="M104">
        <v>0</v>
      </c>
      <c r="N104" s="28" t="s">
        <v>459</v>
      </c>
      <c r="O104" s="28" t="s">
        <v>1182</v>
      </c>
      <c r="P104">
        <v>14</v>
      </c>
      <c r="Q104">
        <v>15</v>
      </c>
      <c r="R104">
        <v>1</v>
      </c>
      <c r="S104">
        <v>92620721</v>
      </c>
      <c r="T104" s="28" t="s">
        <v>461</v>
      </c>
      <c r="U104" s="28" t="s">
        <v>812</v>
      </c>
      <c r="V104" s="28" t="s">
        <v>335</v>
      </c>
      <c r="W104" s="28" t="s">
        <v>660</v>
      </c>
      <c r="X104">
        <v>26098</v>
      </c>
      <c r="Y104" s="28" t="s">
        <v>660</v>
      </c>
      <c r="Z104" s="28">
        <v>70</v>
      </c>
      <c r="AA104" s="28">
        <v>16597</v>
      </c>
      <c r="AB104" s="28" t="s">
        <v>465</v>
      </c>
      <c r="AC104" s="28" t="s">
        <v>515</v>
      </c>
      <c r="AD104" s="1">
        <v>0.54166666666666674</v>
      </c>
      <c r="AE104" s="1">
        <v>0.70833333333333326</v>
      </c>
      <c r="AF104" s="28" t="s">
        <v>463</v>
      </c>
      <c r="AG104" s="28" t="s">
        <v>63</v>
      </c>
      <c r="AH104" s="28" t="s">
        <v>467</v>
      </c>
      <c r="AI104" s="28"/>
      <c r="AJ104" s="28" t="s">
        <v>499</v>
      </c>
      <c r="AK104" s="28" t="s">
        <v>1183</v>
      </c>
      <c r="AL104" s="28"/>
      <c r="AM104">
        <v>2</v>
      </c>
      <c r="AN104">
        <v>3</v>
      </c>
      <c r="AO104">
        <v>3</v>
      </c>
      <c r="AP104" s="2">
        <v>46069</v>
      </c>
      <c r="AQ104" s="2">
        <v>46286</v>
      </c>
      <c r="AR104" s="2">
        <v>46433</v>
      </c>
      <c r="AS104" s="2">
        <v>46650</v>
      </c>
      <c r="AT104" s="28"/>
      <c r="AU104" s="28"/>
      <c r="AV104" s="28" t="s">
        <v>470</v>
      </c>
      <c r="AW104">
        <v>112</v>
      </c>
      <c r="AX104">
        <v>0.5</v>
      </c>
      <c r="BA104">
        <v>42</v>
      </c>
      <c r="BC104" s="28"/>
      <c r="BF104" s="28"/>
      <c r="BG104" s="28"/>
      <c r="BH104">
        <v>375</v>
      </c>
      <c r="BJ104">
        <v>112</v>
      </c>
      <c r="BK104">
        <v>0.5</v>
      </c>
      <c r="BN104">
        <v>42</v>
      </c>
      <c r="BP104" s="28"/>
      <c r="BS104" s="28"/>
      <c r="BT104" s="28"/>
      <c r="BU104">
        <v>125</v>
      </c>
      <c r="BW104" s="28"/>
      <c r="BY104">
        <v>308</v>
      </c>
      <c r="BZ104">
        <v>224</v>
      </c>
      <c r="CA104">
        <v>84</v>
      </c>
      <c r="CB104">
        <v>240</v>
      </c>
      <c r="CC104">
        <v>0.93333333333333324</v>
      </c>
      <c r="CE104">
        <v>5930</v>
      </c>
      <c r="CF104">
        <v>0</v>
      </c>
      <c r="CG104">
        <v>480</v>
      </c>
      <c r="CH104">
        <v>-775</v>
      </c>
      <c r="CI104">
        <v>5155</v>
      </c>
      <c r="CJ104">
        <v>212.30594577494998</v>
      </c>
      <c r="CK104">
        <v>143.78872163937004</v>
      </c>
      <c r="CL104">
        <v>69.420911026507738</v>
      </c>
      <c r="CM104">
        <v>122.18796797213763</v>
      </c>
      <c r="CN104">
        <v>69.086628928876706</v>
      </c>
      <c r="CO104">
        <v>0</v>
      </c>
      <c r="CP104">
        <v>0</v>
      </c>
      <c r="CQ104">
        <v>93.868062452383569</v>
      </c>
      <c r="CR104">
        <v>0.86346000000000001</v>
      </c>
      <c r="CS104">
        <v>22842.939790214743</v>
      </c>
      <c r="CT104">
        <v>23528.227983921184</v>
      </c>
      <c r="CU104">
        <v>46371.167774135931</v>
      </c>
      <c r="CV104">
        <v>13.839041341232836</v>
      </c>
      <c r="CW104" s="28" t="s">
        <v>1184</v>
      </c>
      <c r="CX104" s="28" t="s">
        <v>3515</v>
      </c>
      <c r="CY104" s="28" t="s">
        <v>3471</v>
      </c>
      <c r="CZ104" s="28" t="s">
        <v>3516</v>
      </c>
      <c r="DA104" s="28" t="s">
        <v>3517</v>
      </c>
      <c r="DB104" s="28" t="s">
        <v>3344</v>
      </c>
      <c r="DC104" s="28"/>
      <c r="DD104" s="28"/>
      <c r="DE104" s="28"/>
      <c r="DF104" s="28"/>
      <c r="DG104" s="28"/>
      <c r="DH104" s="28"/>
      <c r="DI104">
        <v>240</v>
      </c>
      <c r="DJ104" s="28" t="s">
        <v>831</v>
      </c>
      <c r="DK104" s="28" t="s">
        <v>519</v>
      </c>
    </row>
    <row r="105" spans="1:115" x14ac:dyDescent="0.25">
      <c r="A105" s="28" t="s">
        <v>2</v>
      </c>
      <c r="B105" s="28" t="s">
        <v>1110</v>
      </c>
      <c r="C105">
        <v>26031</v>
      </c>
      <c r="D105" s="28" t="s">
        <v>1111</v>
      </c>
      <c r="E105" s="28" t="s">
        <v>1112</v>
      </c>
      <c r="F105" s="28" t="s">
        <v>1113</v>
      </c>
      <c r="G105" s="28" t="s">
        <v>494</v>
      </c>
      <c r="H105" s="28" t="s">
        <v>1185</v>
      </c>
      <c r="I105" s="28" t="s">
        <v>457</v>
      </c>
      <c r="J105">
        <v>5930</v>
      </c>
      <c r="K105">
        <v>13.710748479122874</v>
      </c>
      <c r="L105" s="28" t="s">
        <v>3288</v>
      </c>
      <c r="M105">
        <v>0.1</v>
      </c>
      <c r="N105" s="28" t="s">
        <v>459</v>
      </c>
      <c r="O105" s="28" t="s">
        <v>564</v>
      </c>
      <c r="P105">
        <v>14</v>
      </c>
      <c r="Q105">
        <v>15</v>
      </c>
      <c r="R105">
        <v>1</v>
      </c>
      <c r="S105">
        <v>90301047</v>
      </c>
      <c r="T105" s="28" t="s">
        <v>461</v>
      </c>
      <c r="U105" s="28" t="s">
        <v>812</v>
      </c>
      <c r="V105" s="28" t="s">
        <v>335</v>
      </c>
      <c r="W105" s="28" t="s">
        <v>660</v>
      </c>
      <c r="X105">
        <v>26098</v>
      </c>
      <c r="Y105" s="28" t="s">
        <v>660</v>
      </c>
      <c r="Z105" s="28">
        <v>70</v>
      </c>
      <c r="AA105" s="28">
        <v>16785</v>
      </c>
      <c r="AB105" s="28" t="s">
        <v>465</v>
      </c>
      <c r="AC105" s="28" t="s">
        <v>466</v>
      </c>
      <c r="AD105" s="1">
        <v>0.375</v>
      </c>
      <c r="AE105" s="1">
        <v>0.625</v>
      </c>
      <c r="AF105" s="28" t="s">
        <v>463</v>
      </c>
      <c r="AG105" s="28" t="s">
        <v>168</v>
      </c>
      <c r="AH105" s="28" t="s">
        <v>537</v>
      </c>
      <c r="AI105" s="28" t="s">
        <v>1101</v>
      </c>
      <c r="AJ105" s="28" t="s">
        <v>499</v>
      </c>
      <c r="AK105" s="28"/>
      <c r="AL105" s="28"/>
      <c r="AM105">
        <v>2</v>
      </c>
      <c r="AN105">
        <v>3</v>
      </c>
      <c r="AO105">
        <v>3</v>
      </c>
      <c r="AP105" s="2">
        <v>46072</v>
      </c>
      <c r="AQ105" s="2">
        <v>46289</v>
      </c>
      <c r="AR105" s="2">
        <v>46436</v>
      </c>
      <c r="AS105" s="2">
        <v>46653</v>
      </c>
      <c r="AT105" s="28"/>
      <c r="AU105" s="28"/>
      <c r="AV105" s="28" t="s">
        <v>470</v>
      </c>
      <c r="AW105">
        <v>120</v>
      </c>
      <c r="AX105">
        <v>0.5</v>
      </c>
      <c r="BA105">
        <v>56</v>
      </c>
      <c r="BC105" s="28"/>
      <c r="BF105" s="28"/>
      <c r="BG105" s="28"/>
      <c r="BH105">
        <v>375</v>
      </c>
      <c r="BJ105">
        <v>120</v>
      </c>
      <c r="BK105">
        <v>0.5</v>
      </c>
      <c r="BN105">
        <v>56</v>
      </c>
      <c r="BP105" s="28"/>
      <c r="BS105" s="28"/>
      <c r="BT105" s="28"/>
      <c r="BU105">
        <v>125</v>
      </c>
      <c r="BW105" s="28"/>
      <c r="BY105">
        <v>352</v>
      </c>
      <c r="BZ105">
        <v>240</v>
      </c>
      <c r="CA105">
        <v>112</v>
      </c>
      <c r="CB105">
        <v>240</v>
      </c>
      <c r="CC105">
        <v>1</v>
      </c>
      <c r="CE105">
        <v>5930</v>
      </c>
      <c r="CF105">
        <v>593</v>
      </c>
      <c r="CG105">
        <v>480</v>
      </c>
      <c r="CH105">
        <v>-775</v>
      </c>
      <c r="CI105">
        <v>5748</v>
      </c>
      <c r="CJ105">
        <v>212.30594577494998</v>
      </c>
      <c r="CK105">
        <v>143.78872163937004</v>
      </c>
      <c r="CL105">
        <v>69.420911026507738</v>
      </c>
      <c r="CM105">
        <v>122.18796797213763</v>
      </c>
      <c r="CN105">
        <v>69.086628928876706</v>
      </c>
      <c r="CO105">
        <v>0</v>
      </c>
      <c r="CP105">
        <v>0</v>
      </c>
      <c r="CQ105">
        <v>93.868062452383569</v>
      </c>
      <c r="CR105">
        <v>0.86346000000000001</v>
      </c>
      <c r="CS105">
        <v>25234.531264876296</v>
      </c>
      <c r="CT105">
        <v>25991.567202822585</v>
      </c>
      <c r="CU105">
        <v>51226.098467698881</v>
      </c>
      <c r="CV105">
        <v>13.710748479122874</v>
      </c>
      <c r="CW105" s="28" t="s">
        <v>1186</v>
      </c>
      <c r="CX105" s="28" t="s">
        <v>3518</v>
      </c>
      <c r="CY105" s="28" t="s">
        <v>3471</v>
      </c>
      <c r="CZ105" s="28" t="s">
        <v>3519</v>
      </c>
      <c r="DA105" s="28" t="s">
        <v>3497</v>
      </c>
      <c r="DB105" s="28" t="s">
        <v>3344</v>
      </c>
      <c r="DC105" s="28"/>
      <c r="DD105" s="28"/>
      <c r="DE105" s="28"/>
      <c r="DF105" s="28"/>
      <c r="DG105" s="28"/>
      <c r="DH105" s="28"/>
      <c r="DI105">
        <v>240</v>
      </c>
      <c r="DJ105" s="28" t="s">
        <v>831</v>
      </c>
      <c r="DK105" s="28" t="s">
        <v>540</v>
      </c>
    </row>
    <row r="106" spans="1:115" x14ac:dyDescent="0.25">
      <c r="A106" s="28" t="s">
        <v>2</v>
      </c>
      <c r="B106" s="28" t="s">
        <v>1110</v>
      </c>
      <c r="C106">
        <v>26031</v>
      </c>
      <c r="D106" s="28" t="s">
        <v>1111</v>
      </c>
      <c r="E106" s="28" t="s">
        <v>1112</v>
      </c>
      <c r="F106" s="28" t="s">
        <v>1113</v>
      </c>
      <c r="G106" s="28" t="s">
        <v>494</v>
      </c>
      <c r="H106" s="28" t="s">
        <v>1187</v>
      </c>
      <c r="I106" s="28" t="s">
        <v>457</v>
      </c>
      <c r="J106">
        <v>5930</v>
      </c>
      <c r="K106">
        <v>14.701979101257988</v>
      </c>
      <c r="L106" s="28" t="s">
        <v>3285</v>
      </c>
      <c r="M106">
        <v>0</v>
      </c>
      <c r="N106" s="28" t="s">
        <v>459</v>
      </c>
      <c r="O106" s="28" t="s">
        <v>564</v>
      </c>
      <c r="P106">
        <v>15</v>
      </c>
      <c r="Q106">
        <v>15</v>
      </c>
      <c r="R106">
        <v>1</v>
      </c>
      <c r="S106">
        <v>90301047</v>
      </c>
      <c r="T106" s="28" t="s">
        <v>461</v>
      </c>
      <c r="U106" s="28" t="s">
        <v>812</v>
      </c>
      <c r="V106" s="28" t="s">
        <v>335</v>
      </c>
      <c r="W106" s="28" t="s">
        <v>660</v>
      </c>
      <c r="X106">
        <v>26098</v>
      </c>
      <c r="Y106" s="28" t="s">
        <v>660</v>
      </c>
      <c r="Z106" s="28">
        <v>70</v>
      </c>
      <c r="AA106" s="28">
        <v>16742</v>
      </c>
      <c r="AB106" s="28" t="s">
        <v>465</v>
      </c>
      <c r="AC106" s="28" t="s">
        <v>479</v>
      </c>
      <c r="AD106" s="1">
        <v>0.375</v>
      </c>
      <c r="AE106" s="1">
        <v>0.625</v>
      </c>
      <c r="AF106" s="28" t="s">
        <v>463</v>
      </c>
      <c r="AG106" s="28" t="s">
        <v>169</v>
      </c>
      <c r="AH106" s="28" t="s">
        <v>537</v>
      </c>
      <c r="AI106" s="28" t="s">
        <v>1101</v>
      </c>
      <c r="AJ106" s="28" t="s">
        <v>499</v>
      </c>
      <c r="AK106" s="28"/>
      <c r="AL106" s="28"/>
      <c r="AM106">
        <v>2</v>
      </c>
      <c r="AN106">
        <v>3</v>
      </c>
      <c r="AO106">
        <v>3</v>
      </c>
      <c r="AP106" s="2">
        <v>46071</v>
      </c>
      <c r="AQ106" s="2">
        <v>46288</v>
      </c>
      <c r="AR106" s="2">
        <v>46435</v>
      </c>
      <c r="AS106" s="2">
        <v>46652</v>
      </c>
      <c r="AT106" s="28"/>
      <c r="AU106" s="28"/>
      <c r="AV106" s="28" t="s">
        <v>470</v>
      </c>
      <c r="AW106">
        <v>120</v>
      </c>
      <c r="AX106">
        <v>0.5</v>
      </c>
      <c r="BA106">
        <v>42</v>
      </c>
      <c r="BC106" s="28"/>
      <c r="BF106" s="28"/>
      <c r="BG106" s="28"/>
      <c r="BH106">
        <v>375</v>
      </c>
      <c r="BJ106">
        <v>120</v>
      </c>
      <c r="BK106">
        <v>0.5</v>
      </c>
      <c r="BN106">
        <v>42</v>
      </c>
      <c r="BP106" s="28"/>
      <c r="BS106" s="28"/>
      <c r="BT106" s="28"/>
      <c r="BU106">
        <v>125</v>
      </c>
      <c r="BW106" s="28"/>
      <c r="BY106">
        <v>324</v>
      </c>
      <c r="BZ106">
        <v>240</v>
      </c>
      <c r="CA106">
        <v>84</v>
      </c>
      <c r="CB106">
        <v>240</v>
      </c>
      <c r="CC106">
        <v>1</v>
      </c>
      <c r="CE106">
        <v>5930</v>
      </c>
      <c r="CF106">
        <v>0</v>
      </c>
      <c r="CG106">
        <v>480</v>
      </c>
      <c r="CH106">
        <v>-775</v>
      </c>
      <c r="CI106">
        <v>5155</v>
      </c>
      <c r="CJ106">
        <v>212.30594577494998</v>
      </c>
      <c r="CK106">
        <v>143.78872163937004</v>
      </c>
      <c r="CL106">
        <v>69.420911026507738</v>
      </c>
      <c r="CM106">
        <v>122.18796797213763</v>
      </c>
      <c r="CN106">
        <v>69.086628928876706</v>
      </c>
      <c r="CO106">
        <v>0</v>
      </c>
      <c r="CP106">
        <v>0</v>
      </c>
      <c r="CQ106">
        <v>93.868062452383569</v>
      </c>
      <c r="CR106">
        <v>0.86346000000000001</v>
      </c>
      <c r="CS106">
        <v>24267.318459872025</v>
      </c>
      <c r="CT106">
        <v>24995.338013668184</v>
      </c>
      <c r="CU106">
        <v>49262.656473540206</v>
      </c>
      <c r="CV106">
        <v>14.701979101257988</v>
      </c>
      <c r="CW106" s="28" t="s">
        <v>1188</v>
      </c>
      <c r="CX106" s="28" t="s">
        <v>3520</v>
      </c>
      <c r="CY106" s="28" t="s">
        <v>3471</v>
      </c>
      <c r="CZ106" s="28" t="s">
        <v>3521</v>
      </c>
      <c r="DA106" s="28" t="s">
        <v>3476</v>
      </c>
      <c r="DB106" s="28" t="s">
        <v>3344</v>
      </c>
      <c r="DC106" s="28"/>
      <c r="DD106" s="28"/>
      <c r="DE106" s="28"/>
      <c r="DF106" s="28"/>
      <c r="DG106" s="28"/>
      <c r="DH106" s="28"/>
      <c r="DI106">
        <v>240</v>
      </c>
      <c r="DJ106" s="28" t="s">
        <v>831</v>
      </c>
      <c r="DK106" s="28" t="s">
        <v>540</v>
      </c>
    </row>
    <row r="107" spans="1:115" x14ac:dyDescent="0.25">
      <c r="A107" s="28" t="s">
        <v>2</v>
      </c>
      <c r="B107" s="28" t="s">
        <v>1110</v>
      </c>
      <c r="C107">
        <v>26031</v>
      </c>
      <c r="D107" s="28" t="s">
        <v>1111</v>
      </c>
      <c r="E107" s="28" t="s">
        <v>1112</v>
      </c>
      <c r="F107" s="28" t="s">
        <v>1113</v>
      </c>
      <c r="G107" s="28" t="s">
        <v>494</v>
      </c>
      <c r="H107" s="28" t="s">
        <v>1189</v>
      </c>
      <c r="I107" s="28" t="s">
        <v>457</v>
      </c>
      <c r="J107">
        <v>5930</v>
      </c>
      <c r="K107">
        <v>13.839041341232836</v>
      </c>
      <c r="L107" s="28" t="s">
        <v>3280</v>
      </c>
      <c r="M107">
        <v>0</v>
      </c>
      <c r="N107" s="28" t="s">
        <v>459</v>
      </c>
      <c r="O107" s="28" t="s">
        <v>543</v>
      </c>
      <c r="P107">
        <v>14</v>
      </c>
      <c r="Q107">
        <v>15</v>
      </c>
      <c r="R107">
        <v>1</v>
      </c>
      <c r="S107">
        <v>90371047</v>
      </c>
      <c r="T107" s="28" t="s">
        <v>461</v>
      </c>
      <c r="U107" s="28" t="s">
        <v>812</v>
      </c>
      <c r="V107" s="28" t="s">
        <v>335</v>
      </c>
      <c r="W107" s="28" t="s">
        <v>660</v>
      </c>
      <c r="X107">
        <v>26098</v>
      </c>
      <c r="Y107" s="28" t="s">
        <v>660</v>
      </c>
      <c r="Z107" s="28">
        <v>70</v>
      </c>
      <c r="AA107" s="28">
        <v>16743</v>
      </c>
      <c r="AB107" s="28" t="s">
        <v>465</v>
      </c>
      <c r="AC107" s="28" t="s">
        <v>525</v>
      </c>
      <c r="AD107" s="1">
        <v>0.52083333333333326</v>
      </c>
      <c r="AE107" s="1">
        <v>0.6875</v>
      </c>
      <c r="AF107" s="28" t="s">
        <v>463</v>
      </c>
      <c r="AG107" s="28" t="s">
        <v>174</v>
      </c>
      <c r="AH107" s="28" t="s">
        <v>537</v>
      </c>
      <c r="AI107" s="28"/>
      <c r="AJ107" s="28" t="s">
        <v>499</v>
      </c>
      <c r="AK107" s="28"/>
      <c r="AL107" s="28"/>
      <c r="AM107">
        <v>2</v>
      </c>
      <c r="AN107">
        <v>3</v>
      </c>
      <c r="AO107">
        <v>3</v>
      </c>
      <c r="AP107" s="2">
        <v>46070</v>
      </c>
      <c r="AQ107" s="2">
        <v>46287</v>
      </c>
      <c r="AR107" s="2">
        <v>46434</v>
      </c>
      <c r="AS107" s="2">
        <v>46651</v>
      </c>
      <c r="AT107" s="28"/>
      <c r="AU107" s="28"/>
      <c r="AV107" s="28" t="s">
        <v>470</v>
      </c>
      <c r="AW107">
        <v>112</v>
      </c>
      <c r="AX107">
        <v>0.5</v>
      </c>
      <c r="BA107">
        <v>42</v>
      </c>
      <c r="BC107" s="28"/>
      <c r="BF107" s="28"/>
      <c r="BG107" s="28"/>
      <c r="BH107">
        <v>375</v>
      </c>
      <c r="BJ107">
        <v>112</v>
      </c>
      <c r="BK107">
        <v>0.5</v>
      </c>
      <c r="BN107">
        <v>42</v>
      </c>
      <c r="BP107" s="28"/>
      <c r="BS107" s="28"/>
      <c r="BT107" s="28"/>
      <c r="BU107">
        <v>125</v>
      </c>
      <c r="BW107" s="28"/>
      <c r="BY107">
        <v>308</v>
      </c>
      <c r="BZ107">
        <v>224</v>
      </c>
      <c r="CA107">
        <v>84</v>
      </c>
      <c r="CB107">
        <v>240</v>
      </c>
      <c r="CC107">
        <v>0.93333333333333324</v>
      </c>
      <c r="CE107">
        <v>5930</v>
      </c>
      <c r="CF107">
        <v>0</v>
      </c>
      <c r="CG107">
        <v>480</v>
      </c>
      <c r="CH107">
        <v>-775</v>
      </c>
      <c r="CI107">
        <v>5155</v>
      </c>
      <c r="CJ107">
        <v>212.30594577494998</v>
      </c>
      <c r="CK107">
        <v>143.78872163937004</v>
      </c>
      <c r="CL107">
        <v>69.420911026507738</v>
      </c>
      <c r="CM107">
        <v>122.18796797213763</v>
      </c>
      <c r="CN107">
        <v>69.086628928876706</v>
      </c>
      <c r="CO107">
        <v>0</v>
      </c>
      <c r="CP107">
        <v>0</v>
      </c>
      <c r="CQ107">
        <v>93.868062452383569</v>
      </c>
      <c r="CR107">
        <v>0.86346000000000001</v>
      </c>
      <c r="CS107">
        <v>22842.939790214743</v>
      </c>
      <c r="CT107">
        <v>23528.227983921184</v>
      </c>
      <c r="CU107">
        <v>46371.167774135931</v>
      </c>
      <c r="CV107">
        <v>13.839041341232836</v>
      </c>
      <c r="CW107" s="28" t="s">
        <v>1190</v>
      </c>
      <c r="CX107" s="28"/>
      <c r="CY107" s="28"/>
      <c r="CZ107" s="28"/>
      <c r="DA107" s="28"/>
      <c r="DB107" s="28"/>
      <c r="DC107" s="28"/>
      <c r="DD107" s="28"/>
      <c r="DE107" s="28"/>
      <c r="DF107" s="28"/>
      <c r="DG107" s="28"/>
      <c r="DH107" s="28"/>
      <c r="DI107">
        <v>240</v>
      </c>
      <c r="DJ107" s="28" t="s">
        <v>831</v>
      </c>
      <c r="DK107" s="28" t="s">
        <v>540</v>
      </c>
    </row>
    <row r="108" spans="1:115" x14ac:dyDescent="0.25">
      <c r="A108" s="28" t="s">
        <v>2</v>
      </c>
      <c r="B108" s="28" t="s">
        <v>1110</v>
      </c>
      <c r="C108">
        <v>26031</v>
      </c>
      <c r="D108" s="28" t="s">
        <v>1111</v>
      </c>
      <c r="E108" s="28" t="s">
        <v>1112</v>
      </c>
      <c r="F108" s="28" t="s">
        <v>1113</v>
      </c>
      <c r="G108" s="28" t="s">
        <v>494</v>
      </c>
      <c r="H108" s="28" t="s">
        <v>1191</v>
      </c>
      <c r="I108" s="28" t="s">
        <v>457</v>
      </c>
      <c r="J108">
        <v>5930</v>
      </c>
      <c r="K108">
        <v>14.701979101257988</v>
      </c>
      <c r="L108" s="28" t="s">
        <v>3285</v>
      </c>
      <c r="M108">
        <v>0</v>
      </c>
      <c r="N108" s="28" t="s">
        <v>459</v>
      </c>
      <c r="O108" s="28" t="s">
        <v>564</v>
      </c>
      <c r="P108">
        <v>15</v>
      </c>
      <c r="Q108">
        <v>15</v>
      </c>
      <c r="R108">
        <v>1</v>
      </c>
      <c r="S108">
        <v>90961047</v>
      </c>
      <c r="T108" s="28" t="s">
        <v>461</v>
      </c>
      <c r="U108" s="28" t="s">
        <v>812</v>
      </c>
      <c r="V108" s="28" t="s">
        <v>335</v>
      </c>
      <c r="W108" s="28" t="s">
        <v>660</v>
      </c>
      <c r="X108">
        <v>26098</v>
      </c>
      <c r="Y108" s="28" t="s">
        <v>660</v>
      </c>
      <c r="Z108" s="28">
        <v>70</v>
      </c>
      <c r="AA108" s="28">
        <v>16744</v>
      </c>
      <c r="AB108" s="28" t="s">
        <v>465</v>
      </c>
      <c r="AC108" s="28" t="s">
        <v>1192</v>
      </c>
      <c r="AD108" s="1">
        <v>0.375</v>
      </c>
      <c r="AE108" s="1">
        <v>0.625</v>
      </c>
      <c r="AF108" s="28" t="s">
        <v>463</v>
      </c>
      <c r="AG108" s="28" t="s">
        <v>177</v>
      </c>
      <c r="AH108" s="28" t="s">
        <v>537</v>
      </c>
      <c r="AI108" s="28" t="s">
        <v>1101</v>
      </c>
      <c r="AJ108" s="28" t="s">
        <v>499</v>
      </c>
      <c r="AK108" s="28"/>
      <c r="AL108" s="28"/>
      <c r="AM108">
        <v>2</v>
      </c>
      <c r="AN108">
        <v>3</v>
      </c>
      <c r="AO108">
        <v>3</v>
      </c>
      <c r="AP108" s="2">
        <v>46073</v>
      </c>
      <c r="AQ108" s="2">
        <v>46290</v>
      </c>
      <c r="AR108" s="2">
        <v>46437</v>
      </c>
      <c r="AS108" s="2">
        <v>46654</v>
      </c>
      <c r="AT108" s="28"/>
      <c r="AU108" s="28"/>
      <c r="AV108" s="28" t="s">
        <v>470</v>
      </c>
      <c r="AW108">
        <v>120</v>
      </c>
      <c r="AX108">
        <v>0.5</v>
      </c>
      <c r="BA108">
        <v>42</v>
      </c>
      <c r="BC108" s="28"/>
      <c r="BF108" s="28"/>
      <c r="BG108" s="28"/>
      <c r="BH108">
        <v>375</v>
      </c>
      <c r="BJ108">
        <v>120</v>
      </c>
      <c r="BK108">
        <v>0.5</v>
      </c>
      <c r="BN108">
        <v>42</v>
      </c>
      <c r="BP108" s="28"/>
      <c r="BS108" s="28"/>
      <c r="BT108" s="28"/>
      <c r="BU108">
        <v>125</v>
      </c>
      <c r="BW108" s="28"/>
      <c r="BY108">
        <v>324</v>
      </c>
      <c r="BZ108">
        <v>240</v>
      </c>
      <c r="CA108">
        <v>84</v>
      </c>
      <c r="CB108">
        <v>240</v>
      </c>
      <c r="CC108">
        <v>1</v>
      </c>
      <c r="CE108">
        <v>5930</v>
      </c>
      <c r="CF108">
        <v>0</v>
      </c>
      <c r="CG108">
        <v>480</v>
      </c>
      <c r="CH108">
        <v>-775</v>
      </c>
      <c r="CI108">
        <v>5155</v>
      </c>
      <c r="CJ108">
        <v>212.30594577494998</v>
      </c>
      <c r="CK108">
        <v>143.78872163937004</v>
      </c>
      <c r="CL108">
        <v>69.420911026507738</v>
      </c>
      <c r="CM108">
        <v>122.18796797213763</v>
      </c>
      <c r="CN108">
        <v>69.086628928876706</v>
      </c>
      <c r="CO108">
        <v>0</v>
      </c>
      <c r="CP108">
        <v>0</v>
      </c>
      <c r="CQ108">
        <v>93.868062452383569</v>
      </c>
      <c r="CR108">
        <v>0.86346000000000001</v>
      </c>
      <c r="CS108">
        <v>24267.318459872025</v>
      </c>
      <c r="CT108">
        <v>24995.338013668184</v>
      </c>
      <c r="CU108">
        <v>49262.656473540206</v>
      </c>
      <c r="CV108">
        <v>14.701979101257988</v>
      </c>
      <c r="CW108" s="28" t="s">
        <v>1193</v>
      </c>
      <c r="CX108" s="28" t="s">
        <v>3522</v>
      </c>
      <c r="CY108" s="28" t="s">
        <v>3471</v>
      </c>
      <c r="CZ108" s="28" t="s">
        <v>3523</v>
      </c>
      <c r="DA108" s="28" t="s">
        <v>3524</v>
      </c>
      <c r="DB108" s="28" t="s">
        <v>3344</v>
      </c>
      <c r="DC108" s="28"/>
      <c r="DD108" s="28"/>
      <c r="DE108" s="28"/>
      <c r="DF108" s="28"/>
      <c r="DG108" s="28"/>
      <c r="DH108" s="28"/>
      <c r="DI108">
        <v>240</v>
      </c>
      <c r="DJ108" s="28" t="s">
        <v>831</v>
      </c>
      <c r="DK108" s="28" t="s">
        <v>540</v>
      </c>
    </row>
    <row r="109" spans="1:115" x14ac:dyDescent="0.25">
      <c r="A109" s="28" t="s">
        <v>2</v>
      </c>
      <c r="B109" s="28" t="s">
        <v>1110</v>
      </c>
      <c r="C109">
        <v>26031</v>
      </c>
      <c r="D109" s="28" t="s">
        <v>1111</v>
      </c>
      <c r="E109" s="28" t="s">
        <v>1112</v>
      </c>
      <c r="F109" s="28" t="s">
        <v>1113</v>
      </c>
      <c r="G109" s="28" t="s">
        <v>494</v>
      </c>
      <c r="H109" s="28" t="s">
        <v>1194</v>
      </c>
      <c r="I109" s="28" t="s">
        <v>457</v>
      </c>
      <c r="J109">
        <v>5930</v>
      </c>
      <c r="K109">
        <v>14.701979101257988</v>
      </c>
      <c r="L109" s="28" t="s">
        <v>3285</v>
      </c>
      <c r="M109">
        <v>0</v>
      </c>
      <c r="N109" s="28" t="s">
        <v>459</v>
      </c>
      <c r="O109" s="28" t="s">
        <v>564</v>
      </c>
      <c r="P109">
        <v>15</v>
      </c>
      <c r="Q109">
        <v>15</v>
      </c>
      <c r="R109">
        <v>1</v>
      </c>
      <c r="S109">
        <v>90301047</v>
      </c>
      <c r="T109" s="28" t="s">
        <v>461</v>
      </c>
      <c r="U109" s="28" t="s">
        <v>812</v>
      </c>
      <c r="V109" s="28" t="s">
        <v>335</v>
      </c>
      <c r="W109" s="28" t="s">
        <v>660</v>
      </c>
      <c r="X109">
        <v>26098</v>
      </c>
      <c r="Y109" s="28" t="s">
        <v>660</v>
      </c>
      <c r="Z109" s="28">
        <v>70</v>
      </c>
      <c r="AA109" s="28">
        <v>16745</v>
      </c>
      <c r="AB109" s="28" t="s">
        <v>465</v>
      </c>
      <c r="AC109" s="28" t="s">
        <v>479</v>
      </c>
      <c r="AD109" s="1">
        <v>0.375</v>
      </c>
      <c r="AE109" s="1">
        <v>0.625</v>
      </c>
      <c r="AF109" s="28" t="s">
        <v>463</v>
      </c>
      <c r="AG109" s="28" t="s">
        <v>184</v>
      </c>
      <c r="AH109" s="28" t="s">
        <v>537</v>
      </c>
      <c r="AI109" s="28" t="s">
        <v>1101</v>
      </c>
      <c r="AJ109" s="28" t="s">
        <v>499</v>
      </c>
      <c r="AK109" s="28"/>
      <c r="AL109" s="28"/>
      <c r="AM109">
        <v>2</v>
      </c>
      <c r="AN109">
        <v>3</v>
      </c>
      <c r="AO109">
        <v>3</v>
      </c>
      <c r="AP109" s="2">
        <v>46071</v>
      </c>
      <c r="AQ109" s="2">
        <v>46288</v>
      </c>
      <c r="AR109" s="2">
        <v>46435</v>
      </c>
      <c r="AS109" s="2">
        <v>46652</v>
      </c>
      <c r="AT109" s="28"/>
      <c r="AU109" s="28"/>
      <c r="AV109" s="28" t="s">
        <v>470</v>
      </c>
      <c r="AW109">
        <v>120</v>
      </c>
      <c r="AX109">
        <v>0.5</v>
      </c>
      <c r="BA109">
        <v>42</v>
      </c>
      <c r="BC109" s="28"/>
      <c r="BF109" s="28"/>
      <c r="BG109" s="28"/>
      <c r="BH109">
        <v>375</v>
      </c>
      <c r="BJ109">
        <v>120</v>
      </c>
      <c r="BK109">
        <v>0.5</v>
      </c>
      <c r="BN109">
        <v>42</v>
      </c>
      <c r="BP109" s="28"/>
      <c r="BS109" s="28"/>
      <c r="BT109" s="28"/>
      <c r="BU109">
        <v>125</v>
      </c>
      <c r="BW109" s="28"/>
      <c r="BY109">
        <v>324</v>
      </c>
      <c r="BZ109">
        <v>240</v>
      </c>
      <c r="CA109">
        <v>84</v>
      </c>
      <c r="CB109">
        <v>240</v>
      </c>
      <c r="CC109">
        <v>1</v>
      </c>
      <c r="CE109">
        <v>5930</v>
      </c>
      <c r="CF109">
        <v>0</v>
      </c>
      <c r="CG109">
        <v>480</v>
      </c>
      <c r="CH109">
        <v>-775</v>
      </c>
      <c r="CI109">
        <v>5155</v>
      </c>
      <c r="CJ109">
        <v>212.30594577494998</v>
      </c>
      <c r="CK109">
        <v>143.78872163937004</v>
      </c>
      <c r="CL109">
        <v>69.420911026507738</v>
      </c>
      <c r="CM109">
        <v>122.18796797213763</v>
      </c>
      <c r="CN109">
        <v>69.086628928876706</v>
      </c>
      <c r="CO109">
        <v>0</v>
      </c>
      <c r="CP109">
        <v>0</v>
      </c>
      <c r="CQ109">
        <v>93.868062452383569</v>
      </c>
      <c r="CR109">
        <v>0.86346000000000001</v>
      </c>
      <c r="CS109">
        <v>24267.318459872025</v>
      </c>
      <c r="CT109">
        <v>24995.338013668184</v>
      </c>
      <c r="CU109">
        <v>49262.656473540206</v>
      </c>
      <c r="CV109">
        <v>14.701979101257988</v>
      </c>
      <c r="CW109" s="28" t="s">
        <v>1195</v>
      </c>
      <c r="CX109" s="28" t="s">
        <v>3525</v>
      </c>
      <c r="CY109" s="28" t="s">
        <v>3471</v>
      </c>
      <c r="CZ109" s="28" t="s">
        <v>3526</v>
      </c>
      <c r="DA109" s="28" t="s">
        <v>3476</v>
      </c>
      <c r="DB109" s="28" t="s">
        <v>3344</v>
      </c>
      <c r="DC109" s="28"/>
      <c r="DD109" s="28"/>
      <c r="DE109" s="28"/>
      <c r="DF109" s="28"/>
      <c r="DG109" s="28"/>
      <c r="DH109" s="28"/>
      <c r="DI109">
        <v>240</v>
      </c>
      <c r="DJ109" s="28" t="s">
        <v>831</v>
      </c>
      <c r="DK109" s="28" t="s">
        <v>540</v>
      </c>
    </row>
    <row r="110" spans="1:115" x14ac:dyDescent="0.25">
      <c r="A110" s="28" t="s">
        <v>2754</v>
      </c>
      <c r="B110" s="28" t="s">
        <v>1110</v>
      </c>
      <c r="C110">
        <v>26031</v>
      </c>
      <c r="D110" s="28" t="s">
        <v>1111</v>
      </c>
      <c r="E110" s="28" t="s">
        <v>1112</v>
      </c>
      <c r="F110" s="28" t="s">
        <v>1113</v>
      </c>
      <c r="G110" s="28" t="s">
        <v>494</v>
      </c>
      <c r="H110" s="28" t="s">
        <v>2775</v>
      </c>
      <c r="I110" s="28" t="s">
        <v>457</v>
      </c>
      <c r="J110">
        <v>5930</v>
      </c>
      <c r="K110" t="s">
        <v>487</v>
      </c>
      <c r="L110" s="28" t="s">
        <v>2</v>
      </c>
      <c r="M110">
        <v>0</v>
      </c>
      <c r="N110" s="28" t="s">
        <v>459</v>
      </c>
      <c r="O110" s="28" t="s">
        <v>564</v>
      </c>
      <c r="R110">
        <v>1</v>
      </c>
      <c r="S110">
        <v>90301047</v>
      </c>
      <c r="T110" s="28" t="s">
        <v>461</v>
      </c>
      <c r="U110" s="28" t="s">
        <v>812</v>
      </c>
      <c r="V110" s="28" t="s">
        <v>335</v>
      </c>
      <c r="W110" s="28" t="s">
        <v>660</v>
      </c>
      <c r="X110">
        <v>26098</v>
      </c>
      <c r="Y110" s="28" t="s">
        <v>660</v>
      </c>
      <c r="Z110" s="28">
        <v>70</v>
      </c>
      <c r="AA110" s="28"/>
      <c r="AB110" s="28" t="s">
        <v>465</v>
      </c>
      <c r="AC110" s="28"/>
      <c r="AD110" s="1"/>
      <c r="AE110" s="1"/>
      <c r="AF110" s="28" t="s">
        <v>463</v>
      </c>
      <c r="AG110" s="28" t="s">
        <v>184</v>
      </c>
      <c r="AH110" s="28" t="s">
        <v>537</v>
      </c>
      <c r="AI110" s="28" t="s">
        <v>2769</v>
      </c>
      <c r="AJ110" s="28" t="s">
        <v>499</v>
      </c>
      <c r="AK110" s="28"/>
      <c r="AL110" s="28"/>
      <c r="AM110">
        <v>2</v>
      </c>
      <c r="AN110">
        <v>3</v>
      </c>
      <c r="AO110">
        <v>3</v>
      </c>
      <c r="AP110" s="2"/>
      <c r="AQ110" s="2"/>
      <c r="AR110" s="2"/>
      <c r="AS110" s="2"/>
      <c r="AT110" s="28"/>
      <c r="AU110" s="28"/>
      <c r="AV110" s="28" t="s">
        <v>470</v>
      </c>
      <c r="AX110">
        <v>0.5</v>
      </c>
      <c r="BC110" s="28"/>
      <c r="BF110" s="28"/>
      <c r="BG110" s="28"/>
      <c r="BK110">
        <v>0.5</v>
      </c>
      <c r="BP110" s="28"/>
      <c r="BS110" s="28"/>
      <c r="BT110" s="28"/>
      <c r="BW110" s="28"/>
      <c r="BY110">
        <v>0</v>
      </c>
      <c r="BZ110">
        <v>0</v>
      </c>
      <c r="CA110">
        <v>0</v>
      </c>
      <c r="CB110">
        <v>240</v>
      </c>
      <c r="CC110" t="s">
        <v>2</v>
      </c>
      <c r="CE110">
        <v>5930</v>
      </c>
      <c r="CF110">
        <v>0</v>
      </c>
      <c r="CG110">
        <v>480</v>
      </c>
      <c r="CH110">
        <v>0</v>
      </c>
      <c r="CI110">
        <v>5930</v>
      </c>
      <c r="CJ110">
        <v>212.30594577494998</v>
      </c>
      <c r="CK110">
        <v>143.78872163937004</v>
      </c>
      <c r="CL110">
        <v>69.420911026507738</v>
      </c>
      <c r="CM110">
        <v>122.18796797213763</v>
      </c>
      <c r="CN110">
        <v>69.086628928876706</v>
      </c>
      <c r="CO110">
        <v>0</v>
      </c>
      <c r="CP110">
        <v>0</v>
      </c>
      <c r="CQ110">
        <v>93.868062452383569</v>
      </c>
      <c r="CR110">
        <v>0.86346000000000001</v>
      </c>
      <c r="CS110">
        <v>0</v>
      </c>
      <c r="CT110">
        <v>0</v>
      </c>
      <c r="CU110">
        <v>0</v>
      </c>
      <c r="CV110" t="s">
        <v>487</v>
      </c>
      <c r="CW110" s="28" t="s">
        <v>2776</v>
      </c>
      <c r="CX110" s="28"/>
      <c r="CY110" s="28"/>
      <c r="CZ110" s="28"/>
      <c r="DA110" s="28"/>
      <c r="DB110" s="28"/>
      <c r="DC110" s="28"/>
      <c r="DD110" s="28"/>
      <c r="DE110" s="28"/>
      <c r="DF110" s="28"/>
      <c r="DG110" s="28"/>
      <c r="DH110" s="28"/>
      <c r="DI110">
        <v>240</v>
      </c>
      <c r="DJ110" s="28" t="s">
        <v>831</v>
      </c>
      <c r="DK110" s="28" t="s">
        <v>540</v>
      </c>
    </row>
    <row r="111" spans="1:115" x14ac:dyDescent="0.25">
      <c r="A111" s="28" t="s">
        <v>2</v>
      </c>
      <c r="B111" s="28" t="s">
        <v>1110</v>
      </c>
      <c r="C111">
        <v>26031</v>
      </c>
      <c r="D111" s="28" t="s">
        <v>1111</v>
      </c>
      <c r="E111" s="28" t="s">
        <v>1112</v>
      </c>
      <c r="F111" s="28" t="s">
        <v>1113</v>
      </c>
      <c r="G111" s="28" t="s">
        <v>494</v>
      </c>
      <c r="H111" s="28" t="s">
        <v>1196</v>
      </c>
      <c r="I111" s="28" t="s">
        <v>457</v>
      </c>
      <c r="J111">
        <v>5930</v>
      </c>
      <c r="K111">
        <v>13.839041341232836</v>
      </c>
      <c r="L111" s="28" t="s">
        <v>3289</v>
      </c>
      <c r="M111">
        <v>0</v>
      </c>
      <c r="N111" s="28" t="s">
        <v>459</v>
      </c>
      <c r="O111" s="28" t="s">
        <v>535</v>
      </c>
      <c r="P111">
        <v>14</v>
      </c>
      <c r="Q111">
        <v>20</v>
      </c>
      <c r="R111">
        <v>1</v>
      </c>
      <c r="S111">
        <v>90650721</v>
      </c>
      <c r="T111" s="28" t="s">
        <v>461</v>
      </c>
      <c r="U111" s="28" t="s">
        <v>812</v>
      </c>
      <c r="V111" s="28" t="s">
        <v>335</v>
      </c>
      <c r="W111" s="28" t="s">
        <v>660</v>
      </c>
      <c r="X111">
        <v>26098</v>
      </c>
      <c r="Y111" s="28" t="s">
        <v>660</v>
      </c>
      <c r="Z111" s="28">
        <v>70</v>
      </c>
      <c r="AA111" s="28">
        <v>16746</v>
      </c>
      <c r="AB111" s="28" t="s">
        <v>465</v>
      </c>
      <c r="AC111" s="28" t="s">
        <v>479</v>
      </c>
      <c r="AD111" s="1">
        <v>0.375</v>
      </c>
      <c r="AE111" s="1">
        <v>0.54166666666666674</v>
      </c>
      <c r="AF111" s="28" t="s">
        <v>463</v>
      </c>
      <c r="AG111" s="28" t="s">
        <v>202</v>
      </c>
      <c r="AH111" s="28" t="s">
        <v>537</v>
      </c>
      <c r="AI111" s="28" t="s">
        <v>1197</v>
      </c>
      <c r="AJ111" s="28" t="s">
        <v>499</v>
      </c>
      <c r="AK111" s="28"/>
      <c r="AL111" s="28"/>
      <c r="AM111">
        <v>2</v>
      </c>
      <c r="AN111">
        <v>3</v>
      </c>
      <c r="AO111">
        <v>3</v>
      </c>
      <c r="AP111" s="2">
        <v>46071</v>
      </c>
      <c r="AQ111" s="2">
        <v>46288</v>
      </c>
      <c r="AR111" s="2">
        <v>46435</v>
      </c>
      <c r="AS111" s="2">
        <v>46652</v>
      </c>
      <c r="AT111" s="28"/>
      <c r="AU111" s="28"/>
      <c r="AV111" s="28" t="s">
        <v>470</v>
      </c>
      <c r="AW111">
        <v>112</v>
      </c>
      <c r="AX111">
        <v>0.5</v>
      </c>
      <c r="BA111">
        <v>42</v>
      </c>
      <c r="BC111" s="28"/>
      <c r="BF111" s="28"/>
      <c r="BG111" s="28"/>
      <c r="BH111">
        <v>375</v>
      </c>
      <c r="BJ111">
        <v>112</v>
      </c>
      <c r="BK111">
        <v>0.5</v>
      </c>
      <c r="BN111">
        <v>42</v>
      </c>
      <c r="BP111" s="28"/>
      <c r="BS111" s="28"/>
      <c r="BT111" s="28"/>
      <c r="BU111">
        <v>125</v>
      </c>
      <c r="BW111" s="28"/>
      <c r="BY111">
        <v>308</v>
      </c>
      <c r="BZ111">
        <v>224</v>
      </c>
      <c r="CA111">
        <v>84</v>
      </c>
      <c r="CB111">
        <v>240</v>
      </c>
      <c r="CC111">
        <v>0.93333333333333324</v>
      </c>
      <c r="CE111">
        <v>5930</v>
      </c>
      <c r="CF111">
        <v>0</v>
      </c>
      <c r="CG111">
        <v>480</v>
      </c>
      <c r="CH111">
        <v>-775</v>
      </c>
      <c r="CI111">
        <v>5155</v>
      </c>
      <c r="CJ111">
        <v>212.30594577494998</v>
      </c>
      <c r="CK111">
        <v>143.78872163937004</v>
      </c>
      <c r="CL111">
        <v>69.420911026507738</v>
      </c>
      <c r="CM111">
        <v>122.18796797213763</v>
      </c>
      <c r="CN111">
        <v>69.086628928876706</v>
      </c>
      <c r="CO111">
        <v>0</v>
      </c>
      <c r="CP111">
        <v>0</v>
      </c>
      <c r="CQ111">
        <v>93.868062452383569</v>
      </c>
      <c r="CR111">
        <v>0.86346000000000001</v>
      </c>
      <c r="CS111">
        <v>22842.939790214743</v>
      </c>
      <c r="CT111">
        <v>23528.227983921184</v>
      </c>
      <c r="CU111">
        <v>46371.167774135931</v>
      </c>
      <c r="CV111">
        <v>13.839041341232836</v>
      </c>
      <c r="CW111" s="28" t="s">
        <v>1198</v>
      </c>
      <c r="CX111" s="28" t="s">
        <v>3527</v>
      </c>
      <c r="CY111" s="28" t="s">
        <v>3471</v>
      </c>
      <c r="CZ111" s="28" t="s">
        <v>3528</v>
      </c>
      <c r="DA111" s="28" t="s">
        <v>3529</v>
      </c>
      <c r="DB111" s="28" t="s">
        <v>3344</v>
      </c>
      <c r="DC111" s="28"/>
      <c r="DD111" s="28"/>
      <c r="DE111" s="28"/>
      <c r="DF111" s="28"/>
      <c r="DG111" s="28"/>
      <c r="DH111" s="28"/>
      <c r="DI111">
        <v>240</v>
      </c>
      <c r="DJ111" s="28" t="s">
        <v>831</v>
      </c>
      <c r="DK111" s="28" t="s">
        <v>540</v>
      </c>
    </row>
    <row r="112" spans="1:115" x14ac:dyDescent="0.25">
      <c r="A112" s="28" t="s">
        <v>2</v>
      </c>
      <c r="B112" s="28" t="s">
        <v>1110</v>
      </c>
      <c r="C112">
        <v>26031</v>
      </c>
      <c r="D112" s="28" t="s">
        <v>1111</v>
      </c>
      <c r="E112" s="28" t="s">
        <v>1112</v>
      </c>
      <c r="F112" s="28" t="s">
        <v>1113</v>
      </c>
      <c r="G112" s="28" t="s">
        <v>494</v>
      </c>
      <c r="H112" s="28" t="s">
        <v>1199</v>
      </c>
      <c r="I112" s="28" t="s">
        <v>457</v>
      </c>
      <c r="J112">
        <v>5930</v>
      </c>
      <c r="K112">
        <v>13.839041341232836</v>
      </c>
      <c r="L112" s="28" t="s">
        <v>3280</v>
      </c>
      <c r="M112">
        <v>0</v>
      </c>
      <c r="N112" s="28" t="s">
        <v>459</v>
      </c>
      <c r="O112" s="28" t="s">
        <v>568</v>
      </c>
      <c r="P112">
        <v>14</v>
      </c>
      <c r="Q112">
        <v>15</v>
      </c>
      <c r="R112">
        <v>1</v>
      </c>
      <c r="S112">
        <v>90210721</v>
      </c>
      <c r="T112" s="28" t="s">
        <v>461</v>
      </c>
      <c r="U112" s="28" t="s">
        <v>812</v>
      </c>
      <c r="V112" s="28" t="s">
        <v>335</v>
      </c>
      <c r="W112" s="28" t="s">
        <v>660</v>
      </c>
      <c r="X112">
        <v>26098</v>
      </c>
      <c r="Y112" s="28" t="s">
        <v>660</v>
      </c>
      <c r="Z112" s="28">
        <v>70</v>
      </c>
      <c r="AA112" s="28">
        <v>16747</v>
      </c>
      <c r="AB112" s="28" t="s">
        <v>465</v>
      </c>
      <c r="AC112" s="28" t="s">
        <v>479</v>
      </c>
      <c r="AD112" s="1">
        <v>0.5625</v>
      </c>
      <c r="AE112" s="1">
        <v>0.72916666666666674</v>
      </c>
      <c r="AF112" s="28" t="s">
        <v>463</v>
      </c>
      <c r="AG112" s="28" t="s">
        <v>165</v>
      </c>
      <c r="AH112" s="28" t="s">
        <v>570</v>
      </c>
      <c r="AI112" s="28"/>
      <c r="AJ112" s="28" t="s">
        <v>499</v>
      </c>
      <c r="AK112" s="28"/>
      <c r="AL112" s="28"/>
      <c r="AM112">
        <v>2</v>
      </c>
      <c r="AN112">
        <v>3</v>
      </c>
      <c r="AO112">
        <v>3</v>
      </c>
      <c r="AP112" s="2">
        <v>46071</v>
      </c>
      <c r="AQ112" s="2">
        <v>46288</v>
      </c>
      <c r="AR112" s="2">
        <v>46435</v>
      </c>
      <c r="AS112" s="2">
        <v>46652</v>
      </c>
      <c r="AT112" s="28"/>
      <c r="AU112" s="28"/>
      <c r="AV112" s="28" t="s">
        <v>470</v>
      </c>
      <c r="AW112">
        <v>112</v>
      </c>
      <c r="AX112">
        <v>0.5</v>
      </c>
      <c r="BA112">
        <v>42</v>
      </c>
      <c r="BC112" s="28"/>
      <c r="BF112" s="28"/>
      <c r="BG112" s="28"/>
      <c r="BH112">
        <v>375</v>
      </c>
      <c r="BJ112">
        <v>112</v>
      </c>
      <c r="BK112">
        <v>0.5</v>
      </c>
      <c r="BN112">
        <v>42</v>
      </c>
      <c r="BP112" s="28"/>
      <c r="BS112" s="28"/>
      <c r="BT112" s="28"/>
      <c r="BU112">
        <v>125</v>
      </c>
      <c r="BW112" s="28"/>
      <c r="BY112">
        <v>308</v>
      </c>
      <c r="BZ112">
        <v>224</v>
      </c>
      <c r="CA112">
        <v>84</v>
      </c>
      <c r="CB112">
        <v>240</v>
      </c>
      <c r="CC112">
        <v>0.93333333333333324</v>
      </c>
      <c r="CE112">
        <v>5930</v>
      </c>
      <c r="CF112">
        <v>0</v>
      </c>
      <c r="CG112">
        <v>480</v>
      </c>
      <c r="CH112">
        <v>-775</v>
      </c>
      <c r="CI112">
        <v>5155</v>
      </c>
      <c r="CJ112">
        <v>212.30594577494998</v>
      </c>
      <c r="CK112">
        <v>143.78872163937004</v>
      </c>
      <c r="CL112">
        <v>69.420911026507738</v>
      </c>
      <c r="CM112">
        <v>122.18796797213763</v>
      </c>
      <c r="CN112">
        <v>69.086628928876706</v>
      </c>
      <c r="CO112">
        <v>0</v>
      </c>
      <c r="CP112">
        <v>0</v>
      </c>
      <c r="CQ112">
        <v>93.868062452383569</v>
      </c>
      <c r="CR112">
        <v>0.86346000000000001</v>
      </c>
      <c r="CS112">
        <v>22842.939790214743</v>
      </c>
      <c r="CT112">
        <v>23528.227983921184</v>
      </c>
      <c r="CU112">
        <v>46371.167774135931</v>
      </c>
      <c r="CV112">
        <v>13.839041341232836</v>
      </c>
      <c r="CW112" s="28" t="s">
        <v>1200</v>
      </c>
      <c r="CX112" s="28" t="s">
        <v>3530</v>
      </c>
      <c r="CY112" s="28" t="s">
        <v>3471</v>
      </c>
      <c r="CZ112" s="28" t="s">
        <v>3531</v>
      </c>
      <c r="DA112" s="28" t="s">
        <v>3476</v>
      </c>
      <c r="DB112" s="28" t="s">
        <v>3344</v>
      </c>
      <c r="DC112" s="28"/>
      <c r="DD112" s="28"/>
      <c r="DE112" s="28"/>
      <c r="DF112" s="28"/>
      <c r="DG112" s="28"/>
      <c r="DH112" s="28"/>
      <c r="DI112">
        <v>240</v>
      </c>
      <c r="DJ112" s="28" t="s">
        <v>831</v>
      </c>
      <c r="DK112" s="28" t="s">
        <v>540</v>
      </c>
    </row>
    <row r="113" spans="1:115" x14ac:dyDescent="0.25">
      <c r="A113" s="28" t="s">
        <v>2</v>
      </c>
      <c r="B113" s="28" t="s">
        <v>1110</v>
      </c>
      <c r="C113">
        <v>26031</v>
      </c>
      <c r="D113" s="28" t="s">
        <v>1111</v>
      </c>
      <c r="E113" s="28" t="s">
        <v>1112</v>
      </c>
      <c r="F113" s="28" t="s">
        <v>1113</v>
      </c>
      <c r="G113" s="28" t="s">
        <v>494</v>
      </c>
      <c r="H113" s="28" t="s">
        <v>1201</v>
      </c>
      <c r="I113" s="28" t="s">
        <v>457</v>
      </c>
      <c r="J113">
        <v>5930</v>
      </c>
      <c r="K113">
        <v>13.839041341232836</v>
      </c>
      <c r="L113" s="28" t="s">
        <v>3280</v>
      </c>
      <c r="M113">
        <v>0</v>
      </c>
      <c r="N113" s="28" t="s">
        <v>459</v>
      </c>
      <c r="O113" s="28" t="s">
        <v>535</v>
      </c>
      <c r="P113">
        <v>14</v>
      </c>
      <c r="Q113">
        <v>15</v>
      </c>
      <c r="R113">
        <v>1</v>
      </c>
      <c r="S113">
        <v>90310721</v>
      </c>
      <c r="T113" s="28" t="s">
        <v>461</v>
      </c>
      <c r="U113" s="28" t="s">
        <v>812</v>
      </c>
      <c r="V113" s="28" t="s">
        <v>335</v>
      </c>
      <c r="W113" s="28" t="s">
        <v>660</v>
      </c>
      <c r="X113">
        <v>26098</v>
      </c>
      <c r="Y113" s="28" t="s">
        <v>660</v>
      </c>
      <c r="Z113" s="28">
        <v>70</v>
      </c>
      <c r="AA113" s="28">
        <v>16748</v>
      </c>
      <c r="AB113" s="28" t="s">
        <v>465</v>
      </c>
      <c r="AC113" s="28" t="s">
        <v>479</v>
      </c>
      <c r="AD113" s="1">
        <v>0.52083333333333326</v>
      </c>
      <c r="AE113" s="1">
        <v>0.6875</v>
      </c>
      <c r="AF113" s="28" t="s">
        <v>463</v>
      </c>
      <c r="AG113" s="28" t="s">
        <v>170</v>
      </c>
      <c r="AH113" s="28" t="s">
        <v>570</v>
      </c>
      <c r="AI113" s="28"/>
      <c r="AJ113" s="28" t="s">
        <v>499</v>
      </c>
      <c r="AK113" s="28"/>
      <c r="AL113" s="28"/>
      <c r="AM113">
        <v>2</v>
      </c>
      <c r="AN113">
        <v>3</v>
      </c>
      <c r="AO113">
        <v>3</v>
      </c>
      <c r="AP113" s="2">
        <v>46071</v>
      </c>
      <c r="AQ113" s="2">
        <v>46288</v>
      </c>
      <c r="AR113" s="2">
        <v>46435</v>
      </c>
      <c r="AS113" s="2">
        <v>46652</v>
      </c>
      <c r="AT113" s="28"/>
      <c r="AU113" s="28"/>
      <c r="AV113" s="28" t="s">
        <v>470</v>
      </c>
      <c r="AW113">
        <v>112</v>
      </c>
      <c r="AX113">
        <v>0.5</v>
      </c>
      <c r="BA113">
        <v>42</v>
      </c>
      <c r="BC113" s="28"/>
      <c r="BF113" s="28"/>
      <c r="BG113" s="28"/>
      <c r="BH113">
        <v>375</v>
      </c>
      <c r="BJ113">
        <v>112</v>
      </c>
      <c r="BK113">
        <v>0.5</v>
      </c>
      <c r="BN113">
        <v>42</v>
      </c>
      <c r="BP113" s="28"/>
      <c r="BS113" s="28"/>
      <c r="BT113" s="28"/>
      <c r="BU113">
        <v>125</v>
      </c>
      <c r="BW113" s="28"/>
      <c r="BY113">
        <v>308</v>
      </c>
      <c r="BZ113">
        <v>224</v>
      </c>
      <c r="CA113">
        <v>84</v>
      </c>
      <c r="CB113">
        <v>240</v>
      </c>
      <c r="CC113">
        <v>0.93333333333333324</v>
      </c>
      <c r="CE113">
        <v>5930</v>
      </c>
      <c r="CF113">
        <v>0</v>
      </c>
      <c r="CG113">
        <v>480</v>
      </c>
      <c r="CH113">
        <v>-775</v>
      </c>
      <c r="CI113">
        <v>5155</v>
      </c>
      <c r="CJ113">
        <v>212.30594577494998</v>
      </c>
      <c r="CK113">
        <v>143.78872163937004</v>
      </c>
      <c r="CL113">
        <v>69.420911026507738</v>
      </c>
      <c r="CM113">
        <v>122.18796797213763</v>
      </c>
      <c r="CN113">
        <v>69.086628928876706</v>
      </c>
      <c r="CO113">
        <v>0</v>
      </c>
      <c r="CP113">
        <v>0</v>
      </c>
      <c r="CQ113">
        <v>93.868062452383569</v>
      </c>
      <c r="CR113">
        <v>0.86346000000000001</v>
      </c>
      <c r="CS113">
        <v>22842.939790214743</v>
      </c>
      <c r="CT113">
        <v>23528.227983921184</v>
      </c>
      <c r="CU113">
        <v>46371.167774135931</v>
      </c>
      <c r="CV113">
        <v>13.839041341232836</v>
      </c>
      <c r="CW113" s="28" t="s">
        <v>1202</v>
      </c>
      <c r="CX113" s="28" t="s">
        <v>3532</v>
      </c>
      <c r="CY113" s="28" t="s">
        <v>3471</v>
      </c>
      <c r="CZ113" s="28" t="s">
        <v>3533</v>
      </c>
      <c r="DA113" s="28" t="s">
        <v>3534</v>
      </c>
      <c r="DB113" s="28" t="s">
        <v>3344</v>
      </c>
      <c r="DC113" s="28"/>
      <c r="DD113" s="28"/>
      <c r="DE113" s="28"/>
      <c r="DF113" s="28"/>
      <c r="DG113" s="28"/>
      <c r="DH113" s="28"/>
      <c r="DI113">
        <v>240</v>
      </c>
      <c r="DJ113" s="28" t="s">
        <v>831</v>
      </c>
      <c r="DK113" s="28" t="s">
        <v>540</v>
      </c>
    </row>
    <row r="114" spans="1:115" x14ac:dyDescent="0.25">
      <c r="A114" s="28" t="s">
        <v>2</v>
      </c>
      <c r="B114" s="28" t="s">
        <v>1110</v>
      </c>
      <c r="C114">
        <v>26031</v>
      </c>
      <c r="D114" s="28" t="s">
        <v>1111</v>
      </c>
      <c r="E114" s="28" t="s">
        <v>1112</v>
      </c>
      <c r="F114" s="28" t="s">
        <v>1113</v>
      </c>
      <c r="G114" s="28" t="s">
        <v>494</v>
      </c>
      <c r="H114" s="28" t="s">
        <v>1203</v>
      </c>
      <c r="I114" s="28" t="s">
        <v>457</v>
      </c>
      <c r="J114">
        <v>5930</v>
      </c>
      <c r="K114">
        <v>12.936836831083616</v>
      </c>
      <c r="L114" s="28" t="s">
        <v>3284</v>
      </c>
      <c r="M114">
        <v>0.1</v>
      </c>
      <c r="N114" s="28" t="s">
        <v>459</v>
      </c>
      <c r="O114" s="28" t="s">
        <v>535</v>
      </c>
      <c r="P114">
        <v>13</v>
      </c>
      <c r="Q114">
        <v>15</v>
      </c>
      <c r="R114">
        <v>1</v>
      </c>
      <c r="S114">
        <v>90390721</v>
      </c>
      <c r="T114" s="28" t="s">
        <v>461</v>
      </c>
      <c r="U114" s="28" t="s">
        <v>812</v>
      </c>
      <c r="V114" s="28" t="s">
        <v>335</v>
      </c>
      <c r="W114" s="28" t="s">
        <v>660</v>
      </c>
      <c r="X114">
        <v>26098</v>
      </c>
      <c r="Y114" s="28" t="s">
        <v>660</v>
      </c>
      <c r="Z114" s="28">
        <v>70</v>
      </c>
      <c r="AA114" s="28">
        <v>16749</v>
      </c>
      <c r="AB114" s="28" t="s">
        <v>465</v>
      </c>
      <c r="AC114" s="28" t="s">
        <v>466</v>
      </c>
      <c r="AD114" s="1">
        <v>0.54166666666666674</v>
      </c>
      <c r="AE114" s="1">
        <v>0.70833333333333326</v>
      </c>
      <c r="AF114" s="28" t="s">
        <v>463</v>
      </c>
      <c r="AG114" s="28" t="s">
        <v>175</v>
      </c>
      <c r="AH114" s="28" t="s">
        <v>570</v>
      </c>
      <c r="AI114" s="28"/>
      <c r="AJ114" s="28" t="s">
        <v>499</v>
      </c>
      <c r="AK114" s="28"/>
      <c r="AL114" s="28"/>
      <c r="AM114">
        <v>2</v>
      </c>
      <c r="AN114">
        <v>3</v>
      </c>
      <c r="AO114">
        <v>3</v>
      </c>
      <c r="AP114" s="2">
        <v>46072</v>
      </c>
      <c r="AQ114" s="2">
        <v>46289</v>
      </c>
      <c r="AR114" s="2">
        <v>46436</v>
      </c>
      <c r="AS114" s="2">
        <v>46653</v>
      </c>
      <c r="AT114" s="28"/>
      <c r="AU114" s="28"/>
      <c r="AV114" s="28" t="s">
        <v>470</v>
      </c>
      <c r="AW114">
        <v>112</v>
      </c>
      <c r="AX114">
        <v>0.5</v>
      </c>
      <c r="BA114">
        <v>56</v>
      </c>
      <c r="BC114" s="28"/>
      <c r="BF114" s="28"/>
      <c r="BG114" s="28"/>
      <c r="BH114">
        <v>375</v>
      </c>
      <c r="BJ114">
        <v>112</v>
      </c>
      <c r="BK114">
        <v>0.5</v>
      </c>
      <c r="BN114">
        <v>56</v>
      </c>
      <c r="BP114" s="28"/>
      <c r="BS114" s="28"/>
      <c r="BT114" s="28"/>
      <c r="BU114">
        <v>125</v>
      </c>
      <c r="BW114" s="28"/>
      <c r="BY114">
        <v>336</v>
      </c>
      <c r="BZ114">
        <v>224</v>
      </c>
      <c r="CA114">
        <v>112</v>
      </c>
      <c r="CB114">
        <v>240</v>
      </c>
      <c r="CC114">
        <v>0.93333333333333324</v>
      </c>
      <c r="CE114">
        <v>5930</v>
      </c>
      <c r="CF114">
        <v>593</v>
      </c>
      <c r="CG114">
        <v>480</v>
      </c>
      <c r="CH114">
        <v>-775</v>
      </c>
      <c r="CI114">
        <v>5748</v>
      </c>
      <c r="CJ114">
        <v>212.30594577494998</v>
      </c>
      <c r="CK114">
        <v>143.78872163937004</v>
      </c>
      <c r="CL114">
        <v>69.420911026507738</v>
      </c>
      <c r="CM114">
        <v>122.18796797213763</v>
      </c>
      <c r="CN114">
        <v>69.086628928876706</v>
      </c>
      <c r="CO114">
        <v>0</v>
      </c>
      <c r="CP114">
        <v>0</v>
      </c>
      <c r="CQ114">
        <v>93.868062452383569</v>
      </c>
      <c r="CR114">
        <v>0.86346000000000001</v>
      </c>
      <c r="CS114">
        <v>23810.152595219017</v>
      </c>
      <c r="CT114">
        <v>24524.457173075589</v>
      </c>
      <c r="CU114">
        <v>48334.609768294606</v>
      </c>
      <c r="CV114">
        <v>12.936836831083616</v>
      </c>
      <c r="CW114" s="28" t="s">
        <v>1204</v>
      </c>
      <c r="CX114" s="28" t="s">
        <v>3535</v>
      </c>
      <c r="CY114" s="28" t="s">
        <v>3471</v>
      </c>
      <c r="CZ114" s="28" t="s">
        <v>3536</v>
      </c>
      <c r="DA114" s="28" t="s">
        <v>3537</v>
      </c>
      <c r="DB114" s="28" t="s">
        <v>3344</v>
      </c>
      <c r="DC114" s="28"/>
      <c r="DD114" s="28"/>
      <c r="DE114" s="28"/>
      <c r="DF114" s="28"/>
      <c r="DG114" s="28"/>
      <c r="DH114" s="28"/>
      <c r="DI114">
        <v>240</v>
      </c>
      <c r="DJ114" s="28" t="s">
        <v>831</v>
      </c>
      <c r="DK114" s="28" t="s">
        <v>540</v>
      </c>
    </row>
    <row r="115" spans="1:115" x14ac:dyDescent="0.25">
      <c r="A115" s="28" t="s">
        <v>2</v>
      </c>
      <c r="B115" s="28" t="s">
        <v>1110</v>
      </c>
      <c r="C115">
        <v>26031</v>
      </c>
      <c r="D115" s="28" t="s">
        <v>1111</v>
      </c>
      <c r="E115" s="28" t="s">
        <v>1112</v>
      </c>
      <c r="F115" s="28" t="s">
        <v>1113</v>
      </c>
      <c r="G115" s="28" t="s">
        <v>494</v>
      </c>
      <c r="H115" s="28" t="s">
        <v>1205</v>
      </c>
      <c r="I115" s="28" t="s">
        <v>457</v>
      </c>
      <c r="J115">
        <v>5930</v>
      </c>
      <c r="K115">
        <v>13.839041341232836</v>
      </c>
      <c r="L115" s="28" t="s">
        <v>3280</v>
      </c>
      <c r="M115">
        <v>0</v>
      </c>
      <c r="N115" s="28" t="s">
        <v>459</v>
      </c>
      <c r="O115" s="28" t="s">
        <v>535</v>
      </c>
      <c r="P115">
        <v>14</v>
      </c>
      <c r="Q115">
        <v>15</v>
      </c>
      <c r="R115">
        <v>1</v>
      </c>
      <c r="S115">
        <v>90690721</v>
      </c>
      <c r="T115" s="28" t="s">
        <v>461</v>
      </c>
      <c r="U115" s="28" t="s">
        <v>812</v>
      </c>
      <c r="V115" s="28" t="s">
        <v>335</v>
      </c>
      <c r="W115" s="28" t="s">
        <v>660</v>
      </c>
      <c r="X115">
        <v>26098</v>
      </c>
      <c r="Y115" s="28" t="s">
        <v>660</v>
      </c>
      <c r="Z115" s="28">
        <v>70</v>
      </c>
      <c r="AA115" s="28">
        <v>16750</v>
      </c>
      <c r="AB115" s="28" t="s">
        <v>465</v>
      </c>
      <c r="AC115" s="28" t="s">
        <v>479</v>
      </c>
      <c r="AD115" s="1">
        <v>0.39583333333333326</v>
      </c>
      <c r="AE115" s="1">
        <v>0.5625</v>
      </c>
      <c r="AF115" s="28" t="s">
        <v>463</v>
      </c>
      <c r="AG115" s="28" t="s">
        <v>191</v>
      </c>
      <c r="AH115" s="28" t="s">
        <v>570</v>
      </c>
      <c r="AI115" s="28"/>
      <c r="AJ115" s="28" t="s">
        <v>499</v>
      </c>
      <c r="AK115" s="28"/>
      <c r="AL115" s="28"/>
      <c r="AM115">
        <v>2</v>
      </c>
      <c r="AN115">
        <v>3</v>
      </c>
      <c r="AO115">
        <v>3</v>
      </c>
      <c r="AP115" s="2">
        <v>46071</v>
      </c>
      <c r="AQ115" s="2">
        <v>46288</v>
      </c>
      <c r="AR115" s="2">
        <v>46435</v>
      </c>
      <c r="AS115" s="2">
        <v>46652</v>
      </c>
      <c r="AT115" s="28"/>
      <c r="AU115" s="28"/>
      <c r="AV115" s="28" t="s">
        <v>470</v>
      </c>
      <c r="AW115">
        <v>112</v>
      </c>
      <c r="AX115">
        <v>0.5</v>
      </c>
      <c r="BA115">
        <v>42</v>
      </c>
      <c r="BC115" s="28"/>
      <c r="BF115" s="28"/>
      <c r="BG115" s="28"/>
      <c r="BH115">
        <v>375</v>
      </c>
      <c r="BJ115">
        <v>112</v>
      </c>
      <c r="BK115">
        <v>0.5</v>
      </c>
      <c r="BN115">
        <v>42</v>
      </c>
      <c r="BP115" s="28"/>
      <c r="BS115" s="28"/>
      <c r="BT115" s="28"/>
      <c r="BU115">
        <v>125</v>
      </c>
      <c r="BW115" s="28"/>
      <c r="BY115">
        <v>308</v>
      </c>
      <c r="BZ115">
        <v>224</v>
      </c>
      <c r="CA115">
        <v>84</v>
      </c>
      <c r="CB115">
        <v>240</v>
      </c>
      <c r="CC115">
        <v>0.93333333333333324</v>
      </c>
      <c r="CE115">
        <v>5930</v>
      </c>
      <c r="CF115">
        <v>0</v>
      </c>
      <c r="CG115">
        <v>480</v>
      </c>
      <c r="CH115">
        <v>-775</v>
      </c>
      <c r="CI115">
        <v>5155</v>
      </c>
      <c r="CJ115">
        <v>212.30594577494998</v>
      </c>
      <c r="CK115">
        <v>143.78872163937004</v>
      </c>
      <c r="CL115">
        <v>69.420911026507738</v>
      </c>
      <c r="CM115">
        <v>122.18796797213763</v>
      </c>
      <c r="CN115">
        <v>69.086628928876706</v>
      </c>
      <c r="CO115">
        <v>0</v>
      </c>
      <c r="CP115">
        <v>0</v>
      </c>
      <c r="CQ115">
        <v>93.868062452383569</v>
      </c>
      <c r="CR115">
        <v>0.86346000000000001</v>
      </c>
      <c r="CS115">
        <v>22842.939790214743</v>
      </c>
      <c r="CT115">
        <v>23528.227983921184</v>
      </c>
      <c r="CU115">
        <v>46371.167774135931</v>
      </c>
      <c r="CV115">
        <v>13.839041341232836</v>
      </c>
      <c r="CW115" s="28" t="s">
        <v>1206</v>
      </c>
      <c r="CX115" s="28" t="s">
        <v>3538</v>
      </c>
      <c r="CY115" s="28" t="s">
        <v>3471</v>
      </c>
      <c r="CZ115" s="28" t="s">
        <v>3539</v>
      </c>
      <c r="DA115" s="28" t="s">
        <v>3540</v>
      </c>
      <c r="DB115" s="28" t="s">
        <v>3344</v>
      </c>
      <c r="DC115" s="28"/>
      <c r="DD115" s="28"/>
      <c r="DE115" s="28"/>
      <c r="DF115" s="28"/>
      <c r="DG115" s="28"/>
      <c r="DH115" s="28"/>
      <c r="DI115">
        <v>240</v>
      </c>
      <c r="DJ115" s="28" t="s">
        <v>831</v>
      </c>
      <c r="DK115" s="28" t="s">
        <v>540</v>
      </c>
    </row>
    <row r="116" spans="1:115" x14ac:dyDescent="0.25">
      <c r="A116" s="28" t="s">
        <v>2754</v>
      </c>
      <c r="B116" s="28" t="s">
        <v>1110</v>
      </c>
      <c r="C116">
        <v>26031</v>
      </c>
      <c r="D116" s="28" t="s">
        <v>1111</v>
      </c>
      <c r="E116" s="28" t="s">
        <v>1112</v>
      </c>
      <c r="F116" s="28" t="s">
        <v>1113</v>
      </c>
      <c r="G116" s="28" t="s">
        <v>494</v>
      </c>
      <c r="H116" s="28" t="s">
        <v>2777</v>
      </c>
      <c r="I116" s="28" t="s">
        <v>457</v>
      </c>
      <c r="J116">
        <v>5930</v>
      </c>
      <c r="K116" t="s">
        <v>487</v>
      </c>
      <c r="L116" s="28" t="s">
        <v>2</v>
      </c>
      <c r="M116">
        <v>0</v>
      </c>
      <c r="N116" s="28" t="s">
        <v>459</v>
      </c>
      <c r="O116" s="28" t="s">
        <v>568</v>
      </c>
      <c r="R116">
        <v>1</v>
      </c>
      <c r="S116">
        <v>90620721</v>
      </c>
      <c r="T116" s="28" t="s">
        <v>461</v>
      </c>
      <c r="U116" s="28" t="s">
        <v>812</v>
      </c>
      <c r="V116" s="28" t="s">
        <v>335</v>
      </c>
      <c r="W116" s="28" t="s">
        <v>660</v>
      </c>
      <c r="X116">
        <v>26098</v>
      </c>
      <c r="Y116" s="28" t="s">
        <v>660</v>
      </c>
      <c r="Z116" s="28">
        <v>70</v>
      </c>
      <c r="AA116" s="28"/>
      <c r="AB116" s="28" t="s">
        <v>465</v>
      </c>
      <c r="AC116" s="28" t="s">
        <v>466</v>
      </c>
      <c r="AD116" s="1">
        <v>0.54166666666666674</v>
      </c>
      <c r="AE116" s="1">
        <v>0.70833333333333326</v>
      </c>
      <c r="AF116" s="28" t="s">
        <v>463</v>
      </c>
      <c r="AG116" s="28" t="s">
        <v>195</v>
      </c>
      <c r="AH116" s="28" t="s">
        <v>570</v>
      </c>
      <c r="AI116" s="28" t="s">
        <v>2769</v>
      </c>
      <c r="AJ116" s="28" t="s">
        <v>499</v>
      </c>
      <c r="AK116" s="28"/>
      <c r="AL116" s="28"/>
      <c r="AM116">
        <v>2</v>
      </c>
      <c r="AN116">
        <v>4</v>
      </c>
      <c r="AO116">
        <v>3</v>
      </c>
      <c r="AP116" s="2">
        <v>46072</v>
      </c>
      <c r="AQ116" s="2">
        <v>46359</v>
      </c>
      <c r="AR116" s="2">
        <v>46436</v>
      </c>
      <c r="AS116" s="2">
        <v>46653</v>
      </c>
      <c r="AT116" s="28"/>
      <c r="AU116" s="28"/>
      <c r="AV116" s="28" t="s">
        <v>470</v>
      </c>
      <c r="AX116">
        <v>0.5</v>
      </c>
      <c r="BC116" s="28"/>
      <c r="BF116" s="28"/>
      <c r="BG116" s="28"/>
      <c r="BK116">
        <v>0.5</v>
      </c>
      <c r="BP116" s="28"/>
      <c r="BS116" s="28"/>
      <c r="BT116" s="28"/>
      <c r="BW116" s="28"/>
      <c r="BY116">
        <v>0</v>
      </c>
      <c r="BZ116">
        <v>0</v>
      </c>
      <c r="CA116">
        <v>0</v>
      </c>
      <c r="CB116">
        <v>240</v>
      </c>
      <c r="CC116" t="s">
        <v>2</v>
      </c>
      <c r="CE116">
        <v>5930</v>
      </c>
      <c r="CF116">
        <v>0</v>
      </c>
      <c r="CG116">
        <v>480</v>
      </c>
      <c r="CH116">
        <v>0</v>
      </c>
      <c r="CI116">
        <v>5930</v>
      </c>
      <c r="CJ116">
        <v>212.30594577494998</v>
      </c>
      <c r="CK116">
        <v>143.78872163937004</v>
      </c>
      <c r="CL116">
        <v>69.420911026507738</v>
      </c>
      <c r="CM116">
        <v>122.18796797213763</v>
      </c>
      <c r="CN116">
        <v>69.086628928876706</v>
      </c>
      <c r="CO116">
        <v>0</v>
      </c>
      <c r="CP116">
        <v>0</v>
      </c>
      <c r="CQ116">
        <v>93.868062452383569</v>
      </c>
      <c r="CR116">
        <v>0.86346000000000001</v>
      </c>
      <c r="CS116">
        <v>0</v>
      </c>
      <c r="CT116">
        <v>0</v>
      </c>
      <c r="CU116">
        <v>0</v>
      </c>
      <c r="CV116" t="s">
        <v>487</v>
      </c>
      <c r="CW116" s="28" t="s">
        <v>2778</v>
      </c>
      <c r="CX116" s="28"/>
      <c r="CY116" s="28"/>
      <c r="CZ116" s="28"/>
      <c r="DA116" s="28"/>
      <c r="DB116" s="28"/>
      <c r="DC116" s="28"/>
      <c r="DD116" s="28"/>
      <c r="DE116" s="28"/>
      <c r="DF116" s="28"/>
      <c r="DG116" s="28"/>
      <c r="DH116" s="28"/>
      <c r="DI116">
        <v>240</v>
      </c>
      <c r="DJ116" s="28" t="s">
        <v>831</v>
      </c>
      <c r="DK116" s="28" t="s">
        <v>540</v>
      </c>
    </row>
    <row r="117" spans="1:115" x14ac:dyDescent="0.25">
      <c r="A117" s="28" t="s">
        <v>2</v>
      </c>
      <c r="B117" s="28" t="s">
        <v>1110</v>
      </c>
      <c r="C117">
        <v>26031</v>
      </c>
      <c r="D117" s="28" t="s">
        <v>1111</v>
      </c>
      <c r="E117" s="28" t="s">
        <v>1112</v>
      </c>
      <c r="F117" s="28" t="s">
        <v>1113</v>
      </c>
      <c r="G117" s="28" t="s">
        <v>494</v>
      </c>
      <c r="H117" s="28" t="s">
        <v>1207</v>
      </c>
      <c r="I117" s="28" t="s">
        <v>457</v>
      </c>
      <c r="J117">
        <v>5930</v>
      </c>
      <c r="K117">
        <v>14.732404395452097</v>
      </c>
      <c r="L117" s="28" t="s">
        <v>3279</v>
      </c>
      <c r="M117">
        <v>0</v>
      </c>
      <c r="N117" s="28" t="s">
        <v>459</v>
      </c>
      <c r="O117" s="28" t="s">
        <v>503</v>
      </c>
      <c r="P117">
        <v>15</v>
      </c>
      <c r="Q117">
        <v>15</v>
      </c>
      <c r="R117">
        <v>1</v>
      </c>
      <c r="S117">
        <v>90840721</v>
      </c>
      <c r="T117" s="28" t="s">
        <v>461</v>
      </c>
      <c r="U117" s="28" t="s">
        <v>812</v>
      </c>
      <c r="V117" s="28" t="s">
        <v>335</v>
      </c>
      <c r="W117" s="28" t="s">
        <v>660</v>
      </c>
      <c r="X117">
        <v>26098</v>
      </c>
      <c r="Y117" s="28" t="s">
        <v>660</v>
      </c>
      <c r="Z117" s="28">
        <v>70</v>
      </c>
      <c r="AA117" s="28">
        <v>16667</v>
      </c>
      <c r="AB117" s="28" t="s">
        <v>465</v>
      </c>
      <c r="AC117" s="28" t="s">
        <v>515</v>
      </c>
      <c r="AD117" s="1">
        <v>0.5625</v>
      </c>
      <c r="AE117" s="1">
        <v>0.72916666666666674</v>
      </c>
      <c r="AF117" s="28" t="s">
        <v>463</v>
      </c>
      <c r="AG117" s="28" t="s">
        <v>292</v>
      </c>
      <c r="AH117" s="28" t="s">
        <v>497</v>
      </c>
      <c r="AI117" s="28" t="s">
        <v>1208</v>
      </c>
      <c r="AJ117" s="28" t="s">
        <v>499</v>
      </c>
      <c r="AK117" s="28"/>
      <c r="AL117" s="28"/>
      <c r="AM117">
        <v>2</v>
      </c>
      <c r="AN117">
        <v>4</v>
      </c>
      <c r="AO117">
        <v>3</v>
      </c>
      <c r="AP117" s="2">
        <v>46069</v>
      </c>
      <c r="AQ117" s="2">
        <v>46356</v>
      </c>
      <c r="AR117" s="2">
        <v>46433</v>
      </c>
      <c r="AS117" s="2">
        <v>46650</v>
      </c>
      <c r="AT117" s="28"/>
      <c r="AU117" s="28"/>
      <c r="AV117" s="28" t="s">
        <v>470</v>
      </c>
      <c r="AW117">
        <v>137</v>
      </c>
      <c r="AX117">
        <v>0.5</v>
      </c>
      <c r="BA117">
        <v>52</v>
      </c>
      <c r="BC117" s="28"/>
      <c r="BF117" s="28"/>
      <c r="BG117" s="28"/>
      <c r="BH117">
        <v>375</v>
      </c>
      <c r="BJ117">
        <v>103</v>
      </c>
      <c r="BK117">
        <v>0.5</v>
      </c>
      <c r="BN117">
        <v>35</v>
      </c>
      <c r="BP117" s="28"/>
      <c r="BS117" s="28"/>
      <c r="BT117" s="28"/>
      <c r="BU117">
        <v>125</v>
      </c>
      <c r="BW117" s="28"/>
      <c r="BY117">
        <v>327</v>
      </c>
      <c r="BZ117">
        <v>240</v>
      </c>
      <c r="CA117">
        <v>87</v>
      </c>
      <c r="CB117">
        <v>240</v>
      </c>
      <c r="CC117">
        <v>1</v>
      </c>
      <c r="CE117">
        <v>5930</v>
      </c>
      <c r="CF117">
        <v>0</v>
      </c>
      <c r="CG117">
        <v>480</v>
      </c>
      <c r="CH117">
        <v>-775</v>
      </c>
      <c r="CI117">
        <v>5155</v>
      </c>
      <c r="CJ117">
        <v>212.30594577494998</v>
      </c>
      <c r="CK117">
        <v>143.78872163937004</v>
      </c>
      <c r="CL117">
        <v>69.420911026507738</v>
      </c>
      <c r="CM117">
        <v>122.18796797213763</v>
      </c>
      <c r="CN117">
        <v>69.086628928876706</v>
      </c>
      <c r="CO117">
        <v>0</v>
      </c>
      <c r="CP117">
        <v>0</v>
      </c>
      <c r="CQ117">
        <v>93.868062452383569</v>
      </c>
      <c r="CR117">
        <v>0.86346000000000001</v>
      </c>
      <c r="CS117">
        <v>27984.989422182509</v>
      </c>
      <c r="CT117">
        <v>21379.614605878611</v>
      </c>
      <c r="CU117">
        <v>49364.60402806112</v>
      </c>
      <c r="CV117">
        <v>14.732404395452097</v>
      </c>
      <c r="CW117" s="28" t="s">
        <v>1209</v>
      </c>
      <c r="CX117" s="28" t="s">
        <v>3541</v>
      </c>
      <c r="CY117" s="28" t="s">
        <v>3471</v>
      </c>
      <c r="CZ117" s="28" t="s">
        <v>3542</v>
      </c>
      <c r="DA117" s="28" t="s">
        <v>3473</v>
      </c>
      <c r="DB117" s="28" t="s">
        <v>3344</v>
      </c>
      <c r="DC117" s="28"/>
      <c r="DD117" s="28"/>
      <c r="DE117" s="28"/>
      <c r="DF117" s="28"/>
      <c r="DG117" s="28"/>
      <c r="DH117" s="28"/>
      <c r="DI117">
        <v>240</v>
      </c>
      <c r="DJ117" s="28" t="s">
        <v>831</v>
      </c>
      <c r="DK117" s="28" t="s">
        <v>507</v>
      </c>
    </row>
    <row r="118" spans="1:115" x14ac:dyDescent="0.25">
      <c r="A118" s="28" t="s">
        <v>2</v>
      </c>
      <c r="B118" s="28" t="s">
        <v>1110</v>
      </c>
      <c r="C118">
        <v>26031</v>
      </c>
      <c r="D118" s="28" t="s">
        <v>1111</v>
      </c>
      <c r="E118" s="28" t="s">
        <v>1112</v>
      </c>
      <c r="F118" s="28" t="s">
        <v>1113</v>
      </c>
      <c r="G118" s="28" t="s">
        <v>494</v>
      </c>
      <c r="H118" s="28" t="s">
        <v>1210</v>
      </c>
      <c r="I118" s="28" t="s">
        <v>457</v>
      </c>
      <c r="J118">
        <v>5930</v>
      </c>
      <c r="K118">
        <v>14.732404395452097</v>
      </c>
      <c r="L118" s="28" t="s">
        <v>3279</v>
      </c>
      <c r="M118">
        <v>0</v>
      </c>
      <c r="N118" s="28" t="s">
        <v>459</v>
      </c>
      <c r="O118" s="28" t="s">
        <v>503</v>
      </c>
      <c r="P118">
        <v>15</v>
      </c>
      <c r="Q118">
        <v>15</v>
      </c>
      <c r="R118">
        <v>1</v>
      </c>
      <c r="S118">
        <v>90840721</v>
      </c>
      <c r="T118" s="28" t="s">
        <v>461</v>
      </c>
      <c r="U118" s="28" t="s">
        <v>812</v>
      </c>
      <c r="V118" s="28" t="s">
        <v>335</v>
      </c>
      <c r="W118" s="28" t="s">
        <v>660</v>
      </c>
      <c r="X118">
        <v>26098</v>
      </c>
      <c r="Y118" s="28" t="s">
        <v>660</v>
      </c>
      <c r="Z118" s="28">
        <v>70</v>
      </c>
      <c r="AA118" s="28">
        <v>16668</v>
      </c>
      <c r="AB118" s="28" t="s">
        <v>465</v>
      </c>
      <c r="AC118" s="28" t="s">
        <v>479</v>
      </c>
      <c r="AD118" s="1">
        <v>0.5625</v>
      </c>
      <c r="AE118" s="1">
        <v>0.72916666666666674</v>
      </c>
      <c r="AF118" s="28" t="s">
        <v>463</v>
      </c>
      <c r="AG118" s="28" t="s">
        <v>292</v>
      </c>
      <c r="AH118" s="28" t="s">
        <v>497</v>
      </c>
      <c r="AI118" s="28" t="s">
        <v>1211</v>
      </c>
      <c r="AJ118" s="28" t="s">
        <v>499</v>
      </c>
      <c r="AK118" s="28"/>
      <c r="AL118" s="28"/>
      <c r="AM118">
        <v>2</v>
      </c>
      <c r="AN118">
        <v>4</v>
      </c>
      <c r="AO118">
        <v>3</v>
      </c>
      <c r="AP118" s="2">
        <v>46071</v>
      </c>
      <c r="AQ118" s="2">
        <v>46358</v>
      </c>
      <c r="AR118" s="2">
        <v>46435</v>
      </c>
      <c r="AS118" s="2">
        <v>46652</v>
      </c>
      <c r="AT118" s="28"/>
      <c r="AU118" s="28"/>
      <c r="AV118" s="28" t="s">
        <v>470</v>
      </c>
      <c r="AW118">
        <v>137</v>
      </c>
      <c r="AX118">
        <v>0.5</v>
      </c>
      <c r="BA118">
        <v>52</v>
      </c>
      <c r="BC118" s="28"/>
      <c r="BF118" s="28"/>
      <c r="BG118" s="28"/>
      <c r="BH118">
        <v>375</v>
      </c>
      <c r="BJ118">
        <v>103</v>
      </c>
      <c r="BK118">
        <v>0.5</v>
      </c>
      <c r="BN118">
        <v>35</v>
      </c>
      <c r="BP118" s="28"/>
      <c r="BS118" s="28"/>
      <c r="BT118" s="28"/>
      <c r="BU118">
        <v>125</v>
      </c>
      <c r="BW118" s="28"/>
      <c r="BY118">
        <v>327</v>
      </c>
      <c r="BZ118">
        <v>240</v>
      </c>
      <c r="CA118">
        <v>87</v>
      </c>
      <c r="CB118">
        <v>240</v>
      </c>
      <c r="CC118">
        <v>1</v>
      </c>
      <c r="CE118">
        <v>5930</v>
      </c>
      <c r="CF118">
        <v>0</v>
      </c>
      <c r="CG118">
        <v>480</v>
      </c>
      <c r="CH118">
        <v>-775</v>
      </c>
      <c r="CI118">
        <v>5155</v>
      </c>
      <c r="CJ118">
        <v>212.30594577494998</v>
      </c>
      <c r="CK118">
        <v>143.78872163937004</v>
      </c>
      <c r="CL118">
        <v>69.420911026507738</v>
      </c>
      <c r="CM118">
        <v>122.18796797213763</v>
      </c>
      <c r="CN118">
        <v>69.086628928876706</v>
      </c>
      <c r="CO118">
        <v>0</v>
      </c>
      <c r="CP118">
        <v>0</v>
      </c>
      <c r="CQ118">
        <v>93.868062452383569</v>
      </c>
      <c r="CR118">
        <v>0.86346000000000001</v>
      </c>
      <c r="CS118">
        <v>27984.989422182509</v>
      </c>
      <c r="CT118">
        <v>21379.614605878611</v>
      </c>
      <c r="CU118">
        <v>49364.60402806112</v>
      </c>
      <c r="CV118">
        <v>14.732404395452097</v>
      </c>
      <c r="CW118" s="28" t="s">
        <v>1212</v>
      </c>
      <c r="CX118" s="28" t="s">
        <v>3543</v>
      </c>
      <c r="CY118" s="28" t="s">
        <v>3471</v>
      </c>
      <c r="CZ118" s="28" t="s">
        <v>3544</v>
      </c>
      <c r="DA118" s="28" t="s">
        <v>3545</v>
      </c>
      <c r="DB118" s="28" t="s">
        <v>3344</v>
      </c>
      <c r="DC118" s="28"/>
      <c r="DD118" s="28"/>
      <c r="DE118" s="28"/>
      <c r="DF118" s="28"/>
      <c r="DG118" s="28"/>
      <c r="DH118" s="28"/>
      <c r="DI118">
        <v>240</v>
      </c>
      <c r="DJ118" s="28" t="s">
        <v>831</v>
      </c>
      <c r="DK118" s="28" t="s">
        <v>507</v>
      </c>
    </row>
    <row r="119" spans="1:115" x14ac:dyDescent="0.25">
      <c r="A119" s="28" t="s">
        <v>2760</v>
      </c>
      <c r="B119" s="28" t="s">
        <v>1110</v>
      </c>
      <c r="C119">
        <v>26031</v>
      </c>
      <c r="D119" s="28" t="s">
        <v>1111</v>
      </c>
      <c r="E119" s="28" t="s">
        <v>1112</v>
      </c>
      <c r="F119" s="28" t="s">
        <v>1113</v>
      </c>
      <c r="G119" s="28" t="s">
        <v>494</v>
      </c>
      <c r="H119" s="28" t="s">
        <v>2779</v>
      </c>
      <c r="I119" s="28" t="s">
        <v>457</v>
      </c>
      <c r="J119">
        <v>5930</v>
      </c>
      <c r="K119">
        <v>14.732404395452097</v>
      </c>
      <c r="L119" s="28" t="s">
        <v>3279</v>
      </c>
      <c r="M119">
        <v>0</v>
      </c>
      <c r="N119" s="28" t="s">
        <v>459</v>
      </c>
      <c r="O119" s="28" t="s">
        <v>503</v>
      </c>
      <c r="P119">
        <v>15</v>
      </c>
      <c r="Q119">
        <v>15</v>
      </c>
      <c r="R119">
        <v>1</v>
      </c>
      <c r="S119">
        <v>90840721</v>
      </c>
      <c r="T119" s="28" t="s">
        <v>461</v>
      </c>
      <c r="U119" s="28" t="s">
        <v>812</v>
      </c>
      <c r="V119" s="28" t="s">
        <v>335</v>
      </c>
      <c r="W119" s="28" t="s">
        <v>660</v>
      </c>
      <c r="X119">
        <v>26098</v>
      </c>
      <c r="Y119" s="28" t="s">
        <v>660</v>
      </c>
      <c r="Z119" s="28">
        <v>70</v>
      </c>
      <c r="AA119" s="28">
        <v>16669</v>
      </c>
      <c r="AB119" s="28" t="s">
        <v>465</v>
      </c>
      <c r="AC119" s="28" t="s">
        <v>515</v>
      </c>
      <c r="AD119" s="1">
        <v>0.5625</v>
      </c>
      <c r="AE119" s="1">
        <v>0.72916666666666674</v>
      </c>
      <c r="AF119" s="28" t="s">
        <v>463</v>
      </c>
      <c r="AG119" s="28" t="s">
        <v>292</v>
      </c>
      <c r="AH119" s="28" t="s">
        <v>497</v>
      </c>
      <c r="AI119" s="28" t="s">
        <v>2780</v>
      </c>
      <c r="AJ119" s="28" t="s">
        <v>499</v>
      </c>
      <c r="AK119" s="28"/>
      <c r="AL119" s="28"/>
      <c r="AM119">
        <v>2</v>
      </c>
      <c r="AN119">
        <v>4</v>
      </c>
      <c r="AO119">
        <v>3</v>
      </c>
      <c r="AP119" s="2">
        <v>46069</v>
      </c>
      <c r="AQ119" s="2">
        <v>46356</v>
      </c>
      <c r="AR119" s="2">
        <v>46433</v>
      </c>
      <c r="AS119" s="2">
        <v>46650</v>
      </c>
      <c r="AT119" s="28"/>
      <c r="AU119" s="28"/>
      <c r="AV119" s="28" t="s">
        <v>470</v>
      </c>
      <c r="AW119">
        <v>137</v>
      </c>
      <c r="AX119">
        <v>0.5</v>
      </c>
      <c r="BA119">
        <v>52</v>
      </c>
      <c r="BC119" s="28"/>
      <c r="BF119" s="28"/>
      <c r="BG119" s="28"/>
      <c r="BH119">
        <v>375</v>
      </c>
      <c r="BJ119">
        <v>103</v>
      </c>
      <c r="BK119">
        <v>0.5</v>
      </c>
      <c r="BN119">
        <v>35</v>
      </c>
      <c r="BP119" s="28"/>
      <c r="BS119" s="28"/>
      <c r="BT119" s="28"/>
      <c r="BU119">
        <v>125</v>
      </c>
      <c r="BW119" s="28"/>
      <c r="BY119">
        <v>327</v>
      </c>
      <c r="BZ119">
        <v>240</v>
      </c>
      <c r="CA119">
        <v>87</v>
      </c>
      <c r="CB119">
        <v>240</v>
      </c>
      <c r="CC119">
        <v>1</v>
      </c>
      <c r="CE119">
        <v>5930</v>
      </c>
      <c r="CF119">
        <v>0</v>
      </c>
      <c r="CG119">
        <v>480</v>
      </c>
      <c r="CH119">
        <v>-775</v>
      </c>
      <c r="CI119">
        <v>5155</v>
      </c>
      <c r="CJ119">
        <v>212.30594577494998</v>
      </c>
      <c r="CK119">
        <v>143.78872163937004</v>
      </c>
      <c r="CL119">
        <v>69.420911026507738</v>
      </c>
      <c r="CM119">
        <v>122.18796797213763</v>
      </c>
      <c r="CN119">
        <v>69.086628928876706</v>
      </c>
      <c r="CO119">
        <v>0</v>
      </c>
      <c r="CP119">
        <v>0</v>
      </c>
      <c r="CQ119">
        <v>93.868062452383569</v>
      </c>
      <c r="CR119">
        <v>0.86346000000000001</v>
      </c>
      <c r="CS119">
        <v>27984.989422182509</v>
      </c>
      <c r="CT119">
        <v>21379.614605878611</v>
      </c>
      <c r="CU119">
        <v>49364.60402806112</v>
      </c>
      <c r="CV119">
        <v>14.732404395452097</v>
      </c>
      <c r="CW119" s="28" t="s">
        <v>1209</v>
      </c>
      <c r="CX119" s="28" t="s">
        <v>3541</v>
      </c>
      <c r="CY119" s="28" t="s">
        <v>3471</v>
      </c>
      <c r="CZ119" s="28" t="s">
        <v>3542</v>
      </c>
      <c r="DA119" s="28" t="s">
        <v>3473</v>
      </c>
      <c r="DB119" s="28" t="s">
        <v>3344</v>
      </c>
      <c r="DC119" s="28"/>
      <c r="DD119" s="28"/>
      <c r="DE119" s="28"/>
      <c r="DF119" s="28"/>
      <c r="DG119" s="28"/>
      <c r="DH119" s="28"/>
      <c r="DI119">
        <v>240</v>
      </c>
      <c r="DJ119" s="28" t="s">
        <v>831</v>
      </c>
      <c r="DK119" s="28" t="s">
        <v>507</v>
      </c>
    </row>
    <row r="120" spans="1:115" x14ac:dyDescent="0.25">
      <c r="A120" s="28" t="s">
        <v>2760</v>
      </c>
      <c r="B120" s="28" t="s">
        <v>1110</v>
      </c>
      <c r="C120">
        <v>26031</v>
      </c>
      <c r="D120" s="28" t="s">
        <v>1111</v>
      </c>
      <c r="E120" s="28" t="s">
        <v>1112</v>
      </c>
      <c r="F120" s="28" t="s">
        <v>1113</v>
      </c>
      <c r="G120" s="28" t="s">
        <v>494</v>
      </c>
      <c r="H120" s="28" t="s">
        <v>2781</v>
      </c>
      <c r="I120" s="28" t="s">
        <v>457</v>
      </c>
      <c r="J120">
        <v>5930</v>
      </c>
      <c r="K120">
        <v>14.732404395452097</v>
      </c>
      <c r="L120" s="28" t="s">
        <v>3279</v>
      </c>
      <c r="M120">
        <v>0</v>
      </c>
      <c r="N120" s="28" t="s">
        <v>459</v>
      </c>
      <c r="O120" s="28" t="s">
        <v>503</v>
      </c>
      <c r="P120">
        <v>15</v>
      </c>
      <c r="Q120">
        <v>15</v>
      </c>
      <c r="R120">
        <v>1</v>
      </c>
      <c r="S120">
        <v>90840721</v>
      </c>
      <c r="T120" s="28" t="s">
        <v>461</v>
      </c>
      <c r="U120" s="28" t="s">
        <v>812</v>
      </c>
      <c r="V120" s="28" t="s">
        <v>335</v>
      </c>
      <c r="W120" s="28" t="s">
        <v>660</v>
      </c>
      <c r="X120">
        <v>26098</v>
      </c>
      <c r="Y120" s="28" t="s">
        <v>660</v>
      </c>
      <c r="Z120" s="28">
        <v>70</v>
      </c>
      <c r="AA120" s="28">
        <v>16670</v>
      </c>
      <c r="AB120" s="28" t="s">
        <v>465</v>
      </c>
      <c r="AC120" s="28" t="s">
        <v>479</v>
      </c>
      <c r="AD120" s="1">
        <v>0.5625</v>
      </c>
      <c r="AE120" s="1">
        <v>0.72916666666666674</v>
      </c>
      <c r="AF120" s="28" t="s">
        <v>463</v>
      </c>
      <c r="AG120" s="28" t="s">
        <v>292</v>
      </c>
      <c r="AH120" s="28" t="s">
        <v>497</v>
      </c>
      <c r="AI120" s="28" t="s">
        <v>2782</v>
      </c>
      <c r="AJ120" s="28" t="s">
        <v>499</v>
      </c>
      <c r="AK120" s="28"/>
      <c r="AL120" s="28"/>
      <c r="AM120">
        <v>2</v>
      </c>
      <c r="AN120">
        <v>4</v>
      </c>
      <c r="AO120">
        <v>3</v>
      </c>
      <c r="AP120" s="2">
        <v>46071</v>
      </c>
      <c r="AQ120" s="2">
        <v>46358</v>
      </c>
      <c r="AR120" s="2">
        <v>46435</v>
      </c>
      <c r="AS120" s="2">
        <v>46652</v>
      </c>
      <c r="AT120" s="28"/>
      <c r="AU120" s="28"/>
      <c r="AV120" s="28" t="s">
        <v>470</v>
      </c>
      <c r="AW120">
        <v>137</v>
      </c>
      <c r="AX120">
        <v>0.5</v>
      </c>
      <c r="BA120">
        <v>52</v>
      </c>
      <c r="BC120" s="28"/>
      <c r="BF120" s="28"/>
      <c r="BG120" s="28"/>
      <c r="BH120">
        <v>375</v>
      </c>
      <c r="BJ120">
        <v>103</v>
      </c>
      <c r="BK120">
        <v>0.5</v>
      </c>
      <c r="BN120">
        <v>35</v>
      </c>
      <c r="BP120" s="28"/>
      <c r="BS120" s="28"/>
      <c r="BT120" s="28"/>
      <c r="BU120">
        <v>125</v>
      </c>
      <c r="BW120" s="28"/>
      <c r="BY120">
        <v>327</v>
      </c>
      <c r="BZ120">
        <v>240</v>
      </c>
      <c r="CA120">
        <v>87</v>
      </c>
      <c r="CB120">
        <v>240</v>
      </c>
      <c r="CC120">
        <v>1</v>
      </c>
      <c r="CE120">
        <v>5930</v>
      </c>
      <c r="CF120">
        <v>0</v>
      </c>
      <c r="CG120">
        <v>480</v>
      </c>
      <c r="CH120">
        <v>-775</v>
      </c>
      <c r="CI120">
        <v>5155</v>
      </c>
      <c r="CJ120">
        <v>212.30594577494998</v>
      </c>
      <c r="CK120">
        <v>143.78872163937004</v>
      </c>
      <c r="CL120">
        <v>69.420911026507738</v>
      </c>
      <c r="CM120">
        <v>122.18796797213763</v>
      </c>
      <c r="CN120">
        <v>69.086628928876706</v>
      </c>
      <c r="CO120">
        <v>0</v>
      </c>
      <c r="CP120">
        <v>0</v>
      </c>
      <c r="CQ120">
        <v>93.868062452383569</v>
      </c>
      <c r="CR120">
        <v>0.86346000000000001</v>
      </c>
      <c r="CS120">
        <v>27984.989422182509</v>
      </c>
      <c r="CT120">
        <v>21379.614605878611</v>
      </c>
      <c r="CU120">
        <v>49364.60402806112</v>
      </c>
      <c r="CV120">
        <v>14.732404395452097</v>
      </c>
      <c r="CW120" s="28" t="s">
        <v>1212</v>
      </c>
      <c r="CX120" s="28" t="s">
        <v>3543</v>
      </c>
      <c r="CY120" s="28" t="s">
        <v>3471</v>
      </c>
      <c r="CZ120" s="28" t="s">
        <v>3544</v>
      </c>
      <c r="DA120" s="28" t="s">
        <v>3545</v>
      </c>
      <c r="DB120" s="28" t="s">
        <v>3344</v>
      </c>
      <c r="DC120" s="28"/>
      <c r="DD120" s="28"/>
      <c r="DE120" s="28"/>
      <c r="DF120" s="28"/>
      <c r="DG120" s="28"/>
      <c r="DH120" s="28"/>
      <c r="DI120">
        <v>240</v>
      </c>
      <c r="DJ120" s="28" t="s">
        <v>831</v>
      </c>
      <c r="DK120" s="28" t="s">
        <v>507</v>
      </c>
    </row>
    <row r="121" spans="1:115" x14ac:dyDescent="0.25">
      <c r="A121" s="28" t="s">
        <v>2754</v>
      </c>
      <c r="B121" s="28" t="s">
        <v>1225</v>
      </c>
      <c r="C121">
        <v>26032</v>
      </c>
      <c r="D121" s="28" t="s">
        <v>1111</v>
      </c>
      <c r="E121" s="28" t="s">
        <v>1112</v>
      </c>
      <c r="F121" s="28" t="s">
        <v>1113</v>
      </c>
      <c r="G121" s="28" t="s">
        <v>494</v>
      </c>
      <c r="H121" s="28" t="s">
        <v>2783</v>
      </c>
      <c r="I121" s="28" t="s">
        <v>457</v>
      </c>
      <c r="J121">
        <v>5930</v>
      </c>
      <c r="K121" t="s">
        <v>487</v>
      </c>
      <c r="L121" s="28" t="s">
        <v>2</v>
      </c>
      <c r="M121">
        <v>0</v>
      </c>
      <c r="N121" s="28" t="s">
        <v>459</v>
      </c>
      <c r="O121" s="28" t="s">
        <v>496</v>
      </c>
      <c r="R121">
        <v>1</v>
      </c>
      <c r="S121">
        <v>90750721</v>
      </c>
      <c r="T121" s="28" t="s">
        <v>461</v>
      </c>
      <c r="U121" s="28" t="s">
        <v>978</v>
      </c>
      <c r="V121" s="28" t="s">
        <v>335</v>
      </c>
      <c r="W121" s="28" t="s">
        <v>660</v>
      </c>
      <c r="X121">
        <v>26098</v>
      </c>
      <c r="Y121" s="28" t="s">
        <v>660</v>
      </c>
      <c r="Z121" s="28">
        <v>70</v>
      </c>
      <c r="AA121" s="28"/>
      <c r="AB121" s="28" t="s">
        <v>465</v>
      </c>
      <c r="AC121" s="28"/>
      <c r="AD121" s="1"/>
      <c r="AE121" s="1"/>
      <c r="AF121" s="28" t="s">
        <v>463</v>
      </c>
      <c r="AG121" s="28" t="s">
        <v>300</v>
      </c>
      <c r="AH121" s="28" t="s">
        <v>497</v>
      </c>
      <c r="AI121" s="28" t="s">
        <v>2769</v>
      </c>
      <c r="AJ121" s="28" t="s">
        <v>499</v>
      </c>
      <c r="AK121" s="28"/>
      <c r="AL121" s="28"/>
      <c r="AM121">
        <v>1</v>
      </c>
      <c r="AN121">
        <v>3</v>
      </c>
      <c r="AP121" s="2"/>
      <c r="AQ121" s="2"/>
      <c r="AR121" s="2"/>
      <c r="AS121" s="2"/>
      <c r="AT121" s="28"/>
      <c r="AU121" s="28"/>
      <c r="AV121" s="28" t="s">
        <v>470</v>
      </c>
      <c r="AX121">
        <v>0.5</v>
      </c>
      <c r="BC121" s="28"/>
      <c r="BF121" s="28"/>
      <c r="BG121" s="28"/>
      <c r="BP121" s="28"/>
      <c r="BS121" s="28"/>
      <c r="BT121" s="28"/>
      <c r="BW121" s="28"/>
      <c r="BY121">
        <v>0</v>
      </c>
      <c r="BZ121">
        <v>0</v>
      </c>
      <c r="CA121">
        <v>0</v>
      </c>
      <c r="CB121">
        <v>240</v>
      </c>
      <c r="CC121" t="s">
        <v>2</v>
      </c>
      <c r="CE121">
        <v>5930</v>
      </c>
      <c r="CF121">
        <v>0</v>
      </c>
      <c r="CG121">
        <v>480</v>
      </c>
      <c r="CH121">
        <v>0</v>
      </c>
      <c r="CI121">
        <v>5930</v>
      </c>
      <c r="CJ121">
        <v>212.30594577494998</v>
      </c>
      <c r="CK121">
        <v>143.78872163937004</v>
      </c>
      <c r="CL121">
        <v>69.420911026507738</v>
      </c>
      <c r="CM121">
        <v>122.18796797213763</v>
      </c>
      <c r="CN121">
        <v>69.086628928876706</v>
      </c>
      <c r="CO121">
        <v>0</v>
      </c>
      <c r="CP121">
        <v>0</v>
      </c>
      <c r="CQ121">
        <v>93.868062452383569</v>
      </c>
      <c r="CR121">
        <v>0.86346000000000001</v>
      </c>
      <c r="CS121">
        <v>0</v>
      </c>
      <c r="CT121">
        <v>0</v>
      </c>
      <c r="CU121">
        <v>0</v>
      </c>
      <c r="CV121" t="s">
        <v>487</v>
      </c>
      <c r="CW121" s="28" t="s">
        <v>2784</v>
      </c>
      <c r="CX121" s="28"/>
      <c r="CY121" s="28"/>
      <c r="CZ121" s="28"/>
      <c r="DA121" s="28"/>
      <c r="DB121" s="28"/>
      <c r="DC121" s="28"/>
      <c r="DD121" s="28"/>
      <c r="DE121" s="28"/>
      <c r="DF121" s="28"/>
      <c r="DG121" s="28"/>
      <c r="DH121" s="28"/>
      <c r="DI121">
        <v>240</v>
      </c>
      <c r="DJ121" s="28" t="s">
        <v>831</v>
      </c>
      <c r="DK121" s="28" t="s">
        <v>501</v>
      </c>
    </row>
    <row r="122" spans="1:115" x14ac:dyDescent="0.25">
      <c r="A122" s="28" t="s">
        <v>2754</v>
      </c>
      <c r="B122" s="28" t="s">
        <v>1225</v>
      </c>
      <c r="C122">
        <v>26032</v>
      </c>
      <c r="D122" s="28" t="s">
        <v>1111</v>
      </c>
      <c r="E122" s="28" t="s">
        <v>1112</v>
      </c>
      <c r="F122" s="28" t="s">
        <v>1113</v>
      </c>
      <c r="G122" s="28" t="s">
        <v>494</v>
      </c>
      <c r="H122" s="28" t="s">
        <v>2785</v>
      </c>
      <c r="I122" s="28" t="s">
        <v>457</v>
      </c>
      <c r="J122">
        <v>5930</v>
      </c>
      <c r="K122" t="s">
        <v>487</v>
      </c>
      <c r="L122" s="28" t="s">
        <v>2</v>
      </c>
      <c r="M122">
        <v>0</v>
      </c>
      <c r="N122" s="28" t="s">
        <v>459</v>
      </c>
      <c r="O122" s="28" t="s">
        <v>1261</v>
      </c>
      <c r="R122">
        <v>1</v>
      </c>
      <c r="S122">
        <v>90850721</v>
      </c>
      <c r="T122" s="28" t="s">
        <v>461</v>
      </c>
      <c r="U122" s="28" t="s">
        <v>978</v>
      </c>
      <c r="V122" s="28" t="s">
        <v>335</v>
      </c>
      <c r="W122" s="28" t="s">
        <v>660</v>
      </c>
      <c r="X122">
        <v>26098</v>
      </c>
      <c r="Y122" s="28" t="s">
        <v>660</v>
      </c>
      <c r="Z122" s="28">
        <v>70</v>
      </c>
      <c r="AA122" s="28"/>
      <c r="AB122" s="28" t="s">
        <v>465</v>
      </c>
      <c r="AC122" s="28" t="s">
        <v>525</v>
      </c>
      <c r="AD122" s="1">
        <v>0.33333333333333326</v>
      </c>
      <c r="AE122" s="1">
        <v>0.6875</v>
      </c>
      <c r="AF122" s="28" t="s">
        <v>463</v>
      </c>
      <c r="AG122" s="28" t="s">
        <v>164</v>
      </c>
      <c r="AH122" s="28" t="s">
        <v>862</v>
      </c>
      <c r="AI122" s="28" t="s">
        <v>2769</v>
      </c>
      <c r="AJ122" s="28" t="s">
        <v>499</v>
      </c>
      <c r="AK122" s="28"/>
      <c r="AL122" s="28"/>
      <c r="AM122">
        <v>1</v>
      </c>
      <c r="AN122">
        <v>3</v>
      </c>
      <c r="AP122" s="2">
        <v>46070</v>
      </c>
      <c r="AQ122" s="2">
        <v>46287</v>
      </c>
      <c r="AR122" s="2"/>
      <c r="AS122" s="2"/>
      <c r="AT122" s="28"/>
      <c r="AU122" s="28"/>
      <c r="AV122" s="28" t="s">
        <v>470</v>
      </c>
      <c r="AX122">
        <v>0.5</v>
      </c>
      <c r="BC122" s="28"/>
      <c r="BF122" s="28"/>
      <c r="BG122" s="28"/>
      <c r="BP122" s="28"/>
      <c r="BS122" s="28"/>
      <c r="BT122" s="28"/>
      <c r="BW122" s="28"/>
      <c r="BY122">
        <v>0</v>
      </c>
      <c r="BZ122">
        <v>0</v>
      </c>
      <c r="CA122">
        <v>0</v>
      </c>
      <c r="CB122">
        <v>240</v>
      </c>
      <c r="CC122" t="s">
        <v>2</v>
      </c>
      <c r="CE122">
        <v>5930</v>
      </c>
      <c r="CF122">
        <v>0</v>
      </c>
      <c r="CG122">
        <v>480</v>
      </c>
      <c r="CH122">
        <v>0</v>
      </c>
      <c r="CI122">
        <v>5930</v>
      </c>
      <c r="CJ122">
        <v>212.30594577494998</v>
      </c>
      <c r="CK122">
        <v>143.78872163937004</v>
      </c>
      <c r="CL122">
        <v>69.420911026507738</v>
      </c>
      <c r="CM122">
        <v>122.18796797213763</v>
      </c>
      <c r="CN122">
        <v>69.086628928876706</v>
      </c>
      <c r="CO122">
        <v>0</v>
      </c>
      <c r="CP122">
        <v>0</v>
      </c>
      <c r="CQ122">
        <v>93.868062452383569</v>
      </c>
      <c r="CR122">
        <v>0.86346000000000001</v>
      </c>
      <c r="CS122">
        <v>0</v>
      </c>
      <c r="CT122">
        <v>0</v>
      </c>
      <c r="CU122">
        <v>0</v>
      </c>
      <c r="CV122" t="s">
        <v>487</v>
      </c>
      <c r="CW122" s="28" t="s">
        <v>1262</v>
      </c>
      <c r="CX122" s="28" t="s">
        <v>3546</v>
      </c>
      <c r="CY122" s="28" t="s">
        <v>3471</v>
      </c>
      <c r="CZ122" s="28" t="s">
        <v>3547</v>
      </c>
      <c r="DA122" s="28" t="s">
        <v>3481</v>
      </c>
      <c r="DB122" s="28" t="s">
        <v>3344</v>
      </c>
      <c r="DC122" s="28"/>
      <c r="DD122" s="28"/>
      <c r="DE122" s="28"/>
      <c r="DF122" s="28"/>
      <c r="DG122" s="28"/>
      <c r="DH122" s="28"/>
      <c r="DI122">
        <v>240</v>
      </c>
      <c r="DJ122" s="28" t="s">
        <v>831</v>
      </c>
      <c r="DK122" s="28" t="s">
        <v>519</v>
      </c>
    </row>
    <row r="123" spans="1:115" x14ac:dyDescent="0.25">
      <c r="A123" s="28" t="s">
        <v>2</v>
      </c>
      <c r="B123" s="28" t="s">
        <v>1110</v>
      </c>
      <c r="C123">
        <v>26031</v>
      </c>
      <c r="D123" s="28" t="s">
        <v>1111</v>
      </c>
      <c r="E123" s="28" t="s">
        <v>1112</v>
      </c>
      <c r="F123" s="28" t="s">
        <v>1113</v>
      </c>
      <c r="G123" s="28" t="s">
        <v>494</v>
      </c>
      <c r="H123" s="28" t="s">
        <v>1213</v>
      </c>
      <c r="I123" s="28" t="s">
        <v>457</v>
      </c>
      <c r="J123">
        <v>5930</v>
      </c>
      <c r="K123">
        <v>8.2381334024323873</v>
      </c>
      <c r="L123" s="28" t="s">
        <v>3290</v>
      </c>
      <c r="M123">
        <v>0.3</v>
      </c>
      <c r="N123" s="28" t="s">
        <v>459</v>
      </c>
      <c r="O123" s="28" t="s">
        <v>1129</v>
      </c>
      <c r="P123">
        <v>9</v>
      </c>
      <c r="Q123">
        <v>15</v>
      </c>
      <c r="R123">
        <v>1</v>
      </c>
      <c r="S123">
        <v>90330721</v>
      </c>
      <c r="T123" s="28" t="s">
        <v>461</v>
      </c>
      <c r="U123" s="28" t="s">
        <v>812</v>
      </c>
      <c r="V123" s="28" t="s">
        <v>335</v>
      </c>
      <c r="W123" s="28" t="s">
        <v>660</v>
      </c>
      <c r="X123">
        <v>26098</v>
      </c>
      <c r="Y123" s="28" t="s">
        <v>660</v>
      </c>
      <c r="Z123" s="28">
        <v>70</v>
      </c>
      <c r="AA123" s="28">
        <v>16788</v>
      </c>
      <c r="AB123" s="28" t="s">
        <v>465</v>
      </c>
      <c r="AC123" s="28" t="s">
        <v>504</v>
      </c>
      <c r="AD123" s="1">
        <v>0.375</v>
      </c>
      <c r="AE123" s="1">
        <v>0.5625</v>
      </c>
      <c r="AF123" s="28" t="s">
        <v>463</v>
      </c>
      <c r="AG123" s="28" t="s">
        <v>228</v>
      </c>
      <c r="AH123" s="28" t="s">
        <v>710</v>
      </c>
      <c r="AI123" s="28" t="s">
        <v>1214</v>
      </c>
      <c r="AJ123" s="28" t="s">
        <v>499</v>
      </c>
      <c r="AK123" s="28"/>
      <c r="AL123" s="28"/>
      <c r="AM123">
        <v>2</v>
      </c>
      <c r="AN123">
        <v>2</v>
      </c>
      <c r="AO123">
        <v>2</v>
      </c>
      <c r="AP123" s="2">
        <v>46073</v>
      </c>
      <c r="AQ123" s="2">
        <v>46206</v>
      </c>
      <c r="AR123" s="2">
        <v>46437</v>
      </c>
      <c r="AS123" s="2">
        <v>46570</v>
      </c>
      <c r="AT123" s="28"/>
      <c r="AU123" s="28"/>
      <c r="AV123" s="28" t="s">
        <v>470</v>
      </c>
      <c r="AW123">
        <v>81</v>
      </c>
      <c r="AX123">
        <v>0.5</v>
      </c>
      <c r="BA123">
        <v>56</v>
      </c>
      <c r="BC123" s="28"/>
      <c r="BF123" s="28"/>
      <c r="BG123" s="28"/>
      <c r="BH123">
        <v>375</v>
      </c>
      <c r="BJ123">
        <v>81</v>
      </c>
      <c r="BK123">
        <v>0.5</v>
      </c>
      <c r="BN123">
        <v>56</v>
      </c>
      <c r="BP123" s="28"/>
      <c r="BS123" s="28"/>
      <c r="BT123" s="28"/>
      <c r="BU123">
        <v>125</v>
      </c>
      <c r="BW123" s="28"/>
      <c r="BY123">
        <v>274</v>
      </c>
      <c r="BZ123">
        <v>162</v>
      </c>
      <c r="CA123">
        <v>112</v>
      </c>
      <c r="CB123">
        <v>240</v>
      </c>
      <c r="CC123">
        <v>0.67500000000000004</v>
      </c>
      <c r="CE123">
        <v>5930</v>
      </c>
      <c r="CF123">
        <v>1779</v>
      </c>
      <c r="CG123">
        <v>480</v>
      </c>
      <c r="CH123">
        <v>-775</v>
      </c>
      <c r="CI123">
        <v>6934</v>
      </c>
      <c r="CJ123">
        <v>212.30594577494998</v>
      </c>
      <c r="CK123">
        <v>143.78872163937004</v>
      </c>
      <c r="CL123">
        <v>69.420911026507738</v>
      </c>
      <c r="CM123">
        <v>122.18796797213763</v>
      </c>
      <c r="CN123">
        <v>69.086628928876706</v>
      </c>
      <c r="CO123">
        <v>0</v>
      </c>
      <c r="CP123">
        <v>0</v>
      </c>
      <c r="CQ123">
        <v>93.868062452383569</v>
      </c>
      <c r="CR123">
        <v>0.86346000000000001</v>
      </c>
      <c r="CS123">
        <v>18290.685250297058</v>
      </c>
      <c r="CT123">
        <v>18839.405807805968</v>
      </c>
      <c r="CU123">
        <v>37130.091058103018</v>
      </c>
      <c r="CV123">
        <v>8.2381334024323873</v>
      </c>
      <c r="CW123" s="28" t="s">
        <v>1215</v>
      </c>
      <c r="CX123" s="28"/>
      <c r="CY123" s="28"/>
      <c r="CZ123" s="28"/>
      <c r="DA123" s="28"/>
      <c r="DB123" s="28"/>
      <c r="DC123" s="28"/>
      <c r="DD123" s="28"/>
      <c r="DE123" s="28"/>
      <c r="DF123" s="28"/>
      <c r="DG123" s="28"/>
      <c r="DH123" s="28"/>
      <c r="DI123">
        <v>240</v>
      </c>
      <c r="DJ123" s="28" t="s">
        <v>831</v>
      </c>
      <c r="DK123" s="28" t="s">
        <v>523</v>
      </c>
    </row>
    <row r="124" spans="1:115" x14ac:dyDescent="0.25">
      <c r="A124" s="28" t="s">
        <v>2</v>
      </c>
      <c r="B124" s="28" t="s">
        <v>1225</v>
      </c>
      <c r="C124">
        <v>26032</v>
      </c>
      <c r="D124" s="28" t="s">
        <v>1111</v>
      </c>
      <c r="E124" s="28" t="s">
        <v>1112</v>
      </c>
      <c r="F124" s="28" t="s">
        <v>1113</v>
      </c>
      <c r="G124" s="28" t="s">
        <v>494</v>
      </c>
      <c r="H124" s="28" t="s">
        <v>1226</v>
      </c>
      <c r="I124" s="28" t="s">
        <v>457</v>
      </c>
      <c r="J124">
        <v>5930</v>
      </c>
      <c r="K124">
        <v>13.845828737113468</v>
      </c>
      <c r="L124" s="28" t="s">
        <v>3280</v>
      </c>
      <c r="M124">
        <v>0</v>
      </c>
      <c r="N124" s="28" t="s">
        <v>459</v>
      </c>
      <c r="O124" s="28" t="s">
        <v>581</v>
      </c>
      <c r="P124">
        <v>14</v>
      </c>
      <c r="Q124">
        <v>15</v>
      </c>
      <c r="R124">
        <v>1</v>
      </c>
      <c r="S124">
        <v>90890721</v>
      </c>
      <c r="T124" s="28" t="s">
        <v>461</v>
      </c>
      <c r="U124" s="28" t="s">
        <v>978</v>
      </c>
      <c r="V124" s="28" t="s">
        <v>335</v>
      </c>
      <c r="W124" s="28" t="s">
        <v>660</v>
      </c>
      <c r="X124">
        <v>26098</v>
      </c>
      <c r="Y124" s="28" t="s">
        <v>660</v>
      </c>
      <c r="Z124" s="28">
        <v>70</v>
      </c>
      <c r="AA124" s="28">
        <v>16598</v>
      </c>
      <c r="AB124" s="28" t="s">
        <v>465</v>
      </c>
      <c r="AC124" s="28" t="s">
        <v>515</v>
      </c>
      <c r="AD124" s="1">
        <v>0.33333333333333326</v>
      </c>
      <c r="AE124" s="1">
        <v>0.6875</v>
      </c>
      <c r="AF124" s="28" t="s">
        <v>463</v>
      </c>
      <c r="AG124" s="28" t="s">
        <v>48</v>
      </c>
      <c r="AH124" s="28" t="s">
        <v>582</v>
      </c>
      <c r="AI124" s="28" t="s">
        <v>1227</v>
      </c>
      <c r="AJ124" s="28" t="s">
        <v>499</v>
      </c>
      <c r="AK124" s="28"/>
      <c r="AL124" s="28"/>
      <c r="AM124">
        <v>1</v>
      </c>
      <c r="AN124">
        <v>3</v>
      </c>
      <c r="AP124" s="2">
        <v>46069</v>
      </c>
      <c r="AQ124" s="2">
        <v>46286</v>
      </c>
      <c r="AR124" s="2"/>
      <c r="AS124" s="2"/>
      <c r="AT124" s="28"/>
      <c r="AU124" s="28"/>
      <c r="AV124" s="28" t="s">
        <v>470</v>
      </c>
      <c r="AW124">
        <v>224</v>
      </c>
      <c r="AX124">
        <v>0.5</v>
      </c>
      <c r="BA124">
        <v>95</v>
      </c>
      <c r="BC124" s="28"/>
      <c r="BF124" s="28"/>
      <c r="BG124" s="28"/>
      <c r="BH124">
        <v>500</v>
      </c>
      <c r="BP124" s="28"/>
      <c r="BS124" s="28"/>
      <c r="BT124" s="28"/>
      <c r="BW124" s="28"/>
      <c r="BY124">
        <v>319</v>
      </c>
      <c r="BZ124">
        <v>224</v>
      </c>
      <c r="CA124">
        <v>95</v>
      </c>
      <c r="CB124">
        <v>240</v>
      </c>
      <c r="CC124">
        <v>0.93333333333333324</v>
      </c>
      <c r="CE124">
        <v>5930</v>
      </c>
      <c r="CF124">
        <v>0</v>
      </c>
      <c r="CG124">
        <v>480</v>
      </c>
      <c r="CH124">
        <v>-769.23076923076917</v>
      </c>
      <c r="CI124">
        <v>5160.7692307692305</v>
      </c>
      <c r="CJ124">
        <v>212.30594577494998</v>
      </c>
      <c r="CK124">
        <v>143.78872163937004</v>
      </c>
      <c r="CL124">
        <v>69.420911026507738</v>
      </c>
      <c r="CM124">
        <v>122.18796797213763</v>
      </c>
      <c r="CN124">
        <v>69.086628928876706</v>
      </c>
      <c r="CO124">
        <v>0</v>
      </c>
      <c r="CP124">
        <v>0</v>
      </c>
      <c r="CQ124">
        <v>93.868062452383569</v>
      </c>
      <c r="CR124">
        <v>0.86346000000000001</v>
      </c>
      <c r="CS124">
        <v>46445.832498647127</v>
      </c>
      <c r="CT124">
        <v>0</v>
      </c>
      <c r="CU124">
        <v>46445.832498647127</v>
      </c>
      <c r="CV124">
        <v>13.845828737113468</v>
      </c>
      <c r="CW124" s="28" t="s">
        <v>1228</v>
      </c>
      <c r="CX124" s="28" t="s">
        <v>3548</v>
      </c>
      <c r="CY124" s="28" t="s">
        <v>3471</v>
      </c>
      <c r="CZ124" s="28" t="s">
        <v>3549</v>
      </c>
      <c r="DA124" s="28" t="s">
        <v>3550</v>
      </c>
      <c r="DB124" s="28" t="s">
        <v>3344</v>
      </c>
      <c r="DC124" s="28"/>
      <c r="DD124" s="28"/>
      <c r="DE124" s="28"/>
      <c r="DF124" s="28"/>
      <c r="DG124" s="28"/>
      <c r="DH124" s="28"/>
      <c r="DI124">
        <v>240</v>
      </c>
      <c r="DJ124" s="28" t="s">
        <v>831</v>
      </c>
      <c r="DK124" s="28" t="s">
        <v>519</v>
      </c>
    </row>
    <row r="125" spans="1:115" x14ac:dyDescent="0.25">
      <c r="A125" s="28" t="s">
        <v>2760</v>
      </c>
      <c r="B125" s="28" t="s">
        <v>1225</v>
      </c>
      <c r="C125">
        <v>26032</v>
      </c>
      <c r="D125" s="28" t="s">
        <v>1111</v>
      </c>
      <c r="E125" s="28" t="s">
        <v>1112</v>
      </c>
      <c r="F125" s="28" t="s">
        <v>1113</v>
      </c>
      <c r="G125" s="28" t="s">
        <v>494</v>
      </c>
      <c r="H125" s="28" t="s">
        <v>2786</v>
      </c>
      <c r="I125" s="28" t="s">
        <v>457</v>
      </c>
      <c r="J125">
        <v>5930</v>
      </c>
      <c r="K125">
        <v>13.845828737113468</v>
      </c>
      <c r="L125" s="28" t="s">
        <v>3280</v>
      </c>
      <c r="M125">
        <v>0</v>
      </c>
      <c r="N125" s="28" t="s">
        <v>459</v>
      </c>
      <c r="O125" s="28" t="s">
        <v>581</v>
      </c>
      <c r="P125">
        <v>14</v>
      </c>
      <c r="Q125">
        <v>15</v>
      </c>
      <c r="R125">
        <v>1</v>
      </c>
      <c r="S125">
        <v>90890721</v>
      </c>
      <c r="T125" s="28" t="s">
        <v>461</v>
      </c>
      <c r="U125" s="28" t="s">
        <v>978</v>
      </c>
      <c r="V125" s="28" t="s">
        <v>335</v>
      </c>
      <c r="W125" s="28" t="s">
        <v>660</v>
      </c>
      <c r="X125">
        <v>26098</v>
      </c>
      <c r="Y125" s="28" t="s">
        <v>660</v>
      </c>
      <c r="Z125" s="28">
        <v>70</v>
      </c>
      <c r="AA125" s="28">
        <v>16599</v>
      </c>
      <c r="AB125" s="28" t="s">
        <v>465</v>
      </c>
      <c r="AC125" s="28" t="s">
        <v>515</v>
      </c>
      <c r="AD125" s="1">
        <v>0.33333333333333326</v>
      </c>
      <c r="AE125" s="1">
        <v>0.6875</v>
      </c>
      <c r="AF125" s="28" t="s">
        <v>463</v>
      </c>
      <c r="AG125" s="28" t="s">
        <v>48</v>
      </c>
      <c r="AH125" s="28" t="s">
        <v>582</v>
      </c>
      <c r="AI125" s="28" t="s">
        <v>1238</v>
      </c>
      <c r="AJ125" s="28" t="s">
        <v>499</v>
      </c>
      <c r="AK125" s="28"/>
      <c r="AL125" s="28"/>
      <c r="AM125">
        <v>1</v>
      </c>
      <c r="AN125">
        <v>3</v>
      </c>
      <c r="AP125" s="2">
        <v>46069</v>
      </c>
      <c r="AQ125" s="2">
        <v>46286</v>
      </c>
      <c r="AR125" s="2"/>
      <c r="AS125" s="2"/>
      <c r="AT125" s="28"/>
      <c r="AU125" s="28"/>
      <c r="AV125" s="28" t="s">
        <v>470</v>
      </c>
      <c r="AW125">
        <v>224</v>
      </c>
      <c r="AX125">
        <v>0.5</v>
      </c>
      <c r="BA125">
        <v>95</v>
      </c>
      <c r="BC125" s="28"/>
      <c r="BF125" s="28"/>
      <c r="BG125" s="28"/>
      <c r="BH125">
        <v>500</v>
      </c>
      <c r="BP125" s="28"/>
      <c r="BS125" s="28"/>
      <c r="BT125" s="28"/>
      <c r="BW125" s="28"/>
      <c r="BY125">
        <v>319</v>
      </c>
      <c r="BZ125">
        <v>224</v>
      </c>
      <c r="CA125">
        <v>95</v>
      </c>
      <c r="CB125">
        <v>240</v>
      </c>
      <c r="CC125">
        <v>0.93333333333333324</v>
      </c>
      <c r="CE125">
        <v>5930</v>
      </c>
      <c r="CF125">
        <v>0</v>
      </c>
      <c r="CG125">
        <v>480</v>
      </c>
      <c r="CH125">
        <v>-769.23076923076917</v>
      </c>
      <c r="CI125">
        <v>5160.7692307692305</v>
      </c>
      <c r="CJ125">
        <v>212.30594577494998</v>
      </c>
      <c r="CK125">
        <v>143.78872163937004</v>
      </c>
      <c r="CL125">
        <v>69.420911026507738</v>
      </c>
      <c r="CM125">
        <v>122.18796797213763</v>
      </c>
      <c r="CN125">
        <v>69.086628928876706</v>
      </c>
      <c r="CO125">
        <v>0</v>
      </c>
      <c r="CP125">
        <v>0</v>
      </c>
      <c r="CQ125">
        <v>93.868062452383569</v>
      </c>
      <c r="CR125">
        <v>0.86346000000000001</v>
      </c>
      <c r="CS125">
        <v>46445.832498647127</v>
      </c>
      <c r="CT125">
        <v>0</v>
      </c>
      <c r="CU125">
        <v>46445.832498647127</v>
      </c>
      <c r="CV125">
        <v>13.845828737113468</v>
      </c>
      <c r="CW125" s="28" t="s">
        <v>2787</v>
      </c>
      <c r="CX125" s="28" t="s">
        <v>3548</v>
      </c>
      <c r="CY125" s="28" t="s">
        <v>3471</v>
      </c>
      <c r="CZ125" s="28" t="s">
        <v>3551</v>
      </c>
      <c r="DA125" s="28" t="s">
        <v>3552</v>
      </c>
      <c r="DB125" s="28" t="s">
        <v>3344</v>
      </c>
      <c r="DC125" s="28"/>
      <c r="DD125" s="28"/>
      <c r="DE125" s="28"/>
      <c r="DF125" s="28"/>
      <c r="DG125" s="28"/>
      <c r="DH125" s="28"/>
      <c r="DI125">
        <v>240</v>
      </c>
      <c r="DJ125" s="28" t="s">
        <v>831</v>
      </c>
      <c r="DK125" s="28" t="s">
        <v>519</v>
      </c>
    </row>
    <row r="126" spans="1:115" x14ac:dyDescent="0.25">
      <c r="A126" s="28" t="s">
        <v>2</v>
      </c>
      <c r="B126" s="28" t="s">
        <v>1225</v>
      </c>
      <c r="C126">
        <v>26032</v>
      </c>
      <c r="D126" s="28" t="s">
        <v>1111</v>
      </c>
      <c r="E126" s="28" t="s">
        <v>1112</v>
      </c>
      <c r="F126" s="28" t="s">
        <v>1113</v>
      </c>
      <c r="G126" s="28" t="s">
        <v>494</v>
      </c>
      <c r="H126" s="28" t="s">
        <v>1229</v>
      </c>
      <c r="I126" s="28" t="s">
        <v>457</v>
      </c>
      <c r="J126">
        <v>5930</v>
      </c>
      <c r="K126">
        <v>13.845828737113468</v>
      </c>
      <c r="L126" s="28" t="s">
        <v>3280</v>
      </c>
      <c r="M126">
        <v>0</v>
      </c>
      <c r="N126" s="28" t="s">
        <v>459</v>
      </c>
      <c r="O126" s="28" t="s">
        <v>581</v>
      </c>
      <c r="P126">
        <v>14</v>
      </c>
      <c r="Q126">
        <v>15</v>
      </c>
      <c r="R126">
        <v>1</v>
      </c>
      <c r="S126">
        <v>90890721</v>
      </c>
      <c r="T126" s="28" t="s">
        <v>461</v>
      </c>
      <c r="U126" s="28" t="s">
        <v>978</v>
      </c>
      <c r="V126" s="28" t="s">
        <v>335</v>
      </c>
      <c r="W126" s="28" t="s">
        <v>660</v>
      </c>
      <c r="X126">
        <v>26098</v>
      </c>
      <c r="Y126" s="28" t="s">
        <v>660</v>
      </c>
      <c r="Z126" s="28">
        <v>70</v>
      </c>
      <c r="AA126" s="28">
        <v>16600</v>
      </c>
      <c r="AB126" s="28" t="s">
        <v>465</v>
      </c>
      <c r="AC126" s="28" t="s">
        <v>479</v>
      </c>
      <c r="AD126" s="1">
        <v>0.33333333333333326</v>
      </c>
      <c r="AE126" s="1">
        <v>0.6875</v>
      </c>
      <c r="AF126" s="28" t="s">
        <v>463</v>
      </c>
      <c r="AG126" s="28" t="s">
        <v>48</v>
      </c>
      <c r="AH126" s="28" t="s">
        <v>582</v>
      </c>
      <c r="AI126" s="28" t="s">
        <v>1230</v>
      </c>
      <c r="AJ126" s="28" t="s">
        <v>499</v>
      </c>
      <c r="AK126" s="28"/>
      <c r="AL126" s="28"/>
      <c r="AM126">
        <v>1</v>
      </c>
      <c r="AN126">
        <v>3</v>
      </c>
      <c r="AP126" s="2">
        <v>46071</v>
      </c>
      <c r="AQ126" s="2">
        <v>46288</v>
      </c>
      <c r="AR126" s="2"/>
      <c r="AS126" s="2"/>
      <c r="AT126" s="28"/>
      <c r="AU126" s="28"/>
      <c r="AV126" s="28" t="s">
        <v>470</v>
      </c>
      <c r="AW126">
        <v>224</v>
      </c>
      <c r="AX126">
        <v>0.5</v>
      </c>
      <c r="BA126">
        <v>95</v>
      </c>
      <c r="BC126" s="28"/>
      <c r="BF126" s="28"/>
      <c r="BG126" s="28"/>
      <c r="BH126">
        <v>500</v>
      </c>
      <c r="BP126" s="28"/>
      <c r="BS126" s="28"/>
      <c r="BT126" s="28"/>
      <c r="BW126" s="28"/>
      <c r="BY126">
        <v>319</v>
      </c>
      <c r="BZ126">
        <v>224</v>
      </c>
      <c r="CA126">
        <v>95</v>
      </c>
      <c r="CB126">
        <v>240</v>
      </c>
      <c r="CC126">
        <v>0.93333333333333324</v>
      </c>
      <c r="CE126">
        <v>5930</v>
      </c>
      <c r="CF126">
        <v>0</v>
      </c>
      <c r="CG126">
        <v>480</v>
      </c>
      <c r="CH126">
        <v>-769.23076923076917</v>
      </c>
      <c r="CI126">
        <v>5160.7692307692305</v>
      </c>
      <c r="CJ126">
        <v>212.30594577494998</v>
      </c>
      <c r="CK126">
        <v>143.78872163937004</v>
      </c>
      <c r="CL126">
        <v>69.420911026507738</v>
      </c>
      <c r="CM126">
        <v>122.18796797213763</v>
      </c>
      <c r="CN126">
        <v>69.086628928876706</v>
      </c>
      <c r="CO126">
        <v>0</v>
      </c>
      <c r="CP126">
        <v>0</v>
      </c>
      <c r="CQ126">
        <v>93.868062452383569</v>
      </c>
      <c r="CR126">
        <v>0.86346000000000001</v>
      </c>
      <c r="CS126">
        <v>46445.832498647127</v>
      </c>
      <c r="CT126">
        <v>0</v>
      </c>
      <c r="CU126">
        <v>46445.832498647127</v>
      </c>
      <c r="CV126">
        <v>13.845828737113468</v>
      </c>
      <c r="CW126" s="28" t="s">
        <v>1231</v>
      </c>
      <c r="CX126" s="28" t="s">
        <v>3548</v>
      </c>
      <c r="CY126" s="28" t="s">
        <v>3471</v>
      </c>
      <c r="CZ126" s="28" t="s">
        <v>3553</v>
      </c>
      <c r="DA126" s="28" t="s">
        <v>3554</v>
      </c>
      <c r="DB126" s="28" t="s">
        <v>3344</v>
      </c>
      <c r="DC126" s="28"/>
      <c r="DD126" s="28"/>
      <c r="DE126" s="28"/>
      <c r="DF126" s="28"/>
      <c r="DG126" s="28"/>
      <c r="DH126" s="28"/>
      <c r="DI126">
        <v>240</v>
      </c>
      <c r="DJ126" s="28" t="s">
        <v>831</v>
      </c>
      <c r="DK126" s="28" t="s">
        <v>519</v>
      </c>
    </row>
    <row r="127" spans="1:115" x14ac:dyDescent="0.25">
      <c r="A127" s="28" t="s">
        <v>2</v>
      </c>
      <c r="B127" s="28" t="s">
        <v>1225</v>
      </c>
      <c r="C127">
        <v>26032</v>
      </c>
      <c r="D127" s="28" t="s">
        <v>1111</v>
      </c>
      <c r="E127" s="28" t="s">
        <v>1112</v>
      </c>
      <c r="F127" s="28" t="s">
        <v>1113</v>
      </c>
      <c r="G127" s="28" t="s">
        <v>494</v>
      </c>
      <c r="H127" s="28" t="s">
        <v>1232</v>
      </c>
      <c r="I127" s="28" t="s">
        <v>457</v>
      </c>
      <c r="J127">
        <v>5930</v>
      </c>
      <c r="K127">
        <v>13.845828737113468</v>
      </c>
      <c r="L127" s="28" t="s">
        <v>3280</v>
      </c>
      <c r="M127">
        <v>0</v>
      </c>
      <c r="N127" s="28" t="s">
        <v>459</v>
      </c>
      <c r="O127" s="28" t="s">
        <v>1233</v>
      </c>
      <c r="P127">
        <v>14</v>
      </c>
      <c r="Q127">
        <v>15</v>
      </c>
      <c r="R127">
        <v>1</v>
      </c>
      <c r="S127">
        <v>90580721</v>
      </c>
      <c r="T127" s="28" t="s">
        <v>461</v>
      </c>
      <c r="U127" s="28" t="s">
        <v>978</v>
      </c>
      <c r="V127" s="28" t="s">
        <v>335</v>
      </c>
      <c r="W127" s="28" t="s">
        <v>660</v>
      </c>
      <c r="X127">
        <v>26098</v>
      </c>
      <c r="Y127" s="28" t="s">
        <v>660</v>
      </c>
      <c r="Z127" s="28">
        <v>70</v>
      </c>
      <c r="AA127" s="28">
        <v>16601</v>
      </c>
      <c r="AB127" s="28" t="s">
        <v>465</v>
      </c>
      <c r="AC127" s="28" t="s">
        <v>466</v>
      </c>
      <c r="AD127" s="1">
        <v>0.33333333333333326</v>
      </c>
      <c r="AE127" s="1">
        <v>0.6875</v>
      </c>
      <c r="AF127" s="28" t="s">
        <v>463</v>
      </c>
      <c r="AG127" s="28" t="s">
        <v>77</v>
      </c>
      <c r="AH127" s="28" t="s">
        <v>582</v>
      </c>
      <c r="AI127" s="28" t="s">
        <v>517</v>
      </c>
      <c r="AJ127" s="28" t="s">
        <v>499</v>
      </c>
      <c r="AK127" s="28"/>
      <c r="AL127" s="28"/>
      <c r="AM127">
        <v>1</v>
      </c>
      <c r="AN127">
        <v>3</v>
      </c>
      <c r="AP127" s="2">
        <v>46072</v>
      </c>
      <c r="AQ127" s="2">
        <v>46289</v>
      </c>
      <c r="AR127" s="2"/>
      <c r="AS127" s="2"/>
      <c r="AT127" s="28"/>
      <c r="AU127" s="28"/>
      <c r="AV127" s="28" t="s">
        <v>470</v>
      </c>
      <c r="AW127">
        <v>224</v>
      </c>
      <c r="AX127">
        <v>0.5</v>
      </c>
      <c r="BA127">
        <v>95</v>
      </c>
      <c r="BC127" s="28"/>
      <c r="BF127" s="28"/>
      <c r="BG127" s="28"/>
      <c r="BH127">
        <v>500</v>
      </c>
      <c r="BP127" s="28"/>
      <c r="BS127" s="28"/>
      <c r="BT127" s="28"/>
      <c r="BW127" s="28"/>
      <c r="BY127">
        <v>319</v>
      </c>
      <c r="BZ127">
        <v>224</v>
      </c>
      <c r="CA127">
        <v>95</v>
      </c>
      <c r="CB127">
        <v>240</v>
      </c>
      <c r="CC127">
        <v>0.93333333333333324</v>
      </c>
      <c r="CE127">
        <v>5930</v>
      </c>
      <c r="CF127">
        <v>0</v>
      </c>
      <c r="CG127">
        <v>480</v>
      </c>
      <c r="CH127">
        <v>-769.23076923076917</v>
      </c>
      <c r="CI127">
        <v>5160.7692307692305</v>
      </c>
      <c r="CJ127">
        <v>212.30594577494998</v>
      </c>
      <c r="CK127">
        <v>143.78872163937004</v>
      </c>
      <c r="CL127">
        <v>69.420911026507738</v>
      </c>
      <c r="CM127">
        <v>122.18796797213763</v>
      </c>
      <c r="CN127">
        <v>69.086628928876706</v>
      </c>
      <c r="CO127">
        <v>0</v>
      </c>
      <c r="CP127">
        <v>0</v>
      </c>
      <c r="CQ127">
        <v>93.868062452383569</v>
      </c>
      <c r="CR127">
        <v>0.86346000000000001</v>
      </c>
      <c r="CS127">
        <v>46445.832498647127</v>
      </c>
      <c r="CT127">
        <v>0</v>
      </c>
      <c r="CU127">
        <v>46445.832498647127</v>
      </c>
      <c r="CV127">
        <v>13.845828737113468</v>
      </c>
      <c r="CW127" s="28" t="s">
        <v>1234</v>
      </c>
      <c r="CX127" s="28"/>
      <c r="CY127" s="28"/>
      <c r="CZ127" s="28"/>
      <c r="DA127" s="28"/>
      <c r="DB127" s="28"/>
      <c r="DC127" s="28"/>
      <c r="DD127" s="28"/>
      <c r="DE127" s="28"/>
      <c r="DF127" s="28"/>
      <c r="DG127" s="28"/>
      <c r="DH127" s="28"/>
      <c r="DI127">
        <v>240</v>
      </c>
      <c r="DJ127" s="28" t="s">
        <v>831</v>
      </c>
      <c r="DK127" s="28" t="s">
        <v>523</v>
      </c>
    </row>
    <row r="128" spans="1:115" x14ac:dyDescent="0.25">
      <c r="A128" s="28" t="s">
        <v>2</v>
      </c>
      <c r="B128" s="28" t="s">
        <v>1225</v>
      </c>
      <c r="C128">
        <v>26032</v>
      </c>
      <c r="D128" s="28" t="s">
        <v>1111</v>
      </c>
      <c r="E128" s="28" t="s">
        <v>1112</v>
      </c>
      <c r="F128" s="28" t="s">
        <v>1113</v>
      </c>
      <c r="G128" s="28" t="s">
        <v>494</v>
      </c>
      <c r="H128" s="28" t="s">
        <v>1235</v>
      </c>
      <c r="I128" s="28" t="s">
        <v>457</v>
      </c>
      <c r="J128">
        <v>5930</v>
      </c>
      <c r="K128">
        <v>13.845828737113468</v>
      </c>
      <c r="L128" s="28" t="s">
        <v>3280</v>
      </c>
      <c r="M128">
        <v>0</v>
      </c>
      <c r="N128" s="28" t="s">
        <v>459</v>
      </c>
      <c r="O128" s="28" t="s">
        <v>1233</v>
      </c>
      <c r="P128">
        <v>14</v>
      </c>
      <c r="Q128">
        <v>15</v>
      </c>
      <c r="R128">
        <v>1</v>
      </c>
      <c r="S128">
        <v>90580721</v>
      </c>
      <c r="T128" s="28" t="s">
        <v>461</v>
      </c>
      <c r="U128" s="28" t="s">
        <v>978</v>
      </c>
      <c r="V128" s="28" t="s">
        <v>335</v>
      </c>
      <c r="W128" s="28" t="s">
        <v>660</v>
      </c>
      <c r="X128">
        <v>26098</v>
      </c>
      <c r="Y128" s="28" t="s">
        <v>660</v>
      </c>
      <c r="Z128" s="28">
        <v>70</v>
      </c>
      <c r="AA128" s="28">
        <v>16602</v>
      </c>
      <c r="AB128" s="28" t="s">
        <v>465</v>
      </c>
      <c r="AC128" s="28" t="s">
        <v>479</v>
      </c>
      <c r="AD128" s="1">
        <v>0.33333333333333326</v>
      </c>
      <c r="AE128" s="1">
        <v>0.6875</v>
      </c>
      <c r="AF128" s="28" t="s">
        <v>463</v>
      </c>
      <c r="AG128" s="28" t="s">
        <v>144</v>
      </c>
      <c r="AH128" s="28" t="s">
        <v>582</v>
      </c>
      <c r="AI128" s="28" t="s">
        <v>1227</v>
      </c>
      <c r="AJ128" s="28" t="s">
        <v>499</v>
      </c>
      <c r="AK128" s="28"/>
      <c r="AL128" s="28"/>
      <c r="AM128">
        <v>1</v>
      </c>
      <c r="AN128">
        <v>3</v>
      </c>
      <c r="AP128" s="2">
        <v>46071</v>
      </c>
      <c r="AQ128" s="2">
        <v>46288</v>
      </c>
      <c r="AR128" s="2"/>
      <c r="AS128" s="2"/>
      <c r="AT128" s="28"/>
      <c r="AU128" s="28"/>
      <c r="AV128" s="28" t="s">
        <v>470</v>
      </c>
      <c r="AW128">
        <v>224</v>
      </c>
      <c r="AX128">
        <v>0.5</v>
      </c>
      <c r="BA128">
        <v>95</v>
      </c>
      <c r="BC128" s="28"/>
      <c r="BF128" s="28"/>
      <c r="BG128" s="28"/>
      <c r="BH128">
        <v>500</v>
      </c>
      <c r="BP128" s="28"/>
      <c r="BS128" s="28"/>
      <c r="BT128" s="28"/>
      <c r="BW128" s="28"/>
      <c r="BY128">
        <v>319</v>
      </c>
      <c r="BZ128">
        <v>224</v>
      </c>
      <c r="CA128">
        <v>95</v>
      </c>
      <c r="CB128">
        <v>240</v>
      </c>
      <c r="CC128">
        <v>0.93333333333333324</v>
      </c>
      <c r="CE128">
        <v>5930</v>
      </c>
      <c r="CF128">
        <v>0</v>
      </c>
      <c r="CG128">
        <v>480</v>
      </c>
      <c r="CH128">
        <v>-769.23076923076917</v>
      </c>
      <c r="CI128">
        <v>5160.7692307692305</v>
      </c>
      <c r="CJ128">
        <v>212.30594577494998</v>
      </c>
      <c r="CK128">
        <v>143.78872163937004</v>
      </c>
      <c r="CL128">
        <v>69.420911026507738</v>
      </c>
      <c r="CM128">
        <v>122.18796797213763</v>
      </c>
      <c r="CN128">
        <v>69.086628928876706</v>
      </c>
      <c r="CO128">
        <v>0</v>
      </c>
      <c r="CP128">
        <v>0</v>
      </c>
      <c r="CQ128">
        <v>93.868062452383569</v>
      </c>
      <c r="CR128">
        <v>0.86346000000000001</v>
      </c>
      <c r="CS128">
        <v>46445.832498647127</v>
      </c>
      <c r="CT128">
        <v>0</v>
      </c>
      <c r="CU128">
        <v>46445.832498647127</v>
      </c>
      <c r="CV128">
        <v>13.845828737113468</v>
      </c>
      <c r="CW128" s="28" t="s">
        <v>1236</v>
      </c>
      <c r="CX128" s="28"/>
      <c r="CY128" s="28"/>
      <c r="CZ128" s="28"/>
      <c r="DA128" s="28"/>
      <c r="DB128" s="28"/>
      <c r="DC128" s="28"/>
      <c r="DD128" s="28"/>
      <c r="DE128" s="28"/>
      <c r="DF128" s="28"/>
      <c r="DG128" s="28"/>
      <c r="DH128" s="28"/>
      <c r="DI128">
        <v>240</v>
      </c>
      <c r="DJ128" s="28" t="s">
        <v>831</v>
      </c>
      <c r="DK128" s="28" t="s">
        <v>523</v>
      </c>
    </row>
    <row r="129" spans="1:115" x14ac:dyDescent="0.25">
      <c r="A129" s="28" t="s">
        <v>2</v>
      </c>
      <c r="B129" s="28" t="s">
        <v>1225</v>
      </c>
      <c r="C129">
        <v>26032</v>
      </c>
      <c r="D129" s="28" t="s">
        <v>1111</v>
      </c>
      <c r="E129" s="28" t="s">
        <v>1112</v>
      </c>
      <c r="F129" s="28" t="s">
        <v>1113</v>
      </c>
      <c r="G129" s="28" t="s">
        <v>494</v>
      </c>
      <c r="H129" s="28" t="s">
        <v>1237</v>
      </c>
      <c r="I129" s="28" t="s">
        <v>457</v>
      </c>
      <c r="J129">
        <v>5930</v>
      </c>
      <c r="K129">
        <v>13.845828737113468</v>
      </c>
      <c r="L129" s="28" t="s">
        <v>3280</v>
      </c>
      <c r="M129">
        <v>0</v>
      </c>
      <c r="N129" s="28" t="s">
        <v>459</v>
      </c>
      <c r="O129" s="28" t="s">
        <v>1233</v>
      </c>
      <c r="P129">
        <v>14</v>
      </c>
      <c r="Q129">
        <v>15</v>
      </c>
      <c r="R129">
        <v>1</v>
      </c>
      <c r="S129">
        <v>90580721</v>
      </c>
      <c r="T129" s="28" t="s">
        <v>461</v>
      </c>
      <c r="U129" s="28" t="s">
        <v>978</v>
      </c>
      <c r="V129" s="28" t="s">
        <v>335</v>
      </c>
      <c r="W129" s="28" t="s">
        <v>660</v>
      </c>
      <c r="X129">
        <v>26098</v>
      </c>
      <c r="Y129" s="28" t="s">
        <v>660</v>
      </c>
      <c r="Z129" s="28">
        <v>70</v>
      </c>
      <c r="AA129" s="28">
        <v>16603</v>
      </c>
      <c r="AB129" s="28" t="s">
        <v>465</v>
      </c>
      <c r="AC129" s="28" t="s">
        <v>466</v>
      </c>
      <c r="AD129" s="1">
        <v>0.33333333333333326</v>
      </c>
      <c r="AE129" s="1">
        <v>0.6875</v>
      </c>
      <c r="AF129" s="28" t="s">
        <v>463</v>
      </c>
      <c r="AG129" s="28" t="s">
        <v>144</v>
      </c>
      <c r="AH129" s="28" t="s">
        <v>582</v>
      </c>
      <c r="AI129" s="28" t="s">
        <v>1238</v>
      </c>
      <c r="AJ129" s="28" t="s">
        <v>499</v>
      </c>
      <c r="AK129" s="28"/>
      <c r="AL129" s="28"/>
      <c r="AM129">
        <v>1</v>
      </c>
      <c r="AN129">
        <v>3</v>
      </c>
      <c r="AP129" s="2">
        <v>46072</v>
      </c>
      <c r="AQ129" s="2">
        <v>46289</v>
      </c>
      <c r="AR129" s="2"/>
      <c r="AS129" s="2"/>
      <c r="AT129" s="28"/>
      <c r="AU129" s="28"/>
      <c r="AV129" s="28" t="s">
        <v>470</v>
      </c>
      <c r="AW129">
        <v>224</v>
      </c>
      <c r="AX129">
        <v>0.5</v>
      </c>
      <c r="BA129">
        <v>95</v>
      </c>
      <c r="BC129" s="28"/>
      <c r="BF129" s="28"/>
      <c r="BG129" s="28"/>
      <c r="BH129">
        <v>500</v>
      </c>
      <c r="BP129" s="28"/>
      <c r="BS129" s="28"/>
      <c r="BT129" s="28"/>
      <c r="BW129" s="28"/>
      <c r="BY129">
        <v>319</v>
      </c>
      <c r="BZ129">
        <v>224</v>
      </c>
      <c r="CA129">
        <v>95</v>
      </c>
      <c r="CB129">
        <v>240</v>
      </c>
      <c r="CC129">
        <v>0.93333333333333324</v>
      </c>
      <c r="CE129">
        <v>5930</v>
      </c>
      <c r="CF129">
        <v>0</v>
      </c>
      <c r="CG129">
        <v>480</v>
      </c>
      <c r="CH129">
        <v>-769.23076923076917</v>
      </c>
      <c r="CI129">
        <v>5160.7692307692305</v>
      </c>
      <c r="CJ129">
        <v>212.30594577494998</v>
      </c>
      <c r="CK129">
        <v>143.78872163937004</v>
      </c>
      <c r="CL129">
        <v>69.420911026507738</v>
      </c>
      <c r="CM129">
        <v>122.18796797213763</v>
      </c>
      <c r="CN129">
        <v>69.086628928876706</v>
      </c>
      <c r="CO129">
        <v>0</v>
      </c>
      <c r="CP129">
        <v>0</v>
      </c>
      <c r="CQ129">
        <v>93.868062452383569</v>
      </c>
      <c r="CR129">
        <v>0.86346000000000001</v>
      </c>
      <c r="CS129">
        <v>46445.832498647127</v>
      </c>
      <c r="CT129">
        <v>0</v>
      </c>
      <c r="CU129">
        <v>46445.832498647127</v>
      </c>
      <c r="CV129">
        <v>13.845828737113468</v>
      </c>
      <c r="CW129" s="28" t="s">
        <v>1239</v>
      </c>
      <c r="CX129" s="28"/>
      <c r="CY129" s="28"/>
      <c r="CZ129" s="28"/>
      <c r="DA129" s="28"/>
      <c r="DB129" s="28"/>
      <c r="DC129" s="28"/>
      <c r="DD129" s="28"/>
      <c r="DE129" s="28"/>
      <c r="DF129" s="28"/>
      <c r="DG129" s="28"/>
      <c r="DH129" s="28"/>
      <c r="DI129">
        <v>240</v>
      </c>
      <c r="DJ129" s="28" t="s">
        <v>831</v>
      </c>
      <c r="DK129" s="28" t="s">
        <v>523</v>
      </c>
    </row>
    <row r="130" spans="1:115" x14ac:dyDescent="0.25">
      <c r="A130" s="28" t="s">
        <v>2754</v>
      </c>
      <c r="B130" s="28" t="s">
        <v>1225</v>
      </c>
      <c r="C130">
        <v>26032</v>
      </c>
      <c r="D130" s="28" t="s">
        <v>1111</v>
      </c>
      <c r="E130" s="28" t="s">
        <v>1112</v>
      </c>
      <c r="F130" s="28" t="s">
        <v>1113</v>
      </c>
      <c r="G130" s="28" t="s">
        <v>494</v>
      </c>
      <c r="H130" s="28" t="s">
        <v>2788</v>
      </c>
      <c r="I130" s="28" t="s">
        <v>457</v>
      </c>
      <c r="J130">
        <v>5930</v>
      </c>
      <c r="K130" t="s">
        <v>487</v>
      </c>
      <c r="L130" s="28" t="s">
        <v>2</v>
      </c>
      <c r="M130">
        <v>0</v>
      </c>
      <c r="N130" s="28" t="s">
        <v>459</v>
      </c>
      <c r="O130" s="28" t="s">
        <v>586</v>
      </c>
      <c r="R130">
        <v>1</v>
      </c>
      <c r="S130">
        <v>90600721</v>
      </c>
      <c r="T130" s="28" t="s">
        <v>461</v>
      </c>
      <c r="U130" s="28" t="s">
        <v>978</v>
      </c>
      <c r="V130" s="28" t="s">
        <v>335</v>
      </c>
      <c r="W130" s="28" t="s">
        <v>660</v>
      </c>
      <c r="X130">
        <v>26098</v>
      </c>
      <c r="Y130" s="28" t="s">
        <v>660</v>
      </c>
      <c r="Z130" s="28">
        <v>70</v>
      </c>
      <c r="AA130" s="28"/>
      <c r="AB130" s="28" t="s">
        <v>465</v>
      </c>
      <c r="AC130" s="28" t="s">
        <v>504</v>
      </c>
      <c r="AD130" s="1">
        <v>0.35416666666666674</v>
      </c>
      <c r="AE130" s="1">
        <v>0.64583333333333326</v>
      </c>
      <c r="AF130" s="28" t="s">
        <v>463</v>
      </c>
      <c r="AG130" s="28" t="s">
        <v>152</v>
      </c>
      <c r="AH130" s="28" t="s">
        <v>582</v>
      </c>
      <c r="AI130" s="28" t="s">
        <v>2769</v>
      </c>
      <c r="AJ130" s="28" t="s">
        <v>499</v>
      </c>
      <c r="AK130" s="28"/>
      <c r="AL130" s="28"/>
      <c r="AM130">
        <v>1</v>
      </c>
      <c r="AN130">
        <v>3</v>
      </c>
      <c r="AP130" s="2">
        <v>46073</v>
      </c>
      <c r="AQ130" s="2">
        <v>46290</v>
      </c>
      <c r="AR130" s="2"/>
      <c r="AS130" s="2"/>
      <c r="AT130" s="28"/>
      <c r="AU130" s="28"/>
      <c r="AV130" s="28" t="s">
        <v>470</v>
      </c>
      <c r="AX130">
        <v>0.5</v>
      </c>
      <c r="BC130" s="28"/>
      <c r="BF130" s="28"/>
      <c r="BG130" s="28"/>
      <c r="BP130" s="28"/>
      <c r="BS130" s="28"/>
      <c r="BT130" s="28"/>
      <c r="BW130" s="28"/>
      <c r="BY130">
        <v>0</v>
      </c>
      <c r="BZ130">
        <v>0</v>
      </c>
      <c r="CA130">
        <v>0</v>
      </c>
      <c r="CB130">
        <v>240</v>
      </c>
      <c r="CC130" t="s">
        <v>2</v>
      </c>
      <c r="CE130">
        <v>5930</v>
      </c>
      <c r="CF130">
        <v>0</v>
      </c>
      <c r="CG130">
        <v>480</v>
      </c>
      <c r="CH130">
        <v>0</v>
      </c>
      <c r="CI130">
        <v>5930</v>
      </c>
      <c r="CJ130">
        <v>212.30594577494998</v>
      </c>
      <c r="CK130">
        <v>143.78872163937004</v>
      </c>
      <c r="CL130">
        <v>69.420911026507738</v>
      </c>
      <c r="CM130">
        <v>122.18796797213763</v>
      </c>
      <c r="CN130">
        <v>69.086628928876706</v>
      </c>
      <c r="CO130">
        <v>0</v>
      </c>
      <c r="CP130">
        <v>0</v>
      </c>
      <c r="CQ130">
        <v>93.868062452383569</v>
      </c>
      <c r="CR130">
        <v>0.86346000000000001</v>
      </c>
      <c r="CS130">
        <v>0</v>
      </c>
      <c r="CT130">
        <v>0</v>
      </c>
      <c r="CU130">
        <v>0</v>
      </c>
      <c r="CV130" t="s">
        <v>487</v>
      </c>
      <c r="CW130" s="28" t="s">
        <v>1265</v>
      </c>
      <c r="CX130" s="28" t="s">
        <v>3555</v>
      </c>
      <c r="CY130" s="28" t="s">
        <v>3471</v>
      </c>
      <c r="CZ130" s="28" t="s">
        <v>3556</v>
      </c>
      <c r="DA130" s="28" t="s">
        <v>3557</v>
      </c>
      <c r="DB130" s="28" t="s">
        <v>3344</v>
      </c>
      <c r="DC130" s="28"/>
      <c r="DD130" s="28"/>
      <c r="DE130" s="28"/>
      <c r="DF130" s="28"/>
      <c r="DG130" s="28"/>
      <c r="DH130" s="28"/>
      <c r="DI130">
        <v>240</v>
      </c>
      <c r="DJ130" s="28" t="s">
        <v>831</v>
      </c>
      <c r="DK130" s="28" t="s">
        <v>519</v>
      </c>
    </row>
    <row r="131" spans="1:115" x14ac:dyDescent="0.25">
      <c r="A131" s="28" t="s">
        <v>2</v>
      </c>
      <c r="B131" s="28" t="s">
        <v>1225</v>
      </c>
      <c r="C131">
        <v>26032</v>
      </c>
      <c r="D131" s="28" t="s">
        <v>1111</v>
      </c>
      <c r="E131" s="28" t="s">
        <v>1112</v>
      </c>
      <c r="F131" s="28" t="s">
        <v>1113</v>
      </c>
      <c r="G131" s="28" t="s">
        <v>494</v>
      </c>
      <c r="H131" s="28" t="s">
        <v>1240</v>
      </c>
      <c r="I131" s="28" t="s">
        <v>457</v>
      </c>
      <c r="J131">
        <v>5930</v>
      </c>
      <c r="K131">
        <v>13.845828737113468</v>
      </c>
      <c r="L131" s="28" t="s">
        <v>3280</v>
      </c>
      <c r="M131">
        <v>0</v>
      </c>
      <c r="N131" s="28" t="s">
        <v>459</v>
      </c>
      <c r="O131" s="28" t="s">
        <v>591</v>
      </c>
      <c r="P131">
        <v>14</v>
      </c>
      <c r="Q131">
        <v>15</v>
      </c>
      <c r="R131">
        <v>1</v>
      </c>
      <c r="S131">
        <v>90781047</v>
      </c>
      <c r="T131" s="28" t="s">
        <v>461</v>
      </c>
      <c r="U131" s="28" t="s">
        <v>978</v>
      </c>
      <c r="V131" s="28" t="s">
        <v>335</v>
      </c>
      <c r="W131" s="28" t="s">
        <v>660</v>
      </c>
      <c r="X131">
        <v>26098</v>
      </c>
      <c r="Y131" s="28" t="s">
        <v>660</v>
      </c>
      <c r="Z131" s="28">
        <v>70</v>
      </c>
      <c r="AA131" s="28">
        <v>16751</v>
      </c>
      <c r="AB131" s="28" t="s">
        <v>465</v>
      </c>
      <c r="AC131" s="28" t="s">
        <v>674</v>
      </c>
      <c r="AD131" s="1">
        <v>0.35416666666666674</v>
      </c>
      <c r="AE131" s="1">
        <v>0.70833333333333326</v>
      </c>
      <c r="AF131" s="28" t="s">
        <v>463</v>
      </c>
      <c r="AG131" s="28" t="s">
        <v>189</v>
      </c>
      <c r="AH131" s="28" t="s">
        <v>588</v>
      </c>
      <c r="AI131" s="28" t="s">
        <v>1227</v>
      </c>
      <c r="AJ131" s="28" t="s">
        <v>499</v>
      </c>
      <c r="AK131" s="28"/>
      <c r="AL131" s="28"/>
      <c r="AM131">
        <v>1</v>
      </c>
      <c r="AN131">
        <v>3</v>
      </c>
      <c r="AP131" s="2">
        <v>46071</v>
      </c>
      <c r="AQ131" s="2">
        <v>46288</v>
      </c>
      <c r="AR131" s="2"/>
      <c r="AS131" s="2"/>
      <c r="AT131" s="28"/>
      <c r="AU131" s="28"/>
      <c r="AV131" s="28" t="s">
        <v>470</v>
      </c>
      <c r="AW131">
        <v>224</v>
      </c>
      <c r="AX131">
        <v>0.5</v>
      </c>
      <c r="BA131">
        <v>95</v>
      </c>
      <c r="BC131" s="28"/>
      <c r="BF131" s="28"/>
      <c r="BG131" s="28"/>
      <c r="BH131">
        <v>500</v>
      </c>
      <c r="BP131" s="28"/>
      <c r="BS131" s="28"/>
      <c r="BT131" s="28"/>
      <c r="BW131" s="28"/>
      <c r="BY131">
        <v>319</v>
      </c>
      <c r="BZ131">
        <v>224</v>
      </c>
      <c r="CA131">
        <v>95</v>
      </c>
      <c r="CB131">
        <v>240</v>
      </c>
      <c r="CC131">
        <v>0.93333333333333324</v>
      </c>
      <c r="CE131">
        <v>5930</v>
      </c>
      <c r="CF131">
        <v>0</v>
      </c>
      <c r="CG131">
        <v>480</v>
      </c>
      <c r="CH131">
        <v>-769.23076923076917</v>
      </c>
      <c r="CI131">
        <v>5160.7692307692305</v>
      </c>
      <c r="CJ131">
        <v>212.30594577494998</v>
      </c>
      <c r="CK131">
        <v>143.78872163937004</v>
      </c>
      <c r="CL131">
        <v>69.420911026507738</v>
      </c>
      <c r="CM131">
        <v>122.18796797213763</v>
      </c>
      <c r="CN131">
        <v>69.086628928876706</v>
      </c>
      <c r="CO131">
        <v>0</v>
      </c>
      <c r="CP131">
        <v>0</v>
      </c>
      <c r="CQ131">
        <v>93.868062452383569</v>
      </c>
      <c r="CR131">
        <v>0.86346000000000001</v>
      </c>
      <c r="CS131">
        <v>46445.832498647127</v>
      </c>
      <c r="CT131">
        <v>0</v>
      </c>
      <c r="CU131">
        <v>46445.832498647127</v>
      </c>
      <c r="CV131">
        <v>13.845828737113468</v>
      </c>
      <c r="CW131" s="28" t="s">
        <v>1241</v>
      </c>
      <c r="CX131" s="28"/>
      <c r="CY131" s="28"/>
      <c r="CZ131" s="28"/>
      <c r="DA131" s="28"/>
      <c r="DB131" s="28"/>
      <c r="DC131" s="28"/>
      <c r="DD131" s="28"/>
      <c r="DE131" s="28"/>
      <c r="DF131" s="28"/>
      <c r="DG131" s="28"/>
      <c r="DH131" s="28"/>
      <c r="DI131">
        <v>240</v>
      </c>
      <c r="DJ131" s="28" t="s">
        <v>831</v>
      </c>
      <c r="DK131" s="28" t="s">
        <v>507</v>
      </c>
    </row>
    <row r="132" spans="1:115" x14ac:dyDescent="0.25">
      <c r="A132" s="28" t="s">
        <v>2760</v>
      </c>
      <c r="B132" s="28" t="s">
        <v>1225</v>
      </c>
      <c r="C132">
        <v>26032</v>
      </c>
      <c r="D132" s="28" t="s">
        <v>1111</v>
      </c>
      <c r="E132" s="28" t="s">
        <v>1112</v>
      </c>
      <c r="F132" s="28" t="s">
        <v>1113</v>
      </c>
      <c r="G132" s="28" t="s">
        <v>494</v>
      </c>
      <c r="H132" s="28" t="s">
        <v>4783</v>
      </c>
      <c r="I132" s="28" t="s">
        <v>457</v>
      </c>
      <c r="J132">
        <v>5930</v>
      </c>
      <c r="K132">
        <v>13.845828737113468</v>
      </c>
      <c r="L132" s="28" t="s">
        <v>3280</v>
      </c>
      <c r="M132">
        <v>0</v>
      </c>
      <c r="N132" s="28" t="s">
        <v>459</v>
      </c>
      <c r="O132" s="28" t="s">
        <v>591</v>
      </c>
      <c r="P132">
        <v>14</v>
      </c>
      <c r="Q132">
        <v>15</v>
      </c>
      <c r="R132">
        <v>1</v>
      </c>
      <c r="S132">
        <v>90781047</v>
      </c>
      <c r="T132" s="28" t="s">
        <v>461</v>
      </c>
      <c r="U132" s="28" t="s">
        <v>978</v>
      </c>
      <c r="V132" s="28" t="s">
        <v>335</v>
      </c>
      <c r="W132" s="28" t="s">
        <v>660</v>
      </c>
      <c r="X132">
        <v>26098</v>
      </c>
      <c r="Y132" s="28" t="s">
        <v>660</v>
      </c>
      <c r="Z132" s="28">
        <v>70</v>
      </c>
      <c r="AA132" s="28">
        <v>16752</v>
      </c>
      <c r="AB132" s="28" t="s">
        <v>465</v>
      </c>
      <c r="AC132" s="28" t="s">
        <v>479</v>
      </c>
      <c r="AD132" s="1">
        <v>0.35416666666666674</v>
      </c>
      <c r="AE132" s="1">
        <v>0.70833333333333326</v>
      </c>
      <c r="AF132" s="28" t="s">
        <v>463</v>
      </c>
      <c r="AG132" s="28" t="s">
        <v>189</v>
      </c>
      <c r="AH132" s="28" t="s">
        <v>588</v>
      </c>
      <c r="AI132" s="28" t="s">
        <v>1238</v>
      </c>
      <c r="AJ132" s="28" t="s">
        <v>499</v>
      </c>
      <c r="AK132" s="28"/>
      <c r="AL132" s="28"/>
      <c r="AM132">
        <v>1</v>
      </c>
      <c r="AN132">
        <v>3</v>
      </c>
      <c r="AP132" s="2">
        <v>46072</v>
      </c>
      <c r="AQ132" s="2">
        <v>46289</v>
      </c>
      <c r="AR132" s="2"/>
      <c r="AS132" s="2"/>
      <c r="AT132" s="28"/>
      <c r="AU132" s="28"/>
      <c r="AV132" s="28" t="s">
        <v>470</v>
      </c>
      <c r="AW132">
        <v>224</v>
      </c>
      <c r="AX132">
        <v>0.5</v>
      </c>
      <c r="BA132">
        <v>95</v>
      </c>
      <c r="BC132" s="28"/>
      <c r="BF132" s="28"/>
      <c r="BG132" s="28"/>
      <c r="BH132">
        <v>500</v>
      </c>
      <c r="BP132" s="28"/>
      <c r="BS132" s="28"/>
      <c r="BT132" s="28"/>
      <c r="BW132" s="28"/>
      <c r="BY132">
        <v>319</v>
      </c>
      <c r="BZ132">
        <v>224</v>
      </c>
      <c r="CA132">
        <v>95</v>
      </c>
      <c r="CB132">
        <v>240</v>
      </c>
      <c r="CC132">
        <v>0.93333333333333324</v>
      </c>
      <c r="CE132">
        <v>5930</v>
      </c>
      <c r="CF132">
        <v>0</v>
      </c>
      <c r="CG132">
        <v>480</v>
      </c>
      <c r="CH132">
        <v>-769.23076923076917</v>
      </c>
      <c r="CI132">
        <v>5160.7692307692305</v>
      </c>
      <c r="CJ132">
        <v>212.30594577494998</v>
      </c>
      <c r="CK132">
        <v>143.78872163937004</v>
      </c>
      <c r="CL132">
        <v>69.420911026507738</v>
      </c>
      <c r="CM132">
        <v>122.18796797213763</v>
      </c>
      <c r="CN132">
        <v>69.086628928876706</v>
      </c>
      <c r="CO132">
        <v>0</v>
      </c>
      <c r="CP132">
        <v>0</v>
      </c>
      <c r="CQ132">
        <v>93.868062452383569</v>
      </c>
      <c r="CR132">
        <v>0.86346000000000001</v>
      </c>
      <c r="CS132">
        <v>46445.832498647127</v>
      </c>
      <c r="CT132">
        <v>0</v>
      </c>
      <c r="CU132">
        <v>46445.832498647127</v>
      </c>
      <c r="CV132">
        <v>13.845828737113468</v>
      </c>
      <c r="CW132" s="28" t="s">
        <v>2789</v>
      </c>
      <c r="CX132" s="28"/>
      <c r="CY132" s="28"/>
      <c r="CZ132" s="28"/>
      <c r="DA132" s="28"/>
      <c r="DB132" s="28"/>
      <c r="DC132" s="28"/>
      <c r="DD132" s="28"/>
      <c r="DE132" s="28"/>
      <c r="DF132" s="28"/>
      <c r="DG132" s="28"/>
      <c r="DH132" s="28"/>
      <c r="DI132">
        <v>240</v>
      </c>
      <c r="DJ132" s="28" t="s">
        <v>831</v>
      </c>
      <c r="DK132" s="28" t="s">
        <v>507</v>
      </c>
    </row>
    <row r="133" spans="1:115" x14ac:dyDescent="0.25">
      <c r="A133" s="28" t="s">
        <v>2</v>
      </c>
      <c r="B133" s="28" t="s">
        <v>1225</v>
      </c>
      <c r="C133">
        <v>26032</v>
      </c>
      <c r="D133" s="28" t="s">
        <v>1111</v>
      </c>
      <c r="E133" s="28" t="s">
        <v>1112</v>
      </c>
      <c r="F133" s="28" t="s">
        <v>1113</v>
      </c>
      <c r="G133" s="28" t="s">
        <v>494</v>
      </c>
      <c r="H133" s="28" t="s">
        <v>1242</v>
      </c>
      <c r="I133" s="28" t="s">
        <v>457</v>
      </c>
      <c r="J133">
        <v>5930</v>
      </c>
      <c r="K133">
        <v>12.359668253047143</v>
      </c>
      <c r="L133" s="28" t="s">
        <v>3291</v>
      </c>
      <c r="M133">
        <v>0</v>
      </c>
      <c r="N133" s="28" t="s">
        <v>459</v>
      </c>
      <c r="O133" s="28" t="s">
        <v>574</v>
      </c>
      <c r="P133">
        <v>13</v>
      </c>
      <c r="Q133">
        <v>15</v>
      </c>
      <c r="R133">
        <v>1</v>
      </c>
      <c r="S133">
        <v>92630721</v>
      </c>
      <c r="T133" s="28" t="s">
        <v>461</v>
      </c>
      <c r="U133" s="28" t="s">
        <v>978</v>
      </c>
      <c r="V133" s="28" t="s">
        <v>335</v>
      </c>
      <c r="W133" s="28" t="s">
        <v>660</v>
      </c>
      <c r="X133">
        <v>26098</v>
      </c>
      <c r="Y133" s="28" t="s">
        <v>660</v>
      </c>
      <c r="Z133" s="28">
        <v>70</v>
      </c>
      <c r="AA133" s="28">
        <v>16604</v>
      </c>
      <c r="AB133" s="28" t="s">
        <v>465</v>
      </c>
      <c r="AC133" s="28" t="s">
        <v>504</v>
      </c>
      <c r="AD133" s="1">
        <v>0.35416666666666674</v>
      </c>
      <c r="AE133" s="1">
        <v>0.66666666666666674</v>
      </c>
      <c r="AF133" s="28" t="s">
        <v>463</v>
      </c>
      <c r="AG133" s="28" t="s">
        <v>46</v>
      </c>
      <c r="AH133" s="28" t="s">
        <v>467</v>
      </c>
      <c r="AI133" s="28"/>
      <c r="AJ133" s="28" t="s">
        <v>499</v>
      </c>
      <c r="AK133" s="28"/>
      <c r="AL133" s="28"/>
      <c r="AM133">
        <v>1</v>
      </c>
      <c r="AN133">
        <v>3</v>
      </c>
      <c r="AP133" s="2">
        <v>46073</v>
      </c>
      <c r="AQ133" s="2">
        <v>46290</v>
      </c>
      <c r="AR133" s="2"/>
      <c r="AS133" s="2"/>
      <c r="AT133" s="28"/>
      <c r="AU133" s="28"/>
      <c r="AV133" s="28" t="s">
        <v>470</v>
      </c>
      <c r="AW133">
        <v>196</v>
      </c>
      <c r="AX133">
        <v>0.5</v>
      </c>
      <c r="BA133">
        <v>95</v>
      </c>
      <c r="BC133" s="28"/>
      <c r="BF133" s="28"/>
      <c r="BG133" s="28"/>
      <c r="BH133">
        <v>500</v>
      </c>
      <c r="BP133" s="28"/>
      <c r="BS133" s="28"/>
      <c r="BT133" s="28"/>
      <c r="BW133" s="28"/>
      <c r="BY133">
        <v>291</v>
      </c>
      <c r="BZ133">
        <v>196</v>
      </c>
      <c r="CA133">
        <v>95</v>
      </c>
      <c r="CB133">
        <v>240</v>
      </c>
      <c r="CC133">
        <v>0.81666666666666676</v>
      </c>
      <c r="CE133">
        <v>5930</v>
      </c>
      <c r="CF133">
        <v>0</v>
      </c>
      <c r="CG133">
        <v>480</v>
      </c>
      <c r="CH133">
        <v>-769.23076923076917</v>
      </c>
      <c r="CI133">
        <v>5160.7692307692305</v>
      </c>
      <c r="CJ133">
        <v>212.30594577494998</v>
      </c>
      <c r="CK133">
        <v>143.78872163937004</v>
      </c>
      <c r="CL133">
        <v>69.420911026507738</v>
      </c>
      <c r="CM133">
        <v>122.18796797213763</v>
      </c>
      <c r="CN133">
        <v>69.086628928876706</v>
      </c>
      <c r="CO133">
        <v>0</v>
      </c>
      <c r="CP133">
        <v>0</v>
      </c>
      <c r="CQ133">
        <v>93.868062452383569</v>
      </c>
      <c r="CR133">
        <v>0.86346000000000001</v>
      </c>
      <c r="CS133">
        <v>41460.507154846637</v>
      </c>
      <c r="CT133">
        <v>0</v>
      </c>
      <c r="CU133">
        <v>41460.507154846637</v>
      </c>
      <c r="CV133">
        <v>12.359668253047143</v>
      </c>
      <c r="CW133" s="28" t="s">
        <v>1243</v>
      </c>
      <c r="CX133" s="28"/>
      <c r="CY133" s="28"/>
      <c r="CZ133" s="28"/>
      <c r="DA133" s="28"/>
      <c r="DB133" s="28"/>
      <c r="DC133" s="28"/>
      <c r="DD133" s="28"/>
      <c r="DE133" s="28"/>
      <c r="DF133" s="28"/>
      <c r="DG133" s="28"/>
      <c r="DH133" s="28"/>
      <c r="DI133">
        <v>240</v>
      </c>
      <c r="DJ133" s="28" t="s">
        <v>831</v>
      </c>
      <c r="DK133" s="28" t="s">
        <v>576</v>
      </c>
    </row>
    <row r="134" spans="1:115" x14ac:dyDescent="0.25">
      <c r="A134" s="28" t="s">
        <v>2</v>
      </c>
      <c r="B134" s="28" t="s">
        <v>1225</v>
      </c>
      <c r="C134">
        <v>26032</v>
      </c>
      <c r="D134" s="28" t="s">
        <v>1111</v>
      </c>
      <c r="E134" s="28" t="s">
        <v>1112</v>
      </c>
      <c r="F134" s="28" t="s">
        <v>1113</v>
      </c>
      <c r="G134" s="28" t="s">
        <v>494</v>
      </c>
      <c r="H134" s="28" t="s">
        <v>1244</v>
      </c>
      <c r="I134" s="28" t="s">
        <v>457</v>
      </c>
      <c r="J134">
        <v>5930</v>
      </c>
      <c r="K134">
        <v>12.359668253047143</v>
      </c>
      <c r="L134" s="28" t="s">
        <v>3291</v>
      </c>
      <c r="M134">
        <v>0</v>
      </c>
      <c r="N134" s="28" t="s">
        <v>459</v>
      </c>
      <c r="O134" s="28" t="s">
        <v>574</v>
      </c>
      <c r="P134">
        <v>13</v>
      </c>
      <c r="Q134">
        <v>15</v>
      </c>
      <c r="R134">
        <v>1</v>
      </c>
      <c r="S134">
        <v>90380721</v>
      </c>
      <c r="T134" s="28" t="s">
        <v>461</v>
      </c>
      <c r="U134" s="28" t="s">
        <v>978</v>
      </c>
      <c r="V134" s="28" t="s">
        <v>335</v>
      </c>
      <c r="W134" s="28" t="s">
        <v>660</v>
      </c>
      <c r="X134">
        <v>26098</v>
      </c>
      <c r="Y134" s="28" t="s">
        <v>660</v>
      </c>
      <c r="Z134" s="28">
        <v>70</v>
      </c>
      <c r="AA134" s="28">
        <v>16605</v>
      </c>
      <c r="AB134" s="28" t="s">
        <v>465</v>
      </c>
      <c r="AC134" s="28" t="s">
        <v>515</v>
      </c>
      <c r="AD134" s="1">
        <v>0.35416666666666674</v>
      </c>
      <c r="AE134" s="1">
        <v>0.66666666666666674</v>
      </c>
      <c r="AF134" s="28" t="s">
        <v>463</v>
      </c>
      <c r="AG134" s="28" t="s">
        <v>52</v>
      </c>
      <c r="AH134" s="28" t="s">
        <v>467</v>
      </c>
      <c r="AI134" s="28"/>
      <c r="AJ134" s="28" t="s">
        <v>499</v>
      </c>
      <c r="AK134" s="28"/>
      <c r="AL134" s="28"/>
      <c r="AM134">
        <v>1</v>
      </c>
      <c r="AN134">
        <v>3</v>
      </c>
      <c r="AP134" s="2">
        <v>46069</v>
      </c>
      <c r="AQ134" s="2">
        <v>46286</v>
      </c>
      <c r="AR134" s="2"/>
      <c r="AS134" s="2"/>
      <c r="AT134" s="28"/>
      <c r="AU134" s="28"/>
      <c r="AV134" s="28" t="s">
        <v>470</v>
      </c>
      <c r="AW134">
        <v>196</v>
      </c>
      <c r="AX134">
        <v>0.5</v>
      </c>
      <c r="BA134">
        <v>95</v>
      </c>
      <c r="BC134" s="28"/>
      <c r="BF134" s="28"/>
      <c r="BG134" s="28"/>
      <c r="BH134">
        <v>500</v>
      </c>
      <c r="BP134" s="28"/>
      <c r="BS134" s="28"/>
      <c r="BT134" s="28"/>
      <c r="BW134" s="28"/>
      <c r="BY134">
        <v>291</v>
      </c>
      <c r="BZ134">
        <v>196</v>
      </c>
      <c r="CA134">
        <v>95</v>
      </c>
      <c r="CB134">
        <v>240</v>
      </c>
      <c r="CC134">
        <v>0.81666666666666676</v>
      </c>
      <c r="CE134">
        <v>5930</v>
      </c>
      <c r="CF134">
        <v>0</v>
      </c>
      <c r="CG134">
        <v>480</v>
      </c>
      <c r="CH134">
        <v>-769.23076923076917</v>
      </c>
      <c r="CI134">
        <v>5160.7692307692305</v>
      </c>
      <c r="CJ134">
        <v>212.30594577494998</v>
      </c>
      <c r="CK134">
        <v>143.78872163937004</v>
      </c>
      <c r="CL134">
        <v>69.420911026507738</v>
      </c>
      <c r="CM134">
        <v>122.18796797213763</v>
      </c>
      <c r="CN134">
        <v>69.086628928876706</v>
      </c>
      <c r="CO134">
        <v>0</v>
      </c>
      <c r="CP134">
        <v>0</v>
      </c>
      <c r="CQ134">
        <v>93.868062452383569</v>
      </c>
      <c r="CR134">
        <v>0.86346000000000001</v>
      </c>
      <c r="CS134">
        <v>41460.507154846637</v>
      </c>
      <c r="CT134">
        <v>0</v>
      </c>
      <c r="CU134">
        <v>41460.507154846637</v>
      </c>
      <c r="CV134">
        <v>12.359668253047143</v>
      </c>
      <c r="CW134" s="28" t="s">
        <v>1245</v>
      </c>
      <c r="CX134" s="28"/>
      <c r="CY134" s="28"/>
      <c r="CZ134" s="28"/>
      <c r="DA134" s="28"/>
      <c r="DB134" s="28"/>
      <c r="DC134" s="28"/>
      <c r="DD134" s="28"/>
      <c r="DE134" s="28"/>
      <c r="DF134" s="28"/>
      <c r="DG134" s="28"/>
      <c r="DH134" s="28"/>
      <c r="DI134">
        <v>240</v>
      </c>
      <c r="DJ134" s="28" t="s">
        <v>831</v>
      </c>
      <c r="DK134" s="28" t="s">
        <v>576</v>
      </c>
    </row>
    <row r="135" spans="1:115" x14ac:dyDescent="0.25">
      <c r="A135" s="28" t="s">
        <v>2</v>
      </c>
      <c r="B135" s="28" t="s">
        <v>1225</v>
      </c>
      <c r="C135">
        <v>26032</v>
      </c>
      <c r="D135" s="28" t="s">
        <v>1111</v>
      </c>
      <c r="E135" s="28" t="s">
        <v>1112</v>
      </c>
      <c r="F135" s="28" t="s">
        <v>1113</v>
      </c>
      <c r="G135" s="28" t="s">
        <v>494</v>
      </c>
      <c r="H135" s="28" t="s">
        <v>1246</v>
      </c>
      <c r="I135" s="28" t="s">
        <v>457</v>
      </c>
      <c r="J135">
        <v>5930</v>
      </c>
      <c r="K135">
        <v>8.5851410080018855</v>
      </c>
      <c r="L135" s="28" t="s">
        <v>3292</v>
      </c>
      <c r="M135">
        <v>0</v>
      </c>
      <c r="N135" s="28" t="s">
        <v>459</v>
      </c>
      <c r="O135" s="28" t="s">
        <v>586</v>
      </c>
      <c r="P135">
        <v>9</v>
      </c>
      <c r="Q135">
        <v>12</v>
      </c>
      <c r="R135">
        <v>1</v>
      </c>
      <c r="S135">
        <v>90430721</v>
      </c>
      <c r="T135" s="28" t="s">
        <v>461</v>
      </c>
      <c r="U135" s="28" t="s">
        <v>978</v>
      </c>
      <c r="V135" s="28" t="s">
        <v>335</v>
      </c>
      <c r="W135" s="28" t="s">
        <v>660</v>
      </c>
      <c r="X135">
        <v>26098</v>
      </c>
      <c r="Y135" s="28" t="s">
        <v>660</v>
      </c>
      <c r="Z135" s="28">
        <v>70</v>
      </c>
      <c r="AA135" s="28">
        <v>16606</v>
      </c>
      <c r="AB135" s="28" t="s">
        <v>465</v>
      </c>
      <c r="AC135" s="28" t="s">
        <v>504</v>
      </c>
      <c r="AD135" s="1">
        <v>0.35416666666666674</v>
      </c>
      <c r="AE135" s="1">
        <v>0.64583333333333326</v>
      </c>
      <c r="AF135" s="28" t="s">
        <v>463</v>
      </c>
      <c r="AG135" s="28" t="s">
        <v>61</v>
      </c>
      <c r="AH135" s="28" t="s">
        <v>467</v>
      </c>
      <c r="AI135" s="28"/>
      <c r="AJ135" s="28" t="s">
        <v>499</v>
      </c>
      <c r="AK135" s="28"/>
      <c r="AL135" s="28"/>
      <c r="AM135">
        <v>1</v>
      </c>
      <c r="AN135">
        <v>3</v>
      </c>
      <c r="AP135" s="2">
        <v>46073</v>
      </c>
      <c r="AQ135" s="2">
        <v>46290</v>
      </c>
      <c r="AR135" s="2"/>
      <c r="AS135" s="2"/>
      <c r="AT135" s="28"/>
      <c r="AU135" s="28"/>
      <c r="AV135" s="28" t="s">
        <v>470</v>
      </c>
      <c r="AW135">
        <v>182</v>
      </c>
      <c r="AX135">
        <v>0.5</v>
      </c>
      <c r="BC135" s="28"/>
      <c r="BF135" s="28"/>
      <c r="BG135" s="28"/>
      <c r="BH135">
        <v>80</v>
      </c>
      <c r="BP135" s="28"/>
      <c r="BS135" s="28"/>
      <c r="BT135" s="28"/>
      <c r="BW135" s="28"/>
      <c r="BY135">
        <v>182</v>
      </c>
      <c r="BZ135">
        <v>182</v>
      </c>
      <c r="CA135">
        <v>0</v>
      </c>
      <c r="CB135">
        <v>240</v>
      </c>
      <c r="CC135">
        <v>0.7583333333333333</v>
      </c>
      <c r="CE135">
        <v>5930</v>
      </c>
      <c r="CF135">
        <v>0</v>
      </c>
      <c r="CG135">
        <v>480</v>
      </c>
      <c r="CH135">
        <v>-123.07692307692307</v>
      </c>
      <c r="CI135">
        <v>5806.9230769230771</v>
      </c>
      <c r="CJ135">
        <v>212.30594577494998</v>
      </c>
      <c r="CK135">
        <v>143.78872163937004</v>
      </c>
      <c r="CL135">
        <v>69.420911026507738</v>
      </c>
      <c r="CM135">
        <v>122.18796797213763</v>
      </c>
      <c r="CN135">
        <v>69.086628928876706</v>
      </c>
      <c r="CO135">
        <v>0</v>
      </c>
      <c r="CP135">
        <v>0</v>
      </c>
      <c r="CQ135">
        <v>93.868062452383569</v>
      </c>
      <c r="CR135">
        <v>0.86346000000000001</v>
      </c>
      <c r="CS135">
        <v>32404.614734703118</v>
      </c>
      <c r="CT135">
        <v>0</v>
      </c>
      <c r="CU135">
        <v>32404.614734703118</v>
      </c>
      <c r="CV135">
        <v>8.5851410080018855</v>
      </c>
      <c r="CW135" s="28" t="s">
        <v>1247</v>
      </c>
      <c r="CX135" s="28" t="s">
        <v>3558</v>
      </c>
      <c r="CY135" s="28" t="s">
        <v>3471</v>
      </c>
      <c r="CZ135" s="28" t="s">
        <v>3559</v>
      </c>
      <c r="DA135" s="28" t="s">
        <v>3557</v>
      </c>
      <c r="DB135" s="28" t="s">
        <v>3344</v>
      </c>
      <c r="DC135" s="28"/>
      <c r="DD135" s="28"/>
      <c r="DE135" s="28"/>
      <c r="DF135" s="28"/>
      <c r="DG135" s="28"/>
      <c r="DH135" s="28"/>
      <c r="DI135">
        <v>240</v>
      </c>
      <c r="DJ135" s="28" t="s">
        <v>831</v>
      </c>
      <c r="DK135" s="28" t="s">
        <v>519</v>
      </c>
    </row>
    <row r="136" spans="1:115" x14ac:dyDescent="0.25">
      <c r="A136" s="28" t="s">
        <v>2</v>
      </c>
      <c r="B136" s="28" t="s">
        <v>1225</v>
      </c>
      <c r="C136">
        <v>26032</v>
      </c>
      <c r="D136" s="28" t="s">
        <v>1111</v>
      </c>
      <c r="E136" s="28" t="s">
        <v>1112</v>
      </c>
      <c r="F136" s="28" t="s">
        <v>1113</v>
      </c>
      <c r="G136" s="28" t="s">
        <v>494</v>
      </c>
      <c r="H136" s="28" t="s">
        <v>1248</v>
      </c>
      <c r="I136" s="28" t="s">
        <v>457</v>
      </c>
      <c r="J136">
        <v>5930</v>
      </c>
      <c r="K136">
        <v>13.845828737113468</v>
      </c>
      <c r="L136" s="28" t="s">
        <v>3280</v>
      </c>
      <c r="M136">
        <v>0</v>
      </c>
      <c r="N136" s="28" t="s">
        <v>459</v>
      </c>
      <c r="O136" s="28" t="s">
        <v>1182</v>
      </c>
      <c r="P136">
        <v>14</v>
      </c>
      <c r="Q136">
        <v>15</v>
      </c>
      <c r="R136">
        <v>1</v>
      </c>
      <c r="S136">
        <v>92620721</v>
      </c>
      <c r="T136" s="28" t="s">
        <v>461</v>
      </c>
      <c r="U136" s="28" t="s">
        <v>978</v>
      </c>
      <c r="V136" s="28" t="s">
        <v>335</v>
      </c>
      <c r="W136" s="28" t="s">
        <v>660</v>
      </c>
      <c r="X136">
        <v>26098</v>
      </c>
      <c r="Y136" s="28" t="s">
        <v>660</v>
      </c>
      <c r="Z136" s="28">
        <v>70</v>
      </c>
      <c r="AA136" s="28">
        <v>16607</v>
      </c>
      <c r="AB136" s="28" t="s">
        <v>465</v>
      </c>
      <c r="AC136" s="28" t="s">
        <v>515</v>
      </c>
      <c r="AD136" s="1">
        <v>0.35416666666666674</v>
      </c>
      <c r="AE136" s="1">
        <v>0.70833333333333326</v>
      </c>
      <c r="AF136" s="28" t="s">
        <v>463</v>
      </c>
      <c r="AG136" s="28" t="s">
        <v>63</v>
      </c>
      <c r="AH136" s="28" t="s">
        <v>467</v>
      </c>
      <c r="AI136" s="28"/>
      <c r="AJ136" s="28" t="s">
        <v>499</v>
      </c>
      <c r="AK136" s="28"/>
      <c r="AL136" s="28"/>
      <c r="AM136">
        <v>1</v>
      </c>
      <c r="AN136">
        <v>3</v>
      </c>
      <c r="AP136" s="2">
        <v>46069</v>
      </c>
      <c r="AQ136" s="2">
        <v>46286</v>
      </c>
      <c r="AR136" s="2"/>
      <c r="AS136" s="2"/>
      <c r="AT136" s="28"/>
      <c r="AU136" s="28"/>
      <c r="AV136" s="28" t="s">
        <v>470</v>
      </c>
      <c r="AW136">
        <v>224</v>
      </c>
      <c r="AX136">
        <v>0.5</v>
      </c>
      <c r="BA136">
        <v>95</v>
      </c>
      <c r="BC136" s="28"/>
      <c r="BF136" s="28"/>
      <c r="BG136" s="28"/>
      <c r="BH136">
        <v>500</v>
      </c>
      <c r="BP136" s="28"/>
      <c r="BS136" s="28"/>
      <c r="BT136" s="28"/>
      <c r="BW136" s="28"/>
      <c r="BY136">
        <v>319</v>
      </c>
      <c r="BZ136">
        <v>224</v>
      </c>
      <c r="CA136">
        <v>95</v>
      </c>
      <c r="CB136">
        <v>240</v>
      </c>
      <c r="CC136">
        <v>0.93333333333333324</v>
      </c>
      <c r="CE136">
        <v>5930</v>
      </c>
      <c r="CF136">
        <v>0</v>
      </c>
      <c r="CG136">
        <v>480</v>
      </c>
      <c r="CH136">
        <v>-769.23076923076917</v>
      </c>
      <c r="CI136">
        <v>5160.7692307692305</v>
      </c>
      <c r="CJ136">
        <v>212.30594577494998</v>
      </c>
      <c r="CK136">
        <v>143.78872163937004</v>
      </c>
      <c r="CL136">
        <v>69.420911026507738</v>
      </c>
      <c r="CM136">
        <v>122.18796797213763</v>
      </c>
      <c r="CN136">
        <v>69.086628928876706</v>
      </c>
      <c r="CO136">
        <v>0</v>
      </c>
      <c r="CP136">
        <v>0</v>
      </c>
      <c r="CQ136">
        <v>93.868062452383569</v>
      </c>
      <c r="CR136">
        <v>0.86346000000000001</v>
      </c>
      <c r="CS136">
        <v>46445.832498647127</v>
      </c>
      <c r="CT136">
        <v>0</v>
      </c>
      <c r="CU136">
        <v>46445.832498647127</v>
      </c>
      <c r="CV136">
        <v>13.845828737113468</v>
      </c>
      <c r="CW136" s="28" t="s">
        <v>1249</v>
      </c>
      <c r="CX136" s="28" t="s">
        <v>3560</v>
      </c>
      <c r="CY136" s="28" t="s">
        <v>3471</v>
      </c>
      <c r="CZ136" s="28" t="s">
        <v>3561</v>
      </c>
      <c r="DA136" s="28" t="s">
        <v>3562</v>
      </c>
      <c r="DB136" s="28" t="s">
        <v>3344</v>
      </c>
      <c r="DC136" s="28"/>
      <c r="DD136" s="28"/>
      <c r="DE136" s="28"/>
      <c r="DF136" s="28"/>
      <c r="DG136" s="28"/>
      <c r="DH136" s="28"/>
      <c r="DI136">
        <v>240</v>
      </c>
      <c r="DJ136" s="28" t="s">
        <v>831</v>
      </c>
      <c r="DK136" s="28" t="s">
        <v>519</v>
      </c>
    </row>
    <row r="137" spans="1:115" x14ac:dyDescent="0.25">
      <c r="A137" s="28" t="s">
        <v>2</v>
      </c>
      <c r="B137" s="28" t="s">
        <v>1225</v>
      </c>
      <c r="C137">
        <v>26032</v>
      </c>
      <c r="D137" s="28" t="s">
        <v>1111</v>
      </c>
      <c r="E137" s="28" t="s">
        <v>1112</v>
      </c>
      <c r="F137" s="28" t="s">
        <v>1113</v>
      </c>
      <c r="G137" s="28" t="s">
        <v>494</v>
      </c>
      <c r="H137" s="28" t="s">
        <v>1250</v>
      </c>
      <c r="I137" s="28" t="s">
        <v>457</v>
      </c>
      <c r="J137">
        <v>5930</v>
      </c>
      <c r="K137">
        <v>13.845828737113468</v>
      </c>
      <c r="L137" s="28" t="s">
        <v>3280</v>
      </c>
      <c r="M137">
        <v>0</v>
      </c>
      <c r="N137" s="28" t="s">
        <v>459</v>
      </c>
      <c r="O137" s="28" t="s">
        <v>1182</v>
      </c>
      <c r="P137">
        <v>14</v>
      </c>
      <c r="Q137">
        <v>15</v>
      </c>
      <c r="R137">
        <v>1</v>
      </c>
      <c r="S137">
        <v>92510721</v>
      </c>
      <c r="T137" s="28" t="s">
        <v>461</v>
      </c>
      <c r="U137" s="28" t="s">
        <v>978</v>
      </c>
      <c r="V137" s="28" t="s">
        <v>335</v>
      </c>
      <c r="W137" s="28" t="s">
        <v>660</v>
      </c>
      <c r="X137">
        <v>26098</v>
      </c>
      <c r="Y137" s="28" t="s">
        <v>660</v>
      </c>
      <c r="Z137" s="28">
        <v>70</v>
      </c>
      <c r="AA137" s="28">
        <v>16608</v>
      </c>
      <c r="AB137" s="28" t="s">
        <v>465</v>
      </c>
      <c r="AC137" s="28" t="s">
        <v>479</v>
      </c>
      <c r="AD137" s="1">
        <v>0.35416666666666674</v>
      </c>
      <c r="AE137" s="1">
        <v>0.70833333333333326</v>
      </c>
      <c r="AF137" s="28" t="s">
        <v>463</v>
      </c>
      <c r="AG137" s="28" t="s">
        <v>163</v>
      </c>
      <c r="AH137" s="28" t="s">
        <v>467</v>
      </c>
      <c r="AI137" s="28"/>
      <c r="AJ137" s="28" t="s">
        <v>499</v>
      </c>
      <c r="AK137" s="28"/>
      <c r="AL137" s="28"/>
      <c r="AM137">
        <v>1</v>
      </c>
      <c r="AN137">
        <v>3</v>
      </c>
      <c r="AP137" s="2">
        <v>46071</v>
      </c>
      <c r="AQ137" s="2">
        <v>46288</v>
      </c>
      <c r="AR137" s="2"/>
      <c r="AS137" s="2"/>
      <c r="AT137" s="28"/>
      <c r="AU137" s="28"/>
      <c r="AV137" s="28" t="s">
        <v>470</v>
      </c>
      <c r="AW137">
        <v>224</v>
      </c>
      <c r="AX137">
        <v>0.5</v>
      </c>
      <c r="BA137">
        <v>95</v>
      </c>
      <c r="BC137" s="28"/>
      <c r="BF137" s="28"/>
      <c r="BG137" s="28"/>
      <c r="BH137">
        <v>500</v>
      </c>
      <c r="BP137" s="28"/>
      <c r="BS137" s="28"/>
      <c r="BT137" s="28"/>
      <c r="BW137" s="28"/>
      <c r="BY137">
        <v>319</v>
      </c>
      <c r="BZ137">
        <v>224</v>
      </c>
      <c r="CA137">
        <v>95</v>
      </c>
      <c r="CB137">
        <v>240</v>
      </c>
      <c r="CC137">
        <v>0.93333333333333324</v>
      </c>
      <c r="CE137">
        <v>5930</v>
      </c>
      <c r="CF137">
        <v>0</v>
      </c>
      <c r="CG137">
        <v>480</v>
      </c>
      <c r="CH137">
        <v>-769.23076923076917</v>
      </c>
      <c r="CI137">
        <v>5160.7692307692305</v>
      </c>
      <c r="CJ137">
        <v>212.30594577494998</v>
      </c>
      <c r="CK137">
        <v>143.78872163937004</v>
      </c>
      <c r="CL137">
        <v>69.420911026507738</v>
      </c>
      <c r="CM137">
        <v>122.18796797213763</v>
      </c>
      <c r="CN137">
        <v>69.086628928876706</v>
      </c>
      <c r="CO137">
        <v>0</v>
      </c>
      <c r="CP137">
        <v>0</v>
      </c>
      <c r="CQ137">
        <v>93.868062452383569</v>
      </c>
      <c r="CR137">
        <v>0.86346000000000001</v>
      </c>
      <c r="CS137">
        <v>46445.832498647127</v>
      </c>
      <c r="CT137">
        <v>0</v>
      </c>
      <c r="CU137">
        <v>46445.832498647127</v>
      </c>
      <c r="CV137">
        <v>13.845828737113468</v>
      </c>
      <c r="CW137" s="28" t="s">
        <v>1251</v>
      </c>
      <c r="CX137" s="28" t="s">
        <v>3563</v>
      </c>
      <c r="CY137" s="28" t="s">
        <v>3471</v>
      </c>
      <c r="CZ137" s="28" t="s">
        <v>3564</v>
      </c>
      <c r="DA137" s="28" t="s">
        <v>3565</v>
      </c>
      <c r="DB137" s="28" t="s">
        <v>3344</v>
      </c>
      <c r="DC137" s="28"/>
      <c r="DD137" s="28"/>
      <c r="DE137" s="28"/>
      <c r="DF137" s="28"/>
      <c r="DG137" s="28"/>
      <c r="DH137" s="28"/>
      <c r="DI137">
        <v>240</v>
      </c>
      <c r="DJ137" s="28" t="s">
        <v>831</v>
      </c>
      <c r="DK137" s="28" t="s">
        <v>519</v>
      </c>
    </row>
    <row r="138" spans="1:115" x14ac:dyDescent="0.25">
      <c r="A138" s="28" t="s">
        <v>2</v>
      </c>
      <c r="B138" s="28" t="s">
        <v>1225</v>
      </c>
      <c r="C138">
        <v>26032</v>
      </c>
      <c r="D138" s="28" t="s">
        <v>1111</v>
      </c>
      <c r="E138" s="28" t="s">
        <v>1112</v>
      </c>
      <c r="F138" s="28" t="s">
        <v>1113</v>
      </c>
      <c r="G138" s="28" t="s">
        <v>494</v>
      </c>
      <c r="H138" s="28" t="s">
        <v>1252</v>
      </c>
      <c r="I138" s="28" t="s">
        <v>457</v>
      </c>
      <c r="J138">
        <v>5930</v>
      </c>
      <c r="K138">
        <v>13.845828737113468</v>
      </c>
      <c r="L138" s="28" t="s">
        <v>3280</v>
      </c>
      <c r="M138">
        <v>0</v>
      </c>
      <c r="N138" s="28" t="s">
        <v>459</v>
      </c>
      <c r="O138" s="28" t="s">
        <v>543</v>
      </c>
      <c r="P138">
        <v>14</v>
      </c>
      <c r="Q138">
        <v>15</v>
      </c>
      <c r="R138">
        <v>1</v>
      </c>
      <c r="S138">
        <v>90661047</v>
      </c>
      <c r="T138" s="28" t="s">
        <v>461</v>
      </c>
      <c r="U138" s="28" t="s">
        <v>978</v>
      </c>
      <c r="V138" s="28" t="s">
        <v>335</v>
      </c>
      <c r="W138" s="28" t="s">
        <v>660</v>
      </c>
      <c r="X138">
        <v>26098</v>
      </c>
      <c r="Y138" s="28" t="s">
        <v>660</v>
      </c>
      <c r="Z138" s="28">
        <v>70</v>
      </c>
      <c r="AA138" s="28">
        <v>16753</v>
      </c>
      <c r="AB138" s="28" t="s">
        <v>465</v>
      </c>
      <c r="AC138" s="28" t="s">
        <v>525</v>
      </c>
      <c r="AD138" s="1">
        <v>0.35416666666666674</v>
      </c>
      <c r="AE138" s="1">
        <v>0.70833333333333326</v>
      </c>
      <c r="AF138" s="28" t="s">
        <v>463</v>
      </c>
      <c r="AG138" s="28" t="s">
        <v>178</v>
      </c>
      <c r="AH138" s="28" t="s">
        <v>537</v>
      </c>
      <c r="AI138" s="28"/>
      <c r="AJ138" s="28" t="s">
        <v>499</v>
      </c>
      <c r="AK138" s="28"/>
      <c r="AL138" s="28"/>
      <c r="AM138">
        <v>1</v>
      </c>
      <c r="AN138">
        <v>3</v>
      </c>
      <c r="AP138" s="2">
        <v>46070</v>
      </c>
      <c r="AQ138" s="2">
        <v>46287</v>
      </c>
      <c r="AR138" s="2"/>
      <c r="AS138" s="2"/>
      <c r="AT138" s="28"/>
      <c r="AU138" s="28"/>
      <c r="AV138" s="28" t="s">
        <v>470</v>
      </c>
      <c r="AW138">
        <v>224</v>
      </c>
      <c r="AX138">
        <v>0.5</v>
      </c>
      <c r="BA138">
        <v>95</v>
      </c>
      <c r="BC138" s="28"/>
      <c r="BF138" s="28"/>
      <c r="BG138" s="28"/>
      <c r="BH138">
        <v>500</v>
      </c>
      <c r="BP138" s="28"/>
      <c r="BS138" s="28"/>
      <c r="BT138" s="28"/>
      <c r="BW138" s="28"/>
      <c r="BY138">
        <v>319</v>
      </c>
      <c r="BZ138">
        <v>224</v>
      </c>
      <c r="CA138">
        <v>95</v>
      </c>
      <c r="CB138">
        <v>240</v>
      </c>
      <c r="CC138">
        <v>0.93333333333333324</v>
      </c>
      <c r="CE138">
        <v>5930</v>
      </c>
      <c r="CF138">
        <v>0</v>
      </c>
      <c r="CG138">
        <v>480</v>
      </c>
      <c r="CH138">
        <v>-769.23076923076917</v>
      </c>
      <c r="CI138">
        <v>5160.7692307692305</v>
      </c>
      <c r="CJ138">
        <v>212.30594577494998</v>
      </c>
      <c r="CK138">
        <v>143.78872163937004</v>
      </c>
      <c r="CL138">
        <v>69.420911026507738</v>
      </c>
      <c r="CM138">
        <v>122.18796797213763</v>
      </c>
      <c r="CN138">
        <v>69.086628928876706</v>
      </c>
      <c r="CO138">
        <v>0</v>
      </c>
      <c r="CP138">
        <v>0</v>
      </c>
      <c r="CQ138">
        <v>93.868062452383569</v>
      </c>
      <c r="CR138">
        <v>0.86346000000000001</v>
      </c>
      <c r="CS138">
        <v>46445.832498647127</v>
      </c>
      <c r="CT138">
        <v>0</v>
      </c>
      <c r="CU138">
        <v>46445.832498647127</v>
      </c>
      <c r="CV138">
        <v>13.845828737113468</v>
      </c>
      <c r="CW138" s="28" t="s">
        <v>1253</v>
      </c>
      <c r="CX138" s="28"/>
      <c r="CY138" s="28"/>
      <c r="CZ138" s="28"/>
      <c r="DA138" s="28"/>
      <c r="DB138" s="28"/>
      <c r="DC138" s="28"/>
      <c r="DD138" s="28"/>
      <c r="DE138" s="28"/>
      <c r="DF138" s="28"/>
      <c r="DG138" s="28"/>
      <c r="DH138" s="28"/>
      <c r="DI138">
        <v>240</v>
      </c>
      <c r="DJ138" s="28" t="s">
        <v>831</v>
      </c>
      <c r="DK138" s="28" t="s">
        <v>540</v>
      </c>
    </row>
    <row r="139" spans="1:115" x14ac:dyDescent="0.25">
      <c r="A139" s="28" t="s">
        <v>2</v>
      </c>
      <c r="B139" s="28" t="s">
        <v>1225</v>
      </c>
      <c r="C139">
        <v>26032</v>
      </c>
      <c r="D139" s="28" t="s">
        <v>1111</v>
      </c>
      <c r="E139" s="28" t="s">
        <v>1112</v>
      </c>
      <c r="F139" s="28" t="s">
        <v>1113</v>
      </c>
      <c r="G139" s="28" t="s">
        <v>494</v>
      </c>
      <c r="H139" s="28" t="s">
        <v>1254</v>
      </c>
      <c r="I139" s="28" t="s">
        <v>457</v>
      </c>
      <c r="J139">
        <v>5930</v>
      </c>
      <c r="K139">
        <v>13.845828737113468</v>
      </c>
      <c r="L139" s="28" t="s">
        <v>3280</v>
      </c>
      <c r="M139">
        <v>0</v>
      </c>
      <c r="N139" s="28" t="s">
        <v>459</v>
      </c>
      <c r="O139" s="28" t="s">
        <v>1100</v>
      </c>
      <c r="P139">
        <v>14</v>
      </c>
      <c r="Q139">
        <v>15</v>
      </c>
      <c r="R139">
        <v>1</v>
      </c>
      <c r="S139">
        <v>90770721</v>
      </c>
      <c r="T139" s="28" t="s">
        <v>461</v>
      </c>
      <c r="U139" s="28" t="s">
        <v>978</v>
      </c>
      <c r="V139" s="28" t="s">
        <v>335</v>
      </c>
      <c r="W139" s="28" t="s">
        <v>660</v>
      </c>
      <c r="X139">
        <v>26098</v>
      </c>
      <c r="Y139" s="28" t="s">
        <v>660</v>
      </c>
      <c r="Z139" s="28">
        <v>70</v>
      </c>
      <c r="AA139" s="28">
        <v>16671</v>
      </c>
      <c r="AB139" s="28" t="s">
        <v>465</v>
      </c>
      <c r="AC139" s="28" t="s">
        <v>515</v>
      </c>
      <c r="AD139" s="1">
        <v>0.33333333333333326</v>
      </c>
      <c r="AE139" s="1">
        <v>0.6875</v>
      </c>
      <c r="AF139" s="28" t="s">
        <v>463</v>
      </c>
      <c r="AG139" s="28" t="s">
        <v>288</v>
      </c>
      <c r="AH139" s="28" t="s">
        <v>616</v>
      </c>
      <c r="AI139" s="28"/>
      <c r="AJ139" s="28" t="s">
        <v>499</v>
      </c>
      <c r="AK139" s="28"/>
      <c r="AL139" s="28"/>
      <c r="AM139">
        <v>1</v>
      </c>
      <c r="AN139">
        <v>3</v>
      </c>
      <c r="AP139" s="2">
        <v>46069</v>
      </c>
      <c r="AQ139" s="2">
        <v>46286</v>
      </c>
      <c r="AR139" s="2"/>
      <c r="AS139" s="2"/>
      <c r="AT139" s="28"/>
      <c r="AU139" s="28"/>
      <c r="AV139" s="28" t="s">
        <v>470</v>
      </c>
      <c r="AW139">
        <v>224</v>
      </c>
      <c r="AX139">
        <v>0.5</v>
      </c>
      <c r="BA139">
        <v>95</v>
      </c>
      <c r="BC139" s="28"/>
      <c r="BF139" s="28"/>
      <c r="BG139" s="28"/>
      <c r="BH139">
        <v>500</v>
      </c>
      <c r="BP139" s="28"/>
      <c r="BS139" s="28"/>
      <c r="BT139" s="28"/>
      <c r="BW139" s="28"/>
      <c r="BY139">
        <v>319</v>
      </c>
      <c r="BZ139">
        <v>224</v>
      </c>
      <c r="CA139">
        <v>95</v>
      </c>
      <c r="CB139">
        <v>240</v>
      </c>
      <c r="CC139">
        <v>0.93333333333333324</v>
      </c>
      <c r="CE139">
        <v>5930</v>
      </c>
      <c r="CF139">
        <v>0</v>
      </c>
      <c r="CG139">
        <v>480</v>
      </c>
      <c r="CH139">
        <v>-769.23076923076917</v>
      </c>
      <c r="CI139">
        <v>5160.7692307692305</v>
      </c>
      <c r="CJ139">
        <v>212.30594577494998</v>
      </c>
      <c r="CK139">
        <v>143.78872163937004</v>
      </c>
      <c r="CL139">
        <v>69.420911026507738</v>
      </c>
      <c r="CM139">
        <v>122.18796797213763</v>
      </c>
      <c r="CN139">
        <v>69.086628928876706</v>
      </c>
      <c r="CO139">
        <v>0</v>
      </c>
      <c r="CP139">
        <v>0</v>
      </c>
      <c r="CQ139">
        <v>93.868062452383569</v>
      </c>
      <c r="CR139">
        <v>0.86346000000000001</v>
      </c>
      <c r="CS139">
        <v>46445.832498647127</v>
      </c>
      <c r="CT139">
        <v>0</v>
      </c>
      <c r="CU139">
        <v>46445.832498647127</v>
      </c>
      <c r="CV139">
        <v>13.845828737113468</v>
      </c>
      <c r="CW139" s="28" t="s">
        <v>1255</v>
      </c>
      <c r="CX139" s="28"/>
      <c r="CY139" s="28"/>
      <c r="CZ139" s="28"/>
      <c r="DA139" s="28"/>
      <c r="DB139" s="28"/>
      <c r="DC139" s="28"/>
      <c r="DD139" s="28"/>
      <c r="DE139" s="28"/>
      <c r="DF139" s="28"/>
      <c r="DG139" s="28"/>
      <c r="DH139" s="28"/>
      <c r="DI139">
        <v>240</v>
      </c>
      <c r="DJ139" s="28" t="s">
        <v>831</v>
      </c>
      <c r="DK139" s="28" t="s">
        <v>501</v>
      </c>
    </row>
    <row r="140" spans="1:115" x14ac:dyDescent="0.25">
      <c r="A140" s="28" t="s">
        <v>2</v>
      </c>
      <c r="B140" s="28" t="s">
        <v>1225</v>
      </c>
      <c r="C140">
        <v>26032</v>
      </c>
      <c r="D140" s="28" t="s">
        <v>1111</v>
      </c>
      <c r="E140" s="28" t="s">
        <v>1112</v>
      </c>
      <c r="F140" s="28" t="s">
        <v>1113</v>
      </c>
      <c r="G140" s="28" t="s">
        <v>494</v>
      </c>
      <c r="H140" s="28" t="s">
        <v>1256</v>
      </c>
      <c r="I140" s="28" t="s">
        <v>457</v>
      </c>
      <c r="J140">
        <v>5930</v>
      </c>
      <c r="K140">
        <v>13.845828737113468</v>
      </c>
      <c r="L140" s="28" t="s">
        <v>3280</v>
      </c>
      <c r="M140">
        <v>0</v>
      </c>
      <c r="N140" s="28" t="s">
        <v>459</v>
      </c>
      <c r="O140" s="28" t="s">
        <v>1100</v>
      </c>
      <c r="P140">
        <v>14</v>
      </c>
      <c r="Q140">
        <v>15</v>
      </c>
      <c r="R140">
        <v>1</v>
      </c>
      <c r="S140">
        <v>90770721</v>
      </c>
      <c r="T140" s="28" t="s">
        <v>461</v>
      </c>
      <c r="U140" s="28" t="s">
        <v>978</v>
      </c>
      <c r="V140" s="28" t="s">
        <v>335</v>
      </c>
      <c r="W140" s="28" t="s">
        <v>660</v>
      </c>
      <c r="X140">
        <v>26098</v>
      </c>
      <c r="Y140" s="28" t="s">
        <v>660</v>
      </c>
      <c r="Z140" s="28">
        <v>70</v>
      </c>
      <c r="AA140" s="28">
        <v>16672</v>
      </c>
      <c r="AB140" s="28" t="s">
        <v>465</v>
      </c>
      <c r="AC140" s="28" t="s">
        <v>479</v>
      </c>
      <c r="AD140" s="1">
        <v>0.33333333333333326</v>
      </c>
      <c r="AE140" s="1">
        <v>0.6875</v>
      </c>
      <c r="AF140" s="28" t="s">
        <v>463</v>
      </c>
      <c r="AG140" s="28" t="s">
        <v>288</v>
      </c>
      <c r="AH140" s="28" t="s">
        <v>616</v>
      </c>
      <c r="AI140" s="28"/>
      <c r="AJ140" s="28" t="s">
        <v>499</v>
      </c>
      <c r="AK140" s="28"/>
      <c r="AL140" s="28"/>
      <c r="AM140">
        <v>1</v>
      </c>
      <c r="AN140">
        <v>3</v>
      </c>
      <c r="AP140" s="2">
        <v>46071</v>
      </c>
      <c r="AQ140" s="2">
        <v>46288</v>
      </c>
      <c r="AR140" s="2"/>
      <c r="AS140" s="2"/>
      <c r="AT140" s="28"/>
      <c r="AU140" s="28"/>
      <c r="AV140" s="28" t="s">
        <v>470</v>
      </c>
      <c r="AW140">
        <v>224</v>
      </c>
      <c r="AX140">
        <v>0.5</v>
      </c>
      <c r="BA140">
        <v>95</v>
      </c>
      <c r="BC140" s="28"/>
      <c r="BF140" s="28"/>
      <c r="BG140" s="28"/>
      <c r="BH140">
        <v>500</v>
      </c>
      <c r="BP140" s="28"/>
      <c r="BS140" s="28"/>
      <c r="BT140" s="28"/>
      <c r="BW140" s="28"/>
      <c r="BY140">
        <v>319</v>
      </c>
      <c r="BZ140">
        <v>224</v>
      </c>
      <c r="CA140">
        <v>95</v>
      </c>
      <c r="CB140">
        <v>240</v>
      </c>
      <c r="CC140">
        <v>0.93333333333333324</v>
      </c>
      <c r="CE140">
        <v>5930</v>
      </c>
      <c r="CF140">
        <v>0</v>
      </c>
      <c r="CG140">
        <v>480</v>
      </c>
      <c r="CH140">
        <v>-769.23076923076917</v>
      </c>
      <c r="CI140">
        <v>5160.7692307692305</v>
      </c>
      <c r="CJ140">
        <v>212.30594577494998</v>
      </c>
      <c r="CK140">
        <v>143.78872163937004</v>
      </c>
      <c r="CL140">
        <v>69.420911026507738</v>
      </c>
      <c r="CM140">
        <v>122.18796797213763</v>
      </c>
      <c r="CN140">
        <v>69.086628928876706</v>
      </c>
      <c r="CO140">
        <v>0</v>
      </c>
      <c r="CP140">
        <v>0</v>
      </c>
      <c r="CQ140">
        <v>93.868062452383569</v>
      </c>
      <c r="CR140">
        <v>0.86346000000000001</v>
      </c>
      <c r="CS140">
        <v>46445.832498647127</v>
      </c>
      <c r="CT140">
        <v>0</v>
      </c>
      <c r="CU140">
        <v>46445.832498647127</v>
      </c>
      <c r="CV140">
        <v>13.845828737113468</v>
      </c>
      <c r="CW140" s="28" t="s">
        <v>1257</v>
      </c>
      <c r="CX140" s="28"/>
      <c r="CY140" s="28"/>
      <c r="CZ140" s="28"/>
      <c r="DA140" s="28"/>
      <c r="DB140" s="28"/>
      <c r="DC140" s="28"/>
      <c r="DD140" s="28"/>
      <c r="DE140" s="28"/>
      <c r="DF140" s="28"/>
      <c r="DG140" s="28"/>
      <c r="DH140" s="28"/>
      <c r="DI140">
        <v>240</v>
      </c>
      <c r="DJ140" s="28" t="s">
        <v>831</v>
      </c>
      <c r="DK140" s="28" t="s">
        <v>501</v>
      </c>
    </row>
    <row r="141" spans="1:115" x14ac:dyDescent="0.25">
      <c r="A141" s="28" t="s">
        <v>2</v>
      </c>
      <c r="B141" s="28" t="s">
        <v>1225</v>
      </c>
      <c r="C141">
        <v>26032</v>
      </c>
      <c r="D141" s="28" t="s">
        <v>1111</v>
      </c>
      <c r="E141" s="28" t="s">
        <v>1112</v>
      </c>
      <c r="F141" s="28" t="s">
        <v>1113</v>
      </c>
      <c r="G141" s="28" t="s">
        <v>494</v>
      </c>
      <c r="H141" s="28" t="s">
        <v>1258</v>
      </c>
      <c r="I141" s="28" t="s">
        <v>457</v>
      </c>
      <c r="J141">
        <v>5930</v>
      </c>
      <c r="K141">
        <v>13.845828737113468</v>
      </c>
      <c r="L141" s="28" t="s">
        <v>3280</v>
      </c>
      <c r="M141">
        <v>0</v>
      </c>
      <c r="N141" s="28" t="s">
        <v>459</v>
      </c>
      <c r="O141" s="28" t="s">
        <v>1100</v>
      </c>
      <c r="P141">
        <v>14</v>
      </c>
      <c r="Q141">
        <v>15</v>
      </c>
      <c r="R141">
        <v>1</v>
      </c>
      <c r="S141">
        <v>90770721</v>
      </c>
      <c r="T141" s="28" t="s">
        <v>461</v>
      </c>
      <c r="U141" s="28" t="s">
        <v>978</v>
      </c>
      <c r="V141" s="28" t="s">
        <v>335</v>
      </c>
      <c r="W141" s="28" t="s">
        <v>660</v>
      </c>
      <c r="X141">
        <v>26098</v>
      </c>
      <c r="Y141" s="28" t="s">
        <v>660</v>
      </c>
      <c r="Z141" s="28">
        <v>70</v>
      </c>
      <c r="AA141" s="28">
        <v>16673</v>
      </c>
      <c r="AB141" s="28" t="s">
        <v>465</v>
      </c>
      <c r="AC141" s="28" t="s">
        <v>466</v>
      </c>
      <c r="AD141" s="1">
        <v>0.33333333333333326</v>
      </c>
      <c r="AE141" s="1">
        <v>0.6875</v>
      </c>
      <c r="AF141" s="28" t="s">
        <v>463</v>
      </c>
      <c r="AG141" s="28" t="s">
        <v>288</v>
      </c>
      <c r="AH141" s="28" t="s">
        <v>616</v>
      </c>
      <c r="AI141" s="28"/>
      <c r="AJ141" s="28" t="s">
        <v>499</v>
      </c>
      <c r="AK141" s="28"/>
      <c r="AL141" s="28"/>
      <c r="AM141">
        <v>1</v>
      </c>
      <c r="AN141">
        <v>3</v>
      </c>
      <c r="AP141" s="2">
        <v>46072</v>
      </c>
      <c r="AQ141" s="2">
        <v>46289</v>
      </c>
      <c r="AR141" s="2"/>
      <c r="AS141" s="2"/>
      <c r="AT141" s="28"/>
      <c r="AU141" s="28"/>
      <c r="AV141" s="28" t="s">
        <v>470</v>
      </c>
      <c r="AW141">
        <v>224</v>
      </c>
      <c r="AX141">
        <v>0.5</v>
      </c>
      <c r="BA141">
        <v>95</v>
      </c>
      <c r="BC141" s="28"/>
      <c r="BF141" s="28"/>
      <c r="BG141" s="28"/>
      <c r="BH141">
        <v>500</v>
      </c>
      <c r="BP141" s="28"/>
      <c r="BS141" s="28"/>
      <c r="BT141" s="28"/>
      <c r="BW141" s="28"/>
      <c r="BY141">
        <v>319</v>
      </c>
      <c r="BZ141">
        <v>224</v>
      </c>
      <c r="CA141">
        <v>95</v>
      </c>
      <c r="CB141">
        <v>240</v>
      </c>
      <c r="CC141">
        <v>0.93333333333333324</v>
      </c>
      <c r="CE141">
        <v>5930</v>
      </c>
      <c r="CF141">
        <v>0</v>
      </c>
      <c r="CG141">
        <v>480</v>
      </c>
      <c r="CH141">
        <v>-769.23076923076917</v>
      </c>
      <c r="CI141">
        <v>5160.7692307692305</v>
      </c>
      <c r="CJ141">
        <v>212.30594577494998</v>
      </c>
      <c r="CK141">
        <v>143.78872163937004</v>
      </c>
      <c r="CL141">
        <v>69.420911026507738</v>
      </c>
      <c r="CM141">
        <v>122.18796797213763</v>
      </c>
      <c r="CN141">
        <v>69.086628928876706</v>
      </c>
      <c r="CO141">
        <v>0</v>
      </c>
      <c r="CP141">
        <v>0</v>
      </c>
      <c r="CQ141">
        <v>93.868062452383569</v>
      </c>
      <c r="CR141">
        <v>0.86346000000000001</v>
      </c>
      <c r="CS141">
        <v>46445.832498647127</v>
      </c>
      <c r="CT141">
        <v>0</v>
      </c>
      <c r="CU141">
        <v>46445.832498647127</v>
      </c>
      <c r="CV141">
        <v>13.845828737113468</v>
      </c>
      <c r="CW141" s="28" t="s">
        <v>1259</v>
      </c>
      <c r="CX141" s="28"/>
      <c r="CY141" s="28"/>
      <c r="CZ141" s="28"/>
      <c r="DA141" s="28"/>
      <c r="DB141" s="28"/>
      <c r="DC141" s="28"/>
      <c r="DD141" s="28"/>
      <c r="DE141" s="28"/>
      <c r="DF141" s="28"/>
      <c r="DG141" s="28"/>
      <c r="DH141" s="28"/>
      <c r="DI141">
        <v>240</v>
      </c>
      <c r="DJ141" s="28" t="s">
        <v>831</v>
      </c>
      <c r="DK141" s="28" t="s">
        <v>501</v>
      </c>
    </row>
    <row r="142" spans="1:115" x14ac:dyDescent="0.25">
      <c r="A142" s="28" t="s">
        <v>2</v>
      </c>
      <c r="B142" s="28" t="s">
        <v>1271</v>
      </c>
      <c r="C142">
        <v>26030</v>
      </c>
      <c r="D142" s="28" t="s">
        <v>1111</v>
      </c>
      <c r="E142" s="28" t="s">
        <v>1112</v>
      </c>
      <c r="F142" s="28" t="s">
        <v>1113</v>
      </c>
      <c r="G142" s="28" t="s">
        <v>494</v>
      </c>
      <c r="H142" s="28" t="s">
        <v>1272</v>
      </c>
      <c r="I142" s="28" t="s">
        <v>457</v>
      </c>
      <c r="J142">
        <v>2970</v>
      </c>
      <c r="K142">
        <v>10.604254919011924</v>
      </c>
      <c r="L142" s="28" t="s">
        <v>3293</v>
      </c>
      <c r="M142">
        <v>0</v>
      </c>
      <c r="N142" s="28" t="s">
        <v>459</v>
      </c>
      <c r="O142" s="28" t="s">
        <v>1261</v>
      </c>
      <c r="P142">
        <v>11</v>
      </c>
      <c r="Q142">
        <v>12</v>
      </c>
      <c r="R142">
        <v>1</v>
      </c>
      <c r="S142">
        <v>90850721</v>
      </c>
      <c r="T142" s="28" t="s">
        <v>605</v>
      </c>
      <c r="U142" s="28" t="s">
        <v>659</v>
      </c>
      <c r="V142" s="28" t="s">
        <v>329</v>
      </c>
      <c r="W142" s="28" t="s">
        <v>463</v>
      </c>
      <c r="Y142" s="28" t="s">
        <v>660</v>
      </c>
      <c r="Z142" s="28">
        <v>35</v>
      </c>
      <c r="AA142" s="28">
        <v>16609</v>
      </c>
      <c r="AB142" s="28" t="s">
        <v>465</v>
      </c>
      <c r="AC142" s="28" t="s">
        <v>466</v>
      </c>
      <c r="AD142" s="1">
        <v>0.33333333333333326</v>
      </c>
      <c r="AE142" s="1">
        <v>0.5</v>
      </c>
      <c r="AF142" s="28" t="s">
        <v>660</v>
      </c>
      <c r="AG142" s="28" t="s">
        <v>164</v>
      </c>
      <c r="AH142" s="28" t="s">
        <v>862</v>
      </c>
      <c r="AI142" s="28"/>
      <c r="AJ142" s="28" t="s">
        <v>499</v>
      </c>
      <c r="AK142" s="28"/>
      <c r="AL142" s="28"/>
      <c r="AM142">
        <v>1</v>
      </c>
      <c r="AN142">
        <v>3</v>
      </c>
      <c r="AP142" s="2">
        <v>46072</v>
      </c>
      <c r="AQ142" s="2">
        <v>46289</v>
      </c>
      <c r="AR142" s="2"/>
      <c r="AS142" s="2"/>
      <c r="AT142" s="28"/>
      <c r="AU142" s="28"/>
      <c r="AV142" s="28" t="s">
        <v>470</v>
      </c>
      <c r="AW142">
        <v>112</v>
      </c>
      <c r="AX142">
        <v>0.5</v>
      </c>
      <c r="BC142" s="28"/>
      <c r="BF142" s="28"/>
      <c r="BG142" s="28"/>
      <c r="BH142">
        <v>50</v>
      </c>
      <c r="BP142" s="28"/>
      <c r="BS142" s="28"/>
      <c r="BT142" s="28"/>
      <c r="BW142" s="28"/>
      <c r="BY142">
        <v>112</v>
      </c>
      <c r="BZ142">
        <v>112</v>
      </c>
      <c r="CA142">
        <v>0</v>
      </c>
      <c r="CB142">
        <v>120</v>
      </c>
      <c r="CC142">
        <v>0.93333333333333324</v>
      </c>
      <c r="CE142">
        <v>2970</v>
      </c>
      <c r="CF142">
        <v>0</v>
      </c>
      <c r="CG142">
        <v>240</v>
      </c>
      <c r="CH142">
        <v>-76.92307692307692</v>
      </c>
      <c r="CI142">
        <v>2893.0769230769229</v>
      </c>
      <c r="CJ142">
        <v>212.30594577494998</v>
      </c>
      <c r="CK142">
        <v>143.78872163937004</v>
      </c>
      <c r="CL142">
        <v>69.420911026507738</v>
      </c>
      <c r="CM142">
        <v>122.18796797213763</v>
      </c>
      <c r="CN142">
        <v>69.086628928876706</v>
      </c>
      <c r="CO142">
        <v>0</v>
      </c>
      <c r="CP142">
        <v>0</v>
      </c>
      <c r="CQ142">
        <v>93.868062452383569</v>
      </c>
      <c r="CR142">
        <v>0.86346000000000001</v>
      </c>
      <c r="CS142">
        <v>19941.301375201921</v>
      </c>
      <c r="CT142">
        <v>0</v>
      </c>
      <c r="CU142">
        <v>19941.301375201921</v>
      </c>
      <c r="CV142">
        <v>10.604254919011924</v>
      </c>
      <c r="CW142" s="28" t="s">
        <v>1273</v>
      </c>
      <c r="CX142" s="28" t="s">
        <v>3566</v>
      </c>
      <c r="CY142" s="28" t="s">
        <v>3471</v>
      </c>
      <c r="CZ142" s="28" t="s">
        <v>3567</v>
      </c>
      <c r="DA142" s="28" t="s">
        <v>3497</v>
      </c>
      <c r="DB142" s="28" t="s">
        <v>3344</v>
      </c>
      <c r="DC142" s="28"/>
      <c r="DD142" s="28"/>
      <c r="DE142" s="28"/>
      <c r="DF142" s="28"/>
      <c r="DG142" s="28"/>
      <c r="DH142" s="28"/>
      <c r="DI142">
        <v>120</v>
      </c>
      <c r="DJ142" s="28" t="s">
        <v>831</v>
      </c>
      <c r="DK142" s="28" t="s">
        <v>519</v>
      </c>
    </row>
    <row r="143" spans="1:115" x14ac:dyDescent="0.25">
      <c r="A143" s="28" t="s">
        <v>2</v>
      </c>
      <c r="B143" s="28" t="s">
        <v>1271</v>
      </c>
      <c r="C143">
        <v>26030</v>
      </c>
      <c r="D143" s="28" t="s">
        <v>1111</v>
      </c>
      <c r="E143" s="28" t="s">
        <v>1112</v>
      </c>
      <c r="F143" s="28" t="s">
        <v>1113</v>
      </c>
      <c r="G143" s="28" t="s">
        <v>494</v>
      </c>
      <c r="H143" s="28" t="s">
        <v>1274</v>
      </c>
      <c r="I143" s="28" t="s">
        <v>457</v>
      </c>
      <c r="J143">
        <v>2970</v>
      </c>
      <c r="K143">
        <v>10.604254919011924</v>
      </c>
      <c r="L143" s="28" t="s">
        <v>3293</v>
      </c>
      <c r="M143">
        <v>0</v>
      </c>
      <c r="N143" s="28" t="s">
        <v>459</v>
      </c>
      <c r="O143" s="28" t="s">
        <v>1150</v>
      </c>
      <c r="P143">
        <v>11</v>
      </c>
      <c r="Q143">
        <v>12</v>
      </c>
      <c r="R143">
        <v>1</v>
      </c>
      <c r="S143">
        <v>90061045</v>
      </c>
      <c r="T143" s="28" t="s">
        <v>605</v>
      </c>
      <c r="U143" s="28" t="s">
        <v>659</v>
      </c>
      <c r="V143" s="28" t="s">
        <v>329</v>
      </c>
      <c r="W143" s="28" t="s">
        <v>463</v>
      </c>
      <c r="Y143" s="28" t="s">
        <v>660</v>
      </c>
      <c r="Z143" s="28">
        <v>35</v>
      </c>
      <c r="AA143" s="28">
        <v>16645</v>
      </c>
      <c r="AB143" s="28" t="s">
        <v>465</v>
      </c>
      <c r="AC143" s="28" t="s">
        <v>525</v>
      </c>
      <c r="AD143" s="1">
        <v>0.5625</v>
      </c>
      <c r="AE143" s="1">
        <v>0.72916666666666674</v>
      </c>
      <c r="AF143" s="28" t="s">
        <v>660</v>
      </c>
      <c r="AG143" s="28" t="s">
        <v>208</v>
      </c>
      <c r="AH143" s="28" t="s">
        <v>529</v>
      </c>
      <c r="AI143" s="28"/>
      <c r="AJ143" s="28" t="s">
        <v>499</v>
      </c>
      <c r="AK143" s="28"/>
      <c r="AL143" s="28"/>
      <c r="AM143">
        <v>1</v>
      </c>
      <c r="AN143">
        <v>3</v>
      </c>
      <c r="AP143" s="2">
        <v>46070</v>
      </c>
      <c r="AQ143" s="2">
        <v>46287</v>
      </c>
      <c r="AR143" s="2"/>
      <c r="AS143" s="2"/>
      <c r="AT143" s="28"/>
      <c r="AU143" s="28"/>
      <c r="AV143" s="28" t="s">
        <v>470</v>
      </c>
      <c r="AW143">
        <v>112</v>
      </c>
      <c r="AX143">
        <v>0.5</v>
      </c>
      <c r="BC143" s="28"/>
      <c r="BF143" s="28"/>
      <c r="BG143" s="28"/>
      <c r="BH143">
        <v>50</v>
      </c>
      <c r="BP143" s="28"/>
      <c r="BS143" s="28"/>
      <c r="BT143" s="28"/>
      <c r="BW143" s="28"/>
      <c r="BY143">
        <v>112</v>
      </c>
      <c r="BZ143">
        <v>112</v>
      </c>
      <c r="CA143">
        <v>0</v>
      </c>
      <c r="CB143">
        <v>120</v>
      </c>
      <c r="CC143">
        <v>0.93333333333333324</v>
      </c>
      <c r="CE143">
        <v>2970</v>
      </c>
      <c r="CF143">
        <v>0</v>
      </c>
      <c r="CG143">
        <v>240</v>
      </c>
      <c r="CH143">
        <v>-76.92307692307692</v>
      </c>
      <c r="CI143">
        <v>2893.0769230769229</v>
      </c>
      <c r="CJ143">
        <v>212.30594577494998</v>
      </c>
      <c r="CK143">
        <v>143.78872163937004</v>
      </c>
      <c r="CL143">
        <v>69.420911026507738</v>
      </c>
      <c r="CM143">
        <v>122.18796797213763</v>
      </c>
      <c r="CN143">
        <v>69.086628928876706</v>
      </c>
      <c r="CO143">
        <v>0</v>
      </c>
      <c r="CP143">
        <v>0</v>
      </c>
      <c r="CQ143">
        <v>93.868062452383569</v>
      </c>
      <c r="CR143">
        <v>0.86346000000000001</v>
      </c>
      <c r="CS143">
        <v>19941.301375201921</v>
      </c>
      <c r="CT143">
        <v>0</v>
      </c>
      <c r="CU143">
        <v>19941.301375201921</v>
      </c>
      <c r="CV143">
        <v>10.604254919011924</v>
      </c>
      <c r="CW143" s="28" t="s">
        <v>1275</v>
      </c>
      <c r="CX143" s="28" t="s">
        <v>3568</v>
      </c>
      <c r="CY143" s="28" t="s">
        <v>3471</v>
      </c>
      <c r="CZ143" s="28" t="s">
        <v>3569</v>
      </c>
      <c r="DA143" s="28" t="s">
        <v>3481</v>
      </c>
      <c r="DB143" s="28" t="s">
        <v>3344</v>
      </c>
      <c r="DC143" s="28"/>
      <c r="DD143" s="28"/>
      <c r="DE143" s="28"/>
      <c r="DF143" s="28"/>
      <c r="DG143" s="28"/>
      <c r="DH143" s="28"/>
      <c r="DI143">
        <v>120</v>
      </c>
      <c r="DJ143" s="28" t="s">
        <v>831</v>
      </c>
      <c r="DK143" s="28" t="s">
        <v>519</v>
      </c>
    </row>
    <row r="144" spans="1:115" x14ac:dyDescent="0.25">
      <c r="A144" s="28" t="s">
        <v>2</v>
      </c>
      <c r="B144" s="28" t="s">
        <v>1271</v>
      </c>
      <c r="C144">
        <v>26030</v>
      </c>
      <c r="D144" s="28" t="s">
        <v>1111</v>
      </c>
      <c r="E144" s="28" t="s">
        <v>1112</v>
      </c>
      <c r="F144" s="28" t="s">
        <v>1113</v>
      </c>
      <c r="G144" s="28" t="s">
        <v>494</v>
      </c>
      <c r="H144" s="28" t="s">
        <v>1284</v>
      </c>
      <c r="I144" s="28" t="s">
        <v>457</v>
      </c>
      <c r="J144">
        <v>2970</v>
      </c>
      <c r="K144">
        <v>12.61708407162412</v>
      </c>
      <c r="L144" s="28" t="s">
        <v>3294</v>
      </c>
      <c r="M144">
        <v>0</v>
      </c>
      <c r="N144" s="28" t="s">
        <v>459</v>
      </c>
      <c r="O144" s="28" t="s">
        <v>528</v>
      </c>
      <c r="P144">
        <v>13</v>
      </c>
      <c r="Q144">
        <v>15</v>
      </c>
      <c r="R144">
        <v>1</v>
      </c>
      <c r="S144">
        <v>90110721</v>
      </c>
      <c r="T144" s="28" t="s">
        <v>605</v>
      </c>
      <c r="U144" s="28" t="s">
        <v>659</v>
      </c>
      <c r="V144" s="28" t="s">
        <v>335</v>
      </c>
      <c r="W144" s="28" t="s">
        <v>463</v>
      </c>
      <c r="Y144" s="28" t="s">
        <v>660</v>
      </c>
      <c r="Z144" s="28">
        <v>35</v>
      </c>
      <c r="AA144" s="28">
        <v>16646</v>
      </c>
      <c r="AB144" s="28" t="s">
        <v>465</v>
      </c>
      <c r="AC144" s="28" t="s">
        <v>525</v>
      </c>
      <c r="AD144" s="1">
        <v>0.5625</v>
      </c>
      <c r="AE144" s="1">
        <v>0.72916666666666674</v>
      </c>
      <c r="AF144" s="28" t="s">
        <v>463</v>
      </c>
      <c r="AG144" s="28" t="s">
        <v>211</v>
      </c>
      <c r="AH144" s="28" t="s">
        <v>529</v>
      </c>
      <c r="AI144" s="28"/>
      <c r="AJ144" s="28" t="s">
        <v>499</v>
      </c>
      <c r="AK144" s="28"/>
      <c r="AL144" s="28"/>
      <c r="AM144">
        <v>1</v>
      </c>
      <c r="AN144">
        <v>3</v>
      </c>
      <c r="AP144" s="2">
        <v>46070</v>
      </c>
      <c r="AQ144" s="2">
        <v>46287</v>
      </c>
      <c r="AR144" s="2"/>
      <c r="AS144" s="2"/>
      <c r="AT144" s="28"/>
      <c r="AU144" s="28"/>
      <c r="AV144" s="28" t="s">
        <v>470</v>
      </c>
      <c r="AW144">
        <v>112</v>
      </c>
      <c r="AX144">
        <v>0.5</v>
      </c>
      <c r="BC144" s="28"/>
      <c r="BF144" s="28"/>
      <c r="BG144" s="28"/>
      <c r="BH144">
        <v>350</v>
      </c>
      <c r="BP144" s="28"/>
      <c r="BS144" s="28"/>
      <c r="BT144" s="28"/>
      <c r="BW144" s="28"/>
      <c r="BY144">
        <v>112</v>
      </c>
      <c r="BZ144">
        <v>112</v>
      </c>
      <c r="CA144">
        <v>0</v>
      </c>
      <c r="CB144">
        <v>120</v>
      </c>
      <c r="CC144">
        <v>0.93333333333333324</v>
      </c>
      <c r="CE144">
        <v>2970</v>
      </c>
      <c r="CF144">
        <v>0</v>
      </c>
      <c r="CG144">
        <v>240</v>
      </c>
      <c r="CH144">
        <v>-538.46153846153845</v>
      </c>
      <c r="CI144">
        <v>2431.5384615384614</v>
      </c>
      <c r="CJ144">
        <v>212.30594577494998</v>
      </c>
      <c r="CK144">
        <v>143.78872163937004</v>
      </c>
      <c r="CL144">
        <v>69.420911026507738</v>
      </c>
      <c r="CM144">
        <v>122.18796797213763</v>
      </c>
      <c r="CN144">
        <v>69.086628928876706</v>
      </c>
      <c r="CO144">
        <v>0</v>
      </c>
      <c r="CP144">
        <v>0</v>
      </c>
      <c r="CQ144">
        <v>93.868062452383569</v>
      </c>
      <c r="CR144">
        <v>0.86346000000000001</v>
      </c>
      <c r="CS144">
        <v>19941.301375201921</v>
      </c>
      <c r="CT144">
        <v>0</v>
      </c>
      <c r="CU144">
        <v>19941.301375201921</v>
      </c>
      <c r="CV144">
        <v>12.61708407162412</v>
      </c>
      <c r="CW144" s="28" t="s">
        <v>1285</v>
      </c>
      <c r="CX144" s="28"/>
      <c r="CY144" s="28"/>
      <c r="CZ144" s="28"/>
      <c r="DA144" s="28"/>
      <c r="DB144" s="28"/>
      <c r="DC144" s="28"/>
      <c r="DD144" s="28"/>
      <c r="DE144" s="28"/>
      <c r="DF144" s="28"/>
      <c r="DG144" s="28"/>
      <c r="DH144" s="28"/>
      <c r="DI144">
        <v>120</v>
      </c>
      <c r="DJ144" s="28" t="s">
        <v>831</v>
      </c>
      <c r="DK144" s="28" t="s">
        <v>501</v>
      </c>
    </row>
    <row r="145" spans="1:115" x14ac:dyDescent="0.25">
      <c r="A145" s="28" t="s">
        <v>2</v>
      </c>
      <c r="B145" s="28" t="s">
        <v>1271</v>
      </c>
      <c r="C145">
        <v>26030</v>
      </c>
      <c r="D145" s="28" t="s">
        <v>1111</v>
      </c>
      <c r="E145" s="28" t="s">
        <v>1112</v>
      </c>
      <c r="F145" s="28" t="s">
        <v>1113</v>
      </c>
      <c r="G145" s="28" t="s">
        <v>494</v>
      </c>
      <c r="H145" s="28" t="s">
        <v>1286</v>
      </c>
      <c r="I145" s="28" t="s">
        <v>457</v>
      </c>
      <c r="J145">
        <v>2970</v>
      </c>
      <c r="K145">
        <v>12.61708407162412</v>
      </c>
      <c r="L145" s="28" t="s">
        <v>3294</v>
      </c>
      <c r="M145">
        <v>0</v>
      </c>
      <c r="N145" s="28" t="s">
        <v>459</v>
      </c>
      <c r="O145" s="28" t="s">
        <v>528</v>
      </c>
      <c r="P145">
        <v>13</v>
      </c>
      <c r="Q145">
        <v>15</v>
      </c>
      <c r="R145">
        <v>1</v>
      </c>
      <c r="S145">
        <v>90010721</v>
      </c>
      <c r="T145" s="28" t="s">
        <v>605</v>
      </c>
      <c r="U145" s="28" t="s">
        <v>659</v>
      </c>
      <c r="V145" s="28" t="s">
        <v>335</v>
      </c>
      <c r="W145" s="28" t="s">
        <v>463</v>
      </c>
      <c r="Y145" s="28" t="s">
        <v>660</v>
      </c>
      <c r="Z145" s="28">
        <v>35</v>
      </c>
      <c r="AA145" s="28">
        <v>16647</v>
      </c>
      <c r="AB145" s="28" t="s">
        <v>465</v>
      </c>
      <c r="AC145" s="28" t="s">
        <v>525</v>
      </c>
      <c r="AD145" s="1">
        <v>0.5625</v>
      </c>
      <c r="AE145" s="1">
        <v>0.72916666666666674</v>
      </c>
      <c r="AF145" s="28" t="s">
        <v>463</v>
      </c>
      <c r="AG145" s="28" t="s">
        <v>217</v>
      </c>
      <c r="AH145" s="28" t="s">
        <v>529</v>
      </c>
      <c r="AI145" s="28"/>
      <c r="AJ145" s="28" t="s">
        <v>499</v>
      </c>
      <c r="AK145" s="28"/>
      <c r="AL145" s="28"/>
      <c r="AM145">
        <v>1</v>
      </c>
      <c r="AN145">
        <v>3</v>
      </c>
      <c r="AP145" s="2">
        <v>46070</v>
      </c>
      <c r="AQ145" s="2">
        <v>46287</v>
      </c>
      <c r="AR145" s="2"/>
      <c r="AS145" s="2"/>
      <c r="AT145" s="28"/>
      <c r="AU145" s="28"/>
      <c r="AV145" s="28" t="s">
        <v>470</v>
      </c>
      <c r="AW145">
        <v>112</v>
      </c>
      <c r="AX145">
        <v>0.5</v>
      </c>
      <c r="BC145" s="28"/>
      <c r="BF145" s="28"/>
      <c r="BG145" s="28"/>
      <c r="BH145">
        <v>350</v>
      </c>
      <c r="BP145" s="28"/>
      <c r="BS145" s="28"/>
      <c r="BT145" s="28"/>
      <c r="BW145" s="28"/>
      <c r="BY145">
        <v>112</v>
      </c>
      <c r="BZ145">
        <v>112</v>
      </c>
      <c r="CA145">
        <v>0</v>
      </c>
      <c r="CB145">
        <v>120</v>
      </c>
      <c r="CC145">
        <v>0.93333333333333324</v>
      </c>
      <c r="CE145">
        <v>2970</v>
      </c>
      <c r="CF145">
        <v>0</v>
      </c>
      <c r="CG145">
        <v>240</v>
      </c>
      <c r="CH145">
        <v>-538.46153846153845</v>
      </c>
      <c r="CI145">
        <v>2431.5384615384614</v>
      </c>
      <c r="CJ145">
        <v>212.30594577494998</v>
      </c>
      <c r="CK145">
        <v>143.78872163937004</v>
      </c>
      <c r="CL145">
        <v>69.420911026507738</v>
      </c>
      <c r="CM145">
        <v>122.18796797213763</v>
      </c>
      <c r="CN145">
        <v>69.086628928876706</v>
      </c>
      <c r="CO145">
        <v>0</v>
      </c>
      <c r="CP145">
        <v>0</v>
      </c>
      <c r="CQ145">
        <v>93.868062452383569</v>
      </c>
      <c r="CR145">
        <v>0.86346000000000001</v>
      </c>
      <c r="CS145">
        <v>19941.301375201921</v>
      </c>
      <c r="CT145">
        <v>0</v>
      </c>
      <c r="CU145">
        <v>19941.301375201921</v>
      </c>
      <c r="CV145">
        <v>12.61708407162412</v>
      </c>
      <c r="CW145" s="28" t="s">
        <v>1287</v>
      </c>
      <c r="CX145" s="28"/>
      <c r="CY145" s="28"/>
      <c r="CZ145" s="28"/>
      <c r="DA145" s="28"/>
      <c r="DB145" s="28"/>
      <c r="DC145" s="28"/>
      <c r="DD145" s="28"/>
      <c r="DE145" s="28"/>
      <c r="DF145" s="28"/>
      <c r="DG145" s="28"/>
      <c r="DH145" s="28"/>
      <c r="DI145">
        <v>120</v>
      </c>
      <c r="DJ145" s="28" t="s">
        <v>831</v>
      </c>
      <c r="DK145" s="28" t="s">
        <v>501</v>
      </c>
    </row>
    <row r="146" spans="1:115" x14ac:dyDescent="0.25">
      <c r="A146" s="28" t="s">
        <v>2754</v>
      </c>
      <c r="B146" s="28" t="s">
        <v>1271</v>
      </c>
      <c r="C146">
        <v>26030</v>
      </c>
      <c r="D146" s="28" t="s">
        <v>1111</v>
      </c>
      <c r="E146" s="28" t="s">
        <v>1112</v>
      </c>
      <c r="F146" s="28" t="s">
        <v>1113</v>
      </c>
      <c r="G146" s="28" t="s">
        <v>494</v>
      </c>
      <c r="H146" s="28" t="s">
        <v>2790</v>
      </c>
      <c r="I146" s="28" t="s">
        <v>457</v>
      </c>
      <c r="J146">
        <v>2970</v>
      </c>
      <c r="K146" t="s">
        <v>487</v>
      </c>
      <c r="L146" s="28" t="s">
        <v>2</v>
      </c>
      <c r="M146">
        <v>0</v>
      </c>
      <c r="N146" s="28" t="s">
        <v>459</v>
      </c>
      <c r="O146" s="28" t="s">
        <v>581</v>
      </c>
      <c r="R146">
        <v>1</v>
      </c>
      <c r="S146">
        <v>90890721</v>
      </c>
      <c r="T146" s="28" t="s">
        <v>605</v>
      </c>
      <c r="U146" s="28" t="s">
        <v>659</v>
      </c>
      <c r="V146" s="28" t="s">
        <v>329</v>
      </c>
      <c r="W146" s="28" t="s">
        <v>463</v>
      </c>
      <c r="Y146" s="28" t="s">
        <v>660</v>
      </c>
      <c r="Z146" s="28">
        <v>35</v>
      </c>
      <c r="AA146" s="28"/>
      <c r="AB146" s="28" t="s">
        <v>465</v>
      </c>
      <c r="AC146" s="28"/>
      <c r="AD146" s="1"/>
      <c r="AE146" s="1"/>
      <c r="AF146" s="28" t="s">
        <v>660</v>
      </c>
      <c r="AG146" s="28" t="s">
        <v>48</v>
      </c>
      <c r="AH146" s="28" t="s">
        <v>582</v>
      </c>
      <c r="AI146" s="28" t="s">
        <v>2769</v>
      </c>
      <c r="AJ146" s="28" t="s">
        <v>499</v>
      </c>
      <c r="AK146" s="28"/>
      <c r="AL146" s="28"/>
      <c r="AM146">
        <v>1</v>
      </c>
      <c r="AN146">
        <v>3</v>
      </c>
      <c r="AP146" s="2"/>
      <c r="AQ146" s="2"/>
      <c r="AR146" s="2"/>
      <c r="AS146" s="2"/>
      <c r="AT146" s="28"/>
      <c r="AU146" s="28"/>
      <c r="AV146" s="28" t="s">
        <v>470</v>
      </c>
      <c r="AX146">
        <v>0.5</v>
      </c>
      <c r="BC146" s="28"/>
      <c r="BF146" s="28"/>
      <c r="BG146" s="28"/>
      <c r="BP146" s="28"/>
      <c r="BS146" s="28"/>
      <c r="BT146" s="28"/>
      <c r="BW146" s="28"/>
      <c r="BY146">
        <v>0</v>
      </c>
      <c r="BZ146">
        <v>0</v>
      </c>
      <c r="CA146">
        <v>0</v>
      </c>
      <c r="CB146">
        <v>120</v>
      </c>
      <c r="CC146" t="s">
        <v>2</v>
      </c>
      <c r="CE146">
        <v>2970</v>
      </c>
      <c r="CF146">
        <v>0</v>
      </c>
      <c r="CG146">
        <v>240</v>
      </c>
      <c r="CH146">
        <v>0</v>
      </c>
      <c r="CI146">
        <v>2970</v>
      </c>
      <c r="CJ146">
        <v>212.30594577494998</v>
      </c>
      <c r="CK146">
        <v>143.78872163937004</v>
      </c>
      <c r="CL146">
        <v>69.420911026507738</v>
      </c>
      <c r="CM146">
        <v>122.18796797213763</v>
      </c>
      <c r="CN146">
        <v>69.086628928876706</v>
      </c>
      <c r="CO146">
        <v>0</v>
      </c>
      <c r="CP146">
        <v>0</v>
      </c>
      <c r="CQ146">
        <v>93.868062452383569</v>
      </c>
      <c r="CR146">
        <v>0.86346000000000001</v>
      </c>
      <c r="CS146">
        <v>0</v>
      </c>
      <c r="CT146">
        <v>0</v>
      </c>
      <c r="CU146">
        <v>0</v>
      </c>
      <c r="CV146" t="s">
        <v>487</v>
      </c>
      <c r="CW146" s="28" t="s">
        <v>2791</v>
      </c>
      <c r="CX146" s="28"/>
      <c r="CY146" s="28"/>
      <c r="CZ146" s="28"/>
      <c r="DA146" s="28"/>
      <c r="DB146" s="28"/>
      <c r="DC146" s="28"/>
      <c r="DD146" s="28"/>
      <c r="DE146" s="28"/>
      <c r="DF146" s="28"/>
      <c r="DG146" s="28"/>
      <c r="DH146" s="28"/>
      <c r="DI146">
        <v>120</v>
      </c>
      <c r="DJ146" s="28" t="s">
        <v>831</v>
      </c>
      <c r="DK146" s="28" t="s">
        <v>519</v>
      </c>
    </row>
    <row r="147" spans="1:115" x14ac:dyDescent="0.25">
      <c r="A147" s="28" t="s">
        <v>2</v>
      </c>
      <c r="B147" s="28" t="s">
        <v>1271</v>
      </c>
      <c r="C147">
        <v>26030</v>
      </c>
      <c r="D147" s="28" t="s">
        <v>1111</v>
      </c>
      <c r="E147" s="28" t="s">
        <v>1112</v>
      </c>
      <c r="F147" s="28" t="s">
        <v>1113</v>
      </c>
      <c r="G147" s="28" t="s">
        <v>494</v>
      </c>
      <c r="H147" s="28" t="s">
        <v>1276</v>
      </c>
      <c r="I147" s="28" t="s">
        <v>457</v>
      </c>
      <c r="J147">
        <v>2970</v>
      </c>
      <c r="K147">
        <v>10.604254919011924</v>
      </c>
      <c r="L147" s="28" t="s">
        <v>3293</v>
      </c>
      <c r="M147">
        <v>0</v>
      </c>
      <c r="N147" s="28" t="s">
        <v>459</v>
      </c>
      <c r="O147" s="28" t="s">
        <v>543</v>
      </c>
      <c r="P147">
        <v>11</v>
      </c>
      <c r="Q147">
        <v>12</v>
      </c>
      <c r="R147">
        <v>1</v>
      </c>
      <c r="S147">
        <v>90541047</v>
      </c>
      <c r="T147" s="28" t="s">
        <v>605</v>
      </c>
      <c r="U147" s="28" t="s">
        <v>659</v>
      </c>
      <c r="V147" s="28" t="s">
        <v>329</v>
      </c>
      <c r="W147" s="28" t="s">
        <v>463</v>
      </c>
      <c r="Y147" s="28" t="s">
        <v>660</v>
      </c>
      <c r="Z147" s="28">
        <v>35</v>
      </c>
      <c r="AA147" s="28">
        <v>16754</v>
      </c>
      <c r="AB147" s="28" t="s">
        <v>465</v>
      </c>
      <c r="AC147" s="28" t="s">
        <v>515</v>
      </c>
      <c r="AD147" s="1">
        <v>0.54166666666666674</v>
      </c>
      <c r="AE147" s="1">
        <v>0.70833333333333326</v>
      </c>
      <c r="AF147" s="28" t="s">
        <v>660</v>
      </c>
      <c r="AG147" s="28" t="s">
        <v>182</v>
      </c>
      <c r="AH147" s="28" t="s">
        <v>588</v>
      </c>
      <c r="AI147" s="28"/>
      <c r="AJ147" s="28" t="s">
        <v>499</v>
      </c>
      <c r="AK147" s="28"/>
      <c r="AL147" s="28"/>
      <c r="AM147">
        <v>1</v>
      </c>
      <c r="AN147">
        <v>3</v>
      </c>
      <c r="AP147" s="2">
        <v>46069</v>
      </c>
      <c r="AQ147" s="2">
        <v>46286</v>
      </c>
      <c r="AR147" s="2"/>
      <c r="AS147" s="2"/>
      <c r="AT147" s="28"/>
      <c r="AU147" s="28"/>
      <c r="AV147" s="28" t="s">
        <v>470</v>
      </c>
      <c r="AW147">
        <v>112</v>
      </c>
      <c r="AX147">
        <v>0.5</v>
      </c>
      <c r="BC147" s="28"/>
      <c r="BF147" s="28"/>
      <c r="BG147" s="28"/>
      <c r="BH147">
        <v>50</v>
      </c>
      <c r="BP147" s="28"/>
      <c r="BS147" s="28"/>
      <c r="BT147" s="28"/>
      <c r="BW147" s="28"/>
      <c r="BY147">
        <v>112</v>
      </c>
      <c r="BZ147">
        <v>112</v>
      </c>
      <c r="CA147">
        <v>0</v>
      </c>
      <c r="CB147">
        <v>120</v>
      </c>
      <c r="CC147">
        <v>0.93333333333333324</v>
      </c>
      <c r="CE147">
        <v>2970</v>
      </c>
      <c r="CF147">
        <v>0</v>
      </c>
      <c r="CG147">
        <v>240</v>
      </c>
      <c r="CH147">
        <v>-76.92307692307692</v>
      </c>
      <c r="CI147">
        <v>2893.0769230769229</v>
      </c>
      <c r="CJ147">
        <v>212.30594577494998</v>
      </c>
      <c r="CK147">
        <v>143.78872163937004</v>
      </c>
      <c r="CL147">
        <v>69.420911026507738</v>
      </c>
      <c r="CM147">
        <v>122.18796797213763</v>
      </c>
      <c r="CN147">
        <v>69.086628928876706</v>
      </c>
      <c r="CO147">
        <v>0</v>
      </c>
      <c r="CP147">
        <v>0</v>
      </c>
      <c r="CQ147">
        <v>93.868062452383569</v>
      </c>
      <c r="CR147">
        <v>0.86346000000000001</v>
      </c>
      <c r="CS147">
        <v>19941.301375201921</v>
      </c>
      <c r="CT147">
        <v>0</v>
      </c>
      <c r="CU147">
        <v>19941.301375201921</v>
      </c>
      <c r="CV147">
        <v>10.604254919011924</v>
      </c>
      <c r="CW147" s="28" t="s">
        <v>1277</v>
      </c>
      <c r="CX147" s="28"/>
      <c r="CY147" s="28"/>
      <c r="CZ147" s="28"/>
      <c r="DA147" s="28"/>
      <c r="DB147" s="28"/>
      <c r="DC147" s="28"/>
      <c r="DD147" s="28"/>
      <c r="DE147" s="28"/>
      <c r="DF147" s="28"/>
      <c r="DG147" s="28"/>
      <c r="DH147" s="28"/>
      <c r="DI147">
        <v>120</v>
      </c>
      <c r="DJ147" s="28" t="s">
        <v>831</v>
      </c>
      <c r="DK147" s="28" t="s">
        <v>540</v>
      </c>
    </row>
    <row r="148" spans="1:115" x14ac:dyDescent="0.25">
      <c r="A148" s="28" t="s">
        <v>2</v>
      </c>
      <c r="B148" s="28" t="s">
        <v>1271</v>
      </c>
      <c r="C148">
        <v>26030</v>
      </c>
      <c r="D148" s="28" t="s">
        <v>1111</v>
      </c>
      <c r="E148" s="28" t="s">
        <v>1112</v>
      </c>
      <c r="F148" s="28" t="s">
        <v>1113</v>
      </c>
      <c r="G148" s="28" t="s">
        <v>494</v>
      </c>
      <c r="H148" s="28" t="s">
        <v>1288</v>
      </c>
      <c r="I148" s="28" t="s">
        <v>457</v>
      </c>
      <c r="J148">
        <v>2970</v>
      </c>
      <c r="K148">
        <v>12.61708407162412</v>
      </c>
      <c r="L148" s="28" t="s">
        <v>3294</v>
      </c>
      <c r="M148">
        <v>0</v>
      </c>
      <c r="N148" s="28" t="s">
        <v>459</v>
      </c>
      <c r="O148" s="28" t="s">
        <v>543</v>
      </c>
      <c r="P148">
        <v>13</v>
      </c>
      <c r="Q148">
        <v>15</v>
      </c>
      <c r="R148">
        <v>1</v>
      </c>
      <c r="S148">
        <v>90541047</v>
      </c>
      <c r="T148" s="28" t="s">
        <v>605</v>
      </c>
      <c r="U148" s="28" t="s">
        <v>659</v>
      </c>
      <c r="V148" s="28" t="s">
        <v>335</v>
      </c>
      <c r="W148" s="28" t="s">
        <v>463</v>
      </c>
      <c r="Y148" s="28" t="s">
        <v>660</v>
      </c>
      <c r="Z148" s="28">
        <v>35</v>
      </c>
      <c r="AA148" s="28">
        <v>16755</v>
      </c>
      <c r="AB148" s="28" t="s">
        <v>465</v>
      </c>
      <c r="AC148" s="28" t="s">
        <v>466</v>
      </c>
      <c r="AD148" s="1">
        <v>0.35416666666666674</v>
      </c>
      <c r="AE148" s="1">
        <v>0.52083333333333326</v>
      </c>
      <c r="AF148" s="28" t="s">
        <v>463</v>
      </c>
      <c r="AG148" s="28" t="s">
        <v>182</v>
      </c>
      <c r="AH148" s="28" t="s">
        <v>588</v>
      </c>
      <c r="AI148" s="28"/>
      <c r="AJ148" s="28" t="s">
        <v>499</v>
      </c>
      <c r="AK148" s="28"/>
      <c r="AL148" s="28"/>
      <c r="AM148">
        <v>1</v>
      </c>
      <c r="AN148">
        <v>3</v>
      </c>
      <c r="AP148" s="2">
        <v>46072</v>
      </c>
      <c r="AQ148" s="2">
        <v>46289</v>
      </c>
      <c r="AR148" s="2"/>
      <c r="AS148" s="2"/>
      <c r="AT148" s="28"/>
      <c r="AU148" s="28"/>
      <c r="AV148" s="28" t="s">
        <v>470</v>
      </c>
      <c r="AW148">
        <v>112</v>
      </c>
      <c r="AX148">
        <v>0.5</v>
      </c>
      <c r="BC148" s="28"/>
      <c r="BF148" s="28"/>
      <c r="BG148" s="28"/>
      <c r="BH148">
        <v>350</v>
      </c>
      <c r="BP148" s="28"/>
      <c r="BS148" s="28"/>
      <c r="BT148" s="28"/>
      <c r="BW148" s="28"/>
      <c r="BY148">
        <v>112</v>
      </c>
      <c r="BZ148">
        <v>112</v>
      </c>
      <c r="CA148">
        <v>0</v>
      </c>
      <c r="CB148">
        <v>120</v>
      </c>
      <c r="CC148">
        <v>0.93333333333333324</v>
      </c>
      <c r="CE148">
        <v>2970</v>
      </c>
      <c r="CF148">
        <v>0</v>
      </c>
      <c r="CG148">
        <v>240</v>
      </c>
      <c r="CH148">
        <v>-538.46153846153845</v>
      </c>
      <c r="CI148">
        <v>2431.5384615384614</v>
      </c>
      <c r="CJ148">
        <v>212.30594577494998</v>
      </c>
      <c r="CK148">
        <v>143.78872163937004</v>
      </c>
      <c r="CL148">
        <v>69.420911026507738</v>
      </c>
      <c r="CM148">
        <v>122.18796797213763</v>
      </c>
      <c r="CN148">
        <v>69.086628928876706</v>
      </c>
      <c r="CO148">
        <v>0</v>
      </c>
      <c r="CP148">
        <v>0</v>
      </c>
      <c r="CQ148">
        <v>93.868062452383569</v>
      </c>
      <c r="CR148">
        <v>0.86346000000000001</v>
      </c>
      <c r="CS148">
        <v>19941.301375201921</v>
      </c>
      <c r="CT148">
        <v>0</v>
      </c>
      <c r="CU148">
        <v>19941.301375201921</v>
      </c>
      <c r="CV148">
        <v>12.61708407162412</v>
      </c>
      <c r="CW148" s="28" t="s">
        <v>1289</v>
      </c>
      <c r="CX148" s="28"/>
      <c r="CY148" s="28"/>
      <c r="CZ148" s="28"/>
      <c r="DA148" s="28"/>
      <c r="DB148" s="28"/>
      <c r="DC148" s="28"/>
      <c r="DD148" s="28"/>
      <c r="DE148" s="28"/>
      <c r="DF148" s="28"/>
      <c r="DG148" s="28"/>
      <c r="DH148" s="28"/>
      <c r="DI148">
        <v>120</v>
      </c>
      <c r="DJ148" s="28" t="s">
        <v>831</v>
      </c>
      <c r="DK148" s="28" t="s">
        <v>540</v>
      </c>
    </row>
    <row r="149" spans="1:115" x14ac:dyDescent="0.25">
      <c r="A149" s="28" t="s">
        <v>2</v>
      </c>
      <c r="B149" s="28" t="s">
        <v>1271</v>
      </c>
      <c r="C149">
        <v>26030</v>
      </c>
      <c r="D149" s="28" t="s">
        <v>1111</v>
      </c>
      <c r="E149" s="28" t="s">
        <v>1112</v>
      </c>
      <c r="F149" s="28" t="s">
        <v>1113</v>
      </c>
      <c r="G149" s="28" t="s">
        <v>494</v>
      </c>
      <c r="H149" s="28" t="s">
        <v>1278</v>
      </c>
      <c r="I149" s="28" t="s">
        <v>457</v>
      </c>
      <c r="J149">
        <v>2970</v>
      </c>
      <c r="K149">
        <v>7.9531911892589422</v>
      </c>
      <c r="L149" s="28" t="s">
        <v>3066</v>
      </c>
      <c r="M149">
        <v>0</v>
      </c>
      <c r="N149" s="28" t="s">
        <v>459</v>
      </c>
      <c r="O149" s="28" t="s">
        <v>513</v>
      </c>
      <c r="P149">
        <v>8</v>
      </c>
      <c r="Q149">
        <v>12</v>
      </c>
      <c r="R149">
        <v>1</v>
      </c>
      <c r="S149">
        <v>90590721</v>
      </c>
      <c r="T149" s="28" t="s">
        <v>605</v>
      </c>
      <c r="U149" s="28" t="s">
        <v>659</v>
      </c>
      <c r="V149" s="28" t="s">
        <v>329</v>
      </c>
      <c r="W149" s="28" t="s">
        <v>463</v>
      </c>
      <c r="Y149" s="28" t="s">
        <v>660</v>
      </c>
      <c r="Z149" s="28">
        <v>35</v>
      </c>
      <c r="AA149" s="28">
        <v>17181</v>
      </c>
      <c r="AB149" s="28" t="s">
        <v>465</v>
      </c>
      <c r="AC149" s="28" t="s">
        <v>504</v>
      </c>
      <c r="AD149" s="1">
        <v>0.39583333333333326</v>
      </c>
      <c r="AE149" s="1">
        <v>0.52083333333333326</v>
      </c>
      <c r="AF149" s="28" t="s">
        <v>660</v>
      </c>
      <c r="AG149" s="28" t="s">
        <v>276</v>
      </c>
      <c r="AH149" s="28" t="s">
        <v>546</v>
      </c>
      <c r="AI149" s="28"/>
      <c r="AJ149" s="28" t="s">
        <v>499</v>
      </c>
      <c r="AK149" s="28"/>
      <c r="AL149" s="28"/>
      <c r="AM149">
        <v>1</v>
      </c>
      <c r="AN149">
        <v>3</v>
      </c>
      <c r="AP149" s="2">
        <v>46073</v>
      </c>
      <c r="AQ149" s="2">
        <v>46290</v>
      </c>
      <c r="AR149" s="2"/>
      <c r="AS149" s="2"/>
      <c r="AT149" s="28"/>
      <c r="AU149" s="28"/>
      <c r="AV149" s="28" t="s">
        <v>470</v>
      </c>
      <c r="AW149">
        <v>84</v>
      </c>
      <c r="AX149">
        <v>0.5</v>
      </c>
      <c r="BC149" s="28"/>
      <c r="BF149" s="28"/>
      <c r="BG149" s="28"/>
      <c r="BH149">
        <v>50</v>
      </c>
      <c r="BP149" s="28"/>
      <c r="BS149" s="28"/>
      <c r="BT149" s="28"/>
      <c r="BW149" s="28"/>
      <c r="BY149">
        <v>84</v>
      </c>
      <c r="BZ149">
        <v>84</v>
      </c>
      <c r="CA149">
        <v>0</v>
      </c>
      <c r="CB149">
        <v>120</v>
      </c>
      <c r="CC149">
        <v>0.7</v>
      </c>
      <c r="CE149">
        <v>2970</v>
      </c>
      <c r="CF149">
        <v>0</v>
      </c>
      <c r="CG149">
        <v>240</v>
      </c>
      <c r="CH149">
        <v>-76.92307692307692</v>
      </c>
      <c r="CI149">
        <v>2893.0769230769229</v>
      </c>
      <c r="CJ149">
        <v>212.30594577494998</v>
      </c>
      <c r="CK149">
        <v>143.78872163937004</v>
      </c>
      <c r="CL149">
        <v>69.420911026507738</v>
      </c>
      <c r="CM149">
        <v>122.18796797213763</v>
      </c>
      <c r="CN149">
        <v>69.086628928876706</v>
      </c>
      <c r="CO149">
        <v>0</v>
      </c>
      <c r="CP149">
        <v>0</v>
      </c>
      <c r="CQ149">
        <v>93.868062452383569</v>
      </c>
      <c r="CR149">
        <v>0.86346000000000001</v>
      </c>
      <c r="CS149">
        <v>14955.97603140144</v>
      </c>
      <c r="CT149">
        <v>0</v>
      </c>
      <c r="CU149">
        <v>14955.97603140144</v>
      </c>
      <c r="CV149">
        <v>7.9531911892589422</v>
      </c>
      <c r="CW149" s="28" t="s">
        <v>1280</v>
      </c>
      <c r="CX149" s="28" t="s">
        <v>3570</v>
      </c>
      <c r="CY149" s="28" t="s">
        <v>3471</v>
      </c>
      <c r="CZ149" s="28" t="s">
        <v>3571</v>
      </c>
      <c r="DA149" s="28" t="s">
        <v>3572</v>
      </c>
      <c r="DB149" s="28" t="s">
        <v>3344</v>
      </c>
      <c r="DC149" s="28"/>
      <c r="DD149" s="28"/>
      <c r="DE149" s="28"/>
      <c r="DF149" s="28"/>
      <c r="DG149" s="28"/>
      <c r="DH149" s="28"/>
      <c r="DI149">
        <v>120</v>
      </c>
      <c r="DJ149" s="28" t="s">
        <v>831</v>
      </c>
      <c r="DK149" s="28" t="s">
        <v>519</v>
      </c>
    </row>
    <row r="150" spans="1:115" x14ac:dyDescent="0.25">
      <c r="A150" s="28" t="s">
        <v>2754</v>
      </c>
      <c r="B150" s="28" t="s">
        <v>1110</v>
      </c>
      <c r="C150">
        <v>26031</v>
      </c>
      <c r="D150" s="28" t="s">
        <v>1111</v>
      </c>
      <c r="E150" s="28" t="s">
        <v>1112</v>
      </c>
      <c r="F150" s="28" t="s">
        <v>1113</v>
      </c>
      <c r="G150" s="28" t="s">
        <v>494</v>
      </c>
      <c r="H150" s="28" t="s">
        <v>2792</v>
      </c>
      <c r="I150" s="28" t="s">
        <v>457</v>
      </c>
      <c r="J150">
        <v>5930</v>
      </c>
      <c r="K150">
        <v>13.839041341232836</v>
      </c>
      <c r="L150" s="28" t="s">
        <v>3280</v>
      </c>
      <c r="M150">
        <v>0</v>
      </c>
      <c r="N150" s="28" t="s">
        <v>459</v>
      </c>
      <c r="O150" s="28" t="s">
        <v>535</v>
      </c>
      <c r="P150">
        <v>14</v>
      </c>
      <c r="Q150">
        <v>15</v>
      </c>
      <c r="R150">
        <v>1</v>
      </c>
      <c r="S150">
        <v>90650721</v>
      </c>
      <c r="T150" s="28" t="s">
        <v>461</v>
      </c>
      <c r="U150" s="28" t="s">
        <v>812</v>
      </c>
      <c r="V150" s="28" t="s">
        <v>335</v>
      </c>
      <c r="W150" s="28" t="s">
        <v>660</v>
      </c>
      <c r="X150">
        <v>26098</v>
      </c>
      <c r="Y150" s="28" t="s">
        <v>660</v>
      </c>
      <c r="Z150" s="28">
        <v>70</v>
      </c>
      <c r="AA150" s="28">
        <v>16756</v>
      </c>
      <c r="AB150" s="28" t="s">
        <v>465</v>
      </c>
      <c r="AC150" s="28" t="s">
        <v>479</v>
      </c>
      <c r="AD150" s="1">
        <v>0.5625</v>
      </c>
      <c r="AE150" s="1">
        <v>0.72916666666666674</v>
      </c>
      <c r="AF150" s="28" t="s">
        <v>463</v>
      </c>
      <c r="AG150" s="28" t="s">
        <v>202</v>
      </c>
      <c r="AH150" s="28" t="s">
        <v>537</v>
      </c>
      <c r="AI150" s="28" t="s">
        <v>2793</v>
      </c>
      <c r="AJ150" s="28" t="s">
        <v>499</v>
      </c>
      <c r="AK150" s="28"/>
      <c r="AL150" s="28"/>
      <c r="AM150">
        <v>2</v>
      </c>
      <c r="AN150">
        <v>3</v>
      </c>
      <c r="AO150">
        <v>3</v>
      </c>
      <c r="AP150" s="2">
        <v>46071</v>
      </c>
      <c r="AQ150" s="2">
        <v>46288</v>
      </c>
      <c r="AR150" s="2">
        <v>46435</v>
      </c>
      <c r="AS150" s="2">
        <v>46652</v>
      </c>
      <c r="AT150" s="28"/>
      <c r="AU150" s="28"/>
      <c r="AV150" s="28" t="s">
        <v>470</v>
      </c>
      <c r="AW150">
        <v>112</v>
      </c>
      <c r="AX150">
        <v>0.5</v>
      </c>
      <c r="BA150">
        <v>42</v>
      </c>
      <c r="BC150" s="28"/>
      <c r="BF150" s="28"/>
      <c r="BG150" s="28"/>
      <c r="BH150">
        <v>375</v>
      </c>
      <c r="BJ150">
        <v>112</v>
      </c>
      <c r="BK150">
        <v>0.5</v>
      </c>
      <c r="BN150">
        <v>42</v>
      </c>
      <c r="BP150" s="28"/>
      <c r="BS150" s="28"/>
      <c r="BT150" s="28"/>
      <c r="BU150">
        <v>125</v>
      </c>
      <c r="BW150" s="28"/>
      <c r="BY150">
        <v>308</v>
      </c>
      <c r="BZ150">
        <v>224</v>
      </c>
      <c r="CA150">
        <v>84</v>
      </c>
      <c r="CB150">
        <v>240</v>
      </c>
      <c r="CC150">
        <v>0.93333333333333324</v>
      </c>
      <c r="CE150">
        <v>5930</v>
      </c>
      <c r="CF150">
        <v>0</v>
      </c>
      <c r="CG150">
        <v>480</v>
      </c>
      <c r="CH150">
        <v>-775</v>
      </c>
      <c r="CI150">
        <v>5155</v>
      </c>
      <c r="CJ150">
        <v>212.30594577494998</v>
      </c>
      <c r="CK150">
        <v>143.78872163937004</v>
      </c>
      <c r="CL150">
        <v>69.420911026507738</v>
      </c>
      <c r="CM150">
        <v>122.18796797213763</v>
      </c>
      <c r="CN150">
        <v>69.086628928876706</v>
      </c>
      <c r="CO150">
        <v>0</v>
      </c>
      <c r="CP150">
        <v>0</v>
      </c>
      <c r="CQ150">
        <v>93.868062452383569</v>
      </c>
      <c r="CR150">
        <v>0.86346000000000001</v>
      </c>
      <c r="CS150">
        <v>22842.939790214743</v>
      </c>
      <c r="CT150">
        <v>23528.227983921184</v>
      </c>
      <c r="CU150">
        <v>46371.167774135931</v>
      </c>
      <c r="CV150">
        <v>13.839041341232836</v>
      </c>
      <c r="CW150" s="28" t="s">
        <v>2794</v>
      </c>
      <c r="CX150" s="28"/>
      <c r="CY150" s="28"/>
      <c r="CZ150" s="28"/>
      <c r="DA150" s="28"/>
      <c r="DB150" s="28"/>
      <c r="DC150" s="28"/>
      <c r="DD150" s="28"/>
      <c r="DE150" s="28"/>
      <c r="DF150" s="28"/>
      <c r="DG150" s="28"/>
      <c r="DH150" s="28"/>
      <c r="DI150">
        <v>240</v>
      </c>
      <c r="DJ150" s="28" t="s">
        <v>831</v>
      </c>
      <c r="DK150" s="28" t="s">
        <v>540</v>
      </c>
    </row>
    <row r="151" spans="1:115" x14ac:dyDescent="0.25">
      <c r="A151" s="28" t="s">
        <v>2</v>
      </c>
      <c r="B151" s="28" t="s">
        <v>490</v>
      </c>
      <c r="C151">
        <v>89483</v>
      </c>
      <c r="D151" s="28" t="s">
        <v>491</v>
      </c>
      <c r="E151" s="28" t="s">
        <v>492</v>
      </c>
      <c r="F151" s="28" t="s">
        <v>493</v>
      </c>
      <c r="G151" s="28" t="s">
        <v>494</v>
      </c>
      <c r="H151" s="28" t="s">
        <v>563</v>
      </c>
      <c r="I151" s="28" t="s">
        <v>457</v>
      </c>
      <c r="J151">
        <v>3180</v>
      </c>
      <c r="K151">
        <v>10.97620867615516</v>
      </c>
      <c r="L151" s="28" t="s">
        <v>642</v>
      </c>
      <c r="M151">
        <v>0</v>
      </c>
      <c r="N151" s="28" t="s">
        <v>459</v>
      </c>
      <c r="O151" s="28" t="s">
        <v>564</v>
      </c>
      <c r="P151">
        <v>11</v>
      </c>
      <c r="Q151">
        <v>15</v>
      </c>
      <c r="R151">
        <v>1</v>
      </c>
      <c r="S151">
        <v>90301047</v>
      </c>
      <c r="T151" s="28" t="s">
        <v>461</v>
      </c>
      <c r="U151" s="28" t="s">
        <v>462</v>
      </c>
      <c r="V151" s="28" t="s">
        <v>335</v>
      </c>
      <c r="W151" s="28" t="s">
        <v>463</v>
      </c>
      <c r="Y151" s="28" t="s">
        <v>463</v>
      </c>
      <c r="Z151" s="28">
        <v>0</v>
      </c>
      <c r="AA151" s="28">
        <v>16757</v>
      </c>
      <c r="AB151" s="28" t="s">
        <v>465</v>
      </c>
      <c r="AC151" s="28" t="s">
        <v>536</v>
      </c>
      <c r="AD151" s="1">
        <v>0.375</v>
      </c>
      <c r="AE151" s="1">
        <v>0.625</v>
      </c>
      <c r="AF151" s="28" t="s">
        <v>463</v>
      </c>
      <c r="AG151" s="28" t="s">
        <v>177</v>
      </c>
      <c r="AH151" s="28" t="s">
        <v>537</v>
      </c>
      <c r="AI151" s="28" t="s">
        <v>538</v>
      </c>
      <c r="AJ151" s="28" t="s">
        <v>499</v>
      </c>
      <c r="AK151" s="28"/>
      <c r="AL151" s="28"/>
      <c r="AM151">
        <v>1</v>
      </c>
      <c r="AN151">
        <v>1</v>
      </c>
      <c r="AP151" s="2">
        <v>46308</v>
      </c>
      <c r="AQ151" s="2">
        <v>46358</v>
      </c>
      <c r="AR151" s="2"/>
      <c r="AS151" s="2"/>
      <c r="AT151" s="28"/>
      <c r="AU151" s="28"/>
      <c r="AV151" s="28" t="s">
        <v>470</v>
      </c>
      <c r="AW151">
        <v>88</v>
      </c>
      <c r="AX151">
        <v>0.5</v>
      </c>
      <c r="BA151">
        <v>46</v>
      </c>
      <c r="BC151" s="28"/>
      <c r="BF151" s="28"/>
      <c r="BG151" s="28"/>
      <c r="BH151">
        <v>350</v>
      </c>
      <c r="BP151" s="28"/>
      <c r="BS151" s="28"/>
      <c r="BT151" s="28"/>
      <c r="BW151" s="28"/>
      <c r="BY151">
        <v>134</v>
      </c>
      <c r="BZ151">
        <v>88</v>
      </c>
      <c r="CA151">
        <v>46</v>
      </c>
      <c r="CB151">
        <v>100</v>
      </c>
      <c r="CC151">
        <v>0.88</v>
      </c>
      <c r="CE151">
        <v>3180</v>
      </c>
      <c r="CF151">
        <v>0</v>
      </c>
      <c r="CG151">
        <v>120</v>
      </c>
      <c r="CH151">
        <v>-538.46153846153845</v>
      </c>
      <c r="CI151">
        <v>2641.5384615384614</v>
      </c>
      <c r="CJ151">
        <v>212.30594577494998</v>
      </c>
      <c r="CK151">
        <v>143.78872163937004</v>
      </c>
      <c r="CL151">
        <v>69.420911026507738</v>
      </c>
      <c r="CM151">
        <v>122.18796797213763</v>
      </c>
      <c r="CN151">
        <v>69.086628928876706</v>
      </c>
      <c r="CO151">
        <v>0</v>
      </c>
      <c r="CP151">
        <v>0</v>
      </c>
      <c r="CQ151">
        <v>93.868062452383569</v>
      </c>
      <c r="CR151">
        <v>0.86346000000000001</v>
      </c>
      <c r="CS151">
        <v>18846.150296958411</v>
      </c>
      <c r="CT151">
        <v>0</v>
      </c>
      <c r="CU151">
        <v>18846.150296958411</v>
      </c>
      <c r="CV151">
        <v>10.97620867615516</v>
      </c>
      <c r="CW151" s="28" t="s">
        <v>539</v>
      </c>
      <c r="CX151" s="28"/>
      <c r="CY151" s="28"/>
      <c r="CZ151" s="28"/>
      <c r="DA151" s="28"/>
      <c r="DB151" s="28"/>
      <c r="DC151" s="28"/>
      <c r="DD151" s="28"/>
      <c r="DE151" s="28"/>
      <c r="DF151" s="28"/>
      <c r="DG151" s="28"/>
      <c r="DH151" s="28"/>
      <c r="DI151">
        <v>100</v>
      </c>
      <c r="DJ151" s="28" t="s">
        <v>471</v>
      </c>
      <c r="DK151" s="28" t="s">
        <v>540</v>
      </c>
    </row>
    <row r="152" spans="1:115" x14ac:dyDescent="0.25">
      <c r="A152" s="28" t="s">
        <v>2</v>
      </c>
      <c r="B152" s="28" t="s">
        <v>1271</v>
      </c>
      <c r="C152">
        <v>26030</v>
      </c>
      <c r="D152" s="28" t="s">
        <v>1111</v>
      </c>
      <c r="E152" s="28" t="s">
        <v>1112</v>
      </c>
      <c r="F152" s="28" t="s">
        <v>1113</v>
      </c>
      <c r="G152" s="28" t="s">
        <v>494</v>
      </c>
      <c r="H152" s="28" t="s">
        <v>1290</v>
      </c>
      <c r="I152" s="28" t="s">
        <v>457</v>
      </c>
      <c r="J152">
        <v>2970</v>
      </c>
      <c r="K152">
        <v>12.61708407162412</v>
      </c>
      <c r="L152" s="28" t="s">
        <v>3294</v>
      </c>
      <c r="M152">
        <v>0</v>
      </c>
      <c r="N152" s="28" t="s">
        <v>459</v>
      </c>
      <c r="O152" s="28" t="s">
        <v>543</v>
      </c>
      <c r="P152">
        <v>13</v>
      </c>
      <c r="Q152">
        <v>15</v>
      </c>
      <c r="R152">
        <v>1</v>
      </c>
      <c r="S152">
        <v>90371047</v>
      </c>
      <c r="T152" s="28" t="s">
        <v>605</v>
      </c>
      <c r="U152" s="28" t="s">
        <v>659</v>
      </c>
      <c r="V152" s="28" t="s">
        <v>335</v>
      </c>
      <c r="W152" s="28" t="s">
        <v>463</v>
      </c>
      <c r="Y152" s="28" t="s">
        <v>660</v>
      </c>
      <c r="Z152" s="28">
        <v>35</v>
      </c>
      <c r="AA152" s="28">
        <v>16758</v>
      </c>
      <c r="AB152" s="28" t="s">
        <v>465</v>
      </c>
      <c r="AC152" s="28" t="s">
        <v>525</v>
      </c>
      <c r="AD152" s="1">
        <v>0.52083333333333326</v>
      </c>
      <c r="AE152" s="1">
        <v>0.6875</v>
      </c>
      <c r="AF152" s="28" t="s">
        <v>463</v>
      </c>
      <c r="AG152" s="28" t="s">
        <v>174</v>
      </c>
      <c r="AH152" s="28" t="s">
        <v>537</v>
      </c>
      <c r="AI152" s="28"/>
      <c r="AJ152" s="28" t="s">
        <v>499</v>
      </c>
      <c r="AK152" s="28"/>
      <c r="AL152" s="28"/>
      <c r="AM152">
        <v>1</v>
      </c>
      <c r="AN152">
        <v>3</v>
      </c>
      <c r="AP152" s="2">
        <v>46070</v>
      </c>
      <c r="AQ152" s="2">
        <v>46287</v>
      </c>
      <c r="AR152" s="2"/>
      <c r="AS152" s="2"/>
      <c r="AT152" s="28"/>
      <c r="AU152" s="28"/>
      <c r="AV152" s="28" t="s">
        <v>470</v>
      </c>
      <c r="AW152">
        <v>112</v>
      </c>
      <c r="AX152">
        <v>0.5</v>
      </c>
      <c r="BC152" s="28"/>
      <c r="BF152" s="28"/>
      <c r="BG152" s="28"/>
      <c r="BH152">
        <v>350</v>
      </c>
      <c r="BP152" s="28"/>
      <c r="BS152" s="28"/>
      <c r="BT152" s="28"/>
      <c r="BW152" s="28"/>
      <c r="BY152">
        <v>112</v>
      </c>
      <c r="BZ152">
        <v>112</v>
      </c>
      <c r="CA152">
        <v>0</v>
      </c>
      <c r="CB152">
        <v>120</v>
      </c>
      <c r="CC152">
        <v>0.93333333333333324</v>
      </c>
      <c r="CE152">
        <v>2970</v>
      </c>
      <c r="CF152">
        <v>0</v>
      </c>
      <c r="CG152">
        <v>240</v>
      </c>
      <c r="CH152">
        <v>-538.46153846153845</v>
      </c>
      <c r="CI152">
        <v>2431.5384615384614</v>
      </c>
      <c r="CJ152">
        <v>212.30594577494998</v>
      </c>
      <c r="CK152">
        <v>143.78872163937004</v>
      </c>
      <c r="CL152">
        <v>69.420911026507738</v>
      </c>
      <c r="CM152">
        <v>122.18796797213763</v>
      </c>
      <c r="CN152">
        <v>69.086628928876706</v>
      </c>
      <c r="CO152">
        <v>0</v>
      </c>
      <c r="CP152">
        <v>0</v>
      </c>
      <c r="CQ152">
        <v>93.868062452383569</v>
      </c>
      <c r="CR152">
        <v>0.86346000000000001</v>
      </c>
      <c r="CS152">
        <v>19941.301375201921</v>
      </c>
      <c r="CT152">
        <v>0</v>
      </c>
      <c r="CU152">
        <v>19941.301375201921</v>
      </c>
      <c r="CV152">
        <v>12.61708407162412</v>
      </c>
      <c r="CW152" s="28" t="s">
        <v>1291</v>
      </c>
      <c r="CX152" s="28"/>
      <c r="CY152" s="28"/>
      <c r="CZ152" s="28"/>
      <c r="DA152" s="28"/>
      <c r="DB152" s="28"/>
      <c r="DC152" s="28"/>
      <c r="DD152" s="28"/>
      <c r="DE152" s="28"/>
      <c r="DF152" s="28"/>
      <c r="DG152" s="28"/>
      <c r="DH152" s="28"/>
      <c r="DI152">
        <v>120</v>
      </c>
      <c r="DJ152" s="28" t="s">
        <v>831</v>
      </c>
      <c r="DK152" s="28" t="s">
        <v>540</v>
      </c>
    </row>
    <row r="153" spans="1:115" x14ac:dyDescent="0.25">
      <c r="A153" s="28" t="s">
        <v>2</v>
      </c>
      <c r="B153" s="28" t="s">
        <v>490</v>
      </c>
      <c r="C153">
        <v>89483</v>
      </c>
      <c r="D153" s="28" t="s">
        <v>491</v>
      </c>
      <c r="E153" s="28" t="s">
        <v>492</v>
      </c>
      <c r="F153" s="28" t="s">
        <v>493</v>
      </c>
      <c r="G153" s="28" t="s">
        <v>494</v>
      </c>
      <c r="H153" s="28" t="s">
        <v>565</v>
      </c>
      <c r="I153" s="28" t="s">
        <v>457</v>
      </c>
      <c r="J153">
        <v>3180</v>
      </c>
      <c r="K153">
        <v>12.116873015572027</v>
      </c>
      <c r="L153" s="28" t="s">
        <v>3273</v>
      </c>
      <c r="M153">
        <v>0</v>
      </c>
      <c r="N153" s="28" t="s">
        <v>459</v>
      </c>
      <c r="O153" s="28" t="s">
        <v>564</v>
      </c>
      <c r="P153">
        <v>13</v>
      </c>
      <c r="Q153">
        <v>15</v>
      </c>
      <c r="R153">
        <v>1</v>
      </c>
      <c r="S153">
        <v>90301047</v>
      </c>
      <c r="T153" s="28" t="s">
        <v>461</v>
      </c>
      <c r="U153" s="28" t="s">
        <v>462</v>
      </c>
      <c r="V153" s="28" t="s">
        <v>335</v>
      </c>
      <c r="W153" s="28" t="s">
        <v>463</v>
      </c>
      <c r="Y153" s="28" t="s">
        <v>463</v>
      </c>
      <c r="Z153" s="28">
        <v>0</v>
      </c>
      <c r="AA153" s="28">
        <v>16759</v>
      </c>
      <c r="AB153" s="28" t="s">
        <v>465</v>
      </c>
      <c r="AC153" s="28" t="s">
        <v>466</v>
      </c>
      <c r="AD153" s="1">
        <v>0.375</v>
      </c>
      <c r="AE153" s="1">
        <v>0.625</v>
      </c>
      <c r="AF153" s="28" t="s">
        <v>463</v>
      </c>
      <c r="AG153" s="28" t="s">
        <v>184</v>
      </c>
      <c r="AH153" s="28" t="s">
        <v>537</v>
      </c>
      <c r="AI153" s="28" t="s">
        <v>517</v>
      </c>
      <c r="AJ153" s="28" t="s">
        <v>499</v>
      </c>
      <c r="AK153" s="28"/>
      <c r="AL153" s="28"/>
      <c r="AM153">
        <v>1</v>
      </c>
      <c r="AN153">
        <v>2</v>
      </c>
      <c r="AP153" s="2">
        <v>46072</v>
      </c>
      <c r="AQ153" s="2">
        <v>46205</v>
      </c>
      <c r="AR153" s="2"/>
      <c r="AS153" s="2"/>
      <c r="AT153" s="28"/>
      <c r="AU153" s="28"/>
      <c r="AV153" s="28" t="s">
        <v>470</v>
      </c>
      <c r="AW153">
        <v>99</v>
      </c>
      <c r="AX153">
        <v>0.5</v>
      </c>
      <c r="BA153">
        <v>46</v>
      </c>
      <c r="BC153" s="28"/>
      <c r="BF153" s="28"/>
      <c r="BG153" s="28"/>
      <c r="BH153">
        <v>350</v>
      </c>
      <c r="BP153" s="28"/>
      <c r="BS153" s="28"/>
      <c r="BT153" s="28"/>
      <c r="BW153" s="28"/>
      <c r="BY153">
        <v>145</v>
      </c>
      <c r="BZ153">
        <v>99</v>
      </c>
      <c r="CA153">
        <v>46</v>
      </c>
      <c r="CB153">
        <v>100</v>
      </c>
      <c r="CC153">
        <v>0.99</v>
      </c>
      <c r="CE153">
        <v>3180</v>
      </c>
      <c r="CF153">
        <v>0</v>
      </c>
      <c r="CG153">
        <v>120</v>
      </c>
      <c r="CH153">
        <v>-538.46153846153845</v>
      </c>
      <c r="CI153">
        <v>2641.5384615384614</v>
      </c>
      <c r="CJ153">
        <v>212.30594577494998</v>
      </c>
      <c r="CK153">
        <v>143.78872163937004</v>
      </c>
      <c r="CL153">
        <v>69.420911026507738</v>
      </c>
      <c r="CM153">
        <v>122.18796797213763</v>
      </c>
      <c r="CN153">
        <v>69.086628928876706</v>
      </c>
      <c r="CO153">
        <v>0</v>
      </c>
      <c r="CP153">
        <v>0</v>
      </c>
      <c r="CQ153">
        <v>93.868062452383569</v>
      </c>
      <c r="CR153">
        <v>0.86346000000000001</v>
      </c>
      <c r="CS153">
        <v>20804.670967737169</v>
      </c>
      <c r="CT153">
        <v>0</v>
      </c>
      <c r="CU153">
        <v>20804.670967737169</v>
      </c>
      <c r="CV153">
        <v>12.116873015572027</v>
      </c>
      <c r="CW153" s="28" t="s">
        <v>566</v>
      </c>
      <c r="CX153" s="28" t="s">
        <v>3573</v>
      </c>
      <c r="CY153" s="28" t="s">
        <v>3435</v>
      </c>
      <c r="CZ153" s="28" t="s">
        <v>3574</v>
      </c>
      <c r="DA153" s="28" t="s">
        <v>3575</v>
      </c>
      <c r="DB153" s="28" t="s">
        <v>3344</v>
      </c>
      <c r="DC153" s="28"/>
      <c r="DD153" s="28"/>
      <c r="DE153" s="28"/>
      <c r="DF153" s="28"/>
      <c r="DG153" s="28"/>
      <c r="DH153" s="28"/>
      <c r="DI153">
        <v>100</v>
      </c>
      <c r="DJ153" s="28" t="s">
        <v>471</v>
      </c>
      <c r="DK153" s="28" t="s">
        <v>540</v>
      </c>
    </row>
    <row r="154" spans="1:115" x14ac:dyDescent="0.25">
      <c r="A154" s="28" t="s">
        <v>2</v>
      </c>
      <c r="B154" s="28" t="s">
        <v>1271</v>
      </c>
      <c r="C154">
        <v>26030</v>
      </c>
      <c r="D154" s="28" t="s">
        <v>1111</v>
      </c>
      <c r="E154" s="28" t="s">
        <v>1112</v>
      </c>
      <c r="F154" s="28" t="s">
        <v>1113</v>
      </c>
      <c r="G154" s="28" t="s">
        <v>494</v>
      </c>
      <c r="H154" s="28" t="s">
        <v>1292</v>
      </c>
      <c r="I154" s="28" t="s">
        <v>457</v>
      </c>
      <c r="J154">
        <v>2970</v>
      </c>
      <c r="K154">
        <v>12.61708407162412</v>
      </c>
      <c r="L154" s="28" t="s">
        <v>3294</v>
      </c>
      <c r="M154">
        <v>0</v>
      </c>
      <c r="N154" s="28" t="s">
        <v>459</v>
      </c>
      <c r="O154" s="28" t="s">
        <v>535</v>
      </c>
      <c r="P154">
        <v>13</v>
      </c>
      <c r="Q154">
        <v>15</v>
      </c>
      <c r="R154">
        <v>1</v>
      </c>
      <c r="S154">
        <v>90390721</v>
      </c>
      <c r="T154" s="28" t="s">
        <v>605</v>
      </c>
      <c r="U154" s="28" t="s">
        <v>659</v>
      </c>
      <c r="V154" s="28" t="s">
        <v>335</v>
      </c>
      <c r="W154" s="28" t="s">
        <v>463</v>
      </c>
      <c r="Y154" s="28" t="s">
        <v>660</v>
      </c>
      <c r="Z154" s="28">
        <v>35</v>
      </c>
      <c r="AA154" s="28">
        <v>16760</v>
      </c>
      <c r="AB154" s="28" t="s">
        <v>465</v>
      </c>
      <c r="AC154" s="28" t="s">
        <v>479</v>
      </c>
      <c r="AD154" s="1">
        <v>0.375</v>
      </c>
      <c r="AE154" s="1">
        <v>0.54166666666666674</v>
      </c>
      <c r="AF154" s="28" t="s">
        <v>463</v>
      </c>
      <c r="AG154" s="28" t="s">
        <v>202</v>
      </c>
      <c r="AH154" s="28" t="s">
        <v>537</v>
      </c>
      <c r="AI154" s="28"/>
      <c r="AJ154" s="28" t="s">
        <v>499</v>
      </c>
      <c r="AK154" s="28"/>
      <c r="AL154" s="28"/>
      <c r="AM154">
        <v>1</v>
      </c>
      <c r="AN154">
        <v>3</v>
      </c>
      <c r="AP154" s="2">
        <v>46071</v>
      </c>
      <c r="AQ154" s="2">
        <v>46288</v>
      </c>
      <c r="AR154" s="2"/>
      <c r="AS154" s="2"/>
      <c r="AT154" s="28"/>
      <c r="AU154" s="28"/>
      <c r="AV154" s="28" t="s">
        <v>470</v>
      </c>
      <c r="AW154">
        <v>112</v>
      </c>
      <c r="AX154">
        <v>0.5</v>
      </c>
      <c r="BC154" s="28"/>
      <c r="BF154" s="28"/>
      <c r="BG154" s="28"/>
      <c r="BH154">
        <v>350</v>
      </c>
      <c r="BP154" s="28"/>
      <c r="BS154" s="28"/>
      <c r="BT154" s="28"/>
      <c r="BW154" s="28"/>
      <c r="BY154">
        <v>112</v>
      </c>
      <c r="BZ154">
        <v>112</v>
      </c>
      <c r="CA154">
        <v>0</v>
      </c>
      <c r="CB154">
        <v>120</v>
      </c>
      <c r="CC154">
        <v>0.93333333333333324</v>
      </c>
      <c r="CE154">
        <v>2970</v>
      </c>
      <c r="CF154">
        <v>0</v>
      </c>
      <c r="CG154">
        <v>240</v>
      </c>
      <c r="CH154">
        <v>-538.46153846153845</v>
      </c>
      <c r="CI154">
        <v>2431.5384615384614</v>
      </c>
      <c r="CJ154">
        <v>212.30594577494998</v>
      </c>
      <c r="CK154">
        <v>143.78872163937004</v>
      </c>
      <c r="CL154">
        <v>69.420911026507738</v>
      </c>
      <c r="CM154">
        <v>122.18796797213763</v>
      </c>
      <c r="CN154">
        <v>69.086628928876706</v>
      </c>
      <c r="CO154">
        <v>0</v>
      </c>
      <c r="CP154">
        <v>0</v>
      </c>
      <c r="CQ154">
        <v>93.868062452383569</v>
      </c>
      <c r="CR154">
        <v>0.86346000000000001</v>
      </c>
      <c r="CS154">
        <v>19941.301375201921</v>
      </c>
      <c r="CT154">
        <v>0</v>
      </c>
      <c r="CU154">
        <v>19941.301375201921</v>
      </c>
      <c r="CV154">
        <v>12.61708407162412</v>
      </c>
      <c r="CW154" s="28" t="s">
        <v>1293</v>
      </c>
      <c r="CX154" s="28" t="s">
        <v>3576</v>
      </c>
      <c r="CY154" s="28" t="s">
        <v>3471</v>
      </c>
      <c r="CZ154" s="28" t="s">
        <v>3577</v>
      </c>
      <c r="DA154" s="28" t="s">
        <v>3578</v>
      </c>
      <c r="DB154" s="28" t="s">
        <v>3344</v>
      </c>
      <c r="DC154" s="28"/>
      <c r="DD154" s="28"/>
      <c r="DE154" s="28"/>
      <c r="DF154" s="28"/>
      <c r="DG154" s="28"/>
      <c r="DH154" s="28"/>
      <c r="DI154">
        <v>120</v>
      </c>
      <c r="DJ154" s="28" t="s">
        <v>831</v>
      </c>
      <c r="DK154" s="28" t="s">
        <v>540</v>
      </c>
    </row>
    <row r="155" spans="1:115" x14ac:dyDescent="0.25">
      <c r="A155" s="28" t="s">
        <v>2</v>
      </c>
      <c r="B155" s="28" t="s">
        <v>1271</v>
      </c>
      <c r="C155">
        <v>26030</v>
      </c>
      <c r="D155" s="28" t="s">
        <v>1111</v>
      </c>
      <c r="E155" s="28" t="s">
        <v>1112</v>
      </c>
      <c r="F155" s="28" t="s">
        <v>1113</v>
      </c>
      <c r="G155" s="28" t="s">
        <v>494</v>
      </c>
      <c r="H155" s="28" t="s">
        <v>3295</v>
      </c>
      <c r="I155" s="28" t="s">
        <v>457</v>
      </c>
      <c r="J155">
        <v>2970</v>
      </c>
      <c r="K155">
        <v>12.61708407162412</v>
      </c>
      <c r="L155" s="28" t="s">
        <v>3296</v>
      </c>
      <c r="M155">
        <v>0</v>
      </c>
      <c r="N155" s="28" t="s">
        <v>459</v>
      </c>
      <c r="O155" s="28" t="s">
        <v>568</v>
      </c>
      <c r="P155">
        <v>13</v>
      </c>
      <c r="Q155">
        <v>16</v>
      </c>
      <c r="R155">
        <v>1</v>
      </c>
      <c r="S155">
        <v>90620721</v>
      </c>
      <c r="T155" s="28" t="s">
        <v>605</v>
      </c>
      <c r="U155" s="28" t="s">
        <v>659</v>
      </c>
      <c r="V155" s="28" t="s">
        <v>335</v>
      </c>
      <c r="W155" s="28" t="s">
        <v>463</v>
      </c>
      <c r="Y155" s="28" t="s">
        <v>660</v>
      </c>
      <c r="Z155" s="28">
        <v>35</v>
      </c>
      <c r="AA155" s="28">
        <v>16761</v>
      </c>
      <c r="AB155" s="28" t="s">
        <v>465</v>
      </c>
      <c r="AC155" s="28" t="s">
        <v>466</v>
      </c>
      <c r="AD155" s="1">
        <v>0.54166666666666674</v>
      </c>
      <c r="AE155" s="1">
        <v>0.70833333333333326</v>
      </c>
      <c r="AF155" s="28" t="s">
        <v>463</v>
      </c>
      <c r="AG155" s="28" t="s">
        <v>195</v>
      </c>
      <c r="AH155" s="28" t="s">
        <v>570</v>
      </c>
      <c r="AI155" s="28" t="s">
        <v>1227</v>
      </c>
      <c r="AJ155" s="28" t="s">
        <v>499</v>
      </c>
      <c r="AK155" s="28"/>
      <c r="AL155" s="28"/>
      <c r="AM155">
        <v>1</v>
      </c>
      <c r="AN155">
        <v>3</v>
      </c>
      <c r="AP155" s="2">
        <v>46071</v>
      </c>
      <c r="AQ155" s="2">
        <v>46288</v>
      </c>
      <c r="AR155" s="2"/>
      <c r="AS155" s="2"/>
      <c r="AT155" s="28"/>
      <c r="AU155" s="28"/>
      <c r="AV155" s="28" t="s">
        <v>470</v>
      </c>
      <c r="AW155">
        <v>112</v>
      </c>
      <c r="AX155">
        <v>0.5</v>
      </c>
      <c r="BC155" s="28"/>
      <c r="BF155" s="28"/>
      <c r="BG155" s="28"/>
      <c r="BH155">
        <v>350</v>
      </c>
      <c r="BP155" s="28"/>
      <c r="BS155" s="28"/>
      <c r="BT155" s="28"/>
      <c r="BW155" s="28"/>
      <c r="BY155">
        <v>112</v>
      </c>
      <c r="BZ155">
        <v>112</v>
      </c>
      <c r="CA155">
        <v>0</v>
      </c>
      <c r="CB155">
        <v>120</v>
      </c>
      <c r="CC155">
        <v>0.93333333333333324</v>
      </c>
      <c r="CE155">
        <v>2970</v>
      </c>
      <c r="CF155">
        <v>0</v>
      </c>
      <c r="CG155">
        <v>240</v>
      </c>
      <c r="CH155">
        <v>-538.46153846153845</v>
      </c>
      <c r="CI155">
        <v>2431.5384615384614</v>
      </c>
      <c r="CJ155">
        <v>212.30594577494998</v>
      </c>
      <c r="CK155">
        <v>143.78872163937004</v>
      </c>
      <c r="CL155">
        <v>69.420911026507738</v>
      </c>
      <c r="CM155">
        <v>122.18796797213763</v>
      </c>
      <c r="CN155">
        <v>69.086628928876706</v>
      </c>
      <c r="CO155">
        <v>0</v>
      </c>
      <c r="CP155">
        <v>0</v>
      </c>
      <c r="CQ155">
        <v>93.868062452383569</v>
      </c>
      <c r="CR155">
        <v>0.86346000000000001</v>
      </c>
      <c r="CS155">
        <v>19941.301375201921</v>
      </c>
      <c r="CT155">
        <v>0</v>
      </c>
      <c r="CU155">
        <v>19941.301375201921</v>
      </c>
      <c r="CV155">
        <v>12.61708407162412</v>
      </c>
      <c r="CW155" s="28" t="s">
        <v>1294</v>
      </c>
      <c r="CX155" s="28" t="s">
        <v>3579</v>
      </c>
      <c r="CY155" s="28" t="s">
        <v>3471</v>
      </c>
      <c r="CZ155" s="28" t="s">
        <v>3580</v>
      </c>
      <c r="DA155" s="28" t="s">
        <v>3497</v>
      </c>
      <c r="DB155" s="28" t="s">
        <v>3344</v>
      </c>
      <c r="DC155" s="28"/>
      <c r="DD155" s="28"/>
      <c r="DE155" s="28"/>
      <c r="DF155" s="28"/>
      <c r="DG155" s="28"/>
      <c r="DH155" s="28"/>
      <c r="DI155">
        <v>120</v>
      </c>
      <c r="DJ155" s="28" t="s">
        <v>831</v>
      </c>
      <c r="DK155" s="28" t="s">
        <v>540</v>
      </c>
    </row>
    <row r="156" spans="1:115" x14ac:dyDescent="0.25">
      <c r="A156" s="28" t="s">
        <v>2760</v>
      </c>
      <c r="B156" s="28" t="s">
        <v>1271</v>
      </c>
      <c r="C156">
        <v>26030</v>
      </c>
      <c r="D156" s="28" t="s">
        <v>1111</v>
      </c>
      <c r="E156" s="28" t="s">
        <v>1112</v>
      </c>
      <c r="F156" s="28" t="s">
        <v>1113</v>
      </c>
      <c r="G156" s="28" t="s">
        <v>494</v>
      </c>
      <c r="H156" s="28" t="s">
        <v>2795</v>
      </c>
      <c r="I156" s="28" t="s">
        <v>457</v>
      </c>
      <c r="J156">
        <v>2970</v>
      </c>
      <c r="K156">
        <v>12.61708407162412</v>
      </c>
      <c r="L156" s="28" t="s">
        <v>3294</v>
      </c>
      <c r="M156">
        <v>0</v>
      </c>
      <c r="N156" s="28" t="s">
        <v>459</v>
      </c>
      <c r="O156" s="28" t="s">
        <v>568</v>
      </c>
      <c r="P156">
        <v>13</v>
      </c>
      <c r="Q156">
        <v>15</v>
      </c>
      <c r="R156">
        <v>1</v>
      </c>
      <c r="S156">
        <v>90210721</v>
      </c>
      <c r="T156" s="28" t="s">
        <v>605</v>
      </c>
      <c r="U156" s="28" t="s">
        <v>659</v>
      </c>
      <c r="V156" s="28" t="s">
        <v>335</v>
      </c>
      <c r="W156" s="28" t="s">
        <v>463</v>
      </c>
      <c r="Y156" s="28" t="s">
        <v>660</v>
      </c>
      <c r="Z156" s="28">
        <v>35</v>
      </c>
      <c r="AA156" s="28">
        <v>16761</v>
      </c>
      <c r="AB156" s="28" t="s">
        <v>465</v>
      </c>
      <c r="AC156" s="28" t="s">
        <v>479</v>
      </c>
      <c r="AD156" s="1">
        <v>0.5625</v>
      </c>
      <c r="AE156" s="1">
        <v>0.72916666666666674</v>
      </c>
      <c r="AF156" s="28" t="s">
        <v>463</v>
      </c>
      <c r="AG156" s="28" t="s">
        <v>165</v>
      </c>
      <c r="AH156" s="28" t="s">
        <v>570</v>
      </c>
      <c r="AI156" s="28" t="s">
        <v>1238</v>
      </c>
      <c r="AJ156" s="28" t="s">
        <v>499</v>
      </c>
      <c r="AK156" s="28"/>
      <c r="AL156" s="28"/>
      <c r="AM156">
        <v>1</v>
      </c>
      <c r="AN156">
        <v>3</v>
      </c>
      <c r="AP156" s="2">
        <v>46071</v>
      </c>
      <c r="AQ156" s="2">
        <v>46288</v>
      </c>
      <c r="AR156" s="2"/>
      <c r="AS156" s="2"/>
      <c r="AT156" s="28"/>
      <c r="AU156" s="28"/>
      <c r="AV156" s="28" t="s">
        <v>470</v>
      </c>
      <c r="AW156">
        <v>112</v>
      </c>
      <c r="AX156">
        <v>0.5</v>
      </c>
      <c r="BC156" s="28"/>
      <c r="BF156" s="28"/>
      <c r="BG156" s="28"/>
      <c r="BH156">
        <v>350</v>
      </c>
      <c r="BP156" s="28"/>
      <c r="BS156" s="28"/>
      <c r="BT156" s="28"/>
      <c r="BW156" s="28"/>
      <c r="BY156">
        <v>112</v>
      </c>
      <c r="BZ156">
        <v>112</v>
      </c>
      <c r="CA156">
        <v>0</v>
      </c>
      <c r="CB156">
        <v>120</v>
      </c>
      <c r="CC156">
        <v>0.93333333333333324</v>
      </c>
      <c r="CE156">
        <v>2970</v>
      </c>
      <c r="CF156">
        <v>0</v>
      </c>
      <c r="CG156">
        <v>240</v>
      </c>
      <c r="CH156">
        <v>-538.46153846153845</v>
      </c>
      <c r="CI156">
        <v>2431.5384615384614</v>
      </c>
      <c r="CJ156">
        <v>212.30594577494998</v>
      </c>
      <c r="CK156">
        <v>143.78872163937004</v>
      </c>
      <c r="CL156">
        <v>69.420911026507738</v>
      </c>
      <c r="CM156">
        <v>122.18796797213763</v>
      </c>
      <c r="CN156">
        <v>69.086628928876706</v>
      </c>
      <c r="CO156">
        <v>0</v>
      </c>
      <c r="CP156">
        <v>0</v>
      </c>
      <c r="CQ156">
        <v>93.868062452383569</v>
      </c>
      <c r="CR156">
        <v>0.86346000000000001</v>
      </c>
      <c r="CS156">
        <v>19941.301375201921</v>
      </c>
      <c r="CT156">
        <v>0</v>
      </c>
      <c r="CU156">
        <v>19941.301375201921</v>
      </c>
      <c r="CV156">
        <v>12.61708407162412</v>
      </c>
      <c r="CW156" s="28" t="s">
        <v>2796</v>
      </c>
      <c r="CX156" s="28" t="s">
        <v>3581</v>
      </c>
      <c r="CY156" s="28" t="s">
        <v>3471</v>
      </c>
      <c r="CZ156" s="28" t="s">
        <v>3582</v>
      </c>
      <c r="DA156" s="28" t="s">
        <v>3476</v>
      </c>
      <c r="DB156" s="28" t="s">
        <v>3344</v>
      </c>
      <c r="DC156" s="28"/>
      <c r="DD156" s="28"/>
      <c r="DE156" s="28"/>
      <c r="DF156" s="28"/>
      <c r="DG156" s="28"/>
      <c r="DH156" s="28"/>
      <c r="DI156">
        <v>120</v>
      </c>
      <c r="DJ156" s="28" t="s">
        <v>831</v>
      </c>
      <c r="DK156" s="28" t="s">
        <v>540</v>
      </c>
    </row>
    <row r="157" spans="1:115" x14ac:dyDescent="0.25">
      <c r="A157" s="28" t="s">
        <v>2</v>
      </c>
      <c r="B157" s="28" t="s">
        <v>1271</v>
      </c>
      <c r="C157">
        <v>26030</v>
      </c>
      <c r="D157" s="28" t="s">
        <v>1111</v>
      </c>
      <c r="E157" s="28" t="s">
        <v>1112</v>
      </c>
      <c r="F157" s="28" t="s">
        <v>1113</v>
      </c>
      <c r="G157" s="28" t="s">
        <v>494</v>
      </c>
      <c r="H157" s="28" t="s">
        <v>1295</v>
      </c>
      <c r="I157" s="28" t="s">
        <v>457</v>
      </c>
      <c r="J157">
        <v>2970</v>
      </c>
      <c r="K157">
        <v>12.61708407162412</v>
      </c>
      <c r="L157" s="28" t="s">
        <v>3294</v>
      </c>
      <c r="M157">
        <v>0</v>
      </c>
      <c r="N157" s="28" t="s">
        <v>459</v>
      </c>
      <c r="O157" s="28" t="s">
        <v>535</v>
      </c>
      <c r="P157">
        <v>13</v>
      </c>
      <c r="Q157">
        <v>15</v>
      </c>
      <c r="R157">
        <v>1</v>
      </c>
      <c r="S157">
        <v>90690721</v>
      </c>
      <c r="T157" s="28" t="s">
        <v>605</v>
      </c>
      <c r="U157" s="28" t="s">
        <v>659</v>
      </c>
      <c r="V157" s="28" t="s">
        <v>335</v>
      </c>
      <c r="W157" s="28" t="s">
        <v>463</v>
      </c>
      <c r="Y157" s="28" t="s">
        <v>660</v>
      </c>
      <c r="Z157" s="28">
        <v>35</v>
      </c>
      <c r="AA157" s="28">
        <v>16763</v>
      </c>
      <c r="AB157" s="28" t="s">
        <v>465</v>
      </c>
      <c r="AC157" s="28" t="s">
        <v>479</v>
      </c>
      <c r="AD157" s="1">
        <v>0.39583333333333326</v>
      </c>
      <c r="AE157" s="1">
        <v>0.5625</v>
      </c>
      <c r="AF157" s="28" t="s">
        <v>463</v>
      </c>
      <c r="AG157" s="28" t="s">
        <v>191</v>
      </c>
      <c r="AH157" s="28" t="s">
        <v>570</v>
      </c>
      <c r="AI157" s="28"/>
      <c r="AJ157" s="28" t="s">
        <v>499</v>
      </c>
      <c r="AK157" s="28"/>
      <c r="AL157" s="28"/>
      <c r="AM157">
        <v>1</v>
      </c>
      <c r="AN157">
        <v>3</v>
      </c>
      <c r="AP157" s="2">
        <v>46071</v>
      </c>
      <c r="AQ157" s="2">
        <v>46288</v>
      </c>
      <c r="AR157" s="2"/>
      <c r="AS157" s="2"/>
      <c r="AT157" s="28"/>
      <c r="AU157" s="28"/>
      <c r="AV157" s="28" t="s">
        <v>470</v>
      </c>
      <c r="AW157">
        <v>112</v>
      </c>
      <c r="AX157">
        <v>0.5</v>
      </c>
      <c r="BC157" s="28"/>
      <c r="BF157" s="28"/>
      <c r="BG157" s="28"/>
      <c r="BH157">
        <v>350</v>
      </c>
      <c r="BP157" s="28"/>
      <c r="BS157" s="28"/>
      <c r="BT157" s="28"/>
      <c r="BW157" s="28"/>
      <c r="BY157">
        <v>112</v>
      </c>
      <c r="BZ157">
        <v>112</v>
      </c>
      <c r="CA157">
        <v>0</v>
      </c>
      <c r="CB157">
        <v>120</v>
      </c>
      <c r="CC157">
        <v>0.93333333333333324</v>
      </c>
      <c r="CE157">
        <v>2970</v>
      </c>
      <c r="CF157">
        <v>0</v>
      </c>
      <c r="CG157">
        <v>240</v>
      </c>
      <c r="CH157">
        <v>-538.46153846153845</v>
      </c>
      <c r="CI157">
        <v>2431.5384615384614</v>
      </c>
      <c r="CJ157">
        <v>212.30594577494998</v>
      </c>
      <c r="CK157">
        <v>143.78872163937004</v>
      </c>
      <c r="CL157">
        <v>69.420911026507738</v>
      </c>
      <c r="CM157">
        <v>122.18796797213763</v>
      </c>
      <c r="CN157">
        <v>69.086628928876706</v>
      </c>
      <c r="CO157">
        <v>0</v>
      </c>
      <c r="CP157">
        <v>0</v>
      </c>
      <c r="CQ157">
        <v>93.868062452383569</v>
      </c>
      <c r="CR157">
        <v>0.86346000000000001</v>
      </c>
      <c r="CS157">
        <v>19941.301375201921</v>
      </c>
      <c r="CT157">
        <v>0</v>
      </c>
      <c r="CU157">
        <v>19941.301375201921</v>
      </c>
      <c r="CV157">
        <v>12.61708407162412</v>
      </c>
      <c r="CW157" s="28" t="s">
        <v>1296</v>
      </c>
      <c r="CX157" s="28" t="s">
        <v>3583</v>
      </c>
      <c r="CY157" s="28" t="s">
        <v>3471</v>
      </c>
      <c r="CZ157" s="28" t="s">
        <v>3584</v>
      </c>
      <c r="DA157" s="28" t="s">
        <v>3585</v>
      </c>
      <c r="DB157" s="28" t="s">
        <v>3344</v>
      </c>
      <c r="DC157" s="28"/>
      <c r="DD157" s="28"/>
      <c r="DE157" s="28"/>
      <c r="DF157" s="28"/>
      <c r="DG157" s="28"/>
      <c r="DH157" s="28"/>
      <c r="DI157">
        <v>120</v>
      </c>
      <c r="DJ157" s="28" t="s">
        <v>831</v>
      </c>
      <c r="DK157" s="28" t="s">
        <v>540</v>
      </c>
    </row>
    <row r="158" spans="1:115" x14ac:dyDescent="0.25">
      <c r="A158" s="28" t="s">
        <v>2754</v>
      </c>
      <c r="B158" s="28" t="s">
        <v>1271</v>
      </c>
      <c r="C158">
        <v>26030</v>
      </c>
      <c r="D158" s="28" t="s">
        <v>1111</v>
      </c>
      <c r="E158" s="28" t="s">
        <v>1112</v>
      </c>
      <c r="F158" s="28" t="s">
        <v>1113</v>
      </c>
      <c r="G158" s="28" t="s">
        <v>494</v>
      </c>
      <c r="H158" s="28" t="s">
        <v>2797</v>
      </c>
      <c r="I158" s="28" t="s">
        <v>457</v>
      </c>
      <c r="J158">
        <v>2970</v>
      </c>
      <c r="K158" t="s">
        <v>487</v>
      </c>
      <c r="L158" s="28" t="s">
        <v>2</v>
      </c>
      <c r="M158">
        <v>0</v>
      </c>
      <c r="N158" s="28" t="s">
        <v>459</v>
      </c>
      <c r="O158" s="28" t="s">
        <v>2798</v>
      </c>
      <c r="R158">
        <v>1</v>
      </c>
      <c r="S158">
        <v>90621114</v>
      </c>
      <c r="T158" s="28" t="s">
        <v>605</v>
      </c>
      <c r="U158" s="28" t="s">
        <v>659</v>
      </c>
      <c r="V158" s="28" t="s">
        <v>335</v>
      </c>
      <c r="W158" s="28" t="s">
        <v>463</v>
      </c>
      <c r="Y158" s="28" t="s">
        <v>660</v>
      </c>
      <c r="Z158" s="28">
        <v>35</v>
      </c>
      <c r="AA158" s="28"/>
      <c r="AB158" s="28" t="s">
        <v>465</v>
      </c>
      <c r="AC158" s="28" t="s">
        <v>466</v>
      </c>
      <c r="AD158" s="1">
        <v>0.54166666666666674</v>
      </c>
      <c r="AE158" s="1">
        <v>0.70833333333333326</v>
      </c>
      <c r="AF158" s="28" t="s">
        <v>463</v>
      </c>
      <c r="AG158" s="28" t="s">
        <v>195</v>
      </c>
      <c r="AH158" s="28" t="s">
        <v>570</v>
      </c>
      <c r="AI158" s="28" t="s">
        <v>2769</v>
      </c>
      <c r="AJ158" s="28" t="s">
        <v>499</v>
      </c>
      <c r="AK158" s="28"/>
      <c r="AL158" s="28"/>
      <c r="AM158">
        <v>1</v>
      </c>
      <c r="AN158">
        <v>3</v>
      </c>
      <c r="AP158" s="2">
        <v>46072</v>
      </c>
      <c r="AQ158" s="2">
        <v>46289</v>
      </c>
      <c r="AR158" s="2"/>
      <c r="AS158" s="2"/>
      <c r="AT158" s="28"/>
      <c r="AU158" s="28"/>
      <c r="AV158" s="28" t="s">
        <v>470</v>
      </c>
      <c r="AX158">
        <v>0.5</v>
      </c>
      <c r="BC158" s="28"/>
      <c r="BF158" s="28"/>
      <c r="BG158" s="28"/>
      <c r="BP158" s="28"/>
      <c r="BS158" s="28"/>
      <c r="BT158" s="28"/>
      <c r="BW158" s="28"/>
      <c r="BY158">
        <v>0</v>
      </c>
      <c r="BZ158">
        <v>0</v>
      </c>
      <c r="CA158">
        <v>0</v>
      </c>
      <c r="CB158">
        <v>120</v>
      </c>
      <c r="CC158" t="s">
        <v>2</v>
      </c>
      <c r="CE158">
        <v>2970</v>
      </c>
      <c r="CF158">
        <v>0</v>
      </c>
      <c r="CG158">
        <v>240</v>
      </c>
      <c r="CH158">
        <v>0</v>
      </c>
      <c r="CI158">
        <v>2970</v>
      </c>
      <c r="CJ158">
        <v>212.30594577494998</v>
      </c>
      <c r="CK158">
        <v>143.78872163937004</v>
      </c>
      <c r="CL158">
        <v>69.420911026507738</v>
      </c>
      <c r="CM158">
        <v>122.18796797213763</v>
      </c>
      <c r="CN158">
        <v>69.086628928876706</v>
      </c>
      <c r="CO158">
        <v>0</v>
      </c>
      <c r="CP158">
        <v>0</v>
      </c>
      <c r="CQ158">
        <v>93.868062452383569</v>
      </c>
      <c r="CR158">
        <v>0.86346000000000001</v>
      </c>
      <c r="CS158">
        <v>0</v>
      </c>
      <c r="CT158">
        <v>0</v>
      </c>
      <c r="CU158">
        <v>0</v>
      </c>
      <c r="CV158" t="s">
        <v>487</v>
      </c>
      <c r="CW158" s="28" t="s">
        <v>2799</v>
      </c>
      <c r="CX158" s="28"/>
      <c r="CY158" s="28"/>
      <c r="CZ158" s="28"/>
      <c r="DA158" s="28"/>
      <c r="DB158" s="28"/>
      <c r="DC158" s="28"/>
      <c r="DD158" s="28"/>
      <c r="DE158" s="28"/>
      <c r="DF158" s="28"/>
      <c r="DG158" s="28"/>
      <c r="DH158" s="28"/>
      <c r="DI158">
        <v>120</v>
      </c>
      <c r="DJ158" s="28" t="s">
        <v>831</v>
      </c>
      <c r="DK158" s="28" t="s">
        <v>540</v>
      </c>
    </row>
    <row r="159" spans="1:115" x14ac:dyDescent="0.25">
      <c r="A159" s="28" t="s">
        <v>2</v>
      </c>
      <c r="B159" s="28" t="s">
        <v>1281</v>
      </c>
      <c r="C159">
        <v>26030</v>
      </c>
      <c r="D159" s="28" t="s">
        <v>1111</v>
      </c>
      <c r="E159" s="28" t="s">
        <v>1112</v>
      </c>
      <c r="F159" s="28" t="s">
        <v>1267</v>
      </c>
      <c r="G159" s="28" t="s">
        <v>494</v>
      </c>
      <c r="H159" s="28" t="s">
        <v>1282</v>
      </c>
      <c r="I159" s="28" t="s">
        <v>457</v>
      </c>
      <c r="J159">
        <v>2970</v>
      </c>
      <c r="K159">
        <v>10.604254919011924</v>
      </c>
      <c r="L159" s="28" t="s">
        <v>3293</v>
      </c>
      <c r="M159">
        <v>0</v>
      </c>
      <c r="N159" s="28" t="s">
        <v>459</v>
      </c>
      <c r="O159" s="28" t="s">
        <v>496</v>
      </c>
      <c r="P159">
        <v>11</v>
      </c>
      <c r="Q159">
        <v>12</v>
      </c>
      <c r="R159">
        <v>1</v>
      </c>
      <c r="S159">
        <v>90750721</v>
      </c>
      <c r="T159" s="28" t="s">
        <v>605</v>
      </c>
      <c r="U159" s="28" t="s">
        <v>659</v>
      </c>
      <c r="V159" s="28" t="s">
        <v>329</v>
      </c>
      <c r="W159" s="28" t="s">
        <v>463</v>
      </c>
      <c r="Y159" s="28" t="s">
        <v>660</v>
      </c>
      <c r="Z159" s="28">
        <v>35</v>
      </c>
      <c r="AA159" s="28">
        <v>16674</v>
      </c>
      <c r="AB159" s="28" t="s">
        <v>465</v>
      </c>
      <c r="AC159" s="28" t="s">
        <v>525</v>
      </c>
      <c r="AD159" s="1">
        <v>0.375</v>
      </c>
      <c r="AE159" s="1">
        <v>0.54166666666666674</v>
      </c>
      <c r="AF159" s="28" t="s">
        <v>660</v>
      </c>
      <c r="AG159" s="28" t="s">
        <v>300</v>
      </c>
      <c r="AH159" s="28" t="s">
        <v>497</v>
      </c>
      <c r="AI159" s="28"/>
      <c r="AJ159" s="28" t="s">
        <v>499</v>
      </c>
      <c r="AK159" s="28"/>
      <c r="AL159" s="28"/>
      <c r="AM159">
        <v>1</v>
      </c>
      <c r="AN159">
        <v>3</v>
      </c>
      <c r="AP159" s="2">
        <v>46070</v>
      </c>
      <c r="AQ159" s="2">
        <v>46287</v>
      </c>
      <c r="AR159" s="2"/>
      <c r="AS159" s="2"/>
      <c r="AT159" s="28"/>
      <c r="AU159" s="28"/>
      <c r="AV159" s="28" t="s">
        <v>470</v>
      </c>
      <c r="AW159">
        <v>112</v>
      </c>
      <c r="AX159">
        <v>0.5</v>
      </c>
      <c r="BC159" s="28"/>
      <c r="BF159" s="28"/>
      <c r="BG159" s="28"/>
      <c r="BH159">
        <v>50</v>
      </c>
      <c r="BP159" s="28"/>
      <c r="BS159" s="28"/>
      <c r="BT159" s="28"/>
      <c r="BW159" s="28"/>
      <c r="BY159">
        <v>112</v>
      </c>
      <c r="BZ159">
        <v>112</v>
      </c>
      <c r="CA159">
        <v>0</v>
      </c>
      <c r="CB159">
        <v>120</v>
      </c>
      <c r="CC159">
        <v>0.93333333333333324</v>
      </c>
      <c r="CE159">
        <v>2970</v>
      </c>
      <c r="CF159">
        <v>0</v>
      </c>
      <c r="CG159">
        <v>240</v>
      </c>
      <c r="CH159">
        <v>-76.92307692307692</v>
      </c>
      <c r="CI159">
        <v>2893.0769230769229</v>
      </c>
      <c r="CJ159">
        <v>212.30594577494998</v>
      </c>
      <c r="CK159">
        <v>143.78872163937004</v>
      </c>
      <c r="CL159">
        <v>69.420911026507738</v>
      </c>
      <c r="CM159">
        <v>122.18796797213763</v>
      </c>
      <c r="CN159">
        <v>69.086628928876706</v>
      </c>
      <c r="CO159">
        <v>0</v>
      </c>
      <c r="CP159">
        <v>0</v>
      </c>
      <c r="CQ159">
        <v>93.868062452383569</v>
      </c>
      <c r="CR159">
        <v>0.86346000000000001</v>
      </c>
      <c r="CS159">
        <v>19941.301375201921</v>
      </c>
      <c r="CT159">
        <v>0</v>
      </c>
      <c r="CU159">
        <v>19941.301375201921</v>
      </c>
      <c r="CV159">
        <v>10.604254919011924</v>
      </c>
      <c r="CW159" s="28" t="s">
        <v>1283</v>
      </c>
      <c r="CX159" s="28"/>
      <c r="CY159" s="28"/>
      <c r="CZ159" s="28"/>
      <c r="DA159" s="28"/>
      <c r="DB159" s="28"/>
      <c r="DC159" s="28"/>
      <c r="DD159" s="28"/>
      <c r="DE159" s="28"/>
      <c r="DF159" s="28"/>
      <c r="DG159" s="28"/>
      <c r="DH159" s="28"/>
      <c r="DI159">
        <v>120</v>
      </c>
      <c r="DJ159" s="28" t="s">
        <v>831</v>
      </c>
      <c r="DK159" s="28" t="s">
        <v>501</v>
      </c>
    </row>
    <row r="160" spans="1:115" x14ac:dyDescent="0.25">
      <c r="A160" s="28" t="s">
        <v>2754</v>
      </c>
      <c r="B160" s="28" t="s">
        <v>1271</v>
      </c>
      <c r="C160">
        <v>26030</v>
      </c>
      <c r="D160" s="28" t="s">
        <v>1111</v>
      </c>
      <c r="E160" s="28" t="s">
        <v>1112</v>
      </c>
      <c r="F160" s="28" t="s">
        <v>1113</v>
      </c>
      <c r="G160" s="28" t="s">
        <v>494</v>
      </c>
      <c r="H160" s="28" t="s">
        <v>2800</v>
      </c>
      <c r="I160" s="28" t="s">
        <v>457</v>
      </c>
      <c r="J160">
        <v>2970</v>
      </c>
      <c r="K160" t="s">
        <v>487</v>
      </c>
      <c r="L160" s="28" t="s">
        <v>2</v>
      </c>
      <c r="M160">
        <v>0</v>
      </c>
      <c r="N160" s="28" t="s">
        <v>459</v>
      </c>
      <c r="O160" s="28" t="s">
        <v>496</v>
      </c>
      <c r="R160">
        <v>1</v>
      </c>
      <c r="S160">
        <v>90750721</v>
      </c>
      <c r="T160" s="28" t="s">
        <v>605</v>
      </c>
      <c r="U160" s="28" t="s">
        <v>659</v>
      </c>
      <c r="V160" s="28" t="s">
        <v>329</v>
      </c>
      <c r="W160" s="28" t="s">
        <v>463</v>
      </c>
      <c r="Y160" s="28" t="s">
        <v>660</v>
      </c>
      <c r="Z160" s="28">
        <v>35</v>
      </c>
      <c r="AA160" s="28"/>
      <c r="AB160" s="28" t="s">
        <v>465</v>
      </c>
      <c r="AC160" s="28"/>
      <c r="AD160" s="1"/>
      <c r="AE160" s="1"/>
      <c r="AF160" s="28" t="s">
        <v>660</v>
      </c>
      <c r="AG160" s="28" t="s">
        <v>300</v>
      </c>
      <c r="AH160" s="28" t="s">
        <v>497</v>
      </c>
      <c r="AI160" s="28" t="s">
        <v>2769</v>
      </c>
      <c r="AJ160" s="28" t="s">
        <v>499</v>
      </c>
      <c r="AK160" s="28"/>
      <c r="AL160" s="28"/>
      <c r="AM160">
        <v>1</v>
      </c>
      <c r="AN160">
        <v>3</v>
      </c>
      <c r="AP160" s="2"/>
      <c r="AQ160" s="2"/>
      <c r="AR160" s="2"/>
      <c r="AS160" s="2"/>
      <c r="AT160" s="28"/>
      <c r="AU160" s="28"/>
      <c r="AV160" s="28" t="s">
        <v>470</v>
      </c>
      <c r="AX160">
        <v>0.5</v>
      </c>
      <c r="BC160" s="28"/>
      <c r="BF160" s="28"/>
      <c r="BG160" s="28"/>
      <c r="BP160" s="28"/>
      <c r="BS160" s="28"/>
      <c r="BT160" s="28"/>
      <c r="BW160" s="28"/>
      <c r="BY160">
        <v>0</v>
      </c>
      <c r="BZ160">
        <v>0</v>
      </c>
      <c r="CA160">
        <v>0</v>
      </c>
      <c r="CB160">
        <v>120</v>
      </c>
      <c r="CC160" t="s">
        <v>2</v>
      </c>
      <c r="CE160">
        <v>2970</v>
      </c>
      <c r="CF160">
        <v>0</v>
      </c>
      <c r="CG160">
        <v>240</v>
      </c>
      <c r="CH160">
        <v>0</v>
      </c>
      <c r="CI160">
        <v>2970</v>
      </c>
      <c r="CJ160">
        <v>212.30594577494998</v>
      </c>
      <c r="CK160">
        <v>143.78872163937004</v>
      </c>
      <c r="CL160">
        <v>69.420911026507738</v>
      </c>
      <c r="CM160">
        <v>122.18796797213763</v>
      </c>
      <c r="CN160">
        <v>69.086628928876706</v>
      </c>
      <c r="CO160">
        <v>0</v>
      </c>
      <c r="CP160">
        <v>0</v>
      </c>
      <c r="CQ160">
        <v>93.868062452383569</v>
      </c>
      <c r="CR160">
        <v>0.86346000000000001</v>
      </c>
      <c r="CS160">
        <v>0</v>
      </c>
      <c r="CT160">
        <v>0</v>
      </c>
      <c r="CU160">
        <v>0</v>
      </c>
      <c r="CV160" t="s">
        <v>487</v>
      </c>
      <c r="CW160" s="28" t="s">
        <v>2801</v>
      </c>
      <c r="CX160" s="28"/>
      <c r="CY160" s="28"/>
      <c r="CZ160" s="28"/>
      <c r="DA160" s="28"/>
      <c r="DB160" s="28"/>
      <c r="DC160" s="28"/>
      <c r="DD160" s="28"/>
      <c r="DE160" s="28"/>
      <c r="DF160" s="28"/>
      <c r="DG160" s="28"/>
      <c r="DH160" s="28"/>
      <c r="DI160">
        <v>120</v>
      </c>
      <c r="DJ160" s="28" t="s">
        <v>831</v>
      </c>
      <c r="DK160" s="28" t="s">
        <v>501</v>
      </c>
    </row>
    <row r="161" spans="1:115" x14ac:dyDescent="0.25">
      <c r="A161" s="28" t="s">
        <v>2</v>
      </c>
      <c r="B161" s="28" t="s">
        <v>1106</v>
      </c>
      <c r="C161">
        <v>65565</v>
      </c>
      <c r="D161" s="28" t="s">
        <v>1096</v>
      </c>
      <c r="E161" s="28" t="s">
        <v>1097</v>
      </c>
      <c r="F161" s="28" t="s">
        <v>1098</v>
      </c>
      <c r="G161" s="28" t="s">
        <v>494</v>
      </c>
      <c r="H161" s="28" t="s">
        <v>1107</v>
      </c>
      <c r="I161" s="28" t="s">
        <v>457</v>
      </c>
      <c r="J161">
        <v>3100</v>
      </c>
      <c r="K161">
        <v>11.976757582703856</v>
      </c>
      <c r="L161" s="28" t="s">
        <v>3297</v>
      </c>
      <c r="M161">
        <v>0</v>
      </c>
      <c r="N161" s="28" t="s">
        <v>459</v>
      </c>
      <c r="O161" s="28" t="s">
        <v>1108</v>
      </c>
      <c r="P161">
        <v>12</v>
      </c>
      <c r="Q161">
        <v>15</v>
      </c>
      <c r="R161">
        <v>1</v>
      </c>
      <c r="S161">
        <v>90010721</v>
      </c>
      <c r="T161" s="28" t="s">
        <v>605</v>
      </c>
      <c r="U161" s="28" t="s">
        <v>659</v>
      </c>
      <c r="V161" s="28" t="s">
        <v>335</v>
      </c>
      <c r="W161" s="28" t="s">
        <v>463</v>
      </c>
      <c r="Y161" s="28" t="s">
        <v>463</v>
      </c>
      <c r="Z161" s="28">
        <v>0</v>
      </c>
      <c r="AA161" s="28">
        <v>16648</v>
      </c>
      <c r="AB161" s="28" t="s">
        <v>465</v>
      </c>
      <c r="AC161" s="28" t="s">
        <v>525</v>
      </c>
      <c r="AD161" s="1">
        <v>0.5625</v>
      </c>
      <c r="AE161" s="1">
        <v>0.72916666666666674</v>
      </c>
      <c r="AF161" s="28" t="s">
        <v>463</v>
      </c>
      <c r="AG161" s="28" t="s">
        <v>217</v>
      </c>
      <c r="AH161" s="28" t="s">
        <v>529</v>
      </c>
      <c r="AI161" s="28"/>
      <c r="AJ161" s="28" t="s">
        <v>499</v>
      </c>
      <c r="AK161" s="28"/>
      <c r="AL161" s="28"/>
      <c r="AM161">
        <v>1</v>
      </c>
      <c r="AN161">
        <v>3</v>
      </c>
      <c r="AP161" s="2">
        <v>46070</v>
      </c>
      <c r="AQ161" s="2">
        <v>46287</v>
      </c>
      <c r="AR161" s="2"/>
      <c r="AS161" s="2"/>
      <c r="AT161" s="28"/>
      <c r="AU161" s="28"/>
      <c r="AV161" s="28" t="s">
        <v>470</v>
      </c>
      <c r="AW161">
        <v>112</v>
      </c>
      <c r="AX161">
        <v>0.5</v>
      </c>
      <c r="BC161" s="28"/>
      <c r="BF161" s="28"/>
      <c r="BG161" s="28"/>
      <c r="BH161">
        <v>350</v>
      </c>
      <c r="BP161" s="28"/>
      <c r="BS161" s="28"/>
      <c r="BT161" s="28"/>
      <c r="BW161" s="28"/>
      <c r="BY161">
        <v>112</v>
      </c>
      <c r="BZ161">
        <v>112</v>
      </c>
      <c r="CA161">
        <v>0</v>
      </c>
      <c r="CB161">
        <v>120</v>
      </c>
      <c r="CC161">
        <v>0.93333333333333324</v>
      </c>
      <c r="CE161">
        <v>3100</v>
      </c>
      <c r="CF161">
        <v>0</v>
      </c>
      <c r="CG161">
        <v>240</v>
      </c>
      <c r="CH161">
        <v>-538.46153846153845</v>
      </c>
      <c r="CI161">
        <v>2561.5384615384614</v>
      </c>
      <c r="CJ161">
        <v>212.30594577494998</v>
      </c>
      <c r="CK161">
        <v>143.78872163937004</v>
      </c>
      <c r="CL161">
        <v>69.420911026507738</v>
      </c>
      <c r="CM161">
        <v>122.18796797213763</v>
      </c>
      <c r="CN161">
        <v>69.086628928876706</v>
      </c>
      <c r="CO161">
        <v>0</v>
      </c>
      <c r="CP161">
        <v>0</v>
      </c>
      <c r="CQ161">
        <v>93.868062452383569</v>
      </c>
      <c r="CR161">
        <v>0.86346000000000001</v>
      </c>
      <c r="CS161">
        <v>19941.301375201921</v>
      </c>
      <c r="CT161">
        <v>0</v>
      </c>
      <c r="CU161">
        <v>19941.301375201921</v>
      </c>
      <c r="CV161">
        <v>11.976757582703856</v>
      </c>
      <c r="CW161" s="28" t="s">
        <v>1109</v>
      </c>
      <c r="CX161" s="28"/>
      <c r="CY161" s="28"/>
      <c r="CZ161" s="28"/>
      <c r="DA161" s="28"/>
      <c r="DB161" s="28"/>
      <c r="DC161" s="28"/>
      <c r="DD161" s="28"/>
      <c r="DE161" s="28"/>
      <c r="DF161" s="28"/>
      <c r="DG161" s="28"/>
      <c r="DH161" s="28"/>
      <c r="DI161">
        <v>120</v>
      </c>
      <c r="DJ161" s="28" t="s">
        <v>471</v>
      </c>
      <c r="DK161" s="28" t="s">
        <v>501</v>
      </c>
    </row>
    <row r="162" spans="1:115" x14ac:dyDescent="0.25">
      <c r="A162" s="28" t="s">
        <v>2</v>
      </c>
      <c r="B162" s="28" t="s">
        <v>598</v>
      </c>
      <c r="C162">
        <v>82430</v>
      </c>
      <c r="D162" s="28" t="s">
        <v>599</v>
      </c>
      <c r="E162" s="28" t="s">
        <v>600</v>
      </c>
      <c r="F162" s="28" t="s">
        <v>601</v>
      </c>
      <c r="G162" s="28" t="s">
        <v>602</v>
      </c>
      <c r="H162" s="28" t="s">
        <v>603</v>
      </c>
      <c r="I162" s="28" t="s">
        <v>457</v>
      </c>
      <c r="J162">
        <v>2680</v>
      </c>
      <c r="K162">
        <v>12.409008448690583</v>
      </c>
      <c r="L162" s="28" t="s">
        <v>3298</v>
      </c>
      <c r="M162">
        <v>0</v>
      </c>
      <c r="N162" s="28" t="s">
        <v>459</v>
      </c>
      <c r="O162" s="28" t="s">
        <v>604</v>
      </c>
      <c r="P162">
        <v>13</v>
      </c>
      <c r="Q162">
        <v>15</v>
      </c>
      <c r="R162">
        <v>1</v>
      </c>
      <c r="S162">
        <v>90011414</v>
      </c>
      <c r="T162" s="28" t="s">
        <v>605</v>
      </c>
      <c r="U162" s="28" t="s">
        <v>462</v>
      </c>
      <c r="V162" s="28" t="s">
        <v>335</v>
      </c>
      <c r="W162" s="28" t="s">
        <v>463</v>
      </c>
      <c r="Y162" s="28" t="s">
        <v>463</v>
      </c>
      <c r="Z162" s="28">
        <v>0</v>
      </c>
      <c r="AA162" s="28">
        <v>16675</v>
      </c>
      <c r="AB162" s="28" t="s">
        <v>465</v>
      </c>
      <c r="AC162" s="28" t="s">
        <v>504</v>
      </c>
      <c r="AD162" s="1">
        <v>0.375</v>
      </c>
      <c r="AE162" s="1">
        <v>0.625</v>
      </c>
      <c r="AF162" s="28" t="s">
        <v>463</v>
      </c>
      <c r="AG162" s="28" t="s">
        <v>316</v>
      </c>
      <c r="AH162" s="28" t="s">
        <v>497</v>
      </c>
      <c r="AI162" s="28" t="s">
        <v>606</v>
      </c>
      <c r="AJ162" s="28" t="s">
        <v>607</v>
      </c>
      <c r="AK162" s="28" t="s">
        <v>608</v>
      </c>
      <c r="AL162" s="28"/>
      <c r="AM162">
        <v>1</v>
      </c>
      <c r="AN162">
        <v>2</v>
      </c>
      <c r="AP162" s="2">
        <v>46073</v>
      </c>
      <c r="AQ162" s="2">
        <v>46206</v>
      </c>
      <c r="AR162" s="2"/>
      <c r="AS162" s="2"/>
      <c r="AT162" s="28"/>
      <c r="AU162" s="28"/>
      <c r="AV162" s="28" t="s">
        <v>470</v>
      </c>
      <c r="AW162">
        <v>99</v>
      </c>
      <c r="AX162">
        <v>0.5</v>
      </c>
      <c r="BC162" s="28"/>
      <c r="BD162">
        <v>10</v>
      </c>
      <c r="BF162" s="28"/>
      <c r="BG162" s="28"/>
      <c r="BH162">
        <v>125</v>
      </c>
      <c r="BI162">
        <v>1500</v>
      </c>
      <c r="BP162" s="28"/>
      <c r="BS162" s="28"/>
      <c r="BT162" s="28"/>
      <c r="BW162" s="28"/>
      <c r="BY162">
        <v>109</v>
      </c>
      <c r="BZ162">
        <v>99</v>
      </c>
      <c r="CA162">
        <v>10</v>
      </c>
      <c r="CB162">
        <v>100</v>
      </c>
      <c r="CC162">
        <v>0.99</v>
      </c>
      <c r="CE162">
        <v>2680</v>
      </c>
      <c r="CF162">
        <v>0</v>
      </c>
      <c r="CG162">
        <v>120</v>
      </c>
      <c r="CH162">
        <v>-192.30769230769229</v>
      </c>
      <c r="CI162">
        <v>2487.6923076923076</v>
      </c>
      <c r="CJ162">
        <v>212.30594577494998</v>
      </c>
      <c r="CK162">
        <v>143.78872163937004</v>
      </c>
      <c r="CL162">
        <v>69.420911026507738</v>
      </c>
      <c r="CM162">
        <v>122.18796797213763</v>
      </c>
      <c r="CN162">
        <v>69.086628928876706</v>
      </c>
      <c r="CO162">
        <v>0</v>
      </c>
      <c r="CP162">
        <v>0</v>
      </c>
      <c r="CQ162">
        <v>93.868062452383569</v>
      </c>
      <c r="CR162">
        <v>0.86346000000000001</v>
      </c>
      <c r="CS162">
        <v>20065.366661532677</v>
      </c>
      <c r="CT162">
        <v>0</v>
      </c>
      <c r="CU162">
        <v>20065.366661532677</v>
      </c>
      <c r="CV162">
        <v>12.409008448690583</v>
      </c>
      <c r="CW162" s="28" t="s">
        <v>609</v>
      </c>
      <c r="CX162" s="28"/>
      <c r="CY162" s="28"/>
      <c r="CZ162" s="28"/>
      <c r="DA162" s="28"/>
      <c r="DB162" s="28"/>
      <c r="DC162" s="28"/>
      <c r="DD162" s="28"/>
      <c r="DE162" s="28"/>
      <c r="DF162" s="28"/>
      <c r="DG162" s="28"/>
      <c r="DH162" s="28"/>
      <c r="DI162">
        <v>100</v>
      </c>
      <c r="DJ162" s="28" t="s">
        <v>471</v>
      </c>
      <c r="DK162" s="28" t="s">
        <v>610</v>
      </c>
    </row>
    <row r="163" spans="1:115" x14ac:dyDescent="0.25">
      <c r="A163" s="28" t="s">
        <v>2</v>
      </c>
      <c r="B163" s="28" t="s">
        <v>598</v>
      </c>
      <c r="C163">
        <v>82430</v>
      </c>
      <c r="D163" s="28" t="s">
        <v>599</v>
      </c>
      <c r="E163" s="28" t="s">
        <v>600</v>
      </c>
      <c r="F163" s="28" t="s">
        <v>601</v>
      </c>
      <c r="G163" s="28" t="s">
        <v>602</v>
      </c>
      <c r="H163" s="28" t="s">
        <v>611</v>
      </c>
      <c r="I163" s="28" t="s">
        <v>457</v>
      </c>
      <c r="J163">
        <v>2680</v>
      </c>
      <c r="K163">
        <v>12.409008448690583</v>
      </c>
      <c r="L163" s="28" t="s">
        <v>3298</v>
      </c>
      <c r="M163">
        <v>0</v>
      </c>
      <c r="N163" s="28" t="s">
        <v>459</v>
      </c>
      <c r="O163" s="28" t="s">
        <v>604</v>
      </c>
      <c r="P163">
        <v>13</v>
      </c>
      <c r="Q163">
        <v>15</v>
      </c>
      <c r="R163">
        <v>1</v>
      </c>
      <c r="S163">
        <v>90011414</v>
      </c>
      <c r="T163" s="28" t="s">
        <v>605</v>
      </c>
      <c r="U163" s="28" t="s">
        <v>462</v>
      </c>
      <c r="V163" s="28" t="s">
        <v>335</v>
      </c>
      <c r="W163" s="28" t="s">
        <v>463</v>
      </c>
      <c r="Y163" s="28" t="s">
        <v>463</v>
      </c>
      <c r="Z163" s="28">
        <v>0</v>
      </c>
      <c r="AA163" s="28">
        <v>16676</v>
      </c>
      <c r="AB163" s="28" t="s">
        <v>465</v>
      </c>
      <c r="AC163" s="28" t="s">
        <v>466</v>
      </c>
      <c r="AD163" s="1">
        <v>0.375</v>
      </c>
      <c r="AE163" s="1">
        <v>0.625</v>
      </c>
      <c r="AF163" s="28" t="s">
        <v>463</v>
      </c>
      <c r="AG163" s="28" t="s">
        <v>304</v>
      </c>
      <c r="AH163" s="28" t="s">
        <v>529</v>
      </c>
      <c r="AI163" s="28" t="s">
        <v>606</v>
      </c>
      <c r="AJ163" s="28" t="s">
        <v>607</v>
      </c>
      <c r="AK163" s="28" t="s">
        <v>608</v>
      </c>
      <c r="AL163" s="28"/>
      <c r="AM163">
        <v>1</v>
      </c>
      <c r="AN163">
        <v>2</v>
      </c>
      <c r="AP163" s="2">
        <v>46072</v>
      </c>
      <c r="AQ163" s="2">
        <v>46205</v>
      </c>
      <c r="AR163" s="2"/>
      <c r="AS163" s="2"/>
      <c r="AT163" s="28"/>
      <c r="AU163" s="28"/>
      <c r="AV163" s="28" t="s">
        <v>470</v>
      </c>
      <c r="AW163">
        <v>99</v>
      </c>
      <c r="AX163">
        <v>0.5</v>
      </c>
      <c r="BC163" s="28"/>
      <c r="BD163">
        <v>10</v>
      </c>
      <c r="BF163" s="28"/>
      <c r="BG163" s="28"/>
      <c r="BH163">
        <v>125</v>
      </c>
      <c r="BI163">
        <v>1500</v>
      </c>
      <c r="BP163" s="28"/>
      <c r="BS163" s="28"/>
      <c r="BT163" s="28"/>
      <c r="BW163" s="28"/>
      <c r="BY163">
        <v>109</v>
      </c>
      <c r="BZ163">
        <v>99</v>
      </c>
      <c r="CA163">
        <v>10</v>
      </c>
      <c r="CB163">
        <v>100</v>
      </c>
      <c r="CC163">
        <v>0.99</v>
      </c>
      <c r="CE163">
        <v>2680</v>
      </c>
      <c r="CF163">
        <v>0</v>
      </c>
      <c r="CG163">
        <v>120</v>
      </c>
      <c r="CH163">
        <v>-192.30769230769229</v>
      </c>
      <c r="CI163">
        <v>2487.6923076923076</v>
      </c>
      <c r="CJ163">
        <v>212.30594577494998</v>
      </c>
      <c r="CK163">
        <v>143.78872163937004</v>
      </c>
      <c r="CL163">
        <v>69.420911026507738</v>
      </c>
      <c r="CM163">
        <v>122.18796797213763</v>
      </c>
      <c r="CN163">
        <v>69.086628928876706</v>
      </c>
      <c r="CO163">
        <v>0</v>
      </c>
      <c r="CP163">
        <v>0</v>
      </c>
      <c r="CQ163">
        <v>93.868062452383569</v>
      </c>
      <c r="CR163">
        <v>0.86346000000000001</v>
      </c>
      <c r="CS163">
        <v>20065.366661532677</v>
      </c>
      <c r="CT163">
        <v>0</v>
      </c>
      <c r="CU163">
        <v>20065.366661532677</v>
      </c>
      <c r="CV163">
        <v>12.409008448690583</v>
      </c>
      <c r="CW163" s="28" t="s">
        <v>612</v>
      </c>
      <c r="CX163" s="28"/>
      <c r="CY163" s="28"/>
      <c r="CZ163" s="28"/>
      <c r="DA163" s="28"/>
      <c r="DB163" s="28"/>
      <c r="DC163" s="28"/>
      <c r="DD163" s="28"/>
      <c r="DE163" s="28"/>
      <c r="DF163" s="28"/>
      <c r="DG163" s="28"/>
      <c r="DH163" s="28"/>
      <c r="DI163">
        <v>100</v>
      </c>
      <c r="DJ163" s="28" t="s">
        <v>471</v>
      </c>
      <c r="DK163" s="28" t="s">
        <v>613</v>
      </c>
    </row>
    <row r="164" spans="1:115" x14ac:dyDescent="0.25">
      <c r="A164" s="28" t="s">
        <v>2</v>
      </c>
      <c r="B164" s="28" t="s">
        <v>598</v>
      </c>
      <c r="C164">
        <v>82430</v>
      </c>
      <c r="D164" s="28" t="s">
        <v>599</v>
      </c>
      <c r="E164" s="28" t="s">
        <v>600</v>
      </c>
      <c r="F164" s="28" t="s">
        <v>601</v>
      </c>
      <c r="G164" s="28" t="s">
        <v>602</v>
      </c>
      <c r="H164" s="28" t="s">
        <v>614</v>
      </c>
      <c r="I164" s="28" t="s">
        <v>457</v>
      </c>
      <c r="J164">
        <v>2680</v>
      </c>
      <c r="K164">
        <v>12.409008448690583</v>
      </c>
      <c r="L164" s="28" t="s">
        <v>3298</v>
      </c>
      <c r="M164">
        <v>0</v>
      </c>
      <c r="N164" s="28" t="s">
        <v>459</v>
      </c>
      <c r="O164" s="28" t="s">
        <v>615</v>
      </c>
      <c r="P164">
        <v>13</v>
      </c>
      <c r="Q164">
        <v>15</v>
      </c>
      <c r="R164">
        <v>1</v>
      </c>
      <c r="S164">
        <v>90011414</v>
      </c>
      <c r="T164" s="28" t="s">
        <v>605</v>
      </c>
      <c r="U164" s="28" t="s">
        <v>462</v>
      </c>
      <c r="V164" s="28" t="s">
        <v>335</v>
      </c>
      <c r="W164" s="28" t="s">
        <v>463</v>
      </c>
      <c r="Y164" s="28" t="s">
        <v>463</v>
      </c>
      <c r="Z164" s="28">
        <v>0</v>
      </c>
      <c r="AA164" s="28">
        <v>16677</v>
      </c>
      <c r="AB164" s="28" t="s">
        <v>465</v>
      </c>
      <c r="AC164" s="28" t="s">
        <v>479</v>
      </c>
      <c r="AD164" s="1">
        <v>0.375</v>
      </c>
      <c r="AE164" s="1">
        <v>0.625</v>
      </c>
      <c r="AF164" s="28" t="s">
        <v>463</v>
      </c>
      <c r="AG164" s="28" t="s">
        <v>307</v>
      </c>
      <c r="AH164" s="28" t="s">
        <v>616</v>
      </c>
      <c r="AI164" s="28" t="s">
        <v>606</v>
      </c>
      <c r="AJ164" s="28" t="s">
        <v>607</v>
      </c>
      <c r="AK164" s="28" t="s">
        <v>608</v>
      </c>
      <c r="AL164" s="28"/>
      <c r="AM164">
        <v>1</v>
      </c>
      <c r="AN164">
        <v>2</v>
      </c>
      <c r="AP164" s="2">
        <v>46071</v>
      </c>
      <c r="AQ164" s="2">
        <v>46204</v>
      </c>
      <c r="AR164" s="2"/>
      <c r="AS164" s="2"/>
      <c r="AT164" s="28"/>
      <c r="AU164" s="28"/>
      <c r="AV164" s="28" t="s">
        <v>470</v>
      </c>
      <c r="AW164">
        <v>99</v>
      </c>
      <c r="AX164">
        <v>0.5</v>
      </c>
      <c r="BC164" s="28"/>
      <c r="BD164">
        <v>10</v>
      </c>
      <c r="BF164" s="28"/>
      <c r="BG164" s="28"/>
      <c r="BH164">
        <v>125</v>
      </c>
      <c r="BI164">
        <v>1500</v>
      </c>
      <c r="BP164" s="28"/>
      <c r="BS164" s="28"/>
      <c r="BT164" s="28"/>
      <c r="BW164" s="28"/>
      <c r="BY164">
        <v>109</v>
      </c>
      <c r="BZ164">
        <v>99</v>
      </c>
      <c r="CA164">
        <v>10</v>
      </c>
      <c r="CB164">
        <v>100</v>
      </c>
      <c r="CC164">
        <v>0.99</v>
      </c>
      <c r="CE164">
        <v>2680</v>
      </c>
      <c r="CF164">
        <v>0</v>
      </c>
      <c r="CG164">
        <v>120</v>
      </c>
      <c r="CH164">
        <v>-192.30769230769229</v>
      </c>
      <c r="CI164">
        <v>2487.6923076923076</v>
      </c>
      <c r="CJ164">
        <v>212.30594577494998</v>
      </c>
      <c r="CK164">
        <v>143.78872163937004</v>
      </c>
      <c r="CL164">
        <v>69.420911026507738</v>
      </c>
      <c r="CM164">
        <v>122.18796797213763</v>
      </c>
      <c r="CN164">
        <v>69.086628928876706</v>
      </c>
      <c r="CO164">
        <v>0</v>
      </c>
      <c r="CP164">
        <v>0</v>
      </c>
      <c r="CQ164">
        <v>93.868062452383569</v>
      </c>
      <c r="CR164">
        <v>0.86346000000000001</v>
      </c>
      <c r="CS164">
        <v>20065.366661532677</v>
      </c>
      <c r="CT164">
        <v>0</v>
      </c>
      <c r="CU164">
        <v>20065.366661532677</v>
      </c>
      <c r="CV164">
        <v>12.409008448690583</v>
      </c>
      <c r="CW164" s="28" t="s">
        <v>617</v>
      </c>
      <c r="CX164" s="28"/>
      <c r="CY164" s="28"/>
      <c r="CZ164" s="28"/>
      <c r="DA164" s="28"/>
      <c r="DB164" s="28"/>
      <c r="DC164" s="28"/>
      <c r="DD164" s="28"/>
      <c r="DE164" s="28"/>
      <c r="DF164" s="28"/>
      <c r="DG164" s="28"/>
      <c r="DH164" s="28"/>
      <c r="DI164">
        <v>100</v>
      </c>
      <c r="DJ164" s="28" t="s">
        <v>471</v>
      </c>
      <c r="DK164" s="28" t="s">
        <v>613</v>
      </c>
    </row>
    <row r="165" spans="1:115" x14ac:dyDescent="0.25">
      <c r="A165" s="28" t="s">
        <v>2</v>
      </c>
      <c r="B165" s="28" t="s">
        <v>1960</v>
      </c>
      <c r="C165">
        <v>65405</v>
      </c>
      <c r="D165" s="28" t="s">
        <v>1961</v>
      </c>
      <c r="E165" s="28" t="s">
        <v>1962</v>
      </c>
      <c r="F165" s="28" t="s">
        <v>1963</v>
      </c>
      <c r="G165" s="28" t="s">
        <v>602</v>
      </c>
      <c r="H165" s="28" t="s">
        <v>1964</v>
      </c>
      <c r="I165" s="28" t="s">
        <v>457</v>
      </c>
      <c r="J165">
        <v>4030</v>
      </c>
      <c r="K165">
        <v>14.186667429660464</v>
      </c>
      <c r="L165" s="28" t="s">
        <v>3299</v>
      </c>
      <c r="M165">
        <v>0</v>
      </c>
      <c r="N165" s="28" t="s">
        <v>459</v>
      </c>
      <c r="O165" s="28" t="s">
        <v>818</v>
      </c>
      <c r="P165">
        <v>15</v>
      </c>
      <c r="Q165">
        <v>24</v>
      </c>
      <c r="R165">
        <v>1</v>
      </c>
      <c r="S165">
        <v>92620146</v>
      </c>
      <c r="T165" s="28" t="s">
        <v>605</v>
      </c>
      <c r="U165" s="28" t="s">
        <v>1070</v>
      </c>
      <c r="V165" s="28" t="s">
        <v>335</v>
      </c>
      <c r="W165" s="28" t="s">
        <v>463</v>
      </c>
      <c r="Y165" s="28" t="s">
        <v>660</v>
      </c>
      <c r="Z165" s="28">
        <v>35</v>
      </c>
      <c r="AA165" s="28">
        <v>16611</v>
      </c>
      <c r="AB165" s="28" t="s">
        <v>465</v>
      </c>
      <c r="AC165" s="28" t="s">
        <v>515</v>
      </c>
      <c r="AD165" s="1">
        <v>0.35416666666666674</v>
      </c>
      <c r="AE165" s="1">
        <v>0.625</v>
      </c>
      <c r="AF165" s="28" t="s">
        <v>463</v>
      </c>
      <c r="AG165" s="28" t="s">
        <v>63</v>
      </c>
      <c r="AH165" s="28" t="s">
        <v>467</v>
      </c>
      <c r="AI165" s="28" t="s">
        <v>1965</v>
      </c>
      <c r="AJ165" s="28" t="s">
        <v>607</v>
      </c>
      <c r="AK165" s="28"/>
      <c r="AL165" s="28"/>
      <c r="AM165">
        <v>1</v>
      </c>
      <c r="AN165">
        <v>3</v>
      </c>
      <c r="AP165" s="2">
        <v>46069</v>
      </c>
      <c r="AQ165" s="2">
        <v>46286</v>
      </c>
      <c r="AR165" s="2"/>
      <c r="AS165" s="2"/>
      <c r="AT165" s="28"/>
      <c r="AU165" s="28"/>
      <c r="AV165" s="28" t="s">
        <v>470</v>
      </c>
      <c r="AW165">
        <v>168</v>
      </c>
      <c r="AX165">
        <v>0.5</v>
      </c>
      <c r="AY165">
        <v>84</v>
      </c>
      <c r="BC165" s="28"/>
      <c r="BF165" s="28"/>
      <c r="BG165" s="28"/>
      <c r="BH165">
        <v>100</v>
      </c>
      <c r="BP165" s="28"/>
      <c r="BS165" s="28"/>
      <c r="BT165" s="28"/>
      <c r="BW165" s="28"/>
      <c r="BY165">
        <v>252</v>
      </c>
      <c r="BZ165">
        <v>168</v>
      </c>
      <c r="CA165">
        <v>84</v>
      </c>
      <c r="CB165">
        <v>180</v>
      </c>
      <c r="CC165">
        <v>0.93333333333333324</v>
      </c>
      <c r="CE165">
        <v>4030</v>
      </c>
      <c r="CF165">
        <v>0</v>
      </c>
      <c r="CG165">
        <v>360</v>
      </c>
      <c r="CH165">
        <v>-153.84615384615384</v>
      </c>
      <c r="CI165">
        <v>3876.1538461538457</v>
      </c>
      <c r="CJ165">
        <v>212.30594577494998</v>
      </c>
      <c r="CK165">
        <v>143.78872163937004</v>
      </c>
      <c r="CL165">
        <v>69.420911026507738</v>
      </c>
      <c r="CM165">
        <v>122.18796797213763</v>
      </c>
      <c r="CN165">
        <v>69.086628928876706</v>
      </c>
      <c r="CO165">
        <v>0</v>
      </c>
      <c r="CP165">
        <v>0</v>
      </c>
      <c r="CQ165">
        <v>93.868062452383569</v>
      </c>
      <c r="CR165">
        <v>0.86346000000000001</v>
      </c>
      <c r="CS165">
        <v>35743.308589029533</v>
      </c>
      <c r="CT165">
        <v>0</v>
      </c>
      <c r="CU165">
        <v>35743.308589029533</v>
      </c>
      <c r="CV165">
        <v>14.186667429660464</v>
      </c>
      <c r="CW165" s="28" t="s">
        <v>1966</v>
      </c>
      <c r="CX165" s="28" t="s">
        <v>3586</v>
      </c>
      <c r="CY165" s="28" t="s">
        <v>3587</v>
      </c>
      <c r="CZ165" s="28" t="s">
        <v>3588</v>
      </c>
      <c r="DA165" s="28" t="s">
        <v>3589</v>
      </c>
      <c r="DB165" s="28" t="s">
        <v>3344</v>
      </c>
      <c r="DC165" s="28"/>
      <c r="DD165" s="28"/>
      <c r="DE165" s="28"/>
      <c r="DF165" s="28"/>
      <c r="DG165" s="28"/>
      <c r="DH165" s="28"/>
      <c r="DI165">
        <v>180</v>
      </c>
      <c r="DJ165" s="28" t="s">
        <v>471</v>
      </c>
      <c r="DK165" s="28" t="s">
        <v>613</v>
      </c>
    </row>
    <row r="166" spans="1:115" x14ac:dyDescent="0.25">
      <c r="A166" s="28" t="s">
        <v>2</v>
      </c>
      <c r="B166" s="28" t="s">
        <v>1960</v>
      </c>
      <c r="C166">
        <v>65405</v>
      </c>
      <c r="D166" s="28" t="s">
        <v>1961</v>
      </c>
      <c r="E166" s="28" t="s">
        <v>1962</v>
      </c>
      <c r="F166" s="28" t="s">
        <v>1963</v>
      </c>
      <c r="G166" s="28" t="s">
        <v>602</v>
      </c>
      <c r="H166" s="28" t="s">
        <v>1967</v>
      </c>
      <c r="I166" s="28" t="s">
        <v>457</v>
      </c>
      <c r="J166">
        <v>4030</v>
      </c>
      <c r="K166">
        <v>15.176015582825867</v>
      </c>
      <c r="L166" s="28" t="s">
        <v>3300</v>
      </c>
      <c r="M166">
        <v>0</v>
      </c>
      <c r="N166" s="28" t="s">
        <v>459</v>
      </c>
      <c r="O166" s="28" t="s">
        <v>818</v>
      </c>
      <c r="P166">
        <v>16</v>
      </c>
      <c r="Q166">
        <v>24</v>
      </c>
      <c r="R166">
        <v>1</v>
      </c>
      <c r="S166">
        <v>92510146</v>
      </c>
      <c r="T166" s="28" t="s">
        <v>605</v>
      </c>
      <c r="U166" s="28" t="s">
        <v>1070</v>
      </c>
      <c r="V166" s="28" t="s">
        <v>335</v>
      </c>
      <c r="W166" s="28" t="s">
        <v>463</v>
      </c>
      <c r="Y166" s="28" t="s">
        <v>660</v>
      </c>
      <c r="Z166" s="28">
        <v>35</v>
      </c>
      <c r="AA166" s="28">
        <v>16612</v>
      </c>
      <c r="AB166" s="28" t="s">
        <v>465</v>
      </c>
      <c r="AC166" s="28" t="s">
        <v>479</v>
      </c>
      <c r="AD166" s="1">
        <v>0.39583333333333326</v>
      </c>
      <c r="AE166" s="1">
        <v>0.6875</v>
      </c>
      <c r="AF166" s="28" t="s">
        <v>463</v>
      </c>
      <c r="AG166" s="28" t="s">
        <v>163</v>
      </c>
      <c r="AH166" s="28" t="s">
        <v>467</v>
      </c>
      <c r="AI166" s="28" t="s">
        <v>1968</v>
      </c>
      <c r="AJ166" s="28" t="s">
        <v>607</v>
      </c>
      <c r="AK166" s="28"/>
      <c r="AL166" s="28"/>
      <c r="AM166">
        <v>1</v>
      </c>
      <c r="AN166">
        <v>3</v>
      </c>
      <c r="AP166" s="2">
        <v>46071</v>
      </c>
      <c r="AQ166" s="2">
        <v>46288</v>
      </c>
      <c r="AR166" s="2"/>
      <c r="AS166" s="2"/>
      <c r="AT166" s="28"/>
      <c r="AU166" s="28"/>
      <c r="AV166" s="28" t="s">
        <v>470</v>
      </c>
      <c r="AW166">
        <v>182</v>
      </c>
      <c r="AX166">
        <v>0.5</v>
      </c>
      <c r="AY166">
        <v>84</v>
      </c>
      <c r="BC166" s="28"/>
      <c r="BF166" s="28"/>
      <c r="BG166" s="28"/>
      <c r="BH166">
        <v>100</v>
      </c>
      <c r="BP166" s="28"/>
      <c r="BS166" s="28"/>
      <c r="BT166" s="28"/>
      <c r="BW166" s="28"/>
      <c r="BY166">
        <v>266</v>
      </c>
      <c r="BZ166">
        <v>182</v>
      </c>
      <c r="CA166">
        <v>84</v>
      </c>
      <c r="CB166">
        <v>180</v>
      </c>
      <c r="CC166">
        <v>1.0111111111111113</v>
      </c>
      <c r="CE166">
        <v>4030</v>
      </c>
      <c r="CF166">
        <v>0</v>
      </c>
      <c r="CG166">
        <v>360</v>
      </c>
      <c r="CH166">
        <v>-153.84615384615384</v>
      </c>
      <c r="CI166">
        <v>3876.1538461538457</v>
      </c>
      <c r="CJ166">
        <v>212.30594577494998</v>
      </c>
      <c r="CK166">
        <v>143.78872163937004</v>
      </c>
      <c r="CL166">
        <v>69.420911026507738</v>
      </c>
      <c r="CM166">
        <v>122.18796797213763</v>
      </c>
      <c r="CN166">
        <v>69.086628928876706</v>
      </c>
      <c r="CO166">
        <v>0</v>
      </c>
      <c r="CP166">
        <v>0</v>
      </c>
      <c r="CQ166">
        <v>93.868062452383569</v>
      </c>
      <c r="CR166">
        <v>0.86346000000000001</v>
      </c>
      <c r="CS166">
        <v>38235.971260929771</v>
      </c>
      <c r="CT166">
        <v>0</v>
      </c>
      <c r="CU166">
        <v>38235.971260929771</v>
      </c>
      <c r="CV166">
        <v>15.176015582825867</v>
      </c>
      <c r="CW166" s="28" t="s">
        <v>1969</v>
      </c>
      <c r="CX166" s="28" t="s">
        <v>3590</v>
      </c>
      <c r="CY166" s="28" t="s">
        <v>3587</v>
      </c>
      <c r="CZ166" s="28" t="s">
        <v>3591</v>
      </c>
      <c r="DA166" s="28" t="s">
        <v>3592</v>
      </c>
      <c r="DB166" s="28" t="s">
        <v>3344</v>
      </c>
      <c r="DC166" s="28"/>
      <c r="DD166" s="28"/>
      <c r="DE166" s="28"/>
      <c r="DF166" s="28"/>
      <c r="DG166" s="28"/>
      <c r="DH166" s="28"/>
      <c r="DI166">
        <v>180</v>
      </c>
      <c r="DJ166" s="28" t="s">
        <v>471</v>
      </c>
      <c r="DK166" s="28" t="s">
        <v>613</v>
      </c>
    </row>
    <row r="167" spans="1:115" x14ac:dyDescent="0.25">
      <c r="A167" s="28" t="s">
        <v>2</v>
      </c>
      <c r="B167" s="28" t="s">
        <v>1297</v>
      </c>
      <c r="C167">
        <v>51413</v>
      </c>
      <c r="D167" s="28" t="s">
        <v>1298</v>
      </c>
      <c r="E167" s="28" t="s">
        <v>1299</v>
      </c>
      <c r="F167" s="28" t="s">
        <v>1300</v>
      </c>
      <c r="G167" s="28" t="s">
        <v>602</v>
      </c>
      <c r="H167" s="28" t="s">
        <v>1301</v>
      </c>
      <c r="I167" s="28" t="s">
        <v>457</v>
      </c>
      <c r="J167">
        <v>4300</v>
      </c>
      <c r="K167">
        <v>12.023975782821196</v>
      </c>
      <c r="L167" s="28" t="s">
        <v>3301</v>
      </c>
      <c r="M167">
        <v>0</v>
      </c>
      <c r="N167" s="28" t="s">
        <v>459</v>
      </c>
      <c r="O167" s="28" t="s">
        <v>604</v>
      </c>
      <c r="P167">
        <v>13</v>
      </c>
      <c r="Q167">
        <v>15</v>
      </c>
      <c r="R167">
        <v>1</v>
      </c>
      <c r="S167">
        <v>90011414</v>
      </c>
      <c r="T167" s="28" t="s">
        <v>461</v>
      </c>
      <c r="U167" s="28" t="s">
        <v>978</v>
      </c>
      <c r="V167" s="28" t="s">
        <v>335</v>
      </c>
      <c r="W167" s="28" t="s">
        <v>463</v>
      </c>
      <c r="Y167" s="28" t="s">
        <v>660</v>
      </c>
      <c r="Z167" s="28">
        <v>70</v>
      </c>
      <c r="AA167" s="28">
        <v>16678</v>
      </c>
      <c r="AB167" s="28" t="s">
        <v>465</v>
      </c>
      <c r="AC167" s="28" t="s">
        <v>479</v>
      </c>
      <c r="AD167" s="1">
        <v>0.39583333333333326</v>
      </c>
      <c r="AE167" s="1">
        <v>0.6875</v>
      </c>
      <c r="AF167" s="28" t="s">
        <v>463</v>
      </c>
      <c r="AG167" s="28" t="s">
        <v>302</v>
      </c>
      <c r="AH167" s="28" t="s">
        <v>497</v>
      </c>
      <c r="AI167" s="28" t="s">
        <v>1302</v>
      </c>
      <c r="AJ167" s="28" t="s">
        <v>607</v>
      </c>
      <c r="AK167" s="28"/>
      <c r="AL167" s="28"/>
      <c r="AM167">
        <v>1</v>
      </c>
      <c r="AN167">
        <v>3</v>
      </c>
      <c r="AP167" s="2">
        <v>46071</v>
      </c>
      <c r="AQ167" s="2">
        <v>46288</v>
      </c>
      <c r="AR167" s="2"/>
      <c r="AS167" s="2"/>
      <c r="AT167" s="28"/>
      <c r="AU167" s="28"/>
      <c r="AV167" s="28" t="s">
        <v>470</v>
      </c>
      <c r="AW167">
        <v>182</v>
      </c>
      <c r="AX167">
        <v>0.5</v>
      </c>
      <c r="BC167" s="28"/>
      <c r="BF167" s="28"/>
      <c r="BG167" s="28"/>
      <c r="BH167">
        <v>100</v>
      </c>
      <c r="BP167" s="28"/>
      <c r="BS167" s="28"/>
      <c r="BT167" s="28"/>
      <c r="BW167" s="28"/>
      <c r="BY167">
        <v>182</v>
      </c>
      <c r="BZ167">
        <v>182</v>
      </c>
      <c r="CA167">
        <v>0</v>
      </c>
      <c r="CB167">
        <v>240</v>
      </c>
      <c r="CC167">
        <v>0.7583333333333333</v>
      </c>
      <c r="CE167">
        <v>4300</v>
      </c>
      <c r="CF167">
        <v>0</v>
      </c>
      <c r="CG167">
        <v>480</v>
      </c>
      <c r="CH167">
        <v>-153.84615384615384</v>
      </c>
      <c r="CI167">
        <v>4146.1538461538457</v>
      </c>
      <c r="CJ167">
        <v>212.30594577494998</v>
      </c>
      <c r="CK167">
        <v>143.78872163937004</v>
      </c>
      <c r="CL167">
        <v>69.420911026507738</v>
      </c>
      <c r="CM167">
        <v>122.18796797213763</v>
      </c>
      <c r="CN167">
        <v>69.086628928876706</v>
      </c>
      <c r="CO167">
        <v>0</v>
      </c>
      <c r="CP167">
        <v>0</v>
      </c>
      <c r="CQ167">
        <v>93.868062452383569</v>
      </c>
      <c r="CR167">
        <v>0.86346000000000001</v>
      </c>
      <c r="CS167">
        <v>32404.614734703118</v>
      </c>
      <c r="CT167">
        <v>0</v>
      </c>
      <c r="CU167">
        <v>32404.614734703118</v>
      </c>
      <c r="CV167">
        <v>12.023975782821196</v>
      </c>
      <c r="CW167" s="28" t="s">
        <v>1303</v>
      </c>
      <c r="CX167" s="28"/>
      <c r="CY167" s="28"/>
      <c r="CZ167" s="28"/>
      <c r="DA167" s="28"/>
      <c r="DB167" s="28"/>
      <c r="DC167" s="28"/>
      <c r="DD167" s="28"/>
      <c r="DE167" s="28"/>
      <c r="DF167" s="28"/>
      <c r="DG167" s="28"/>
      <c r="DH167" s="28"/>
      <c r="DI167">
        <v>240</v>
      </c>
      <c r="DJ167" s="28" t="s">
        <v>471</v>
      </c>
      <c r="DK167" s="28" t="s">
        <v>613</v>
      </c>
    </row>
    <row r="168" spans="1:115" x14ac:dyDescent="0.25">
      <c r="A168" s="28" t="s">
        <v>2</v>
      </c>
      <c r="B168" s="28" t="s">
        <v>1297</v>
      </c>
      <c r="C168">
        <v>51413</v>
      </c>
      <c r="D168" s="28" t="s">
        <v>1298</v>
      </c>
      <c r="E168" s="28" t="s">
        <v>1299</v>
      </c>
      <c r="F168" s="28" t="s">
        <v>1300</v>
      </c>
      <c r="G168" s="28" t="s">
        <v>602</v>
      </c>
      <c r="H168" s="28" t="s">
        <v>1304</v>
      </c>
      <c r="I168" s="28" t="s">
        <v>457</v>
      </c>
      <c r="J168">
        <v>4300</v>
      </c>
      <c r="K168">
        <v>12.023975782821196</v>
      </c>
      <c r="L168" s="28" t="s">
        <v>3301</v>
      </c>
      <c r="M168">
        <v>0</v>
      </c>
      <c r="N168" s="28" t="s">
        <v>459</v>
      </c>
      <c r="O168" s="28" t="s">
        <v>818</v>
      </c>
      <c r="P168">
        <v>13</v>
      </c>
      <c r="Q168">
        <v>15</v>
      </c>
      <c r="R168">
        <v>1</v>
      </c>
      <c r="S168">
        <v>92510146</v>
      </c>
      <c r="T168" s="28" t="s">
        <v>461</v>
      </c>
      <c r="U168" s="28" t="s">
        <v>978</v>
      </c>
      <c r="V168" s="28" t="s">
        <v>335</v>
      </c>
      <c r="W168" s="28" t="s">
        <v>463</v>
      </c>
      <c r="Y168" s="28" t="s">
        <v>660</v>
      </c>
      <c r="Z168" s="28">
        <v>70</v>
      </c>
      <c r="AA168" s="28">
        <v>16613</v>
      </c>
      <c r="AB168" s="28" t="s">
        <v>465</v>
      </c>
      <c r="AC168" s="28" t="s">
        <v>479</v>
      </c>
      <c r="AD168" s="1">
        <v>0.39583333333333326</v>
      </c>
      <c r="AE168" s="1">
        <v>0.6875</v>
      </c>
      <c r="AF168" s="28" t="s">
        <v>463</v>
      </c>
      <c r="AG168" s="28" t="s">
        <v>163</v>
      </c>
      <c r="AH168" s="28" t="s">
        <v>467</v>
      </c>
      <c r="AI168" s="28" t="s">
        <v>1302</v>
      </c>
      <c r="AJ168" s="28" t="s">
        <v>607</v>
      </c>
      <c r="AK168" s="28"/>
      <c r="AL168" s="28"/>
      <c r="AM168">
        <v>1</v>
      </c>
      <c r="AN168">
        <v>3</v>
      </c>
      <c r="AP168" s="2">
        <v>46071</v>
      </c>
      <c r="AQ168" s="2">
        <v>46288</v>
      </c>
      <c r="AR168" s="2"/>
      <c r="AS168" s="2"/>
      <c r="AT168" s="28"/>
      <c r="AU168" s="28"/>
      <c r="AV168" s="28" t="s">
        <v>470</v>
      </c>
      <c r="AW168">
        <v>182</v>
      </c>
      <c r="AX168">
        <v>0.5</v>
      </c>
      <c r="BC168" s="28"/>
      <c r="BF168" s="28"/>
      <c r="BG168" s="28"/>
      <c r="BH168">
        <v>100</v>
      </c>
      <c r="BP168" s="28"/>
      <c r="BS168" s="28"/>
      <c r="BT168" s="28"/>
      <c r="BW168" s="28"/>
      <c r="BY168">
        <v>182</v>
      </c>
      <c r="BZ168">
        <v>182</v>
      </c>
      <c r="CA168">
        <v>0</v>
      </c>
      <c r="CB168">
        <v>240</v>
      </c>
      <c r="CC168">
        <v>0.7583333333333333</v>
      </c>
      <c r="CE168">
        <v>4300</v>
      </c>
      <c r="CF168">
        <v>0</v>
      </c>
      <c r="CG168">
        <v>480</v>
      </c>
      <c r="CH168">
        <v>-153.84615384615384</v>
      </c>
      <c r="CI168">
        <v>4146.1538461538457</v>
      </c>
      <c r="CJ168">
        <v>212.30594577494998</v>
      </c>
      <c r="CK168">
        <v>143.78872163937004</v>
      </c>
      <c r="CL168">
        <v>69.420911026507738</v>
      </c>
      <c r="CM168">
        <v>122.18796797213763</v>
      </c>
      <c r="CN168">
        <v>69.086628928876706</v>
      </c>
      <c r="CO168">
        <v>0</v>
      </c>
      <c r="CP168">
        <v>0</v>
      </c>
      <c r="CQ168">
        <v>93.868062452383569</v>
      </c>
      <c r="CR168">
        <v>0.86346000000000001</v>
      </c>
      <c r="CS168">
        <v>32404.614734703118</v>
      </c>
      <c r="CT168">
        <v>0</v>
      </c>
      <c r="CU168">
        <v>32404.614734703118</v>
      </c>
      <c r="CV168">
        <v>12.023975782821196</v>
      </c>
      <c r="CW168" s="28" t="s">
        <v>1305</v>
      </c>
      <c r="CX168" s="28"/>
      <c r="CY168" s="28"/>
      <c r="CZ168" s="28"/>
      <c r="DA168" s="28"/>
      <c r="DB168" s="28"/>
      <c r="DC168" s="28"/>
      <c r="DD168" s="28"/>
      <c r="DE168" s="28"/>
      <c r="DF168" s="28"/>
      <c r="DG168" s="28"/>
      <c r="DH168" s="28"/>
      <c r="DI168">
        <v>240</v>
      </c>
      <c r="DJ168" s="28" t="s">
        <v>471</v>
      </c>
      <c r="DK168" s="28" t="s">
        <v>613</v>
      </c>
    </row>
    <row r="169" spans="1:115" x14ac:dyDescent="0.25">
      <c r="A169" s="28" t="s">
        <v>2</v>
      </c>
      <c r="B169" s="28" t="s">
        <v>1970</v>
      </c>
      <c r="C169">
        <v>65580</v>
      </c>
      <c r="D169" s="28" t="s">
        <v>1971</v>
      </c>
      <c r="E169" s="28" t="s">
        <v>1972</v>
      </c>
      <c r="F169" s="28" t="s">
        <v>1973</v>
      </c>
      <c r="G169" s="28" t="s">
        <v>602</v>
      </c>
      <c r="H169" s="28" t="s">
        <v>1974</v>
      </c>
      <c r="I169" s="28" t="s">
        <v>457</v>
      </c>
      <c r="J169">
        <v>7020</v>
      </c>
      <c r="K169">
        <v>7.101603053846838</v>
      </c>
      <c r="L169" s="28" t="s">
        <v>1975</v>
      </c>
      <c r="M169">
        <v>0</v>
      </c>
      <c r="N169" s="28" t="s">
        <v>459</v>
      </c>
      <c r="O169" s="28" t="s">
        <v>604</v>
      </c>
      <c r="P169">
        <v>8</v>
      </c>
      <c r="Q169">
        <v>10</v>
      </c>
      <c r="R169">
        <v>1</v>
      </c>
      <c r="S169">
        <v>92510146</v>
      </c>
      <c r="T169" s="28" t="s">
        <v>461</v>
      </c>
      <c r="U169" s="28" t="s">
        <v>978</v>
      </c>
      <c r="V169" s="28" t="s">
        <v>335</v>
      </c>
      <c r="W169" s="28" t="s">
        <v>463</v>
      </c>
      <c r="Y169" s="28" t="s">
        <v>463</v>
      </c>
      <c r="Z169" s="28">
        <v>0</v>
      </c>
      <c r="AA169" s="28">
        <v>16649</v>
      </c>
      <c r="AB169" s="28" t="s">
        <v>465</v>
      </c>
      <c r="AC169" s="28" t="s">
        <v>479</v>
      </c>
      <c r="AD169" s="1">
        <v>0.375</v>
      </c>
      <c r="AE169" s="1">
        <v>0.66666666666666674</v>
      </c>
      <c r="AF169" s="28" t="s">
        <v>463</v>
      </c>
      <c r="AG169" s="28" t="s">
        <v>217</v>
      </c>
      <c r="AH169" s="28" t="s">
        <v>529</v>
      </c>
      <c r="AI169" s="28"/>
      <c r="AJ169" s="28" t="s">
        <v>607</v>
      </c>
      <c r="AK169" s="28" t="s">
        <v>608</v>
      </c>
      <c r="AL169" s="28"/>
      <c r="AM169">
        <v>1</v>
      </c>
      <c r="AN169">
        <v>3</v>
      </c>
      <c r="AP169" s="2">
        <v>46071</v>
      </c>
      <c r="AQ169" s="2">
        <v>46288</v>
      </c>
      <c r="AR169" s="2"/>
      <c r="AS169" s="2"/>
      <c r="AT169" s="28"/>
      <c r="AU169" s="28"/>
      <c r="AV169" s="28" t="s">
        <v>470</v>
      </c>
      <c r="AW169">
        <v>182</v>
      </c>
      <c r="AX169">
        <v>0.5</v>
      </c>
      <c r="BC169" s="28"/>
      <c r="BF169" s="28"/>
      <c r="BG169" s="28"/>
      <c r="BP169" s="28"/>
      <c r="BS169" s="28"/>
      <c r="BT169" s="28"/>
      <c r="BW169" s="28"/>
      <c r="BY169">
        <v>182</v>
      </c>
      <c r="BZ169">
        <v>182</v>
      </c>
      <c r="CA169">
        <v>0</v>
      </c>
      <c r="CB169">
        <v>240</v>
      </c>
      <c r="CC169">
        <v>0.7583333333333333</v>
      </c>
      <c r="CE169">
        <v>7020</v>
      </c>
      <c r="CF169">
        <v>0</v>
      </c>
      <c r="CG169">
        <v>480</v>
      </c>
      <c r="CH169">
        <v>0</v>
      </c>
      <c r="CI169">
        <v>7020</v>
      </c>
      <c r="CJ169">
        <v>212.30594577494998</v>
      </c>
      <c r="CK169">
        <v>143.78872163937004</v>
      </c>
      <c r="CL169">
        <v>69.420911026507738</v>
      </c>
      <c r="CM169">
        <v>122.18796797213763</v>
      </c>
      <c r="CN169">
        <v>69.086628928876706</v>
      </c>
      <c r="CO169">
        <v>0</v>
      </c>
      <c r="CP169">
        <v>0</v>
      </c>
      <c r="CQ169">
        <v>93.868062452383569</v>
      </c>
      <c r="CR169">
        <v>0.86346000000000001</v>
      </c>
      <c r="CS169">
        <v>32404.614734703118</v>
      </c>
      <c r="CT169">
        <v>0</v>
      </c>
      <c r="CU169">
        <v>32404.614734703118</v>
      </c>
      <c r="CV169">
        <v>7.101603053846838</v>
      </c>
      <c r="CW169" s="28" t="s">
        <v>1976</v>
      </c>
      <c r="CX169" s="28"/>
      <c r="CY169" s="28"/>
      <c r="CZ169" s="28"/>
      <c r="DA169" s="28"/>
      <c r="DB169" s="28"/>
      <c r="DC169" s="28"/>
      <c r="DD169" s="28"/>
      <c r="DE169" s="28"/>
      <c r="DF169" s="28"/>
      <c r="DG169" s="28"/>
      <c r="DH169" s="28"/>
      <c r="DI169">
        <v>240</v>
      </c>
      <c r="DJ169" s="28" t="s">
        <v>471</v>
      </c>
      <c r="DK169" s="28" t="s">
        <v>613</v>
      </c>
    </row>
    <row r="170" spans="1:115" x14ac:dyDescent="0.25">
      <c r="A170" s="28" t="s">
        <v>2</v>
      </c>
      <c r="B170" s="28" t="s">
        <v>1970</v>
      </c>
      <c r="C170">
        <v>65580</v>
      </c>
      <c r="D170" s="28" t="s">
        <v>1971</v>
      </c>
      <c r="E170" s="28" t="s">
        <v>1972</v>
      </c>
      <c r="F170" s="28" t="s">
        <v>1973</v>
      </c>
      <c r="G170" s="28" t="s">
        <v>602</v>
      </c>
      <c r="H170" s="28" t="s">
        <v>1977</v>
      </c>
      <c r="I170" s="28" t="s">
        <v>457</v>
      </c>
      <c r="J170">
        <v>7020</v>
      </c>
      <c r="K170">
        <v>7.8192420807984222</v>
      </c>
      <c r="L170" s="28" t="s">
        <v>3302</v>
      </c>
      <c r="M170">
        <v>0</v>
      </c>
      <c r="N170" s="28" t="s">
        <v>459</v>
      </c>
      <c r="O170" s="28" t="s">
        <v>818</v>
      </c>
      <c r="P170">
        <v>8</v>
      </c>
      <c r="Q170">
        <v>10</v>
      </c>
      <c r="R170">
        <v>1</v>
      </c>
      <c r="S170">
        <v>92510146</v>
      </c>
      <c r="T170" s="28" t="s">
        <v>461</v>
      </c>
      <c r="U170" s="28" t="s">
        <v>978</v>
      </c>
      <c r="V170" s="28" t="s">
        <v>335</v>
      </c>
      <c r="W170" s="28" t="s">
        <v>463</v>
      </c>
      <c r="Y170" s="28" t="s">
        <v>463</v>
      </c>
      <c r="Z170" s="28">
        <v>0</v>
      </c>
      <c r="AA170" s="28">
        <v>16614</v>
      </c>
      <c r="AB170" s="28" t="s">
        <v>465</v>
      </c>
      <c r="AC170" s="28" t="s">
        <v>479</v>
      </c>
      <c r="AD170" s="1">
        <v>0.375</v>
      </c>
      <c r="AE170" s="1">
        <v>0.6875</v>
      </c>
      <c r="AF170" s="28" t="s">
        <v>463</v>
      </c>
      <c r="AG170" s="28" t="s">
        <v>83</v>
      </c>
      <c r="AH170" s="28" t="s">
        <v>582</v>
      </c>
      <c r="AI170" s="28"/>
      <c r="AJ170" s="28" t="s">
        <v>607</v>
      </c>
      <c r="AK170" s="28"/>
      <c r="AL170" s="28"/>
      <c r="AM170">
        <v>1</v>
      </c>
      <c r="AN170">
        <v>3</v>
      </c>
      <c r="AP170" s="2">
        <v>46071</v>
      </c>
      <c r="AQ170" s="2">
        <v>46288</v>
      </c>
      <c r="AR170" s="2"/>
      <c r="AS170" s="2"/>
      <c r="AT170" s="28"/>
      <c r="AU170" s="28"/>
      <c r="AV170" s="28" t="s">
        <v>470</v>
      </c>
      <c r="AW170">
        <v>196</v>
      </c>
      <c r="AX170">
        <v>0.5</v>
      </c>
      <c r="BC170" s="28"/>
      <c r="BF170" s="28"/>
      <c r="BG170" s="28"/>
      <c r="BH170">
        <v>100</v>
      </c>
      <c r="BP170" s="28"/>
      <c r="BS170" s="28"/>
      <c r="BT170" s="28"/>
      <c r="BW170" s="28"/>
      <c r="BY170">
        <v>196</v>
      </c>
      <c r="BZ170">
        <v>196</v>
      </c>
      <c r="CA170">
        <v>0</v>
      </c>
      <c r="CB170">
        <v>240</v>
      </c>
      <c r="CC170">
        <v>0.81666666666666676</v>
      </c>
      <c r="CE170">
        <v>7020</v>
      </c>
      <c r="CF170">
        <v>0</v>
      </c>
      <c r="CG170">
        <v>480</v>
      </c>
      <c r="CH170">
        <v>-153.84615384615384</v>
      </c>
      <c r="CI170">
        <v>6866.1538461538457</v>
      </c>
      <c r="CJ170">
        <v>212.30594577494998</v>
      </c>
      <c r="CK170">
        <v>143.78872163937004</v>
      </c>
      <c r="CL170">
        <v>69.420911026507738</v>
      </c>
      <c r="CM170">
        <v>122.18796797213763</v>
      </c>
      <c r="CN170">
        <v>69.086628928876706</v>
      </c>
      <c r="CO170">
        <v>0</v>
      </c>
      <c r="CP170">
        <v>0</v>
      </c>
      <c r="CQ170">
        <v>93.868062452383569</v>
      </c>
      <c r="CR170">
        <v>0.86346000000000001</v>
      </c>
      <c r="CS170">
        <v>34897.27740660336</v>
      </c>
      <c r="CT170">
        <v>0</v>
      </c>
      <c r="CU170">
        <v>34897.27740660336</v>
      </c>
      <c r="CV170">
        <v>7.8192420807984222</v>
      </c>
      <c r="CW170" s="28" t="s">
        <v>1978</v>
      </c>
      <c r="CX170" s="28" t="s">
        <v>3593</v>
      </c>
      <c r="CY170" s="28" t="s">
        <v>3594</v>
      </c>
      <c r="CZ170" s="28" t="s">
        <v>3595</v>
      </c>
      <c r="DA170" s="28" t="s">
        <v>3592</v>
      </c>
      <c r="DB170" s="28" t="s">
        <v>3344</v>
      </c>
      <c r="DC170" s="28"/>
      <c r="DD170" s="28"/>
      <c r="DE170" s="28"/>
      <c r="DF170" s="28"/>
      <c r="DG170" s="28"/>
      <c r="DH170" s="28"/>
      <c r="DI170">
        <v>240</v>
      </c>
      <c r="DJ170" s="28" t="s">
        <v>471</v>
      </c>
      <c r="DK170" s="28" t="s">
        <v>613</v>
      </c>
    </row>
    <row r="171" spans="1:115" x14ac:dyDescent="0.25">
      <c r="A171" s="28" t="s">
        <v>2</v>
      </c>
      <c r="B171" s="28" t="s">
        <v>1970</v>
      </c>
      <c r="C171">
        <v>65580</v>
      </c>
      <c r="D171" s="28" t="s">
        <v>1971</v>
      </c>
      <c r="E171" s="28" t="s">
        <v>1972</v>
      </c>
      <c r="F171" s="28" t="s">
        <v>1973</v>
      </c>
      <c r="G171" s="28" t="s">
        <v>602</v>
      </c>
      <c r="H171" s="28" t="s">
        <v>1979</v>
      </c>
      <c r="I171" s="28" t="s">
        <v>457</v>
      </c>
      <c r="J171">
        <v>7020</v>
      </c>
      <c r="K171">
        <v>7.2607247893128228</v>
      </c>
      <c r="L171" s="28" t="s">
        <v>3303</v>
      </c>
      <c r="M171">
        <v>0</v>
      </c>
      <c r="N171" s="28" t="s">
        <v>459</v>
      </c>
      <c r="O171" s="28" t="s">
        <v>818</v>
      </c>
      <c r="P171">
        <v>8</v>
      </c>
      <c r="Q171">
        <v>10</v>
      </c>
      <c r="R171">
        <v>1</v>
      </c>
      <c r="S171">
        <v>90241414</v>
      </c>
      <c r="T171" s="28" t="s">
        <v>461</v>
      </c>
      <c r="U171" s="28" t="s">
        <v>978</v>
      </c>
      <c r="V171" s="28" t="s">
        <v>335</v>
      </c>
      <c r="W171" s="28" t="s">
        <v>463</v>
      </c>
      <c r="Y171" s="28" t="s">
        <v>463</v>
      </c>
      <c r="Z171" s="28">
        <v>0</v>
      </c>
      <c r="AA171" s="28">
        <v>16615</v>
      </c>
      <c r="AB171" s="28" t="s">
        <v>465</v>
      </c>
      <c r="AC171" s="28" t="s">
        <v>479</v>
      </c>
      <c r="AD171" s="1">
        <v>0.375</v>
      </c>
      <c r="AE171" s="1">
        <v>0.66666666666666674</v>
      </c>
      <c r="AF171" s="28" t="s">
        <v>463</v>
      </c>
      <c r="AG171" s="28" t="s">
        <v>163</v>
      </c>
      <c r="AH171" s="28" t="s">
        <v>467</v>
      </c>
      <c r="AI171" s="28"/>
      <c r="AJ171" s="28" t="s">
        <v>607</v>
      </c>
      <c r="AK171" s="28"/>
      <c r="AL171" s="28"/>
      <c r="AM171">
        <v>1</v>
      </c>
      <c r="AN171">
        <v>3</v>
      </c>
      <c r="AP171" s="2">
        <v>46071</v>
      </c>
      <c r="AQ171" s="2">
        <v>46288</v>
      </c>
      <c r="AR171" s="2"/>
      <c r="AS171" s="2"/>
      <c r="AT171" s="28"/>
      <c r="AU171" s="28"/>
      <c r="AV171" s="28" t="s">
        <v>470</v>
      </c>
      <c r="AW171">
        <v>182</v>
      </c>
      <c r="AX171">
        <v>0.5</v>
      </c>
      <c r="BC171" s="28"/>
      <c r="BF171" s="28"/>
      <c r="BG171" s="28"/>
      <c r="BH171">
        <v>100</v>
      </c>
      <c r="BP171" s="28"/>
      <c r="BS171" s="28"/>
      <c r="BT171" s="28"/>
      <c r="BW171" s="28"/>
      <c r="BY171">
        <v>182</v>
      </c>
      <c r="BZ171">
        <v>182</v>
      </c>
      <c r="CA171">
        <v>0</v>
      </c>
      <c r="CB171">
        <v>240</v>
      </c>
      <c r="CC171">
        <v>0.7583333333333333</v>
      </c>
      <c r="CE171">
        <v>7020</v>
      </c>
      <c r="CF171">
        <v>0</v>
      </c>
      <c r="CG171">
        <v>480</v>
      </c>
      <c r="CH171">
        <v>-153.84615384615384</v>
      </c>
      <c r="CI171">
        <v>6866.1538461538457</v>
      </c>
      <c r="CJ171">
        <v>212.30594577494998</v>
      </c>
      <c r="CK171">
        <v>143.78872163937004</v>
      </c>
      <c r="CL171">
        <v>69.420911026507738</v>
      </c>
      <c r="CM171">
        <v>122.18796797213763</v>
      </c>
      <c r="CN171">
        <v>69.086628928876706</v>
      </c>
      <c r="CO171">
        <v>0</v>
      </c>
      <c r="CP171">
        <v>0</v>
      </c>
      <c r="CQ171">
        <v>93.868062452383569</v>
      </c>
      <c r="CR171">
        <v>0.86346000000000001</v>
      </c>
      <c r="CS171">
        <v>32404.614734703118</v>
      </c>
      <c r="CT171">
        <v>0</v>
      </c>
      <c r="CU171">
        <v>32404.614734703118</v>
      </c>
      <c r="CV171">
        <v>7.2607247893128228</v>
      </c>
      <c r="CW171" s="28" t="s">
        <v>1980</v>
      </c>
      <c r="CX171" s="28" t="s">
        <v>3596</v>
      </c>
      <c r="CY171" s="28" t="s">
        <v>3594</v>
      </c>
      <c r="CZ171" s="28" t="s">
        <v>3597</v>
      </c>
      <c r="DA171" s="28" t="s">
        <v>3589</v>
      </c>
      <c r="DB171" s="28" t="s">
        <v>3344</v>
      </c>
      <c r="DC171" s="28"/>
      <c r="DD171" s="28"/>
      <c r="DE171" s="28"/>
      <c r="DF171" s="28"/>
      <c r="DG171" s="28"/>
      <c r="DH171" s="28"/>
      <c r="DI171">
        <v>240</v>
      </c>
      <c r="DJ171" s="28" t="s">
        <v>471</v>
      </c>
      <c r="DK171" s="28" t="s">
        <v>613</v>
      </c>
    </row>
    <row r="172" spans="1:115" x14ac:dyDescent="0.25">
      <c r="A172" s="28" t="s">
        <v>2754</v>
      </c>
      <c r="B172" s="28" t="s">
        <v>1970</v>
      </c>
      <c r="C172">
        <v>65580</v>
      </c>
      <c r="D172" s="28" t="s">
        <v>1971</v>
      </c>
      <c r="E172" s="28" t="s">
        <v>1972</v>
      </c>
      <c r="F172" s="28" t="s">
        <v>1973</v>
      </c>
      <c r="G172" s="28" t="s">
        <v>602</v>
      </c>
      <c r="H172" s="28" t="s">
        <v>2802</v>
      </c>
      <c r="I172" s="28" t="s">
        <v>457</v>
      </c>
      <c r="J172">
        <v>7020</v>
      </c>
      <c r="K172">
        <v>6.8833674086294128</v>
      </c>
      <c r="L172" s="28" t="s">
        <v>3106</v>
      </c>
      <c r="M172">
        <v>0</v>
      </c>
      <c r="N172" s="28" t="s">
        <v>459</v>
      </c>
      <c r="O172" s="28" t="s">
        <v>811</v>
      </c>
      <c r="P172">
        <v>7</v>
      </c>
      <c r="Q172">
        <v>10</v>
      </c>
      <c r="R172">
        <v>1</v>
      </c>
      <c r="S172">
        <v>90590018</v>
      </c>
      <c r="T172" s="28" t="s">
        <v>461</v>
      </c>
      <c r="U172" s="28" t="s">
        <v>978</v>
      </c>
      <c r="V172" s="28" t="s">
        <v>335</v>
      </c>
      <c r="W172" s="28" t="s">
        <v>463</v>
      </c>
      <c r="Y172" s="28" t="s">
        <v>463</v>
      </c>
      <c r="Z172" s="28">
        <v>0</v>
      </c>
      <c r="AA172" s="28"/>
      <c r="AB172" s="28" t="s">
        <v>465</v>
      </c>
      <c r="AC172" s="28" t="s">
        <v>525</v>
      </c>
      <c r="AD172" s="1">
        <v>0.66666666666666674</v>
      </c>
      <c r="AE172" s="1">
        <v>0.875</v>
      </c>
      <c r="AF172" s="28" t="s">
        <v>463</v>
      </c>
      <c r="AG172" s="28" t="s">
        <v>276</v>
      </c>
      <c r="AH172" s="28" t="s">
        <v>546</v>
      </c>
      <c r="AI172" s="28"/>
      <c r="AJ172" s="28" t="s">
        <v>607</v>
      </c>
      <c r="AK172" s="28"/>
      <c r="AL172" s="28"/>
      <c r="AM172">
        <v>1</v>
      </c>
      <c r="AN172">
        <v>3</v>
      </c>
      <c r="AP172" s="2">
        <v>46070</v>
      </c>
      <c r="AQ172" s="2">
        <v>46287</v>
      </c>
      <c r="AR172" s="2"/>
      <c r="AS172" s="2"/>
      <c r="AT172" s="28"/>
      <c r="AU172" s="28"/>
      <c r="AV172" s="28" t="s">
        <v>470</v>
      </c>
      <c r="AW172">
        <v>168</v>
      </c>
      <c r="AX172">
        <v>0.5</v>
      </c>
      <c r="BB172">
        <v>10</v>
      </c>
      <c r="BC172" s="28" t="s">
        <v>2758</v>
      </c>
      <c r="BF172" s="28"/>
      <c r="BG172" s="28"/>
      <c r="BP172" s="28"/>
      <c r="BS172" s="28"/>
      <c r="BT172" s="28"/>
      <c r="BU172">
        <v>125</v>
      </c>
      <c r="BW172" s="28"/>
      <c r="BY172">
        <v>178</v>
      </c>
      <c r="BZ172">
        <v>168</v>
      </c>
      <c r="CA172">
        <v>10</v>
      </c>
      <c r="CB172">
        <v>240</v>
      </c>
      <c r="CC172">
        <v>0.7</v>
      </c>
      <c r="CE172">
        <v>7020</v>
      </c>
      <c r="CF172">
        <v>0</v>
      </c>
      <c r="CG172">
        <v>480</v>
      </c>
      <c r="CH172">
        <v>-198.07692307692307</v>
      </c>
      <c r="CI172">
        <v>6821.9230769230771</v>
      </c>
      <c r="CJ172">
        <v>212.30594577494998</v>
      </c>
      <c r="CK172">
        <v>143.78872163937004</v>
      </c>
      <c r="CL172">
        <v>69.420911026507738</v>
      </c>
      <c r="CM172">
        <v>122.18796797213763</v>
      </c>
      <c r="CN172">
        <v>69.086628928876706</v>
      </c>
      <c r="CO172">
        <v>61.061986891209401</v>
      </c>
      <c r="CP172">
        <v>0</v>
      </c>
      <c r="CQ172">
        <v>93.868062452383569</v>
      </c>
      <c r="CR172">
        <v>0.86346000000000001</v>
      </c>
      <c r="CS172">
        <v>30522.571931714974</v>
      </c>
      <c r="CT172">
        <v>0</v>
      </c>
      <c r="CU172">
        <v>30522.571931714974</v>
      </c>
      <c r="CV172">
        <v>6.8833674086294128</v>
      </c>
      <c r="CW172" s="28" t="s">
        <v>2803</v>
      </c>
      <c r="CX172" s="28"/>
      <c r="CY172" s="28"/>
      <c r="CZ172" s="28"/>
      <c r="DA172" s="28"/>
      <c r="DB172" s="28"/>
      <c r="DC172" s="28"/>
      <c r="DD172" s="28"/>
      <c r="DE172" s="28"/>
      <c r="DF172" s="28"/>
      <c r="DG172" s="28"/>
      <c r="DH172" s="28"/>
      <c r="DI172">
        <v>240</v>
      </c>
      <c r="DJ172" s="28" t="s">
        <v>471</v>
      </c>
      <c r="DK172" s="28" t="s">
        <v>613</v>
      </c>
    </row>
    <row r="173" spans="1:115" x14ac:dyDescent="0.25">
      <c r="A173" s="28" t="s">
        <v>2</v>
      </c>
      <c r="B173" s="28" t="s">
        <v>1970</v>
      </c>
      <c r="C173">
        <v>65580</v>
      </c>
      <c r="D173" s="28" t="s">
        <v>1971</v>
      </c>
      <c r="E173" s="28" t="s">
        <v>1972</v>
      </c>
      <c r="F173" s="28" t="s">
        <v>1973</v>
      </c>
      <c r="G173" s="28" t="s">
        <v>602</v>
      </c>
      <c r="H173" s="28" t="s">
        <v>1981</v>
      </c>
      <c r="I173" s="28" t="s">
        <v>457</v>
      </c>
      <c r="J173">
        <v>7020</v>
      </c>
      <c r="K173">
        <v>7.2607247893128228</v>
      </c>
      <c r="L173" s="28" t="s">
        <v>3303</v>
      </c>
      <c r="M173">
        <v>0</v>
      </c>
      <c r="N173" s="28" t="s">
        <v>459</v>
      </c>
      <c r="O173" s="28" t="s">
        <v>818</v>
      </c>
      <c r="P173">
        <v>8</v>
      </c>
      <c r="Q173">
        <v>10</v>
      </c>
      <c r="R173">
        <v>1</v>
      </c>
      <c r="S173">
        <v>92510146</v>
      </c>
      <c r="T173" s="28" t="s">
        <v>461</v>
      </c>
      <c r="U173" s="28" t="s">
        <v>978</v>
      </c>
      <c r="V173" s="28" t="s">
        <v>335</v>
      </c>
      <c r="W173" s="28" t="s">
        <v>463</v>
      </c>
      <c r="Y173" s="28" t="s">
        <v>463</v>
      </c>
      <c r="Z173" s="28">
        <v>0</v>
      </c>
      <c r="AA173" s="28">
        <v>16616</v>
      </c>
      <c r="AB173" s="28" t="s">
        <v>465</v>
      </c>
      <c r="AC173" s="28" t="s">
        <v>515</v>
      </c>
      <c r="AD173" s="1">
        <v>0.375</v>
      </c>
      <c r="AE173" s="1">
        <v>0.66666666666666674</v>
      </c>
      <c r="AF173" s="28" t="s">
        <v>463</v>
      </c>
      <c r="AG173" s="28" t="s">
        <v>63</v>
      </c>
      <c r="AH173" s="28" t="s">
        <v>467</v>
      </c>
      <c r="AI173" s="28"/>
      <c r="AJ173" s="28" t="s">
        <v>607</v>
      </c>
      <c r="AK173" s="28"/>
      <c r="AL173" s="28"/>
      <c r="AM173">
        <v>1</v>
      </c>
      <c r="AN173">
        <v>3</v>
      </c>
      <c r="AP173" s="2">
        <v>46069</v>
      </c>
      <c r="AQ173" s="2">
        <v>46286</v>
      </c>
      <c r="AR173" s="2"/>
      <c r="AS173" s="2"/>
      <c r="AT173" s="28"/>
      <c r="AU173" s="28"/>
      <c r="AV173" s="28" t="s">
        <v>470</v>
      </c>
      <c r="AW173">
        <v>182</v>
      </c>
      <c r="AX173">
        <v>0.5</v>
      </c>
      <c r="BC173" s="28"/>
      <c r="BF173" s="28"/>
      <c r="BG173" s="28"/>
      <c r="BH173">
        <v>100</v>
      </c>
      <c r="BP173" s="28"/>
      <c r="BS173" s="28"/>
      <c r="BT173" s="28"/>
      <c r="BW173" s="28"/>
      <c r="BY173">
        <v>182</v>
      </c>
      <c r="BZ173">
        <v>182</v>
      </c>
      <c r="CA173">
        <v>0</v>
      </c>
      <c r="CB173">
        <v>240</v>
      </c>
      <c r="CC173">
        <v>0.7583333333333333</v>
      </c>
      <c r="CE173">
        <v>7020</v>
      </c>
      <c r="CF173">
        <v>0</v>
      </c>
      <c r="CG173">
        <v>480</v>
      </c>
      <c r="CH173">
        <v>-153.84615384615384</v>
      </c>
      <c r="CI173">
        <v>6866.1538461538457</v>
      </c>
      <c r="CJ173">
        <v>212.30594577494998</v>
      </c>
      <c r="CK173">
        <v>143.78872163937004</v>
      </c>
      <c r="CL173">
        <v>69.420911026507738</v>
      </c>
      <c r="CM173">
        <v>122.18796797213763</v>
      </c>
      <c r="CN173">
        <v>69.086628928876706</v>
      </c>
      <c r="CO173">
        <v>0</v>
      </c>
      <c r="CP173">
        <v>0</v>
      </c>
      <c r="CQ173">
        <v>93.868062452383569</v>
      </c>
      <c r="CR173">
        <v>0.86346000000000001</v>
      </c>
      <c r="CS173">
        <v>32404.614734703118</v>
      </c>
      <c r="CT173">
        <v>0</v>
      </c>
      <c r="CU173">
        <v>32404.614734703118</v>
      </c>
      <c r="CV173">
        <v>7.2607247893128228</v>
      </c>
      <c r="CW173" s="28" t="s">
        <v>1982</v>
      </c>
      <c r="CX173" s="28" t="s">
        <v>3598</v>
      </c>
      <c r="CY173" s="28" t="s">
        <v>3594</v>
      </c>
      <c r="CZ173" s="28" t="s">
        <v>3599</v>
      </c>
      <c r="DA173" s="28" t="s">
        <v>3592</v>
      </c>
      <c r="DB173" s="28" t="s">
        <v>3344</v>
      </c>
      <c r="DC173" s="28"/>
      <c r="DD173" s="28"/>
      <c r="DE173" s="28"/>
      <c r="DF173" s="28"/>
      <c r="DG173" s="28"/>
      <c r="DH173" s="28"/>
      <c r="DI173">
        <v>240</v>
      </c>
      <c r="DJ173" s="28" t="s">
        <v>471</v>
      </c>
      <c r="DK173" s="28" t="s">
        <v>613</v>
      </c>
    </row>
    <row r="174" spans="1:115" x14ac:dyDescent="0.25">
      <c r="A174" s="28" t="s">
        <v>2</v>
      </c>
      <c r="B174" s="28" t="s">
        <v>652</v>
      </c>
      <c r="C174">
        <v>59728</v>
      </c>
      <c r="D174" s="28" t="s">
        <v>653</v>
      </c>
      <c r="E174" s="28" t="s">
        <v>654</v>
      </c>
      <c r="F174" s="28" t="s">
        <v>655</v>
      </c>
      <c r="G174" s="28" t="s">
        <v>656</v>
      </c>
      <c r="H174" s="28" t="s">
        <v>657</v>
      </c>
      <c r="I174" s="28" t="s">
        <v>457</v>
      </c>
      <c r="J174">
        <v>3770</v>
      </c>
      <c r="K174">
        <v>9.2029450121739931</v>
      </c>
      <c r="L174" s="28" t="s">
        <v>3304</v>
      </c>
      <c r="M174">
        <v>0</v>
      </c>
      <c r="N174" s="28" t="s">
        <v>459</v>
      </c>
      <c r="O174" s="28" t="s">
        <v>658</v>
      </c>
      <c r="P174">
        <v>10</v>
      </c>
      <c r="Q174">
        <v>12</v>
      </c>
      <c r="R174">
        <v>1</v>
      </c>
      <c r="S174">
        <v>90640641</v>
      </c>
      <c r="T174" s="28" t="s">
        <v>605</v>
      </c>
      <c r="U174" s="28" t="s">
        <v>659</v>
      </c>
      <c r="V174" s="28" t="s">
        <v>335</v>
      </c>
      <c r="W174" s="28" t="s">
        <v>463</v>
      </c>
      <c r="Y174" s="28" t="s">
        <v>660</v>
      </c>
      <c r="Z174" s="28">
        <v>35</v>
      </c>
      <c r="AA174" s="28">
        <v>17215</v>
      </c>
      <c r="AB174" s="28" t="s">
        <v>465</v>
      </c>
      <c r="AC174" s="28" t="s">
        <v>479</v>
      </c>
      <c r="AD174" s="1">
        <v>0.375</v>
      </c>
      <c r="AE174" s="1">
        <v>0.5625</v>
      </c>
      <c r="AF174" s="28" t="s">
        <v>463</v>
      </c>
      <c r="AG174" s="28" t="s">
        <v>197</v>
      </c>
      <c r="AH174" s="28" t="s">
        <v>588</v>
      </c>
      <c r="AI174" s="28" t="s">
        <v>661</v>
      </c>
      <c r="AJ174" s="28" t="s">
        <v>662</v>
      </c>
      <c r="AK174" s="28"/>
      <c r="AL174" s="28"/>
      <c r="AM174">
        <v>1</v>
      </c>
      <c r="AN174">
        <v>3</v>
      </c>
      <c r="AP174" s="2">
        <v>46071</v>
      </c>
      <c r="AQ174" s="2">
        <v>46288</v>
      </c>
      <c r="AR174" s="2"/>
      <c r="AS174" s="2"/>
      <c r="AT174" s="28"/>
      <c r="AU174" s="28"/>
      <c r="AV174" s="28" t="s">
        <v>470</v>
      </c>
      <c r="AW174">
        <v>112</v>
      </c>
      <c r="AX174">
        <v>0.5</v>
      </c>
      <c r="BC174" s="28"/>
      <c r="BF174" s="28"/>
      <c r="BG174" s="28"/>
      <c r="BH174">
        <v>175</v>
      </c>
      <c r="BI174">
        <v>1000</v>
      </c>
      <c r="BP174" s="28"/>
      <c r="BS174" s="28"/>
      <c r="BT174" s="28"/>
      <c r="BW174" s="28"/>
      <c r="BY174">
        <v>112</v>
      </c>
      <c r="BZ174">
        <v>112</v>
      </c>
      <c r="CA174">
        <v>0</v>
      </c>
      <c r="CB174">
        <v>120</v>
      </c>
      <c r="CC174">
        <v>0.93333333333333324</v>
      </c>
      <c r="CE174">
        <v>3770</v>
      </c>
      <c r="CF174">
        <v>0</v>
      </c>
      <c r="CG174">
        <v>240</v>
      </c>
      <c r="CH174">
        <v>-269.23076923076923</v>
      </c>
      <c r="CI174">
        <v>3500.7692307692309</v>
      </c>
      <c r="CJ174">
        <v>212.30594577494998</v>
      </c>
      <c r="CK174">
        <v>143.78872163937004</v>
      </c>
      <c r="CL174">
        <v>69.420911026507738</v>
      </c>
      <c r="CM174">
        <v>122.18796797213763</v>
      </c>
      <c r="CN174">
        <v>69.086628928876706</v>
      </c>
      <c r="CO174">
        <v>0</v>
      </c>
      <c r="CP174">
        <v>0</v>
      </c>
      <c r="CQ174">
        <v>93.868062452383569</v>
      </c>
      <c r="CR174">
        <v>0.86346000000000001</v>
      </c>
      <c r="CS174">
        <v>20941.301375201921</v>
      </c>
      <c r="CT174">
        <v>0</v>
      </c>
      <c r="CU174">
        <v>20941.301375201921</v>
      </c>
      <c r="CV174">
        <v>9.2029450121739931</v>
      </c>
      <c r="CW174" s="28" t="s">
        <v>663</v>
      </c>
      <c r="CX174" s="28"/>
      <c r="CY174" s="28"/>
      <c r="CZ174" s="28"/>
      <c r="DA174" s="28"/>
      <c r="DB174" s="28"/>
      <c r="DC174" s="28"/>
      <c r="DD174" s="28"/>
      <c r="DE174" s="28"/>
      <c r="DF174" s="28"/>
      <c r="DG174" s="28"/>
      <c r="DH174" s="28"/>
      <c r="DI174">
        <v>120</v>
      </c>
      <c r="DJ174" s="28" t="s">
        <v>471</v>
      </c>
      <c r="DK174" s="28" t="s">
        <v>664</v>
      </c>
    </row>
    <row r="175" spans="1:115" x14ac:dyDescent="0.25">
      <c r="A175" s="28" t="s">
        <v>2</v>
      </c>
      <c r="B175" s="28" t="s">
        <v>652</v>
      </c>
      <c r="C175">
        <v>59728</v>
      </c>
      <c r="D175" s="28" t="s">
        <v>653</v>
      </c>
      <c r="E175" s="28" t="s">
        <v>654</v>
      </c>
      <c r="F175" s="28" t="s">
        <v>655</v>
      </c>
      <c r="G175" s="28" t="s">
        <v>656</v>
      </c>
      <c r="H175" s="28" t="s">
        <v>665</v>
      </c>
      <c r="I175" s="28" t="s">
        <v>457</v>
      </c>
      <c r="J175">
        <v>3770</v>
      </c>
      <c r="K175">
        <v>8.3082269247592482</v>
      </c>
      <c r="L175" s="28" t="s">
        <v>3305</v>
      </c>
      <c r="M175">
        <v>0.1</v>
      </c>
      <c r="N175" s="28" t="s">
        <v>459</v>
      </c>
      <c r="O175" s="28" t="s">
        <v>666</v>
      </c>
      <c r="P175">
        <v>9</v>
      </c>
      <c r="Q175">
        <v>12</v>
      </c>
      <c r="R175">
        <v>1</v>
      </c>
      <c r="S175">
        <v>90590641</v>
      </c>
      <c r="T175" s="28" t="s">
        <v>605</v>
      </c>
      <c r="U175" s="28" t="s">
        <v>659</v>
      </c>
      <c r="V175" s="28" t="s">
        <v>335</v>
      </c>
      <c r="W175" s="28" t="s">
        <v>463</v>
      </c>
      <c r="Y175" s="28" t="s">
        <v>660</v>
      </c>
      <c r="Z175" s="28">
        <v>35</v>
      </c>
      <c r="AA175" s="28">
        <v>17221</v>
      </c>
      <c r="AB175" s="28" t="s">
        <v>465</v>
      </c>
      <c r="AC175" s="28" t="s">
        <v>525</v>
      </c>
      <c r="AD175" s="1">
        <v>0.375</v>
      </c>
      <c r="AE175" s="1">
        <v>0.5625</v>
      </c>
      <c r="AF175" s="28" t="s">
        <v>463</v>
      </c>
      <c r="AG175" s="28" t="s">
        <v>239</v>
      </c>
      <c r="AH175" s="28" t="s">
        <v>546</v>
      </c>
      <c r="AI175" s="28" t="s">
        <v>661</v>
      </c>
      <c r="AJ175" s="28" t="s">
        <v>662</v>
      </c>
      <c r="AK175" s="28"/>
      <c r="AL175" s="28"/>
      <c r="AM175">
        <v>1</v>
      </c>
      <c r="AN175">
        <v>3</v>
      </c>
      <c r="AP175" s="2">
        <v>46070</v>
      </c>
      <c r="AQ175" s="2">
        <v>46287</v>
      </c>
      <c r="AR175" s="2"/>
      <c r="AS175" s="2"/>
      <c r="AT175" s="28"/>
      <c r="AU175" s="28"/>
      <c r="AV175" s="28" t="s">
        <v>470</v>
      </c>
      <c r="AW175">
        <v>112</v>
      </c>
      <c r="AX175">
        <v>0.5</v>
      </c>
      <c r="BC175" s="28"/>
      <c r="BF175" s="28"/>
      <c r="BG175" s="28"/>
      <c r="BH175">
        <v>175</v>
      </c>
      <c r="BI175">
        <v>1000</v>
      </c>
      <c r="BP175" s="28"/>
      <c r="BS175" s="28"/>
      <c r="BT175" s="28"/>
      <c r="BW175" s="28"/>
      <c r="BY175">
        <v>112</v>
      </c>
      <c r="BZ175">
        <v>112</v>
      </c>
      <c r="CA175">
        <v>0</v>
      </c>
      <c r="CB175">
        <v>120</v>
      </c>
      <c r="CC175">
        <v>0.93333333333333324</v>
      </c>
      <c r="CE175">
        <v>3770</v>
      </c>
      <c r="CF175">
        <v>377</v>
      </c>
      <c r="CG175">
        <v>240</v>
      </c>
      <c r="CH175">
        <v>-269.23076923076923</v>
      </c>
      <c r="CI175">
        <v>3877.7692307692305</v>
      </c>
      <c r="CJ175">
        <v>212.30594577494998</v>
      </c>
      <c r="CK175">
        <v>143.78872163937004</v>
      </c>
      <c r="CL175">
        <v>69.420911026507738</v>
      </c>
      <c r="CM175">
        <v>122.18796797213763</v>
      </c>
      <c r="CN175">
        <v>69.086628928876706</v>
      </c>
      <c r="CO175">
        <v>0</v>
      </c>
      <c r="CP175">
        <v>0</v>
      </c>
      <c r="CQ175">
        <v>93.868062452383569</v>
      </c>
      <c r="CR175">
        <v>0.86346000000000001</v>
      </c>
      <c r="CS175">
        <v>20941.301375201921</v>
      </c>
      <c r="CT175">
        <v>0</v>
      </c>
      <c r="CU175">
        <v>20941.301375201921</v>
      </c>
      <c r="CV175">
        <v>8.3082269247592482</v>
      </c>
      <c r="CW175" s="28" t="s">
        <v>667</v>
      </c>
      <c r="CX175" s="28"/>
      <c r="CY175" s="28"/>
      <c r="CZ175" s="28"/>
      <c r="DA175" s="28"/>
      <c r="DB175" s="28"/>
      <c r="DC175" s="28"/>
      <c r="DD175" s="28"/>
      <c r="DE175" s="28"/>
      <c r="DF175" s="28"/>
      <c r="DG175" s="28"/>
      <c r="DH175" s="28"/>
      <c r="DI175">
        <v>120</v>
      </c>
      <c r="DJ175" s="28" t="s">
        <v>471</v>
      </c>
      <c r="DK175" s="28" t="s">
        <v>668</v>
      </c>
    </row>
    <row r="176" spans="1:115" x14ac:dyDescent="0.25">
      <c r="A176" s="28" t="s">
        <v>2</v>
      </c>
      <c r="B176" s="28" t="s">
        <v>652</v>
      </c>
      <c r="C176">
        <v>59728</v>
      </c>
      <c r="D176" s="28" t="s">
        <v>653</v>
      </c>
      <c r="E176" s="28" t="s">
        <v>654</v>
      </c>
      <c r="F176" s="28" t="s">
        <v>655</v>
      </c>
      <c r="G176" s="28" t="s">
        <v>656</v>
      </c>
      <c r="H176" s="28" t="s">
        <v>669</v>
      </c>
      <c r="I176" s="28" t="s">
        <v>457</v>
      </c>
      <c r="J176">
        <v>3770</v>
      </c>
      <c r="K176">
        <v>9.2029450121739931</v>
      </c>
      <c r="L176" s="28" t="s">
        <v>3304</v>
      </c>
      <c r="M176">
        <v>0</v>
      </c>
      <c r="N176" s="28" t="s">
        <v>459</v>
      </c>
      <c r="O176" s="28" t="s">
        <v>670</v>
      </c>
      <c r="P176">
        <v>10</v>
      </c>
      <c r="Q176">
        <v>12</v>
      </c>
      <c r="R176">
        <v>1</v>
      </c>
      <c r="S176">
        <v>90650710</v>
      </c>
      <c r="T176" s="28" t="s">
        <v>605</v>
      </c>
      <c r="U176" s="28" t="s">
        <v>659</v>
      </c>
      <c r="V176" s="28" t="s">
        <v>335</v>
      </c>
      <c r="W176" s="28" t="s">
        <v>463</v>
      </c>
      <c r="Y176" s="28" t="s">
        <v>660</v>
      </c>
      <c r="Z176" s="28">
        <v>35</v>
      </c>
      <c r="AA176" s="28">
        <v>17216</v>
      </c>
      <c r="AB176" s="28" t="s">
        <v>465</v>
      </c>
      <c r="AC176" s="28" t="s">
        <v>671</v>
      </c>
      <c r="AD176" s="1">
        <v>0.375</v>
      </c>
      <c r="AE176" s="1">
        <v>0.5625</v>
      </c>
      <c r="AF176" s="28" t="s">
        <v>463</v>
      </c>
      <c r="AG176" s="28" t="s">
        <v>202</v>
      </c>
      <c r="AH176" s="28" t="s">
        <v>537</v>
      </c>
      <c r="AI176" s="28" t="s">
        <v>661</v>
      </c>
      <c r="AJ176" s="28" t="s">
        <v>662</v>
      </c>
      <c r="AK176" s="28"/>
      <c r="AL176" s="28"/>
      <c r="AM176">
        <v>1</v>
      </c>
      <c r="AN176">
        <v>3</v>
      </c>
      <c r="AP176" s="2">
        <v>46071</v>
      </c>
      <c r="AQ176" s="2">
        <v>46288</v>
      </c>
      <c r="AR176" s="2"/>
      <c r="AS176" s="2"/>
      <c r="AT176" s="28"/>
      <c r="AU176" s="28"/>
      <c r="AV176" s="28" t="s">
        <v>470</v>
      </c>
      <c r="AW176">
        <v>112</v>
      </c>
      <c r="AX176">
        <v>0.5</v>
      </c>
      <c r="BC176" s="28"/>
      <c r="BF176" s="28"/>
      <c r="BG176" s="28"/>
      <c r="BH176">
        <v>175</v>
      </c>
      <c r="BI176">
        <v>1000</v>
      </c>
      <c r="BP176" s="28"/>
      <c r="BS176" s="28"/>
      <c r="BT176" s="28"/>
      <c r="BW176" s="28"/>
      <c r="BY176">
        <v>112</v>
      </c>
      <c r="BZ176">
        <v>112</v>
      </c>
      <c r="CA176">
        <v>0</v>
      </c>
      <c r="CB176">
        <v>120</v>
      </c>
      <c r="CC176">
        <v>0.93333333333333324</v>
      </c>
      <c r="CE176">
        <v>3770</v>
      </c>
      <c r="CF176">
        <v>0</v>
      </c>
      <c r="CG176">
        <v>240</v>
      </c>
      <c r="CH176">
        <v>-269.23076923076923</v>
      </c>
      <c r="CI176">
        <v>3500.7692307692309</v>
      </c>
      <c r="CJ176">
        <v>212.30594577494998</v>
      </c>
      <c r="CK176">
        <v>143.78872163937004</v>
      </c>
      <c r="CL176">
        <v>69.420911026507738</v>
      </c>
      <c r="CM176">
        <v>122.18796797213763</v>
      </c>
      <c r="CN176">
        <v>69.086628928876706</v>
      </c>
      <c r="CO176">
        <v>0</v>
      </c>
      <c r="CP176">
        <v>0</v>
      </c>
      <c r="CQ176">
        <v>93.868062452383569</v>
      </c>
      <c r="CR176">
        <v>0.86346000000000001</v>
      </c>
      <c r="CS176">
        <v>20941.301375201921</v>
      </c>
      <c r="CT176">
        <v>0</v>
      </c>
      <c r="CU176">
        <v>20941.301375201921</v>
      </c>
      <c r="CV176">
        <v>9.2029450121739931</v>
      </c>
      <c r="CW176" s="28" t="s">
        <v>672</v>
      </c>
      <c r="CX176" s="28" t="s">
        <v>3600</v>
      </c>
      <c r="CY176" s="28" t="s">
        <v>3601</v>
      </c>
      <c r="CZ176" s="28" t="s">
        <v>3602</v>
      </c>
      <c r="DA176" s="28" t="s">
        <v>3603</v>
      </c>
      <c r="DB176" s="28" t="s">
        <v>3344</v>
      </c>
      <c r="DC176" s="28"/>
      <c r="DD176" s="28"/>
      <c r="DE176" s="28"/>
      <c r="DF176" s="28"/>
      <c r="DG176" s="28"/>
      <c r="DH176" s="28"/>
      <c r="DI176">
        <v>120</v>
      </c>
      <c r="DJ176" s="28" t="s">
        <v>471</v>
      </c>
      <c r="DK176" s="28" t="s">
        <v>664</v>
      </c>
    </row>
    <row r="177" spans="1:115" x14ac:dyDescent="0.25">
      <c r="A177" s="28" t="s">
        <v>2</v>
      </c>
      <c r="B177" s="28" t="s">
        <v>652</v>
      </c>
      <c r="C177">
        <v>59728</v>
      </c>
      <c r="D177" s="28" t="s">
        <v>653</v>
      </c>
      <c r="E177" s="28" t="s">
        <v>654</v>
      </c>
      <c r="F177" s="28" t="s">
        <v>655</v>
      </c>
      <c r="G177" s="28" t="s">
        <v>656</v>
      </c>
      <c r="H177" s="28" t="s">
        <v>673</v>
      </c>
      <c r="I177" s="28" t="s">
        <v>457</v>
      </c>
      <c r="J177">
        <v>3770</v>
      </c>
      <c r="K177">
        <v>9.2029450121739931</v>
      </c>
      <c r="L177" s="28" t="s">
        <v>3304</v>
      </c>
      <c r="M177">
        <v>0</v>
      </c>
      <c r="N177" s="28" t="s">
        <v>459</v>
      </c>
      <c r="O177" s="28" t="s">
        <v>670</v>
      </c>
      <c r="P177">
        <v>10</v>
      </c>
      <c r="Q177">
        <v>12</v>
      </c>
      <c r="R177">
        <v>1</v>
      </c>
      <c r="S177">
        <v>90720641</v>
      </c>
      <c r="T177" s="28" t="s">
        <v>605</v>
      </c>
      <c r="U177" s="28" t="s">
        <v>659</v>
      </c>
      <c r="V177" s="28" t="s">
        <v>335</v>
      </c>
      <c r="W177" s="28" t="s">
        <v>463</v>
      </c>
      <c r="Y177" s="28" t="s">
        <v>660</v>
      </c>
      <c r="Z177" s="28">
        <v>35</v>
      </c>
      <c r="AA177" s="28">
        <v>17217</v>
      </c>
      <c r="AB177" s="28" t="s">
        <v>465</v>
      </c>
      <c r="AC177" s="28" t="s">
        <v>674</v>
      </c>
      <c r="AD177" s="1">
        <v>0.375</v>
      </c>
      <c r="AE177" s="1">
        <v>0.5625</v>
      </c>
      <c r="AF177" s="28" t="s">
        <v>463</v>
      </c>
      <c r="AG177" s="28" t="s">
        <v>172</v>
      </c>
      <c r="AH177" s="28" t="s">
        <v>570</v>
      </c>
      <c r="AI177" s="28" t="s">
        <v>661</v>
      </c>
      <c r="AJ177" s="28" t="s">
        <v>662</v>
      </c>
      <c r="AK177" s="28"/>
      <c r="AL177" s="28"/>
      <c r="AM177">
        <v>1</v>
      </c>
      <c r="AN177">
        <v>3</v>
      </c>
      <c r="AP177" s="2">
        <v>46072</v>
      </c>
      <c r="AQ177" s="2">
        <v>46289</v>
      </c>
      <c r="AR177" s="2"/>
      <c r="AS177" s="2"/>
      <c r="AT177" s="28"/>
      <c r="AU177" s="28"/>
      <c r="AV177" s="28" t="s">
        <v>470</v>
      </c>
      <c r="AW177">
        <v>112</v>
      </c>
      <c r="AX177">
        <v>0.5</v>
      </c>
      <c r="BC177" s="28"/>
      <c r="BF177" s="28"/>
      <c r="BG177" s="28"/>
      <c r="BH177">
        <v>175</v>
      </c>
      <c r="BI177">
        <v>1000</v>
      </c>
      <c r="BP177" s="28"/>
      <c r="BS177" s="28"/>
      <c r="BT177" s="28"/>
      <c r="BW177" s="28"/>
      <c r="BY177">
        <v>112</v>
      </c>
      <c r="BZ177">
        <v>112</v>
      </c>
      <c r="CA177">
        <v>0</v>
      </c>
      <c r="CB177">
        <v>120</v>
      </c>
      <c r="CC177">
        <v>0.93333333333333324</v>
      </c>
      <c r="CE177">
        <v>3770</v>
      </c>
      <c r="CF177">
        <v>0</v>
      </c>
      <c r="CG177">
        <v>240</v>
      </c>
      <c r="CH177">
        <v>-269.23076923076923</v>
      </c>
      <c r="CI177">
        <v>3500.7692307692309</v>
      </c>
      <c r="CJ177">
        <v>212.30594577494998</v>
      </c>
      <c r="CK177">
        <v>143.78872163937004</v>
      </c>
      <c r="CL177">
        <v>69.420911026507738</v>
      </c>
      <c r="CM177">
        <v>122.18796797213763</v>
      </c>
      <c r="CN177">
        <v>69.086628928876706</v>
      </c>
      <c r="CO177">
        <v>0</v>
      </c>
      <c r="CP177">
        <v>0</v>
      </c>
      <c r="CQ177">
        <v>93.868062452383569</v>
      </c>
      <c r="CR177">
        <v>0.86346000000000001</v>
      </c>
      <c r="CS177">
        <v>20941.301375201921</v>
      </c>
      <c r="CT177">
        <v>0</v>
      </c>
      <c r="CU177">
        <v>20941.301375201921</v>
      </c>
      <c r="CV177">
        <v>9.2029450121739931</v>
      </c>
      <c r="CW177" s="28" t="s">
        <v>675</v>
      </c>
      <c r="CX177" s="28" t="s">
        <v>3604</v>
      </c>
      <c r="CY177" s="28" t="s">
        <v>3601</v>
      </c>
      <c r="CZ177" s="28" t="s">
        <v>3605</v>
      </c>
      <c r="DA177" s="28" t="s">
        <v>3606</v>
      </c>
      <c r="DB177" s="28" t="s">
        <v>3344</v>
      </c>
      <c r="DC177" s="28"/>
      <c r="DD177" s="28"/>
      <c r="DE177" s="28"/>
      <c r="DF177" s="28"/>
      <c r="DG177" s="28"/>
      <c r="DH177" s="28"/>
      <c r="DI177">
        <v>120</v>
      </c>
      <c r="DJ177" s="28" t="s">
        <v>471</v>
      </c>
      <c r="DK177" s="28" t="s">
        <v>664</v>
      </c>
    </row>
    <row r="178" spans="1:115" x14ac:dyDescent="0.25">
      <c r="A178" s="28" t="s">
        <v>2</v>
      </c>
      <c r="B178" s="28" t="s">
        <v>652</v>
      </c>
      <c r="C178">
        <v>59728</v>
      </c>
      <c r="D178" s="28" t="s">
        <v>653</v>
      </c>
      <c r="E178" s="28" t="s">
        <v>654</v>
      </c>
      <c r="F178" s="28" t="s">
        <v>655</v>
      </c>
      <c r="G178" s="28" t="s">
        <v>656</v>
      </c>
      <c r="H178" s="28" t="s">
        <v>676</v>
      </c>
      <c r="I178" s="28" t="s">
        <v>457</v>
      </c>
      <c r="J178">
        <v>3770</v>
      </c>
      <c r="K178">
        <v>8.3082269247592482</v>
      </c>
      <c r="L178" s="28" t="s">
        <v>3305</v>
      </c>
      <c r="M178">
        <v>0.1</v>
      </c>
      <c r="N178" s="28" t="s">
        <v>459</v>
      </c>
      <c r="O178" s="28" t="s">
        <v>670</v>
      </c>
      <c r="P178">
        <v>9</v>
      </c>
      <c r="Q178">
        <v>12</v>
      </c>
      <c r="R178">
        <v>1</v>
      </c>
      <c r="S178">
        <v>90390641</v>
      </c>
      <c r="T178" s="28" t="s">
        <v>605</v>
      </c>
      <c r="U178" s="28" t="s">
        <v>659</v>
      </c>
      <c r="V178" s="28" t="s">
        <v>335</v>
      </c>
      <c r="W178" s="28" t="s">
        <v>463</v>
      </c>
      <c r="Y178" s="28" t="s">
        <v>660</v>
      </c>
      <c r="Z178" s="28">
        <v>35</v>
      </c>
      <c r="AA178" s="28">
        <v>17218</v>
      </c>
      <c r="AB178" s="28" t="s">
        <v>465</v>
      </c>
      <c r="AC178" s="28" t="s">
        <v>466</v>
      </c>
      <c r="AD178" s="1">
        <v>0.375</v>
      </c>
      <c r="AE178" s="1">
        <v>0.5625</v>
      </c>
      <c r="AF178" s="28" t="s">
        <v>463</v>
      </c>
      <c r="AG178" s="28" t="s">
        <v>175</v>
      </c>
      <c r="AH178" s="28" t="s">
        <v>570</v>
      </c>
      <c r="AI178" s="28" t="s">
        <v>661</v>
      </c>
      <c r="AJ178" s="28" t="s">
        <v>662</v>
      </c>
      <c r="AK178" s="28"/>
      <c r="AL178" s="28"/>
      <c r="AM178">
        <v>1</v>
      </c>
      <c r="AN178">
        <v>3</v>
      </c>
      <c r="AP178" s="2">
        <v>46072</v>
      </c>
      <c r="AQ178" s="2">
        <v>46289</v>
      </c>
      <c r="AR178" s="2"/>
      <c r="AS178" s="2"/>
      <c r="AT178" s="28"/>
      <c r="AU178" s="28"/>
      <c r="AV178" s="28" t="s">
        <v>470</v>
      </c>
      <c r="AW178">
        <v>112</v>
      </c>
      <c r="AX178">
        <v>0.5</v>
      </c>
      <c r="BC178" s="28"/>
      <c r="BF178" s="28"/>
      <c r="BG178" s="28"/>
      <c r="BH178">
        <v>175</v>
      </c>
      <c r="BI178">
        <v>1000</v>
      </c>
      <c r="BP178" s="28"/>
      <c r="BS178" s="28"/>
      <c r="BT178" s="28"/>
      <c r="BW178" s="28"/>
      <c r="BY178">
        <v>112</v>
      </c>
      <c r="BZ178">
        <v>112</v>
      </c>
      <c r="CA178">
        <v>0</v>
      </c>
      <c r="CB178">
        <v>120</v>
      </c>
      <c r="CC178">
        <v>0.93333333333333324</v>
      </c>
      <c r="CE178">
        <v>3770</v>
      </c>
      <c r="CF178">
        <v>377</v>
      </c>
      <c r="CG178">
        <v>240</v>
      </c>
      <c r="CH178">
        <v>-269.23076923076923</v>
      </c>
      <c r="CI178">
        <v>3877.7692307692305</v>
      </c>
      <c r="CJ178">
        <v>212.30594577494998</v>
      </c>
      <c r="CK178">
        <v>143.78872163937004</v>
      </c>
      <c r="CL178">
        <v>69.420911026507738</v>
      </c>
      <c r="CM178">
        <v>122.18796797213763</v>
      </c>
      <c r="CN178">
        <v>69.086628928876706</v>
      </c>
      <c r="CO178">
        <v>0</v>
      </c>
      <c r="CP178">
        <v>0</v>
      </c>
      <c r="CQ178">
        <v>93.868062452383569</v>
      </c>
      <c r="CR178">
        <v>0.86346000000000001</v>
      </c>
      <c r="CS178">
        <v>20941.301375201921</v>
      </c>
      <c r="CT178">
        <v>0</v>
      </c>
      <c r="CU178">
        <v>20941.301375201921</v>
      </c>
      <c r="CV178">
        <v>8.3082269247592482</v>
      </c>
      <c r="CW178" s="28" t="s">
        <v>677</v>
      </c>
      <c r="CX178" s="28" t="s">
        <v>3607</v>
      </c>
      <c r="CY178" s="28" t="s">
        <v>3601</v>
      </c>
      <c r="CZ178" s="28" t="s">
        <v>3608</v>
      </c>
      <c r="DA178" s="28" t="s">
        <v>3606</v>
      </c>
      <c r="DB178" s="28" t="s">
        <v>3344</v>
      </c>
      <c r="DC178" s="28"/>
      <c r="DD178" s="28"/>
      <c r="DE178" s="28"/>
      <c r="DF178" s="28"/>
      <c r="DG178" s="28"/>
      <c r="DH178" s="28"/>
      <c r="DI178">
        <v>120</v>
      </c>
      <c r="DJ178" s="28" t="s">
        <v>471</v>
      </c>
      <c r="DK178" s="28" t="s">
        <v>664</v>
      </c>
    </row>
    <row r="179" spans="1:115" x14ac:dyDescent="0.25">
      <c r="A179" s="28" t="s">
        <v>2</v>
      </c>
      <c r="B179" s="28" t="s">
        <v>652</v>
      </c>
      <c r="C179">
        <v>59728</v>
      </c>
      <c r="D179" s="28" t="s">
        <v>653</v>
      </c>
      <c r="E179" s="28" t="s">
        <v>654</v>
      </c>
      <c r="F179" s="28" t="s">
        <v>655</v>
      </c>
      <c r="G179" s="28" t="s">
        <v>656</v>
      </c>
      <c r="H179" s="28" t="s">
        <v>678</v>
      </c>
      <c r="I179" s="28" t="s">
        <v>457</v>
      </c>
      <c r="J179">
        <v>3770</v>
      </c>
      <c r="K179">
        <v>9.2029450121739931</v>
      </c>
      <c r="L179" s="28" t="s">
        <v>3304</v>
      </c>
      <c r="M179">
        <v>0</v>
      </c>
      <c r="N179" s="28" t="s">
        <v>459</v>
      </c>
      <c r="O179" s="28" t="s">
        <v>679</v>
      </c>
      <c r="P179">
        <v>10</v>
      </c>
      <c r="Q179">
        <v>12</v>
      </c>
      <c r="R179">
        <v>1</v>
      </c>
      <c r="S179">
        <v>90690641</v>
      </c>
      <c r="T179" s="28" t="s">
        <v>605</v>
      </c>
      <c r="U179" s="28" t="s">
        <v>659</v>
      </c>
      <c r="V179" s="28" t="s">
        <v>335</v>
      </c>
      <c r="W179" s="28" t="s">
        <v>463</v>
      </c>
      <c r="Y179" s="28" t="s">
        <v>660</v>
      </c>
      <c r="Z179" s="28">
        <v>35</v>
      </c>
      <c r="AA179" s="28">
        <v>17219</v>
      </c>
      <c r="AB179" s="28" t="s">
        <v>465</v>
      </c>
      <c r="AC179" s="28" t="s">
        <v>479</v>
      </c>
      <c r="AD179" s="1">
        <v>0.375</v>
      </c>
      <c r="AE179" s="1">
        <v>0.5625</v>
      </c>
      <c r="AF179" s="28" t="s">
        <v>463</v>
      </c>
      <c r="AG179" s="28" t="s">
        <v>191</v>
      </c>
      <c r="AH179" s="28" t="s">
        <v>570</v>
      </c>
      <c r="AI179" s="28" t="s">
        <v>661</v>
      </c>
      <c r="AJ179" s="28" t="s">
        <v>662</v>
      </c>
      <c r="AK179" s="28"/>
      <c r="AL179" s="28"/>
      <c r="AM179">
        <v>1</v>
      </c>
      <c r="AN179">
        <v>3</v>
      </c>
      <c r="AP179" s="2">
        <v>46071</v>
      </c>
      <c r="AQ179" s="2">
        <v>46288</v>
      </c>
      <c r="AR179" s="2"/>
      <c r="AS179" s="2"/>
      <c r="AT179" s="28"/>
      <c r="AU179" s="28"/>
      <c r="AV179" s="28" t="s">
        <v>470</v>
      </c>
      <c r="AW179">
        <v>112</v>
      </c>
      <c r="AX179">
        <v>0.5</v>
      </c>
      <c r="BC179" s="28"/>
      <c r="BF179" s="28"/>
      <c r="BG179" s="28"/>
      <c r="BH179">
        <v>175</v>
      </c>
      <c r="BI179">
        <v>1000</v>
      </c>
      <c r="BP179" s="28"/>
      <c r="BS179" s="28"/>
      <c r="BT179" s="28"/>
      <c r="BW179" s="28"/>
      <c r="BY179">
        <v>112</v>
      </c>
      <c r="BZ179">
        <v>112</v>
      </c>
      <c r="CA179">
        <v>0</v>
      </c>
      <c r="CB179">
        <v>120</v>
      </c>
      <c r="CC179">
        <v>0.93333333333333324</v>
      </c>
      <c r="CE179">
        <v>3770</v>
      </c>
      <c r="CF179">
        <v>0</v>
      </c>
      <c r="CG179">
        <v>240</v>
      </c>
      <c r="CH179">
        <v>-269.23076923076923</v>
      </c>
      <c r="CI179">
        <v>3500.7692307692309</v>
      </c>
      <c r="CJ179">
        <v>212.30594577494998</v>
      </c>
      <c r="CK179">
        <v>143.78872163937004</v>
      </c>
      <c r="CL179">
        <v>69.420911026507738</v>
      </c>
      <c r="CM179">
        <v>122.18796797213763</v>
      </c>
      <c r="CN179">
        <v>69.086628928876706</v>
      </c>
      <c r="CO179">
        <v>0</v>
      </c>
      <c r="CP179">
        <v>0</v>
      </c>
      <c r="CQ179">
        <v>93.868062452383569</v>
      </c>
      <c r="CR179">
        <v>0.86346000000000001</v>
      </c>
      <c r="CS179">
        <v>20941.301375201921</v>
      </c>
      <c r="CT179">
        <v>0</v>
      </c>
      <c r="CU179">
        <v>20941.301375201921</v>
      </c>
      <c r="CV179">
        <v>9.2029450121739931</v>
      </c>
      <c r="CW179" s="28" t="s">
        <v>680</v>
      </c>
      <c r="CX179" s="28"/>
      <c r="CY179" s="28"/>
      <c r="CZ179" s="28"/>
      <c r="DA179" s="28"/>
      <c r="DB179" s="28"/>
      <c r="DC179" s="28"/>
      <c r="DD179" s="28"/>
      <c r="DE179" s="28"/>
      <c r="DF179" s="28"/>
      <c r="DG179" s="28"/>
      <c r="DH179" s="28"/>
      <c r="DI179">
        <v>120</v>
      </c>
      <c r="DJ179" s="28" t="s">
        <v>471</v>
      </c>
      <c r="DK179" s="28" t="s">
        <v>664</v>
      </c>
    </row>
    <row r="180" spans="1:115" x14ac:dyDescent="0.25">
      <c r="A180" s="28" t="s">
        <v>2754</v>
      </c>
      <c r="B180" s="28" t="s">
        <v>1678</v>
      </c>
      <c r="C180">
        <v>59721</v>
      </c>
      <c r="D180" s="28" t="s">
        <v>1679</v>
      </c>
      <c r="E180" s="28" t="s">
        <v>1680</v>
      </c>
      <c r="F180" s="28" t="s">
        <v>1681</v>
      </c>
      <c r="G180" s="28" t="s">
        <v>656</v>
      </c>
      <c r="H180" s="28" t="s">
        <v>2804</v>
      </c>
      <c r="I180" s="28" t="s">
        <v>457</v>
      </c>
      <c r="J180">
        <v>6200</v>
      </c>
      <c r="K180" t="s">
        <v>487</v>
      </c>
      <c r="L180" s="28" t="s">
        <v>2</v>
      </c>
      <c r="M180">
        <v>0</v>
      </c>
      <c r="N180" s="28" t="s">
        <v>459</v>
      </c>
      <c r="O180" s="28" t="s">
        <v>2805</v>
      </c>
      <c r="Q180">
        <v>12</v>
      </c>
      <c r="R180">
        <v>1</v>
      </c>
      <c r="S180">
        <v>90750641</v>
      </c>
      <c r="T180" s="28" t="s">
        <v>461</v>
      </c>
      <c r="U180" s="28" t="s">
        <v>812</v>
      </c>
      <c r="V180" s="28" t="s">
        <v>335</v>
      </c>
      <c r="W180" s="28" t="s">
        <v>463</v>
      </c>
      <c r="Y180" s="28" t="s">
        <v>463</v>
      </c>
      <c r="Z180" s="28">
        <v>0</v>
      </c>
      <c r="AA180" s="28"/>
      <c r="AB180" s="28" t="s">
        <v>465</v>
      </c>
      <c r="AC180" s="28" t="s">
        <v>525</v>
      </c>
      <c r="AD180" s="1">
        <v>0.375</v>
      </c>
      <c r="AE180" s="1">
        <v>0.64583333333333326</v>
      </c>
      <c r="AF180" s="28" t="s">
        <v>463</v>
      </c>
      <c r="AG180" s="28" t="s">
        <v>300</v>
      </c>
      <c r="AH180" s="28" t="s">
        <v>497</v>
      </c>
      <c r="AI180" s="28" t="s">
        <v>2806</v>
      </c>
      <c r="AJ180" s="28" t="s">
        <v>662</v>
      </c>
      <c r="AK180" s="28"/>
      <c r="AL180" s="28"/>
      <c r="AM180">
        <v>2</v>
      </c>
      <c r="AN180">
        <v>2</v>
      </c>
      <c r="AP180" s="2"/>
      <c r="AQ180" s="2"/>
      <c r="AR180" s="2"/>
      <c r="AS180" s="2"/>
      <c r="AT180" s="28"/>
      <c r="AU180" s="28"/>
      <c r="AV180" s="28" t="s">
        <v>470</v>
      </c>
      <c r="AX180">
        <v>0.5</v>
      </c>
      <c r="BC180" s="28"/>
      <c r="BF180" s="28"/>
      <c r="BG180" s="28"/>
      <c r="BK180">
        <v>0.5</v>
      </c>
      <c r="BP180" s="28"/>
      <c r="BS180" s="28"/>
      <c r="BT180" s="28"/>
      <c r="BW180" s="28"/>
      <c r="BY180">
        <v>0</v>
      </c>
      <c r="BZ180">
        <v>0</v>
      </c>
      <c r="CA180">
        <v>0</v>
      </c>
      <c r="CB180">
        <v>240</v>
      </c>
      <c r="CC180" t="s">
        <v>2</v>
      </c>
      <c r="CE180">
        <v>6200</v>
      </c>
      <c r="CF180">
        <v>0</v>
      </c>
      <c r="CG180">
        <v>480</v>
      </c>
      <c r="CH180">
        <v>0</v>
      </c>
      <c r="CI180">
        <v>6200</v>
      </c>
      <c r="CJ180">
        <v>212.30594577494998</v>
      </c>
      <c r="CK180">
        <v>143.78872163937004</v>
      </c>
      <c r="CL180">
        <v>69.420911026507738</v>
      </c>
      <c r="CM180">
        <v>122.18796797213763</v>
      </c>
      <c r="CN180">
        <v>69.086628928876706</v>
      </c>
      <c r="CO180">
        <v>0</v>
      </c>
      <c r="CP180">
        <v>0</v>
      </c>
      <c r="CQ180">
        <v>93.868062452383569</v>
      </c>
      <c r="CR180">
        <v>0.86346000000000001</v>
      </c>
      <c r="CS180">
        <v>0</v>
      </c>
      <c r="CT180">
        <v>0</v>
      </c>
      <c r="CU180">
        <v>0</v>
      </c>
      <c r="CV180" t="s">
        <v>487</v>
      </c>
      <c r="CW180" s="28" t="s">
        <v>2807</v>
      </c>
      <c r="CX180" s="28"/>
      <c r="CY180" s="28"/>
      <c r="CZ180" s="28"/>
      <c r="DA180" s="28"/>
      <c r="DB180" s="28"/>
      <c r="DC180" s="28"/>
      <c r="DD180" s="28"/>
      <c r="DE180" s="28"/>
      <c r="DF180" s="28"/>
      <c r="DG180" s="28"/>
      <c r="DH180" s="28"/>
      <c r="DI180">
        <v>240</v>
      </c>
      <c r="DJ180" s="28" t="s">
        <v>471</v>
      </c>
      <c r="DK180" s="28" t="s">
        <v>668</v>
      </c>
    </row>
    <row r="181" spans="1:115" x14ac:dyDescent="0.25">
      <c r="A181" s="28" t="s">
        <v>2</v>
      </c>
      <c r="B181" s="28" t="s">
        <v>1678</v>
      </c>
      <c r="C181">
        <v>59721</v>
      </c>
      <c r="D181" s="28" t="s">
        <v>1679</v>
      </c>
      <c r="E181" s="28" t="s">
        <v>1680</v>
      </c>
      <c r="F181" s="28" t="s">
        <v>1681</v>
      </c>
      <c r="G181" s="28" t="s">
        <v>656</v>
      </c>
      <c r="H181" s="28" t="s">
        <v>3306</v>
      </c>
      <c r="I181" s="28" t="s">
        <v>457</v>
      </c>
      <c r="J181">
        <v>6200</v>
      </c>
      <c r="K181">
        <v>11.546686827684642</v>
      </c>
      <c r="L181" s="28" t="s">
        <v>2982</v>
      </c>
      <c r="M181">
        <v>0</v>
      </c>
      <c r="N181" s="28" t="s">
        <v>459</v>
      </c>
      <c r="O181" s="28" t="s">
        <v>666</v>
      </c>
      <c r="P181">
        <v>12</v>
      </c>
      <c r="Q181">
        <v>12</v>
      </c>
      <c r="R181">
        <v>1</v>
      </c>
      <c r="S181">
        <v>90590641</v>
      </c>
      <c r="T181" s="28" t="s">
        <v>461</v>
      </c>
      <c r="U181" s="28" t="s">
        <v>812</v>
      </c>
      <c r="V181" s="28" t="s">
        <v>335</v>
      </c>
      <c r="W181" s="28" t="s">
        <v>463</v>
      </c>
      <c r="Y181" s="28" t="s">
        <v>463</v>
      </c>
      <c r="Z181" s="28">
        <v>0</v>
      </c>
      <c r="AA181" s="28">
        <v>17224</v>
      </c>
      <c r="AB181" s="28" t="s">
        <v>465</v>
      </c>
      <c r="AC181" s="28" t="s">
        <v>525</v>
      </c>
      <c r="AD181" s="1">
        <v>0.375</v>
      </c>
      <c r="AE181" s="1">
        <v>0.5625</v>
      </c>
      <c r="AF181" s="28" t="s">
        <v>463</v>
      </c>
      <c r="AG181" s="28" t="s">
        <v>276</v>
      </c>
      <c r="AH181" s="28" t="s">
        <v>546</v>
      </c>
      <c r="AI181" s="28" t="s">
        <v>1683</v>
      </c>
      <c r="AJ181" s="28" t="s">
        <v>662</v>
      </c>
      <c r="AK181" s="28"/>
      <c r="AL181" s="28"/>
      <c r="AM181">
        <v>2</v>
      </c>
      <c r="AN181">
        <v>3</v>
      </c>
      <c r="AO181">
        <v>3</v>
      </c>
      <c r="AP181" s="2">
        <v>46070</v>
      </c>
      <c r="AQ181" s="2">
        <v>46287</v>
      </c>
      <c r="AR181" s="2">
        <v>46434</v>
      </c>
      <c r="AS181" s="2">
        <v>46651</v>
      </c>
      <c r="AT181" s="28"/>
      <c r="AU181" s="28"/>
      <c r="AV181" s="28" t="s">
        <v>470</v>
      </c>
      <c r="AW181">
        <v>112</v>
      </c>
      <c r="AX181">
        <v>0.5</v>
      </c>
      <c r="BC181" s="28"/>
      <c r="BF181" s="28"/>
      <c r="BG181" s="28"/>
      <c r="BH181">
        <v>175</v>
      </c>
      <c r="BI181">
        <v>1000</v>
      </c>
      <c r="BJ181">
        <v>112</v>
      </c>
      <c r="BK181">
        <v>0.5</v>
      </c>
      <c r="BP181" s="28"/>
      <c r="BS181" s="28"/>
      <c r="BT181" s="28"/>
      <c r="BU181">
        <v>125</v>
      </c>
      <c r="BV181">
        <v>1500</v>
      </c>
      <c r="BW181" s="28"/>
      <c r="BY181">
        <v>224</v>
      </c>
      <c r="BZ181">
        <v>224</v>
      </c>
      <c r="CA181">
        <v>0</v>
      </c>
      <c r="CB181">
        <v>240</v>
      </c>
      <c r="CC181">
        <v>0.93333333333333324</v>
      </c>
      <c r="CE181">
        <v>6200</v>
      </c>
      <c r="CF181">
        <v>0</v>
      </c>
      <c r="CG181">
        <v>480</v>
      </c>
      <c r="CH181">
        <v>-467.30769230769226</v>
      </c>
      <c r="CI181">
        <v>5732.6923076923076</v>
      </c>
      <c r="CJ181">
        <v>212.30594577494998</v>
      </c>
      <c r="CK181">
        <v>143.78872163937004</v>
      </c>
      <c r="CL181">
        <v>69.420911026507738</v>
      </c>
      <c r="CM181">
        <v>122.18796797213763</v>
      </c>
      <c r="CN181">
        <v>69.086628928876706</v>
      </c>
      <c r="CO181">
        <v>0</v>
      </c>
      <c r="CP181">
        <v>0</v>
      </c>
      <c r="CQ181">
        <v>93.868062452383569</v>
      </c>
      <c r="CR181">
        <v>0.86346000000000001</v>
      </c>
      <c r="CS181">
        <v>20941.301375201921</v>
      </c>
      <c r="CT181">
        <v>22084.540416457981</v>
      </c>
      <c r="CU181">
        <v>43025.841791659899</v>
      </c>
      <c r="CV181">
        <v>11.546686827684642</v>
      </c>
      <c r="CW181" s="28" t="s">
        <v>1684</v>
      </c>
      <c r="CX181" s="28"/>
      <c r="CY181" s="28"/>
      <c r="CZ181" s="28"/>
      <c r="DA181" s="28"/>
      <c r="DB181" s="28"/>
      <c r="DC181" s="28"/>
      <c r="DD181" s="28"/>
      <c r="DE181" s="28"/>
      <c r="DF181" s="28"/>
      <c r="DG181" s="28"/>
      <c r="DH181" s="28"/>
      <c r="DI181">
        <v>240</v>
      </c>
      <c r="DJ181" s="28" t="s">
        <v>471</v>
      </c>
      <c r="DK181" s="28" t="s">
        <v>668</v>
      </c>
    </row>
    <row r="182" spans="1:115" x14ac:dyDescent="0.25">
      <c r="A182" s="28" t="s">
        <v>2</v>
      </c>
      <c r="B182" s="28" t="s">
        <v>1678</v>
      </c>
      <c r="C182">
        <v>59721</v>
      </c>
      <c r="D182" s="28" t="s">
        <v>1679</v>
      </c>
      <c r="E182" s="28" t="s">
        <v>1680</v>
      </c>
      <c r="F182" s="28" t="s">
        <v>1681</v>
      </c>
      <c r="G182" s="28" t="s">
        <v>656</v>
      </c>
      <c r="H182" s="28" t="s">
        <v>3307</v>
      </c>
      <c r="I182" s="28" t="s">
        <v>457</v>
      </c>
      <c r="J182">
        <v>6200</v>
      </c>
      <c r="K182">
        <v>11.546686827684642</v>
      </c>
      <c r="L182" s="28" t="s">
        <v>2982</v>
      </c>
      <c r="M182">
        <v>0</v>
      </c>
      <c r="N182" s="28" t="s">
        <v>459</v>
      </c>
      <c r="O182" s="28" t="s">
        <v>670</v>
      </c>
      <c r="P182">
        <v>12</v>
      </c>
      <c r="Q182">
        <v>12</v>
      </c>
      <c r="R182">
        <v>1</v>
      </c>
      <c r="S182">
        <v>90650710</v>
      </c>
      <c r="T182" s="28" t="s">
        <v>461</v>
      </c>
      <c r="U182" s="28" t="s">
        <v>812</v>
      </c>
      <c r="V182" s="28" t="s">
        <v>335</v>
      </c>
      <c r="W182" s="28" t="s">
        <v>463</v>
      </c>
      <c r="Y182" s="28" t="s">
        <v>463</v>
      </c>
      <c r="Z182" s="28">
        <v>0</v>
      </c>
      <c r="AA182" s="28">
        <v>17222</v>
      </c>
      <c r="AB182" s="28" t="s">
        <v>465</v>
      </c>
      <c r="AC182" s="28" t="s">
        <v>671</v>
      </c>
      <c r="AD182" s="1">
        <v>0.375</v>
      </c>
      <c r="AE182" s="1">
        <v>0.5625</v>
      </c>
      <c r="AF182" s="28" t="s">
        <v>463</v>
      </c>
      <c r="AG182" s="28" t="s">
        <v>202</v>
      </c>
      <c r="AH182" s="28" t="s">
        <v>537</v>
      </c>
      <c r="AI182" s="28" t="s">
        <v>1683</v>
      </c>
      <c r="AJ182" s="28" t="s">
        <v>662</v>
      </c>
      <c r="AK182" s="28"/>
      <c r="AL182" s="28"/>
      <c r="AM182">
        <v>2</v>
      </c>
      <c r="AN182">
        <v>3</v>
      </c>
      <c r="AO182">
        <v>3</v>
      </c>
      <c r="AP182" s="2">
        <v>46071</v>
      </c>
      <c r="AQ182" s="2">
        <v>46288</v>
      </c>
      <c r="AR182" s="2">
        <v>46435</v>
      </c>
      <c r="AS182" s="2">
        <v>46652</v>
      </c>
      <c r="AT182" s="28"/>
      <c r="AU182" s="28"/>
      <c r="AV182" s="28" t="s">
        <v>470</v>
      </c>
      <c r="AW182">
        <v>112</v>
      </c>
      <c r="AX182">
        <v>0.5</v>
      </c>
      <c r="BC182" s="28"/>
      <c r="BF182" s="28"/>
      <c r="BG182" s="28"/>
      <c r="BH182">
        <v>175</v>
      </c>
      <c r="BI182">
        <v>1000</v>
      </c>
      <c r="BJ182">
        <v>112</v>
      </c>
      <c r="BK182">
        <v>0.5</v>
      </c>
      <c r="BP182" s="28"/>
      <c r="BS182" s="28"/>
      <c r="BT182" s="28"/>
      <c r="BU182">
        <v>125</v>
      </c>
      <c r="BV182">
        <v>1500</v>
      </c>
      <c r="BW182" s="28"/>
      <c r="BY182">
        <v>224</v>
      </c>
      <c r="BZ182">
        <v>224</v>
      </c>
      <c r="CA182">
        <v>0</v>
      </c>
      <c r="CB182">
        <v>240</v>
      </c>
      <c r="CC182">
        <v>0.93333333333333324</v>
      </c>
      <c r="CE182">
        <v>6200</v>
      </c>
      <c r="CF182">
        <v>0</v>
      </c>
      <c r="CG182">
        <v>480</v>
      </c>
      <c r="CH182">
        <v>-467.30769230769226</v>
      </c>
      <c r="CI182">
        <v>5732.6923076923076</v>
      </c>
      <c r="CJ182">
        <v>212.30594577494998</v>
      </c>
      <c r="CK182">
        <v>143.78872163937004</v>
      </c>
      <c r="CL182">
        <v>69.420911026507738</v>
      </c>
      <c r="CM182">
        <v>122.18796797213763</v>
      </c>
      <c r="CN182">
        <v>69.086628928876706</v>
      </c>
      <c r="CO182">
        <v>0</v>
      </c>
      <c r="CP182">
        <v>0</v>
      </c>
      <c r="CQ182">
        <v>93.868062452383569</v>
      </c>
      <c r="CR182">
        <v>0.86346000000000001</v>
      </c>
      <c r="CS182">
        <v>20941.301375201921</v>
      </c>
      <c r="CT182">
        <v>22084.540416457981</v>
      </c>
      <c r="CU182">
        <v>43025.841791659899</v>
      </c>
      <c r="CV182">
        <v>11.546686827684642</v>
      </c>
      <c r="CW182" s="28" t="s">
        <v>1685</v>
      </c>
      <c r="CX182" s="28" t="s">
        <v>3609</v>
      </c>
      <c r="CY182" s="28" t="s">
        <v>3610</v>
      </c>
      <c r="CZ182" s="28" t="s">
        <v>3611</v>
      </c>
      <c r="DA182" s="28" t="s">
        <v>3612</v>
      </c>
      <c r="DB182" s="28" t="s">
        <v>3344</v>
      </c>
      <c r="DC182" s="28"/>
      <c r="DD182" s="28"/>
      <c r="DE182" s="28"/>
      <c r="DF182" s="28"/>
      <c r="DG182" s="28"/>
      <c r="DH182" s="28"/>
      <c r="DI182">
        <v>240</v>
      </c>
      <c r="DJ182" s="28" t="s">
        <v>471</v>
      </c>
      <c r="DK182" s="28" t="s">
        <v>664</v>
      </c>
    </row>
    <row r="183" spans="1:115" x14ac:dyDescent="0.25">
      <c r="A183" s="28" t="s">
        <v>2</v>
      </c>
      <c r="B183" s="28" t="s">
        <v>1678</v>
      </c>
      <c r="C183">
        <v>59721</v>
      </c>
      <c r="D183" s="28" t="s">
        <v>1679</v>
      </c>
      <c r="E183" s="28" t="s">
        <v>1680</v>
      </c>
      <c r="F183" s="28" t="s">
        <v>1681</v>
      </c>
      <c r="G183" s="28" t="s">
        <v>656</v>
      </c>
      <c r="H183" s="28" t="s">
        <v>3308</v>
      </c>
      <c r="I183" s="28" t="s">
        <v>457</v>
      </c>
      <c r="J183">
        <v>6200</v>
      </c>
      <c r="K183">
        <v>10.419771578775782</v>
      </c>
      <c r="L183" s="28" t="s">
        <v>3309</v>
      </c>
      <c r="M183">
        <v>0.1</v>
      </c>
      <c r="N183" s="28" t="s">
        <v>459</v>
      </c>
      <c r="O183" s="28" t="s">
        <v>670</v>
      </c>
      <c r="P183">
        <v>11</v>
      </c>
      <c r="Q183">
        <v>12</v>
      </c>
      <c r="R183">
        <v>1</v>
      </c>
      <c r="S183">
        <v>90390641</v>
      </c>
      <c r="T183" s="28" t="s">
        <v>461</v>
      </c>
      <c r="U183" s="28" t="s">
        <v>812</v>
      </c>
      <c r="V183" s="28" t="s">
        <v>335</v>
      </c>
      <c r="W183" s="28" t="s">
        <v>463</v>
      </c>
      <c r="Y183" s="28" t="s">
        <v>463</v>
      </c>
      <c r="Z183" s="28">
        <v>0</v>
      </c>
      <c r="AA183" s="28">
        <v>17223</v>
      </c>
      <c r="AB183" s="28" t="s">
        <v>465</v>
      </c>
      <c r="AC183" s="28" t="s">
        <v>674</v>
      </c>
      <c r="AD183" s="1">
        <v>0.375</v>
      </c>
      <c r="AE183" s="1">
        <v>0.5625</v>
      </c>
      <c r="AF183" s="28" t="s">
        <v>463</v>
      </c>
      <c r="AG183" s="28" t="s">
        <v>175</v>
      </c>
      <c r="AH183" s="28" t="s">
        <v>570</v>
      </c>
      <c r="AI183" s="28" t="s">
        <v>1683</v>
      </c>
      <c r="AJ183" s="28" t="s">
        <v>662</v>
      </c>
      <c r="AK183" s="28"/>
      <c r="AL183" s="28"/>
      <c r="AM183">
        <v>2</v>
      </c>
      <c r="AN183">
        <v>3</v>
      </c>
      <c r="AO183">
        <v>3</v>
      </c>
      <c r="AP183" s="2">
        <v>46072</v>
      </c>
      <c r="AQ183" s="2">
        <v>46289</v>
      </c>
      <c r="AR183" s="2">
        <v>46436</v>
      </c>
      <c r="AS183" s="2">
        <v>46653</v>
      </c>
      <c r="AT183" s="28"/>
      <c r="AU183" s="28"/>
      <c r="AV183" s="28" t="s">
        <v>470</v>
      </c>
      <c r="AW183">
        <v>112</v>
      </c>
      <c r="AX183">
        <v>0.5</v>
      </c>
      <c r="BC183" s="28"/>
      <c r="BF183" s="28"/>
      <c r="BG183" s="28"/>
      <c r="BH183">
        <v>175</v>
      </c>
      <c r="BI183">
        <v>1000</v>
      </c>
      <c r="BJ183">
        <v>112</v>
      </c>
      <c r="BK183">
        <v>0.5</v>
      </c>
      <c r="BP183" s="28"/>
      <c r="BS183" s="28"/>
      <c r="BT183" s="28"/>
      <c r="BU183">
        <v>125</v>
      </c>
      <c r="BV183">
        <v>1500</v>
      </c>
      <c r="BW183" s="28"/>
      <c r="BY183">
        <v>224</v>
      </c>
      <c r="BZ183">
        <v>224</v>
      </c>
      <c r="CA183">
        <v>0</v>
      </c>
      <c r="CB183">
        <v>240</v>
      </c>
      <c r="CC183">
        <v>0.93333333333333324</v>
      </c>
      <c r="CE183">
        <v>6200</v>
      </c>
      <c r="CF183">
        <v>620</v>
      </c>
      <c r="CG183">
        <v>480</v>
      </c>
      <c r="CH183">
        <v>-467.30769230769226</v>
      </c>
      <c r="CI183">
        <v>6352.6923076923076</v>
      </c>
      <c r="CJ183">
        <v>212.30594577494998</v>
      </c>
      <c r="CK183">
        <v>143.78872163937004</v>
      </c>
      <c r="CL183">
        <v>69.420911026507738</v>
      </c>
      <c r="CM183">
        <v>122.18796797213763</v>
      </c>
      <c r="CN183">
        <v>69.086628928876706</v>
      </c>
      <c r="CO183">
        <v>0</v>
      </c>
      <c r="CP183">
        <v>0</v>
      </c>
      <c r="CQ183">
        <v>93.868062452383569</v>
      </c>
      <c r="CR183">
        <v>0.86346000000000001</v>
      </c>
      <c r="CS183">
        <v>20941.301375201921</v>
      </c>
      <c r="CT183">
        <v>22084.540416457981</v>
      </c>
      <c r="CU183">
        <v>43025.841791659899</v>
      </c>
      <c r="CV183">
        <v>10.419771578775782</v>
      </c>
      <c r="CW183" s="28" t="s">
        <v>1686</v>
      </c>
      <c r="CX183" s="28" t="s">
        <v>3609</v>
      </c>
      <c r="CY183" s="28" t="s">
        <v>3610</v>
      </c>
      <c r="CZ183" s="28" t="s">
        <v>3613</v>
      </c>
      <c r="DA183" s="28" t="s">
        <v>3614</v>
      </c>
      <c r="DB183" s="28" t="s">
        <v>3344</v>
      </c>
      <c r="DC183" s="28"/>
      <c r="DD183" s="28"/>
      <c r="DE183" s="28"/>
      <c r="DF183" s="28"/>
      <c r="DG183" s="28"/>
      <c r="DH183" s="28"/>
      <c r="DI183">
        <v>240</v>
      </c>
      <c r="DJ183" s="28" t="s">
        <v>471</v>
      </c>
      <c r="DK183" s="28" t="s">
        <v>664</v>
      </c>
    </row>
    <row r="184" spans="1:115" x14ac:dyDescent="0.25">
      <c r="A184" s="28" t="s">
        <v>2</v>
      </c>
      <c r="B184" s="28" t="s">
        <v>1687</v>
      </c>
      <c r="C184">
        <v>59722</v>
      </c>
      <c r="D184" s="28" t="s">
        <v>1679</v>
      </c>
      <c r="E184" s="28" t="s">
        <v>1680</v>
      </c>
      <c r="F184" s="28" t="s">
        <v>1681</v>
      </c>
      <c r="G184" s="28" t="s">
        <v>656</v>
      </c>
      <c r="H184" s="28" t="s">
        <v>1688</v>
      </c>
      <c r="I184" s="28" t="s">
        <v>457</v>
      </c>
      <c r="J184">
        <v>6200</v>
      </c>
      <c r="K184">
        <v>9.3118748136454883</v>
      </c>
      <c r="L184" s="28" t="s">
        <v>3310</v>
      </c>
      <c r="M184">
        <v>0</v>
      </c>
      <c r="N184" s="28" t="s">
        <v>459</v>
      </c>
      <c r="O184" s="28" t="s">
        <v>1689</v>
      </c>
      <c r="P184">
        <v>10</v>
      </c>
      <c r="Q184">
        <v>12</v>
      </c>
      <c r="R184">
        <v>1</v>
      </c>
      <c r="S184">
        <v>90530641</v>
      </c>
      <c r="T184" s="28" t="s">
        <v>461</v>
      </c>
      <c r="U184" s="28" t="s">
        <v>978</v>
      </c>
      <c r="V184" s="28" t="s">
        <v>335</v>
      </c>
      <c r="W184" s="28" t="s">
        <v>463</v>
      </c>
      <c r="Y184" s="28" t="s">
        <v>463</v>
      </c>
      <c r="Z184" s="28">
        <v>0</v>
      </c>
      <c r="AA184" s="28">
        <v>16617</v>
      </c>
      <c r="AB184" s="28" t="s">
        <v>465</v>
      </c>
      <c r="AC184" s="28" t="s">
        <v>504</v>
      </c>
      <c r="AD184" s="1">
        <v>0.33333333333333326</v>
      </c>
      <c r="AE184" s="1">
        <v>0.64583333333333326</v>
      </c>
      <c r="AF184" s="28" t="s">
        <v>463</v>
      </c>
      <c r="AG184" s="28" t="s">
        <v>83</v>
      </c>
      <c r="AH184" s="28" t="s">
        <v>582</v>
      </c>
      <c r="AI184" s="28" t="s">
        <v>1690</v>
      </c>
      <c r="AJ184" s="28" t="s">
        <v>662</v>
      </c>
      <c r="AK184" s="28"/>
      <c r="AL184" s="28"/>
      <c r="AM184">
        <v>1</v>
      </c>
      <c r="AN184">
        <v>3</v>
      </c>
      <c r="AP184" s="2">
        <v>46073</v>
      </c>
      <c r="AQ184" s="2">
        <v>46290</v>
      </c>
      <c r="AR184" s="2"/>
      <c r="AS184" s="2"/>
      <c r="AT184" s="28"/>
      <c r="AU184" s="28"/>
      <c r="AV184" s="28" t="s">
        <v>470</v>
      </c>
      <c r="AW184">
        <v>196</v>
      </c>
      <c r="AX184">
        <v>0.5</v>
      </c>
      <c r="BC184" s="28"/>
      <c r="BF184" s="28"/>
      <c r="BG184" s="28"/>
      <c r="BH184">
        <v>175</v>
      </c>
      <c r="BI184">
        <v>1000</v>
      </c>
      <c r="BP184" s="28"/>
      <c r="BS184" s="28"/>
      <c r="BT184" s="28"/>
      <c r="BW184" s="28"/>
      <c r="BY184">
        <v>196</v>
      </c>
      <c r="BZ184">
        <v>196</v>
      </c>
      <c r="CA184">
        <v>0</v>
      </c>
      <c r="CB184">
        <v>240</v>
      </c>
      <c r="CC184">
        <v>0.81666666666666676</v>
      </c>
      <c r="CE184">
        <v>6200</v>
      </c>
      <c r="CF184">
        <v>0</v>
      </c>
      <c r="CG184">
        <v>480</v>
      </c>
      <c r="CH184">
        <v>-269.23076923076923</v>
      </c>
      <c r="CI184">
        <v>5930.7692307692305</v>
      </c>
      <c r="CJ184">
        <v>212.30594577494998</v>
      </c>
      <c r="CK184">
        <v>143.78872163937004</v>
      </c>
      <c r="CL184">
        <v>69.420911026507738</v>
      </c>
      <c r="CM184">
        <v>122.18796797213763</v>
      </c>
      <c r="CN184">
        <v>69.086628928876706</v>
      </c>
      <c r="CO184">
        <v>0</v>
      </c>
      <c r="CP184">
        <v>0</v>
      </c>
      <c r="CQ184">
        <v>93.868062452383569</v>
      </c>
      <c r="CR184">
        <v>0.86346000000000001</v>
      </c>
      <c r="CS184">
        <v>35897.27740660336</v>
      </c>
      <c r="CT184">
        <v>0</v>
      </c>
      <c r="CU184">
        <v>35897.27740660336</v>
      </c>
      <c r="CV184">
        <v>9.3118748136454883</v>
      </c>
      <c r="CW184" s="28" t="s">
        <v>1691</v>
      </c>
      <c r="CX184" s="28" t="s">
        <v>3615</v>
      </c>
      <c r="CY184" s="28" t="s">
        <v>3610</v>
      </c>
      <c r="CZ184" s="28" t="s">
        <v>3616</v>
      </c>
      <c r="DA184" s="28" t="s">
        <v>3617</v>
      </c>
      <c r="DB184" s="28" t="s">
        <v>3344</v>
      </c>
      <c r="DC184" s="28"/>
      <c r="DD184" s="28"/>
      <c r="DE184" s="28"/>
      <c r="DF184" s="28"/>
      <c r="DG184" s="28"/>
      <c r="DH184" s="28"/>
      <c r="DI184">
        <v>240</v>
      </c>
      <c r="DJ184" s="28" t="s">
        <v>471</v>
      </c>
      <c r="DK184" s="28" t="s">
        <v>668</v>
      </c>
    </row>
    <row r="185" spans="1:115" x14ac:dyDescent="0.25">
      <c r="A185" s="28" t="s">
        <v>2</v>
      </c>
      <c r="B185" s="28" t="s">
        <v>1687</v>
      </c>
      <c r="C185">
        <v>59722</v>
      </c>
      <c r="D185" s="28" t="s">
        <v>1679</v>
      </c>
      <c r="E185" s="28" t="s">
        <v>1680</v>
      </c>
      <c r="F185" s="28" t="s">
        <v>1681</v>
      </c>
      <c r="G185" s="28" t="s">
        <v>656</v>
      </c>
      <c r="H185" s="28" t="s">
        <v>1692</v>
      </c>
      <c r="I185" s="28" t="s">
        <v>457</v>
      </c>
      <c r="J185">
        <v>6200</v>
      </c>
      <c r="K185">
        <v>8.0186646077309671</v>
      </c>
      <c r="L185" s="28" t="s">
        <v>3311</v>
      </c>
      <c r="M185">
        <v>0</v>
      </c>
      <c r="N185" s="28" t="s">
        <v>459</v>
      </c>
      <c r="O185" s="28" t="s">
        <v>1693</v>
      </c>
      <c r="P185">
        <v>9</v>
      </c>
      <c r="Q185">
        <v>12</v>
      </c>
      <c r="R185">
        <v>1</v>
      </c>
      <c r="S185">
        <v>90600641</v>
      </c>
      <c r="T185" s="28" t="s">
        <v>461</v>
      </c>
      <c r="U185" s="28" t="s">
        <v>978</v>
      </c>
      <c r="V185" s="28" t="s">
        <v>335</v>
      </c>
      <c r="W185" s="28" t="s">
        <v>463</v>
      </c>
      <c r="Y185" s="28" t="s">
        <v>463</v>
      </c>
      <c r="Z185" s="28">
        <v>0</v>
      </c>
      <c r="AA185" s="28">
        <v>16618</v>
      </c>
      <c r="AB185" s="28" t="s">
        <v>465</v>
      </c>
      <c r="AC185" s="28" t="s">
        <v>466</v>
      </c>
      <c r="AD185" s="1">
        <v>0.375</v>
      </c>
      <c r="AE185" s="1">
        <v>0.64583333333333326</v>
      </c>
      <c r="AF185" s="28" t="s">
        <v>463</v>
      </c>
      <c r="AG185" s="28" t="s">
        <v>152</v>
      </c>
      <c r="AH185" s="28" t="s">
        <v>582</v>
      </c>
      <c r="AI185" s="28" t="s">
        <v>1690</v>
      </c>
      <c r="AJ185" s="28" t="s">
        <v>662</v>
      </c>
      <c r="AK185" s="28"/>
      <c r="AL185" s="28"/>
      <c r="AM185">
        <v>1</v>
      </c>
      <c r="AN185">
        <v>3</v>
      </c>
      <c r="AP185" s="2">
        <v>46072</v>
      </c>
      <c r="AQ185" s="2">
        <v>46289</v>
      </c>
      <c r="AR185" s="2"/>
      <c r="AS185" s="2"/>
      <c r="AT185" s="28"/>
      <c r="AU185" s="28"/>
      <c r="AV185" s="28" t="s">
        <v>470</v>
      </c>
      <c r="AW185">
        <v>168</v>
      </c>
      <c r="AX185">
        <v>0.5</v>
      </c>
      <c r="BC185" s="28"/>
      <c r="BF185" s="28"/>
      <c r="BG185" s="28"/>
      <c r="BH185">
        <v>175</v>
      </c>
      <c r="BI185">
        <v>1000</v>
      </c>
      <c r="BP185" s="28"/>
      <c r="BS185" s="28"/>
      <c r="BT185" s="28"/>
      <c r="BW185" s="28"/>
      <c r="BY185">
        <v>168</v>
      </c>
      <c r="BZ185">
        <v>168</v>
      </c>
      <c r="CA185">
        <v>0</v>
      </c>
      <c r="CB185">
        <v>240</v>
      </c>
      <c r="CC185">
        <v>0.7</v>
      </c>
      <c r="CE185">
        <v>6200</v>
      </c>
      <c r="CF185">
        <v>0</v>
      </c>
      <c r="CG185">
        <v>480</v>
      </c>
      <c r="CH185">
        <v>-269.23076923076923</v>
      </c>
      <c r="CI185">
        <v>5930.7692307692305</v>
      </c>
      <c r="CJ185">
        <v>212.30594577494998</v>
      </c>
      <c r="CK185">
        <v>143.78872163937004</v>
      </c>
      <c r="CL185">
        <v>69.420911026507738</v>
      </c>
      <c r="CM185">
        <v>122.18796797213763</v>
      </c>
      <c r="CN185">
        <v>69.086628928876706</v>
      </c>
      <c r="CO185">
        <v>0</v>
      </c>
      <c r="CP185">
        <v>0</v>
      </c>
      <c r="CQ185">
        <v>93.868062452383569</v>
      </c>
      <c r="CR185">
        <v>0.86346000000000001</v>
      </c>
      <c r="CS185">
        <v>30911.95206280288</v>
      </c>
      <c r="CT185">
        <v>0</v>
      </c>
      <c r="CU185">
        <v>30911.95206280288</v>
      </c>
      <c r="CV185">
        <v>8.0186646077309671</v>
      </c>
      <c r="CW185" s="28" t="s">
        <v>1694</v>
      </c>
      <c r="CX185" s="28" t="s">
        <v>3618</v>
      </c>
      <c r="CY185" s="28" t="s">
        <v>3610</v>
      </c>
      <c r="CZ185" s="28" t="s">
        <v>3619</v>
      </c>
      <c r="DA185" s="28" t="s">
        <v>3620</v>
      </c>
      <c r="DB185" s="28" t="s">
        <v>3344</v>
      </c>
      <c r="DC185" s="28"/>
      <c r="DD185" s="28"/>
      <c r="DE185" s="28"/>
      <c r="DF185" s="28"/>
      <c r="DG185" s="28"/>
      <c r="DH185" s="28"/>
      <c r="DI185">
        <v>240</v>
      </c>
      <c r="DJ185" s="28" t="s">
        <v>471</v>
      </c>
      <c r="DK185" s="28" t="s">
        <v>713</v>
      </c>
    </row>
    <row r="186" spans="1:115" x14ac:dyDescent="0.25">
      <c r="A186" s="28" t="s">
        <v>2</v>
      </c>
      <c r="B186" s="28" t="s">
        <v>1687</v>
      </c>
      <c r="C186">
        <v>59722</v>
      </c>
      <c r="D186" s="28" t="s">
        <v>1679</v>
      </c>
      <c r="E186" s="28" t="s">
        <v>1680</v>
      </c>
      <c r="F186" s="28" t="s">
        <v>1681</v>
      </c>
      <c r="G186" s="28" t="s">
        <v>656</v>
      </c>
      <c r="H186" s="28" t="s">
        <v>1695</v>
      </c>
      <c r="I186" s="28" t="s">
        <v>457</v>
      </c>
      <c r="J186">
        <v>6200</v>
      </c>
      <c r="K186">
        <v>8.0186646077309671</v>
      </c>
      <c r="L186" s="28" t="s">
        <v>3311</v>
      </c>
      <c r="M186">
        <v>0</v>
      </c>
      <c r="N186" s="28" t="s">
        <v>459</v>
      </c>
      <c r="O186" s="28" t="s">
        <v>1696</v>
      </c>
      <c r="P186">
        <v>9</v>
      </c>
      <c r="Q186">
        <v>12</v>
      </c>
      <c r="R186">
        <v>1</v>
      </c>
      <c r="S186">
        <v>90430641</v>
      </c>
      <c r="T186" s="28" t="s">
        <v>461</v>
      </c>
      <c r="U186" s="28" t="s">
        <v>978</v>
      </c>
      <c r="V186" s="28" t="s">
        <v>335</v>
      </c>
      <c r="W186" s="28" t="s">
        <v>463</v>
      </c>
      <c r="Y186" s="28" t="s">
        <v>463</v>
      </c>
      <c r="Z186" s="28">
        <v>0</v>
      </c>
      <c r="AA186" s="28">
        <v>16619</v>
      </c>
      <c r="AB186" s="28" t="s">
        <v>465</v>
      </c>
      <c r="AC186" s="28" t="s">
        <v>504</v>
      </c>
      <c r="AD186" s="1">
        <v>0.375</v>
      </c>
      <c r="AE186" s="1">
        <v>0.64583333333333326</v>
      </c>
      <c r="AF186" s="28" t="s">
        <v>463</v>
      </c>
      <c r="AG186" s="28" t="s">
        <v>61</v>
      </c>
      <c r="AH186" s="28" t="s">
        <v>467</v>
      </c>
      <c r="AI186" s="28" t="s">
        <v>1690</v>
      </c>
      <c r="AJ186" s="28" t="s">
        <v>662</v>
      </c>
      <c r="AK186" s="28"/>
      <c r="AL186" s="28"/>
      <c r="AM186">
        <v>1</v>
      </c>
      <c r="AN186">
        <v>3</v>
      </c>
      <c r="AP186" s="2">
        <v>46073</v>
      </c>
      <c r="AQ186" s="2">
        <v>46290</v>
      </c>
      <c r="AR186" s="2"/>
      <c r="AS186" s="2"/>
      <c r="AT186" s="28"/>
      <c r="AU186" s="28"/>
      <c r="AV186" s="28" t="s">
        <v>470</v>
      </c>
      <c r="AW186">
        <v>168</v>
      </c>
      <c r="AX186">
        <v>0.5</v>
      </c>
      <c r="BC186" s="28"/>
      <c r="BF186" s="28"/>
      <c r="BG186" s="28"/>
      <c r="BH186">
        <v>175</v>
      </c>
      <c r="BI186">
        <v>1000</v>
      </c>
      <c r="BP186" s="28"/>
      <c r="BS186" s="28"/>
      <c r="BT186" s="28"/>
      <c r="BW186" s="28"/>
      <c r="BY186">
        <v>168</v>
      </c>
      <c r="BZ186">
        <v>168</v>
      </c>
      <c r="CA186">
        <v>0</v>
      </c>
      <c r="CB186">
        <v>240</v>
      </c>
      <c r="CC186">
        <v>0.7</v>
      </c>
      <c r="CE186">
        <v>6200</v>
      </c>
      <c r="CF186">
        <v>0</v>
      </c>
      <c r="CG186">
        <v>480</v>
      </c>
      <c r="CH186">
        <v>-269.23076923076923</v>
      </c>
      <c r="CI186">
        <v>5930.7692307692305</v>
      </c>
      <c r="CJ186">
        <v>212.30594577494998</v>
      </c>
      <c r="CK186">
        <v>143.78872163937004</v>
      </c>
      <c r="CL186">
        <v>69.420911026507738</v>
      </c>
      <c r="CM186">
        <v>122.18796797213763</v>
      </c>
      <c r="CN186">
        <v>69.086628928876706</v>
      </c>
      <c r="CO186">
        <v>0</v>
      </c>
      <c r="CP186">
        <v>0</v>
      </c>
      <c r="CQ186">
        <v>93.868062452383569</v>
      </c>
      <c r="CR186">
        <v>0.86346000000000001</v>
      </c>
      <c r="CS186">
        <v>30911.95206280288</v>
      </c>
      <c r="CT186">
        <v>0</v>
      </c>
      <c r="CU186">
        <v>30911.95206280288</v>
      </c>
      <c r="CV186">
        <v>8.0186646077309671</v>
      </c>
      <c r="CW186" s="28" t="s">
        <v>1697</v>
      </c>
      <c r="CX186" s="28"/>
      <c r="CY186" s="28"/>
      <c r="CZ186" s="28"/>
      <c r="DA186" s="28"/>
      <c r="DB186" s="28"/>
      <c r="DC186" s="28"/>
      <c r="DD186" s="28"/>
      <c r="DE186" s="28"/>
      <c r="DF186" s="28"/>
      <c r="DG186" s="28"/>
      <c r="DH186" s="28"/>
      <c r="DI186">
        <v>240</v>
      </c>
      <c r="DJ186" s="28" t="s">
        <v>471</v>
      </c>
      <c r="DK186" s="28" t="s">
        <v>668</v>
      </c>
    </row>
    <row r="187" spans="1:115" x14ac:dyDescent="0.25">
      <c r="A187" s="28" t="s">
        <v>2</v>
      </c>
      <c r="B187" s="28" t="s">
        <v>1698</v>
      </c>
      <c r="C187">
        <v>59726</v>
      </c>
      <c r="D187" s="28" t="s">
        <v>1679</v>
      </c>
      <c r="E187" s="28" t="s">
        <v>1680</v>
      </c>
      <c r="F187" s="28" t="s">
        <v>1681</v>
      </c>
      <c r="G187" s="28" t="s">
        <v>656</v>
      </c>
      <c r="H187" s="28" t="s">
        <v>1699</v>
      </c>
      <c r="I187" s="28" t="s">
        <v>457</v>
      </c>
      <c r="J187">
        <v>3100</v>
      </c>
      <c r="K187">
        <v>8.5667013193708001</v>
      </c>
      <c r="L187" s="28" t="s">
        <v>3312</v>
      </c>
      <c r="M187">
        <v>0.3</v>
      </c>
      <c r="N187" s="28" t="s">
        <v>459</v>
      </c>
      <c r="O187" s="28" t="s">
        <v>709</v>
      </c>
      <c r="P187">
        <v>9</v>
      </c>
      <c r="Q187">
        <v>12</v>
      </c>
      <c r="R187">
        <v>1</v>
      </c>
      <c r="S187">
        <v>90330642</v>
      </c>
      <c r="T187" s="28" t="s">
        <v>605</v>
      </c>
      <c r="U187" s="28" t="s">
        <v>659</v>
      </c>
      <c r="V187" s="28" t="s">
        <v>335</v>
      </c>
      <c r="W187" s="28" t="s">
        <v>463</v>
      </c>
      <c r="Y187" s="28" t="s">
        <v>463</v>
      </c>
      <c r="Z187" s="28">
        <v>0</v>
      </c>
      <c r="AA187" s="28">
        <v>16719</v>
      </c>
      <c r="AB187" s="28" t="s">
        <v>465</v>
      </c>
      <c r="AC187" s="28" t="s">
        <v>466</v>
      </c>
      <c r="AD187" s="1">
        <v>0.375</v>
      </c>
      <c r="AE187" s="1">
        <v>0.54166666666666674</v>
      </c>
      <c r="AF187" s="28" t="s">
        <v>463</v>
      </c>
      <c r="AG187" s="28" t="s">
        <v>230</v>
      </c>
      <c r="AH187" s="28" t="s">
        <v>516</v>
      </c>
      <c r="AI187" s="28"/>
      <c r="AJ187" s="28" t="s">
        <v>662</v>
      </c>
      <c r="AK187" s="28"/>
      <c r="AL187" s="28"/>
      <c r="AM187">
        <v>1</v>
      </c>
      <c r="AN187">
        <v>3</v>
      </c>
      <c r="AP187" s="2">
        <v>46072</v>
      </c>
      <c r="AQ187" s="2">
        <v>46289</v>
      </c>
      <c r="AR187" s="2"/>
      <c r="AS187" s="2"/>
      <c r="AT187" s="28"/>
      <c r="AU187" s="28"/>
      <c r="AV187" s="28" t="s">
        <v>470</v>
      </c>
      <c r="AW187">
        <v>112</v>
      </c>
      <c r="AX187">
        <v>0.5</v>
      </c>
      <c r="BC187" s="28"/>
      <c r="BF187" s="28"/>
      <c r="BG187" s="28"/>
      <c r="BH187">
        <v>175</v>
      </c>
      <c r="BI187">
        <v>1000</v>
      </c>
      <c r="BP187" s="28"/>
      <c r="BS187" s="28"/>
      <c r="BT187" s="28"/>
      <c r="BW187" s="28"/>
      <c r="BY187">
        <v>112</v>
      </c>
      <c r="BZ187">
        <v>112</v>
      </c>
      <c r="CA187">
        <v>0</v>
      </c>
      <c r="CB187">
        <v>120</v>
      </c>
      <c r="CC187">
        <v>0.93333333333333324</v>
      </c>
      <c r="CE187">
        <v>3100</v>
      </c>
      <c r="CF187">
        <v>930</v>
      </c>
      <c r="CG187">
        <v>240</v>
      </c>
      <c r="CH187">
        <v>-269.23076923076923</v>
      </c>
      <c r="CI187">
        <v>3760.7692307692309</v>
      </c>
      <c r="CJ187">
        <v>212.30594577494998</v>
      </c>
      <c r="CK187">
        <v>143.78872163937004</v>
      </c>
      <c r="CL187">
        <v>69.420911026507738</v>
      </c>
      <c r="CM187">
        <v>122.18796797213763</v>
      </c>
      <c r="CN187">
        <v>69.086628928876706</v>
      </c>
      <c r="CO187">
        <v>0</v>
      </c>
      <c r="CP187">
        <v>0</v>
      </c>
      <c r="CQ187">
        <v>93.868062452383569</v>
      </c>
      <c r="CR187">
        <v>0.86346000000000001</v>
      </c>
      <c r="CS187">
        <v>20941.301375201921</v>
      </c>
      <c r="CT187">
        <v>0</v>
      </c>
      <c r="CU187">
        <v>20941.301375201921</v>
      </c>
      <c r="CV187">
        <v>8.5667013193708001</v>
      </c>
      <c r="CW187" s="28" t="s">
        <v>1700</v>
      </c>
      <c r="CX187" s="28"/>
      <c r="CY187" s="28"/>
      <c r="CZ187" s="28"/>
      <c r="DA187" s="28"/>
      <c r="DB187" s="28"/>
      <c r="DC187" s="28"/>
      <c r="DD187" s="28"/>
      <c r="DE187" s="28"/>
      <c r="DF187" s="28"/>
      <c r="DG187" s="28"/>
      <c r="DH187" s="28"/>
      <c r="DI187">
        <v>120</v>
      </c>
      <c r="DJ187" s="28" t="s">
        <v>471</v>
      </c>
      <c r="DK187" s="28" t="s">
        <v>713</v>
      </c>
    </row>
    <row r="188" spans="1:115" x14ac:dyDescent="0.25">
      <c r="A188" s="28" t="s">
        <v>2</v>
      </c>
      <c r="B188" s="28" t="s">
        <v>1698</v>
      </c>
      <c r="C188">
        <v>59726</v>
      </c>
      <c r="D188" s="28" t="s">
        <v>1679</v>
      </c>
      <c r="E188" s="28" t="s">
        <v>1680</v>
      </c>
      <c r="F188" s="28" t="s">
        <v>1681</v>
      </c>
      <c r="G188" s="28" t="s">
        <v>656</v>
      </c>
      <c r="H188" s="28" t="s">
        <v>1701</v>
      </c>
      <c r="I188" s="28" t="s">
        <v>457</v>
      </c>
      <c r="J188">
        <v>3100</v>
      </c>
      <c r="K188">
        <v>11.381142051740174</v>
      </c>
      <c r="L188" s="28" t="s">
        <v>3065</v>
      </c>
      <c r="M188">
        <v>0</v>
      </c>
      <c r="N188" s="28" t="s">
        <v>459</v>
      </c>
      <c r="O188" s="28" t="s">
        <v>1702</v>
      </c>
      <c r="P188">
        <v>12</v>
      </c>
      <c r="Q188">
        <v>12</v>
      </c>
      <c r="R188">
        <v>1</v>
      </c>
      <c r="S188">
        <v>90010642</v>
      </c>
      <c r="T188" s="28" t="s">
        <v>605</v>
      </c>
      <c r="U188" s="28" t="s">
        <v>659</v>
      </c>
      <c r="V188" s="28" t="s">
        <v>335</v>
      </c>
      <c r="W188" s="28" t="s">
        <v>463</v>
      </c>
      <c r="Y188" s="28" t="s">
        <v>463</v>
      </c>
      <c r="Z188" s="28">
        <v>0</v>
      </c>
      <c r="AA188" s="28">
        <v>16650</v>
      </c>
      <c r="AB188" s="28" t="s">
        <v>465</v>
      </c>
      <c r="AC188" s="28" t="s">
        <v>525</v>
      </c>
      <c r="AD188" s="1">
        <v>0.5625</v>
      </c>
      <c r="AE188" s="1">
        <v>0.72916666666666674</v>
      </c>
      <c r="AF188" s="28" t="s">
        <v>463</v>
      </c>
      <c r="AG188" s="28" t="s">
        <v>217</v>
      </c>
      <c r="AH188" s="28" t="s">
        <v>529</v>
      </c>
      <c r="AI188" s="28"/>
      <c r="AJ188" s="28" t="s">
        <v>662</v>
      </c>
      <c r="AK188" s="28"/>
      <c r="AL188" s="28"/>
      <c r="AM188">
        <v>1</v>
      </c>
      <c r="AN188">
        <v>3</v>
      </c>
      <c r="AP188" s="2">
        <v>46070</v>
      </c>
      <c r="AQ188" s="2">
        <v>46287</v>
      </c>
      <c r="AR188" s="2"/>
      <c r="AS188" s="2"/>
      <c r="AT188" s="28"/>
      <c r="AU188" s="28"/>
      <c r="AV188" s="28" t="s">
        <v>470</v>
      </c>
      <c r="AW188">
        <v>112</v>
      </c>
      <c r="AX188">
        <v>0.5</v>
      </c>
      <c r="BC188" s="28"/>
      <c r="BF188" s="28"/>
      <c r="BG188" s="28"/>
      <c r="BH188">
        <v>175</v>
      </c>
      <c r="BI188">
        <v>1000</v>
      </c>
      <c r="BP188" s="28"/>
      <c r="BS188" s="28"/>
      <c r="BT188" s="28"/>
      <c r="BW188" s="28"/>
      <c r="BY188">
        <v>112</v>
      </c>
      <c r="BZ188">
        <v>112</v>
      </c>
      <c r="CA188">
        <v>0</v>
      </c>
      <c r="CB188">
        <v>120</v>
      </c>
      <c r="CC188">
        <v>0.93333333333333324</v>
      </c>
      <c r="CE188">
        <v>3100</v>
      </c>
      <c r="CF188">
        <v>0</v>
      </c>
      <c r="CG188">
        <v>240</v>
      </c>
      <c r="CH188">
        <v>-269.23076923076923</v>
      </c>
      <c r="CI188">
        <v>2830.7692307692309</v>
      </c>
      <c r="CJ188">
        <v>212.30594577494998</v>
      </c>
      <c r="CK188">
        <v>143.78872163937004</v>
      </c>
      <c r="CL188">
        <v>69.420911026507738</v>
      </c>
      <c r="CM188">
        <v>122.18796797213763</v>
      </c>
      <c r="CN188">
        <v>69.086628928876706</v>
      </c>
      <c r="CO188">
        <v>0</v>
      </c>
      <c r="CP188">
        <v>0</v>
      </c>
      <c r="CQ188">
        <v>93.868062452383569</v>
      </c>
      <c r="CR188">
        <v>0.86346000000000001</v>
      </c>
      <c r="CS188">
        <v>20941.301375201921</v>
      </c>
      <c r="CT188">
        <v>0</v>
      </c>
      <c r="CU188">
        <v>20941.301375201921</v>
      </c>
      <c r="CV188">
        <v>11.381142051740174</v>
      </c>
      <c r="CW188" s="28" t="s">
        <v>1703</v>
      </c>
      <c r="CX188" s="28" t="s">
        <v>3621</v>
      </c>
      <c r="CY188" s="28" t="s">
        <v>3610</v>
      </c>
      <c r="CZ188" s="28" t="s">
        <v>3622</v>
      </c>
      <c r="DA188" s="28" t="s">
        <v>3623</v>
      </c>
      <c r="DB188" s="28" t="s">
        <v>3344</v>
      </c>
      <c r="DC188" s="28"/>
      <c r="DD188" s="28"/>
      <c r="DE188" s="28"/>
      <c r="DF188" s="28"/>
      <c r="DG188" s="28"/>
      <c r="DH188" s="28"/>
      <c r="DI188">
        <v>120</v>
      </c>
      <c r="DJ188" s="28" t="s">
        <v>471</v>
      </c>
      <c r="DK188" s="28" t="s">
        <v>1704</v>
      </c>
    </row>
    <row r="189" spans="1:115" x14ac:dyDescent="0.25">
      <c r="A189" s="28" t="s">
        <v>2</v>
      </c>
      <c r="B189" s="28" t="s">
        <v>1698</v>
      </c>
      <c r="C189">
        <v>59726</v>
      </c>
      <c r="D189" s="28" t="s">
        <v>1679</v>
      </c>
      <c r="E189" s="28" t="s">
        <v>1680</v>
      </c>
      <c r="F189" s="28" t="s">
        <v>1681</v>
      </c>
      <c r="G189" s="28" t="s">
        <v>656</v>
      </c>
      <c r="H189" s="28" t="s">
        <v>1705</v>
      </c>
      <c r="I189" s="28" t="s">
        <v>457</v>
      </c>
      <c r="J189">
        <v>3100</v>
      </c>
      <c r="K189">
        <v>11.381142051740174</v>
      </c>
      <c r="L189" s="28" t="s">
        <v>3065</v>
      </c>
      <c r="M189">
        <v>0</v>
      </c>
      <c r="N189" s="28" t="s">
        <v>459</v>
      </c>
      <c r="O189" s="28" t="s">
        <v>1706</v>
      </c>
      <c r="P189">
        <v>12</v>
      </c>
      <c r="Q189">
        <v>12</v>
      </c>
      <c r="R189">
        <v>1</v>
      </c>
      <c r="S189">
        <v>90771997</v>
      </c>
      <c r="T189" s="28" t="s">
        <v>605</v>
      </c>
      <c r="U189" s="28" t="s">
        <v>659</v>
      </c>
      <c r="V189" s="28" t="s">
        <v>335</v>
      </c>
      <c r="W189" s="28" t="s">
        <v>463</v>
      </c>
      <c r="Y189" s="28" t="s">
        <v>463</v>
      </c>
      <c r="Z189" s="28">
        <v>0</v>
      </c>
      <c r="AA189" s="28">
        <v>16679</v>
      </c>
      <c r="AB189" s="28" t="s">
        <v>465</v>
      </c>
      <c r="AC189" s="28" t="s">
        <v>525</v>
      </c>
      <c r="AD189" s="1">
        <v>0.54166666666666674</v>
      </c>
      <c r="AE189" s="1">
        <v>0.70833333333333326</v>
      </c>
      <c r="AF189" s="28" t="s">
        <v>463</v>
      </c>
      <c r="AG189" s="28" t="s">
        <v>288</v>
      </c>
      <c r="AH189" s="28" t="s">
        <v>616</v>
      </c>
      <c r="AI189" s="28" t="s">
        <v>1707</v>
      </c>
      <c r="AJ189" s="28" t="s">
        <v>662</v>
      </c>
      <c r="AK189" s="28"/>
      <c r="AL189" s="28"/>
      <c r="AM189">
        <v>1</v>
      </c>
      <c r="AN189">
        <v>3</v>
      </c>
      <c r="AP189" s="2">
        <v>46070</v>
      </c>
      <c r="AQ189" s="2">
        <v>46287</v>
      </c>
      <c r="AR189" s="2"/>
      <c r="AS189" s="2"/>
      <c r="AT189" s="28"/>
      <c r="AU189" s="28"/>
      <c r="AV189" s="28" t="s">
        <v>470</v>
      </c>
      <c r="AW189">
        <v>112</v>
      </c>
      <c r="AX189">
        <v>0.5</v>
      </c>
      <c r="BC189" s="28"/>
      <c r="BF189" s="28"/>
      <c r="BG189" s="28"/>
      <c r="BH189">
        <v>175</v>
      </c>
      <c r="BI189">
        <v>1000</v>
      </c>
      <c r="BP189" s="28"/>
      <c r="BS189" s="28"/>
      <c r="BT189" s="28"/>
      <c r="BW189" s="28"/>
      <c r="BY189">
        <v>112</v>
      </c>
      <c r="BZ189">
        <v>112</v>
      </c>
      <c r="CA189">
        <v>0</v>
      </c>
      <c r="CB189">
        <v>120</v>
      </c>
      <c r="CC189">
        <v>0.93333333333333324</v>
      </c>
      <c r="CE189">
        <v>3100</v>
      </c>
      <c r="CF189">
        <v>0</v>
      </c>
      <c r="CG189">
        <v>240</v>
      </c>
      <c r="CH189">
        <v>-269.23076923076923</v>
      </c>
      <c r="CI189">
        <v>2830.7692307692309</v>
      </c>
      <c r="CJ189">
        <v>212.30594577494998</v>
      </c>
      <c r="CK189">
        <v>143.78872163937004</v>
      </c>
      <c r="CL189">
        <v>69.420911026507738</v>
      </c>
      <c r="CM189">
        <v>122.18796797213763</v>
      </c>
      <c r="CN189">
        <v>69.086628928876706</v>
      </c>
      <c r="CO189">
        <v>0</v>
      </c>
      <c r="CP189">
        <v>0</v>
      </c>
      <c r="CQ189">
        <v>93.868062452383569</v>
      </c>
      <c r="CR189">
        <v>0.86346000000000001</v>
      </c>
      <c r="CS189">
        <v>20941.301375201921</v>
      </c>
      <c r="CT189">
        <v>0</v>
      </c>
      <c r="CU189">
        <v>20941.301375201921</v>
      </c>
      <c r="CV189">
        <v>11.381142051740174</v>
      </c>
      <c r="CW189" s="28" t="s">
        <v>1708</v>
      </c>
      <c r="CX189" s="28"/>
      <c r="CY189" s="28"/>
      <c r="CZ189" s="28"/>
      <c r="DA189" s="28"/>
      <c r="DB189" s="28"/>
      <c r="DC189" s="28"/>
      <c r="DD189" s="28"/>
      <c r="DE189" s="28"/>
      <c r="DF189" s="28"/>
      <c r="DG189" s="28"/>
      <c r="DH189" s="28"/>
      <c r="DI189">
        <v>120</v>
      </c>
      <c r="DJ189" s="28" t="s">
        <v>471</v>
      </c>
      <c r="DK189" s="28" t="s">
        <v>668</v>
      </c>
    </row>
    <row r="190" spans="1:115" x14ac:dyDescent="0.25">
      <c r="A190" s="28" t="s">
        <v>2</v>
      </c>
      <c r="B190" s="28" t="s">
        <v>2483</v>
      </c>
      <c r="C190">
        <v>59701</v>
      </c>
      <c r="D190" s="28" t="s">
        <v>2484</v>
      </c>
      <c r="E190" s="28" t="s">
        <v>2485</v>
      </c>
      <c r="F190" s="28" t="s">
        <v>2486</v>
      </c>
      <c r="G190" s="28" t="s">
        <v>825</v>
      </c>
      <c r="H190" s="28" t="s">
        <v>2487</v>
      </c>
      <c r="I190" s="28" t="s">
        <v>457</v>
      </c>
      <c r="J190">
        <v>4180</v>
      </c>
      <c r="K190">
        <v>8.4436147866035771</v>
      </c>
      <c r="L190" s="28" t="s">
        <v>2488</v>
      </c>
      <c r="M190">
        <v>0</v>
      </c>
      <c r="N190" s="28" t="s">
        <v>459</v>
      </c>
      <c r="O190" s="28" t="s">
        <v>2489</v>
      </c>
      <c r="P190">
        <v>9</v>
      </c>
      <c r="Q190">
        <v>12</v>
      </c>
      <c r="R190">
        <v>1</v>
      </c>
      <c r="S190">
        <v>90010006</v>
      </c>
      <c r="T190" s="28" t="s">
        <v>605</v>
      </c>
      <c r="U190" s="28" t="s">
        <v>659</v>
      </c>
      <c r="V190" s="28" t="s">
        <v>335</v>
      </c>
      <c r="W190" s="28" t="s">
        <v>463</v>
      </c>
      <c r="Y190" s="28" t="s">
        <v>463</v>
      </c>
      <c r="Z190" s="28">
        <v>0</v>
      </c>
      <c r="AA190" s="28">
        <v>16651</v>
      </c>
      <c r="AB190" s="28" t="s">
        <v>465</v>
      </c>
      <c r="AC190" s="28" t="s">
        <v>525</v>
      </c>
      <c r="AD190" s="1">
        <v>0.5625</v>
      </c>
      <c r="AE190" s="1">
        <v>0.72916666666666674</v>
      </c>
      <c r="AF190" s="28" t="s">
        <v>463</v>
      </c>
      <c r="AG190" s="28" t="s">
        <v>217</v>
      </c>
      <c r="AH190" s="28" t="s">
        <v>529</v>
      </c>
      <c r="AI190" s="28"/>
      <c r="AJ190" s="28" t="s">
        <v>2490</v>
      </c>
      <c r="AK190" s="28"/>
      <c r="AL190" s="28"/>
      <c r="AM190">
        <v>1</v>
      </c>
      <c r="AN190">
        <v>3</v>
      </c>
      <c r="AP190" s="2">
        <v>46070</v>
      </c>
      <c r="AQ190" s="2">
        <v>46287</v>
      </c>
      <c r="AR190" s="2"/>
      <c r="AS190" s="2"/>
      <c r="AT190" s="28"/>
      <c r="AU190" s="28"/>
      <c r="AV190" s="28" t="s">
        <v>470</v>
      </c>
      <c r="AW190">
        <v>112</v>
      </c>
      <c r="AX190">
        <v>0.5</v>
      </c>
      <c r="BC190" s="28"/>
      <c r="BF190" s="28"/>
      <c r="BG190" s="28"/>
      <c r="BI190">
        <v>3000</v>
      </c>
      <c r="BP190" s="28"/>
      <c r="BS190" s="28"/>
      <c r="BT190" s="28"/>
      <c r="BW190" s="28"/>
      <c r="BY190">
        <v>112</v>
      </c>
      <c r="BZ190">
        <v>112</v>
      </c>
      <c r="CA190">
        <v>0</v>
      </c>
      <c r="CB190">
        <v>120</v>
      </c>
      <c r="CC190">
        <v>0.93333333333333324</v>
      </c>
      <c r="CE190">
        <v>4180</v>
      </c>
      <c r="CF190">
        <v>0</v>
      </c>
      <c r="CG190">
        <v>240</v>
      </c>
      <c r="CH190">
        <v>0</v>
      </c>
      <c r="CI190">
        <v>4180</v>
      </c>
      <c r="CJ190">
        <v>212.30594577494998</v>
      </c>
      <c r="CK190">
        <v>143.78872163937004</v>
      </c>
      <c r="CL190">
        <v>69.420911026507738</v>
      </c>
      <c r="CM190">
        <v>122.18796797213763</v>
      </c>
      <c r="CN190">
        <v>69.086628928876706</v>
      </c>
      <c r="CO190">
        <v>0</v>
      </c>
      <c r="CP190">
        <v>0</v>
      </c>
      <c r="CQ190">
        <v>93.868062452383569</v>
      </c>
      <c r="CR190">
        <v>0.86346000000000001</v>
      </c>
      <c r="CS190">
        <v>22941.301375201921</v>
      </c>
      <c r="CT190">
        <v>0</v>
      </c>
      <c r="CU190">
        <v>22941.301375201921</v>
      </c>
      <c r="CV190">
        <v>8.4436147866035771</v>
      </c>
      <c r="CW190" s="28" t="s">
        <v>2491</v>
      </c>
      <c r="CX190" s="28" t="s">
        <v>3624</v>
      </c>
      <c r="CY190" s="28" t="s">
        <v>3625</v>
      </c>
      <c r="CZ190" s="28" t="s">
        <v>3626</v>
      </c>
      <c r="DA190" s="28" t="s">
        <v>3627</v>
      </c>
      <c r="DB190" s="28" t="s">
        <v>3344</v>
      </c>
      <c r="DC190" s="28"/>
      <c r="DD190" s="28"/>
      <c r="DE190" s="28"/>
      <c r="DF190" s="28"/>
      <c r="DG190" s="28"/>
      <c r="DH190" s="28"/>
      <c r="DI190">
        <v>120</v>
      </c>
      <c r="DJ190" s="28" t="s">
        <v>471</v>
      </c>
      <c r="DK190" s="28" t="s">
        <v>918</v>
      </c>
    </row>
    <row r="191" spans="1:115" x14ac:dyDescent="0.25">
      <c r="A191" s="28" t="s">
        <v>2</v>
      </c>
      <c r="B191" s="28" t="s">
        <v>2483</v>
      </c>
      <c r="C191">
        <v>59701</v>
      </c>
      <c r="D191" s="28" t="s">
        <v>2484</v>
      </c>
      <c r="E191" s="28" t="s">
        <v>2485</v>
      </c>
      <c r="F191" s="28" t="s">
        <v>2486</v>
      </c>
      <c r="G191" s="28" t="s">
        <v>825</v>
      </c>
      <c r="H191" s="28" t="s">
        <v>2492</v>
      </c>
      <c r="I191" s="28" t="s">
        <v>457</v>
      </c>
      <c r="J191">
        <v>4180</v>
      </c>
      <c r="K191">
        <v>7.5261828131401103</v>
      </c>
      <c r="L191" s="28" t="s">
        <v>2493</v>
      </c>
      <c r="M191">
        <v>0</v>
      </c>
      <c r="N191" s="28" t="s">
        <v>459</v>
      </c>
      <c r="O191" s="28" t="s">
        <v>2494</v>
      </c>
      <c r="P191">
        <v>8</v>
      </c>
      <c r="Q191">
        <v>15</v>
      </c>
      <c r="R191">
        <v>1</v>
      </c>
      <c r="S191">
        <v>90640831</v>
      </c>
      <c r="T191" s="28" t="s">
        <v>605</v>
      </c>
      <c r="U191" s="28" t="s">
        <v>659</v>
      </c>
      <c r="V191" s="28" t="s">
        <v>335</v>
      </c>
      <c r="W191" s="28" t="s">
        <v>463</v>
      </c>
      <c r="Y191" s="28" t="s">
        <v>463</v>
      </c>
      <c r="Z191" s="28">
        <v>0</v>
      </c>
      <c r="AA191" s="28">
        <v>16764</v>
      </c>
      <c r="AB191" s="28" t="s">
        <v>465</v>
      </c>
      <c r="AC191" s="28" t="s">
        <v>515</v>
      </c>
      <c r="AD191" s="1">
        <v>0.5625</v>
      </c>
      <c r="AE191" s="1">
        <v>0.70833333333333326</v>
      </c>
      <c r="AF191" s="28" t="s">
        <v>463</v>
      </c>
      <c r="AG191" s="28" t="s">
        <v>197</v>
      </c>
      <c r="AH191" s="28" t="s">
        <v>588</v>
      </c>
      <c r="AI191" s="28"/>
      <c r="AJ191" s="28" t="s">
        <v>2490</v>
      </c>
      <c r="AK191" s="28"/>
      <c r="AL191" s="28"/>
      <c r="AM191">
        <v>1</v>
      </c>
      <c r="AN191">
        <v>3</v>
      </c>
      <c r="AP191" s="2">
        <v>46069</v>
      </c>
      <c r="AQ191" s="2">
        <v>46286</v>
      </c>
      <c r="AR191" s="2"/>
      <c r="AS191" s="2"/>
      <c r="AT191" s="28"/>
      <c r="AU191" s="28"/>
      <c r="AV191" s="28" t="s">
        <v>470</v>
      </c>
      <c r="AW191">
        <v>98</v>
      </c>
      <c r="AX191">
        <v>0.5</v>
      </c>
      <c r="BC191" s="28"/>
      <c r="BF191" s="28"/>
      <c r="BG191" s="28"/>
      <c r="BI191">
        <v>3000</v>
      </c>
      <c r="BP191" s="28"/>
      <c r="BS191" s="28"/>
      <c r="BT191" s="28"/>
      <c r="BW191" s="28"/>
      <c r="BY191">
        <v>98</v>
      </c>
      <c r="BZ191">
        <v>98</v>
      </c>
      <c r="CA191">
        <v>0</v>
      </c>
      <c r="CB191">
        <v>120</v>
      </c>
      <c r="CC191">
        <v>0.81666666666666676</v>
      </c>
      <c r="CE191">
        <v>4180</v>
      </c>
      <c r="CF191">
        <v>0</v>
      </c>
      <c r="CG191">
        <v>240</v>
      </c>
      <c r="CH191">
        <v>0</v>
      </c>
      <c r="CI191">
        <v>4180</v>
      </c>
      <c r="CJ191">
        <v>212.30594577494998</v>
      </c>
      <c r="CK191">
        <v>143.78872163937004</v>
      </c>
      <c r="CL191">
        <v>69.420911026507738</v>
      </c>
      <c r="CM191">
        <v>122.18796797213763</v>
      </c>
      <c r="CN191">
        <v>69.086628928876706</v>
      </c>
      <c r="CO191">
        <v>0</v>
      </c>
      <c r="CP191">
        <v>0</v>
      </c>
      <c r="CQ191">
        <v>93.868062452383569</v>
      </c>
      <c r="CR191">
        <v>0.86346000000000001</v>
      </c>
      <c r="CS191">
        <v>20448.63870330168</v>
      </c>
      <c r="CT191">
        <v>0</v>
      </c>
      <c r="CU191">
        <v>20448.63870330168</v>
      </c>
      <c r="CV191">
        <v>7.5261828131401103</v>
      </c>
      <c r="CW191" s="28" t="s">
        <v>2495</v>
      </c>
      <c r="CX191" s="28"/>
      <c r="CY191" s="28"/>
      <c r="CZ191" s="28"/>
      <c r="DA191" s="28"/>
      <c r="DB191" s="28"/>
      <c r="DC191" s="28"/>
      <c r="DD191" s="28"/>
      <c r="DE191" s="28"/>
      <c r="DF191" s="28"/>
      <c r="DG191" s="28"/>
      <c r="DH191" s="28"/>
      <c r="DI191">
        <v>120</v>
      </c>
      <c r="DJ191" s="28" t="s">
        <v>471</v>
      </c>
      <c r="DK191" s="28" t="s">
        <v>1704</v>
      </c>
    </row>
    <row r="192" spans="1:115" x14ac:dyDescent="0.25">
      <c r="A192" s="28" t="s">
        <v>2</v>
      </c>
      <c r="B192" s="28" t="s">
        <v>2483</v>
      </c>
      <c r="C192">
        <v>59701</v>
      </c>
      <c r="D192" s="28" t="s">
        <v>2484</v>
      </c>
      <c r="E192" s="28" t="s">
        <v>2485</v>
      </c>
      <c r="F192" s="28" t="s">
        <v>2486</v>
      </c>
      <c r="G192" s="28" t="s">
        <v>825</v>
      </c>
      <c r="H192" s="28" t="s">
        <v>2496</v>
      </c>
      <c r="I192" s="28" t="s">
        <v>457</v>
      </c>
      <c r="J192">
        <v>4180</v>
      </c>
      <c r="K192">
        <v>7.6760134423668882</v>
      </c>
      <c r="L192" s="28" t="s">
        <v>2497</v>
      </c>
      <c r="M192">
        <v>0.1</v>
      </c>
      <c r="N192" s="28" t="s">
        <v>459</v>
      </c>
      <c r="O192" s="28" t="s">
        <v>916</v>
      </c>
      <c r="P192">
        <v>8</v>
      </c>
      <c r="Q192">
        <v>16</v>
      </c>
      <c r="R192">
        <v>1</v>
      </c>
      <c r="S192">
        <v>90395132</v>
      </c>
      <c r="T192" s="28" t="s">
        <v>605</v>
      </c>
      <c r="U192" s="28" t="s">
        <v>659</v>
      </c>
      <c r="V192" s="28" t="s">
        <v>335</v>
      </c>
      <c r="W192" s="28" t="s">
        <v>463</v>
      </c>
      <c r="Y192" s="28" t="s">
        <v>463</v>
      </c>
      <c r="Z192" s="28">
        <v>0</v>
      </c>
      <c r="AA192" s="28">
        <v>16765</v>
      </c>
      <c r="AB192" s="28" t="s">
        <v>465</v>
      </c>
      <c r="AC192" s="28" t="s">
        <v>466</v>
      </c>
      <c r="AD192" s="1">
        <v>0.54166666666666674</v>
      </c>
      <c r="AE192" s="1">
        <v>0.70833333333333326</v>
      </c>
      <c r="AF192" s="28" t="s">
        <v>463</v>
      </c>
      <c r="AG192" s="28" t="s">
        <v>175</v>
      </c>
      <c r="AH192" s="28" t="s">
        <v>570</v>
      </c>
      <c r="AI192" s="28"/>
      <c r="AJ192" s="28" t="s">
        <v>2490</v>
      </c>
      <c r="AK192" s="28"/>
      <c r="AL192" s="28"/>
      <c r="AM192">
        <v>1</v>
      </c>
      <c r="AN192">
        <v>3</v>
      </c>
      <c r="AP192" s="2">
        <v>46072</v>
      </c>
      <c r="AQ192" s="2">
        <v>46289</v>
      </c>
      <c r="AR192" s="2"/>
      <c r="AS192" s="2"/>
      <c r="AT192" s="28"/>
      <c r="AU192" s="28"/>
      <c r="AV192" s="28" t="s">
        <v>470</v>
      </c>
      <c r="AW192">
        <v>112</v>
      </c>
      <c r="AX192">
        <v>0.5</v>
      </c>
      <c r="BC192" s="28"/>
      <c r="BF192" s="28"/>
      <c r="BG192" s="28"/>
      <c r="BI192">
        <v>3000</v>
      </c>
      <c r="BP192" s="28"/>
      <c r="BS192" s="28"/>
      <c r="BT192" s="28"/>
      <c r="BW192" s="28"/>
      <c r="BY192">
        <v>112</v>
      </c>
      <c r="BZ192">
        <v>112</v>
      </c>
      <c r="CA192">
        <v>0</v>
      </c>
      <c r="CB192">
        <v>120</v>
      </c>
      <c r="CC192">
        <v>0.93333333333333324</v>
      </c>
      <c r="CE192">
        <v>4180</v>
      </c>
      <c r="CF192">
        <v>418</v>
      </c>
      <c r="CG192">
        <v>240</v>
      </c>
      <c r="CH192">
        <v>0</v>
      </c>
      <c r="CI192">
        <v>4598</v>
      </c>
      <c r="CJ192">
        <v>212.30594577494998</v>
      </c>
      <c r="CK192">
        <v>143.78872163937004</v>
      </c>
      <c r="CL192">
        <v>69.420911026507738</v>
      </c>
      <c r="CM192">
        <v>122.18796797213763</v>
      </c>
      <c r="CN192">
        <v>69.086628928876706</v>
      </c>
      <c r="CO192">
        <v>0</v>
      </c>
      <c r="CP192">
        <v>0</v>
      </c>
      <c r="CQ192">
        <v>93.868062452383569</v>
      </c>
      <c r="CR192">
        <v>0.86346000000000001</v>
      </c>
      <c r="CS192">
        <v>22941.301375201921</v>
      </c>
      <c r="CT192">
        <v>0</v>
      </c>
      <c r="CU192">
        <v>22941.301375201921</v>
      </c>
      <c r="CV192">
        <v>7.6760134423668882</v>
      </c>
      <c r="CW192" s="28" t="s">
        <v>2498</v>
      </c>
      <c r="CX192" s="28" t="s">
        <v>3628</v>
      </c>
      <c r="CY192" s="28" t="s">
        <v>3625</v>
      </c>
      <c r="CZ192" s="28" t="s">
        <v>3608</v>
      </c>
      <c r="DA192" s="28" t="s">
        <v>3629</v>
      </c>
      <c r="DB192" s="28" t="s">
        <v>3344</v>
      </c>
      <c r="DC192" s="28"/>
      <c r="DD192" s="28"/>
      <c r="DE192" s="28"/>
      <c r="DF192" s="28"/>
      <c r="DG192" s="28"/>
      <c r="DH192" s="28"/>
      <c r="DI192">
        <v>120</v>
      </c>
      <c r="DJ192" s="28" t="s">
        <v>471</v>
      </c>
      <c r="DK192" s="28" t="s">
        <v>918</v>
      </c>
    </row>
    <row r="193" spans="1:115" x14ac:dyDescent="0.25">
      <c r="A193" s="28" t="s">
        <v>2</v>
      </c>
      <c r="B193" s="28" t="s">
        <v>704</v>
      </c>
      <c r="C193">
        <v>82451</v>
      </c>
      <c r="D193" s="28" t="s">
        <v>705</v>
      </c>
      <c r="E193" s="28" t="s">
        <v>706</v>
      </c>
      <c r="F193" s="28" t="s">
        <v>707</v>
      </c>
      <c r="G193" s="28" t="s">
        <v>602</v>
      </c>
      <c r="H193" s="28" t="s">
        <v>708</v>
      </c>
      <c r="I193" s="28" t="s">
        <v>457</v>
      </c>
      <c r="J193">
        <v>3180</v>
      </c>
      <c r="K193">
        <v>6.7769037990702605</v>
      </c>
      <c r="L193" s="28" t="s">
        <v>3313</v>
      </c>
      <c r="M193">
        <v>0.3</v>
      </c>
      <c r="N193" s="28" t="s">
        <v>459</v>
      </c>
      <c r="O193" s="28" t="s">
        <v>709</v>
      </c>
      <c r="P193">
        <v>7</v>
      </c>
      <c r="Q193">
        <v>15</v>
      </c>
      <c r="R193">
        <v>1</v>
      </c>
      <c r="S193">
        <v>90250642</v>
      </c>
      <c r="T193" s="28" t="s">
        <v>461</v>
      </c>
      <c r="U193" s="28" t="s">
        <v>462</v>
      </c>
      <c r="V193" s="28" t="s">
        <v>335</v>
      </c>
      <c r="W193" s="28" t="s">
        <v>463</v>
      </c>
      <c r="Y193" s="28" t="s">
        <v>463</v>
      </c>
      <c r="Z193" s="28">
        <v>0</v>
      </c>
      <c r="AA193" s="28">
        <v>16720</v>
      </c>
      <c r="AB193" s="28" t="s">
        <v>465</v>
      </c>
      <c r="AC193" s="28" t="s">
        <v>515</v>
      </c>
      <c r="AD193" s="1">
        <v>0.375</v>
      </c>
      <c r="AE193" s="1">
        <v>0.60416666666666674</v>
      </c>
      <c r="AF193" s="28" t="s">
        <v>463</v>
      </c>
      <c r="AG193" s="28" t="s">
        <v>227</v>
      </c>
      <c r="AH193" s="28" t="s">
        <v>710</v>
      </c>
      <c r="AI193" s="28"/>
      <c r="AJ193" s="28" t="s">
        <v>711</v>
      </c>
      <c r="AK193" s="28"/>
      <c r="AL193" s="28"/>
      <c r="AM193">
        <v>1</v>
      </c>
      <c r="AN193">
        <v>2</v>
      </c>
      <c r="AP193" s="2">
        <v>46069</v>
      </c>
      <c r="AQ193" s="2">
        <v>46202</v>
      </c>
      <c r="AR193" s="2"/>
      <c r="AS193" s="2"/>
      <c r="AT193" s="28"/>
      <c r="AU193" s="28"/>
      <c r="AV193" s="28" t="s">
        <v>470</v>
      </c>
      <c r="AW193">
        <v>90</v>
      </c>
      <c r="AX193">
        <v>0.5</v>
      </c>
      <c r="BC193" s="28"/>
      <c r="BF193" s="28"/>
      <c r="BG193" s="28"/>
      <c r="BH193">
        <v>175</v>
      </c>
      <c r="BI193">
        <v>1000</v>
      </c>
      <c r="BP193" s="28"/>
      <c r="BS193" s="28"/>
      <c r="BT193" s="28"/>
      <c r="BW193" s="28"/>
      <c r="BY193">
        <v>90</v>
      </c>
      <c r="BZ193">
        <v>90</v>
      </c>
      <c r="CA193">
        <v>0</v>
      </c>
      <c r="CB193">
        <v>100</v>
      </c>
      <c r="CC193">
        <v>0.9</v>
      </c>
      <c r="CE193">
        <v>3180</v>
      </c>
      <c r="CF193">
        <v>954</v>
      </c>
      <c r="CG193">
        <v>120</v>
      </c>
      <c r="CH193">
        <v>-269.23076923076923</v>
      </c>
      <c r="CI193">
        <v>3864.7692307692309</v>
      </c>
      <c r="CJ193">
        <v>212.30594577494998</v>
      </c>
      <c r="CK193">
        <v>143.78872163937004</v>
      </c>
      <c r="CL193">
        <v>69.420911026507738</v>
      </c>
      <c r="CM193">
        <v>122.18796797213763</v>
      </c>
      <c r="CN193">
        <v>69.086628928876706</v>
      </c>
      <c r="CO193">
        <v>0</v>
      </c>
      <c r="CP193">
        <v>0</v>
      </c>
      <c r="CQ193">
        <v>93.868062452383569</v>
      </c>
      <c r="CR193">
        <v>0.86346000000000001</v>
      </c>
      <c r="CS193">
        <v>17024.260033644401</v>
      </c>
      <c r="CT193">
        <v>0</v>
      </c>
      <c r="CU193">
        <v>17024.260033644401</v>
      </c>
      <c r="CV193">
        <v>6.7769037990702605</v>
      </c>
      <c r="CW193" s="28" t="s">
        <v>712</v>
      </c>
      <c r="CX193" s="28"/>
      <c r="CY193" s="28"/>
      <c r="CZ193" s="28"/>
      <c r="DA193" s="28"/>
      <c r="DB193" s="28"/>
      <c r="DC193" s="28"/>
      <c r="DD193" s="28"/>
      <c r="DE193" s="28"/>
      <c r="DF193" s="28"/>
      <c r="DG193" s="28"/>
      <c r="DH193" s="28"/>
      <c r="DI193">
        <v>100</v>
      </c>
      <c r="DJ193" s="28" t="s">
        <v>471</v>
      </c>
      <c r="DK193" s="28" t="s">
        <v>713</v>
      </c>
    </row>
    <row r="194" spans="1:115" x14ac:dyDescent="0.25">
      <c r="A194" s="28" t="s">
        <v>2760</v>
      </c>
      <c r="B194" s="28" t="s">
        <v>704</v>
      </c>
      <c r="C194">
        <v>82451</v>
      </c>
      <c r="D194" s="28" t="s">
        <v>705</v>
      </c>
      <c r="E194" s="28" t="s">
        <v>706</v>
      </c>
      <c r="F194" s="28" t="s">
        <v>707</v>
      </c>
      <c r="G194" s="28" t="s">
        <v>602</v>
      </c>
      <c r="H194" s="28" t="s">
        <v>2808</v>
      </c>
      <c r="I194" s="28" t="s">
        <v>457</v>
      </c>
      <c r="J194">
        <v>3180</v>
      </c>
      <c r="K194">
        <v>6.7769037990702605</v>
      </c>
      <c r="L194" s="28" t="s">
        <v>3313</v>
      </c>
      <c r="M194">
        <v>0.3</v>
      </c>
      <c r="N194" s="28" t="s">
        <v>459</v>
      </c>
      <c r="O194" s="28" t="s">
        <v>709</v>
      </c>
      <c r="P194">
        <v>7</v>
      </c>
      <c r="Q194">
        <v>15</v>
      </c>
      <c r="R194">
        <v>1</v>
      </c>
      <c r="S194">
        <v>90250642</v>
      </c>
      <c r="T194" s="28" t="s">
        <v>461</v>
      </c>
      <c r="U194" s="28" t="s">
        <v>462</v>
      </c>
      <c r="V194" s="28" t="s">
        <v>335</v>
      </c>
      <c r="W194" s="28" t="s">
        <v>463</v>
      </c>
      <c r="Y194" s="28" t="s">
        <v>463</v>
      </c>
      <c r="Z194" s="28">
        <v>0</v>
      </c>
      <c r="AA194" s="28">
        <v>16721</v>
      </c>
      <c r="AB194" s="28" t="s">
        <v>465</v>
      </c>
      <c r="AC194" s="28" t="s">
        <v>515</v>
      </c>
      <c r="AD194" s="1">
        <v>0.375</v>
      </c>
      <c r="AE194" s="1">
        <v>0.60416666666666674</v>
      </c>
      <c r="AF194" s="28" t="s">
        <v>463</v>
      </c>
      <c r="AG194" s="28" t="s">
        <v>227</v>
      </c>
      <c r="AH194" s="28" t="s">
        <v>710</v>
      </c>
      <c r="AI194" s="28"/>
      <c r="AJ194" s="28" t="s">
        <v>711</v>
      </c>
      <c r="AK194" s="28"/>
      <c r="AL194" s="28"/>
      <c r="AM194">
        <v>1</v>
      </c>
      <c r="AN194">
        <v>2</v>
      </c>
      <c r="AP194" s="2">
        <v>46069</v>
      </c>
      <c r="AQ194" s="2">
        <v>46202</v>
      </c>
      <c r="AR194" s="2"/>
      <c r="AS194" s="2"/>
      <c r="AT194" s="28"/>
      <c r="AU194" s="28"/>
      <c r="AV194" s="28" t="s">
        <v>470</v>
      </c>
      <c r="AW194">
        <v>90</v>
      </c>
      <c r="AX194">
        <v>0.5</v>
      </c>
      <c r="BC194" s="28"/>
      <c r="BF194" s="28"/>
      <c r="BG194" s="28"/>
      <c r="BH194">
        <v>175</v>
      </c>
      <c r="BI194">
        <v>1000</v>
      </c>
      <c r="BP194" s="28"/>
      <c r="BS194" s="28"/>
      <c r="BT194" s="28"/>
      <c r="BW194" s="28"/>
      <c r="BY194">
        <v>90</v>
      </c>
      <c r="BZ194">
        <v>90</v>
      </c>
      <c r="CA194">
        <v>0</v>
      </c>
      <c r="CB194">
        <v>100</v>
      </c>
      <c r="CC194">
        <v>0.9</v>
      </c>
      <c r="CE194">
        <v>3180</v>
      </c>
      <c r="CF194">
        <v>954</v>
      </c>
      <c r="CG194">
        <v>120</v>
      </c>
      <c r="CH194">
        <v>-269.23076923076923</v>
      </c>
      <c r="CI194">
        <v>3864.7692307692309</v>
      </c>
      <c r="CJ194">
        <v>212.30594577494998</v>
      </c>
      <c r="CK194">
        <v>143.78872163937004</v>
      </c>
      <c r="CL194">
        <v>69.420911026507738</v>
      </c>
      <c r="CM194">
        <v>122.18796797213763</v>
      </c>
      <c r="CN194">
        <v>69.086628928876706</v>
      </c>
      <c r="CO194">
        <v>0</v>
      </c>
      <c r="CP194">
        <v>0</v>
      </c>
      <c r="CQ194">
        <v>93.868062452383569</v>
      </c>
      <c r="CR194">
        <v>0.86346000000000001</v>
      </c>
      <c r="CS194">
        <v>17024.260033644401</v>
      </c>
      <c r="CT194">
        <v>0</v>
      </c>
      <c r="CU194">
        <v>17024.260033644401</v>
      </c>
      <c r="CV194">
        <v>6.7769037990702605</v>
      </c>
      <c r="CW194" s="28" t="s">
        <v>2809</v>
      </c>
      <c r="CX194" s="28"/>
      <c r="CY194" s="28"/>
      <c r="CZ194" s="28"/>
      <c r="DA194" s="28"/>
      <c r="DB194" s="28"/>
      <c r="DC194" s="28"/>
      <c r="DD194" s="28"/>
      <c r="DE194" s="28"/>
      <c r="DF194" s="28"/>
      <c r="DG194" s="28"/>
      <c r="DH194" s="28"/>
      <c r="DI194">
        <v>100</v>
      </c>
      <c r="DJ194" s="28" t="s">
        <v>471</v>
      </c>
      <c r="DK194" s="28" t="s">
        <v>713</v>
      </c>
    </row>
    <row r="195" spans="1:115" x14ac:dyDescent="0.25">
      <c r="A195" s="28" t="s">
        <v>2</v>
      </c>
      <c r="B195" s="28" t="s">
        <v>704</v>
      </c>
      <c r="C195">
        <v>82451</v>
      </c>
      <c r="D195" s="28" t="s">
        <v>705</v>
      </c>
      <c r="E195" s="28" t="s">
        <v>706</v>
      </c>
      <c r="F195" s="28" t="s">
        <v>707</v>
      </c>
      <c r="G195" s="28" t="s">
        <v>602</v>
      </c>
      <c r="H195" s="28" t="s">
        <v>714</v>
      </c>
      <c r="I195" s="28" t="s">
        <v>457</v>
      </c>
      <c r="J195">
        <v>3180</v>
      </c>
      <c r="K195">
        <v>8.1118120901722026</v>
      </c>
      <c r="L195" s="28" t="s">
        <v>3314</v>
      </c>
      <c r="M195">
        <v>0.1</v>
      </c>
      <c r="N195" s="28" t="s">
        <v>459</v>
      </c>
      <c r="O195" s="28" t="s">
        <v>709</v>
      </c>
      <c r="P195">
        <v>9</v>
      </c>
      <c r="Q195">
        <v>15</v>
      </c>
      <c r="R195">
        <v>1</v>
      </c>
      <c r="S195">
        <v>90250642</v>
      </c>
      <c r="T195" s="28" t="s">
        <v>461</v>
      </c>
      <c r="U195" s="28" t="s">
        <v>462</v>
      </c>
      <c r="V195" s="28" t="s">
        <v>335</v>
      </c>
      <c r="W195" s="28" t="s">
        <v>463</v>
      </c>
      <c r="Y195" s="28" t="s">
        <v>463</v>
      </c>
      <c r="Z195" s="28">
        <v>0</v>
      </c>
      <c r="AA195" s="28">
        <v>16722</v>
      </c>
      <c r="AB195" s="28" t="s">
        <v>465</v>
      </c>
      <c r="AC195" s="28" t="s">
        <v>515</v>
      </c>
      <c r="AD195" s="1">
        <v>0.375</v>
      </c>
      <c r="AE195" s="1">
        <v>0.60416666666666674</v>
      </c>
      <c r="AF195" s="28" t="s">
        <v>463</v>
      </c>
      <c r="AG195" s="28" t="s">
        <v>231</v>
      </c>
      <c r="AH195" s="28" t="s">
        <v>710</v>
      </c>
      <c r="AI195" s="28"/>
      <c r="AJ195" s="28" t="s">
        <v>711</v>
      </c>
      <c r="AK195" s="28"/>
      <c r="AL195" s="28"/>
      <c r="AM195">
        <v>1</v>
      </c>
      <c r="AN195">
        <v>2</v>
      </c>
      <c r="AP195" s="2">
        <v>46069</v>
      </c>
      <c r="AQ195" s="2">
        <v>46202</v>
      </c>
      <c r="AR195" s="2"/>
      <c r="AS195" s="2"/>
      <c r="AT195" s="28"/>
      <c r="AU195" s="28"/>
      <c r="AV195" s="28" t="s">
        <v>470</v>
      </c>
      <c r="AW195">
        <v>90</v>
      </c>
      <c r="AX195">
        <v>0.5</v>
      </c>
      <c r="BC195" s="28"/>
      <c r="BF195" s="28"/>
      <c r="BG195" s="28"/>
      <c r="BH195">
        <v>175</v>
      </c>
      <c r="BI195">
        <v>1000</v>
      </c>
      <c r="BP195" s="28"/>
      <c r="BS195" s="28"/>
      <c r="BT195" s="28"/>
      <c r="BW195" s="28"/>
      <c r="BY195">
        <v>90</v>
      </c>
      <c r="BZ195">
        <v>90</v>
      </c>
      <c r="CA195">
        <v>0</v>
      </c>
      <c r="CB195">
        <v>100</v>
      </c>
      <c r="CC195">
        <v>0.9</v>
      </c>
      <c r="CE195">
        <v>3180</v>
      </c>
      <c r="CF195">
        <v>318</v>
      </c>
      <c r="CG195">
        <v>120</v>
      </c>
      <c r="CH195">
        <v>-269.23076923076923</v>
      </c>
      <c r="CI195">
        <v>3228.7692307692309</v>
      </c>
      <c r="CJ195">
        <v>212.30594577494998</v>
      </c>
      <c r="CK195">
        <v>143.78872163937004</v>
      </c>
      <c r="CL195">
        <v>69.420911026507738</v>
      </c>
      <c r="CM195">
        <v>122.18796797213763</v>
      </c>
      <c r="CN195">
        <v>69.086628928876706</v>
      </c>
      <c r="CO195">
        <v>0</v>
      </c>
      <c r="CP195">
        <v>0</v>
      </c>
      <c r="CQ195">
        <v>93.868062452383569</v>
      </c>
      <c r="CR195">
        <v>0.86346000000000001</v>
      </c>
      <c r="CS195">
        <v>17024.260033644401</v>
      </c>
      <c r="CT195">
        <v>0</v>
      </c>
      <c r="CU195">
        <v>17024.260033644401</v>
      </c>
      <c r="CV195">
        <v>8.1118120901722026</v>
      </c>
      <c r="CW195" s="28" t="s">
        <v>715</v>
      </c>
      <c r="CX195" s="28"/>
      <c r="CY195" s="28"/>
      <c r="CZ195" s="28"/>
      <c r="DA195" s="28"/>
      <c r="DB195" s="28"/>
      <c r="DC195" s="28"/>
      <c r="DD195" s="28"/>
      <c r="DE195" s="28"/>
      <c r="DF195" s="28"/>
      <c r="DG195" s="28"/>
      <c r="DH195" s="28"/>
      <c r="DI195">
        <v>100</v>
      </c>
      <c r="DJ195" s="28" t="s">
        <v>471</v>
      </c>
      <c r="DK195" s="28" t="s">
        <v>713</v>
      </c>
    </row>
    <row r="196" spans="1:115" x14ac:dyDescent="0.25">
      <c r="A196" s="28" t="s">
        <v>2754</v>
      </c>
      <c r="B196" s="28" t="s">
        <v>704</v>
      </c>
      <c r="C196">
        <v>82451</v>
      </c>
      <c r="D196" s="28" t="s">
        <v>705</v>
      </c>
      <c r="E196" s="28" t="s">
        <v>706</v>
      </c>
      <c r="F196" s="28" t="s">
        <v>707</v>
      </c>
      <c r="G196" s="28" t="s">
        <v>602</v>
      </c>
      <c r="H196" s="28" t="s">
        <v>2810</v>
      </c>
      <c r="I196" s="28" t="s">
        <v>457</v>
      </c>
      <c r="J196">
        <v>3180</v>
      </c>
      <c r="K196">
        <v>7.4147868464666367</v>
      </c>
      <c r="L196" s="28" t="s">
        <v>3099</v>
      </c>
      <c r="M196">
        <v>0.3</v>
      </c>
      <c r="N196" s="28" t="s">
        <v>459</v>
      </c>
      <c r="O196" s="28" t="s">
        <v>666</v>
      </c>
      <c r="P196">
        <v>8</v>
      </c>
      <c r="Q196">
        <v>15</v>
      </c>
      <c r="R196">
        <v>1</v>
      </c>
      <c r="S196">
        <v>90590641</v>
      </c>
      <c r="T196" s="28" t="s">
        <v>461</v>
      </c>
      <c r="U196" s="28" t="s">
        <v>462</v>
      </c>
      <c r="V196" s="28" t="s">
        <v>335</v>
      </c>
      <c r="W196" s="28" t="s">
        <v>463</v>
      </c>
      <c r="Y196" s="28" t="s">
        <v>463</v>
      </c>
      <c r="Z196" s="28">
        <v>0</v>
      </c>
      <c r="AA196" s="28">
        <v>16723</v>
      </c>
      <c r="AB196" s="28" t="s">
        <v>514</v>
      </c>
      <c r="AC196" s="28" t="s">
        <v>515</v>
      </c>
      <c r="AD196" s="1">
        <v>0.375</v>
      </c>
      <c r="AE196" s="1">
        <v>0.625</v>
      </c>
      <c r="AF196" s="28" t="s">
        <v>463</v>
      </c>
      <c r="AG196" s="28" t="s">
        <v>245</v>
      </c>
      <c r="AH196" s="28" t="s">
        <v>546</v>
      </c>
      <c r="AI196" s="28" t="s">
        <v>2811</v>
      </c>
      <c r="AJ196" s="28" t="s">
        <v>711</v>
      </c>
      <c r="AK196" s="28"/>
      <c r="AL196" s="28"/>
      <c r="AM196">
        <v>1</v>
      </c>
      <c r="AN196">
        <v>4</v>
      </c>
      <c r="AP196" s="2">
        <v>46069</v>
      </c>
      <c r="AQ196" s="2">
        <v>46356</v>
      </c>
      <c r="AR196" s="2"/>
      <c r="AS196" s="2"/>
      <c r="AT196" s="28"/>
      <c r="AU196" s="28"/>
      <c r="AV196" s="28" t="s">
        <v>470</v>
      </c>
      <c r="AW196">
        <v>99</v>
      </c>
      <c r="AX196">
        <v>0.5</v>
      </c>
      <c r="BC196" s="28"/>
      <c r="BF196" s="28"/>
      <c r="BG196" s="28"/>
      <c r="BH196">
        <v>175</v>
      </c>
      <c r="BI196">
        <v>1000</v>
      </c>
      <c r="BP196" s="28"/>
      <c r="BS196" s="28"/>
      <c r="BT196" s="28"/>
      <c r="BW196" s="28"/>
      <c r="BY196">
        <v>99</v>
      </c>
      <c r="BZ196">
        <v>99</v>
      </c>
      <c r="CA196">
        <v>0</v>
      </c>
      <c r="CB196">
        <v>100</v>
      </c>
      <c r="CC196">
        <v>0.99</v>
      </c>
      <c r="CE196">
        <v>3180</v>
      </c>
      <c r="CF196">
        <v>954</v>
      </c>
      <c r="CG196">
        <v>120</v>
      </c>
      <c r="CH196">
        <v>-269.23076923076923</v>
      </c>
      <c r="CI196">
        <v>3864.7692307692309</v>
      </c>
      <c r="CJ196">
        <v>212.30594577494998</v>
      </c>
      <c r="CK196">
        <v>143.78872163937004</v>
      </c>
      <c r="CL196">
        <v>69.420911026507738</v>
      </c>
      <c r="CM196">
        <v>122.18796797213763</v>
      </c>
      <c r="CN196">
        <v>69.086628928876706</v>
      </c>
      <c r="CO196">
        <v>0</v>
      </c>
      <c r="CP196">
        <v>0</v>
      </c>
      <c r="CQ196">
        <v>93.868062452383569</v>
      </c>
      <c r="CR196">
        <v>0.86346000000000001</v>
      </c>
      <c r="CS196">
        <v>18626.68603700884</v>
      </c>
      <c r="CT196">
        <v>0</v>
      </c>
      <c r="CU196">
        <v>18626.68603700884</v>
      </c>
      <c r="CV196">
        <v>7.4147868464666367</v>
      </c>
      <c r="CW196" s="28" t="s">
        <v>2812</v>
      </c>
      <c r="CX196" s="28"/>
      <c r="CY196" s="28"/>
      <c r="CZ196" s="28"/>
      <c r="DA196" s="28"/>
      <c r="DB196" s="28"/>
      <c r="DC196" s="28"/>
      <c r="DD196" s="28"/>
      <c r="DE196" s="28"/>
      <c r="DF196" s="28"/>
      <c r="DG196" s="28"/>
      <c r="DH196" s="28"/>
      <c r="DI196">
        <v>100</v>
      </c>
      <c r="DJ196" s="28" t="s">
        <v>471</v>
      </c>
      <c r="DK196" s="28" t="s">
        <v>668</v>
      </c>
    </row>
    <row r="197" spans="1:115" x14ac:dyDescent="0.25">
      <c r="A197" s="28" t="s">
        <v>2</v>
      </c>
      <c r="B197" s="28" t="s">
        <v>704</v>
      </c>
      <c r="C197">
        <v>82451</v>
      </c>
      <c r="D197" s="28" t="s">
        <v>705</v>
      </c>
      <c r="E197" s="28" t="s">
        <v>706</v>
      </c>
      <c r="F197" s="28" t="s">
        <v>707</v>
      </c>
      <c r="G197" s="28" t="s">
        <v>602</v>
      </c>
      <c r="H197" s="28" t="s">
        <v>716</v>
      </c>
      <c r="I197" s="28" t="s">
        <v>457</v>
      </c>
      <c r="J197">
        <v>3180</v>
      </c>
      <c r="K197">
        <v>7.4147868464666367</v>
      </c>
      <c r="L197" s="28" t="s">
        <v>3099</v>
      </c>
      <c r="M197">
        <v>0.3</v>
      </c>
      <c r="N197" s="28" t="s">
        <v>459</v>
      </c>
      <c r="O197" s="28" t="s">
        <v>666</v>
      </c>
      <c r="P197">
        <v>8</v>
      </c>
      <c r="Q197">
        <v>15</v>
      </c>
      <c r="R197">
        <v>1</v>
      </c>
      <c r="S197">
        <v>90590641</v>
      </c>
      <c r="T197" s="28" t="s">
        <v>461</v>
      </c>
      <c r="U197" s="28" t="s">
        <v>462</v>
      </c>
      <c r="V197" s="28" t="s">
        <v>335</v>
      </c>
      <c r="W197" s="28" t="s">
        <v>463</v>
      </c>
      <c r="Y197" s="28" t="s">
        <v>463</v>
      </c>
      <c r="Z197" s="28">
        <v>0</v>
      </c>
      <c r="AA197" s="28">
        <v>16724</v>
      </c>
      <c r="AB197" s="28" t="s">
        <v>514</v>
      </c>
      <c r="AC197" s="28" t="s">
        <v>515</v>
      </c>
      <c r="AD197" s="1">
        <v>0.375</v>
      </c>
      <c r="AE197" s="1">
        <v>0.625</v>
      </c>
      <c r="AF197" s="28" t="s">
        <v>463</v>
      </c>
      <c r="AG197" s="28" t="s">
        <v>247</v>
      </c>
      <c r="AH197" s="28" t="s">
        <v>546</v>
      </c>
      <c r="AI197" s="28"/>
      <c r="AJ197" s="28" t="s">
        <v>711</v>
      </c>
      <c r="AK197" s="28"/>
      <c r="AL197" s="28"/>
      <c r="AM197">
        <v>1</v>
      </c>
      <c r="AN197">
        <v>4</v>
      </c>
      <c r="AP197" s="2">
        <v>46069</v>
      </c>
      <c r="AQ197" s="2">
        <v>46356</v>
      </c>
      <c r="AR197" s="2"/>
      <c r="AS197" s="2"/>
      <c r="AT197" s="28"/>
      <c r="AU197" s="28"/>
      <c r="AV197" s="28" t="s">
        <v>470</v>
      </c>
      <c r="AW197">
        <v>99</v>
      </c>
      <c r="AX197">
        <v>0.5</v>
      </c>
      <c r="BC197" s="28"/>
      <c r="BF197" s="28"/>
      <c r="BG197" s="28"/>
      <c r="BH197">
        <v>175</v>
      </c>
      <c r="BI197">
        <v>1000</v>
      </c>
      <c r="BP197" s="28"/>
      <c r="BS197" s="28"/>
      <c r="BT197" s="28"/>
      <c r="BW197" s="28"/>
      <c r="BY197">
        <v>99</v>
      </c>
      <c r="BZ197">
        <v>99</v>
      </c>
      <c r="CA197">
        <v>0</v>
      </c>
      <c r="CB197">
        <v>100</v>
      </c>
      <c r="CC197">
        <v>0.99</v>
      </c>
      <c r="CE197">
        <v>3180</v>
      </c>
      <c r="CF197">
        <v>954</v>
      </c>
      <c r="CG197">
        <v>120</v>
      </c>
      <c r="CH197">
        <v>-269.23076923076923</v>
      </c>
      <c r="CI197">
        <v>3864.7692307692309</v>
      </c>
      <c r="CJ197">
        <v>212.30594577494998</v>
      </c>
      <c r="CK197">
        <v>143.78872163937004</v>
      </c>
      <c r="CL197">
        <v>69.420911026507738</v>
      </c>
      <c r="CM197">
        <v>122.18796797213763</v>
      </c>
      <c r="CN197">
        <v>69.086628928876706</v>
      </c>
      <c r="CO197">
        <v>0</v>
      </c>
      <c r="CP197">
        <v>0</v>
      </c>
      <c r="CQ197">
        <v>93.868062452383569</v>
      </c>
      <c r="CR197">
        <v>0.86346000000000001</v>
      </c>
      <c r="CS197">
        <v>18626.68603700884</v>
      </c>
      <c r="CT197">
        <v>0</v>
      </c>
      <c r="CU197">
        <v>18626.68603700884</v>
      </c>
      <c r="CV197">
        <v>7.4147868464666367</v>
      </c>
      <c r="CW197" s="28" t="s">
        <v>717</v>
      </c>
      <c r="CX197" s="28"/>
      <c r="CY197" s="28"/>
      <c r="CZ197" s="28"/>
      <c r="DA197" s="28"/>
      <c r="DB197" s="28"/>
      <c r="DC197" s="28"/>
      <c r="DD197" s="28"/>
      <c r="DE197" s="28"/>
      <c r="DF197" s="28"/>
      <c r="DG197" s="28"/>
      <c r="DH197" s="28"/>
      <c r="DI197">
        <v>100</v>
      </c>
      <c r="DJ197" s="28" t="s">
        <v>471</v>
      </c>
      <c r="DK197" s="28" t="s">
        <v>668</v>
      </c>
    </row>
    <row r="198" spans="1:115" x14ac:dyDescent="0.25">
      <c r="A198" s="28" t="s">
        <v>2</v>
      </c>
      <c r="B198" s="28" t="s">
        <v>718</v>
      </c>
      <c r="C198">
        <v>59669</v>
      </c>
      <c r="D198" s="28" t="s">
        <v>719</v>
      </c>
      <c r="E198" s="28" t="s">
        <v>720</v>
      </c>
      <c r="F198" s="28" t="s">
        <v>721</v>
      </c>
      <c r="G198" s="28" t="s">
        <v>602</v>
      </c>
      <c r="H198" s="28" t="s">
        <v>722</v>
      </c>
      <c r="I198" s="28" t="s">
        <v>457</v>
      </c>
      <c r="J198">
        <v>3560</v>
      </c>
      <c r="K198">
        <v>8.6176756159040284</v>
      </c>
      <c r="L198" s="28" t="s">
        <v>723</v>
      </c>
      <c r="M198">
        <v>0</v>
      </c>
      <c r="N198" s="28" t="s">
        <v>459</v>
      </c>
      <c r="O198" s="28" t="s">
        <v>724</v>
      </c>
      <c r="P198">
        <v>9</v>
      </c>
      <c r="Q198">
        <v>12</v>
      </c>
      <c r="R198">
        <v>1</v>
      </c>
      <c r="S198">
        <v>90010818</v>
      </c>
      <c r="T198" s="28" t="s">
        <v>461</v>
      </c>
      <c r="U198" s="28" t="s">
        <v>659</v>
      </c>
      <c r="V198" s="28" t="s">
        <v>335</v>
      </c>
      <c r="W198" s="28" t="s">
        <v>463</v>
      </c>
      <c r="Y198" s="28" t="s">
        <v>463</v>
      </c>
      <c r="Z198" s="28">
        <v>0</v>
      </c>
      <c r="AA198" s="28">
        <v>16652</v>
      </c>
      <c r="AB198" s="28" t="s">
        <v>465</v>
      </c>
      <c r="AC198" s="28" t="s">
        <v>525</v>
      </c>
      <c r="AD198" s="1">
        <v>0.5625</v>
      </c>
      <c r="AE198" s="1">
        <v>0.72916666666666674</v>
      </c>
      <c r="AF198" s="28" t="s">
        <v>463</v>
      </c>
      <c r="AG198" s="28" t="s">
        <v>217</v>
      </c>
      <c r="AH198" s="28" t="s">
        <v>529</v>
      </c>
      <c r="AI198" s="28"/>
      <c r="AJ198" s="28" t="s">
        <v>725</v>
      </c>
      <c r="AK198" s="28"/>
      <c r="AL198" s="28"/>
      <c r="AM198">
        <v>1</v>
      </c>
      <c r="AN198">
        <v>3</v>
      </c>
      <c r="AP198" s="2">
        <v>46070</v>
      </c>
      <c r="AQ198" s="2">
        <v>46287</v>
      </c>
      <c r="AR198" s="2"/>
      <c r="AS198" s="2"/>
      <c r="AT198" s="28"/>
      <c r="AU198" s="28"/>
      <c r="AV198" s="28" t="s">
        <v>470</v>
      </c>
      <c r="AW198">
        <v>112</v>
      </c>
      <c r="AX198">
        <v>0.5</v>
      </c>
      <c r="AY198">
        <v>0</v>
      </c>
      <c r="BC198" s="28"/>
      <c r="BF198" s="28"/>
      <c r="BG198" s="28"/>
      <c r="BP198" s="28"/>
      <c r="BS198" s="28"/>
      <c r="BT198" s="28"/>
      <c r="BW198" s="28"/>
      <c r="BY198">
        <v>112</v>
      </c>
      <c r="BZ198">
        <v>112</v>
      </c>
      <c r="CA198">
        <v>0</v>
      </c>
      <c r="CB198">
        <v>120</v>
      </c>
      <c r="CC198">
        <v>0.93333333333333324</v>
      </c>
      <c r="CE198">
        <v>3560</v>
      </c>
      <c r="CF198">
        <v>0</v>
      </c>
      <c r="CG198">
        <v>240</v>
      </c>
      <c r="CH198">
        <v>0</v>
      </c>
      <c r="CI198">
        <v>3560</v>
      </c>
      <c r="CJ198">
        <v>212.30594577494998</v>
      </c>
      <c r="CK198">
        <v>143.78872163937004</v>
      </c>
      <c r="CL198">
        <v>69.420911026507738</v>
      </c>
      <c r="CM198">
        <v>122.18796797213763</v>
      </c>
      <c r="CN198">
        <v>69.086628928876706</v>
      </c>
      <c r="CO198">
        <v>0</v>
      </c>
      <c r="CP198">
        <v>0</v>
      </c>
      <c r="CQ198">
        <v>93.868062452383569</v>
      </c>
      <c r="CR198">
        <v>0.86346000000000001</v>
      </c>
      <c r="CS198">
        <v>19941.301375201921</v>
      </c>
      <c r="CT198">
        <v>0</v>
      </c>
      <c r="CU198">
        <v>19941.301375201921</v>
      </c>
      <c r="CV198">
        <v>8.6176756159040284</v>
      </c>
      <c r="CW198" s="28" t="s">
        <v>726</v>
      </c>
      <c r="CX198" s="28"/>
      <c r="CY198" s="28"/>
      <c r="CZ198" s="28"/>
      <c r="DA198" s="28"/>
      <c r="DB198" s="28"/>
      <c r="DC198" s="28"/>
      <c r="DD198" s="28"/>
      <c r="DE198" s="28"/>
      <c r="DF198" s="28"/>
      <c r="DG198" s="28"/>
      <c r="DH198" s="28"/>
      <c r="DI198">
        <v>120</v>
      </c>
      <c r="DJ198" s="28" t="s">
        <v>471</v>
      </c>
      <c r="DK198" s="28" t="s">
        <v>727</v>
      </c>
    </row>
    <row r="199" spans="1:115" x14ac:dyDescent="0.25">
      <c r="A199" s="28" t="s">
        <v>2</v>
      </c>
      <c r="B199" s="28" t="s">
        <v>718</v>
      </c>
      <c r="C199">
        <v>59669</v>
      </c>
      <c r="D199" s="28" t="s">
        <v>719</v>
      </c>
      <c r="E199" s="28" t="s">
        <v>720</v>
      </c>
      <c r="F199" s="28" t="s">
        <v>721</v>
      </c>
      <c r="G199" s="28" t="s">
        <v>602</v>
      </c>
      <c r="H199" s="28" t="s">
        <v>728</v>
      </c>
      <c r="I199" s="28" t="s">
        <v>457</v>
      </c>
      <c r="J199">
        <v>3560</v>
      </c>
      <c r="K199">
        <v>13.429753458749904</v>
      </c>
      <c r="L199" s="28" t="s">
        <v>3315</v>
      </c>
      <c r="M199">
        <v>0</v>
      </c>
      <c r="N199" s="28" t="s">
        <v>459</v>
      </c>
      <c r="O199" s="28" t="s">
        <v>729</v>
      </c>
      <c r="P199">
        <v>14</v>
      </c>
      <c r="Q199">
        <v>18</v>
      </c>
      <c r="R199">
        <v>1</v>
      </c>
      <c r="S199">
        <v>90530818</v>
      </c>
      <c r="T199" s="28" t="s">
        <v>461</v>
      </c>
      <c r="U199" s="28" t="s">
        <v>659</v>
      </c>
      <c r="V199" s="28" t="s">
        <v>335</v>
      </c>
      <c r="W199" s="28" t="s">
        <v>463</v>
      </c>
      <c r="Y199" s="28" t="s">
        <v>463</v>
      </c>
      <c r="Z199" s="28">
        <v>0</v>
      </c>
      <c r="AA199" s="28">
        <v>16620</v>
      </c>
      <c r="AB199" s="28" t="s">
        <v>465</v>
      </c>
      <c r="AC199" s="28" t="s">
        <v>479</v>
      </c>
      <c r="AD199" s="1">
        <v>0.54166666666666674</v>
      </c>
      <c r="AE199" s="1">
        <v>0.70833333333333326</v>
      </c>
      <c r="AF199" s="28" t="s">
        <v>463</v>
      </c>
      <c r="AG199" s="28" t="s">
        <v>83</v>
      </c>
      <c r="AH199" s="28" t="s">
        <v>582</v>
      </c>
      <c r="AI199" s="28" t="s">
        <v>730</v>
      </c>
      <c r="AJ199" s="28" t="s">
        <v>725</v>
      </c>
      <c r="AK199" s="28"/>
      <c r="AL199" s="28"/>
      <c r="AM199">
        <v>1</v>
      </c>
      <c r="AN199">
        <v>3</v>
      </c>
      <c r="AP199" s="2">
        <v>46071</v>
      </c>
      <c r="AQ199" s="2">
        <v>46288</v>
      </c>
      <c r="AR199" s="2"/>
      <c r="AS199" s="2"/>
      <c r="AT199" s="28"/>
      <c r="AU199" s="28"/>
      <c r="AV199" s="28" t="s">
        <v>470</v>
      </c>
      <c r="AW199">
        <v>112</v>
      </c>
      <c r="AX199">
        <v>0.5</v>
      </c>
      <c r="AY199">
        <v>36</v>
      </c>
      <c r="BA199">
        <v>42</v>
      </c>
      <c r="BC199" s="28"/>
      <c r="BD199">
        <v>4</v>
      </c>
      <c r="BF199" s="28"/>
      <c r="BG199" s="28"/>
      <c r="BH199">
        <v>265</v>
      </c>
      <c r="BI199">
        <v>1800</v>
      </c>
      <c r="BP199" s="28"/>
      <c r="BS199" s="28"/>
      <c r="BT199" s="28"/>
      <c r="BW199" s="28"/>
      <c r="BY199">
        <v>194</v>
      </c>
      <c r="BZ199">
        <v>112</v>
      </c>
      <c r="CA199">
        <v>82</v>
      </c>
      <c r="CB199">
        <v>120</v>
      </c>
      <c r="CC199">
        <v>0.93333333333333324</v>
      </c>
      <c r="CE199">
        <v>3560</v>
      </c>
      <c r="CF199">
        <v>0</v>
      </c>
      <c r="CG199">
        <v>240</v>
      </c>
      <c r="CH199">
        <v>-407.69230769230768</v>
      </c>
      <c r="CI199">
        <v>3152.3076923076924</v>
      </c>
      <c r="CJ199">
        <v>212.30594577494998</v>
      </c>
      <c r="CK199">
        <v>143.78872163937004</v>
      </c>
      <c r="CL199">
        <v>69.420911026507738</v>
      </c>
      <c r="CM199">
        <v>122.18796797213763</v>
      </c>
      <c r="CN199">
        <v>69.086628928876706</v>
      </c>
      <c r="CO199">
        <v>0</v>
      </c>
      <c r="CP199">
        <v>0</v>
      </c>
      <c r="CQ199">
        <v>93.868062452383569</v>
      </c>
      <c r="CR199">
        <v>0.86346000000000001</v>
      </c>
      <c r="CS199">
        <v>27517.564836978552</v>
      </c>
      <c r="CT199">
        <v>0</v>
      </c>
      <c r="CU199">
        <v>27517.564836978552</v>
      </c>
      <c r="CV199">
        <v>13.429753458749904</v>
      </c>
      <c r="CW199" s="28" t="s">
        <v>731</v>
      </c>
      <c r="CX199" s="28"/>
      <c r="CY199" s="28"/>
      <c r="CZ199" s="28"/>
      <c r="DA199" s="28"/>
      <c r="DB199" s="28"/>
      <c r="DC199" s="28"/>
      <c r="DD199" s="28"/>
      <c r="DE199" s="28"/>
      <c r="DF199" s="28"/>
      <c r="DG199" s="28"/>
      <c r="DH199" s="28"/>
      <c r="DI199">
        <v>120</v>
      </c>
      <c r="DJ199" s="28" t="s">
        <v>471</v>
      </c>
      <c r="DK199" s="28" t="s">
        <v>732</v>
      </c>
    </row>
    <row r="200" spans="1:115" x14ac:dyDescent="0.25">
      <c r="A200" s="28" t="s">
        <v>2</v>
      </c>
      <c r="B200" s="28" t="s">
        <v>718</v>
      </c>
      <c r="C200">
        <v>59669</v>
      </c>
      <c r="D200" s="28" t="s">
        <v>719</v>
      </c>
      <c r="E200" s="28" t="s">
        <v>720</v>
      </c>
      <c r="F200" s="28" t="s">
        <v>721</v>
      </c>
      <c r="G200" s="28" t="s">
        <v>602</v>
      </c>
      <c r="H200" s="28" t="s">
        <v>733</v>
      </c>
      <c r="I200" s="28" t="s">
        <v>457</v>
      </c>
      <c r="J200">
        <v>3560</v>
      </c>
      <c r="K200">
        <v>12.926513423856042</v>
      </c>
      <c r="L200" s="28" t="s">
        <v>734</v>
      </c>
      <c r="M200">
        <v>0</v>
      </c>
      <c r="N200" s="28" t="s">
        <v>459</v>
      </c>
      <c r="O200" s="28" t="s">
        <v>591</v>
      </c>
      <c r="P200">
        <v>13</v>
      </c>
      <c r="Q200">
        <v>14</v>
      </c>
      <c r="R200">
        <v>1</v>
      </c>
      <c r="S200">
        <v>90780818</v>
      </c>
      <c r="T200" s="28" t="s">
        <v>461</v>
      </c>
      <c r="U200" s="28" t="s">
        <v>659</v>
      </c>
      <c r="V200" s="28" t="s">
        <v>335</v>
      </c>
      <c r="W200" s="28" t="s">
        <v>463</v>
      </c>
      <c r="Y200" s="28" t="s">
        <v>463</v>
      </c>
      <c r="Z200" s="28">
        <v>0</v>
      </c>
      <c r="AA200" s="28">
        <v>16766</v>
      </c>
      <c r="AB200" s="28" t="s">
        <v>465</v>
      </c>
      <c r="AC200" s="28" t="s">
        <v>466</v>
      </c>
      <c r="AD200" s="1">
        <v>0.375</v>
      </c>
      <c r="AE200" s="1">
        <v>0.64583333333333326</v>
      </c>
      <c r="AF200" s="28" t="s">
        <v>463</v>
      </c>
      <c r="AG200" s="28" t="s">
        <v>185</v>
      </c>
      <c r="AH200" s="28" t="s">
        <v>537</v>
      </c>
      <c r="AI200" s="28" t="s">
        <v>735</v>
      </c>
      <c r="AJ200" s="28" t="s">
        <v>725</v>
      </c>
      <c r="AK200" s="28"/>
      <c r="AL200" s="28"/>
      <c r="AM200">
        <v>1</v>
      </c>
      <c r="AN200">
        <v>2</v>
      </c>
      <c r="AP200" s="2">
        <v>46072</v>
      </c>
      <c r="AQ200" s="2">
        <v>46205</v>
      </c>
      <c r="AR200" s="2"/>
      <c r="AS200" s="2"/>
      <c r="AT200" s="28"/>
      <c r="AU200" s="28"/>
      <c r="AV200" s="28" t="s">
        <v>470</v>
      </c>
      <c r="AW200">
        <v>168</v>
      </c>
      <c r="AX200">
        <v>0.5</v>
      </c>
      <c r="BC200" s="28"/>
      <c r="BF200" s="28"/>
      <c r="BG200" s="28"/>
      <c r="BP200" s="28"/>
      <c r="BS200" s="28"/>
      <c r="BT200" s="28"/>
      <c r="BW200" s="28"/>
      <c r="BY200">
        <v>168</v>
      </c>
      <c r="BZ200">
        <v>168</v>
      </c>
      <c r="CA200">
        <v>0</v>
      </c>
      <c r="CB200">
        <v>120</v>
      </c>
      <c r="CC200">
        <v>1.4</v>
      </c>
      <c r="CE200">
        <v>3560</v>
      </c>
      <c r="CF200">
        <v>0</v>
      </c>
      <c r="CG200">
        <v>240</v>
      </c>
      <c r="CH200">
        <v>0</v>
      </c>
      <c r="CI200">
        <v>3560</v>
      </c>
      <c r="CJ200">
        <v>212.30594577494998</v>
      </c>
      <c r="CK200">
        <v>143.78872163937004</v>
      </c>
      <c r="CL200">
        <v>69.420911026507738</v>
      </c>
      <c r="CM200">
        <v>122.18796797213763</v>
      </c>
      <c r="CN200">
        <v>69.086628928876706</v>
      </c>
      <c r="CO200">
        <v>0</v>
      </c>
      <c r="CP200">
        <v>0</v>
      </c>
      <c r="CQ200">
        <v>93.868062452383569</v>
      </c>
      <c r="CR200">
        <v>0.86346000000000001</v>
      </c>
      <c r="CS200">
        <v>29911.95206280288</v>
      </c>
      <c r="CT200">
        <v>0</v>
      </c>
      <c r="CU200">
        <v>29911.95206280288</v>
      </c>
      <c r="CV200">
        <v>12.926513423856042</v>
      </c>
      <c r="CW200" s="28" t="s">
        <v>736</v>
      </c>
      <c r="CX200" s="28"/>
      <c r="CY200" s="28"/>
      <c r="CZ200" s="28"/>
      <c r="DA200" s="28"/>
      <c r="DB200" s="28"/>
      <c r="DC200" s="28"/>
      <c r="DD200" s="28"/>
      <c r="DE200" s="28"/>
      <c r="DF200" s="28"/>
      <c r="DG200" s="28"/>
      <c r="DH200" s="28"/>
      <c r="DI200">
        <v>120</v>
      </c>
      <c r="DJ200" s="28" t="s">
        <v>471</v>
      </c>
      <c r="DK200" s="28" t="s">
        <v>732</v>
      </c>
    </row>
    <row r="201" spans="1:115" x14ac:dyDescent="0.25">
      <c r="A201" s="28" t="s">
        <v>2</v>
      </c>
      <c r="B201" s="28" t="s">
        <v>718</v>
      </c>
      <c r="C201">
        <v>59669</v>
      </c>
      <c r="D201" s="28" t="s">
        <v>719</v>
      </c>
      <c r="E201" s="28" t="s">
        <v>720</v>
      </c>
      <c r="F201" s="28" t="s">
        <v>721</v>
      </c>
      <c r="G201" s="28" t="s">
        <v>602</v>
      </c>
      <c r="H201" s="28" t="s">
        <v>737</v>
      </c>
      <c r="I201" s="28" t="s">
        <v>457</v>
      </c>
      <c r="J201">
        <v>3560</v>
      </c>
      <c r="K201">
        <v>12.926513423856042</v>
      </c>
      <c r="L201" s="28" t="s">
        <v>734</v>
      </c>
      <c r="M201">
        <v>0</v>
      </c>
      <c r="N201" s="28" t="s">
        <v>459</v>
      </c>
      <c r="O201" s="28" t="s">
        <v>591</v>
      </c>
      <c r="P201">
        <v>13</v>
      </c>
      <c r="Q201">
        <v>14</v>
      </c>
      <c r="R201">
        <v>1</v>
      </c>
      <c r="S201">
        <v>90540818</v>
      </c>
      <c r="T201" s="28" t="s">
        <v>461</v>
      </c>
      <c r="U201" s="28" t="s">
        <v>659</v>
      </c>
      <c r="V201" s="28" t="s">
        <v>335</v>
      </c>
      <c r="W201" s="28" t="s">
        <v>463</v>
      </c>
      <c r="Y201" s="28" t="s">
        <v>463</v>
      </c>
      <c r="Z201" s="28">
        <v>0</v>
      </c>
      <c r="AA201" s="28">
        <v>16767</v>
      </c>
      <c r="AB201" s="28" t="s">
        <v>465</v>
      </c>
      <c r="AC201" s="28" t="s">
        <v>738</v>
      </c>
      <c r="AD201" s="1">
        <v>0.75</v>
      </c>
      <c r="AE201" s="1">
        <v>0.875</v>
      </c>
      <c r="AF201" s="28" t="s">
        <v>463</v>
      </c>
      <c r="AG201" s="28" t="s">
        <v>182</v>
      </c>
      <c r="AH201" s="28" t="s">
        <v>588</v>
      </c>
      <c r="AI201" s="28" t="s">
        <v>739</v>
      </c>
      <c r="AJ201" s="28" t="s">
        <v>725</v>
      </c>
      <c r="AK201" s="28"/>
      <c r="AL201" s="28"/>
      <c r="AM201">
        <v>1</v>
      </c>
      <c r="AN201">
        <v>3</v>
      </c>
      <c r="AP201" s="2">
        <v>46070</v>
      </c>
      <c r="AQ201" s="2">
        <v>46289</v>
      </c>
      <c r="AR201" s="2"/>
      <c r="AS201" s="2"/>
      <c r="AT201" s="28"/>
      <c r="AU201" s="28"/>
      <c r="AV201" s="28" t="s">
        <v>470</v>
      </c>
      <c r="AW201">
        <v>168</v>
      </c>
      <c r="AX201">
        <v>0.5</v>
      </c>
      <c r="BC201" s="28"/>
      <c r="BF201" s="28"/>
      <c r="BG201" s="28"/>
      <c r="BP201" s="28"/>
      <c r="BS201" s="28"/>
      <c r="BT201" s="28"/>
      <c r="BW201" s="28"/>
      <c r="BY201">
        <v>168</v>
      </c>
      <c r="BZ201">
        <v>168</v>
      </c>
      <c r="CA201">
        <v>0</v>
      </c>
      <c r="CB201">
        <v>120</v>
      </c>
      <c r="CC201">
        <v>1.4</v>
      </c>
      <c r="CE201">
        <v>3560</v>
      </c>
      <c r="CF201">
        <v>0</v>
      </c>
      <c r="CG201">
        <v>240</v>
      </c>
      <c r="CH201">
        <v>0</v>
      </c>
      <c r="CI201">
        <v>3560</v>
      </c>
      <c r="CJ201">
        <v>212.30594577494998</v>
      </c>
      <c r="CK201">
        <v>143.78872163937004</v>
      </c>
      <c r="CL201">
        <v>69.420911026507738</v>
      </c>
      <c r="CM201">
        <v>122.18796797213763</v>
      </c>
      <c r="CN201">
        <v>69.086628928876706</v>
      </c>
      <c r="CO201">
        <v>0</v>
      </c>
      <c r="CP201">
        <v>0</v>
      </c>
      <c r="CQ201">
        <v>93.868062452383569</v>
      </c>
      <c r="CR201">
        <v>0.86346000000000001</v>
      </c>
      <c r="CS201">
        <v>29911.95206280288</v>
      </c>
      <c r="CT201">
        <v>0</v>
      </c>
      <c r="CU201">
        <v>29911.95206280288</v>
      </c>
      <c r="CV201">
        <v>12.926513423856042</v>
      </c>
      <c r="CW201" s="28" t="s">
        <v>740</v>
      </c>
      <c r="CX201" s="28"/>
      <c r="CY201" s="28"/>
      <c r="CZ201" s="28"/>
      <c r="DA201" s="28"/>
      <c r="DB201" s="28"/>
      <c r="DC201" s="28"/>
      <c r="DD201" s="28"/>
      <c r="DE201" s="28"/>
      <c r="DF201" s="28"/>
      <c r="DG201" s="28"/>
      <c r="DH201" s="28"/>
      <c r="DI201">
        <v>120</v>
      </c>
      <c r="DJ201" s="28" t="s">
        <v>471</v>
      </c>
      <c r="DK201" s="28" t="s">
        <v>732</v>
      </c>
    </row>
    <row r="202" spans="1:115" x14ac:dyDescent="0.25">
      <c r="A202" s="28" t="s">
        <v>2</v>
      </c>
      <c r="B202" s="28" t="s">
        <v>718</v>
      </c>
      <c r="C202">
        <v>59669</v>
      </c>
      <c r="D202" s="28" t="s">
        <v>719</v>
      </c>
      <c r="E202" s="28" t="s">
        <v>720</v>
      </c>
      <c r="F202" s="28" t="s">
        <v>721</v>
      </c>
      <c r="G202" s="28" t="s">
        <v>602</v>
      </c>
      <c r="H202" s="28" t="s">
        <v>741</v>
      </c>
      <c r="I202" s="28" t="s">
        <v>457</v>
      </c>
      <c r="J202">
        <v>3560</v>
      </c>
      <c r="K202">
        <v>12.926513423856042</v>
      </c>
      <c r="L202" s="28" t="s">
        <v>734</v>
      </c>
      <c r="M202">
        <v>0</v>
      </c>
      <c r="N202" s="28" t="s">
        <v>459</v>
      </c>
      <c r="O202" s="28" t="s">
        <v>591</v>
      </c>
      <c r="P202">
        <v>13</v>
      </c>
      <c r="Q202">
        <v>14</v>
      </c>
      <c r="R202">
        <v>1</v>
      </c>
      <c r="S202">
        <v>90780818</v>
      </c>
      <c r="T202" s="28" t="s">
        <v>461</v>
      </c>
      <c r="U202" s="28" t="s">
        <v>659</v>
      </c>
      <c r="V202" s="28" t="s">
        <v>335</v>
      </c>
      <c r="W202" s="28" t="s">
        <v>463</v>
      </c>
      <c r="Y202" s="28" t="s">
        <v>463</v>
      </c>
      <c r="Z202" s="28">
        <v>0</v>
      </c>
      <c r="AA202" s="28">
        <v>16768</v>
      </c>
      <c r="AB202" s="28" t="s">
        <v>465</v>
      </c>
      <c r="AC202" s="28" t="s">
        <v>742</v>
      </c>
      <c r="AD202" s="1">
        <v>0.75</v>
      </c>
      <c r="AE202" s="1">
        <v>0.875</v>
      </c>
      <c r="AF202" s="28" t="s">
        <v>463</v>
      </c>
      <c r="AG202" s="28" t="s">
        <v>189</v>
      </c>
      <c r="AH202" s="28" t="s">
        <v>588</v>
      </c>
      <c r="AI202" s="28" t="s">
        <v>739</v>
      </c>
      <c r="AJ202" s="28" t="s">
        <v>725</v>
      </c>
      <c r="AK202" s="28"/>
      <c r="AL202" s="28"/>
      <c r="AM202">
        <v>1</v>
      </c>
      <c r="AN202">
        <v>3</v>
      </c>
      <c r="AP202" s="2">
        <v>46069</v>
      </c>
      <c r="AQ202" s="2">
        <v>46288</v>
      </c>
      <c r="AR202" s="2"/>
      <c r="AS202" s="2"/>
      <c r="AT202" s="28"/>
      <c r="AU202" s="28"/>
      <c r="AV202" s="28" t="s">
        <v>470</v>
      </c>
      <c r="AW202">
        <v>168</v>
      </c>
      <c r="AX202">
        <v>0.5</v>
      </c>
      <c r="BC202" s="28"/>
      <c r="BF202" s="28"/>
      <c r="BG202" s="28"/>
      <c r="BP202" s="28"/>
      <c r="BS202" s="28"/>
      <c r="BT202" s="28"/>
      <c r="BW202" s="28"/>
      <c r="BY202">
        <v>168</v>
      </c>
      <c r="BZ202">
        <v>168</v>
      </c>
      <c r="CA202">
        <v>0</v>
      </c>
      <c r="CB202">
        <v>120</v>
      </c>
      <c r="CC202">
        <v>1.4</v>
      </c>
      <c r="CE202">
        <v>3560</v>
      </c>
      <c r="CF202">
        <v>0</v>
      </c>
      <c r="CG202">
        <v>240</v>
      </c>
      <c r="CH202">
        <v>0</v>
      </c>
      <c r="CI202">
        <v>3560</v>
      </c>
      <c r="CJ202">
        <v>212.30594577494998</v>
      </c>
      <c r="CK202">
        <v>143.78872163937004</v>
      </c>
      <c r="CL202">
        <v>69.420911026507738</v>
      </c>
      <c r="CM202">
        <v>122.18796797213763</v>
      </c>
      <c r="CN202">
        <v>69.086628928876706</v>
      </c>
      <c r="CO202">
        <v>0</v>
      </c>
      <c r="CP202">
        <v>0</v>
      </c>
      <c r="CQ202">
        <v>93.868062452383569</v>
      </c>
      <c r="CR202">
        <v>0.86346000000000001</v>
      </c>
      <c r="CS202">
        <v>29911.95206280288</v>
      </c>
      <c r="CT202">
        <v>0</v>
      </c>
      <c r="CU202">
        <v>29911.95206280288</v>
      </c>
      <c r="CV202">
        <v>12.926513423856042</v>
      </c>
      <c r="CW202" s="28" t="s">
        <v>743</v>
      </c>
      <c r="CX202" s="28"/>
      <c r="CY202" s="28"/>
      <c r="CZ202" s="28"/>
      <c r="DA202" s="28"/>
      <c r="DB202" s="28"/>
      <c r="DC202" s="28"/>
      <c r="DD202" s="28"/>
      <c r="DE202" s="28"/>
      <c r="DF202" s="28"/>
      <c r="DG202" s="28"/>
      <c r="DH202" s="28"/>
      <c r="DI202">
        <v>120</v>
      </c>
      <c r="DJ202" s="28" t="s">
        <v>471</v>
      </c>
      <c r="DK202" s="28" t="s">
        <v>732</v>
      </c>
    </row>
    <row r="203" spans="1:115" x14ac:dyDescent="0.25">
      <c r="A203" s="28" t="s">
        <v>2</v>
      </c>
      <c r="B203" s="28" t="s">
        <v>718</v>
      </c>
      <c r="C203">
        <v>59669</v>
      </c>
      <c r="D203" s="28" t="s">
        <v>719</v>
      </c>
      <c r="E203" s="28" t="s">
        <v>720</v>
      </c>
      <c r="F203" s="28" t="s">
        <v>721</v>
      </c>
      <c r="G203" s="28" t="s">
        <v>602</v>
      </c>
      <c r="H203" s="28" t="s">
        <v>744</v>
      </c>
      <c r="I203" s="28" t="s">
        <v>457</v>
      </c>
      <c r="J203">
        <v>3560</v>
      </c>
      <c r="K203">
        <v>11.478040528804099</v>
      </c>
      <c r="L203" s="28" t="s">
        <v>3316</v>
      </c>
      <c r="M203">
        <v>0</v>
      </c>
      <c r="N203" s="28" t="s">
        <v>459</v>
      </c>
      <c r="O203" s="28" t="s">
        <v>745</v>
      </c>
      <c r="P203">
        <v>12</v>
      </c>
      <c r="Q203">
        <v>18</v>
      </c>
      <c r="R203">
        <v>1</v>
      </c>
      <c r="S203">
        <v>91200818</v>
      </c>
      <c r="T203" s="28" t="s">
        <v>461</v>
      </c>
      <c r="U203" s="28" t="s">
        <v>659</v>
      </c>
      <c r="V203" s="28" t="s">
        <v>335</v>
      </c>
      <c r="W203" s="28" t="s">
        <v>463</v>
      </c>
      <c r="Y203" s="28" t="s">
        <v>463</v>
      </c>
      <c r="Z203" s="28">
        <v>0</v>
      </c>
      <c r="AA203" s="28">
        <v>16621</v>
      </c>
      <c r="AB203" s="28" t="s">
        <v>465</v>
      </c>
      <c r="AC203" s="28" t="s">
        <v>466</v>
      </c>
      <c r="AD203" s="1">
        <v>0.375</v>
      </c>
      <c r="AE203" s="1">
        <v>0.54166666666666674</v>
      </c>
      <c r="AF203" s="28" t="s">
        <v>463</v>
      </c>
      <c r="AG203" s="28" t="s">
        <v>32</v>
      </c>
      <c r="AH203" s="28" t="s">
        <v>467</v>
      </c>
      <c r="AI203" s="28"/>
      <c r="AJ203" s="28" t="s">
        <v>725</v>
      </c>
      <c r="AK203" s="28"/>
      <c r="AL203" s="28"/>
      <c r="AM203">
        <v>1</v>
      </c>
      <c r="AN203">
        <v>3</v>
      </c>
      <c r="AP203" s="2">
        <v>46072</v>
      </c>
      <c r="AQ203" s="2">
        <v>46289</v>
      </c>
      <c r="AR203" s="2"/>
      <c r="AS203" s="2"/>
      <c r="AT203" s="28"/>
      <c r="AU203" s="28"/>
      <c r="AV203" s="28" t="s">
        <v>470</v>
      </c>
      <c r="AW203">
        <v>112</v>
      </c>
      <c r="AX203">
        <v>0.5</v>
      </c>
      <c r="BC203" s="28"/>
      <c r="BD203">
        <v>4</v>
      </c>
      <c r="BF203" s="28"/>
      <c r="BG203" s="28"/>
      <c r="BH203">
        <v>300</v>
      </c>
      <c r="BI203">
        <v>2800</v>
      </c>
      <c r="BP203" s="28"/>
      <c r="BS203" s="28"/>
      <c r="BT203" s="28"/>
      <c r="BW203" s="28"/>
      <c r="BY203">
        <v>116</v>
      </c>
      <c r="BZ203">
        <v>112</v>
      </c>
      <c r="CA203">
        <v>4</v>
      </c>
      <c r="CB203">
        <v>120</v>
      </c>
      <c r="CC203">
        <v>0.93333333333333324</v>
      </c>
      <c r="CE203">
        <v>3560</v>
      </c>
      <c r="CF203">
        <v>0</v>
      </c>
      <c r="CG203">
        <v>240</v>
      </c>
      <c r="CH203">
        <v>-461.53846153846155</v>
      </c>
      <c r="CI203">
        <v>3098.4615384615386</v>
      </c>
      <c r="CJ203">
        <v>212.30594577494998</v>
      </c>
      <c r="CK203">
        <v>143.78872163937004</v>
      </c>
      <c r="CL203">
        <v>69.420911026507738</v>
      </c>
      <c r="CM203">
        <v>122.18796797213763</v>
      </c>
      <c r="CN203">
        <v>69.086628928876706</v>
      </c>
      <c r="CO203">
        <v>0</v>
      </c>
      <c r="CP203">
        <v>0</v>
      </c>
      <c r="CQ203">
        <v>93.868062452383569</v>
      </c>
      <c r="CR203">
        <v>0.86346000000000001</v>
      </c>
      <c r="CS203">
        <v>23116.773625011458</v>
      </c>
      <c r="CT203">
        <v>0</v>
      </c>
      <c r="CU203">
        <v>23116.773625011458</v>
      </c>
      <c r="CV203">
        <v>11.478040528804099</v>
      </c>
      <c r="CW203" s="28" t="s">
        <v>746</v>
      </c>
      <c r="CX203" s="28"/>
      <c r="CY203" s="28"/>
      <c r="CZ203" s="28"/>
      <c r="DA203" s="28"/>
      <c r="DB203" s="28"/>
      <c r="DC203" s="28"/>
      <c r="DD203" s="28"/>
      <c r="DE203" s="28"/>
      <c r="DF203" s="28"/>
      <c r="DG203" s="28"/>
      <c r="DH203" s="28"/>
      <c r="DI203">
        <v>120</v>
      </c>
      <c r="DJ203" s="28" t="s">
        <v>471</v>
      </c>
      <c r="DK203" s="28" t="s">
        <v>732</v>
      </c>
    </row>
    <row r="204" spans="1:115" x14ac:dyDescent="0.25">
      <c r="A204" s="28" t="s">
        <v>2</v>
      </c>
      <c r="B204" s="28" t="s">
        <v>718</v>
      </c>
      <c r="C204">
        <v>59669</v>
      </c>
      <c r="D204" s="28" t="s">
        <v>719</v>
      </c>
      <c r="E204" s="28" t="s">
        <v>720</v>
      </c>
      <c r="F204" s="28" t="s">
        <v>721</v>
      </c>
      <c r="G204" s="28" t="s">
        <v>602</v>
      </c>
      <c r="H204" s="28" t="s">
        <v>747</v>
      </c>
      <c r="I204" s="28" t="s">
        <v>457</v>
      </c>
      <c r="J204">
        <v>3560</v>
      </c>
      <c r="K204">
        <v>11.478040528804099</v>
      </c>
      <c r="L204" s="28" t="s">
        <v>3316</v>
      </c>
      <c r="M204">
        <v>0</v>
      </c>
      <c r="N204" s="28" t="s">
        <v>459</v>
      </c>
      <c r="O204" s="28" t="s">
        <v>745</v>
      </c>
      <c r="P204">
        <v>12</v>
      </c>
      <c r="Q204">
        <v>18</v>
      </c>
      <c r="R204">
        <v>1</v>
      </c>
      <c r="S204">
        <v>91200818</v>
      </c>
      <c r="T204" s="28" t="s">
        <v>461</v>
      </c>
      <c r="U204" s="28" t="s">
        <v>659</v>
      </c>
      <c r="V204" s="28" t="s">
        <v>335</v>
      </c>
      <c r="W204" s="28" t="s">
        <v>463</v>
      </c>
      <c r="Y204" s="28" t="s">
        <v>463</v>
      </c>
      <c r="Z204" s="28">
        <v>0</v>
      </c>
      <c r="AA204" s="28">
        <v>16622</v>
      </c>
      <c r="AB204" s="28" t="s">
        <v>465</v>
      </c>
      <c r="AC204" s="28" t="s">
        <v>525</v>
      </c>
      <c r="AD204" s="1">
        <v>0.54166666666666674</v>
      </c>
      <c r="AE204" s="1">
        <v>0.70833333333333326</v>
      </c>
      <c r="AF204" s="28" t="s">
        <v>463</v>
      </c>
      <c r="AG204" s="28" t="s">
        <v>46</v>
      </c>
      <c r="AH204" s="28" t="s">
        <v>467</v>
      </c>
      <c r="AI204" s="28" t="s">
        <v>748</v>
      </c>
      <c r="AJ204" s="28" t="s">
        <v>725</v>
      </c>
      <c r="AK204" s="28"/>
      <c r="AL204" s="28"/>
      <c r="AM204">
        <v>1</v>
      </c>
      <c r="AN204">
        <v>3</v>
      </c>
      <c r="AP204" s="2">
        <v>46070</v>
      </c>
      <c r="AQ204" s="2">
        <v>46287</v>
      </c>
      <c r="AR204" s="2"/>
      <c r="AS204" s="2"/>
      <c r="AT204" s="28"/>
      <c r="AU204" s="28"/>
      <c r="AV204" s="28" t="s">
        <v>470</v>
      </c>
      <c r="AW204">
        <v>112</v>
      </c>
      <c r="AX204">
        <v>0.5</v>
      </c>
      <c r="BC204" s="28"/>
      <c r="BD204">
        <v>4</v>
      </c>
      <c r="BF204" s="28"/>
      <c r="BG204" s="28"/>
      <c r="BH204">
        <v>300</v>
      </c>
      <c r="BI204">
        <v>2800</v>
      </c>
      <c r="BP204" s="28"/>
      <c r="BS204" s="28"/>
      <c r="BT204" s="28"/>
      <c r="BW204" s="28"/>
      <c r="BY204">
        <v>116</v>
      </c>
      <c r="BZ204">
        <v>112</v>
      </c>
      <c r="CA204">
        <v>4</v>
      </c>
      <c r="CB204">
        <v>120</v>
      </c>
      <c r="CC204">
        <v>0.93333333333333324</v>
      </c>
      <c r="CE204">
        <v>3560</v>
      </c>
      <c r="CF204">
        <v>0</v>
      </c>
      <c r="CG204">
        <v>240</v>
      </c>
      <c r="CH204">
        <v>-461.53846153846155</v>
      </c>
      <c r="CI204">
        <v>3098.4615384615386</v>
      </c>
      <c r="CJ204">
        <v>212.30594577494998</v>
      </c>
      <c r="CK204">
        <v>143.78872163937004</v>
      </c>
      <c r="CL204">
        <v>69.420911026507738</v>
      </c>
      <c r="CM204">
        <v>122.18796797213763</v>
      </c>
      <c r="CN204">
        <v>69.086628928876706</v>
      </c>
      <c r="CO204">
        <v>0</v>
      </c>
      <c r="CP204">
        <v>0</v>
      </c>
      <c r="CQ204">
        <v>93.868062452383569</v>
      </c>
      <c r="CR204">
        <v>0.86346000000000001</v>
      </c>
      <c r="CS204">
        <v>23116.773625011458</v>
      </c>
      <c r="CT204">
        <v>0</v>
      </c>
      <c r="CU204">
        <v>23116.773625011458</v>
      </c>
      <c r="CV204">
        <v>11.478040528804099</v>
      </c>
      <c r="CW204" s="28" t="s">
        <v>749</v>
      </c>
      <c r="CX204" s="28"/>
      <c r="CY204" s="28"/>
      <c r="CZ204" s="28"/>
      <c r="DA204" s="28"/>
      <c r="DB204" s="28"/>
      <c r="DC204" s="28"/>
      <c r="DD204" s="28"/>
      <c r="DE204" s="28"/>
      <c r="DF204" s="28"/>
      <c r="DG204" s="28"/>
      <c r="DH204" s="28"/>
      <c r="DI204">
        <v>120</v>
      </c>
      <c r="DJ204" s="28" t="s">
        <v>471</v>
      </c>
      <c r="DK204" s="28" t="s">
        <v>732</v>
      </c>
    </row>
    <row r="205" spans="1:115" x14ac:dyDescent="0.25">
      <c r="A205" s="28" t="s">
        <v>2</v>
      </c>
      <c r="B205" s="28" t="s">
        <v>718</v>
      </c>
      <c r="C205">
        <v>59669</v>
      </c>
      <c r="D205" s="28" t="s">
        <v>719</v>
      </c>
      <c r="E205" s="28" t="s">
        <v>720</v>
      </c>
      <c r="F205" s="28" t="s">
        <v>721</v>
      </c>
      <c r="G205" s="28" t="s">
        <v>602</v>
      </c>
      <c r="H205" s="28" t="s">
        <v>750</v>
      </c>
      <c r="I205" s="28" t="s">
        <v>457</v>
      </c>
      <c r="J205">
        <v>3560</v>
      </c>
      <c r="K205">
        <v>11.478040528804099</v>
      </c>
      <c r="L205" s="28" t="s">
        <v>3316</v>
      </c>
      <c r="M205">
        <v>0</v>
      </c>
      <c r="N205" s="28" t="s">
        <v>459</v>
      </c>
      <c r="O205" s="28" t="s">
        <v>745</v>
      </c>
      <c r="P205">
        <v>12</v>
      </c>
      <c r="Q205">
        <v>18</v>
      </c>
      <c r="R205">
        <v>1</v>
      </c>
      <c r="S205">
        <v>91200818</v>
      </c>
      <c r="T205" s="28" t="s">
        <v>461</v>
      </c>
      <c r="U205" s="28" t="s">
        <v>659</v>
      </c>
      <c r="V205" s="28" t="s">
        <v>335</v>
      </c>
      <c r="W205" s="28" t="s">
        <v>463</v>
      </c>
      <c r="Y205" s="28" t="s">
        <v>463</v>
      </c>
      <c r="Z205" s="28">
        <v>0</v>
      </c>
      <c r="AA205" s="28">
        <v>16623</v>
      </c>
      <c r="AB205" s="28" t="s">
        <v>465</v>
      </c>
      <c r="AC205" s="28" t="s">
        <v>504</v>
      </c>
      <c r="AD205" s="1">
        <v>0.54166666666666674</v>
      </c>
      <c r="AE205" s="1">
        <v>0.70833333333333326</v>
      </c>
      <c r="AF205" s="28" t="s">
        <v>463</v>
      </c>
      <c r="AG205" s="28" t="s">
        <v>46</v>
      </c>
      <c r="AH205" s="28" t="s">
        <v>467</v>
      </c>
      <c r="AI205" s="28" t="s">
        <v>751</v>
      </c>
      <c r="AJ205" s="28" t="s">
        <v>725</v>
      </c>
      <c r="AK205" s="28"/>
      <c r="AL205" s="28"/>
      <c r="AM205">
        <v>1</v>
      </c>
      <c r="AN205">
        <v>3</v>
      </c>
      <c r="AP205" s="2">
        <v>46073</v>
      </c>
      <c r="AQ205" s="2">
        <v>46290</v>
      </c>
      <c r="AR205" s="2"/>
      <c r="AS205" s="2"/>
      <c r="AT205" s="28"/>
      <c r="AU205" s="28"/>
      <c r="AV205" s="28" t="s">
        <v>470</v>
      </c>
      <c r="AW205">
        <v>112</v>
      </c>
      <c r="AX205">
        <v>0.5</v>
      </c>
      <c r="BC205" s="28"/>
      <c r="BD205">
        <v>4</v>
      </c>
      <c r="BF205" s="28"/>
      <c r="BG205" s="28"/>
      <c r="BH205">
        <v>300</v>
      </c>
      <c r="BI205">
        <v>2800</v>
      </c>
      <c r="BP205" s="28"/>
      <c r="BS205" s="28"/>
      <c r="BT205" s="28"/>
      <c r="BW205" s="28"/>
      <c r="BY205">
        <v>116</v>
      </c>
      <c r="BZ205">
        <v>112</v>
      </c>
      <c r="CA205">
        <v>4</v>
      </c>
      <c r="CB205">
        <v>120</v>
      </c>
      <c r="CC205">
        <v>0.93333333333333324</v>
      </c>
      <c r="CE205">
        <v>3560</v>
      </c>
      <c r="CF205">
        <v>0</v>
      </c>
      <c r="CG205">
        <v>240</v>
      </c>
      <c r="CH205">
        <v>-461.53846153846155</v>
      </c>
      <c r="CI205">
        <v>3098.4615384615386</v>
      </c>
      <c r="CJ205">
        <v>212.30594577494998</v>
      </c>
      <c r="CK205">
        <v>143.78872163937004</v>
      </c>
      <c r="CL205">
        <v>69.420911026507738</v>
      </c>
      <c r="CM205">
        <v>122.18796797213763</v>
      </c>
      <c r="CN205">
        <v>69.086628928876706</v>
      </c>
      <c r="CO205">
        <v>0</v>
      </c>
      <c r="CP205">
        <v>0</v>
      </c>
      <c r="CQ205">
        <v>93.868062452383569</v>
      </c>
      <c r="CR205">
        <v>0.86346000000000001</v>
      </c>
      <c r="CS205">
        <v>23116.773625011458</v>
      </c>
      <c r="CT205">
        <v>0</v>
      </c>
      <c r="CU205">
        <v>23116.773625011458</v>
      </c>
      <c r="CV205">
        <v>11.478040528804099</v>
      </c>
      <c r="CW205" s="28" t="s">
        <v>752</v>
      </c>
      <c r="CX205" s="28"/>
      <c r="CY205" s="28"/>
      <c r="CZ205" s="28"/>
      <c r="DA205" s="28"/>
      <c r="DB205" s="28"/>
      <c r="DC205" s="28"/>
      <c r="DD205" s="28"/>
      <c r="DE205" s="28"/>
      <c r="DF205" s="28"/>
      <c r="DG205" s="28"/>
      <c r="DH205" s="28"/>
      <c r="DI205">
        <v>120</v>
      </c>
      <c r="DJ205" s="28" t="s">
        <v>471</v>
      </c>
      <c r="DK205" s="28" t="s">
        <v>732</v>
      </c>
    </row>
    <row r="206" spans="1:115" x14ac:dyDescent="0.25">
      <c r="A206" s="28" t="s">
        <v>2</v>
      </c>
      <c r="B206" s="28" t="s">
        <v>718</v>
      </c>
      <c r="C206">
        <v>59669</v>
      </c>
      <c r="D206" s="28" t="s">
        <v>719</v>
      </c>
      <c r="E206" s="28" t="s">
        <v>720</v>
      </c>
      <c r="F206" s="28" t="s">
        <v>721</v>
      </c>
      <c r="G206" s="28" t="s">
        <v>602</v>
      </c>
      <c r="H206" s="28" t="s">
        <v>753</v>
      </c>
      <c r="I206" s="28" t="s">
        <v>457</v>
      </c>
      <c r="J206">
        <v>3560</v>
      </c>
      <c r="K206">
        <v>11.478040528804099</v>
      </c>
      <c r="L206" s="28" t="s">
        <v>3316</v>
      </c>
      <c r="M206">
        <v>0</v>
      </c>
      <c r="N206" s="28" t="s">
        <v>459</v>
      </c>
      <c r="O206" s="28" t="s">
        <v>745</v>
      </c>
      <c r="P206">
        <v>12</v>
      </c>
      <c r="Q206">
        <v>18</v>
      </c>
      <c r="R206">
        <v>1</v>
      </c>
      <c r="S206">
        <v>91200818</v>
      </c>
      <c r="T206" s="28" t="s">
        <v>461</v>
      </c>
      <c r="U206" s="28" t="s">
        <v>659</v>
      </c>
      <c r="V206" s="28" t="s">
        <v>335</v>
      </c>
      <c r="W206" s="28" t="s">
        <v>463</v>
      </c>
      <c r="Y206" s="28" t="s">
        <v>463</v>
      </c>
      <c r="Z206" s="28">
        <v>0</v>
      </c>
      <c r="AA206" s="28">
        <v>16624</v>
      </c>
      <c r="AB206" s="28" t="s">
        <v>465</v>
      </c>
      <c r="AC206" s="28" t="s">
        <v>479</v>
      </c>
      <c r="AD206" s="1">
        <v>0.5</v>
      </c>
      <c r="AE206" s="1">
        <v>0.66666666666666674</v>
      </c>
      <c r="AF206" s="28" t="s">
        <v>463</v>
      </c>
      <c r="AG206" s="28" t="s">
        <v>91</v>
      </c>
      <c r="AH206" s="28" t="s">
        <v>467</v>
      </c>
      <c r="AI206" s="28"/>
      <c r="AJ206" s="28" t="s">
        <v>725</v>
      </c>
      <c r="AK206" s="28"/>
      <c r="AL206" s="28"/>
      <c r="AM206">
        <v>1</v>
      </c>
      <c r="AN206">
        <v>3</v>
      </c>
      <c r="AP206" s="2">
        <v>46071</v>
      </c>
      <c r="AQ206" s="2">
        <v>46288</v>
      </c>
      <c r="AR206" s="2"/>
      <c r="AS206" s="2"/>
      <c r="AT206" s="28"/>
      <c r="AU206" s="28"/>
      <c r="AV206" s="28" t="s">
        <v>470</v>
      </c>
      <c r="AW206">
        <v>112</v>
      </c>
      <c r="AX206">
        <v>0.5</v>
      </c>
      <c r="BC206" s="28"/>
      <c r="BD206">
        <v>4</v>
      </c>
      <c r="BF206" s="28"/>
      <c r="BG206" s="28"/>
      <c r="BH206">
        <v>300</v>
      </c>
      <c r="BI206">
        <v>2800</v>
      </c>
      <c r="BP206" s="28"/>
      <c r="BS206" s="28"/>
      <c r="BT206" s="28"/>
      <c r="BW206" s="28"/>
      <c r="BY206">
        <v>116</v>
      </c>
      <c r="BZ206">
        <v>112</v>
      </c>
      <c r="CA206">
        <v>4</v>
      </c>
      <c r="CB206">
        <v>120</v>
      </c>
      <c r="CC206">
        <v>0.93333333333333324</v>
      </c>
      <c r="CE206">
        <v>3560</v>
      </c>
      <c r="CF206">
        <v>0</v>
      </c>
      <c r="CG206">
        <v>240</v>
      </c>
      <c r="CH206">
        <v>-461.53846153846155</v>
      </c>
      <c r="CI206">
        <v>3098.4615384615386</v>
      </c>
      <c r="CJ206">
        <v>212.30594577494998</v>
      </c>
      <c r="CK206">
        <v>143.78872163937004</v>
      </c>
      <c r="CL206">
        <v>69.420911026507738</v>
      </c>
      <c r="CM206">
        <v>122.18796797213763</v>
      </c>
      <c r="CN206">
        <v>69.086628928876706</v>
      </c>
      <c r="CO206">
        <v>0</v>
      </c>
      <c r="CP206">
        <v>0</v>
      </c>
      <c r="CQ206">
        <v>93.868062452383569</v>
      </c>
      <c r="CR206">
        <v>0.86346000000000001</v>
      </c>
      <c r="CS206">
        <v>23116.773625011458</v>
      </c>
      <c r="CT206">
        <v>0</v>
      </c>
      <c r="CU206">
        <v>23116.773625011458</v>
      </c>
      <c r="CV206">
        <v>11.478040528804099</v>
      </c>
      <c r="CW206" s="28" t="s">
        <v>754</v>
      </c>
      <c r="CX206" s="28"/>
      <c r="CY206" s="28"/>
      <c r="CZ206" s="28"/>
      <c r="DA206" s="28"/>
      <c r="DB206" s="28"/>
      <c r="DC206" s="28"/>
      <c r="DD206" s="28"/>
      <c r="DE206" s="28"/>
      <c r="DF206" s="28"/>
      <c r="DG206" s="28"/>
      <c r="DH206" s="28"/>
      <c r="DI206">
        <v>120</v>
      </c>
      <c r="DJ206" s="28" t="s">
        <v>471</v>
      </c>
      <c r="DK206" s="28" t="s">
        <v>732</v>
      </c>
    </row>
    <row r="207" spans="1:115" x14ac:dyDescent="0.25">
      <c r="A207" s="28" t="s">
        <v>2754</v>
      </c>
      <c r="B207" s="28" t="s">
        <v>1754</v>
      </c>
      <c r="C207">
        <v>59679</v>
      </c>
      <c r="D207" s="28" t="s">
        <v>1755</v>
      </c>
      <c r="E207" s="28" t="s">
        <v>1756</v>
      </c>
      <c r="F207" s="28" t="s">
        <v>1757</v>
      </c>
      <c r="G207" s="28" t="s">
        <v>602</v>
      </c>
      <c r="H207" s="28" t="s">
        <v>2813</v>
      </c>
      <c r="I207" s="28" t="s">
        <v>457</v>
      </c>
      <c r="J207">
        <v>5060</v>
      </c>
      <c r="K207">
        <v>5.8464919551150141</v>
      </c>
      <c r="L207" s="28" t="s">
        <v>2814</v>
      </c>
      <c r="M207">
        <v>0</v>
      </c>
      <c r="N207" s="28" t="s">
        <v>459</v>
      </c>
      <c r="O207" s="28" t="s">
        <v>591</v>
      </c>
      <c r="P207">
        <v>6</v>
      </c>
      <c r="Q207">
        <v>12</v>
      </c>
      <c r="R207">
        <v>1</v>
      </c>
      <c r="S207">
        <v>90780818</v>
      </c>
      <c r="T207" s="28" t="s">
        <v>461</v>
      </c>
      <c r="U207" s="28" t="s">
        <v>1070</v>
      </c>
      <c r="V207" s="28" t="s">
        <v>335</v>
      </c>
      <c r="W207" s="28" t="s">
        <v>463</v>
      </c>
      <c r="Y207" s="28" t="s">
        <v>463</v>
      </c>
      <c r="Z207" s="28">
        <v>0</v>
      </c>
      <c r="AA207" s="28"/>
      <c r="AB207" s="28" t="s">
        <v>465</v>
      </c>
      <c r="AC207" s="28" t="s">
        <v>479</v>
      </c>
      <c r="AD207" s="1">
        <v>0.375</v>
      </c>
      <c r="AE207" s="1">
        <v>0.64583333333333326</v>
      </c>
      <c r="AF207" s="28" t="s">
        <v>463</v>
      </c>
      <c r="AG207" s="28" t="s">
        <v>185</v>
      </c>
      <c r="AH207" s="28" t="s">
        <v>537</v>
      </c>
      <c r="AI207" s="28" t="s">
        <v>3317</v>
      </c>
      <c r="AJ207" s="28" t="s">
        <v>725</v>
      </c>
      <c r="AK207" s="28" t="s">
        <v>1761</v>
      </c>
      <c r="AL207" s="28"/>
      <c r="AM207">
        <v>1</v>
      </c>
      <c r="AN207">
        <v>2</v>
      </c>
      <c r="AP207" s="2">
        <v>46071</v>
      </c>
      <c r="AQ207" s="2">
        <v>46288</v>
      </c>
      <c r="AR207" s="2"/>
      <c r="AS207" s="2"/>
      <c r="AT207" s="28"/>
      <c r="AU207" s="28"/>
      <c r="AV207" s="28" t="s">
        <v>470</v>
      </c>
      <c r="AW207">
        <v>108</v>
      </c>
      <c r="AX207">
        <v>0.5</v>
      </c>
      <c r="BC207" s="28"/>
      <c r="BF207" s="28"/>
      <c r="BG207" s="28"/>
      <c r="BP207" s="28"/>
      <c r="BS207" s="28"/>
      <c r="BT207" s="28"/>
      <c r="BW207" s="28"/>
      <c r="BY207">
        <v>108</v>
      </c>
      <c r="BZ207">
        <v>108</v>
      </c>
      <c r="CA207">
        <v>0</v>
      </c>
      <c r="CB207">
        <v>180</v>
      </c>
      <c r="CC207">
        <v>0.6</v>
      </c>
      <c r="CE207">
        <v>5060</v>
      </c>
      <c r="CF207">
        <v>0</v>
      </c>
      <c r="CG207">
        <v>360</v>
      </c>
      <c r="CH207">
        <v>0</v>
      </c>
      <c r="CI207">
        <v>5060</v>
      </c>
      <c r="CJ207">
        <v>212.30594577494998</v>
      </c>
      <c r="CK207">
        <v>143.78872163937004</v>
      </c>
      <c r="CL207">
        <v>69.420911026507738</v>
      </c>
      <c r="CM207">
        <v>122.18796797213763</v>
      </c>
      <c r="CN207">
        <v>69.086628928876706</v>
      </c>
      <c r="CO207">
        <v>0</v>
      </c>
      <c r="CP207">
        <v>0</v>
      </c>
      <c r="CQ207">
        <v>93.868062452383569</v>
      </c>
      <c r="CR207">
        <v>0.86346000000000001</v>
      </c>
      <c r="CS207">
        <v>19229.112040373278</v>
      </c>
      <c r="CT207">
        <v>0</v>
      </c>
      <c r="CU207">
        <v>19229.112040373278</v>
      </c>
      <c r="CV207">
        <v>5.8464919551150141</v>
      </c>
      <c r="CW207" s="28" t="s">
        <v>2815</v>
      </c>
      <c r="CX207" s="28"/>
      <c r="CY207" s="28"/>
      <c r="CZ207" s="28"/>
      <c r="DA207" s="28"/>
      <c r="DB207" s="28"/>
      <c r="DC207" s="28"/>
      <c r="DD207" s="28"/>
      <c r="DE207" s="28"/>
      <c r="DF207" s="28"/>
      <c r="DG207" s="28"/>
      <c r="DH207" s="28"/>
      <c r="DI207">
        <v>180</v>
      </c>
      <c r="DJ207" s="28" t="s">
        <v>471</v>
      </c>
      <c r="DK207" s="28" t="s">
        <v>732</v>
      </c>
    </row>
    <row r="208" spans="1:115" x14ac:dyDescent="0.25">
      <c r="A208" s="28" t="s">
        <v>2754</v>
      </c>
      <c r="B208" s="28" t="s">
        <v>1754</v>
      </c>
      <c r="C208">
        <v>59679</v>
      </c>
      <c r="D208" s="28" t="s">
        <v>1755</v>
      </c>
      <c r="E208" s="28" t="s">
        <v>1756</v>
      </c>
      <c r="F208" s="28" t="s">
        <v>1757</v>
      </c>
      <c r="G208" s="28" t="s">
        <v>602</v>
      </c>
      <c r="H208" s="28" t="s">
        <v>1758</v>
      </c>
      <c r="I208" s="28" t="s">
        <v>457</v>
      </c>
      <c r="J208">
        <v>5060</v>
      </c>
      <c r="K208">
        <v>6.0630286941933473</v>
      </c>
      <c r="L208" s="28" t="s">
        <v>1759</v>
      </c>
      <c r="M208">
        <v>0</v>
      </c>
      <c r="N208" s="28" t="s">
        <v>459</v>
      </c>
      <c r="O208" s="28" t="s">
        <v>591</v>
      </c>
      <c r="P208">
        <v>7</v>
      </c>
      <c r="Q208">
        <v>12</v>
      </c>
      <c r="R208">
        <v>1</v>
      </c>
      <c r="S208">
        <v>90540818</v>
      </c>
      <c r="T208" s="28" t="s">
        <v>461</v>
      </c>
      <c r="U208" s="28" t="s">
        <v>1070</v>
      </c>
      <c r="V208" s="28" t="s">
        <v>335</v>
      </c>
      <c r="W208" s="28" t="s">
        <v>463</v>
      </c>
      <c r="Y208" s="28" t="s">
        <v>463</v>
      </c>
      <c r="Z208" s="28">
        <v>0</v>
      </c>
      <c r="AA208" s="28">
        <v>17292</v>
      </c>
      <c r="AB208" s="28" t="s">
        <v>465</v>
      </c>
      <c r="AC208" s="28" t="s">
        <v>674</v>
      </c>
      <c r="AD208" s="1">
        <v>0.375</v>
      </c>
      <c r="AE208" s="1">
        <v>0.54166666666666674</v>
      </c>
      <c r="AF208" s="28" t="s">
        <v>463</v>
      </c>
      <c r="AG208" s="28" t="s">
        <v>182</v>
      </c>
      <c r="AH208" s="28" t="s">
        <v>588</v>
      </c>
      <c r="AI208" s="28" t="s">
        <v>1760</v>
      </c>
      <c r="AJ208" s="28" t="s">
        <v>725</v>
      </c>
      <c r="AK208" s="28" t="s">
        <v>1761</v>
      </c>
      <c r="AL208" s="28"/>
      <c r="AM208">
        <v>1</v>
      </c>
      <c r="AN208">
        <v>3</v>
      </c>
      <c r="AP208" s="2">
        <v>46072</v>
      </c>
      <c r="AQ208" s="2">
        <v>46292</v>
      </c>
      <c r="AR208" s="2"/>
      <c r="AS208" s="2"/>
      <c r="AT208" s="28"/>
      <c r="AU208" s="28"/>
      <c r="AV208" s="28" t="s">
        <v>470</v>
      </c>
      <c r="AW208">
        <v>112</v>
      </c>
      <c r="AX208">
        <v>0.5</v>
      </c>
      <c r="BC208" s="28"/>
      <c r="BF208" s="28"/>
      <c r="BG208" s="28"/>
      <c r="BP208" s="28"/>
      <c r="BS208" s="28"/>
      <c r="BT208" s="28"/>
      <c r="BW208" s="28"/>
      <c r="BY208">
        <v>112</v>
      </c>
      <c r="BZ208">
        <v>112</v>
      </c>
      <c r="CA208">
        <v>0</v>
      </c>
      <c r="CB208">
        <v>180</v>
      </c>
      <c r="CC208">
        <v>0.62222222222222223</v>
      </c>
      <c r="CE208">
        <v>5060</v>
      </c>
      <c r="CF208">
        <v>0</v>
      </c>
      <c r="CG208">
        <v>360</v>
      </c>
      <c r="CH208">
        <v>0</v>
      </c>
      <c r="CI208">
        <v>5060</v>
      </c>
      <c r="CJ208">
        <v>212.30594577494998</v>
      </c>
      <c r="CK208">
        <v>143.78872163937004</v>
      </c>
      <c r="CL208">
        <v>69.420911026507738</v>
      </c>
      <c r="CM208">
        <v>122.18796797213763</v>
      </c>
      <c r="CN208">
        <v>69.086628928876706</v>
      </c>
      <c r="CO208">
        <v>0</v>
      </c>
      <c r="CP208">
        <v>0</v>
      </c>
      <c r="CQ208">
        <v>93.868062452383569</v>
      </c>
      <c r="CR208">
        <v>0.86346000000000001</v>
      </c>
      <c r="CS208">
        <v>19941.301375201921</v>
      </c>
      <c r="CT208">
        <v>0</v>
      </c>
      <c r="CU208">
        <v>19941.301375201921</v>
      </c>
      <c r="CV208">
        <v>6.0630286941933473</v>
      </c>
      <c r="CW208" s="28" t="s">
        <v>1762</v>
      </c>
      <c r="CX208" s="28"/>
      <c r="CY208" s="28"/>
      <c r="CZ208" s="28"/>
      <c r="DA208" s="28"/>
      <c r="DB208" s="28"/>
      <c r="DC208" s="28"/>
      <c r="DD208" s="28"/>
      <c r="DE208" s="28"/>
      <c r="DF208" s="28"/>
      <c r="DG208" s="28"/>
      <c r="DH208" s="28"/>
      <c r="DI208">
        <v>180</v>
      </c>
      <c r="DJ208" s="28" t="s">
        <v>471</v>
      </c>
      <c r="DK208" s="28" t="s">
        <v>732</v>
      </c>
    </row>
    <row r="209" spans="1:115" x14ac:dyDescent="0.25">
      <c r="A209" s="28" t="s">
        <v>2754</v>
      </c>
      <c r="B209" s="28" t="s">
        <v>1754</v>
      </c>
      <c r="C209">
        <v>59679</v>
      </c>
      <c r="D209" s="28" t="s">
        <v>1755</v>
      </c>
      <c r="E209" s="28" t="s">
        <v>1756</v>
      </c>
      <c r="F209" s="28" t="s">
        <v>1757</v>
      </c>
      <c r="G209" s="28" t="s">
        <v>602</v>
      </c>
      <c r="H209" s="28" t="s">
        <v>1763</v>
      </c>
      <c r="I209" s="28" t="s">
        <v>457</v>
      </c>
      <c r="J209">
        <v>5060</v>
      </c>
      <c r="K209">
        <v>6.0630286941933473</v>
      </c>
      <c r="L209" s="28" t="s">
        <v>1759</v>
      </c>
      <c r="M209">
        <v>0</v>
      </c>
      <c r="N209" s="28" t="s">
        <v>459</v>
      </c>
      <c r="O209" s="28" t="s">
        <v>591</v>
      </c>
      <c r="P209">
        <v>7</v>
      </c>
      <c r="Q209">
        <v>12</v>
      </c>
      <c r="R209">
        <v>1</v>
      </c>
      <c r="S209">
        <v>90780818</v>
      </c>
      <c r="T209" s="28" t="s">
        <v>461</v>
      </c>
      <c r="U209" s="28" t="s">
        <v>1070</v>
      </c>
      <c r="V209" s="28" t="s">
        <v>335</v>
      </c>
      <c r="W209" s="28" t="s">
        <v>463</v>
      </c>
      <c r="Y209" s="28" t="s">
        <v>463</v>
      </c>
      <c r="Z209" s="28">
        <v>0</v>
      </c>
      <c r="AA209" s="28">
        <v>17293</v>
      </c>
      <c r="AB209" s="28" t="s">
        <v>465</v>
      </c>
      <c r="AC209" s="28" t="s">
        <v>671</v>
      </c>
      <c r="AD209" s="1">
        <v>0.375</v>
      </c>
      <c r="AE209" s="1">
        <v>0.54166666666666674</v>
      </c>
      <c r="AF209" s="28" t="s">
        <v>463</v>
      </c>
      <c r="AG209" s="28" t="s">
        <v>189</v>
      </c>
      <c r="AH209" s="28" t="s">
        <v>588</v>
      </c>
      <c r="AI209" s="28" t="s">
        <v>1760</v>
      </c>
      <c r="AJ209" s="28" t="s">
        <v>725</v>
      </c>
      <c r="AK209" s="28" t="s">
        <v>1761</v>
      </c>
      <c r="AL209" s="28"/>
      <c r="AM209">
        <v>1</v>
      </c>
      <c r="AN209">
        <v>3</v>
      </c>
      <c r="AP209" s="2">
        <v>46071</v>
      </c>
      <c r="AQ209" s="2">
        <v>46291</v>
      </c>
      <c r="AR209" s="2"/>
      <c r="AS209" s="2"/>
      <c r="AT209" s="28"/>
      <c r="AU209" s="28"/>
      <c r="AV209" s="28" t="s">
        <v>470</v>
      </c>
      <c r="AW209">
        <v>112</v>
      </c>
      <c r="AX209">
        <v>0.5</v>
      </c>
      <c r="BC209" s="28"/>
      <c r="BF209" s="28"/>
      <c r="BG209" s="28"/>
      <c r="BP209" s="28"/>
      <c r="BS209" s="28"/>
      <c r="BT209" s="28"/>
      <c r="BW209" s="28"/>
      <c r="BY209">
        <v>112</v>
      </c>
      <c r="BZ209">
        <v>112</v>
      </c>
      <c r="CA209">
        <v>0</v>
      </c>
      <c r="CB209">
        <v>180</v>
      </c>
      <c r="CC209">
        <v>0.62222222222222223</v>
      </c>
      <c r="CE209">
        <v>5060</v>
      </c>
      <c r="CF209">
        <v>0</v>
      </c>
      <c r="CG209">
        <v>360</v>
      </c>
      <c r="CH209">
        <v>0</v>
      </c>
      <c r="CI209">
        <v>5060</v>
      </c>
      <c r="CJ209">
        <v>212.30594577494998</v>
      </c>
      <c r="CK209">
        <v>143.78872163937004</v>
      </c>
      <c r="CL209">
        <v>69.420911026507738</v>
      </c>
      <c r="CM209">
        <v>122.18796797213763</v>
      </c>
      <c r="CN209">
        <v>69.086628928876706</v>
      </c>
      <c r="CO209">
        <v>0</v>
      </c>
      <c r="CP209">
        <v>0</v>
      </c>
      <c r="CQ209">
        <v>93.868062452383569</v>
      </c>
      <c r="CR209">
        <v>0.86346000000000001</v>
      </c>
      <c r="CS209">
        <v>19941.301375201921</v>
      </c>
      <c r="CT209">
        <v>0</v>
      </c>
      <c r="CU209">
        <v>19941.301375201921</v>
      </c>
      <c r="CV209">
        <v>6.0630286941933473</v>
      </c>
      <c r="CW209" s="28" t="s">
        <v>1764</v>
      </c>
      <c r="CX209" s="28"/>
      <c r="CY209" s="28"/>
      <c r="CZ209" s="28"/>
      <c r="DA209" s="28"/>
      <c r="DB209" s="28"/>
      <c r="DC209" s="28"/>
      <c r="DD209" s="28"/>
      <c r="DE209" s="28"/>
      <c r="DF209" s="28"/>
      <c r="DG209" s="28"/>
      <c r="DH209" s="28"/>
      <c r="DI209">
        <v>180</v>
      </c>
      <c r="DJ209" s="28" t="s">
        <v>471</v>
      </c>
      <c r="DK209" s="28" t="s">
        <v>732</v>
      </c>
    </row>
    <row r="210" spans="1:115" x14ac:dyDescent="0.25">
      <c r="A210" s="28" t="s">
        <v>2</v>
      </c>
      <c r="B210" s="28" t="s">
        <v>821</v>
      </c>
      <c r="C210">
        <v>26821</v>
      </c>
      <c r="D210" s="28" t="s">
        <v>822</v>
      </c>
      <c r="E210" s="28" t="s">
        <v>823</v>
      </c>
      <c r="F210" s="28" t="s">
        <v>824</v>
      </c>
      <c r="G210" s="28" t="s">
        <v>825</v>
      </c>
      <c r="H210" s="28" t="s">
        <v>3318</v>
      </c>
      <c r="I210" s="28" t="s">
        <v>457</v>
      </c>
      <c r="J210">
        <v>7020</v>
      </c>
      <c r="K210">
        <v>8.9592026718518287</v>
      </c>
      <c r="L210" s="28" t="s">
        <v>833</v>
      </c>
      <c r="M210">
        <v>0</v>
      </c>
      <c r="N210" s="28" t="s">
        <v>459</v>
      </c>
      <c r="O210" s="28" t="s">
        <v>834</v>
      </c>
      <c r="P210">
        <v>9</v>
      </c>
      <c r="Q210">
        <v>20</v>
      </c>
      <c r="R210">
        <v>1</v>
      </c>
      <c r="S210">
        <v>90600790</v>
      </c>
      <c r="T210" s="28" t="s">
        <v>461</v>
      </c>
      <c r="U210" s="28" t="s">
        <v>812</v>
      </c>
      <c r="V210" s="28" t="s">
        <v>840</v>
      </c>
      <c r="W210" s="28" t="s">
        <v>660</v>
      </c>
      <c r="X210">
        <v>26899</v>
      </c>
      <c r="Y210" s="28" t="s">
        <v>660</v>
      </c>
      <c r="Z210" s="28">
        <v>70</v>
      </c>
      <c r="AA210" s="28">
        <v>16625</v>
      </c>
      <c r="AB210" s="28" t="s">
        <v>465</v>
      </c>
      <c r="AC210" s="28" t="s">
        <v>504</v>
      </c>
      <c r="AD210" s="1">
        <v>0.375</v>
      </c>
      <c r="AE210" s="1">
        <v>0.54166666666666674</v>
      </c>
      <c r="AF210" s="28" t="s">
        <v>463</v>
      </c>
      <c r="AG210" s="28" t="s">
        <v>152</v>
      </c>
      <c r="AH210" s="28" t="s">
        <v>582</v>
      </c>
      <c r="AI210" s="28"/>
      <c r="AJ210" s="28" t="s">
        <v>841</v>
      </c>
      <c r="AK210" s="28"/>
      <c r="AL210" s="28" t="s">
        <v>842</v>
      </c>
      <c r="AM210">
        <v>2</v>
      </c>
      <c r="AN210">
        <v>3</v>
      </c>
      <c r="AO210">
        <v>3</v>
      </c>
      <c r="AP210" s="2">
        <v>46073</v>
      </c>
      <c r="AQ210" s="2">
        <v>46290</v>
      </c>
      <c r="AR210" s="2">
        <v>46437</v>
      </c>
      <c r="AS210" s="2">
        <v>46654</v>
      </c>
      <c r="AT210" s="28"/>
      <c r="AU210" s="28"/>
      <c r="AV210" s="28" t="s">
        <v>470</v>
      </c>
      <c r="AW210">
        <v>112</v>
      </c>
      <c r="AX210">
        <v>0.5</v>
      </c>
      <c r="BC210" s="28"/>
      <c r="BF210" s="28"/>
      <c r="BG210" s="28"/>
      <c r="BI210">
        <v>400</v>
      </c>
      <c r="BJ210">
        <v>112</v>
      </c>
      <c r="BK210">
        <v>0.5</v>
      </c>
      <c r="BP210" s="28"/>
      <c r="BS210" s="28"/>
      <c r="BT210" s="28"/>
      <c r="BW210" s="28"/>
      <c r="BY210">
        <v>224</v>
      </c>
      <c r="BZ210">
        <v>224</v>
      </c>
      <c r="CA210">
        <v>0</v>
      </c>
      <c r="CB210">
        <v>240</v>
      </c>
      <c r="CC210">
        <v>0.93333333333333324</v>
      </c>
      <c r="CE210">
        <v>7020</v>
      </c>
      <c r="CF210">
        <v>0</v>
      </c>
      <c r="CG210">
        <v>480</v>
      </c>
      <c r="CH210">
        <v>0</v>
      </c>
      <c r="CI210">
        <v>7020</v>
      </c>
      <c r="CJ210">
        <v>212.30594577494998</v>
      </c>
      <c r="CK210">
        <v>143.78872163937004</v>
      </c>
      <c r="CL210">
        <v>69.420911026507738</v>
      </c>
      <c r="CM210">
        <v>122.18796797213763</v>
      </c>
      <c r="CN210">
        <v>69.086628928876706</v>
      </c>
      <c r="CO210">
        <v>0</v>
      </c>
      <c r="CP210">
        <v>0</v>
      </c>
      <c r="CQ210">
        <v>93.868062452383569</v>
      </c>
      <c r="CR210">
        <v>0.86346000000000001</v>
      </c>
      <c r="CS210">
        <v>20341.301375201921</v>
      </c>
      <c r="CT210">
        <v>20539.540416457981</v>
      </c>
      <c r="CU210">
        <v>40880.841791659899</v>
      </c>
      <c r="CV210">
        <v>8.9592026718518287</v>
      </c>
      <c r="CW210" s="28" t="s">
        <v>843</v>
      </c>
      <c r="CX210" s="28" t="s">
        <v>3630</v>
      </c>
      <c r="CY210" s="28" t="s">
        <v>3631</v>
      </c>
      <c r="CZ210" s="28" t="s">
        <v>3632</v>
      </c>
      <c r="DA210" s="28" t="s">
        <v>3633</v>
      </c>
      <c r="DB210" s="28" t="s">
        <v>3344</v>
      </c>
      <c r="DC210" s="28"/>
      <c r="DD210" s="28"/>
      <c r="DE210" s="28"/>
      <c r="DF210" s="28"/>
      <c r="DG210" s="28"/>
      <c r="DH210" s="28"/>
      <c r="DI210">
        <v>240</v>
      </c>
      <c r="DJ210" s="28" t="s">
        <v>831</v>
      </c>
      <c r="DK210" s="28" t="s">
        <v>832</v>
      </c>
    </row>
    <row r="211" spans="1:115" x14ac:dyDescent="0.25">
      <c r="A211" s="28" t="s">
        <v>2</v>
      </c>
      <c r="B211" s="28" t="s">
        <v>844</v>
      </c>
      <c r="C211">
        <v>26820</v>
      </c>
      <c r="D211" s="28" t="s">
        <v>822</v>
      </c>
      <c r="E211" s="28" t="s">
        <v>823</v>
      </c>
      <c r="F211" s="28" t="s">
        <v>824</v>
      </c>
      <c r="G211" s="28" t="s">
        <v>825</v>
      </c>
      <c r="H211" s="28" t="s">
        <v>3319</v>
      </c>
      <c r="I211" s="28" t="s">
        <v>457</v>
      </c>
      <c r="J211">
        <v>3510</v>
      </c>
      <c r="K211">
        <v>8.0435379069615127</v>
      </c>
      <c r="L211" s="28" t="s">
        <v>845</v>
      </c>
      <c r="M211">
        <v>0</v>
      </c>
      <c r="N211" s="28" t="s">
        <v>459</v>
      </c>
      <c r="O211" s="28" t="s">
        <v>846</v>
      </c>
      <c r="P211">
        <v>9</v>
      </c>
      <c r="Q211">
        <v>25</v>
      </c>
      <c r="R211">
        <v>1</v>
      </c>
      <c r="S211">
        <v>95580790</v>
      </c>
      <c r="T211" s="28" t="s">
        <v>605</v>
      </c>
      <c r="U211" s="28" t="s">
        <v>659</v>
      </c>
      <c r="V211" s="28" t="s">
        <v>840</v>
      </c>
      <c r="W211" s="28" t="s">
        <v>463</v>
      </c>
      <c r="Y211" s="28" t="s">
        <v>660</v>
      </c>
      <c r="Z211" s="28">
        <v>35</v>
      </c>
      <c r="AA211" s="28">
        <v>16769</v>
      </c>
      <c r="AB211" s="28" t="s">
        <v>465</v>
      </c>
      <c r="AC211" s="28" t="s">
        <v>479</v>
      </c>
      <c r="AD211" s="1">
        <v>0.41666666666666674</v>
      </c>
      <c r="AE211" s="1">
        <v>0.5</v>
      </c>
      <c r="AF211" s="28" t="s">
        <v>463</v>
      </c>
      <c r="AG211" s="28" t="s">
        <v>200</v>
      </c>
      <c r="AH211" s="28" t="s">
        <v>588</v>
      </c>
      <c r="AI211" s="28"/>
      <c r="AJ211" s="28" t="s">
        <v>841</v>
      </c>
      <c r="AK211" s="28"/>
      <c r="AL211" s="28" t="s">
        <v>847</v>
      </c>
      <c r="AM211">
        <v>1</v>
      </c>
      <c r="AN211">
        <v>3</v>
      </c>
      <c r="AP211" s="2">
        <v>46071</v>
      </c>
      <c r="AQ211" s="2">
        <v>46288</v>
      </c>
      <c r="AR211" s="2"/>
      <c r="AS211" s="2"/>
      <c r="AT211" s="28"/>
      <c r="AU211" s="28"/>
      <c r="AV211" s="28" t="s">
        <v>470</v>
      </c>
      <c r="AW211">
        <v>98</v>
      </c>
      <c r="AX211">
        <v>0.5</v>
      </c>
      <c r="BA211">
        <v>8</v>
      </c>
      <c r="BC211" s="28"/>
      <c r="BF211" s="28"/>
      <c r="BG211" s="28"/>
      <c r="BI211">
        <v>350</v>
      </c>
      <c r="BP211" s="28"/>
      <c r="BS211" s="28"/>
      <c r="BT211" s="28"/>
      <c r="BW211" s="28"/>
      <c r="BY211">
        <v>106</v>
      </c>
      <c r="BZ211">
        <v>98</v>
      </c>
      <c r="CA211">
        <v>8</v>
      </c>
      <c r="CB211">
        <v>120</v>
      </c>
      <c r="CC211">
        <v>0.81666666666666676</v>
      </c>
      <c r="CE211">
        <v>3510</v>
      </c>
      <c r="CF211">
        <v>0</v>
      </c>
      <c r="CG211">
        <v>240</v>
      </c>
      <c r="CH211">
        <v>0</v>
      </c>
      <c r="CI211">
        <v>3510</v>
      </c>
      <c r="CJ211">
        <v>212.30594577494998</v>
      </c>
      <c r="CK211">
        <v>143.78872163937004</v>
      </c>
      <c r="CL211">
        <v>69.420911026507738</v>
      </c>
      <c r="CM211">
        <v>122.18796797213763</v>
      </c>
      <c r="CN211">
        <v>69.086628928876706</v>
      </c>
      <c r="CO211">
        <v>0</v>
      </c>
      <c r="CP211">
        <v>0</v>
      </c>
      <c r="CQ211">
        <v>93.868062452383569</v>
      </c>
      <c r="CR211">
        <v>0.86346000000000001</v>
      </c>
      <c r="CS211">
        <v>18351.331734732692</v>
      </c>
      <c r="CT211">
        <v>0</v>
      </c>
      <c r="CU211">
        <v>18351.331734732692</v>
      </c>
      <c r="CV211">
        <v>8.0435379069615127</v>
      </c>
      <c r="CW211" s="28" t="s">
        <v>848</v>
      </c>
      <c r="CX211" s="28" t="s">
        <v>3634</v>
      </c>
      <c r="CY211" s="28" t="s">
        <v>3631</v>
      </c>
      <c r="CZ211" s="28" t="s">
        <v>3635</v>
      </c>
      <c r="DA211" s="28" t="s">
        <v>3636</v>
      </c>
      <c r="DB211" s="28" t="s">
        <v>3344</v>
      </c>
      <c r="DC211" s="28"/>
      <c r="DD211" s="28"/>
      <c r="DE211" s="28"/>
      <c r="DF211" s="28"/>
      <c r="DG211" s="28"/>
      <c r="DH211" s="28"/>
      <c r="DI211">
        <v>120</v>
      </c>
      <c r="DJ211" s="28" t="s">
        <v>831</v>
      </c>
      <c r="DK211" s="28" t="s">
        <v>849</v>
      </c>
    </row>
    <row r="212" spans="1:115" x14ac:dyDescent="0.25">
      <c r="A212" s="28" t="s">
        <v>2</v>
      </c>
      <c r="B212" s="28" t="s">
        <v>1360</v>
      </c>
      <c r="C212">
        <v>26821</v>
      </c>
      <c r="D212" s="28" t="s">
        <v>1361</v>
      </c>
      <c r="E212" s="28" t="s">
        <v>1362</v>
      </c>
      <c r="F212" s="28" t="s">
        <v>1363</v>
      </c>
      <c r="G212" s="28" t="s">
        <v>1364</v>
      </c>
      <c r="H212" s="28" t="s">
        <v>1365</v>
      </c>
      <c r="I212" s="28" t="s">
        <v>457</v>
      </c>
      <c r="J212">
        <v>6200</v>
      </c>
      <c r="K212">
        <v>12.369029414736469</v>
      </c>
      <c r="L212" s="28" t="s">
        <v>3291</v>
      </c>
      <c r="M212">
        <v>0</v>
      </c>
      <c r="N212" s="28" t="s">
        <v>459</v>
      </c>
      <c r="O212" s="28" t="s">
        <v>1366</v>
      </c>
      <c r="P212">
        <v>13</v>
      </c>
      <c r="Q212">
        <v>15</v>
      </c>
      <c r="R212">
        <v>1</v>
      </c>
      <c r="S212">
        <v>90591082</v>
      </c>
      <c r="T212" s="28" t="s">
        <v>461</v>
      </c>
      <c r="U212" s="28" t="s">
        <v>812</v>
      </c>
      <c r="V212" s="28" t="s">
        <v>335</v>
      </c>
      <c r="W212" s="28" t="s">
        <v>660</v>
      </c>
      <c r="X212">
        <v>26899</v>
      </c>
      <c r="Y212" s="28" t="s">
        <v>660</v>
      </c>
      <c r="Z212" s="28">
        <v>70</v>
      </c>
      <c r="AA212" s="28">
        <v>17310</v>
      </c>
      <c r="AB212" s="28" t="s">
        <v>465</v>
      </c>
      <c r="AC212" s="28" t="s">
        <v>525</v>
      </c>
      <c r="AD212" s="1">
        <v>0.375</v>
      </c>
      <c r="AE212" s="1">
        <v>0.54166666666666674</v>
      </c>
      <c r="AF212" s="28" t="s">
        <v>463</v>
      </c>
      <c r="AG212" s="28" t="s">
        <v>276</v>
      </c>
      <c r="AH212" s="28" t="s">
        <v>546</v>
      </c>
      <c r="AI212" s="28" t="s">
        <v>1367</v>
      </c>
      <c r="AJ212" s="28" t="s">
        <v>1368</v>
      </c>
      <c r="AK212" s="28"/>
      <c r="AL212" s="28"/>
      <c r="AM212">
        <v>2</v>
      </c>
      <c r="AN212">
        <v>4</v>
      </c>
      <c r="AO212">
        <v>3</v>
      </c>
      <c r="AP212" s="2">
        <v>46070</v>
      </c>
      <c r="AQ212" s="2">
        <v>46357</v>
      </c>
      <c r="AR212" s="2">
        <v>46434</v>
      </c>
      <c r="AS212" s="2">
        <v>46651</v>
      </c>
      <c r="AT212" s="28"/>
      <c r="AU212" s="28"/>
      <c r="AV212" s="28" t="s">
        <v>470</v>
      </c>
      <c r="AW212">
        <v>128</v>
      </c>
      <c r="AX212">
        <v>0.5</v>
      </c>
      <c r="AY212" t="s">
        <v>1369</v>
      </c>
      <c r="AZ212">
        <v>15</v>
      </c>
      <c r="BC212" s="28"/>
      <c r="BF212" s="28"/>
      <c r="BG212" s="28"/>
      <c r="BH212">
        <v>250</v>
      </c>
      <c r="BJ212">
        <v>112</v>
      </c>
      <c r="BK212">
        <v>0.5</v>
      </c>
      <c r="BP212" s="28"/>
      <c r="BS212" s="28"/>
      <c r="BT212" s="28"/>
      <c r="BU212">
        <v>125</v>
      </c>
      <c r="BW212" s="28"/>
      <c r="BY212">
        <v>255</v>
      </c>
      <c r="BZ212">
        <v>240</v>
      </c>
      <c r="CA212">
        <v>15</v>
      </c>
      <c r="CB212">
        <v>240</v>
      </c>
      <c r="CC212">
        <v>1</v>
      </c>
      <c r="CE212">
        <v>6200</v>
      </c>
      <c r="CF212">
        <v>0</v>
      </c>
      <c r="CG212">
        <v>480</v>
      </c>
      <c r="CH212">
        <v>-582.69230769230762</v>
      </c>
      <c r="CI212">
        <v>5617.3076923076924</v>
      </c>
      <c r="CJ212">
        <v>212.30594577494998</v>
      </c>
      <c r="CK212">
        <v>143.78872163937004</v>
      </c>
      <c r="CL212">
        <v>69.420911026507738</v>
      </c>
      <c r="CM212">
        <v>122.18796797213763</v>
      </c>
      <c r="CN212">
        <v>69.086628928876706</v>
      </c>
      <c r="CO212">
        <v>0</v>
      </c>
      <c r="CP212">
        <v>0</v>
      </c>
      <c r="CQ212">
        <v>93.868062452383569</v>
      </c>
      <c r="CR212">
        <v>0.86346000000000001</v>
      </c>
      <c r="CS212">
        <v>24622.878234098549</v>
      </c>
      <c r="CT212">
        <v>20539.540416457981</v>
      </c>
      <c r="CU212">
        <v>45162.41865055653</v>
      </c>
      <c r="CV212">
        <v>12.369029414736469</v>
      </c>
      <c r="CW212" s="28" t="s">
        <v>1370</v>
      </c>
      <c r="CX212" s="28" t="s">
        <v>3637</v>
      </c>
      <c r="CY212" s="28" t="s">
        <v>3638</v>
      </c>
      <c r="CZ212" s="28" t="s">
        <v>3511</v>
      </c>
      <c r="DA212" s="28" t="s">
        <v>3639</v>
      </c>
      <c r="DB212" s="28" t="s">
        <v>3344</v>
      </c>
      <c r="DC212" s="28"/>
      <c r="DD212" s="28"/>
      <c r="DE212" s="28"/>
      <c r="DF212" s="28"/>
      <c r="DG212" s="28"/>
      <c r="DH212" s="28"/>
      <c r="DI212">
        <v>240</v>
      </c>
      <c r="DJ212" s="28" t="s">
        <v>831</v>
      </c>
      <c r="DK212" s="28" t="s">
        <v>1371</v>
      </c>
    </row>
    <row r="213" spans="1:115" x14ac:dyDescent="0.25">
      <c r="A213" s="28" t="s">
        <v>2754</v>
      </c>
      <c r="B213" s="28" t="s">
        <v>1360</v>
      </c>
      <c r="C213">
        <v>26821</v>
      </c>
      <c r="D213" s="28" t="s">
        <v>1361</v>
      </c>
      <c r="E213" s="28" t="s">
        <v>1362</v>
      </c>
      <c r="F213" s="28" t="s">
        <v>1363</v>
      </c>
      <c r="G213" s="28" t="s">
        <v>1364</v>
      </c>
      <c r="H213" s="28" t="s">
        <v>2816</v>
      </c>
      <c r="I213" s="28" t="s">
        <v>457</v>
      </c>
      <c r="J213">
        <v>6200</v>
      </c>
      <c r="K213" t="s">
        <v>487</v>
      </c>
      <c r="L213" s="28" t="s">
        <v>2</v>
      </c>
      <c r="M213">
        <v>0</v>
      </c>
      <c r="N213" s="28" t="s">
        <v>459</v>
      </c>
      <c r="O213" s="28" t="s">
        <v>2817</v>
      </c>
      <c r="Q213">
        <v>15</v>
      </c>
      <c r="R213">
        <v>1</v>
      </c>
      <c r="S213">
        <v>92691014</v>
      </c>
      <c r="T213" s="28" t="s">
        <v>461</v>
      </c>
      <c r="U213" s="28" t="s">
        <v>812</v>
      </c>
      <c r="V213" s="28" t="s">
        <v>335</v>
      </c>
      <c r="W213" s="28" t="s">
        <v>660</v>
      </c>
      <c r="X213">
        <v>26899</v>
      </c>
      <c r="Y213" s="28" t="s">
        <v>660</v>
      </c>
      <c r="Z213" s="28">
        <v>70</v>
      </c>
      <c r="AA213" s="28"/>
      <c r="AB213" s="28" t="s">
        <v>465</v>
      </c>
      <c r="AC213" s="28"/>
      <c r="AD213" s="1"/>
      <c r="AE213" s="1"/>
      <c r="AF213" s="28" t="s">
        <v>463</v>
      </c>
      <c r="AG213" s="28" t="s">
        <v>180</v>
      </c>
      <c r="AH213" s="28" t="s">
        <v>570</v>
      </c>
      <c r="AI213" s="28" t="s">
        <v>2818</v>
      </c>
      <c r="AJ213" s="28" t="s">
        <v>1368</v>
      </c>
      <c r="AK213" s="28"/>
      <c r="AL213" s="28"/>
      <c r="AM213">
        <v>2</v>
      </c>
      <c r="AP213" s="2"/>
      <c r="AQ213" s="2"/>
      <c r="AR213" s="2"/>
      <c r="AS213" s="2"/>
      <c r="AT213" s="28"/>
      <c r="AU213" s="28"/>
      <c r="AV213" s="28" t="s">
        <v>470</v>
      </c>
      <c r="AX213">
        <v>0.5</v>
      </c>
      <c r="BC213" s="28"/>
      <c r="BF213" s="28"/>
      <c r="BG213" s="28"/>
      <c r="BK213">
        <v>0.5</v>
      </c>
      <c r="BP213" s="28"/>
      <c r="BS213" s="28"/>
      <c r="BT213" s="28"/>
      <c r="BU213">
        <v>125</v>
      </c>
      <c r="BW213" s="28"/>
      <c r="BY213">
        <v>0</v>
      </c>
      <c r="BZ213">
        <v>0</v>
      </c>
      <c r="CA213">
        <v>0</v>
      </c>
      <c r="CB213">
        <v>240</v>
      </c>
      <c r="CC213" t="s">
        <v>2</v>
      </c>
      <c r="CE213">
        <v>6200</v>
      </c>
      <c r="CF213">
        <v>0</v>
      </c>
      <c r="CG213">
        <v>480</v>
      </c>
      <c r="CH213">
        <v>-198.07692307692307</v>
      </c>
      <c r="CI213">
        <v>6001.9230769230771</v>
      </c>
      <c r="CJ213">
        <v>212.30594577494998</v>
      </c>
      <c r="CK213">
        <v>143.78872163937004</v>
      </c>
      <c r="CL213">
        <v>69.420911026507738</v>
      </c>
      <c r="CM213">
        <v>122.18796797213763</v>
      </c>
      <c r="CN213">
        <v>69.086628928876706</v>
      </c>
      <c r="CO213">
        <v>0</v>
      </c>
      <c r="CP213">
        <v>0</v>
      </c>
      <c r="CQ213">
        <v>93.868062452383569</v>
      </c>
      <c r="CR213">
        <v>0.86346000000000001</v>
      </c>
      <c r="CS213">
        <v>0</v>
      </c>
      <c r="CT213">
        <v>0</v>
      </c>
      <c r="CU213">
        <v>0</v>
      </c>
      <c r="CV213" t="s">
        <v>487</v>
      </c>
      <c r="CW213" s="28" t="s">
        <v>2819</v>
      </c>
      <c r="CX213" s="28"/>
      <c r="CY213" s="28"/>
      <c r="CZ213" s="28"/>
      <c r="DA213" s="28"/>
      <c r="DB213" s="28"/>
      <c r="DC213" s="28"/>
      <c r="DD213" s="28"/>
      <c r="DE213" s="28"/>
      <c r="DF213" s="28"/>
      <c r="DG213" s="28"/>
      <c r="DH213" s="28"/>
      <c r="DI213">
        <v>240</v>
      </c>
      <c r="DJ213" s="28" t="s">
        <v>831</v>
      </c>
      <c r="DK213" s="28"/>
    </row>
    <row r="214" spans="1:115" x14ac:dyDescent="0.25">
      <c r="A214" s="28" t="s">
        <v>2754</v>
      </c>
      <c r="B214" s="28" t="s">
        <v>1360</v>
      </c>
      <c r="C214">
        <v>26821</v>
      </c>
      <c r="D214" s="28" t="s">
        <v>1361</v>
      </c>
      <c r="E214" s="28" t="s">
        <v>1362</v>
      </c>
      <c r="F214" s="28" t="s">
        <v>1363</v>
      </c>
      <c r="G214" s="28" t="s">
        <v>1364</v>
      </c>
      <c r="H214" s="28" t="s">
        <v>2820</v>
      </c>
      <c r="I214" s="28" t="s">
        <v>457</v>
      </c>
      <c r="J214">
        <v>6200</v>
      </c>
      <c r="K214" t="s">
        <v>487</v>
      </c>
      <c r="L214" s="28" t="s">
        <v>2</v>
      </c>
      <c r="M214">
        <v>0</v>
      </c>
      <c r="N214" s="28" t="s">
        <v>459</v>
      </c>
      <c r="O214" s="28" t="s">
        <v>2817</v>
      </c>
      <c r="Q214">
        <v>15</v>
      </c>
      <c r="R214">
        <v>1</v>
      </c>
      <c r="S214">
        <v>92691014</v>
      </c>
      <c r="T214" s="28" t="s">
        <v>461</v>
      </c>
      <c r="U214" s="28" t="s">
        <v>812</v>
      </c>
      <c r="V214" s="28" t="s">
        <v>335</v>
      </c>
      <c r="W214" s="28" t="s">
        <v>660</v>
      </c>
      <c r="X214">
        <v>26899</v>
      </c>
      <c r="Y214" s="28" t="s">
        <v>660</v>
      </c>
      <c r="Z214" s="28">
        <v>70</v>
      </c>
      <c r="AA214" s="28"/>
      <c r="AB214" s="28" t="s">
        <v>465</v>
      </c>
      <c r="AC214" s="28"/>
      <c r="AD214" s="1"/>
      <c r="AE214" s="1"/>
      <c r="AF214" s="28" t="s">
        <v>463</v>
      </c>
      <c r="AG214" s="28" t="s">
        <v>182</v>
      </c>
      <c r="AH214" s="28" t="s">
        <v>588</v>
      </c>
      <c r="AI214" s="28" t="s">
        <v>2818</v>
      </c>
      <c r="AJ214" s="28" t="s">
        <v>1368</v>
      </c>
      <c r="AK214" s="28"/>
      <c r="AL214" s="28"/>
      <c r="AM214">
        <v>2</v>
      </c>
      <c r="AO214">
        <v>3</v>
      </c>
      <c r="AP214" s="2"/>
      <c r="AQ214" s="2"/>
      <c r="AR214" s="2"/>
      <c r="AS214" s="2"/>
      <c r="AT214" s="28"/>
      <c r="AU214" s="28"/>
      <c r="AV214" s="28" t="s">
        <v>470</v>
      </c>
      <c r="AX214">
        <v>0.5</v>
      </c>
      <c r="BC214" s="28"/>
      <c r="BF214" s="28"/>
      <c r="BG214" s="28"/>
      <c r="BK214">
        <v>0.5</v>
      </c>
      <c r="BP214" s="28"/>
      <c r="BS214" s="28"/>
      <c r="BT214" s="28"/>
      <c r="BU214">
        <v>125</v>
      </c>
      <c r="BW214" s="28"/>
      <c r="BY214">
        <v>0</v>
      </c>
      <c r="BZ214">
        <v>0</v>
      </c>
      <c r="CA214">
        <v>0</v>
      </c>
      <c r="CB214">
        <v>240</v>
      </c>
      <c r="CC214" t="s">
        <v>2</v>
      </c>
      <c r="CE214">
        <v>6200</v>
      </c>
      <c r="CF214">
        <v>0</v>
      </c>
      <c r="CG214">
        <v>480</v>
      </c>
      <c r="CH214">
        <v>-198.07692307692307</v>
      </c>
      <c r="CI214">
        <v>6001.9230769230771</v>
      </c>
      <c r="CJ214">
        <v>212.30594577494998</v>
      </c>
      <c r="CK214">
        <v>143.78872163937004</v>
      </c>
      <c r="CL214">
        <v>69.420911026507738</v>
      </c>
      <c r="CM214">
        <v>122.18796797213763</v>
      </c>
      <c r="CN214">
        <v>69.086628928876706</v>
      </c>
      <c r="CO214">
        <v>0</v>
      </c>
      <c r="CP214">
        <v>0</v>
      </c>
      <c r="CQ214">
        <v>93.868062452383569</v>
      </c>
      <c r="CR214">
        <v>0.86346000000000001</v>
      </c>
      <c r="CS214">
        <v>0</v>
      </c>
      <c r="CT214">
        <v>0</v>
      </c>
      <c r="CU214">
        <v>0</v>
      </c>
      <c r="CV214" t="s">
        <v>487</v>
      </c>
      <c r="CW214" s="28" t="s">
        <v>2821</v>
      </c>
      <c r="CX214" s="28"/>
      <c r="CY214" s="28"/>
      <c r="CZ214" s="28"/>
      <c r="DA214" s="28"/>
      <c r="DB214" s="28"/>
      <c r="DC214" s="28"/>
      <c r="DD214" s="28"/>
      <c r="DE214" s="28"/>
      <c r="DF214" s="28"/>
      <c r="DG214" s="28"/>
      <c r="DH214" s="28"/>
      <c r="DI214">
        <v>240</v>
      </c>
      <c r="DJ214" s="28" t="s">
        <v>831</v>
      </c>
      <c r="DK214" s="28"/>
    </row>
    <row r="215" spans="1:115" x14ac:dyDescent="0.25">
      <c r="A215" s="28" t="s">
        <v>2754</v>
      </c>
      <c r="B215" s="28" t="s">
        <v>2822</v>
      </c>
      <c r="C215">
        <v>26821</v>
      </c>
      <c r="D215" s="28" t="s">
        <v>1725</v>
      </c>
      <c r="E215" s="28" t="s">
        <v>1726</v>
      </c>
      <c r="F215" s="28" t="s">
        <v>1727</v>
      </c>
      <c r="G215" s="28" t="s">
        <v>1364</v>
      </c>
      <c r="H215" s="28" t="s">
        <v>2823</v>
      </c>
      <c r="I215" s="28" t="s">
        <v>457</v>
      </c>
      <c r="J215">
        <v>6470</v>
      </c>
      <c r="K215" t="s">
        <v>487</v>
      </c>
      <c r="L215" s="28" t="s">
        <v>2</v>
      </c>
      <c r="M215">
        <v>0</v>
      </c>
      <c r="N215" s="28" t="s">
        <v>459</v>
      </c>
      <c r="O215" s="28" t="s">
        <v>1371</v>
      </c>
      <c r="Q215">
        <v>15</v>
      </c>
      <c r="R215">
        <v>1</v>
      </c>
      <c r="S215">
        <v>92681081</v>
      </c>
      <c r="T215" s="28" t="s">
        <v>461</v>
      </c>
      <c r="U215" s="28" t="s">
        <v>812</v>
      </c>
      <c r="V215" s="28" t="s">
        <v>335</v>
      </c>
      <c r="W215" s="28" t="s">
        <v>660</v>
      </c>
      <c r="X215">
        <v>26899</v>
      </c>
      <c r="Y215" s="28" t="s">
        <v>660</v>
      </c>
      <c r="Z215" s="28">
        <v>70</v>
      </c>
      <c r="AA215" s="28"/>
      <c r="AB215" s="28" t="s">
        <v>465</v>
      </c>
      <c r="AC215" s="28" t="s">
        <v>466</v>
      </c>
      <c r="AD215" s="1">
        <v>0.375</v>
      </c>
      <c r="AE215" s="1">
        <v>0.625</v>
      </c>
      <c r="AF215" s="28" t="s">
        <v>463</v>
      </c>
      <c r="AG215" s="28" t="s">
        <v>183</v>
      </c>
      <c r="AH215" s="28" t="s">
        <v>570</v>
      </c>
      <c r="AI215" s="28" t="s">
        <v>2818</v>
      </c>
      <c r="AJ215" s="28" t="s">
        <v>1731</v>
      </c>
      <c r="AK215" s="28"/>
      <c r="AL215" s="28"/>
      <c r="AM215">
        <v>2</v>
      </c>
      <c r="AP215" s="2">
        <v>46072</v>
      </c>
      <c r="AQ215" s="2"/>
      <c r="AR215" s="2">
        <v>46436</v>
      </c>
      <c r="AS215" s="2"/>
      <c r="AT215" s="28"/>
      <c r="AU215" s="28"/>
      <c r="AV215" s="28" t="s">
        <v>470</v>
      </c>
      <c r="AX215">
        <v>0.5</v>
      </c>
      <c r="BC215" s="28"/>
      <c r="BF215" s="28"/>
      <c r="BG215" s="28"/>
      <c r="BK215">
        <v>0.5</v>
      </c>
      <c r="BP215" s="28"/>
      <c r="BS215" s="28"/>
      <c r="BT215" s="28"/>
      <c r="BU215">
        <v>125</v>
      </c>
      <c r="BW215" s="28"/>
      <c r="BY215">
        <v>0</v>
      </c>
      <c r="BZ215">
        <v>0</v>
      </c>
      <c r="CA215">
        <v>0</v>
      </c>
      <c r="CB215">
        <v>240</v>
      </c>
      <c r="CC215" t="s">
        <v>2</v>
      </c>
      <c r="CE215">
        <v>6470</v>
      </c>
      <c r="CF215">
        <v>0</v>
      </c>
      <c r="CG215">
        <v>480</v>
      </c>
      <c r="CH215">
        <v>-198.07692307692307</v>
      </c>
      <c r="CI215">
        <v>6271.9230769230771</v>
      </c>
      <c r="CJ215">
        <v>212.30594577494998</v>
      </c>
      <c r="CK215">
        <v>143.78872163937004</v>
      </c>
      <c r="CL215">
        <v>69.420911026507738</v>
      </c>
      <c r="CM215">
        <v>122.18796797213763</v>
      </c>
      <c r="CN215">
        <v>69.086628928876706</v>
      </c>
      <c r="CO215">
        <v>0</v>
      </c>
      <c r="CP215">
        <v>0</v>
      </c>
      <c r="CQ215">
        <v>93.868062452383569</v>
      </c>
      <c r="CR215">
        <v>0.86346000000000001</v>
      </c>
      <c r="CS215">
        <v>0</v>
      </c>
      <c r="CT215">
        <v>0</v>
      </c>
      <c r="CU215">
        <v>0</v>
      </c>
      <c r="CV215" t="s">
        <v>487</v>
      </c>
      <c r="CW215" s="28" t="s">
        <v>2824</v>
      </c>
      <c r="CX215" s="28"/>
      <c r="CY215" s="28"/>
      <c r="CZ215" s="28"/>
      <c r="DA215" s="28"/>
      <c r="DB215" s="28"/>
      <c r="DC215" s="28"/>
      <c r="DD215" s="28"/>
      <c r="DE215" s="28"/>
      <c r="DF215" s="28"/>
      <c r="DG215" s="28"/>
      <c r="DH215" s="28"/>
      <c r="DI215">
        <v>240</v>
      </c>
      <c r="DJ215" s="28" t="s">
        <v>831</v>
      </c>
      <c r="DK215" s="28"/>
    </row>
    <row r="216" spans="1:115" x14ac:dyDescent="0.25">
      <c r="A216" s="28" t="s">
        <v>2754</v>
      </c>
      <c r="B216" s="28" t="s">
        <v>1724</v>
      </c>
      <c r="C216">
        <v>26820</v>
      </c>
      <c r="D216" s="28" t="s">
        <v>1725</v>
      </c>
      <c r="E216" s="28" t="s">
        <v>1726</v>
      </c>
      <c r="F216" s="28" t="s">
        <v>1727</v>
      </c>
      <c r="G216" s="28" t="s">
        <v>1364</v>
      </c>
      <c r="H216" s="28" t="s">
        <v>2825</v>
      </c>
      <c r="I216" s="28" t="s">
        <v>457</v>
      </c>
      <c r="J216">
        <v>3230</v>
      </c>
      <c r="K216">
        <v>19.506661298546145</v>
      </c>
      <c r="L216" s="28" t="s">
        <v>3320</v>
      </c>
      <c r="M216">
        <v>0</v>
      </c>
      <c r="N216" s="28" t="s">
        <v>459</v>
      </c>
      <c r="O216" s="28" t="s">
        <v>1729</v>
      </c>
      <c r="P216">
        <v>20</v>
      </c>
      <c r="Q216">
        <v>15</v>
      </c>
      <c r="R216">
        <v>1</v>
      </c>
      <c r="S216">
        <v>90830788</v>
      </c>
      <c r="T216" s="28" t="s">
        <v>605</v>
      </c>
      <c r="U216" s="28" t="s">
        <v>659</v>
      </c>
      <c r="V216" s="28" t="s">
        <v>329</v>
      </c>
      <c r="W216" s="28" t="s">
        <v>463</v>
      </c>
      <c r="Y216" s="28" t="s">
        <v>660</v>
      </c>
      <c r="Z216" s="28">
        <v>35</v>
      </c>
      <c r="AA216" s="28"/>
      <c r="AB216" s="28" t="s">
        <v>465</v>
      </c>
      <c r="AC216" s="28" t="s">
        <v>525</v>
      </c>
      <c r="AD216" s="1">
        <v>0.375</v>
      </c>
      <c r="AE216" s="1">
        <v>0.54166666666666674</v>
      </c>
      <c r="AF216" s="28" t="s">
        <v>660</v>
      </c>
      <c r="AG216" s="28" t="s">
        <v>304</v>
      </c>
      <c r="AH216" s="28" t="s">
        <v>529</v>
      </c>
      <c r="AI216" s="28" t="s">
        <v>2826</v>
      </c>
      <c r="AJ216" s="28" t="s">
        <v>1731</v>
      </c>
      <c r="AK216" s="28"/>
      <c r="AL216" s="28"/>
      <c r="AM216">
        <v>1</v>
      </c>
      <c r="AN216">
        <v>3</v>
      </c>
      <c r="AP216" s="2">
        <v>46070</v>
      </c>
      <c r="AQ216" s="2">
        <v>46287</v>
      </c>
      <c r="AR216" s="2"/>
      <c r="AS216" s="2"/>
      <c r="AT216" s="28"/>
      <c r="AU216" s="28"/>
      <c r="AV216" s="28" t="s">
        <v>470</v>
      </c>
      <c r="AW216">
        <v>120</v>
      </c>
      <c r="AX216">
        <v>0.5</v>
      </c>
      <c r="AY216" t="s">
        <v>2827</v>
      </c>
      <c r="AZ216">
        <v>120</v>
      </c>
      <c r="BC216" s="28"/>
      <c r="BF216" s="28"/>
      <c r="BG216" s="28"/>
      <c r="BH216">
        <v>150</v>
      </c>
      <c r="BI216">
        <v>2000</v>
      </c>
      <c r="BP216" s="28"/>
      <c r="BS216" s="28"/>
      <c r="BT216" s="28"/>
      <c r="BW216" s="28"/>
      <c r="BY216">
        <v>240</v>
      </c>
      <c r="BZ216">
        <v>120</v>
      </c>
      <c r="CA216">
        <v>120</v>
      </c>
      <c r="CB216">
        <v>120</v>
      </c>
      <c r="CC216">
        <v>1</v>
      </c>
      <c r="CE216">
        <v>3230</v>
      </c>
      <c r="CF216">
        <v>0</v>
      </c>
      <c r="CG216">
        <v>240</v>
      </c>
      <c r="CH216">
        <v>-230.76923076923077</v>
      </c>
      <c r="CI216">
        <v>2999.2307692307691</v>
      </c>
      <c r="CJ216">
        <v>212.30594577494998</v>
      </c>
      <c r="CK216">
        <v>143.78872163937004</v>
      </c>
      <c r="CL216">
        <v>69.420911026507738</v>
      </c>
      <c r="CM216">
        <v>122.18796797213763</v>
      </c>
      <c r="CN216">
        <v>69.086628928876706</v>
      </c>
      <c r="CO216">
        <v>0</v>
      </c>
      <c r="CP216">
        <v>0</v>
      </c>
      <c r="CQ216">
        <v>93.868062452383569</v>
      </c>
      <c r="CR216">
        <v>0.86346000000000001</v>
      </c>
      <c r="CS216">
        <v>38028.236201515712</v>
      </c>
      <c r="CT216">
        <v>0</v>
      </c>
      <c r="CU216">
        <v>38028.236201515712</v>
      </c>
      <c r="CV216">
        <v>19.506661298546145</v>
      </c>
      <c r="CW216" s="28" t="s">
        <v>2828</v>
      </c>
      <c r="CX216" s="28"/>
      <c r="CY216" s="28"/>
      <c r="CZ216" s="28"/>
      <c r="DA216" s="28"/>
      <c r="DB216" s="28"/>
      <c r="DC216" s="28"/>
      <c r="DD216" s="28"/>
      <c r="DE216" s="28"/>
      <c r="DF216" s="28"/>
      <c r="DG216" s="28"/>
      <c r="DH216" s="28"/>
      <c r="DI216">
        <v>120</v>
      </c>
      <c r="DJ216" s="28" t="s">
        <v>831</v>
      </c>
      <c r="DK216" s="28" t="s">
        <v>1733</v>
      </c>
    </row>
    <row r="217" spans="1:115" x14ac:dyDescent="0.25">
      <c r="A217" s="28" t="s">
        <v>2</v>
      </c>
      <c r="B217" s="28" t="s">
        <v>1724</v>
      </c>
      <c r="C217">
        <v>26820</v>
      </c>
      <c r="D217" s="28" t="s">
        <v>1725</v>
      </c>
      <c r="E217" s="28" t="s">
        <v>1726</v>
      </c>
      <c r="F217" s="28" t="s">
        <v>1727</v>
      </c>
      <c r="G217" s="28" t="s">
        <v>1364</v>
      </c>
      <c r="H217" s="28" t="s">
        <v>1728</v>
      </c>
      <c r="I217" s="28" t="s">
        <v>457</v>
      </c>
      <c r="J217">
        <v>3230</v>
      </c>
      <c r="K217">
        <v>11.254835278380057</v>
      </c>
      <c r="L217" s="28" t="s">
        <v>1602</v>
      </c>
      <c r="M217">
        <v>0</v>
      </c>
      <c r="N217" s="28" t="s">
        <v>459</v>
      </c>
      <c r="O217" s="28" t="s">
        <v>1729</v>
      </c>
      <c r="P217">
        <v>12</v>
      </c>
      <c r="Q217">
        <v>12</v>
      </c>
      <c r="R217">
        <v>1</v>
      </c>
      <c r="S217">
        <v>90830788</v>
      </c>
      <c r="T217" s="28" t="s">
        <v>605</v>
      </c>
      <c r="U217" s="28" t="s">
        <v>659</v>
      </c>
      <c r="V217" s="28" t="s">
        <v>329</v>
      </c>
      <c r="W217" s="28" t="s">
        <v>463</v>
      </c>
      <c r="Y217" s="28" t="s">
        <v>660</v>
      </c>
      <c r="Z217" s="28">
        <v>35</v>
      </c>
      <c r="AA217" s="28">
        <v>16680</v>
      </c>
      <c r="AB217" s="28" t="s">
        <v>465</v>
      </c>
      <c r="AC217" s="28" t="s">
        <v>525</v>
      </c>
      <c r="AD217" s="1">
        <v>0.375</v>
      </c>
      <c r="AE217" s="1">
        <v>0.54166666666666674</v>
      </c>
      <c r="AF217" s="28" t="s">
        <v>660</v>
      </c>
      <c r="AG217" s="28" t="s">
        <v>304</v>
      </c>
      <c r="AH217" s="28" t="s">
        <v>529</v>
      </c>
      <c r="AI217" s="28" t="s">
        <v>1730</v>
      </c>
      <c r="AJ217" s="28" t="s">
        <v>1731</v>
      </c>
      <c r="AK217" s="28"/>
      <c r="AL217" s="28"/>
      <c r="AM217">
        <v>1</v>
      </c>
      <c r="AN217">
        <v>3</v>
      </c>
      <c r="AP217" s="2">
        <v>46070</v>
      </c>
      <c r="AQ217" s="2">
        <v>46287</v>
      </c>
      <c r="AR217" s="2"/>
      <c r="AS217" s="2"/>
      <c r="AT217" s="28"/>
      <c r="AU217" s="28"/>
      <c r="AV217" s="28" t="s">
        <v>470</v>
      </c>
      <c r="AW217">
        <v>112</v>
      </c>
      <c r="AX217">
        <v>0.5</v>
      </c>
      <c r="BC217" s="28"/>
      <c r="BF217" s="28"/>
      <c r="BG217" s="28"/>
      <c r="BH217">
        <v>150</v>
      </c>
      <c r="BI217">
        <v>2000</v>
      </c>
      <c r="BP217" s="28"/>
      <c r="BS217" s="28"/>
      <c r="BT217" s="28"/>
      <c r="BW217" s="28"/>
      <c r="BY217">
        <v>112</v>
      </c>
      <c r="BZ217">
        <v>112</v>
      </c>
      <c r="CA217">
        <v>0</v>
      </c>
      <c r="CB217">
        <v>120</v>
      </c>
      <c r="CC217">
        <v>0.93333333333333324</v>
      </c>
      <c r="CE217">
        <v>3230</v>
      </c>
      <c r="CF217">
        <v>0</v>
      </c>
      <c r="CG217">
        <v>240</v>
      </c>
      <c r="CH217">
        <v>-230.76923076923077</v>
      </c>
      <c r="CI217">
        <v>2999.2307692307691</v>
      </c>
      <c r="CJ217">
        <v>212.30594577494998</v>
      </c>
      <c r="CK217">
        <v>143.78872163937004</v>
      </c>
      <c r="CL217">
        <v>69.420911026507738</v>
      </c>
      <c r="CM217">
        <v>122.18796797213763</v>
      </c>
      <c r="CN217">
        <v>69.086628928876706</v>
      </c>
      <c r="CO217">
        <v>0</v>
      </c>
      <c r="CP217">
        <v>0</v>
      </c>
      <c r="CQ217">
        <v>93.868062452383569</v>
      </c>
      <c r="CR217">
        <v>0.86346000000000001</v>
      </c>
      <c r="CS217">
        <v>21941.301375201921</v>
      </c>
      <c r="CT217">
        <v>0</v>
      </c>
      <c r="CU217">
        <v>21941.301375201921</v>
      </c>
      <c r="CV217">
        <v>11.254835278380057</v>
      </c>
      <c r="CW217" s="28" t="s">
        <v>1732</v>
      </c>
      <c r="CX217" s="28" t="s">
        <v>3640</v>
      </c>
      <c r="CY217" s="28" t="s">
        <v>3641</v>
      </c>
      <c r="CZ217" s="28" t="s">
        <v>3642</v>
      </c>
      <c r="DA217" s="28" t="s">
        <v>3643</v>
      </c>
      <c r="DB217" s="28" t="s">
        <v>3344</v>
      </c>
      <c r="DC217" s="28"/>
      <c r="DD217" s="28"/>
      <c r="DE217" s="28"/>
      <c r="DF217" s="28"/>
      <c r="DG217" s="28"/>
      <c r="DH217" s="28"/>
      <c r="DI217">
        <v>120</v>
      </c>
      <c r="DJ217" s="28" t="s">
        <v>831</v>
      </c>
      <c r="DK217" s="28" t="s">
        <v>1733</v>
      </c>
    </row>
    <row r="218" spans="1:115" x14ac:dyDescent="0.25">
      <c r="A218" s="28" t="s">
        <v>2754</v>
      </c>
      <c r="B218" s="28" t="s">
        <v>1724</v>
      </c>
      <c r="C218">
        <v>26820</v>
      </c>
      <c r="D218" s="28" t="s">
        <v>1725</v>
      </c>
      <c r="E218" s="28" t="s">
        <v>1726</v>
      </c>
      <c r="F218" s="28" t="s">
        <v>1727</v>
      </c>
      <c r="G218" s="28" t="s">
        <v>1364</v>
      </c>
      <c r="H218" s="28" t="s">
        <v>2829</v>
      </c>
      <c r="I218" s="28" t="s">
        <v>457</v>
      </c>
      <c r="J218">
        <v>3230</v>
      </c>
      <c r="K218" t="s">
        <v>487</v>
      </c>
      <c r="L218" s="28" t="s">
        <v>2</v>
      </c>
      <c r="M218">
        <v>0</v>
      </c>
      <c r="N218" s="28" t="s">
        <v>459</v>
      </c>
      <c r="O218" s="28" t="s">
        <v>1371</v>
      </c>
      <c r="Q218">
        <v>16</v>
      </c>
      <c r="R218">
        <v>1</v>
      </c>
      <c r="S218">
        <v>92681081</v>
      </c>
      <c r="T218" s="28" t="s">
        <v>605</v>
      </c>
      <c r="U218" s="28" t="s">
        <v>659</v>
      </c>
      <c r="V218" s="28" t="s">
        <v>335</v>
      </c>
      <c r="W218" s="28" t="s">
        <v>463</v>
      </c>
      <c r="Y218" s="28" t="s">
        <v>660</v>
      </c>
      <c r="Z218" s="28">
        <v>35</v>
      </c>
      <c r="AA218" s="28"/>
      <c r="AB218" s="28" t="s">
        <v>465</v>
      </c>
      <c r="AC218" s="28" t="s">
        <v>466</v>
      </c>
      <c r="AD218" s="1">
        <v>0.375</v>
      </c>
      <c r="AE218" s="1">
        <v>0.625</v>
      </c>
      <c r="AF218" s="28" t="s">
        <v>463</v>
      </c>
      <c r="AG218" s="28" t="s">
        <v>183</v>
      </c>
      <c r="AH218" s="28" t="s">
        <v>570</v>
      </c>
      <c r="AI218" s="28" t="s">
        <v>2830</v>
      </c>
      <c r="AJ218" s="28" t="s">
        <v>1731</v>
      </c>
      <c r="AK218" s="28"/>
      <c r="AL218" s="28"/>
      <c r="AM218">
        <v>1</v>
      </c>
      <c r="AP218" s="2">
        <v>46072</v>
      </c>
      <c r="AQ218" s="2"/>
      <c r="AR218" s="2"/>
      <c r="AS218" s="2"/>
      <c r="AT218" s="28"/>
      <c r="AU218" s="28"/>
      <c r="AV218" s="28" t="s">
        <v>470</v>
      </c>
      <c r="AX218">
        <v>0.5</v>
      </c>
      <c r="BC218" s="28"/>
      <c r="BF218" s="28"/>
      <c r="BG218" s="28"/>
      <c r="BP218" s="28"/>
      <c r="BS218" s="28"/>
      <c r="BT218" s="28"/>
      <c r="BU218">
        <v>125</v>
      </c>
      <c r="BW218" s="28"/>
      <c r="BY218">
        <v>0</v>
      </c>
      <c r="BZ218">
        <v>0</v>
      </c>
      <c r="CA218">
        <v>0</v>
      </c>
      <c r="CB218">
        <v>120</v>
      </c>
      <c r="CC218" t="s">
        <v>2</v>
      </c>
      <c r="CE218">
        <v>3230</v>
      </c>
      <c r="CF218">
        <v>0</v>
      </c>
      <c r="CG218">
        <v>240</v>
      </c>
      <c r="CH218">
        <v>-198.07692307692307</v>
      </c>
      <c r="CI218">
        <v>3031.9230769230771</v>
      </c>
      <c r="CJ218">
        <v>212.30594577494998</v>
      </c>
      <c r="CK218">
        <v>143.78872163937004</v>
      </c>
      <c r="CL218">
        <v>69.420911026507738</v>
      </c>
      <c r="CM218">
        <v>122.18796797213763</v>
      </c>
      <c r="CN218">
        <v>69.086628928876706</v>
      </c>
      <c r="CO218">
        <v>0</v>
      </c>
      <c r="CP218">
        <v>0</v>
      </c>
      <c r="CQ218">
        <v>93.868062452383569</v>
      </c>
      <c r="CR218">
        <v>0.86346000000000001</v>
      </c>
      <c r="CS218">
        <v>0</v>
      </c>
      <c r="CT218">
        <v>0</v>
      </c>
      <c r="CU218">
        <v>0</v>
      </c>
      <c r="CV218" t="s">
        <v>487</v>
      </c>
      <c r="CW218" s="28" t="s">
        <v>2831</v>
      </c>
      <c r="CX218" s="28"/>
      <c r="CY218" s="28"/>
      <c r="CZ218" s="28"/>
      <c r="DA218" s="28"/>
      <c r="DB218" s="28"/>
      <c r="DC218" s="28"/>
      <c r="DD218" s="28"/>
      <c r="DE218" s="28"/>
      <c r="DF218" s="28"/>
      <c r="DG218" s="28"/>
      <c r="DH218" s="28"/>
      <c r="DI218">
        <v>120</v>
      </c>
      <c r="DJ218" s="28" t="s">
        <v>831</v>
      </c>
      <c r="DK218" s="28"/>
    </row>
    <row r="219" spans="1:115" x14ac:dyDescent="0.25">
      <c r="A219" s="28" t="s">
        <v>2</v>
      </c>
      <c r="B219" s="28" t="s">
        <v>1724</v>
      </c>
      <c r="C219">
        <v>26820</v>
      </c>
      <c r="D219" s="28" t="s">
        <v>1725</v>
      </c>
      <c r="E219" s="28" t="s">
        <v>1726</v>
      </c>
      <c r="F219" s="28" t="s">
        <v>1727</v>
      </c>
      <c r="G219" s="28" t="s">
        <v>1364</v>
      </c>
      <c r="H219" s="28" t="s">
        <v>1734</v>
      </c>
      <c r="I219" s="28" t="s">
        <v>457</v>
      </c>
      <c r="J219">
        <v>3230</v>
      </c>
      <c r="K219">
        <v>11.254835278380057</v>
      </c>
      <c r="L219" s="28" t="s">
        <v>1602</v>
      </c>
      <c r="M219">
        <v>0</v>
      </c>
      <c r="N219" s="28" t="s">
        <v>459</v>
      </c>
      <c r="O219" s="28" t="s">
        <v>1729</v>
      </c>
      <c r="P219">
        <v>12</v>
      </c>
      <c r="Q219">
        <v>12</v>
      </c>
      <c r="R219">
        <v>1</v>
      </c>
      <c r="S219">
        <v>90830788</v>
      </c>
      <c r="T219" s="28" t="s">
        <v>605</v>
      </c>
      <c r="U219" s="28" t="s">
        <v>659</v>
      </c>
      <c r="V219" s="28" t="s">
        <v>329</v>
      </c>
      <c r="W219" s="28" t="s">
        <v>463</v>
      </c>
      <c r="Y219" s="28" t="s">
        <v>660</v>
      </c>
      <c r="Z219" s="28">
        <v>35</v>
      </c>
      <c r="AA219" s="28">
        <v>16681</v>
      </c>
      <c r="AB219" s="28" t="s">
        <v>465</v>
      </c>
      <c r="AC219" s="28" t="s">
        <v>479</v>
      </c>
      <c r="AD219" s="1">
        <v>0.375</v>
      </c>
      <c r="AE219" s="1">
        <v>0.54166666666666674</v>
      </c>
      <c r="AF219" s="28" t="s">
        <v>660</v>
      </c>
      <c r="AG219" s="28" t="s">
        <v>288</v>
      </c>
      <c r="AH219" s="28" t="s">
        <v>616</v>
      </c>
      <c r="AI219" s="28" t="s">
        <v>1735</v>
      </c>
      <c r="AJ219" s="28" t="s">
        <v>1731</v>
      </c>
      <c r="AK219" s="28"/>
      <c r="AL219" s="28"/>
      <c r="AM219">
        <v>1</v>
      </c>
      <c r="AN219">
        <v>3</v>
      </c>
      <c r="AP219" s="2">
        <v>46071</v>
      </c>
      <c r="AQ219" s="2">
        <v>46288</v>
      </c>
      <c r="AR219" s="2"/>
      <c r="AS219" s="2"/>
      <c r="AT219" s="28"/>
      <c r="AU219" s="28"/>
      <c r="AV219" s="28" t="s">
        <v>470</v>
      </c>
      <c r="AW219">
        <v>112</v>
      </c>
      <c r="AX219">
        <v>0.5</v>
      </c>
      <c r="BC219" s="28"/>
      <c r="BF219" s="28"/>
      <c r="BG219" s="28"/>
      <c r="BH219">
        <v>150</v>
      </c>
      <c r="BI219">
        <v>2000</v>
      </c>
      <c r="BP219" s="28"/>
      <c r="BS219" s="28"/>
      <c r="BT219" s="28"/>
      <c r="BW219" s="28"/>
      <c r="BY219">
        <v>112</v>
      </c>
      <c r="BZ219">
        <v>112</v>
      </c>
      <c r="CA219">
        <v>0</v>
      </c>
      <c r="CB219">
        <v>120</v>
      </c>
      <c r="CC219">
        <v>0.93333333333333324</v>
      </c>
      <c r="CE219">
        <v>3230</v>
      </c>
      <c r="CF219">
        <v>0</v>
      </c>
      <c r="CG219">
        <v>240</v>
      </c>
      <c r="CH219">
        <v>-230.76923076923077</v>
      </c>
      <c r="CI219">
        <v>2999.2307692307691</v>
      </c>
      <c r="CJ219">
        <v>212.30594577494998</v>
      </c>
      <c r="CK219">
        <v>143.78872163937004</v>
      </c>
      <c r="CL219">
        <v>69.420911026507738</v>
      </c>
      <c r="CM219">
        <v>122.18796797213763</v>
      </c>
      <c r="CN219">
        <v>69.086628928876706</v>
      </c>
      <c r="CO219">
        <v>0</v>
      </c>
      <c r="CP219">
        <v>0</v>
      </c>
      <c r="CQ219">
        <v>93.868062452383569</v>
      </c>
      <c r="CR219">
        <v>0.86346000000000001</v>
      </c>
      <c r="CS219">
        <v>21941.301375201921</v>
      </c>
      <c r="CT219">
        <v>0</v>
      </c>
      <c r="CU219">
        <v>21941.301375201921</v>
      </c>
      <c r="CV219">
        <v>11.254835278380057</v>
      </c>
      <c r="CW219" s="28" t="s">
        <v>1736</v>
      </c>
      <c r="CX219" s="28" t="s">
        <v>3644</v>
      </c>
      <c r="CY219" s="28" t="s">
        <v>3641</v>
      </c>
      <c r="CZ219" s="28" t="s">
        <v>3645</v>
      </c>
      <c r="DA219" s="28" t="s">
        <v>3646</v>
      </c>
      <c r="DB219" s="28" t="s">
        <v>3344</v>
      </c>
      <c r="DC219" s="28"/>
      <c r="DD219" s="28"/>
      <c r="DE219" s="28"/>
      <c r="DF219" s="28"/>
      <c r="DG219" s="28"/>
      <c r="DH219" s="28"/>
      <c r="DI219">
        <v>120</v>
      </c>
      <c r="DJ219" s="28" t="s">
        <v>831</v>
      </c>
      <c r="DK219" s="28" t="s">
        <v>1733</v>
      </c>
    </row>
    <row r="220" spans="1:115" x14ac:dyDescent="0.25">
      <c r="A220" s="28" t="s">
        <v>2754</v>
      </c>
      <c r="B220" s="28" t="s">
        <v>1724</v>
      </c>
      <c r="C220">
        <v>26820</v>
      </c>
      <c r="D220" s="28" t="s">
        <v>1725</v>
      </c>
      <c r="E220" s="28" t="s">
        <v>1726</v>
      </c>
      <c r="F220" s="28" t="s">
        <v>1727</v>
      </c>
      <c r="G220" s="28" t="s">
        <v>1364</v>
      </c>
      <c r="H220" s="28" t="s">
        <v>2832</v>
      </c>
      <c r="I220" s="28" t="s">
        <v>457</v>
      </c>
      <c r="J220">
        <v>3230</v>
      </c>
      <c r="K220" t="s">
        <v>487</v>
      </c>
      <c r="L220" s="28" t="s">
        <v>2</v>
      </c>
      <c r="M220">
        <v>0</v>
      </c>
      <c r="N220" s="28" t="s">
        <v>459</v>
      </c>
      <c r="O220" s="28" t="s">
        <v>2833</v>
      </c>
      <c r="Q220">
        <v>12</v>
      </c>
      <c r="R220">
        <v>1</v>
      </c>
      <c r="S220">
        <v>93890788</v>
      </c>
      <c r="T220" s="28" t="s">
        <v>605</v>
      </c>
      <c r="U220" s="28" t="s">
        <v>659</v>
      </c>
      <c r="V220" s="28" t="s">
        <v>329</v>
      </c>
      <c r="W220" s="28" t="s">
        <v>463</v>
      </c>
      <c r="Y220" s="28" t="s">
        <v>660</v>
      </c>
      <c r="Z220" s="28">
        <v>35</v>
      </c>
      <c r="AA220" s="28"/>
      <c r="AB220" s="28" t="s">
        <v>465</v>
      </c>
      <c r="AC220" s="28" t="s">
        <v>479</v>
      </c>
      <c r="AD220" s="1">
        <v>0.375</v>
      </c>
      <c r="AE220" s="1">
        <v>0.54166666666666674</v>
      </c>
      <c r="AF220" s="28" t="s">
        <v>660</v>
      </c>
      <c r="AG220" s="28" t="s">
        <v>307</v>
      </c>
      <c r="AH220" s="28" t="s">
        <v>616</v>
      </c>
      <c r="AI220" s="28" t="s">
        <v>2818</v>
      </c>
      <c r="AJ220" s="28" t="s">
        <v>1731</v>
      </c>
      <c r="AK220" s="28"/>
      <c r="AL220" s="28"/>
      <c r="AM220">
        <v>1</v>
      </c>
      <c r="AN220">
        <v>3</v>
      </c>
      <c r="AP220" s="2">
        <v>46071</v>
      </c>
      <c r="AQ220" s="2">
        <v>46288</v>
      </c>
      <c r="AR220" s="2"/>
      <c r="AS220" s="2"/>
      <c r="AT220" s="28"/>
      <c r="AU220" s="28"/>
      <c r="AV220" s="28" t="s">
        <v>470</v>
      </c>
      <c r="AX220">
        <v>0.5</v>
      </c>
      <c r="BC220" s="28"/>
      <c r="BF220" s="28"/>
      <c r="BG220" s="28"/>
      <c r="BP220" s="28"/>
      <c r="BS220" s="28"/>
      <c r="BT220" s="28"/>
      <c r="BU220">
        <v>125</v>
      </c>
      <c r="BW220" s="28"/>
      <c r="BY220">
        <v>0</v>
      </c>
      <c r="BZ220">
        <v>0</v>
      </c>
      <c r="CA220">
        <v>0</v>
      </c>
      <c r="CB220">
        <v>120</v>
      </c>
      <c r="CC220" t="s">
        <v>2</v>
      </c>
      <c r="CE220">
        <v>3230</v>
      </c>
      <c r="CF220">
        <v>0</v>
      </c>
      <c r="CG220">
        <v>240</v>
      </c>
      <c r="CH220">
        <v>-198.07692307692307</v>
      </c>
      <c r="CI220">
        <v>3031.9230769230771</v>
      </c>
      <c r="CJ220">
        <v>212.30594577494998</v>
      </c>
      <c r="CK220">
        <v>143.78872163937004</v>
      </c>
      <c r="CL220">
        <v>69.420911026507738</v>
      </c>
      <c r="CM220">
        <v>122.18796797213763</v>
      </c>
      <c r="CN220">
        <v>69.086628928876706</v>
      </c>
      <c r="CO220">
        <v>0</v>
      </c>
      <c r="CP220">
        <v>0</v>
      </c>
      <c r="CQ220">
        <v>93.868062452383569</v>
      </c>
      <c r="CR220">
        <v>0.86346000000000001</v>
      </c>
      <c r="CS220">
        <v>0</v>
      </c>
      <c r="CT220">
        <v>0</v>
      </c>
      <c r="CU220">
        <v>0</v>
      </c>
      <c r="CV220" t="s">
        <v>487</v>
      </c>
      <c r="CW220" s="28" t="s">
        <v>2834</v>
      </c>
      <c r="CX220" s="28"/>
      <c r="CY220" s="28"/>
      <c r="CZ220" s="28"/>
      <c r="DA220" s="28"/>
      <c r="DB220" s="28"/>
      <c r="DC220" s="28"/>
      <c r="DD220" s="28"/>
      <c r="DE220" s="28"/>
      <c r="DF220" s="28"/>
      <c r="DG220" s="28"/>
      <c r="DH220" s="28"/>
      <c r="DI220">
        <v>120</v>
      </c>
      <c r="DJ220" s="28" t="s">
        <v>831</v>
      </c>
      <c r="DK220" s="28"/>
    </row>
    <row r="221" spans="1:115" x14ac:dyDescent="0.25">
      <c r="A221" s="28" t="s">
        <v>2</v>
      </c>
      <c r="B221" s="28" t="s">
        <v>1863</v>
      </c>
      <c r="C221">
        <v>65650</v>
      </c>
      <c r="D221" s="28" t="s">
        <v>1864</v>
      </c>
      <c r="E221" s="28" t="s">
        <v>1865</v>
      </c>
      <c r="F221" s="28" t="s">
        <v>1866</v>
      </c>
      <c r="G221" s="28" t="s">
        <v>825</v>
      </c>
      <c r="H221" s="28" t="s">
        <v>90</v>
      </c>
      <c r="I221" s="28" t="s">
        <v>457</v>
      </c>
      <c r="J221">
        <v>2970</v>
      </c>
      <c r="K221">
        <v>12.000731739671968</v>
      </c>
      <c r="L221" s="28" t="s">
        <v>1867</v>
      </c>
      <c r="M221">
        <v>0</v>
      </c>
      <c r="N221" s="28" t="s">
        <v>459</v>
      </c>
      <c r="O221" s="28" t="s">
        <v>838</v>
      </c>
      <c r="P221">
        <v>13</v>
      </c>
      <c r="Q221">
        <v>15</v>
      </c>
      <c r="R221">
        <v>1</v>
      </c>
      <c r="S221">
        <v>90331198</v>
      </c>
      <c r="T221" s="28" t="s">
        <v>461</v>
      </c>
      <c r="U221" s="28" t="s">
        <v>659</v>
      </c>
      <c r="V221" s="28" t="s">
        <v>840</v>
      </c>
      <c r="W221" s="28" t="s">
        <v>463</v>
      </c>
      <c r="Y221" s="28" t="s">
        <v>660</v>
      </c>
      <c r="Z221" s="28">
        <v>35</v>
      </c>
      <c r="AA221" s="28">
        <v>16725</v>
      </c>
      <c r="AB221" s="28" t="s">
        <v>465</v>
      </c>
      <c r="AC221" s="28" t="s">
        <v>504</v>
      </c>
      <c r="AD221" s="1">
        <v>0.41666666666666674</v>
      </c>
      <c r="AE221" s="1">
        <v>0.5</v>
      </c>
      <c r="AF221" s="28" t="s">
        <v>463</v>
      </c>
      <c r="AG221" s="28" t="s">
        <v>235</v>
      </c>
      <c r="AH221" s="28" t="s">
        <v>516</v>
      </c>
      <c r="AI221" s="28" t="s">
        <v>1868</v>
      </c>
      <c r="AJ221" s="28" t="s">
        <v>1869</v>
      </c>
      <c r="AK221" s="28"/>
      <c r="AL221" s="28" t="s">
        <v>1870</v>
      </c>
      <c r="AM221">
        <v>1</v>
      </c>
      <c r="AN221">
        <v>3</v>
      </c>
      <c r="AP221" s="2">
        <v>46073</v>
      </c>
      <c r="AQ221" s="2">
        <v>46290</v>
      </c>
      <c r="AR221" s="2"/>
      <c r="AS221" s="2"/>
      <c r="AT221" s="28"/>
      <c r="AU221" s="28"/>
      <c r="AV221" s="28" t="s">
        <v>470</v>
      </c>
      <c r="AW221">
        <v>120</v>
      </c>
      <c r="AX221">
        <v>0.5</v>
      </c>
      <c r="BA221">
        <v>20</v>
      </c>
      <c r="BC221" s="28"/>
      <c r="BF221" s="28"/>
      <c r="BG221" s="28"/>
      <c r="BI221">
        <v>420</v>
      </c>
      <c r="BP221" s="28"/>
      <c r="BS221" s="28"/>
      <c r="BT221" s="28"/>
      <c r="BW221" s="28"/>
      <c r="BY221">
        <v>140</v>
      </c>
      <c r="BZ221">
        <v>120</v>
      </c>
      <c r="CA221">
        <v>20</v>
      </c>
      <c r="CB221">
        <v>120</v>
      </c>
      <c r="CC221">
        <v>1</v>
      </c>
      <c r="CE221">
        <v>2970</v>
      </c>
      <c r="CF221">
        <v>0</v>
      </c>
      <c r="CG221">
        <v>240</v>
      </c>
      <c r="CH221">
        <v>0</v>
      </c>
      <c r="CI221">
        <v>2970</v>
      </c>
      <c r="CJ221">
        <v>212.30594577494998</v>
      </c>
      <c r="CK221">
        <v>143.78872163937004</v>
      </c>
      <c r="CL221">
        <v>69.420911026507738</v>
      </c>
      <c r="CM221">
        <v>122.18796797213763</v>
      </c>
      <c r="CN221">
        <v>69.086628928876706</v>
      </c>
      <c r="CO221">
        <v>0</v>
      </c>
      <c r="CP221">
        <v>0</v>
      </c>
      <c r="CQ221">
        <v>93.868062452383569</v>
      </c>
      <c r="CR221">
        <v>0.86346000000000001</v>
      </c>
      <c r="CS221">
        <v>23167.412623436736</v>
      </c>
      <c r="CT221">
        <v>0</v>
      </c>
      <c r="CU221">
        <v>23167.412623436736</v>
      </c>
      <c r="CV221">
        <v>12.000731739671968</v>
      </c>
      <c r="CW221" s="28" t="s">
        <v>1871</v>
      </c>
      <c r="CX221" s="28"/>
      <c r="CY221" s="28"/>
      <c r="CZ221" s="28"/>
      <c r="DA221" s="28"/>
      <c r="DB221" s="28"/>
      <c r="DC221" s="28"/>
      <c r="DD221" s="28"/>
      <c r="DE221" s="28"/>
      <c r="DF221" s="28"/>
      <c r="DG221" s="28"/>
      <c r="DH221" s="28"/>
      <c r="DI221">
        <v>120</v>
      </c>
      <c r="DJ221" s="28" t="s">
        <v>471</v>
      </c>
      <c r="DK221" s="28" t="s">
        <v>832</v>
      </c>
    </row>
    <row r="222" spans="1:115" x14ac:dyDescent="0.25">
      <c r="A222" s="28" t="s">
        <v>2754</v>
      </c>
      <c r="B222" s="28" t="s">
        <v>1883</v>
      </c>
      <c r="C222">
        <v>65512</v>
      </c>
      <c r="D222" s="28" t="s">
        <v>1884</v>
      </c>
      <c r="E222" s="28" t="s">
        <v>1885</v>
      </c>
      <c r="F222" s="28" t="s">
        <v>1886</v>
      </c>
      <c r="G222" s="28" t="s">
        <v>602</v>
      </c>
      <c r="H222" s="28" t="s">
        <v>2835</v>
      </c>
      <c r="I222" s="28" t="s">
        <v>457</v>
      </c>
      <c r="J222">
        <v>4840</v>
      </c>
      <c r="K222" t="s">
        <v>487</v>
      </c>
      <c r="L222" s="28" t="s">
        <v>2</v>
      </c>
      <c r="M222">
        <v>0</v>
      </c>
      <c r="N222" s="28" t="s">
        <v>459</v>
      </c>
      <c r="O222" s="28" t="s">
        <v>2836</v>
      </c>
      <c r="Q222">
        <v>15</v>
      </c>
      <c r="R222">
        <v>1</v>
      </c>
      <c r="S222">
        <v>90450291</v>
      </c>
      <c r="T222" s="28" t="s">
        <v>461</v>
      </c>
      <c r="U222" s="28" t="s">
        <v>812</v>
      </c>
      <c r="V222" s="28" t="s">
        <v>335</v>
      </c>
      <c r="W222" s="28" t="s">
        <v>463</v>
      </c>
      <c r="Y222" s="28" t="s">
        <v>463</v>
      </c>
      <c r="Z222" s="28">
        <v>0</v>
      </c>
      <c r="AA222" s="28"/>
      <c r="AB222" s="28" t="s">
        <v>465</v>
      </c>
      <c r="AC222" s="28" t="s">
        <v>479</v>
      </c>
      <c r="AD222" s="1">
        <v>0.375</v>
      </c>
      <c r="AE222" s="1">
        <v>0.52083333333333326</v>
      </c>
      <c r="AF222" s="28" t="s">
        <v>463</v>
      </c>
      <c r="AG222" s="28" t="s">
        <v>249</v>
      </c>
      <c r="AH222" s="28" t="s">
        <v>516</v>
      </c>
      <c r="AI222" s="28"/>
      <c r="AJ222" s="28" t="s">
        <v>1890</v>
      </c>
      <c r="AK222" s="28"/>
      <c r="AL222" s="28"/>
      <c r="AM222">
        <v>2</v>
      </c>
      <c r="AN222">
        <v>4</v>
      </c>
      <c r="AP222" s="2">
        <v>46071</v>
      </c>
      <c r="AQ222" s="2">
        <v>46358</v>
      </c>
      <c r="AR222" s="2">
        <v>46435</v>
      </c>
      <c r="AS222" s="2"/>
      <c r="AT222" s="28"/>
      <c r="AU222" s="28"/>
      <c r="AV222" s="28" t="s">
        <v>470</v>
      </c>
      <c r="AX222">
        <v>0.5</v>
      </c>
      <c r="BC222" s="28"/>
      <c r="BF222" s="28"/>
      <c r="BG222" s="28"/>
      <c r="BK222">
        <v>0.5</v>
      </c>
      <c r="BP222" s="28"/>
      <c r="BS222" s="28"/>
      <c r="BT222" s="28"/>
      <c r="BU222">
        <v>125</v>
      </c>
      <c r="BW222" s="28"/>
      <c r="BY222">
        <v>0</v>
      </c>
      <c r="BZ222">
        <v>0</v>
      </c>
      <c r="CA222">
        <v>0</v>
      </c>
      <c r="CB222">
        <v>240</v>
      </c>
      <c r="CC222" t="s">
        <v>2</v>
      </c>
      <c r="CE222">
        <v>4840</v>
      </c>
      <c r="CF222">
        <v>0</v>
      </c>
      <c r="CG222">
        <v>480</v>
      </c>
      <c r="CH222">
        <v>-198.07692307692307</v>
      </c>
      <c r="CI222">
        <v>4641.9230769230771</v>
      </c>
      <c r="CJ222">
        <v>212.30594577494998</v>
      </c>
      <c r="CK222">
        <v>143.78872163937004</v>
      </c>
      <c r="CL222">
        <v>69.420911026507738</v>
      </c>
      <c r="CM222">
        <v>122.18796797213763</v>
      </c>
      <c r="CN222">
        <v>69.086628928876706</v>
      </c>
      <c r="CO222">
        <v>0</v>
      </c>
      <c r="CP222">
        <v>0</v>
      </c>
      <c r="CQ222">
        <v>93.868062452383569</v>
      </c>
      <c r="CR222">
        <v>0.86346000000000001</v>
      </c>
      <c r="CS222">
        <v>0</v>
      </c>
      <c r="CT222">
        <v>0</v>
      </c>
      <c r="CU222">
        <v>0</v>
      </c>
      <c r="CV222" t="s">
        <v>487</v>
      </c>
      <c r="CW222" s="28" t="s">
        <v>2837</v>
      </c>
      <c r="CX222" s="28"/>
      <c r="CY222" s="28"/>
      <c r="CZ222" s="28"/>
      <c r="DA222" s="28"/>
      <c r="DB222" s="28"/>
      <c r="DC222" s="28"/>
      <c r="DD222" s="28"/>
      <c r="DE222" s="28"/>
      <c r="DF222" s="28"/>
      <c r="DG222" s="28"/>
      <c r="DH222" s="28"/>
      <c r="DI222">
        <v>240</v>
      </c>
      <c r="DJ222" s="28" t="s">
        <v>471</v>
      </c>
      <c r="DK222" s="28" t="s">
        <v>1892</v>
      </c>
    </row>
    <row r="223" spans="1:115" x14ac:dyDescent="0.25">
      <c r="A223" s="28" t="s">
        <v>2</v>
      </c>
      <c r="B223" s="28" t="s">
        <v>1883</v>
      </c>
      <c r="C223">
        <v>65512</v>
      </c>
      <c r="D223" s="28" t="s">
        <v>1884</v>
      </c>
      <c r="E223" s="28" t="s">
        <v>1885</v>
      </c>
      <c r="F223" s="28" t="s">
        <v>1886</v>
      </c>
      <c r="G223" s="28" t="s">
        <v>602</v>
      </c>
      <c r="H223" s="28" t="s">
        <v>1887</v>
      </c>
      <c r="I223" s="28" t="s">
        <v>457</v>
      </c>
      <c r="J223">
        <v>4840</v>
      </c>
      <c r="K223">
        <v>13.483501304574869</v>
      </c>
      <c r="L223" s="28" t="s">
        <v>3321</v>
      </c>
      <c r="M223">
        <v>0</v>
      </c>
      <c r="N223" s="28" t="s">
        <v>459</v>
      </c>
      <c r="O223" s="28" t="s">
        <v>1888</v>
      </c>
      <c r="P223">
        <v>14</v>
      </c>
      <c r="Q223">
        <v>15</v>
      </c>
      <c r="R223">
        <v>1</v>
      </c>
      <c r="S223">
        <v>90841047</v>
      </c>
      <c r="T223" s="28" t="s">
        <v>461</v>
      </c>
      <c r="U223" s="28" t="s">
        <v>812</v>
      </c>
      <c r="V223" s="28" t="s">
        <v>335</v>
      </c>
      <c r="W223" s="28" t="s">
        <v>463</v>
      </c>
      <c r="Y223" s="28" t="s">
        <v>463</v>
      </c>
      <c r="Z223" s="28">
        <v>0</v>
      </c>
      <c r="AA223" s="28">
        <v>16682</v>
      </c>
      <c r="AB223" s="28" t="s">
        <v>465</v>
      </c>
      <c r="AC223" s="28" t="s">
        <v>479</v>
      </c>
      <c r="AD223" s="1">
        <v>0.375</v>
      </c>
      <c r="AE223" s="1">
        <v>0.54166666666666674</v>
      </c>
      <c r="AF223" s="28" t="s">
        <v>463</v>
      </c>
      <c r="AG223" s="28" t="s">
        <v>316</v>
      </c>
      <c r="AH223" s="28" t="s">
        <v>497</v>
      </c>
      <c r="AI223" s="28" t="s">
        <v>1889</v>
      </c>
      <c r="AJ223" s="28" t="s">
        <v>1890</v>
      </c>
      <c r="AK223" s="28"/>
      <c r="AL223" s="28"/>
      <c r="AM223">
        <v>2</v>
      </c>
      <c r="AN223">
        <v>3</v>
      </c>
      <c r="AO223">
        <v>3</v>
      </c>
      <c r="AP223" s="2">
        <v>46071</v>
      </c>
      <c r="AQ223" s="2">
        <v>46288</v>
      </c>
      <c r="AR223" s="2">
        <v>46435</v>
      </c>
      <c r="AS223" s="2">
        <v>46652</v>
      </c>
      <c r="AT223" s="28"/>
      <c r="AU223" s="28"/>
      <c r="AV223" s="28" t="s">
        <v>470</v>
      </c>
      <c r="AW223">
        <v>112</v>
      </c>
      <c r="AX223">
        <v>0.5</v>
      </c>
      <c r="AY223">
        <v>0</v>
      </c>
      <c r="BC223" s="28"/>
      <c r="BF223" s="28"/>
      <c r="BG223" s="28"/>
      <c r="BH223">
        <v>15</v>
      </c>
      <c r="BJ223">
        <v>112</v>
      </c>
      <c r="BK223">
        <v>0.5</v>
      </c>
      <c r="BP223" s="28"/>
      <c r="BS223" s="28"/>
      <c r="BT223" s="28"/>
      <c r="BU223">
        <v>125</v>
      </c>
      <c r="BW223" s="28"/>
      <c r="BY223">
        <v>224</v>
      </c>
      <c r="BZ223">
        <v>224</v>
      </c>
      <c r="CA223">
        <v>0</v>
      </c>
      <c r="CB223">
        <v>240</v>
      </c>
      <c r="CC223">
        <v>0.93333333333333324</v>
      </c>
      <c r="CE223">
        <v>4840</v>
      </c>
      <c r="CF223">
        <v>0</v>
      </c>
      <c r="CG223">
        <v>480</v>
      </c>
      <c r="CH223">
        <v>-221.15384615384616</v>
      </c>
      <c r="CI223">
        <v>4618.8461538461543</v>
      </c>
      <c r="CJ223">
        <v>212.30594577494998</v>
      </c>
      <c r="CK223">
        <v>143.78872163937004</v>
      </c>
      <c r="CL223">
        <v>69.420911026507738</v>
      </c>
      <c r="CM223">
        <v>122.18796797213763</v>
      </c>
      <c r="CN223">
        <v>69.086628928876706</v>
      </c>
      <c r="CO223">
        <v>0</v>
      </c>
      <c r="CP223">
        <v>0</v>
      </c>
      <c r="CQ223">
        <v>93.868062452383569</v>
      </c>
      <c r="CR223">
        <v>0.86346000000000001</v>
      </c>
      <c r="CS223">
        <v>19941.301375201921</v>
      </c>
      <c r="CT223">
        <v>20539.540416457981</v>
      </c>
      <c r="CU223">
        <v>40480.841791659899</v>
      </c>
      <c r="CV223">
        <v>13.483501304574869</v>
      </c>
      <c r="CW223" s="28" t="s">
        <v>1891</v>
      </c>
      <c r="CX223" s="28" t="s">
        <v>3647</v>
      </c>
      <c r="CY223" s="28" t="s">
        <v>3648</v>
      </c>
      <c r="CZ223" s="28" t="s">
        <v>3649</v>
      </c>
      <c r="DA223" s="28" t="s">
        <v>3650</v>
      </c>
      <c r="DB223" s="28" t="s">
        <v>3344</v>
      </c>
      <c r="DC223" s="28"/>
      <c r="DD223" s="28"/>
      <c r="DE223" s="28"/>
      <c r="DF223" s="28"/>
      <c r="DG223" s="28"/>
      <c r="DH223" s="28"/>
      <c r="DI223">
        <v>240</v>
      </c>
      <c r="DJ223" s="28" t="s">
        <v>471</v>
      </c>
      <c r="DK223" s="28" t="s">
        <v>1892</v>
      </c>
    </row>
    <row r="224" spans="1:115" x14ac:dyDescent="0.25">
      <c r="A224" s="28" t="s">
        <v>2</v>
      </c>
      <c r="B224" s="28" t="s">
        <v>1893</v>
      </c>
      <c r="C224">
        <v>65510</v>
      </c>
      <c r="D224" s="28" t="s">
        <v>1884</v>
      </c>
      <c r="E224" s="28" t="s">
        <v>1885</v>
      </c>
      <c r="F224" s="28" t="s">
        <v>1886</v>
      </c>
      <c r="G224" s="28" t="s">
        <v>602</v>
      </c>
      <c r="H224" s="28" t="s">
        <v>1894</v>
      </c>
      <c r="I224" s="28" t="s">
        <v>457</v>
      </c>
      <c r="J224">
        <v>3510</v>
      </c>
      <c r="K224">
        <v>8.7982798919929053</v>
      </c>
      <c r="L224" s="28" t="s">
        <v>3322</v>
      </c>
      <c r="M224">
        <v>0</v>
      </c>
      <c r="N224" s="28" t="s">
        <v>459</v>
      </c>
      <c r="O224" s="28" t="s">
        <v>1888</v>
      </c>
      <c r="P224">
        <v>9</v>
      </c>
      <c r="Q224">
        <v>15</v>
      </c>
      <c r="R224">
        <v>1</v>
      </c>
      <c r="S224">
        <v>90841047</v>
      </c>
      <c r="T224" s="28" t="s">
        <v>605</v>
      </c>
      <c r="U224" s="28" t="s">
        <v>659</v>
      </c>
      <c r="V224" s="28" t="s">
        <v>329</v>
      </c>
      <c r="W224" s="28" t="s">
        <v>463</v>
      </c>
      <c r="Y224" s="28" t="s">
        <v>463</v>
      </c>
      <c r="Z224" s="28">
        <v>0</v>
      </c>
      <c r="AA224" s="28">
        <v>16683</v>
      </c>
      <c r="AB224" s="28" t="s">
        <v>465</v>
      </c>
      <c r="AC224" s="28" t="s">
        <v>504</v>
      </c>
      <c r="AD224" s="1">
        <v>0.375</v>
      </c>
      <c r="AE224" s="1">
        <v>0.54166666666666674</v>
      </c>
      <c r="AF224" s="28" t="s">
        <v>660</v>
      </c>
      <c r="AG224" s="28" t="s">
        <v>287</v>
      </c>
      <c r="AH224" s="28" t="s">
        <v>497</v>
      </c>
      <c r="AI224" s="28"/>
      <c r="AJ224" s="28" t="s">
        <v>1890</v>
      </c>
      <c r="AK224" s="28"/>
      <c r="AL224" s="28"/>
      <c r="AM224">
        <v>1</v>
      </c>
      <c r="AN224">
        <v>3</v>
      </c>
      <c r="AP224" s="2">
        <v>46073</v>
      </c>
      <c r="AQ224" s="2">
        <v>46290</v>
      </c>
      <c r="AR224" s="2"/>
      <c r="AS224" s="2"/>
      <c r="AT224" s="28"/>
      <c r="AU224" s="28"/>
      <c r="AV224" s="28" t="s">
        <v>470</v>
      </c>
      <c r="AW224">
        <v>112</v>
      </c>
      <c r="AX224">
        <v>0.5</v>
      </c>
      <c r="AY224">
        <v>0</v>
      </c>
      <c r="BC224" s="28"/>
      <c r="BF224" s="28"/>
      <c r="BG224" s="28"/>
      <c r="BH224">
        <v>15</v>
      </c>
      <c r="BP224" s="28"/>
      <c r="BS224" s="28"/>
      <c r="BT224" s="28"/>
      <c r="BW224" s="28"/>
      <c r="BY224">
        <v>112</v>
      </c>
      <c r="BZ224">
        <v>112</v>
      </c>
      <c r="CA224">
        <v>0</v>
      </c>
      <c r="CB224">
        <v>120</v>
      </c>
      <c r="CC224">
        <v>0.93333333333333324</v>
      </c>
      <c r="CE224">
        <v>3510</v>
      </c>
      <c r="CF224">
        <v>0</v>
      </c>
      <c r="CG224">
        <v>240</v>
      </c>
      <c r="CH224">
        <v>-23.076923076923077</v>
      </c>
      <c r="CI224">
        <v>3486.9230769230771</v>
      </c>
      <c r="CJ224">
        <v>212.30594577494998</v>
      </c>
      <c r="CK224">
        <v>143.78872163937004</v>
      </c>
      <c r="CL224">
        <v>69.420911026507738</v>
      </c>
      <c r="CM224">
        <v>122.18796797213763</v>
      </c>
      <c r="CN224">
        <v>69.086628928876706</v>
      </c>
      <c r="CO224">
        <v>0</v>
      </c>
      <c r="CP224">
        <v>0</v>
      </c>
      <c r="CQ224">
        <v>93.868062452383569</v>
      </c>
      <c r="CR224">
        <v>0.86346000000000001</v>
      </c>
      <c r="CS224">
        <v>19941.301375201921</v>
      </c>
      <c r="CT224">
        <v>0</v>
      </c>
      <c r="CU224">
        <v>19941.301375201921</v>
      </c>
      <c r="CV224">
        <v>8.7982798919929053</v>
      </c>
      <c r="CW224" s="28" t="s">
        <v>1895</v>
      </c>
      <c r="CX224" s="28"/>
      <c r="CY224" s="28"/>
      <c r="CZ224" s="28"/>
      <c r="DA224" s="28"/>
      <c r="DB224" s="28"/>
      <c r="DC224" s="28"/>
      <c r="DD224" s="28"/>
      <c r="DE224" s="28"/>
      <c r="DF224" s="28"/>
      <c r="DG224" s="28"/>
      <c r="DH224" s="28"/>
      <c r="DI224">
        <v>120</v>
      </c>
      <c r="DJ224" s="28" t="s">
        <v>471</v>
      </c>
      <c r="DK224" s="28" t="s">
        <v>1892</v>
      </c>
    </row>
    <row r="225" spans="1:115" x14ac:dyDescent="0.25">
      <c r="A225" s="28" t="s">
        <v>2754</v>
      </c>
      <c r="B225" s="28" t="s">
        <v>2838</v>
      </c>
      <c r="C225">
        <v>65652</v>
      </c>
      <c r="D225" s="28" t="s">
        <v>2839</v>
      </c>
      <c r="E225" s="28" t="s">
        <v>2840</v>
      </c>
      <c r="F225" s="28" t="s">
        <v>2841</v>
      </c>
      <c r="G225" s="28" t="s">
        <v>825</v>
      </c>
      <c r="H225" s="28" t="s">
        <v>2842</v>
      </c>
      <c r="I225" s="28" t="s">
        <v>457</v>
      </c>
      <c r="J225">
        <v>3520</v>
      </c>
      <c r="K225">
        <v>10.125617405348224</v>
      </c>
      <c r="L225" s="28" t="s">
        <v>2547</v>
      </c>
      <c r="M225">
        <v>0</v>
      </c>
      <c r="N225" s="28" t="s">
        <v>459</v>
      </c>
      <c r="O225" s="28" t="s">
        <v>838</v>
      </c>
      <c r="P225">
        <v>11</v>
      </c>
      <c r="Q225">
        <v>15</v>
      </c>
      <c r="R225">
        <v>1</v>
      </c>
      <c r="S225">
        <v>90331198</v>
      </c>
      <c r="T225" s="28" t="s">
        <v>461</v>
      </c>
      <c r="U225" s="28" t="s">
        <v>659</v>
      </c>
      <c r="V225" s="28" t="s">
        <v>840</v>
      </c>
      <c r="W225" s="28" t="s">
        <v>463</v>
      </c>
      <c r="Y225" s="28" t="s">
        <v>660</v>
      </c>
      <c r="Z225" s="28">
        <v>35</v>
      </c>
      <c r="AA225" s="28"/>
      <c r="AB225" s="28" t="s">
        <v>465</v>
      </c>
      <c r="AC225" s="28" t="s">
        <v>504</v>
      </c>
      <c r="AD225" s="1">
        <v>0.41666666666666674</v>
      </c>
      <c r="AE225" s="1">
        <v>0.5</v>
      </c>
      <c r="AF225" s="28" t="s">
        <v>463</v>
      </c>
      <c r="AG225" s="28" t="s">
        <v>235</v>
      </c>
      <c r="AH225" s="28" t="s">
        <v>516</v>
      </c>
      <c r="AI225" s="28" t="s">
        <v>1868</v>
      </c>
      <c r="AJ225" s="28" t="s">
        <v>1869</v>
      </c>
      <c r="AK225" s="28"/>
      <c r="AL225" s="28" t="s">
        <v>1870</v>
      </c>
      <c r="AM225">
        <v>1</v>
      </c>
      <c r="AN225">
        <v>3</v>
      </c>
      <c r="AP225" s="2">
        <v>46073</v>
      </c>
      <c r="AQ225" s="2">
        <v>46290</v>
      </c>
      <c r="AR225" s="2"/>
      <c r="AS225" s="2"/>
      <c r="AT225" s="28"/>
      <c r="AU225" s="28"/>
      <c r="AV225" s="28" t="s">
        <v>470</v>
      </c>
      <c r="AW225">
        <v>120</v>
      </c>
      <c r="AX225">
        <v>0.5</v>
      </c>
      <c r="BA225">
        <v>20</v>
      </c>
      <c r="BC225" s="28"/>
      <c r="BF225" s="28"/>
      <c r="BG225" s="28"/>
      <c r="BI225">
        <v>420</v>
      </c>
      <c r="BP225" s="28"/>
      <c r="BS225" s="28"/>
      <c r="BT225" s="28"/>
      <c r="BW225" s="28"/>
      <c r="BY225">
        <v>140</v>
      </c>
      <c r="BZ225">
        <v>120</v>
      </c>
      <c r="CA225">
        <v>20</v>
      </c>
      <c r="CB225">
        <v>120</v>
      </c>
      <c r="CC225">
        <v>1</v>
      </c>
      <c r="CE225">
        <v>3520</v>
      </c>
      <c r="CF225">
        <v>0</v>
      </c>
      <c r="CG225">
        <v>240</v>
      </c>
      <c r="CH225">
        <v>0</v>
      </c>
      <c r="CI225">
        <v>3520</v>
      </c>
      <c r="CJ225">
        <v>212.30594577494998</v>
      </c>
      <c r="CK225">
        <v>143.78872163937004</v>
      </c>
      <c r="CL225">
        <v>69.420911026507738</v>
      </c>
      <c r="CM225">
        <v>122.18796797213763</v>
      </c>
      <c r="CN225">
        <v>69.086628928876706</v>
      </c>
      <c r="CO225">
        <v>0</v>
      </c>
      <c r="CP225">
        <v>0</v>
      </c>
      <c r="CQ225">
        <v>93.868062452383569</v>
      </c>
      <c r="CR225">
        <v>0.86346000000000001</v>
      </c>
      <c r="CS225">
        <v>23167.412623436736</v>
      </c>
      <c r="CT225">
        <v>0</v>
      </c>
      <c r="CU225">
        <v>23167.412623436736</v>
      </c>
      <c r="CV225">
        <v>10.125617405348224</v>
      </c>
      <c r="CW225" s="28" t="s">
        <v>2843</v>
      </c>
      <c r="CX225" s="28"/>
      <c r="CY225" s="28"/>
      <c r="CZ225" s="28"/>
      <c r="DA225" s="28"/>
      <c r="DB225" s="28"/>
      <c r="DC225" s="28"/>
      <c r="DD225" s="28"/>
      <c r="DE225" s="28"/>
      <c r="DF225" s="28"/>
      <c r="DG225" s="28"/>
      <c r="DH225" s="28"/>
      <c r="DI225">
        <v>120</v>
      </c>
      <c r="DJ225" s="28" t="s">
        <v>471</v>
      </c>
      <c r="DK225" s="28" t="s">
        <v>832</v>
      </c>
    </row>
    <row r="226" spans="1:115" x14ac:dyDescent="0.25">
      <c r="A226" s="28" t="s">
        <v>2</v>
      </c>
      <c r="B226" s="28" t="s">
        <v>490</v>
      </c>
      <c r="C226">
        <v>89483</v>
      </c>
      <c r="D226" s="28" t="s">
        <v>491</v>
      </c>
      <c r="E226" s="28" t="s">
        <v>492</v>
      </c>
      <c r="F226" s="28" t="s">
        <v>493</v>
      </c>
      <c r="G226" s="28" t="s">
        <v>494</v>
      </c>
      <c r="H226" s="28" t="s">
        <v>567</v>
      </c>
      <c r="I226" s="28" t="s">
        <v>457</v>
      </c>
      <c r="J226">
        <v>3180</v>
      </c>
      <c r="K226">
        <v>10.97620867615516</v>
      </c>
      <c r="L226" s="28" t="s">
        <v>642</v>
      </c>
      <c r="M226">
        <v>0</v>
      </c>
      <c r="N226" s="28" t="s">
        <v>459</v>
      </c>
      <c r="O226" s="28" t="s">
        <v>568</v>
      </c>
      <c r="P226">
        <v>11</v>
      </c>
      <c r="Q226">
        <v>15</v>
      </c>
      <c r="R226">
        <v>1</v>
      </c>
      <c r="S226">
        <v>90210721</v>
      </c>
      <c r="T226" s="28" t="s">
        <v>461</v>
      </c>
      <c r="U226" s="28" t="s">
        <v>462</v>
      </c>
      <c r="V226" s="28" t="s">
        <v>335</v>
      </c>
      <c r="W226" s="28" t="s">
        <v>463</v>
      </c>
      <c r="Y226" s="28" t="s">
        <v>463</v>
      </c>
      <c r="Z226" s="28">
        <v>0</v>
      </c>
      <c r="AA226" s="28">
        <v>16770</v>
      </c>
      <c r="AB226" s="28" t="s">
        <v>465</v>
      </c>
      <c r="AC226" s="28" t="s">
        <v>569</v>
      </c>
      <c r="AD226" s="1">
        <v>0.375</v>
      </c>
      <c r="AE226" s="1">
        <v>0.625</v>
      </c>
      <c r="AF226" s="28" t="s">
        <v>463</v>
      </c>
      <c r="AG226" s="28" t="s">
        <v>165</v>
      </c>
      <c r="AH226" s="28" t="s">
        <v>570</v>
      </c>
      <c r="AI226" s="28" t="s">
        <v>538</v>
      </c>
      <c r="AJ226" s="28" t="s">
        <v>499</v>
      </c>
      <c r="AK226" s="28"/>
      <c r="AL226" s="28"/>
      <c r="AM226">
        <v>1</v>
      </c>
      <c r="AN226">
        <v>1</v>
      </c>
      <c r="AP226" s="2">
        <v>46309</v>
      </c>
      <c r="AQ226" s="2">
        <v>46359</v>
      </c>
      <c r="AR226" s="2"/>
      <c r="AS226" s="2"/>
      <c r="AT226" s="28"/>
      <c r="AU226" s="28"/>
      <c r="AV226" s="28" t="s">
        <v>470</v>
      </c>
      <c r="AW226">
        <v>88</v>
      </c>
      <c r="AX226">
        <v>0.5</v>
      </c>
      <c r="BA226">
        <v>46</v>
      </c>
      <c r="BC226" s="28"/>
      <c r="BF226" s="28"/>
      <c r="BG226" s="28"/>
      <c r="BH226">
        <v>350</v>
      </c>
      <c r="BP226" s="28"/>
      <c r="BS226" s="28"/>
      <c r="BT226" s="28"/>
      <c r="BW226" s="28"/>
      <c r="BY226">
        <v>134</v>
      </c>
      <c r="BZ226">
        <v>88</v>
      </c>
      <c r="CA226">
        <v>46</v>
      </c>
      <c r="CB226">
        <v>100</v>
      </c>
      <c r="CC226">
        <v>0.88</v>
      </c>
      <c r="CE226">
        <v>3180</v>
      </c>
      <c r="CF226">
        <v>0</v>
      </c>
      <c r="CG226">
        <v>120</v>
      </c>
      <c r="CH226">
        <v>-538.46153846153845</v>
      </c>
      <c r="CI226">
        <v>2641.5384615384614</v>
      </c>
      <c r="CJ226">
        <v>212.30594577494998</v>
      </c>
      <c r="CK226">
        <v>143.78872163937004</v>
      </c>
      <c r="CL226">
        <v>69.420911026507738</v>
      </c>
      <c r="CM226">
        <v>122.18796797213763</v>
      </c>
      <c r="CN226">
        <v>69.086628928876706</v>
      </c>
      <c r="CO226">
        <v>0</v>
      </c>
      <c r="CP226">
        <v>0</v>
      </c>
      <c r="CQ226">
        <v>93.868062452383569</v>
      </c>
      <c r="CR226">
        <v>0.86346000000000001</v>
      </c>
      <c r="CS226">
        <v>18846.150296958411</v>
      </c>
      <c r="CT226">
        <v>0</v>
      </c>
      <c r="CU226">
        <v>18846.150296958411</v>
      </c>
      <c r="CV226">
        <v>10.97620867615516</v>
      </c>
      <c r="CW226" s="28" t="s">
        <v>539</v>
      </c>
      <c r="CX226" s="28"/>
      <c r="CY226" s="28"/>
      <c r="CZ226" s="28"/>
      <c r="DA226" s="28"/>
      <c r="DB226" s="28"/>
      <c r="DC226" s="28"/>
      <c r="DD226" s="28"/>
      <c r="DE226" s="28"/>
      <c r="DF226" s="28"/>
      <c r="DG226" s="28"/>
      <c r="DH226" s="28"/>
      <c r="DI226">
        <v>100</v>
      </c>
      <c r="DJ226" s="28" t="s">
        <v>471</v>
      </c>
      <c r="DK226" s="28" t="s">
        <v>540</v>
      </c>
    </row>
    <row r="227" spans="1:115" x14ac:dyDescent="0.25">
      <c r="A227" s="28" t="s">
        <v>2</v>
      </c>
      <c r="B227" s="28" t="s">
        <v>490</v>
      </c>
      <c r="C227">
        <v>89483</v>
      </c>
      <c r="D227" s="28" t="s">
        <v>491</v>
      </c>
      <c r="E227" s="28" t="s">
        <v>492</v>
      </c>
      <c r="F227" s="28" t="s">
        <v>493</v>
      </c>
      <c r="G227" s="28" t="s">
        <v>494</v>
      </c>
      <c r="H227" s="28" t="s">
        <v>571</v>
      </c>
      <c r="I227" s="28" t="s">
        <v>457</v>
      </c>
      <c r="J227">
        <v>3180</v>
      </c>
      <c r="K227">
        <v>9.7968239834477355</v>
      </c>
      <c r="L227" s="28" t="s">
        <v>2533</v>
      </c>
      <c r="M227">
        <v>0.1</v>
      </c>
      <c r="N227" s="28" t="s">
        <v>459</v>
      </c>
      <c r="O227" s="28" t="s">
        <v>564</v>
      </c>
      <c r="P227">
        <v>10</v>
      </c>
      <c r="Q227">
        <v>15</v>
      </c>
      <c r="R227">
        <v>1</v>
      </c>
      <c r="S227">
        <v>90961047</v>
      </c>
      <c r="T227" s="28" t="s">
        <v>461</v>
      </c>
      <c r="U227" s="28" t="s">
        <v>462</v>
      </c>
      <c r="V227" s="28" t="s">
        <v>335</v>
      </c>
      <c r="W227" s="28" t="s">
        <v>463</v>
      </c>
      <c r="Y227" s="28" t="s">
        <v>463</v>
      </c>
      <c r="Z227" s="28">
        <v>0</v>
      </c>
      <c r="AA227" s="28">
        <v>16786</v>
      </c>
      <c r="AB227" s="28" t="s">
        <v>465</v>
      </c>
      <c r="AC227" s="28" t="s">
        <v>572</v>
      </c>
      <c r="AD227" s="1">
        <v>0.375</v>
      </c>
      <c r="AE227" s="1">
        <v>0.625</v>
      </c>
      <c r="AF227" s="28" t="s">
        <v>463</v>
      </c>
      <c r="AG227" s="28" t="s">
        <v>168</v>
      </c>
      <c r="AH227" s="28" t="s">
        <v>537</v>
      </c>
      <c r="AI227" s="28" t="s">
        <v>538</v>
      </c>
      <c r="AJ227" s="28" t="s">
        <v>499</v>
      </c>
      <c r="AK227" s="28"/>
      <c r="AL227" s="28"/>
      <c r="AM227">
        <v>1</v>
      </c>
      <c r="AN227">
        <v>1</v>
      </c>
      <c r="AP227" s="2">
        <v>46310</v>
      </c>
      <c r="AQ227" s="2">
        <v>46360</v>
      </c>
      <c r="AR227" s="2"/>
      <c r="AS227" s="2"/>
      <c r="AT227" s="28"/>
      <c r="AU227" s="28"/>
      <c r="AV227" s="28" t="s">
        <v>470</v>
      </c>
      <c r="AW227">
        <v>88</v>
      </c>
      <c r="AX227">
        <v>0.5</v>
      </c>
      <c r="BA227">
        <v>46</v>
      </c>
      <c r="BC227" s="28"/>
      <c r="BF227" s="28"/>
      <c r="BG227" s="28"/>
      <c r="BH227">
        <v>350</v>
      </c>
      <c r="BP227" s="28"/>
      <c r="BS227" s="28"/>
      <c r="BT227" s="28"/>
      <c r="BW227" s="28"/>
      <c r="BY227">
        <v>134</v>
      </c>
      <c r="BZ227">
        <v>88</v>
      </c>
      <c r="CA227">
        <v>46</v>
      </c>
      <c r="CB227">
        <v>100</v>
      </c>
      <c r="CC227">
        <v>0.88</v>
      </c>
      <c r="CE227">
        <v>3180</v>
      </c>
      <c r="CF227">
        <v>318</v>
      </c>
      <c r="CG227">
        <v>120</v>
      </c>
      <c r="CH227">
        <v>-538.46153846153845</v>
      </c>
      <c r="CI227">
        <v>2959.5384615384614</v>
      </c>
      <c r="CJ227">
        <v>212.30594577494998</v>
      </c>
      <c r="CK227">
        <v>143.78872163937004</v>
      </c>
      <c r="CL227">
        <v>69.420911026507738</v>
      </c>
      <c r="CM227">
        <v>122.18796797213763</v>
      </c>
      <c r="CN227">
        <v>69.086628928876706</v>
      </c>
      <c r="CO227">
        <v>0</v>
      </c>
      <c r="CP227">
        <v>0</v>
      </c>
      <c r="CQ227">
        <v>93.868062452383569</v>
      </c>
      <c r="CR227">
        <v>0.86346000000000001</v>
      </c>
      <c r="CS227">
        <v>18846.150296958411</v>
      </c>
      <c r="CT227">
        <v>0</v>
      </c>
      <c r="CU227">
        <v>18846.150296958411</v>
      </c>
      <c r="CV227">
        <v>9.7968239834477355</v>
      </c>
      <c r="CW227" s="28" t="s">
        <v>539</v>
      </c>
      <c r="CX227" s="28"/>
      <c r="CY227" s="28"/>
      <c r="CZ227" s="28"/>
      <c r="DA227" s="28"/>
      <c r="DB227" s="28"/>
      <c r="DC227" s="28"/>
      <c r="DD227" s="28"/>
      <c r="DE227" s="28"/>
      <c r="DF227" s="28"/>
      <c r="DG227" s="28"/>
      <c r="DH227" s="28"/>
      <c r="DI227">
        <v>100</v>
      </c>
      <c r="DJ227" s="28" t="s">
        <v>471</v>
      </c>
      <c r="DK227" s="28" t="s">
        <v>540</v>
      </c>
    </row>
    <row r="228" spans="1:115" x14ac:dyDescent="0.25">
      <c r="A228" s="28" t="s">
        <v>2754</v>
      </c>
      <c r="B228" s="28" t="s">
        <v>490</v>
      </c>
      <c r="C228">
        <v>89483</v>
      </c>
      <c r="D228" s="28" t="s">
        <v>491</v>
      </c>
      <c r="E228" s="28" t="s">
        <v>492</v>
      </c>
      <c r="F228" s="28" t="s">
        <v>493</v>
      </c>
      <c r="G228" s="28" t="s">
        <v>494</v>
      </c>
      <c r="H228" s="28" t="s">
        <v>2844</v>
      </c>
      <c r="I228" s="28" t="s">
        <v>457</v>
      </c>
      <c r="J228">
        <v>3180</v>
      </c>
      <c r="K228" t="s">
        <v>487</v>
      </c>
      <c r="L228" s="28" t="s">
        <v>2</v>
      </c>
      <c r="M228">
        <v>0</v>
      </c>
      <c r="N228" s="28" t="s">
        <v>459</v>
      </c>
      <c r="O228" s="28" t="s">
        <v>1233</v>
      </c>
      <c r="R228">
        <v>1</v>
      </c>
      <c r="S228">
        <v>90500721</v>
      </c>
      <c r="T228" s="28" t="s">
        <v>461</v>
      </c>
      <c r="U228" s="28" t="s">
        <v>462</v>
      </c>
      <c r="V228" s="28" t="s">
        <v>335</v>
      </c>
      <c r="W228" s="28" t="s">
        <v>463</v>
      </c>
      <c r="Y228" s="28" t="s">
        <v>463</v>
      </c>
      <c r="Z228" s="28">
        <v>0</v>
      </c>
      <c r="AA228" s="28"/>
      <c r="AB228" s="28" t="s">
        <v>465</v>
      </c>
      <c r="AC228" s="28" t="s">
        <v>525</v>
      </c>
      <c r="AD228" s="1">
        <v>0.375</v>
      </c>
      <c r="AE228" s="1">
        <v>0.63541666666666674</v>
      </c>
      <c r="AF228" s="28" t="s">
        <v>463</v>
      </c>
      <c r="AG228" s="28" t="s">
        <v>42</v>
      </c>
      <c r="AH228" s="28" t="s">
        <v>582</v>
      </c>
      <c r="AI228" s="28" t="s">
        <v>2845</v>
      </c>
      <c r="AJ228" s="28" t="s">
        <v>499</v>
      </c>
      <c r="AK228" s="28"/>
      <c r="AL228" s="28"/>
      <c r="AM228">
        <v>1</v>
      </c>
      <c r="AN228">
        <v>2</v>
      </c>
      <c r="AP228" s="2">
        <v>46070</v>
      </c>
      <c r="AQ228" s="2">
        <v>46203</v>
      </c>
      <c r="AR228" s="2"/>
      <c r="AS228" s="2"/>
      <c r="AT228" s="28"/>
      <c r="AU228" s="28"/>
      <c r="AV228" s="28" t="s">
        <v>470</v>
      </c>
      <c r="AX228">
        <v>0.5</v>
      </c>
      <c r="BC228" s="28"/>
      <c r="BF228" s="28"/>
      <c r="BG228" s="28"/>
      <c r="BP228" s="28"/>
      <c r="BS228" s="28"/>
      <c r="BT228" s="28"/>
      <c r="BW228" s="28"/>
      <c r="BY228">
        <v>0</v>
      </c>
      <c r="BZ228">
        <v>0</v>
      </c>
      <c r="CA228">
        <v>0</v>
      </c>
      <c r="CB228">
        <v>100</v>
      </c>
      <c r="CC228" t="s">
        <v>2</v>
      </c>
      <c r="CE228">
        <v>3180</v>
      </c>
      <c r="CF228">
        <v>0</v>
      </c>
      <c r="CG228">
        <v>120</v>
      </c>
      <c r="CH228">
        <v>0</v>
      </c>
      <c r="CI228">
        <v>3180</v>
      </c>
      <c r="CJ228">
        <v>212.30594577494998</v>
      </c>
      <c r="CK228">
        <v>143.78872163937004</v>
      </c>
      <c r="CL228">
        <v>69.420911026507738</v>
      </c>
      <c r="CM228">
        <v>122.18796797213763</v>
      </c>
      <c r="CN228">
        <v>69.086628928876706</v>
      </c>
      <c r="CO228">
        <v>0</v>
      </c>
      <c r="CP228">
        <v>0</v>
      </c>
      <c r="CQ228">
        <v>93.868062452383569</v>
      </c>
      <c r="CR228">
        <v>0.86346000000000001</v>
      </c>
      <c r="CS228">
        <v>0</v>
      </c>
      <c r="CT228">
        <v>0</v>
      </c>
      <c r="CU228">
        <v>0</v>
      </c>
      <c r="CV228" t="s">
        <v>487</v>
      </c>
      <c r="CW228" s="28" t="s">
        <v>539</v>
      </c>
      <c r="CX228" s="28"/>
      <c r="CY228" s="28"/>
      <c r="CZ228" s="28"/>
      <c r="DA228" s="28"/>
      <c r="DB228" s="28"/>
      <c r="DC228" s="28"/>
      <c r="DD228" s="28"/>
      <c r="DE228" s="28"/>
      <c r="DF228" s="28"/>
      <c r="DG228" s="28"/>
      <c r="DH228" s="28"/>
      <c r="DI228">
        <v>100</v>
      </c>
      <c r="DJ228" s="28" t="s">
        <v>471</v>
      </c>
      <c r="DK228" s="28" t="s">
        <v>523</v>
      </c>
    </row>
    <row r="229" spans="1:115" x14ac:dyDescent="0.25">
      <c r="A229" s="28" t="s">
        <v>2</v>
      </c>
      <c r="B229" s="28" t="s">
        <v>490</v>
      </c>
      <c r="C229">
        <v>89483</v>
      </c>
      <c r="D229" s="28" t="s">
        <v>491</v>
      </c>
      <c r="E229" s="28" t="s">
        <v>492</v>
      </c>
      <c r="F229" s="28" t="s">
        <v>493</v>
      </c>
      <c r="G229" s="28" t="s">
        <v>494</v>
      </c>
      <c r="H229" s="28" t="s">
        <v>573</v>
      </c>
      <c r="I229" s="28" t="s">
        <v>457</v>
      </c>
      <c r="J229">
        <v>3180</v>
      </c>
      <c r="K229">
        <v>12.220569773700833</v>
      </c>
      <c r="L229" s="28" t="s">
        <v>3275</v>
      </c>
      <c r="M229">
        <v>0</v>
      </c>
      <c r="N229" s="28" t="s">
        <v>459</v>
      </c>
      <c r="O229" s="28" t="s">
        <v>574</v>
      </c>
      <c r="P229">
        <v>13</v>
      </c>
      <c r="Q229">
        <v>15</v>
      </c>
      <c r="R229">
        <v>1</v>
      </c>
      <c r="S229">
        <v>92630721</v>
      </c>
      <c r="T229" s="28" t="s">
        <v>461</v>
      </c>
      <c r="U229" s="28" t="s">
        <v>462</v>
      </c>
      <c r="V229" s="28" t="s">
        <v>335</v>
      </c>
      <c r="W229" s="28" t="s">
        <v>463</v>
      </c>
      <c r="Y229" s="28" t="s">
        <v>463</v>
      </c>
      <c r="Z229" s="28">
        <v>0</v>
      </c>
      <c r="AA229" s="28">
        <v>16627</v>
      </c>
      <c r="AB229" s="28" t="s">
        <v>465</v>
      </c>
      <c r="AC229" s="28" t="s">
        <v>466</v>
      </c>
      <c r="AD229" s="1">
        <v>0.375</v>
      </c>
      <c r="AE229" s="1">
        <v>0.63541666666666674</v>
      </c>
      <c r="AF229" s="28" t="s">
        <v>463</v>
      </c>
      <c r="AG229" s="28" t="s">
        <v>46</v>
      </c>
      <c r="AH229" s="28" t="s">
        <v>467</v>
      </c>
      <c r="AI229" s="28" t="s">
        <v>575</v>
      </c>
      <c r="AJ229" s="28" t="s">
        <v>499</v>
      </c>
      <c r="AK229" s="28"/>
      <c r="AL229" s="28"/>
      <c r="AM229">
        <v>1</v>
      </c>
      <c r="AN229">
        <v>2</v>
      </c>
      <c r="AP229" s="2">
        <v>46226</v>
      </c>
      <c r="AQ229" s="2">
        <v>46359</v>
      </c>
      <c r="AR229" s="2"/>
      <c r="AS229" s="2"/>
      <c r="AT229" s="28"/>
      <c r="AU229" s="28"/>
      <c r="AV229" s="28" t="s">
        <v>470</v>
      </c>
      <c r="AW229">
        <v>100</v>
      </c>
      <c r="AX229">
        <v>0.5</v>
      </c>
      <c r="BA229">
        <v>46</v>
      </c>
      <c r="BC229" s="28"/>
      <c r="BF229" s="28"/>
      <c r="BG229" s="28"/>
      <c r="BH229">
        <v>350</v>
      </c>
      <c r="BP229" s="28"/>
      <c r="BS229" s="28"/>
      <c r="BT229" s="28"/>
      <c r="BW229" s="28"/>
      <c r="BY229">
        <v>146</v>
      </c>
      <c r="BZ229">
        <v>100</v>
      </c>
      <c r="CA229">
        <v>46</v>
      </c>
      <c r="CB229">
        <v>100</v>
      </c>
      <c r="CC229">
        <v>1</v>
      </c>
      <c r="CE229">
        <v>3180</v>
      </c>
      <c r="CF229">
        <v>0</v>
      </c>
      <c r="CG229">
        <v>120</v>
      </c>
      <c r="CH229">
        <v>-538.46153846153845</v>
      </c>
      <c r="CI229">
        <v>2641.5384615384614</v>
      </c>
      <c r="CJ229">
        <v>212.30594577494998</v>
      </c>
      <c r="CK229">
        <v>143.78872163937004</v>
      </c>
      <c r="CL229">
        <v>69.420911026507738</v>
      </c>
      <c r="CM229">
        <v>122.18796797213763</v>
      </c>
      <c r="CN229">
        <v>69.086628928876706</v>
      </c>
      <c r="CO229">
        <v>0</v>
      </c>
      <c r="CP229">
        <v>0</v>
      </c>
      <c r="CQ229">
        <v>93.868062452383569</v>
      </c>
      <c r="CR229">
        <v>0.86346000000000001</v>
      </c>
      <c r="CS229">
        <v>20982.718301444329</v>
      </c>
      <c r="CT229">
        <v>0</v>
      </c>
      <c r="CU229">
        <v>20982.718301444329</v>
      </c>
      <c r="CV229">
        <v>12.220569773700833</v>
      </c>
      <c r="CW229" s="28" t="s">
        <v>539</v>
      </c>
      <c r="CX229" s="28"/>
      <c r="CY229" s="28"/>
      <c r="CZ229" s="28"/>
      <c r="DA229" s="28"/>
      <c r="DB229" s="28"/>
      <c r="DC229" s="28"/>
      <c r="DD229" s="28"/>
      <c r="DE229" s="28"/>
      <c r="DF229" s="28"/>
      <c r="DG229" s="28"/>
      <c r="DH229" s="28"/>
      <c r="DI229">
        <v>100</v>
      </c>
      <c r="DJ229" s="28" t="s">
        <v>471</v>
      </c>
      <c r="DK229" s="28" t="s">
        <v>576</v>
      </c>
    </row>
    <row r="230" spans="1:115" x14ac:dyDescent="0.25">
      <c r="A230" s="28" t="s">
        <v>2754</v>
      </c>
      <c r="B230" s="28" t="s">
        <v>490</v>
      </c>
      <c r="C230">
        <v>89483</v>
      </c>
      <c r="D230" s="28" t="s">
        <v>491</v>
      </c>
      <c r="E230" s="28" t="s">
        <v>492</v>
      </c>
      <c r="F230" s="28" t="s">
        <v>493</v>
      </c>
      <c r="G230" s="28" t="s">
        <v>494</v>
      </c>
      <c r="H230" s="28" t="s">
        <v>2846</v>
      </c>
      <c r="I230" s="28" t="s">
        <v>457</v>
      </c>
      <c r="J230">
        <v>3180</v>
      </c>
      <c r="K230" t="s">
        <v>487</v>
      </c>
      <c r="L230" s="28" t="s">
        <v>2</v>
      </c>
      <c r="M230">
        <v>0</v>
      </c>
      <c r="N230" s="28" t="s">
        <v>459</v>
      </c>
      <c r="O230" s="28" t="s">
        <v>574</v>
      </c>
      <c r="R230">
        <v>1</v>
      </c>
      <c r="S230">
        <v>92630721</v>
      </c>
      <c r="T230" s="28" t="s">
        <v>461</v>
      </c>
      <c r="U230" s="28" t="s">
        <v>462</v>
      </c>
      <c r="V230" s="28" t="s">
        <v>335</v>
      </c>
      <c r="W230" s="28" t="s">
        <v>463</v>
      </c>
      <c r="Y230" s="28" t="s">
        <v>463</v>
      </c>
      <c r="Z230" s="28">
        <v>0</v>
      </c>
      <c r="AA230" s="28"/>
      <c r="AB230" s="28" t="s">
        <v>465</v>
      </c>
      <c r="AC230" s="28" t="s">
        <v>479</v>
      </c>
      <c r="AD230" s="1">
        <v>0.375</v>
      </c>
      <c r="AE230" s="1">
        <v>0.63541666666666674</v>
      </c>
      <c r="AF230" s="28" t="s">
        <v>463</v>
      </c>
      <c r="AG230" s="28" t="s">
        <v>46</v>
      </c>
      <c r="AH230" s="28" t="s">
        <v>467</v>
      </c>
      <c r="AI230" s="28" t="s">
        <v>2769</v>
      </c>
      <c r="AJ230" s="28" t="s">
        <v>499</v>
      </c>
      <c r="AK230" s="28"/>
      <c r="AL230" s="28"/>
      <c r="AM230">
        <v>1</v>
      </c>
      <c r="AN230">
        <v>2</v>
      </c>
      <c r="AP230" s="2">
        <v>46071</v>
      </c>
      <c r="AQ230" s="2">
        <v>46204</v>
      </c>
      <c r="AR230" s="2"/>
      <c r="AS230" s="2"/>
      <c r="AT230" s="28"/>
      <c r="AU230" s="28"/>
      <c r="AV230" s="28" t="s">
        <v>470</v>
      </c>
      <c r="AX230">
        <v>0.5</v>
      </c>
      <c r="BC230" s="28"/>
      <c r="BF230" s="28"/>
      <c r="BG230" s="28"/>
      <c r="BP230" s="28"/>
      <c r="BS230" s="28"/>
      <c r="BT230" s="28"/>
      <c r="BW230" s="28"/>
      <c r="BY230">
        <v>0</v>
      </c>
      <c r="BZ230">
        <v>0</v>
      </c>
      <c r="CA230">
        <v>0</v>
      </c>
      <c r="CB230">
        <v>100</v>
      </c>
      <c r="CC230" t="s">
        <v>2</v>
      </c>
      <c r="CE230">
        <v>3180</v>
      </c>
      <c r="CF230">
        <v>0</v>
      </c>
      <c r="CG230">
        <v>120</v>
      </c>
      <c r="CH230">
        <v>0</v>
      </c>
      <c r="CI230">
        <v>3180</v>
      </c>
      <c r="CJ230">
        <v>212.30594577494998</v>
      </c>
      <c r="CK230">
        <v>143.78872163937004</v>
      </c>
      <c r="CL230">
        <v>69.420911026507738</v>
      </c>
      <c r="CM230">
        <v>122.18796797213763</v>
      </c>
      <c r="CN230">
        <v>69.086628928876706</v>
      </c>
      <c r="CO230">
        <v>0</v>
      </c>
      <c r="CP230">
        <v>0</v>
      </c>
      <c r="CQ230">
        <v>93.868062452383569</v>
      </c>
      <c r="CR230">
        <v>0.86346000000000001</v>
      </c>
      <c r="CS230">
        <v>0</v>
      </c>
      <c r="CT230">
        <v>0</v>
      </c>
      <c r="CU230">
        <v>0</v>
      </c>
      <c r="CV230" t="s">
        <v>487</v>
      </c>
      <c r="CW230" s="28" t="s">
        <v>539</v>
      </c>
      <c r="CX230" s="28"/>
      <c r="CY230" s="28"/>
      <c r="CZ230" s="28"/>
      <c r="DA230" s="28"/>
      <c r="DB230" s="28"/>
      <c r="DC230" s="28"/>
      <c r="DD230" s="28"/>
      <c r="DE230" s="28"/>
      <c r="DF230" s="28"/>
      <c r="DG230" s="28"/>
      <c r="DH230" s="28"/>
      <c r="DI230">
        <v>100</v>
      </c>
      <c r="DJ230" s="28" t="s">
        <v>471</v>
      </c>
      <c r="DK230" s="28" t="s">
        <v>576</v>
      </c>
    </row>
    <row r="231" spans="1:115" x14ac:dyDescent="0.25">
      <c r="A231" s="28" t="s">
        <v>2</v>
      </c>
      <c r="B231" s="28" t="s">
        <v>490</v>
      </c>
      <c r="C231">
        <v>89483</v>
      </c>
      <c r="D231" s="28" t="s">
        <v>491</v>
      </c>
      <c r="E231" s="28" t="s">
        <v>492</v>
      </c>
      <c r="F231" s="28" t="s">
        <v>493</v>
      </c>
      <c r="G231" s="28" t="s">
        <v>494</v>
      </c>
      <c r="H231" s="28" t="s">
        <v>577</v>
      </c>
      <c r="I231" s="28" t="s">
        <v>457</v>
      </c>
      <c r="J231">
        <v>3180</v>
      </c>
      <c r="K231">
        <v>10.97620867615516</v>
      </c>
      <c r="L231" s="28" t="s">
        <v>642</v>
      </c>
      <c r="M231">
        <v>0</v>
      </c>
      <c r="N231" s="28" t="s">
        <v>459</v>
      </c>
      <c r="O231" s="28" t="s">
        <v>564</v>
      </c>
      <c r="P231">
        <v>11</v>
      </c>
      <c r="Q231">
        <v>15</v>
      </c>
      <c r="R231">
        <v>1</v>
      </c>
      <c r="S231">
        <v>90301047</v>
      </c>
      <c r="T231" s="28" t="s">
        <v>461</v>
      </c>
      <c r="U231" s="28" t="s">
        <v>462</v>
      </c>
      <c r="V231" s="28" t="s">
        <v>335</v>
      </c>
      <c r="W231" s="28" t="s">
        <v>463</v>
      </c>
      <c r="Y231" s="28" t="s">
        <v>463</v>
      </c>
      <c r="Z231" s="28">
        <v>0</v>
      </c>
      <c r="AA231" s="28">
        <v>16771</v>
      </c>
      <c r="AB231" s="28" t="s">
        <v>465</v>
      </c>
      <c r="AC231" s="28" t="s">
        <v>536</v>
      </c>
      <c r="AD231" s="1">
        <v>0.375</v>
      </c>
      <c r="AE231" s="1">
        <v>0.625</v>
      </c>
      <c r="AF231" s="28" t="s">
        <v>463</v>
      </c>
      <c r="AG231" s="28" t="s">
        <v>169</v>
      </c>
      <c r="AH231" s="28" t="s">
        <v>537</v>
      </c>
      <c r="AI231" s="28" t="s">
        <v>538</v>
      </c>
      <c r="AJ231" s="28" t="s">
        <v>499</v>
      </c>
      <c r="AK231" s="28"/>
      <c r="AL231" s="28"/>
      <c r="AM231">
        <v>1</v>
      </c>
      <c r="AN231">
        <v>1</v>
      </c>
      <c r="AP231" s="2">
        <v>46308</v>
      </c>
      <c r="AQ231" s="2">
        <v>46358</v>
      </c>
      <c r="AR231" s="2"/>
      <c r="AS231" s="2"/>
      <c r="AT231" s="28"/>
      <c r="AU231" s="28"/>
      <c r="AV231" s="28" t="s">
        <v>470</v>
      </c>
      <c r="AW231">
        <v>88</v>
      </c>
      <c r="AX231">
        <v>0.5</v>
      </c>
      <c r="BA231">
        <v>46</v>
      </c>
      <c r="BC231" s="28"/>
      <c r="BF231" s="28"/>
      <c r="BG231" s="28"/>
      <c r="BH231">
        <v>350</v>
      </c>
      <c r="BP231" s="28"/>
      <c r="BS231" s="28"/>
      <c r="BT231" s="28"/>
      <c r="BW231" s="28"/>
      <c r="BY231">
        <v>134</v>
      </c>
      <c r="BZ231">
        <v>88</v>
      </c>
      <c r="CA231">
        <v>46</v>
      </c>
      <c r="CB231">
        <v>100</v>
      </c>
      <c r="CC231">
        <v>0.88</v>
      </c>
      <c r="CE231">
        <v>3180</v>
      </c>
      <c r="CF231">
        <v>0</v>
      </c>
      <c r="CG231">
        <v>120</v>
      </c>
      <c r="CH231">
        <v>-538.46153846153845</v>
      </c>
      <c r="CI231">
        <v>2641.5384615384614</v>
      </c>
      <c r="CJ231">
        <v>212.30594577494998</v>
      </c>
      <c r="CK231">
        <v>143.78872163937004</v>
      </c>
      <c r="CL231">
        <v>69.420911026507738</v>
      </c>
      <c r="CM231">
        <v>122.18796797213763</v>
      </c>
      <c r="CN231">
        <v>69.086628928876706</v>
      </c>
      <c r="CO231">
        <v>0</v>
      </c>
      <c r="CP231">
        <v>0</v>
      </c>
      <c r="CQ231">
        <v>93.868062452383569</v>
      </c>
      <c r="CR231">
        <v>0.86346000000000001</v>
      </c>
      <c r="CS231">
        <v>18846.150296958411</v>
      </c>
      <c r="CT231">
        <v>0</v>
      </c>
      <c r="CU231">
        <v>18846.150296958411</v>
      </c>
      <c r="CV231">
        <v>10.97620867615516</v>
      </c>
      <c r="CW231" s="28" t="s">
        <v>539</v>
      </c>
      <c r="CX231" s="28"/>
      <c r="CY231" s="28"/>
      <c r="CZ231" s="28"/>
      <c r="DA231" s="28"/>
      <c r="DB231" s="28"/>
      <c r="DC231" s="28"/>
      <c r="DD231" s="28"/>
      <c r="DE231" s="28"/>
      <c r="DF231" s="28"/>
      <c r="DG231" s="28"/>
      <c r="DH231" s="28"/>
      <c r="DI231">
        <v>100</v>
      </c>
      <c r="DJ231" s="28" t="s">
        <v>471</v>
      </c>
      <c r="DK231" s="28" t="s">
        <v>540</v>
      </c>
    </row>
    <row r="232" spans="1:115" x14ac:dyDescent="0.25">
      <c r="A232" s="28" t="s">
        <v>2</v>
      </c>
      <c r="B232" s="28" t="s">
        <v>490</v>
      </c>
      <c r="C232">
        <v>89483</v>
      </c>
      <c r="D232" s="28" t="s">
        <v>491</v>
      </c>
      <c r="E232" s="28" t="s">
        <v>492</v>
      </c>
      <c r="F232" s="28" t="s">
        <v>493</v>
      </c>
      <c r="G232" s="28" t="s">
        <v>494</v>
      </c>
      <c r="H232" s="28" t="s">
        <v>578</v>
      </c>
      <c r="I232" s="28" t="s">
        <v>457</v>
      </c>
      <c r="J232">
        <v>3180</v>
      </c>
      <c r="K232">
        <v>10.814924867566235</v>
      </c>
      <c r="L232" s="28" t="s">
        <v>3278</v>
      </c>
      <c r="M232">
        <v>0.1</v>
      </c>
      <c r="N232" s="28" t="s">
        <v>459</v>
      </c>
      <c r="O232" s="28" t="s">
        <v>521</v>
      </c>
      <c r="P232">
        <v>11</v>
      </c>
      <c r="Q232">
        <v>15</v>
      </c>
      <c r="R232">
        <v>1</v>
      </c>
      <c r="S232">
        <v>90230451</v>
      </c>
      <c r="T232" s="28" t="s">
        <v>461</v>
      </c>
      <c r="U232" s="28" t="s">
        <v>462</v>
      </c>
      <c r="V232" s="28" t="s">
        <v>335</v>
      </c>
      <c r="W232" s="28" t="s">
        <v>463</v>
      </c>
      <c r="Y232" s="28" t="s">
        <v>463</v>
      </c>
      <c r="Z232" s="28">
        <v>0</v>
      </c>
      <c r="AA232" s="28">
        <v>16726</v>
      </c>
      <c r="AB232" s="28" t="s">
        <v>465</v>
      </c>
      <c r="AC232" s="28" t="s">
        <v>466</v>
      </c>
      <c r="AD232" s="1">
        <v>0.375</v>
      </c>
      <c r="AE232" s="1">
        <v>0.625</v>
      </c>
      <c r="AF232" s="28" t="s">
        <v>463</v>
      </c>
      <c r="AG232" s="28" t="s">
        <v>236</v>
      </c>
      <c r="AH232" s="28" t="s">
        <v>516</v>
      </c>
      <c r="AI232" s="28" t="s">
        <v>579</v>
      </c>
      <c r="AJ232" s="28" t="s">
        <v>499</v>
      </c>
      <c r="AK232" s="28"/>
      <c r="AL232" s="28"/>
      <c r="AM232">
        <v>1</v>
      </c>
      <c r="AN232">
        <v>2</v>
      </c>
      <c r="AP232" s="2">
        <v>46226</v>
      </c>
      <c r="AQ232" s="2">
        <v>46359</v>
      </c>
      <c r="AR232" s="2"/>
      <c r="AS232" s="2"/>
      <c r="AT232" s="28"/>
      <c r="AU232" s="28"/>
      <c r="AV232" s="28" t="s">
        <v>470</v>
      </c>
      <c r="AW232">
        <v>99</v>
      </c>
      <c r="AX232">
        <v>0.5</v>
      </c>
      <c r="BA232">
        <v>46</v>
      </c>
      <c r="BC232" s="28"/>
      <c r="BF232" s="28"/>
      <c r="BG232" s="28"/>
      <c r="BH232">
        <v>350</v>
      </c>
      <c r="BP232" s="28"/>
      <c r="BS232" s="28"/>
      <c r="BT232" s="28"/>
      <c r="BW232" s="28"/>
      <c r="BY232">
        <v>145</v>
      </c>
      <c r="BZ232">
        <v>99</v>
      </c>
      <c r="CA232">
        <v>46</v>
      </c>
      <c r="CB232">
        <v>100</v>
      </c>
      <c r="CC232">
        <v>0.99</v>
      </c>
      <c r="CE232">
        <v>3180</v>
      </c>
      <c r="CF232">
        <v>318</v>
      </c>
      <c r="CG232">
        <v>120</v>
      </c>
      <c r="CH232">
        <v>-538.46153846153845</v>
      </c>
      <c r="CI232">
        <v>2959.5384615384614</v>
      </c>
      <c r="CJ232">
        <v>212.30594577494998</v>
      </c>
      <c r="CK232">
        <v>143.78872163937004</v>
      </c>
      <c r="CL232">
        <v>69.420911026507738</v>
      </c>
      <c r="CM232">
        <v>122.18796797213763</v>
      </c>
      <c r="CN232">
        <v>69.086628928876706</v>
      </c>
      <c r="CO232">
        <v>0</v>
      </c>
      <c r="CP232">
        <v>0</v>
      </c>
      <c r="CQ232">
        <v>93.868062452383569</v>
      </c>
      <c r="CR232">
        <v>0.86346000000000001</v>
      </c>
      <c r="CS232">
        <v>20804.670967737169</v>
      </c>
      <c r="CT232">
        <v>0</v>
      </c>
      <c r="CU232">
        <v>20804.670967737169</v>
      </c>
      <c r="CV232">
        <v>10.814924867566235</v>
      </c>
      <c r="CW232" s="28" t="s">
        <v>637</v>
      </c>
      <c r="CX232" s="28"/>
      <c r="CY232" s="28"/>
      <c r="CZ232" s="28"/>
      <c r="DA232" s="28"/>
      <c r="DB232" s="28"/>
      <c r="DC232" s="28"/>
      <c r="DD232" s="28"/>
      <c r="DE232" s="28"/>
      <c r="DF232" s="28"/>
      <c r="DG232" s="28"/>
      <c r="DH232" s="28"/>
      <c r="DI232">
        <v>100</v>
      </c>
      <c r="DJ232" s="28" t="s">
        <v>471</v>
      </c>
      <c r="DK232" s="28" t="s">
        <v>523</v>
      </c>
    </row>
    <row r="233" spans="1:115" x14ac:dyDescent="0.25">
      <c r="A233" s="28" t="s">
        <v>2</v>
      </c>
      <c r="B233" s="28" t="s">
        <v>490</v>
      </c>
      <c r="C233">
        <v>89483</v>
      </c>
      <c r="D233" s="28" t="s">
        <v>491</v>
      </c>
      <c r="E233" s="28" t="s">
        <v>492</v>
      </c>
      <c r="F233" s="28" t="s">
        <v>493</v>
      </c>
      <c r="G233" s="28" t="s">
        <v>494</v>
      </c>
      <c r="H233" s="28" t="s">
        <v>580</v>
      </c>
      <c r="I233" s="28" t="s">
        <v>457</v>
      </c>
      <c r="J233">
        <v>3180</v>
      </c>
      <c r="K233">
        <v>12.220569773700833</v>
      </c>
      <c r="L233" s="28" t="s">
        <v>3275</v>
      </c>
      <c r="M233">
        <v>0</v>
      </c>
      <c r="N233" s="28" t="s">
        <v>459</v>
      </c>
      <c r="O233" s="28" t="s">
        <v>581</v>
      </c>
      <c r="P233">
        <v>13</v>
      </c>
      <c r="Q233">
        <v>15</v>
      </c>
      <c r="R233">
        <v>1</v>
      </c>
      <c r="S233">
        <v>90890721</v>
      </c>
      <c r="T233" s="28" t="s">
        <v>461</v>
      </c>
      <c r="U233" s="28" t="s">
        <v>462</v>
      </c>
      <c r="V233" s="28" t="s">
        <v>335</v>
      </c>
      <c r="W233" s="28" t="s">
        <v>463</v>
      </c>
      <c r="Y233" s="28" t="s">
        <v>463</v>
      </c>
      <c r="Z233" s="28">
        <v>0</v>
      </c>
      <c r="AA233" s="28">
        <v>16628</v>
      </c>
      <c r="AB233" s="28" t="s">
        <v>465</v>
      </c>
      <c r="AC233" s="28" t="s">
        <v>479</v>
      </c>
      <c r="AD233" s="1">
        <v>0.375</v>
      </c>
      <c r="AE233" s="1">
        <v>0.63541666666666674</v>
      </c>
      <c r="AF233" s="28" t="s">
        <v>463</v>
      </c>
      <c r="AG233" s="28" t="s">
        <v>48</v>
      </c>
      <c r="AH233" s="28" t="s">
        <v>582</v>
      </c>
      <c r="AI233" s="28" t="s">
        <v>575</v>
      </c>
      <c r="AJ233" s="28" t="s">
        <v>499</v>
      </c>
      <c r="AK233" s="28"/>
      <c r="AL233" s="28"/>
      <c r="AM233">
        <v>1</v>
      </c>
      <c r="AN233">
        <v>2</v>
      </c>
      <c r="AP233" s="2">
        <v>46225</v>
      </c>
      <c r="AQ233" s="2">
        <v>46358</v>
      </c>
      <c r="AR233" s="2"/>
      <c r="AS233" s="2"/>
      <c r="AT233" s="28"/>
      <c r="AU233" s="28"/>
      <c r="AV233" s="28" t="s">
        <v>470</v>
      </c>
      <c r="AW233">
        <v>100</v>
      </c>
      <c r="AX233">
        <v>0.5</v>
      </c>
      <c r="BA233">
        <v>46</v>
      </c>
      <c r="BC233" s="28"/>
      <c r="BF233" s="28"/>
      <c r="BG233" s="28"/>
      <c r="BH233">
        <v>350</v>
      </c>
      <c r="BP233" s="28"/>
      <c r="BS233" s="28"/>
      <c r="BT233" s="28"/>
      <c r="BW233" s="28"/>
      <c r="BY233">
        <v>146</v>
      </c>
      <c r="BZ233">
        <v>100</v>
      </c>
      <c r="CA233">
        <v>46</v>
      </c>
      <c r="CB233">
        <v>100</v>
      </c>
      <c r="CC233">
        <v>1</v>
      </c>
      <c r="CE233">
        <v>3180</v>
      </c>
      <c r="CF233">
        <v>0</v>
      </c>
      <c r="CG233">
        <v>120</v>
      </c>
      <c r="CH233">
        <v>-538.46153846153845</v>
      </c>
      <c r="CI233">
        <v>2641.5384615384614</v>
      </c>
      <c r="CJ233">
        <v>212.30594577494998</v>
      </c>
      <c r="CK233">
        <v>143.78872163937004</v>
      </c>
      <c r="CL233">
        <v>69.420911026507738</v>
      </c>
      <c r="CM233">
        <v>122.18796797213763</v>
      </c>
      <c r="CN233">
        <v>69.086628928876706</v>
      </c>
      <c r="CO233">
        <v>0</v>
      </c>
      <c r="CP233">
        <v>0</v>
      </c>
      <c r="CQ233">
        <v>93.868062452383569</v>
      </c>
      <c r="CR233">
        <v>0.86346000000000001</v>
      </c>
      <c r="CS233">
        <v>20982.718301444329</v>
      </c>
      <c r="CT233">
        <v>0</v>
      </c>
      <c r="CU233">
        <v>20982.718301444329</v>
      </c>
      <c r="CV233">
        <v>12.220569773700833</v>
      </c>
      <c r="CW233" s="28" t="s">
        <v>539</v>
      </c>
      <c r="CX233" s="28"/>
      <c r="CY233" s="28"/>
      <c r="CZ233" s="28"/>
      <c r="DA233" s="28"/>
      <c r="DB233" s="28"/>
      <c r="DC233" s="28"/>
      <c r="DD233" s="28"/>
      <c r="DE233" s="28"/>
      <c r="DF233" s="28"/>
      <c r="DG233" s="28"/>
      <c r="DH233" s="28"/>
      <c r="DI233">
        <v>100</v>
      </c>
      <c r="DJ233" s="28" t="s">
        <v>471</v>
      </c>
      <c r="DK233" s="28" t="s">
        <v>519</v>
      </c>
    </row>
    <row r="234" spans="1:115" x14ac:dyDescent="0.25">
      <c r="A234" s="28" t="s">
        <v>2</v>
      </c>
      <c r="B234" s="28" t="s">
        <v>490</v>
      </c>
      <c r="C234">
        <v>89483</v>
      </c>
      <c r="D234" s="28" t="s">
        <v>491</v>
      </c>
      <c r="E234" s="28" t="s">
        <v>492</v>
      </c>
      <c r="F234" s="28" t="s">
        <v>493</v>
      </c>
      <c r="G234" s="28" t="s">
        <v>494</v>
      </c>
      <c r="H234" s="28" t="s">
        <v>583</v>
      </c>
      <c r="I234" s="28" t="s">
        <v>457</v>
      </c>
      <c r="J234">
        <v>3180</v>
      </c>
      <c r="K234">
        <v>10.97620867615516</v>
      </c>
      <c r="L234" s="28" t="s">
        <v>642</v>
      </c>
      <c r="M234">
        <v>0</v>
      </c>
      <c r="N234" s="28" t="s">
        <v>459</v>
      </c>
      <c r="O234" s="28" t="s">
        <v>543</v>
      </c>
      <c r="P234">
        <v>11</v>
      </c>
      <c r="Q234">
        <v>15</v>
      </c>
      <c r="R234">
        <v>1</v>
      </c>
      <c r="S234">
        <v>90371047</v>
      </c>
      <c r="T234" s="28" t="s">
        <v>461</v>
      </c>
      <c r="U234" s="28" t="s">
        <v>462</v>
      </c>
      <c r="V234" s="28" t="s">
        <v>335</v>
      </c>
      <c r="W234" s="28" t="s">
        <v>463</v>
      </c>
      <c r="Y234" s="28" t="s">
        <v>463</v>
      </c>
      <c r="Z234" s="28">
        <v>0</v>
      </c>
      <c r="AA234" s="28">
        <v>16772</v>
      </c>
      <c r="AB234" s="28" t="s">
        <v>465</v>
      </c>
      <c r="AC234" s="28" t="s">
        <v>584</v>
      </c>
      <c r="AD234" s="1">
        <v>0.375</v>
      </c>
      <c r="AE234" s="1">
        <v>0.625</v>
      </c>
      <c r="AF234" s="28" t="s">
        <v>463</v>
      </c>
      <c r="AG234" s="28" t="s">
        <v>174</v>
      </c>
      <c r="AH234" s="28" t="s">
        <v>537</v>
      </c>
      <c r="AI234" s="28" t="s">
        <v>538</v>
      </c>
      <c r="AJ234" s="28" t="s">
        <v>499</v>
      </c>
      <c r="AK234" s="28"/>
      <c r="AL234" s="28"/>
      <c r="AM234">
        <v>1</v>
      </c>
      <c r="AN234">
        <v>1</v>
      </c>
      <c r="AP234" s="2">
        <v>46308</v>
      </c>
      <c r="AQ234" s="2">
        <v>46359</v>
      </c>
      <c r="AR234" s="2"/>
      <c r="AS234" s="2"/>
      <c r="AT234" s="28"/>
      <c r="AU234" s="28"/>
      <c r="AV234" s="28" t="s">
        <v>470</v>
      </c>
      <c r="AW234">
        <v>88</v>
      </c>
      <c r="AX234">
        <v>0.5</v>
      </c>
      <c r="BA234">
        <v>46</v>
      </c>
      <c r="BC234" s="28"/>
      <c r="BF234" s="28"/>
      <c r="BG234" s="28"/>
      <c r="BH234">
        <v>350</v>
      </c>
      <c r="BP234" s="28"/>
      <c r="BS234" s="28"/>
      <c r="BT234" s="28"/>
      <c r="BW234" s="28"/>
      <c r="BY234">
        <v>134</v>
      </c>
      <c r="BZ234">
        <v>88</v>
      </c>
      <c r="CA234">
        <v>46</v>
      </c>
      <c r="CB234">
        <v>100</v>
      </c>
      <c r="CC234">
        <v>0.88</v>
      </c>
      <c r="CE234">
        <v>3180</v>
      </c>
      <c r="CF234">
        <v>0</v>
      </c>
      <c r="CG234">
        <v>120</v>
      </c>
      <c r="CH234">
        <v>-538.46153846153845</v>
      </c>
      <c r="CI234">
        <v>2641.5384615384614</v>
      </c>
      <c r="CJ234">
        <v>212.30594577494998</v>
      </c>
      <c r="CK234">
        <v>143.78872163937004</v>
      </c>
      <c r="CL234">
        <v>69.420911026507738</v>
      </c>
      <c r="CM234">
        <v>122.18796797213763</v>
      </c>
      <c r="CN234">
        <v>69.086628928876706</v>
      </c>
      <c r="CO234">
        <v>0</v>
      </c>
      <c r="CP234">
        <v>0</v>
      </c>
      <c r="CQ234">
        <v>93.868062452383569</v>
      </c>
      <c r="CR234">
        <v>0.86346000000000001</v>
      </c>
      <c r="CS234">
        <v>18846.150296958411</v>
      </c>
      <c r="CT234">
        <v>0</v>
      </c>
      <c r="CU234">
        <v>18846.150296958411</v>
      </c>
      <c r="CV234">
        <v>10.97620867615516</v>
      </c>
      <c r="CW234" s="28" t="s">
        <v>539</v>
      </c>
      <c r="CX234" s="28"/>
      <c r="CY234" s="28"/>
      <c r="CZ234" s="28"/>
      <c r="DA234" s="28"/>
      <c r="DB234" s="28"/>
      <c r="DC234" s="28"/>
      <c r="DD234" s="28"/>
      <c r="DE234" s="28"/>
      <c r="DF234" s="28"/>
      <c r="DG234" s="28"/>
      <c r="DH234" s="28"/>
      <c r="DI234">
        <v>100</v>
      </c>
      <c r="DJ234" s="28" t="s">
        <v>471</v>
      </c>
      <c r="DK234" s="28" t="s">
        <v>540</v>
      </c>
    </row>
    <row r="235" spans="1:115" x14ac:dyDescent="0.25">
      <c r="A235" s="28" t="s">
        <v>2</v>
      </c>
      <c r="B235" s="28" t="s">
        <v>490</v>
      </c>
      <c r="C235">
        <v>89483</v>
      </c>
      <c r="D235" s="28" t="s">
        <v>491</v>
      </c>
      <c r="E235" s="28" t="s">
        <v>492</v>
      </c>
      <c r="F235" s="28" t="s">
        <v>493</v>
      </c>
      <c r="G235" s="28" t="s">
        <v>494</v>
      </c>
      <c r="H235" s="28" t="s">
        <v>585</v>
      </c>
      <c r="I235" s="28" t="s">
        <v>457</v>
      </c>
      <c r="J235">
        <v>3180</v>
      </c>
      <c r="K235">
        <v>10.942181241001441</v>
      </c>
      <c r="L235" s="28" t="s">
        <v>3323</v>
      </c>
      <c r="M235">
        <v>0</v>
      </c>
      <c r="N235" s="28" t="s">
        <v>459</v>
      </c>
      <c r="O235" s="28" t="s">
        <v>586</v>
      </c>
      <c r="P235">
        <v>11</v>
      </c>
      <c r="Q235">
        <v>12</v>
      </c>
      <c r="R235">
        <v>1</v>
      </c>
      <c r="S235">
        <v>90430721</v>
      </c>
      <c r="T235" s="28" t="s">
        <v>461</v>
      </c>
      <c r="U235" s="28" t="s">
        <v>462</v>
      </c>
      <c r="V235" s="28" t="s">
        <v>335</v>
      </c>
      <c r="W235" s="28" t="s">
        <v>463</v>
      </c>
      <c r="Y235" s="28" t="s">
        <v>463</v>
      </c>
      <c r="Z235" s="28">
        <v>0</v>
      </c>
      <c r="AA235" s="28">
        <v>16629</v>
      </c>
      <c r="AB235" s="28" t="s">
        <v>465</v>
      </c>
      <c r="AC235" s="28" t="s">
        <v>466</v>
      </c>
      <c r="AD235" s="1">
        <v>0.375</v>
      </c>
      <c r="AE235" s="1">
        <v>0.60416666666666674</v>
      </c>
      <c r="AF235" s="28" t="s">
        <v>463</v>
      </c>
      <c r="AG235" s="28" t="s">
        <v>61</v>
      </c>
      <c r="AH235" s="28" t="s">
        <v>467</v>
      </c>
      <c r="AI235" s="28" t="s">
        <v>575</v>
      </c>
      <c r="AJ235" s="28" t="s">
        <v>499</v>
      </c>
      <c r="AK235" s="28"/>
      <c r="AL235" s="28"/>
      <c r="AM235">
        <v>1</v>
      </c>
      <c r="AN235">
        <v>2</v>
      </c>
      <c r="AP235" s="2">
        <v>46226</v>
      </c>
      <c r="AQ235" s="2">
        <v>46359</v>
      </c>
      <c r="AR235" s="2"/>
      <c r="AS235" s="2"/>
      <c r="AT235" s="28"/>
      <c r="AU235" s="28"/>
      <c r="AV235" s="28" t="s">
        <v>470</v>
      </c>
      <c r="AW235">
        <v>90</v>
      </c>
      <c r="AX235">
        <v>0.5</v>
      </c>
      <c r="BA235">
        <v>40</v>
      </c>
      <c r="BC235" s="28"/>
      <c r="BF235" s="28"/>
      <c r="BG235" s="28"/>
      <c r="BH235">
        <v>350</v>
      </c>
      <c r="BP235" s="28"/>
      <c r="BS235" s="28"/>
      <c r="BT235" s="28"/>
      <c r="BW235" s="28"/>
      <c r="BY235">
        <v>130</v>
      </c>
      <c r="BZ235">
        <v>90</v>
      </c>
      <c r="CA235">
        <v>40</v>
      </c>
      <c r="CB235">
        <v>100</v>
      </c>
      <c r="CC235">
        <v>0.9</v>
      </c>
      <c r="CE235">
        <v>3180</v>
      </c>
      <c r="CF235">
        <v>0</v>
      </c>
      <c r="CG235">
        <v>120</v>
      </c>
      <c r="CH235">
        <v>-538.46153846153845</v>
      </c>
      <c r="CI235">
        <v>2641.5384615384614</v>
      </c>
      <c r="CJ235">
        <v>212.30594577494998</v>
      </c>
      <c r="CK235">
        <v>143.78872163937004</v>
      </c>
      <c r="CL235">
        <v>69.420911026507738</v>
      </c>
      <c r="CM235">
        <v>122.18796797213763</v>
      </c>
      <c r="CN235">
        <v>69.086628928876706</v>
      </c>
      <c r="CO235">
        <v>0</v>
      </c>
      <c r="CP235">
        <v>0</v>
      </c>
      <c r="CQ235">
        <v>93.868062452383569</v>
      </c>
      <c r="CR235">
        <v>0.86346000000000001</v>
      </c>
      <c r="CS235">
        <v>18787.725190799469</v>
      </c>
      <c r="CT235">
        <v>0</v>
      </c>
      <c r="CU235">
        <v>18787.725190799469</v>
      </c>
      <c r="CV235">
        <v>10.942181241001441</v>
      </c>
      <c r="CW235" s="28" t="s">
        <v>539</v>
      </c>
      <c r="CX235" s="28"/>
      <c r="CY235" s="28"/>
      <c r="CZ235" s="28"/>
      <c r="DA235" s="28"/>
      <c r="DB235" s="28"/>
      <c r="DC235" s="28"/>
      <c r="DD235" s="28"/>
      <c r="DE235" s="28"/>
      <c r="DF235" s="28"/>
      <c r="DG235" s="28"/>
      <c r="DH235" s="28"/>
      <c r="DI235">
        <v>100</v>
      </c>
      <c r="DJ235" s="28" t="s">
        <v>471</v>
      </c>
      <c r="DK235" s="28" t="s">
        <v>519</v>
      </c>
    </row>
    <row r="236" spans="1:115" x14ac:dyDescent="0.25">
      <c r="A236" s="28" t="s">
        <v>2754</v>
      </c>
      <c r="B236" s="28" t="s">
        <v>490</v>
      </c>
      <c r="C236">
        <v>89483</v>
      </c>
      <c r="D236" s="28" t="s">
        <v>491</v>
      </c>
      <c r="E236" s="28" t="s">
        <v>492</v>
      </c>
      <c r="F236" s="28" t="s">
        <v>493</v>
      </c>
      <c r="G236" s="28" t="s">
        <v>494</v>
      </c>
      <c r="H236" s="28" t="s">
        <v>2847</v>
      </c>
      <c r="I236" s="28" t="s">
        <v>457</v>
      </c>
      <c r="J236">
        <v>3180</v>
      </c>
      <c r="K236" t="s">
        <v>487</v>
      </c>
      <c r="L236" s="28" t="s">
        <v>2</v>
      </c>
      <c r="M236">
        <v>0</v>
      </c>
      <c r="N236" s="28" t="s">
        <v>459</v>
      </c>
      <c r="O236" s="28" t="s">
        <v>1233</v>
      </c>
      <c r="R236">
        <v>1</v>
      </c>
      <c r="S236">
        <v>90500721</v>
      </c>
      <c r="T236" s="28" t="s">
        <v>461</v>
      </c>
      <c r="U236" s="28" t="s">
        <v>462</v>
      </c>
      <c r="V236" s="28" t="s">
        <v>335</v>
      </c>
      <c r="W236" s="28" t="s">
        <v>463</v>
      </c>
      <c r="Y236" s="28" t="s">
        <v>463</v>
      </c>
      <c r="Z236" s="28">
        <v>0</v>
      </c>
      <c r="AA236" s="28"/>
      <c r="AB236" s="28" t="s">
        <v>465</v>
      </c>
      <c r="AC236" s="28" t="s">
        <v>504</v>
      </c>
      <c r="AD236" s="1">
        <v>0.375</v>
      </c>
      <c r="AE236" s="1">
        <v>0.63541666666666674</v>
      </c>
      <c r="AF236" s="28" t="s">
        <v>463</v>
      </c>
      <c r="AG236" s="28" t="s">
        <v>77</v>
      </c>
      <c r="AH236" s="28" t="s">
        <v>582</v>
      </c>
      <c r="AI236" s="28" t="s">
        <v>2845</v>
      </c>
      <c r="AJ236" s="28" t="s">
        <v>499</v>
      </c>
      <c r="AK236" s="28"/>
      <c r="AL236" s="28"/>
      <c r="AM236">
        <v>1</v>
      </c>
      <c r="AN236">
        <v>2</v>
      </c>
      <c r="AP236" s="2">
        <v>46073</v>
      </c>
      <c r="AQ236" s="2">
        <v>46206</v>
      </c>
      <c r="AR236" s="2"/>
      <c r="AS236" s="2"/>
      <c r="AT236" s="28"/>
      <c r="AU236" s="28"/>
      <c r="AV236" s="28" t="s">
        <v>470</v>
      </c>
      <c r="AX236">
        <v>0.5</v>
      </c>
      <c r="BC236" s="28"/>
      <c r="BF236" s="28"/>
      <c r="BG236" s="28"/>
      <c r="BP236" s="28"/>
      <c r="BS236" s="28"/>
      <c r="BT236" s="28"/>
      <c r="BW236" s="28"/>
      <c r="BY236">
        <v>0</v>
      </c>
      <c r="BZ236">
        <v>0</v>
      </c>
      <c r="CA236">
        <v>0</v>
      </c>
      <c r="CB236">
        <v>100</v>
      </c>
      <c r="CC236" t="s">
        <v>2</v>
      </c>
      <c r="CE236">
        <v>3180</v>
      </c>
      <c r="CF236">
        <v>0</v>
      </c>
      <c r="CG236">
        <v>120</v>
      </c>
      <c r="CH236">
        <v>0</v>
      </c>
      <c r="CI236">
        <v>3180</v>
      </c>
      <c r="CJ236">
        <v>212.30594577494998</v>
      </c>
      <c r="CK236">
        <v>143.78872163937004</v>
      </c>
      <c r="CL236">
        <v>69.420911026507738</v>
      </c>
      <c r="CM236">
        <v>122.18796797213763</v>
      </c>
      <c r="CN236">
        <v>69.086628928876706</v>
      </c>
      <c r="CO236">
        <v>0</v>
      </c>
      <c r="CP236">
        <v>0</v>
      </c>
      <c r="CQ236">
        <v>93.868062452383569</v>
      </c>
      <c r="CR236">
        <v>0.86346000000000001</v>
      </c>
      <c r="CS236">
        <v>0</v>
      </c>
      <c r="CT236">
        <v>0</v>
      </c>
      <c r="CU236">
        <v>0</v>
      </c>
      <c r="CV236" t="s">
        <v>487</v>
      </c>
      <c r="CW236" s="28" t="s">
        <v>539</v>
      </c>
      <c r="CX236" s="28"/>
      <c r="CY236" s="28"/>
      <c r="CZ236" s="28"/>
      <c r="DA236" s="28"/>
      <c r="DB236" s="28"/>
      <c r="DC236" s="28"/>
      <c r="DD236" s="28"/>
      <c r="DE236" s="28"/>
      <c r="DF236" s="28"/>
      <c r="DG236" s="28"/>
      <c r="DH236" s="28"/>
      <c r="DI236">
        <v>100</v>
      </c>
      <c r="DJ236" s="28" t="s">
        <v>471</v>
      </c>
      <c r="DK236" s="28" t="s">
        <v>523</v>
      </c>
    </row>
    <row r="237" spans="1:115" x14ac:dyDescent="0.25">
      <c r="A237" s="28" t="s">
        <v>2</v>
      </c>
      <c r="B237" s="28" t="s">
        <v>490</v>
      </c>
      <c r="C237">
        <v>89483</v>
      </c>
      <c r="D237" s="28" t="s">
        <v>491</v>
      </c>
      <c r="E237" s="28" t="s">
        <v>492</v>
      </c>
      <c r="F237" s="28" t="s">
        <v>493</v>
      </c>
      <c r="G237" s="28" t="s">
        <v>494</v>
      </c>
      <c r="H237" s="28" t="s">
        <v>587</v>
      </c>
      <c r="I237" s="28" t="s">
        <v>457</v>
      </c>
      <c r="J237">
        <v>3180</v>
      </c>
      <c r="K237">
        <v>10.97620867615516</v>
      </c>
      <c r="L237" s="28" t="s">
        <v>642</v>
      </c>
      <c r="M237">
        <v>0</v>
      </c>
      <c r="N237" s="28" t="s">
        <v>459</v>
      </c>
      <c r="O237" s="28" t="s">
        <v>543</v>
      </c>
      <c r="P237">
        <v>11</v>
      </c>
      <c r="Q237">
        <v>15</v>
      </c>
      <c r="R237">
        <v>1</v>
      </c>
      <c r="S237">
        <v>90541047</v>
      </c>
      <c r="T237" s="28" t="s">
        <v>461</v>
      </c>
      <c r="U237" s="28" t="s">
        <v>462</v>
      </c>
      <c r="V237" s="28" t="s">
        <v>335</v>
      </c>
      <c r="W237" s="28" t="s">
        <v>463</v>
      </c>
      <c r="Y237" s="28" t="s">
        <v>463</v>
      </c>
      <c r="Z237" s="28">
        <v>0</v>
      </c>
      <c r="AA237" s="28">
        <v>16773</v>
      </c>
      <c r="AB237" s="28" t="s">
        <v>465</v>
      </c>
      <c r="AC237" s="28" t="s">
        <v>584</v>
      </c>
      <c r="AD237" s="1">
        <v>0.375</v>
      </c>
      <c r="AE237" s="1">
        <v>0.625</v>
      </c>
      <c r="AF237" s="28" t="s">
        <v>463</v>
      </c>
      <c r="AG237" s="28" t="s">
        <v>182</v>
      </c>
      <c r="AH237" s="28" t="s">
        <v>588</v>
      </c>
      <c r="AI237" s="28" t="s">
        <v>538</v>
      </c>
      <c r="AJ237" s="28" t="s">
        <v>499</v>
      </c>
      <c r="AK237" s="28"/>
      <c r="AL237" s="28"/>
      <c r="AM237">
        <v>1</v>
      </c>
      <c r="AN237">
        <v>1</v>
      </c>
      <c r="AP237" s="2">
        <v>46308</v>
      </c>
      <c r="AQ237" s="2">
        <v>46359</v>
      </c>
      <c r="AR237" s="2"/>
      <c r="AS237" s="2"/>
      <c r="AT237" s="28"/>
      <c r="AU237" s="28"/>
      <c r="AV237" s="28" t="s">
        <v>470</v>
      </c>
      <c r="AW237">
        <v>88</v>
      </c>
      <c r="AX237">
        <v>0.5</v>
      </c>
      <c r="BA237">
        <v>46</v>
      </c>
      <c r="BC237" s="28"/>
      <c r="BF237" s="28"/>
      <c r="BG237" s="28"/>
      <c r="BH237">
        <v>350</v>
      </c>
      <c r="BP237" s="28"/>
      <c r="BS237" s="28"/>
      <c r="BT237" s="28"/>
      <c r="BW237" s="28"/>
      <c r="BY237">
        <v>134</v>
      </c>
      <c r="BZ237">
        <v>88</v>
      </c>
      <c r="CA237">
        <v>46</v>
      </c>
      <c r="CB237">
        <v>100</v>
      </c>
      <c r="CC237">
        <v>0.88</v>
      </c>
      <c r="CE237">
        <v>3180</v>
      </c>
      <c r="CF237">
        <v>0</v>
      </c>
      <c r="CG237">
        <v>120</v>
      </c>
      <c r="CH237">
        <v>-538.46153846153845</v>
      </c>
      <c r="CI237">
        <v>2641.5384615384614</v>
      </c>
      <c r="CJ237">
        <v>212.30594577494998</v>
      </c>
      <c r="CK237">
        <v>143.78872163937004</v>
      </c>
      <c r="CL237">
        <v>69.420911026507738</v>
      </c>
      <c r="CM237">
        <v>122.18796797213763</v>
      </c>
      <c r="CN237">
        <v>69.086628928876706</v>
      </c>
      <c r="CO237">
        <v>0</v>
      </c>
      <c r="CP237">
        <v>0</v>
      </c>
      <c r="CQ237">
        <v>93.868062452383569</v>
      </c>
      <c r="CR237">
        <v>0.86346000000000001</v>
      </c>
      <c r="CS237">
        <v>18846.150296958411</v>
      </c>
      <c r="CT237">
        <v>0</v>
      </c>
      <c r="CU237">
        <v>18846.150296958411</v>
      </c>
      <c r="CV237">
        <v>10.97620867615516</v>
      </c>
      <c r="CW237" s="28" t="s">
        <v>539</v>
      </c>
      <c r="CX237" s="28"/>
      <c r="CY237" s="28"/>
      <c r="CZ237" s="28"/>
      <c r="DA237" s="28"/>
      <c r="DB237" s="28"/>
      <c r="DC237" s="28"/>
      <c r="DD237" s="28"/>
      <c r="DE237" s="28"/>
      <c r="DF237" s="28"/>
      <c r="DG237" s="28"/>
      <c r="DH237" s="28"/>
      <c r="DI237">
        <v>100</v>
      </c>
      <c r="DJ237" s="28" t="s">
        <v>471</v>
      </c>
      <c r="DK237" s="28" t="s">
        <v>540</v>
      </c>
    </row>
    <row r="238" spans="1:115" x14ac:dyDescent="0.25">
      <c r="A238" s="28" t="s">
        <v>2</v>
      </c>
      <c r="B238" s="28" t="s">
        <v>490</v>
      </c>
      <c r="C238">
        <v>89483</v>
      </c>
      <c r="D238" s="28" t="s">
        <v>491</v>
      </c>
      <c r="E238" s="28" t="s">
        <v>492</v>
      </c>
      <c r="F238" s="28" t="s">
        <v>493</v>
      </c>
      <c r="G238" s="28" t="s">
        <v>494</v>
      </c>
      <c r="H238" s="28" t="s">
        <v>589</v>
      </c>
      <c r="I238" s="28" t="s">
        <v>457</v>
      </c>
      <c r="J238">
        <v>3180</v>
      </c>
      <c r="K238">
        <v>12.116873015572027</v>
      </c>
      <c r="L238" s="28" t="s">
        <v>3273</v>
      </c>
      <c r="M238">
        <v>0</v>
      </c>
      <c r="N238" s="28" t="s">
        <v>459</v>
      </c>
      <c r="O238" s="28" t="s">
        <v>564</v>
      </c>
      <c r="P238">
        <v>13</v>
      </c>
      <c r="Q238">
        <v>15</v>
      </c>
      <c r="R238">
        <v>1</v>
      </c>
      <c r="S238">
        <v>90301047</v>
      </c>
      <c r="T238" s="28" t="s">
        <v>461</v>
      </c>
      <c r="U238" s="28" t="s">
        <v>462</v>
      </c>
      <c r="V238" s="28" t="s">
        <v>335</v>
      </c>
      <c r="W238" s="28" t="s">
        <v>463</v>
      </c>
      <c r="Y238" s="28" t="s">
        <v>463</v>
      </c>
      <c r="Z238" s="28">
        <v>0</v>
      </c>
      <c r="AA238" s="28">
        <v>16774</v>
      </c>
      <c r="AB238" s="28" t="s">
        <v>465</v>
      </c>
      <c r="AC238" s="28" t="s">
        <v>466</v>
      </c>
      <c r="AD238" s="1">
        <v>0.375</v>
      </c>
      <c r="AE238" s="1">
        <v>0.625</v>
      </c>
      <c r="AF238" s="28" t="s">
        <v>463</v>
      </c>
      <c r="AG238" s="28" t="s">
        <v>184</v>
      </c>
      <c r="AH238" s="28" t="s">
        <v>537</v>
      </c>
      <c r="AI238" s="28" t="s">
        <v>575</v>
      </c>
      <c r="AJ238" s="28" t="s">
        <v>499</v>
      </c>
      <c r="AK238" s="28"/>
      <c r="AL238" s="28"/>
      <c r="AM238">
        <v>1</v>
      </c>
      <c r="AN238">
        <v>2</v>
      </c>
      <c r="AP238" s="2">
        <v>46226</v>
      </c>
      <c r="AQ238" s="2">
        <v>46359</v>
      </c>
      <c r="AR238" s="2"/>
      <c r="AS238" s="2"/>
      <c r="AT238" s="28"/>
      <c r="AU238" s="28"/>
      <c r="AV238" s="28" t="s">
        <v>470</v>
      </c>
      <c r="AW238">
        <v>99</v>
      </c>
      <c r="AX238">
        <v>0.5</v>
      </c>
      <c r="BA238">
        <v>46</v>
      </c>
      <c r="BC238" s="28"/>
      <c r="BF238" s="28"/>
      <c r="BG238" s="28"/>
      <c r="BH238">
        <v>350</v>
      </c>
      <c r="BP238" s="28"/>
      <c r="BS238" s="28"/>
      <c r="BT238" s="28"/>
      <c r="BW238" s="28"/>
      <c r="BY238">
        <v>145</v>
      </c>
      <c r="BZ238">
        <v>99</v>
      </c>
      <c r="CA238">
        <v>46</v>
      </c>
      <c r="CB238">
        <v>100</v>
      </c>
      <c r="CC238">
        <v>0.99</v>
      </c>
      <c r="CE238">
        <v>3180</v>
      </c>
      <c r="CF238">
        <v>0</v>
      </c>
      <c r="CG238">
        <v>120</v>
      </c>
      <c r="CH238">
        <v>-538.46153846153845</v>
      </c>
      <c r="CI238">
        <v>2641.5384615384614</v>
      </c>
      <c r="CJ238">
        <v>212.30594577494998</v>
      </c>
      <c r="CK238">
        <v>143.78872163937004</v>
      </c>
      <c r="CL238">
        <v>69.420911026507738</v>
      </c>
      <c r="CM238">
        <v>122.18796797213763</v>
      </c>
      <c r="CN238">
        <v>69.086628928876706</v>
      </c>
      <c r="CO238">
        <v>0</v>
      </c>
      <c r="CP238">
        <v>0</v>
      </c>
      <c r="CQ238">
        <v>93.868062452383569</v>
      </c>
      <c r="CR238">
        <v>0.86346000000000001</v>
      </c>
      <c r="CS238">
        <v>20804.670967737169</v>
      </c>
      <c r="CT238">
        <v>0</v>
      </c>
      <c r="CU238">
        <v>20804.670967737169</v>
      </c>
      <c r="CV238">
        <v>12.116873015572027</v>
      </c>
      <c r="CW238" s="28" t="s">
        <v>539</v>
      </c>
      <c r="CX238" s="28"/>
      <c r="CY238" s="28"/>
      <c r="CZ238" s="28"/>
      <c r="DA238" s="28"/>
      <c r="DB238" s="28"/>
      <c r="DC238" s="28"/>
      <c r="DD238" s="28"/>
      <c r="DE238" s="28"/>
      <c r="DF238" s="28"/>
      <c r="DG238" s="28"/>
      <c r="DH238" s="28"/>
      <c r="DI238">
        <v>100</v>
      </c>
      <c r="DJ238" s="28" t="s">
        <v>471</v>
      </c>
      <c r="DK238" s="28" t="s">
        <v>540</v>
      </c>
    </row>
    <row r="239" spans="1:115" x14ac:dyDescent="0.25">
      <c r="A239" s="28" t="s">
        <v>2</v>
      </c>
      <c r="B239" s="28" t="s">
        <v>490</v>
      </c>
      <c r="C239">
        <v>89483</v>
      </c>
      <c r="D239" s="28" t="s">
        <v>491</v>
      </c>
      <c r="E239" s="28" t="s">
        <v>492</v>
      </c>
      <c r="F239" s="28" t="s">
        <v>493</v>
      </c>
      <c r="G239" s="28" t="s">
        <v>494</v>
      </c>
      <c r="H239" s="28" t="s">
        <v>590</v>
      </c>
      <c r="I239" s="28" t="s">
        <v>457</v>
      </c>
      <c r="J239">
        <v>3180</v>
      </c>
      <c r="K239">
        <v>10.97620867615516</v>
      </c>
      <c r="L239" s="28" t="s">
        <v>642</v>
      </c>
      <c r="M239">
        <v>0</v>
      </c>
      <c r="N239" s="28" t="s">
        <v>459</v>
      </c>
      <c r="O239" s="28" t="s">
        <v>591</v>
      </c>
      <c r="P239">
        <v>11</v>
      </c>
      <c r="Q239">
        <v>15</v>
      </c>
      <c r="R239">
        <v>1</v>
      </c>
      <c r="S239">
        <v>90781047</v>
      </c>
      <c r="T239" s="28" t="s">
        <v>461</v>
      </c>
      <c r="U239" s="28" t="s">
        <v>462</v>
      </c>
      <c r="V239" s="28" t="s">
        <v>335</v>
      </c>
      <c r="W239" s="28" t="s">
        <v>463</v>
      </c>
      <c r="Y239" s="28" t="s">
        <v>463</v>
      </c>
      <c r="Z239" s="28">
        <v>0</v>
      </c>
      <c r="AA239" s="28">
        <v>16775</v>
      </c>
      <c r="AB239" s="28" t="s">
        <v>465</v>
      </c>
      <c r="AC239" s="28" t="s">
        <v>592</v>
      </c>
      <c r="AD239" s="1">
        <v>0.375</v>
      </c>
      <c r="AE239" s="1">
        <v>0.625</v>
      </c>
      <c r="AF239" s="28" t="s">
        <v>463</v>
      </c>
      <c r="AG239" s="28" t="s">
        <v>189</v>
      </c>
      <c r="AH239" s="28" t="s">
        <v>588</v>
      </c>
      <c r="AI239" s="28" t="s">
        <v>538</v>
      </c>
      <c r="AJ239" s="28" t="s">
        <v>499</v>
      </c>
      <c r="AK239" s="28"/>
      <c r="AL239" s="28"/>
      <c r="AM239">
        <v>1</v>
      </c>
      <c r="AN239">
        <v>1</v>
      </c>
      <c r="AP239" s="2">
        <v>46307</v>
      </c>
      <c r="AQ239" s="2">
        <v>46357</v>
      </c>
      <c r="AR239" s="2"/>
      <c r="AS239" s="2"/>
      <c r="AT239" s="28"/>
      <c r="AU239" s="28"/>
      <c r="AV239" s="28" t="s">
        <v>470</v>
      </c>
      <c r="AW239">
        <v>88</v>
      </c>
      <c r="AX239">
        <v>0.5</v>
      </c>
      <c r="BA239">
        <v>46</v>
      </c>
      <c r="BC239" s="28"/>
      <c r="BF239" s="28"/>
      <c r="BG239" s="28"/>
      <c r="BH239">
        <v>350</v>
      </c>
      <c r="BP239" s="28"/>
      <c r="BS239" s="28"/>
      <c r="BT239" s="28"/>
      <c r="BW239" s="28"/>
      <c r="BY239">
        <v>134</v>
      </c>
      <c r="BZ239">
        <v>88</v>
      </c>
      <c r="CA239">
        <v>46</v>
      </c>
      <c r="CB239">
        <v>100</v>
      </c>
      <c r="CC239">
        <v>0.88</v>
      </c>
      <c r="CE239">
        <v>3180</v>
      </c>
      <c r="CF239">
        <v>0</v>
      </c>
      <c r="CG239">
        <v>120</v>
      </c>
      <c r="CH239">
        <v>-538.46153846153845</v>
      </c>
      <c r="CI239">
        <v>2641.5384615384614</v>
      </c>
      <c r="CJ239">
        <v>212.30594577494998</v>
      </c>
      <c r="CK239">
        <v>143.78872163937004</v>
      </c>
      <c r="CL239">
        <v>69.420911026507738</v>
      </c>
      <c r="CM239">
        <v>122.18796797213763</v>
      </c>
      <c r="CN239">
        <v>69.086628928876706</v>
      </c>
      <c r="CO239">
        <v>0</v>
      </c>
      <c r="CP239">
        <v>0</v>
      </c>
      <c r="CQ239">
        <v>93.868062452383569</v>
      </c>
      <c r="CR239">
        <v>0.86346000000000001</v>
      </c>
      <c r="CS239">
        <v>18846.150296958411</v>
      </c>
      <c r="CT239">
        <v>0</v>
      </c>
      <c r="CU239">
        <v>18846.150296958411</v>
      </c>
      <c r="CV239">
        <v>10.97620867615516</v>
      </c>
      <c r="CW239" s="28" t="s">
        <v>539</v>
      </c>
      <c r="CX239" s="28"/>
      <c r="CY239" s="28"/>
      <c r="CZ239" s="28"/>
      <c r="DA239" s="28"/>
      <c r="DB239" s="28"/>
      <c r="DC239" s="28"/>
      <c r="DD239" s="28"/>
      <c r="DE239" s="28"/>
      <c r="DF239" s="28"/>
      <c r="DG239" s="28"/>
      <c r="DH239" s="28"/>
      <c r="DI239">
        <v>100</v>
      </c>
      <c r="DJ239" s="28" t="s">
        <v>471</v>
      </c>
      <c r="DK239" s="28" t="s">
        <v>507</v>
      </c>
    </row>
    <row r="240" spans="1:115" x14ac:dyDescent="0.25">
      <c r="A240" s="28" t="s">
        <v>2</v>
      </c>
      <c r="B240" s="28" t="s">
        <v>490</v>
      </c>
      <c r="C240">
        <v>89483</v>
      </c>
      <c r="D240" s="28" t="s">
        <v>491</v>
      </c>
      <c r="E240" s="28" t="s">
        <v>492</v>
      </c>
      <c r="F240" s="28" t="s">
        <v>493</v>
      </c>
      <c r="G240" s="28" t="s">
        <v>494</v>
      </c>
      <c r="H240" s="28" t="s">
        <v>593</v>
      </c>
      <c r="I240" s="28" t="s">
        <v>457</v>
      </c>
      <c r="J240">
        <v>3180</v>
      </c>
      <c r="K240">
        <v>11.183602192412772</v>
      </c>
      <c r="L240" s="28" t="s">
        <v>3277</v>
      </c>
      <c r="M240">
        <v>0</v>
      </c>
      <c r="N240" s="28" t="s">
        <v>459</v>
      </c>
      <c r="O240" s="28" t="s">
        <v>586</v>
      </c>
      <c r="P240">
        <v>12</v>
      </c>
      <c r="Q240">
        <v>15</v>
      </c>
      <c r="R240">
        <v>1</v>
      </c>
      <c r="S240">
        <v>90600721</v>
      </c>
      <c r="T240" s="28" t="s">
        <v>461</v>
      </c>
      <c r="U240" s="28" t="s">
        <v>462</v>
      </c>
      <c r="V240" s="28" t="s">
        <v>335</v>
      </c>
      <c r="W240" s="28" t="s">
        <v>463</v>
      </c>
      <c r="Y240" s="28" t="s">
        <v>463</v>
      </c>
      <c r="Z240" s="28">
        <v>0</v>
      </c>
      <c r="AA240" s="28">
        <v>16630</v>
      </c>
      <c r="AB240" s="28" t="s">
        <v>465</v>
      </c>
      <c r="AC240" s="28" t="s">
        <v>504</v>
      </c>
      <c r="AD240" s="1">
        <v>0.375</v>
      </c>
      <c r="AE240" s="1">
        <v>0.60416666666666674</v>
      </c>
      <c r="AF240" s="28" t="s">
        <v>463</v>
      </c>
      <c r="AG240" s="28" t="s">
        <v>152</v>
      </c>
      <c r="AH240" s="28" t="s">
        <v>582</v>
      </c>
      <c r="AI240" s="28" t="s">
        <v>575</v>
      </c>
      <c r="AJ240" s="28" t="s">
        <v>499</v>
      </c>
      <c r="AK240" s="28"/>
      <c r="AL240" s="28"/>
      <c r="AM240">
        <v>1</v>
      </c>
      <c r="AN240">
        <v>2</v>
      </c>
      <c r="AP240" s="2">
        <v>46227</v>
      </c>
      <c r="AQ240" s="2">
        <v>46360</v>
      </c>
      <c r="AR240" s="2"/>
      <c r="AS240" s="2"/>
      <c r="AT240" s="28"/>
      <c r="AU240" s="28"/>
      <c r="AV240" s="28" t="s">
        <v>470</v>
      </c>
      <c r="AW240">
        <v>90</v>
      </c>
      <c r="AX240">
        <v>0.5</v>
      </c>
      <c r="BA240">
        <v>46</v>
      </c>
      <c r="BC240" s="28"/>
      <c r="BF240" s="28"/>
      <c r="BG240" s="28"/>
      <c r="BH240">
        <v>350</v>
      </c>
      <c r="BP240" s="28"/>
      <c r="BS240" s="28"/>
      <c r="BT240" s="28"/>
      <c r="BW240" s="28"/>
      <c r="BY240">
        <v>136</v>
      </c>
      <c r="BZ240">
        <v>90</v>
      </c>
      <c r="CA240">
        <v>46</v>
      </c>
      <c r="CB240">
        <v>100</v>
      </c>
      <c r="CC240">
        <v>0.9</v>
      </c>
      <c r="CE240">
        <v>3180</v>
      </c>
      <c r="CF240">
        <v>0</v>
      </c>
      <c r="CG240">
        <v>120</v>
      </c>
      <c r="CH240">
        <v>-538.46153846153845</v>
      </c>
      <c r="CI240">
        <v>2641.5384615384614</v>
      </c>
      <c r="CJ240">
        <v>212.30594577494998</v>
      </c>
      <c r="CK240">
        <v>143.78872163937004</v>
      </c>
      <c r="CL240">
        <v>69.420911026507738</v>
      </c>
      <c r="CM240">
        <v>122.18796797213763</v>
      </c>
      <c r="CN240">
        <v>69.086628928876706</v>
      </c>
      <c r="CO240">
        <v>0</v>
      </c>
      <c r="CP240">
        <v>0</v>
      </c>
      <c r="CQ240">
        <v>93.868062452383569</v>
      </c>
      <c r="CR240">
        <v>0.86346000000000001</v>
      </c>
      <c r="CS240">
        <v>19202.24496437273</v>
      </c>
      <c r="CT240">
        <v>0</v>
      </c>
      <c r="CU240">
        <v>19202.24496437273</v>
      </c>
      <c r="CV240">
        <v>11.183602192412772</v>
      </c>
      <c r="CW240" s="28" t="s">
        <v>539</v>
      </c>
      <c r="CX240" s="28"/>
      <c r="CY240" s="28"/>
      <c r="CZ240" s="28"/>
      <c r="DA240" s="28"/>
      <c r="DB240" s="28"/>
      <c r="DC240" s="28"/>
      <c r="DD240" s="28"/>
      <c r="DE240" s="28"/>
      <c r="DF240" s="28"/>
      <c r="DG240" s="28"/>
      <c r="DH240" s="28"/>
      <c r="DI240">
        <v>100</v>
      </c>
      <c r="DJ240" s="28" t="s">
        <v>471</v>
      </c>
      <c r="DK240" s="28" t="s">
        <v>519</v>
      </c>
    </row>
    <row r="241" spans="1:115" x14ac:dyDescent="0.25">
      <c r="A241" s="28" t="s">
        <v>2</v>
      </c>
      <c r="B241" s="28" t="s">
        <v>490</v>
      </c>
      <c r="C241">
        <v>89483</v>
      </c>
      <c r="D241" s="28" t="s">
        <v>491</v>
      </c>
      <c r="E241" s="28" t="s">
        <v>492</v>
      </c>
      <c r="F241" s="28" t="s">
        <v>493</v>
      </c>
      <c r="G241" s="28" t="s">
        <v>494</v>
      </c>
      <c r="H241" s="28" t="s">
        <v>594</v>
      </c>
      <c r="I241" s="28" t="s">
        <v>457</v>
      </c>
      <c r="J241">
        <v>3180</v>
      </c>
      <c r="K241">
        <v>10.97620867615516</v>
      </c>
      <c r="L241" s="28" t="s">
        <v>642</v>
      </c>
      <c r="M241">
        <v>0</v>
      </c>
      <c r="N241" s="28" t="s">
        <v>459</v>
      </c>
      <c r="O241" s="28" t="s">
        <v>535</v>
      </c>
      <c r="P241">
        <v>11</v>
      </c>
      <c r="Q241">
        <v>15</v>
      </c>
      <c r="R241">
        <v>1</v>
      </c>
      <c r="S241">
        <v>90690721</v>
      </c>
      <c r="T241" s="28" t="s">
        <v>461</v>
      </c>
      <c r="U241" s="28" t="s">
        <v>462</v>
      </c>
      <c r="V241" s="28" t="s">
        <v>335</v>
      </c>
      <c r="W241" s="28" t="s">
        <v>463</v>
      </c>
      <c r="Y241" s="28" t="s">
        <v>463</v>
      </c>
      <c r="Z241" s="28">
        <v>0</v>
      </c>
      <c r="AA241" s="28">
        <v>16776</v>
      </c>
      <c r="AB241" s="28" t="s">
        <v>465</v>
      </c>
      <c r="AC241" s="28" t="s">
        <v>569</v>
      </c>
      <c r="AD241" s="1">
        <v>0.375</v>
      </c>
      <c r="AE241" s="1">
        <v>0.625</v>
      </c>
      <c r="AF241" s="28" t="s">
        <v>463</v>
      </c>
      <c r="AG241" s="28" t="s">
        <v>191</v>
      </c>
      <c r="AH241" s="28" t="s">
        <v>570</v>
      </c>
      <c r="AI241" s="28" t="s">
        <v>538</v>
      </c>
      <c r="AJ241" s="28" t="s">
        <v>499</v>
      </c>
      <c r="AK241" s="28"/>
      <c r="AL241" s="28"/>
      <c r="AM241">
        <v>1</v>
      </c>
      <c r="AN241">
        <v>1</v>
      </c>
      <c r="AP241" s="2">
        <v>46309</v>
      </c>
      <c r="AQ241" s="2">
        <v>46359</v>
      </c>
      <c r="AR241" s="2"/>
      <c r="AS241" s="2"/>
      <c r="AT241" s="28"/>
      <c r="AU241" s="28"/>
      <c r="AV241" s="28" t="s">
        <v>470</v>
      </c>
      <c r="AW241">
        <v>88</v>
      </c>
      <c r="AX241">
        <v>0.5</v>
      </c>
      <c r="BA241">
        <v>46</v>
      </c>
      <c r="BC241" s="28"/>
      <c r="BF241" s="28"/>
      <c r="BG241" s="28"/>
      <c r="BH241">
        <v>350</v>
      </c>
      <c r="BP241" s="28"/>
      <c r="BS241" s="28"/>
      <c r="BT241" s="28"/>
      <c r="BW241" s="28"/>
      <c r="BY241">
        <v>134</v>
      </c>
      <c r="BZ241">
        <v>88</v>
      </c>
      <c r="CA241">
        <v>46</v>
      </c>
      <c r="CB241">
        <v>100</v>
      </c>
      <c r="CC241">
        <v>0.88</v>
      </c>
      <c r="CE241">
        <v>3180</v>
      </c>
      <c r="CF241">
        <v>0</v>
      </c>
      <c r="CG241">
        <v>120</v>
      </c>
      <c r="CH241">
        <v>-538.46153846153845</v>
      </c>
      <c r="CI241">
        <v>2641.5384615384614</v>
      </c>
      <c r="CJ241">
        <v>212.30594577494998</v>
      </c>
      <c r="CK241">
        <v>143.78872163937004</v>
      </c>
      <c r="CL241">
        <v>69.420911026507738</v>
      </c>
      <c r="CM241">
        <v>122.18796797213763</v>
      </c>
      <c r="CN241">
        <v>69.086628928876706</v>
      </c>
      <c r="CO241">
        <v>0</v>
      </c>
      <c r="CP241">
        <v>0</v>
      </c>
      <c r="CQ241">
        <v>93.868062452383569</v>
      </c>
      <c r="CR241">
        <v>0.86346000000000001</v>
      </c>
      <c r="CS241">
        <v>18846.150296958411</v>
      </c>
      <c r="CT241">
        <v>0</v>
      </c>
      <c r="CU241">
        <v>18846.150296958411</v>
      </c>
      <c r="CV241">
        <v>10.97620867615516</v>
      </c>
      <c r="CW241" s="28" t="s">
        <v>539</v>
      </c>
      <c r="CX241" s="28"/>
      <c r="CY241" s="28"/>
      <c r="CZ241" s="28"/>
      <c r="DA241" s="28"/>
      <c r="DB241" s="28"/>
      <c r="DC241" s="28"/>
      <c r="DD241" s="28"/>
      <c r="DE241" s="28"/>
      <c r="DF241" s="28"/>
      <c r="DG241" s="28"/>
      <c r="DH241" s="28"/>
      <c r="DI241">
        <v>100</v>
      </c>
      <c r="DJ241" s="28" t="s">
        <v>471</v>
      </c>
      <c r="DK241" s="28" t="s">
        <v>540</v>
      </c>
    </row>
    <row r="242" spans="1:115" x14ac:dyDescent="0.25">
      <c r="A242" s="28" t="s">
        <v>2754</v>
      </c>
      <c r="B242" s="28" t="s">
        <v>490</v>
      </c>
      <c r="C242">
        <v>89483</v>
      </c>
      <c r="D242" s="28" t="s">
        <v>491</v>
      </c>
      <c r="E242" s="28" t="s">
        <v>492</v>
      </c>
      <c r="F242" s="28" t="s">
        <v>493</v>
      </c>
      <c r="G242" s="28" t="s">
        <v>494</v>
      </c>
      <c r="H242" s="28" t="s">
        <v>2848</v>
      </c>
      <c r="I242" s="28" t="s">
        <v>457</v>
      </c>
      <c r="J242">
        <v>3180</v>
      </c>
      <c r="K242" t="s">
        <v>487</v>
      </c>
      <c r="L242" s="28" t="s">
        <v>2</v>
      </c>
      <c r="M242">
        <v>0</v>
      </c>
      <c r="N242" s="28" t="s">
        <v>459</v>
      </c>
      <c r="O242" s="28" t="s">
        <v>2798</v>
      </c>
      <c r="R242">
        <v>1</v>
      </c>
      <c r="S242">
        <v>90620721</v>
      </c>
      <c r="T242" s="28" t="s">
        <v>461</v>
      </c>
      <c r="U242" s="28" t="s">
        <v>462</v>
      </c>
      <c r="V242" s="28" t="s">
        <v>335</v>
      </c>
      <c r="W242" s="28" t="s">
        <v>463</v>
      </c>
      <c r="Y242" s="28" t="s">
        <v>463</v>
      </c>
      <c r="Z242" s="28">
        <v>0</v>
      </c>
      <c r="AA242" s="28"/>
      <c r="AB242" s="28" t="s">
        <v>465</v>
      </c>
      <c r="AC242" s="28" t="s">
        <v>2849</v>
      </c>
      <c r="AD242" s="1">
        <v>0.375</v>
      </c>
      <c r="AE242" s="1">
        <v>0.625</v>
      </c>
      <c r="AF242" s="28" t="s">
        <v>463</v>
      </c>
      <c r="AG242" s="28" t="s">
        <v>195</v>
      </c>
      <c r="AH242" s="28" t="s">
        <v>570</v>
      </c>
      <c r="AI242" s="28" t="s">
        <v>538</v>
      </c>
      <c r="AJ242" s="28" t="s">
        <v>499</v>
      </c>
      <c r="AK242" s="28"/>
      <c r="AL242" s="28"/>
      <c r="AM242">
        <v>1</v>
      </c>
      <c r="AN242">
        <v>1</v>
      </c>
      <c r="AP242" s="2"/>
      <c r="AQ242" s="2"/>
      <c r="AR242" s="2"/>
      <c r="AS242" s="2"/>
      <c r="AT242" s="28"/>
      <c r="AU242" s="28"/>
      <c r="AV242" s="28" t="s">
        <v>470</v>
      </c>
      <c r="AX242">
        <v>0.5</v>
      </c>
      <c r="BC242" s="28"/>
      <c r="BF242" s="28"/>
      <c r="BG242" s="28"/>
      <c r="BP242" s="28"/>
      <c r="BS242" s="28"/>
      <c r="BT242" s="28"/>
      <c r="BW242" s="28"/>
      <c r="BY242">
        <v>0</v>
      </c>
      <c r="BZ242">
        <v>0</v>
      </c>
      <c r="CA242">
        <v>0</v>
      </c>
      <c r="CB242">
        <v>100</v>
      </c>
      <c r="CC242" t="s">
        <v>2</v>
      </c>
      <c r="CE242">
        <v>3180</v>
      </c>
      <c r="CF242">
        <v>0</v>
      </c>
      <c r="CG242">
        <v>120</v>
      </c>
      <c r="CH242">
        <v>0</v>
      </c>
      <c r="CI242">
        <v>3180</v>
      </c>
      <c r="CJ242">
        <v>212.30594577494998</v>
      </c>
      <c r="CK242">
        <v>143.78872163937004</v>
      </c>
      <c r="CL242">
        <v>69.420911026507738</v>
      </c>
      <c r="CM242">
        <v>122.18796797213763</v>
      </c>
      <c r="CN242">
        <v>69.086628928876706</v>
      </c>
      <c r="CO242">
        <v>0</v>
      </c>
      <c r="CP242">
        <v>0</v>
      </c>
      <c r="CQ242">
        <v>93.868062452383569</v>
      </c>
      <c r="CR242">
        <v>0.86346000000000001</v>
      </c>
      <c r="CS242">
        <v>0</v>
      </c>
      <c r="CT242">
        <v>0</v>
      </c>
      <c r="CU242">
        <v>0</v>
      </c>
      <c r="CV242" t="s">
        <v>487</v>
      </c>
      <c r="CW242" s="28" t="s">
        <v>539</v>
      </c>
      <c r="CX242" s="28"/>
      <c r="CY242" s="28"/>
      <c r="CZ242" s="28"/>
      <c r="DA242" s="28"/>
      <c r="DB242" s="28"/>
      <c r="DC242" s="28"/>
      <c r="DD242" s="28"/>
      <c r="DE242" s="28"/>
      <c r="DF242" s="28"/>
      <c r="DG242" s="28"/>
      <c r="DH242" s="28"/>
      <c r="DI242">
        <v>100</v>
      </c>
      <c r="DJ242" s="28" t="s">
        <v>471</v>
      </c>
      <c r="DK242" s="28" t="s">
        <v>540</v>
      </c>
    </row>
    <row r="243" spans="1:115" x14ac:dyDescent="0.25">
      <c r="A243" s="28" t="s">
        <v>2760</v>
      </c>
      <c r="B243" s="28" t="s">
        <v>490</v>
      </c>
      <c r="C243">
        <v>89483</v>
      </c>
      <c r="D243" s="28" t="s">
        <v>491</v>
      </c>
      <c r="E243" s="28" t="s">
        <v>492</v>
      </c>
      <c r="F243" s="28" t="s">
        <v>493</v>
      </c>
      <c r="G243" s="28" t="s">
        <v>494</v>
      </c>
      <c r="H243" s="28" t="s">
        <v>2850</v>
      </c>
      <c r="I243" s="28" t="s">
        <v>457</v>
      </c>
      <c r="J243">
        <v>3180</v>
      </c>
      <c r="K243">
        <v>12.116873015572027</v>
      </c>
      <c r="L243" s="28" t="s">
        <v>3273</v>
      </c>
      <c r="M243">
        <v>0</v>
      </c>
      <c r="N243" s="28" t="s">
        <v>459</v>
      </c>
      <c r="O243" s="28" t="s">
        <v>496</v>
      </c>
      <c r="P243">
        <v>13</v>
      </c>
      <c r="Q243">
        <v>15</v>
      </c>
      <c r="R243">
        <v>1</v>
      </c>
      <c r="S243">
        <v>90750721</v>
      </c>
      <c r="T243" s="28" t="s">
        <v>461</v>
      </c>
      <c r="U243" s="28" t="s">
        <v>462</v>
      </c>
      <c r="V243" s="28" t="s">
        <v>335</v>
      </c>
      <c r="W243" s="28" t="s">
        <v>463</v>
      </c>
      <c r="Y243" s="28" t="s">
        <v>463</v>
      </c>
      <c r="Z243" s="28">
        <v>0</v>
      </c>
      <c r="AA243" s="28">
        <v>16684</v>
      </c>
      <c r="AB243" s="28" t="s">
        <v>465</v>
      </c>
      <c r="AC243" s="28" t="s">
        <v>504</v>
      </c>
      <c r="AD243" s="1">
        <v>0.375</v>
      </c>
      <c r="AE243" s="1">
        <v>0.625</v>
      </c>
      <c r="AF243" s="28" t="s">
        <v>463</v>
      </c>
      <c r="AG243" s="28" t="s">
        <v>300</v>
      </c>
      <c r="AH243" s="28" t="s">
        <v>497</v>
      </c>
      <c r="AI243" s="28" t="s">
        <v>2851</v>
      </c>
      <c r="AJ243" s="28" t="s">
        <v>499</v>
      </c>
      <c r="AK243" s="28"/>
      <c r="AL243" s="28"/>
      <c r="AM243">
        <v>1</v>
      </c>
      <c r="AN243">
        <v>2</v>
      </c>
      <c r="AP243" s="2">
        <v>46143</v>
      </c>
      <c r="AQ243" s="2">
        <v>46290</v>
      </c>
      <c r="AR243" s="2"/>
      <c r="AS243" s="2"/>
      <c r="AT243" s="28"/>
      <c r="AU243" s="28"/>
      <c r="AV243" s="28" t="s">
        <v>470</v>
      </c>
      <c r="AW243">
        <v>99</v>
      </c>
      <c r="AX243">
        <v>0.5</v>
      </c>
      <c r="BA243">
        <v>46</v>
      </c>
      <c r="BC243" s="28"/>
      <c r="BF243" s="28"/>
      <c r="BG243" s="28"/>
      <c r="BH243">
        <v>350</v>
      </c>
      <c r="BP243" s="28"/>
      <c r="BS243" s="28"/>
      <c r="BT243" s="28"/>
      <c r="BW243" s="28"/>
      <c r="BY243">
        <v>145</v>
      </c>
      <c r="BZ243">
        <v>99</v>
      </c>
      <c r="CA243">
        <v>46</v>
      </c>
      <c r="CB243">
        <v>100</v>
      </c>
      <c r="CC243">
        <v>0.99</v>
      </c>
      <c r="CE243">
        <v>3180</v>
      </c>
      <c r="CF243">
        <v>0</v>
      </c>
      <c r="CG243">
        <v>120</v>
      </c>
      <c r="CH243">
        <v>-538.46153846153845</v>
      </c>
      <c r="CI243">
        <v>2641.5384615384614</v>
      </c>
      <c r="CJ243">
        <v>212.30594577494998</v>
      </c>
      <c r="CK243">
        <v>143.78872163937004</v>
      </c>
      <c r="CL243">
        <v>69.420911026507738</v>
      </c>
      <c r="CM243">
        <v>122.18796797213763</v>
      </c>
      <c r="CN243">
        <v>69.086628928876706</v>
      </c>
      <c r="CO243">
        <v>0</v>
      </c>
      <c r="CP243">
        <v>0</v>
      </c>
      <c r="CQ243">
        <v>93.868062452383569</v>
      </c>
      <c r="CR243">
        <v>0.86346000000000001</v>
      </c>
      <c r="CS243">
        <v>20804.670967737169</v>
      </c>
      <c r="CT243">
        <v>0</v>
      </c>
      <c r="CU243">
        <v>20804.670967737169</v>
      </c>
      <c r="CV243">
        <v>12.116873015572027</v>
      </c>
      <c r="CW243" s="28" t="s">
        <v>510</v>
      </c>
      <c r="CX243" s="28" t="s">
        <v>3441</v>
      </c>
      <c r="CY243" s="28" t="s">
        <v>3435</v>
      </c>
      <c r="CZ243" s="28" t="s">
        <v>3442</v>
      </c>
      <c r="DA243" s="28" t="s">
        <v>3443</v>
      </c>
      <c r="DB243" s="28" t="s">
        <v>3344</v>
      </c>
      <c r="DC243" s="28"/>
      <c r="DD243" s="28"/>
      <c r="DE243" s="28"/>
      <c r="DF243" s="28"/>
      <c r="DG243" s="28"/>
      <c r="DH243" s="28"/>
      <c r="DI243">
        <v>100</v>
      </c>
      <c r="DJ243" s="28" t="s">
        <v>471</v>
      </c>
      <c r="DK243" s="28" t="s">
        <v>501</v>
      </c>
    </row>
    <row r="244" spans="1:115" x14ac:dyDescent="0.25">
      <c r="A244" s="28" t="s">
        <v>2760</v>
      </c>
      <c r="B244" s="28" t="s">
        <v>490</v>
      </c>
      <c r="C244">
        <v>89483</v>
      </c>
      <c r="D244" s="28" t="s">
        <v>491</v>
      </c>
      <c r="E244" s="28" t="s">
        <v>492</v>
      </c>
      <c r="F244" s="28" t="s">
        <v>493</v>
      </c>
      <c r="G244" s="28" t="s">
        <v>494</v>
      </c>
      <c r="H244" s="28" t="s">
        <v>2852</v>
      </c>
      <c r="I244" s="28" t="s">
        <v>457</v>
      </c>
      <c r="J244">
        <v>3180</v>
      </c>
      <c r="K244">
        <v>12.116873015572027</v>
      </c>
      <c r="L244" s="28" t="s">
        <v>3273</v>
      </c>
      <c r="M244">
        <v>0</v>
      </c>
      <c r="N244" s="28" t="s">
        <v>459</v>
      </c>
      <c r="O244" s="28" t="s">
        <v>496</v>
      </c>
      <c r="P244">
        <v>13</v>
      </c>
      <c r="Q244">
        <v>15</v>
      </c>
      <c r="R244">
        <v>1</v>
      </c>
      <c r="S244">
        <v>90750721</v>
      </c>
      <c r="T244" s="28" t="s">
        <v>461</v>
      </c>
      <c r="U244" s="28" t="s">
        <v>462</v>
      </c>
      <c r="V244" s="28" t="s">
        <v>335</v>
      </c>
      <c r="W244" s="28" t="s">
        <v>463</v>
      </c>
      <c r="Y244" s="28" t="s">
        <v>463</v>
      </c>
      <c r="Z244" s="28">
        <v>0</v>
      </c>
      <c r="AA244" s="28">
        <v>16685</v>
      </c>
      <c r="AB244" s="28" t="s">
        <v>465</v>
      </c>
      <c r="AC244" s="28" t="s">
        <v>504</v>
      </c>
      <c r="AD244" s="1">
        <v>0.375</v>
      </c>
      <c r="AE244" s="1">
        <v>0.625</v>
      </c>
      <c r="AF244" s="28" t="s">
        <v>463</v>
      </c>
      <c r="AG244" s="28" t="s">
        <v>300</v>
      </c>
      <c r="AH244" s="28" t="s">
        <v>497</v>
      </c>
      <c r="AI244" s="28" t="s">
        <v>2853</v>
      </c>
      <c r="AJ244" s="28" t="s">
        <v>499</v>
      </c>
      <c r="AK244" s="28"/>
      <c r="AL244" s="28"/>
      <c r="AM244">
        <v>1</v>
      </c>
      <c r="AN244">
        <v>2</v>
      </c>
      <c r="AP244" s="2">
        <v>46143</v>
      </c>
      <c r="AQ244" s="2">
        <v>46290</v>
      </c>
      <c r="AR244" s="2"/>
      <c r="AS244" s="2"/>
      <c r="AT244" s="28"/>
      <c r="AU244" s="28"/>
      <c r="AV244" s="28" t="s">
        <v>470</v>
      </c>
      <c r="AW244">
        <v>99</v>
      </c>
      <c r="AX244">
        <v>0.5</v>
      </c>
      <c r="BA244">
        <v>46</v>
      </c>
      <c r="BC244" s="28"/>
      <c r="BF244" s="28"/>
      <c r="BG244" s="28"/>
      <c r="BH244">
        <v>350</v>
      </c>
      <c r="BP244" s="28"/>
      <c r="BS244" s="28"/>
      <c r="BT244" s="28"/>
      <c r="BW244" s="28"/>
      <c r="BY244">
        <v>145</v>
      </c>
      <c r="BZ244">
        <v>99</v>
      </c>
      <c r="CA244">
        <v>46</v>
      </c>
      <c r="CB244">
        <v>100</v>
      </c>
      <c r="CC244">
        <v>0.99</v>
      </c>
      <c r="CE244">
        <v>3180</v>
      </c>
      <c r="CF244">
        <v>0</v>
      </c>
      <c r="CG244">
        <v>120</v>
      </c>
      <c r="CH244">
        <v>-538.46153846153845</v>
      </c>
      <c r="CI244">
        <v>2641.5384615384614</v>
      </c>
      <c r="CJ244">
        <v>212.30594577494998</v>
      </c>
      <c r="CK244">
        <v>143.78872163937004</v>
      </c>
      <c r="CL244">
        <v>69.420911026507738</v>
      </c>
      <c r="CM244">
        <v>122.18796797213763</v>
      </c>
      <c r="CN244">
        <v>69.086628928876706</v>
      </c>
      <c r="CO244">
        <v>0</v>
      </c>
      <c r="CP244">
        <v>0</v>
      </c>
      <c r="CQ244">
        <v>93.868062452383569</v>
      </c>
      <c r="CR244">
        <v>0.86346000000000001</v>
      </c>
      <c r="CS244">
        <v>20804.670967737169</v>
      </c>
      <c r="CT244">
        <v>0</v>
      </c>
      <c r="CU244">
        <v>20804.670967737169</v>
      </c>
      <c r="CV244">
        <v>12.116873015572027</v>
      </c>
      <c r="CW244" s="28" t="s">
        <v>510</v>
      </c>
      <c r="CX244" s="28" t="s">
        <v>3441</v>
      </c>
      <c r="CY244" s="28" t="s">
        <v>3435</v>
      </c>
      <c r="CZ244" s="28" t="s">
        <v>3442</v>
      </c>
      <c r="DA244" s="28" t="s">
        <v>3443</v>
      </c>
      <c r="DB244" s="28" t="s">
        <v>3344</v>
      </c>
      <c r="DC244" s="28"/>
      <c r="DD244" s="28"/>
      <c r="DE244" s="28"/>
      <c r="DF244" s="28"/>
      <c r="DG244" s="28"/>
      <c r="DH244" s="28"/>
      <c r="DI244">
        <v>100</v>
      </c>
      <c r="DJ244" s="28" t="s">
        <v>471</v>
      </c>
      <c r="DK244" s="28" t="s">
        <v>501</v>
      </c>
    </row>
    <row r="245" spans="1:115" x14ac:dyDescent="0.25">
      <c r="A245" s="28" t="s">
        <v>2</v>
      </c>
      <c r="B245" s="28" t="s">
        <v>490</v>
      </c>
      <c r="C245">
        <v>89483</v>
      </c>
      <c r="D245" s="28" t="s">
        <v>491</v>
      </c>
      <c r="E245" s="28" t="s">
        <v>492</v>
      </c>
      <c r="F245" s="28" t="s">
        <v>493</v>
      </c>
      <c r="G245" s="28" t="s">
        <v>494</v>
      </c>
      <c r="H245" s="28" t="s">
        <v>595</v>
      </c>
      <c r="I245" s="28" t="s">
        <v>457</v>
      </c>
      <c r="J245">
        <v>3180</v>
      </c>
      <c r="K245">
        <v>12.220569773700833</v>
      </c>
      <c r="L245" s="28" t="s">
        <v>3275</v>
      </c>
      <c r="M245">
        <v>0</v>
      </c>
      <c r="N245" s="28" t="s">
        <v>459</v>
      </c>
      <c r="O245" s="28" t="s">
        <v>513</v>
      </c>
      <c r="P245">
        <v>13</v>
      </c>
      <c r="Q245">
        <v>15</v>
      </c>
      <c r="R245">
        <v>1</v>
      </c>
      <c r="S245">
        <v>90590721</v>
      </c>
      <c r="T245" s="28" t="s">
        <v>461</v>
      </c>
      <c r="U245" s="28" t="s">
        <v>462</v>
      </c>
      <c r="V245" s="28" t="s">
        <v>335</v>
      </c>
      <c r="W245" s="28" t="s">
        <v>463</v>
      </c>
      <c r="Y245" s="28" t="s">
        <v>463</v>
      </c>
      <c r="Z245" s="28">
        <v>0</v>
      </c>
      <c r="AA245" s="28">
        <v>17183</v>
      </c>
      <c r="AB245" s="28" t="s">
        <v>465</v>
      </c>
      <c r="AC245" s="28" t="s">
        <v>466</v>
      </c>
      <c r="AD245" s="1">
        <v>0.375</v>
      </c>
      <c r="AE245" s="1">
        <v>0.5</v>
      </c>
      <c r="AF245" s="28" t="s">
        <v>463</v>
      </c>
      <c r="AG245" s="28" t="s">
        <v>276</v>
      </c>
      <c r="AH245" s="28" t="s">
        <v>546</v>
      </c>
      <c r="AI245" s="28" t="s">
        <v>596</v>
      </c>
      <c r="AJ245" s="28" t="s">
        <v>499</v>
      </c>
      <c r="AK245" s="28"/>
      <c r="AL245" s="28"/>
      <c r="AM245">
        <v>1</v>
      </c>
      <c r="AN245">
        <v>4</v>
      </c>
      <c r="AP245" s="2">
        <v>46072</v>
      </c>
      <c r="AQ245" s="2">
        <v>46359</v>
      </c>
      <c r="AR245" s="2"/>
      <c r="AS245" s="2"/>
      <c r="AT245" s="28"/>
      <c r="AU245" s="28"/>
      <c r="AV245" s="28" t="s">
        <v>470</v>
      </c>
      <c r="AW245">
        <v>100</v>
      </c>
      <c r="AX245">
        <v>0.5</v>
      </c>
      <c r="BA245">
        <v>46</v>
      </c>
      <c r="BC245" s="28"/>
      <c r="BF245" s="28"/>
      <c r="BG245" s="28"/>
      <c r="BH245">
        <v>350</v>
      </c>
      <c r="BP245" s="28"/>
      <c r="BS245" s="28"/>
      <c r="BT245" s="28"/>
      <c r="BW245" s="28"/>
      <c r="BY245">
        <v>146</v>
      </c>
      <c r="BZ245">
        <v>100</v>
      </c>
      <c r="CA245">
        <v>46</v>
      </c>
      <c r="CB245">
        <v>100</v>
      </c>
      <c r="CC245">
        <v>1</v>
      </c>
      <c r="CE245">
        <v>3180</v>
      </c>
      <c r="CF245">
        <v>0</v>
      </c>
      <c r="CG245">
        <v>120</v>
      </c>
      <c r="CH245">
        <v>-538.46153846153845</v>
      </c>
      <c r="CI245">
        <v>2641.5384615384614</v>
      </c>
      <c r="CJ245">
        <v>212.30594577494998</v>
      </c>
      <c r="CK245">
        <v>143.78872163937004</v>
      </c>
      <c r="CL245">
        <v>69.420911026507738</v>
      </c>
      <c r="CM245">
        <v>122.18796797213763</v>
      </c>
      <c r="CN245">
        <v>69.086628928876706</v>
      </c>
      <c r="CO245">
        <v>0</v>
      </c>
      <c r="CP245">
        <v>0</v>
      </c>
      <c r="CQ245">
        <v>93.868062452383569</v>
      </c>
      <c r="CR245">
        <v>0.86346000000000001</v>
      </c>
      <c r="CS245">
        <v>20982.718301444329</v>
      </c>
      <c r="CT245">
        <v>0</v>
      </c>
      <c r="CU245">
        <v>20982.718301444329</v>
      </c>
      <c r="CV245">
        <v>12.220569773700833</v>
      </c>
      <c r="CW245" s="28" t="s">
        <v>597</v>
      </c>
      <c r="CX245" s="28" t="s">
        <v>3651</v>
      </c>
      <c r="CY245" s="28" t="s">
        <v>3435</v>
      </c>
      <c r="CZ245" s="28" t="s">
        <v>3652</v>
      </c>
      <c r="DA245" s="28" t="s">
        <v>3455</v>
      </c>
      <c r="DB245" s="28" t="s">
        <v>3344</v>
      </c>
      <c r="DC245" s="28"/>
      <c r="DD245" s="28"/>
      <c r="DE245" s="28"/>
      <c r="DF245" s="28"/>
      <c r="DG245" s="28"/>
      <c r="DH245" s="28"/>
      <c r="DI245">
        <v>100</v>
      </c>
      <c r="DJ245" s="28" t="s">
        <v>471</v>
      </c>
      <c r="DK245" s="28" t="s">
        <v>519</v>
      </c>
    </row>
    <row r="246" spans="1:115" x14ac:dyDescent="0.25">
      <c r="A246" s="28" t="s">
        <v>2754</v>
      </c>
      <c r="B246" s="28" t="s">
        <v>490</v>
      </c>
      <c r="C246">
        <v>89483</v>
      </c>
      <c r="D246" s="28" t="s">
        <v>491</v>
      </c>
      <c r="E246" s="28" t="s">
        <v>492</v>
      </c>
      <c r="F246" s="28" t="s">
        <v>493</v>
      </c>
      <c r="G246" s="28" t="s">
        <v>494</v>
      </c>
      <c r="H246" s="28" t="s">
        <v>2854</v>
      </c>
      <c r="I246" s="28" t="s">
        <v>457</v>
      </c>
      <c r="J246">
        <v>3180</v>
      </c>
      <c r="K246" t="s">
        <v>487</v>
      </c>
      <c r="L246" s="28" t="s">
        <v>2</v>
      </c>
      <c r="M246">
        <v>0</v>
      </c>
      <c r="N246" s="28" t="s">
        <v>459</v>
      </c>
      <c r="O246" s="28" t="s">
        <v>513</v>
      </c>
      <c r="S246">
        <v>90590721</v>
      </c>
      <c r="T246" s="28" t="s">
        <v>461</v>
      </c>
      <c r="U246" s="28" t="s">
        <v>462</v>
      </c>
      <c r="V246" s="28" t="s">
        <v>335</v>
      </c>
      <c r="W246" s="28" t="s">
        <v>463</v>
      </c>
      <c r="Y246" s="28" t="s">
        <v>463</v>
      </c>
      <c r="Z246" s="28">
        <v>0</v>
      </c>
      <c r="AA246" s="28"/>
      <c r="AB246" s="28" t="s">
        <v>465</v>
      </c>
      <c r="AC246" s="28" t="s">
        <v>525</v>
      </c>
      <c r="AD246" s="1">
        <v>0.375</v>
      </c>
      <c r="AE246" s="1">
        <v>0.5</v>
      </c>
      <c r="AF246" s="28" t="s">
        <v>463</v>
      </c>
      <c r="AG246" s="28" t="s">
        <v>276</v>
      </c>
      <c r="AH246" s="28" t="s">
        <v>546</v>
      </c>
      <c r="AI246" s="28" t="s">
        <v>2769</v>
      </c>
      <c r="AJ246" s="28" t="s">
        <v>499</v>
      </c>
      <c r="AK246" s="28"/>
      <c r="AL246" s="28"/>
      <c r="AM246">
        <v>1</v>
      </c>
      <c r="AN246">
        <v>4</v>
      </c>
      <c r="AP246" s="2">
        <v>46070</v>
      </c>
      <c r="AQ246" s="2">
        <v>46357</v>
      </c>
      <c r="AR246" s="2"/>
      <c r="AS246" s="2"/>
      <c r="AT246" s="28"/>
      <c r="AU246" s="28"/>
      <c r="AV246" s="28" t="s">
        <v>470</v>
      </c>
      <c r="AX246">
        <v>0.5</v>
      </c>
      <c r="BC246" s="28"/>
      <c r="BF246" s="28"/>
      <c r="BG246" s="28"/>
      <c r="BP246" s="28"/>
      <c r="BS246" s="28"/>
      <c r="BT246" s="28"/>
      <c r="BW246" s="28"/>
      <c r="BY246">
        <v>0</v>
      </c>
      <c r="BZ246">
        <v>0</v>
      </c>
      <c r="CA246">
        <v>0</v>
      </c>
      <c r="CB246">
        <v>100</v>
      </c>
      <c r="CC246" t="s">
        <v>2</v>
      </c>
      <c r="CE246">
        <v>3180</v>
      </c>
      <c r="CF246">
        <v>0</v>
      </c>
      <c r="CG246">
        <v>120</v>
      </c>
      <c r="CH246">
        <v>0</v>
      </c>
      <c r="CI246">
        <v>3180</v>
      </c>
      <c r="CJ246">
        <v>212.30594577494998</v>
      </c>
      <c r="CK246">
        <v>143.78872163937004</v>
      </c>
      <c r="CL246">
        <v>69.420911026507738</v>
      </c>
      <c r="CM246">
        <v>122.18796797213763</v>
      </c>
      <c r="CN246">
        <v>69.086628928876706</v>
      </c>
      <c r="CO246">
        <v>0</v>
      </c>
      <c r="CP246">
        <v>0</v>
      </c>
      <c r="CQ246">
        <v>93.868062452383569</v>
      </c>
      <c r="CR246">
        <v>0.86346000000000001</v>
      </c>
      <c r="CS246">
        <v>0</v>
      </c>
      <c r="CT246">
        <v>0</v>
      </c>
      <c r="CU246">
        <v>0</v>
      </c>
      <c r="CV246" t="s">
        <v>487</v>
      </c>
      <c r="CW246" s="28" t="s">
        <v>559</v>
      </c>
      <c r="CX246" s="28" t="s">
        <v>3467</v>
      </c>
      <c r="CY246" s="28" t="s">
        <v>3435</v>
      </c>
      <c r="CZ246" s="28" t="s">
        <v>3468</v>
      </c>
      <c r="DA246" s="28" t="s">
        <v>3469</v>
      </c>
      <c r="DB246" s="28" t="s">
        <v>3344</v>
      </c>
      <c r="DC246" s="28"/>
      <c r="DD246" s="28"/>
      <c r="DE246" s="28"/>
      <c r="DF246" s="28"/>
      <c r="DG246" s="28"/>
      <c r="DH246" s="28"/>
      <c r="DI246">
        <v>100</v>
      </c>
      <c r="DJ246" s="28" t="s">
        <v>471</v>
      </c>
      <c r="DK246" s="28" t="s">
        <v>519</v>
      </c>
    </row>
    <row r="247" spans="1:115" x14ac:dyDescent="0.25">
      <c r="A247" s="28" t="s">
        <v>2</v>
      </c>
      <c r="B247" s="28" t="s">
        <v>1110</v>
      </c>
      <c r="C247">
        <v>26031</v>
      </c>
      <c r="D247" s="28" t="s">
        <v>1111</v>
      </c>
      <c r="E247" s="28" t="s">
        <v>1112</v>
      </c>
      <c r="F247" s="28" t="s">
        <v>1113</v>
      </c>
      <c r="G247" s="28" t="s">
        <v>494</v>
      </c>
      <c r="H247" s="28" t="s">
        <v>1216</v>
      </c>
      <c r="I247" s="28" t="s">
        <v>457</v>
      </c>
      <c r="J247">
        <v>5930</v>
      </c>
      <c r="K247">
        <v>14.027497766513514</v>
      </c>
      <c r="L247" s="28" t="s">
        <v>1682</v>
      </c>
      <c r="M247">
        <v>0</v>
      </c>
      <c r="N247" s="28" t="s">
        <v>459</v>
      </c>
      <c r="O247" s="28" t="s">
        <v>521</v>
      </c>
      <c r="P247">
        <v>15</v>
      </c>
      <c r="Q247">
        <v>15</v>
      </c>
      <c r="R247">
        <v>1</v>
      </c>
      <c r="S247">
        <v>90550451</v>
      </c>
      <c r="T247" s="28" t="s">
        <v>461</v>
      </c>
      <c r="U247" s="28" t="s">
        <v>812</v>
      </c>
      <c r="V247" s="28" t="s">
        <v>335</v>
      </c>
      <c r="W247" s="28" t="s">
        <v>660</v>
      </c>
      <c r="X247">
        <v>26098</v>
      </c>
      <c r="Y247" s="28" t="s">
        <v>660</v>
      </c>
      <c r="Z247" s="28">
        <v>70</v>
      </c>
      <c r="AA247" s="28">
        <v>16727</v>
      </c>
      <c r="AB247" s="28" t="s">
        <v>465</v>
      </c>
      <c r="AC247" s="28" t="s">
        <v>479</v>
      </c>
      <c r="AD247" s="1">
        <v>0.53125</v>
      </c>
      <c r="AE247" s="1">
        <v>0.69791666666666674</v>
      </c>
      <c r="AF247" s="28" t="s">
        <v>463</v>
      </c>
      <c r="AG247" s="28" t="s">
        <v>249</v>
      </c>
      <c r="AH247" s="28" t="s">
        <v>516</v>
      </c>
      <c r="AI247" s="28" t="s">
        <v>1217</v>
      </c>
      <c r="AJ247" s="28" t="s">
        <v>499</v>
      </c>
      <c r="AK247" s="28"/>
      <c r="AL247" s="28"/>
      <c r="AM247">
        <v>2</v>
      </c>
      <c r="AN247">
        <v>3</v>
      </c>
      <c r="AO247">
        <v>3</v>
      </c>
      <c r="AP247" s="2">
        <v>46071</v>
      </c>
      <c r="AQ247" s="2">
        <v>46288</v>
      </c>
      <c r="AR247" s="2">
        <v>46435</v>
      </c>
      <c r="AS247" s="2">
        <v>46652</v>
      </c>
      <c r="AT247" s="28"/>
      <c r="AU247" s="28"/>
      <c r="AV247" s="28" t="s">
        <v>470</v>
      </c>
      <c r="AW247">
        <v>112</v>
      </c>
      <c r="AX247">
        <v>0.5</v>
      </c>
      <c r="BA247">
        <v>34</v>
      </c>
      <c r="BC247" s="28"/>
      <c r="BF247" s="28"/>
      <c r="BG247" s="28"/>
      <c r="BH247">
        <v>500</v>
      </c>
      <c r="BJ247">
        <v>112</v>
      </c>
      <c r="BK247">
        <v>0.5</v>
      </c>
      <c r="BN247">
        <v>34</v>
      </c>
      <c r="BP247" s="28"/>
      <c r="BS247" s="28"/>
      <c r="BT247" s="28"/>
      <c r="BU247">
        <v>125</v>
      </c>
      <c r="BW247" s="28"/>
      <c r="BY247">
        <v>292</v>
      </c>
      <c r="BZ247">
        <v>224</v>
      </c>
      <c r="CA247">
        <v>68</v>
      </c>
      <c r="CB247">
        <v>240</v>
      </c>
      <c r="CC247">
        <v>0.93333333333333324</v>
      </c>
      <c r="CE247">
        <v>5930</v>
      </c>
      <c r="CF247">
        <v>0</v>
      </c>
      <c r="CG247">
        <v>480</v>
      </c>
      <c r="CH247">
        <v>-967.30769230769226</v>
      </c>
      <c r="CI247">
        <v>4962.6923076923076</v>
      </c>
      <c r="CJ247">
        <v>212.30594577494998</v>
      </c>
      <c r="CK247">
        <v>143.78872163937004</v>
      </c>
      <c r="CL247">
        <v>69.420911026507738</v>
      </c>
      <c r="CM247">
        <v>122.18796797213763</v>
      </c>
      <c r="CN247">
        <v>69.086628928876706</v>
      </c>
      <c r="CO247">
        <v>0</v>
      </c>
      <c r="CP247">
        <v>0</v>
      </c>
      <c r="CQ247">
        <v>93.868062452383569</v>
      </c>
      <c r="CR247">
        <v>0.86346000000000001</v>
      </c>
      <c r="CS247">
        <v>22290.246758783731</v>
      </c>
      <c r="CT247">
        <v>22958.954161547244</v>
      </c>
      <c r="CU247">
        <v>45249.200920330979</v>
      </c>
      <c r="CV247">
        <v>14.027497766513514</v>
      </c>
      <c r="CW247" s="28" t="s">
        <v>1218</v>
      </c>
      <c r="CX247" s="28" t="s">
        <v>3653</v>
      </c>
      <c r="CY247" s="28" t="s">
        <v>3471</v>
      </c>
      <c r="CZ247" s="28" t="s">
        <v>3654</v>
      </c>
      <c r="DA247" s="28" t="s">
        <v>3476</v>
      </c>
      <c r="DB247" s="28" t="s">
        <v>3344</v>
      </c>
      <c r="DC247" s="28"/>
      <c r="DD247" s="28"/>
      <c r="DE247" s="28"/>
      <c r="DF247" s="28"/>
      <c r="DG247" s="28"/>
      <c r="DH247" s="28"/>
      <c r="DI247">
        <v>240</v>
      </c>
      <c r="DJ247" s="28" t="s">
        <v>831</v>
      </c>
      <c r="DK247" s="28" t="s">
        <v>523</v>
      </c>
    </row>
    <row r="248" spans="1:115" x14ac:dyDescent="0.25">
      <c r="A248" s="28" t="s">
        <v>2</v>
      </c>
      <c r="B248" s="28" t="s">
        <v>1225</v>
      </c>
      <c r="C248">
        <v>26032</v>
      </c>
      <c r="D248" s="28" t="s">
        <v>1111</v>
      </c>
      <c r="E248" s="28" t="s">
        <v>1112</v>
      </c>
      <c r="F248" s="28" t="s">
        <v>1113</v>
      </c>
      <c r="G248" s="28" t="s">
        <v>494</v>
      </c>
      <c r="H248" s="28" t="s">
        <v>1260</v>
      </c>
      <c r="I248" s="28" t="s">
        <v>457</v>
      </c>
      <c r="J248">
        <v>5930</v>
      </c>
      <c r="K248">
        <v>13.845828737113468</v>
      </c>
      <c r="L248" s="28" t="s">
        <v>3280</v>
      </c>
      <c r="M248">
        <v>0</v>
      </c>
      <c r="N248" s="28" t="s">
        <v>459</v>
      </c>
      <c r="O248" s="28" t="s">
        <v>1261</v>
      </c>
      <c r="P248">
        <v>14</v>
      </c>
      <c r="Q248">
        <v>15</v>
      </c>
      <c r="R248">
        <v>1</v>
      </c>
      <c r="S248">
        <v>90850721</v>
      </c>
      <c r="T248" s="28" t="s">
        <v>461</v>
      </c>
      <c r="U248" s="28" t="s">
        <v>978</v>
      </c>
      <c r="V248" s="28" t="s">
        <v>335</v>
      </c>
      <c r="W248" s="28" t="s">
        <v>660</v>
      </c>
      <c r="X248">
        <v>26098</v>
      </c>
      <c r="Y248" s="28" t="s">
        <v>660</v>
      </c>
      <c r="Z248" s="28">
        <v>70</v>
      </c>
      <c r="AA248" s="28">
        <v>16632</v>
      </c>
      <c r="AB248" s="28" t="s">
        <v>465</v>
      </c>
      <c r="AC248" s="28" t="s">
        <v>525</v>
      </c>
      <c r="AD248" s="1">
        <v>0.33333333333333326</v>
      </c>
      <c r="AE248" s="1">
        <v>0.6875</v>
      </c>
      <c r="AF248" s="28" t="s">
        <v>463</v>
      </c>
      <c r="AG248" s="28" t="s">
        <v>164</v>
      </c>
      <c r="AH248" s="28" t="s">
        <v>862</v>
      </c>
      <c r="AI248" s="28"/>
      <c r="AJ248" s="28" t="s">
        <v>499</v>
      </c>
      <c r="AK248" s="28"/>
      <c r="AL248" s="28"/>
      <c r="AM248">
        <v>1</v>
      </c>
      <c r="AN248">
        <v>3</v>
      </c>
      <c r="AP248" s="2">
        <v>46070</v>
      </c>
      <c r="AQ248" s="2">
        <v>46287</v>
      </c>
      <c r="AR248" s="2"/>
      <c r="AS248" s="2"/>
      <c r="AT248" s="28"/>
      <c r="AU248" s="28"/>
      <c r="AV248" s="28" t="s">
        <v>470</v>
      </c>
      <c r="AW248">
        <v>224</v>
      </c>
      <c r="AX248">
        <v>0.5</v>
      </c>
      <c r="BA248">
        <v>95</v>
      </c>
      <c r="BC248" s="28"/>
      <c r="BF248" s="28"/>
      <c r="BG248" s="28"/>
      <c r="BH248">
        <v>500</v>
      </c>
      <c r="BP248" s="28"/>
      <c r="BS248" s="28"/>
      <c r="BT248" s="28"/>
      <c r="BW248" s="28"/>
      <c r="BY248">
        <v>319</v>
      </c>
      <c r="BZ248">
        <v>224</v>
      </c>
      <c r="CA248">
        <v>95</v>
      </c>
      <c r="CB248">
        <v>240</v>
      </c>
      <c r="CC248">
        <v>0.93333333333333324</v>
      </c>
      <c r="CE248">
        <v>5930</v>
      </c>
      <c r="CF248">
        <v>0</v>
      </c>
      <c r="CG248">
        <v>480</v>
      </c>
      <c r="CH248">
        <v>-769.23076923076917</v>
      </c>
      <c r="CI248">
        <v>5160.7692307692305</v>
      </c>
      <c r="CJ248">
        <v>212.30594577494998</v>
      </c>
      <c r="CK248">
        <v>143.78872163937004</v>
      </c>
      <c r="CL248">
        <v>69.420911026507738</v>
      </c>
      <c r="CM248">
        <v>122.18796797213763</v>
      </c>
      <c r="CN248">
        <v>69.086628928876706</v>
      </c>
      <c r="CO248">
        <v>0</v>
      </c>
      <c r="CP248">
        <v>0</v>
      </c>
      <c r="CQ248">
        <v>93.868062452383569</v>
      </c>
      <c r="CR248">
        <v>0.86346000000000001</v>
      </c>
      <c r="CS248">
        <v>46445.832498647127</v>
      </c>
      <c r="CT248">
        <v>0</v>
      </c>
      <c r="CU248">
        <v>46445.832498647127</v>
      </c>
      <c r="CV248">
        <v>13.845828737113468</v>
      </c>
      <c r="CW248" s="28" t="s">
        <v>1262</v>
      </c>
      <c r="CX248" s="28" t="s">
        <v>3546</v>
      </c>
      <c r="CY248" s="28" t="s">
        <v>3471</v>
      </c>
      <c r="CZ248" s="28" t="s">
        <v>3547</v>
      </c>
      <c r="DA248" s="28" t="s">
        <v>3481</v>
      </c>
      <c r="DB248" s="28" t="s">
        <v>3344</v>
      </c>
      <c r="DC248" s="28"/>
      <c r="DD248" s="28"/>
      <c r="DE248" s="28"/>
      <c r="DF248" s="28"/>
      <c r="DG248" s="28"/>
      <c r="DH248" s="28"/>
      <c r="DI248">
        <v>240</v>
      </c>
      <c r="DJ248" s="28" t="s">
        <v>831</v>
      </c>
      <c r="DK248" s="28" t="s">
        <v>519</v>
      </c>
    </row>
    <row r="249" spans="1:115" x14ac:dyDescent="0.25">
      <c r="A249" s="28" t="s">
        <v>2</v>
      </c>
      <c r="B249" s="28" t="s">
        <v>1225</v>
      </c>
      <c r="C249">
        <v>26032</v>
      </c>
      <c r="D249" s="28" t="s">
        <v>1111</v>
      </c>
      <c r="E249" s="28" t="s">
        <v>1112</v>
      </c>
      <c r="F249" s="28" t="s">
        <v>1113</v>
      </c>
      <c r="G249" s="28" t="s">
        <v>494</v>
      </c>
      <c r="H249" s="28" t="s">
        <v>1263</v>
      </c>
      <c r="I249" s="28" t="s">
        <v>457</v>
      </c>
      <c r="J249">
        <v>5930</v>
      </c>
      <c r="K249">
        <v>11.616588011013985</v>
      </c>
      <c r="L249" s="28" t="s">
        <v>3324</v>
      </c>
      <c r="M249">
        <v>0</v>
      </c>
      <c r="N249" s="28" t="s">
        <v>459</v>
      </c>
      <c r="O249" s="28" t="s">
        <v>586</v>
      </c>
      <c r="P249">
        <v>12</v>
      </c>
      <c r="Q249">
        <v>15</v>
      </c>
      <c r="R249">
        <v>1</v>
      </c>
      <c r="S249">
        <v>90600721</v>
      </c>
      <c r="T249" s="28" t="s">
        <v>461</v>
      </c>
      <c r="U249" s="28" t="s">
        <v>978</v>
      </c>
      <c r="V249" s="28" t="s">
        <v>335</v>
      </c>
      <c r="W249" s="28" t="s">
        <v>660</v>
      </c>
      <c r="X249">
        <v>26098</v>
      </c>
      <c r="Y249" s="28" t="s">
        <v>660</v>
      </c>
      <c r="Z249" s="28">
        <v>70</v>
      </c>
      <c r="AA249" s="28">
        <v>16633</v>
      </c>
      <c r="AB249" s="28" t="s">
        <v>465</v>
      </c>
      <c r="AC249" s="28" t="s">
        <v>504</v>
      </c>
      <c r="AD249" s="1">
        <v>0.35416666666666674</v>
      </c>
      <c r="AE249" s="1">
        <v>0.64583333333333326</v>
      </c>
      <c r="AF249" s="28" t="s">
        <v>463</v>
      </c>
      <c r="AG249" s="28" t="s">
        <v>152</v>
      </c>
      <c r="AH249" s="28" t="s">
        <v>582</v>
      </c>
      <c r="AI249" s="28"/>
      <c r="AJ249" s="28" t="s">
        <v>499</v>
      </c>
      <c r="AK249" s="28" t="s">
        <v>1264</v>
      </c>
      <c r="AL249" s="28"/>
      <c r="AM249">
        <v>1</v>
      </c>
      <c r="AN249">
        <v>3</v>
      </c>
      <c r="AP249" s="2">
        <v>46073</v>
      </c>
      <c r="AQ249" s="2">
        <v>46290</v>
      </c>
      <c r="AR249" s="2"/>
      <c r="AS249" s="2"/>
      <c r="AT249" s="28"/>
      <c r="AU249" s="28"/>
      <c r="AV249" s="28" t="s">
        <v>470</v>
      </c>
      <c r="AW249">
        <v>182</v>
      </c>
      <c r="AX249">
        <v>0.5</v>
      </c>
      <c r="BA249">
        <v>95</v>
      </c>
      <c r="BC249" s="28"/>
      <c r="BF249" s="28"/>
      <c r="BG249" s="28"/>
      <c r="BH249">
        <v>500</v>
      </c>
      <c r="BP249" s="28"/>
      <c r="BS249" s="28"/>
      <c r="BT249" s="28"/>
      <c r="BW249" s="28"/>
      <c r="BY249">
        <v>277</v>
      </c>
      <c r="BZ249">
        <v>182</v>
      </c>
      <c r="CA249">
        <v>95</v>
      </c>
      <c r="CB249">
        <v>240</v>
      </c>
      <c r="CC249">
        <v>0.7583333333333333</v>
      </c>
      <c r="CE249">
        <v>5930</v>
      </c>
      <c r="CF249">
        <v>0</v>
      </c>
      <c r="CG249">
        <v>480</v>
      </c>
      <c r="CH249">
        <v>-769.23076923076917</v>
      </c>
      <c r="CI249">
        <v>5160.7692307692305</v>
      </c>
      <c r="CJ249">
        <v>212.30594577494998</v>
      </c>
      <c r="CK249">
        <v>143.78872163937004</v>
      </c>
      <c r="CL249">
        <v>69.420911026507738</v>
      </c>
      <c r="CM249">
        <v>122.18796797213763</v>
      </c>
      <c r="CN249">
        <v>69.086628928876706</v>
      </c>
      <c r="CO249">
        <v>0</v>
      </c>
      <c r="CP249">
        <v>0</v>
      </c>
      <c r="CQ249">
        <v>93.868062452383569</v>
      </c>
      <c r="CR249">
        <v>0.86346000000000001</v>
      </c>
      <c r="CS249">
        <v>38967.844482946406</v>
      </c>
      <c r="CT249">
        <v>0</v>
      </c>
      <c r="CU249">
        <v>38967.844482946406</v>
      </c>
      <c r="CV249">
        <v>11.616588011013985</v>
      </c>
      <c r="CW249" s="28" t="s">
        <v>1265</v>
      </c>
      <c r="CX249" s="28" t="s">
        <v>3555</v>
      </c>
      <c r="CY249" s="28" t="s">
        <v>3471</v>
      </c>
      <c r="CZ249" s="28" t="s">
        <v>3556</v>
      </c>
      <c r="DA249" s="28" t="s">
        <v>3557</v>
      </c>
      <c r="DB249" s="28" t="s">
        <v>3344</v>
      </c>
      <c r="DC249" s="28"/>
      <c r="DD249" s="28"/>
      <c r="DE249" s="28"/>
      <c r="DF249" s="28"/>
      <c r="DG249" s="28"/>
      <c r="DH249" s="28"/>
      <c r="DI249">
        <v>240</v>
      </c>
      <c r="DJ249" s="28" t="s">
        <v>831</v>
      </c>
      <c r="DK249" s="28" t="s">
        <v>519</v>
      </c>
    </row>
    <row r="250" spans="1:115" x14ac:dyDescent="0.25">
      <c r="A250" s="28" t="s">
        <v>2</v>
      </c>
      <c r="B250" s="28" t="s">
        <v>855</v>
      </c>
      <c r="C250">
        <v>58157</v>
      </c>
      <c r="D250" s="28" t="s">
        <v>856</v>
      </c>
      <c r="E250" s="28" t="s">
        <v>857</v>
      </c>
      <c r="F250" s="28" t="s">
        <v>858</v>
      </c>
      <c r="G250" s="28" t="s">
        <v>825</v>
      </c>
      <c r="H250" s="28" t="s">
        <v>92</v>
      </c>
      <c r="I250" s="28" t="s">
        <v>457</v>
      </c>
      <c r="J250">
        <v>4580</v>
      </c>
      <c r="K250">
        <v>9.3469725842593938</v>
      </c>
      <c r="L250" s="28" t="s">
        <v>971</v>
      </c>
      <c r="M250">
        <v>0</v>
      </c>
      <c r="N250" s="28" t="s">
        <v>459</v>
      </c>
      <c r="O250" s="28" t="s">
        <v>877</v>
      </c>
      <c r="P250">
        <v>10</v>
      </c>
      <c r="Q250">
        <v>20</v>
      </c>
      <c r="R250">
        <v>1</v>
      </c>
      <c r="S250">
        <v>90590666</v>
      </c>
      <c r="T250" s="28" t="s">
        <v>461</v>
      </c>
      <c r="U250" s="28" t="s">
        <v>812</v>
      </c>
      <c r="V250" s="28" t="s">
        <v>840</v>
      </c>
      <c r="W250" s="28" t="s">
        <v>463</v>
      </c>
      <c r="Y250" s="28" t="s">
        <v>660</v>
      </c>
      <c r="Z250" s="28" t="s">
        <v>2970</v>
      </c>
      <c r="AA250" s="28">
        <v>16728</v>
      </c>
      <c r="AB250" s="28" t="s">
        <v>465</v>
      </c>
      <c r="AC250" s="28" t="s">
        <v>515</v>
      </c>
      <c r="AD250" s="1">
        <v>0.54166666666666674</v>
      </c>
      <c r="AE250" s="1">
        <v>0.625</v>
      </c>
      <c r="AF250" s="28" t="s">
        <v>463</v>
      </c>
      <c r="AG250" s="28" t="s">
        <v>276</v>
      </c>
      <c r="AH250" s="28" t="s">
        <v>546</v>
      </c>
      <c r="AI250" s="28" t="s">
        <v>972</v>
      </c>
      <c r="AJ250" s="28" t="s">
        <v>965</v>
      </c>
      <c r="AK250" s="28"/>
      <c r="AL250" s="28" t="s">
        <v>973</v>
      </c>
      <c r="AM250">
        <v>2</v>
      </c>
      <c r="AN250">
        <v>4</v>
      </c>
      <c r="AO250">
        <v>3</v>
      </c>
      <c r="AP250" s="2">
        <v>46069</v>
      </c>
      <c r="AQ250" s="2">
        <v>46356</v>
      </c>
      <c r="AR250" s="2">
        <v>46433</v>
      </c>
      <c r="AS250" s="2">
        <v>46650</v>
      </c>
      <c r="AT250" s="28"/>
      <c r="AU250" s="28"/>
      <c r="AV250" s="28" t="s">
        <v>470</v>
      </c>
      <c r="AW250">
        <v>114</v>
      </c>
      <c r="AX250">
        <v>0.5</v>
      </c>
      <c r="AY250">
        <v>37</v>
      </c>
      <c r="AZ250">
        <v>35</v>
      </c>
      <c r="BC250" s="28"/>
      <c r="BF250" s="28"/>
      <c r="BG250" s="28"/>
      <c r="BI250">
        <v>500</v>
      </c>
      <c r="BJ250">
        <v>1</v>
      </c>
      <c r="BK250">
        <v>0.5</v>
      </c>
      <c r="BL250">
        <v>0</v>
      </c>
      <c r="BP250" s="28"/>
      <c r="BS250" s="28"/>
      <c r="BT250" s="28"/>
      <c r="BW250" s="28"/>
      <c r="BY250">
        <v>187</v>
      </c>
      <c r="BZ250">
        <v>115</v>
      </c>
      <c r="CA250">
        <v>72</v>
      </c>
      <c r="CB250">
        <v>240</v>
      </c>
      <c r="CC250">
        <v>0.47916666666666674</v>
      </c>
      <c r="CE250">
        <v>4580</v>
      </c>
      <c r="CF250">
        <v>0</v>
      </c>
      <c r="CG250">
        <v>480</v>
      </c>
      <c r="CH250">
        <v>0</v>
      </c>
      <c r="CI250">
        <v>4580</v>
      </c>
      <c r="CJ250">
        <v>212.30594577494998</v>
      </c>
      <c r="CK250">
        <v>143.78872163937004</v>
      </c>
      <c r="CL250">
        <v>69.420911026507738</v>
      </c>
      <c r="CM250">
        <v>122.18796797213763</v>
      </c>
      <c r="CN250">
        <v>69.086628928876706</v>
      </c>
      <c r="CO250">
        <v>0</v>
      </c>
      <c r="CP250">
        <v>0</v>
      </c>
      <c r="CQ250">
        <v>93.868062452383569</v>
      </c>
      <c r="CR250">
        <v>0.86346000000000001</v>
      </c>
      <c r="CS250">
        <v>27642.548629621841</v>
      </c>
      <c r="CT250">
        <v>183.38875371837483</v>
      </c>
      <c r="CU250">
        <v>27825.937383340217</v>
      </c>
      <c r="CV250">
        <v>9.3469725842593938</v>
      </c>
      <c r="CW250" s="28" t="s">
        <v>974</v>
      </c>
      <c r="CX250" s="28" t="s">
        <v>3655</v>
      </c>
      <c r="CY250" s="28" t="s">
        <v>3349</v>
      </c>
      <c r="CZ250" s="28" t="s">
        <v>3656</v>
      </c>
      <c r="DA250" s="28" t="s">
        <v>3363</v>
      </c>
      <c r="DB250" s="28" t="s">
        <v>3344</v>
      </c>
      <c r="DC250" s="28"/>
      <c r="DD250" s="28"/>
      <c r="DE250" s="28"/>
      <c r="DF250" s="28"/>
      <c r="DG250" s="28"/>
      <c r="DH250" s="28"/>
      <c r="DI250">
        <v>240</v>
      </c>
      <c r="DJ250" s="28" t="s">
        <v>471</v>
      </c>
      <c r="DK250" s="28" t="s">
        <v>849</v>
      </c>
    </row>
    <row r="251" spans="1:115" x14ac:dyDescent="0.25">
      <c r="A251" s="28" t="s">
        <v>2</v>
      </c>
      <c r="B251" s="28" t="s">
        <v>855</v>
      </c>
      <c r="C251">
        <v>58157</v>
      </c>
      <c r="D251" s="28" t="s">
        <v>856</v>
      </c>
      <c r="E251" s="28" t="s">
        <v>857</v>
      </c>
      <c r="F251" s="28" t="s">
        <v>858</v>
      </c>
      <c r="G251" s="28" t="s">
        <v>825</v>
      </c>
      <c r="H251" s="28" t="s">
        <v>949</v>
      </c>
      <c r="I251" s="28" t="s">
        <v>457</v>
      </c>
      <c r="J251">
        <v>4580</v>
      </c>
      <c r="K251">
        <v>14.155802895049508</v>
      </c>
      <c r="L251" s="28" t="s">
        <v>950</v>
      </c>
      <c r="M251">
        <v>0</v>
      </c>
      <c r="N251" s="28" t="s">
        <v>459</v>
      </c>
      <c r="O251" s="28" t="s">
        <v>846</v>
      </c>
      <c r="P251">
        <v>15</v>
      </c>
      <c r="Q251">
        <v>25</v>
      </c>
      <c r="R251">
        <v>1</v>
      </c>
      <c r="S251">
        <v>90540790</v>
      </c>
      <c r="T251" s="28" t="s">
        <v>461</v>
      </c>
      <c r="U251" s="28" t="s">
        <v>812</v>
      </c>
      <c r="V251" s="28" t="s">
        <v>335</v>
      </c>
      <c r="W251" s="28" t="s">
        <v>463</v>
      </c>
      <c r="Y251" s="28" t="s">
        <v>660</v>
      </c>
      <c r="Z251" s="28" t="s">
        <v>2970</v>
      </c>
      <c r="AA251" s="28">
        <v>16777</v>
      </c>
      <c r="AB251" s="28" t="s">
        <v>465</v>
      </c>
      <c r="AC251" s="28" t="s">
        <v>466</v>
      </c>
      <c r="AD251" s="1">
        <v>0.54166666666666674</v>
      </c>
      <c r="AE251" s="1">
        <v>0.70833333333333326</v>
      </c>
      <c r="AF251" s="28" t="s">
        <v>463</v>
      </c>
      <c r="AG251" s="28" t="s">
        <v>182</v>
      </c>
      <c r="AH251" s="28" t="s">
        <v>588</v>
      </c>
      <c r="AI251" s="28" t="s">
        <v>951</v>
      </c>
      <c r="AJ251" s="28" t="s">
        <v>863</v>
      </c>
      <c r="AK251" s="28"/>
      <c r="AL251" s="28"/>
      <c r="AM251">
        <v>2</v>
      </c>
      <c r="AN251">
        <v>3</v>
      </c>
      <c r="AO251">
        <v>3</v>
      </c>
      <c r="AP251" s="2">
        <v>46072</v>
      </c>
      <c r="AQ251" s="2">
        <v>46289</v>
      </c>
      <c r="AR251" s="2">
        <v>46436</v>
      </c>
      <c r="AS251" s="2">
        <v>46653</v>
      </c>
      <c r="AT251" s="28"/>
      <c r="AU251" s="28"/>
      <c r="AV251" s="28" t="s">
        <v>470</v>
      </c>
      <c r="AW251">
        <v>112</v>
      </c>
      <c r="AX251">
        <v>0.5</v>
      </c>
      <c r="BA251">
        <v>4</v>
      </c>
      <c r="BC251" s="28"/>
      <c r="BF251" s="28"/>
      <c r="BG251" s="28"/>
      <c r="BI251">
        <v>1100</v>
      </c>
      <c r="BJ251">
        <v>112</v>
      </c>
      <c r="BK251">
        <v>0.5</v>
      </c>
      <c r="BN251">
        <v>4</v>
      </c>
      <c r="BP251" s="28"/>
      <c r="BS251" s="28"/>
      <c r="BT251" s="28"/>
      <c r="BW251" s="28"/>
      <c r="BY251">
        <v>232</v>
      </c>
      <c r="BZ251">
        <v>224</v>
      </c>
      <c r="CA251">
        <v>8</v>
      </c>
      <c r="CB251">
        <v>240</v>
      </c>
      <c r="CC251">
        <v>0.93333333333333324</v>
      </c>
      <c r="CE251">
        <v>4580</v>
      </c>
      <c r="CF251">
        <v>0</v>
      </c>
      <c r="CG251">
        <v>480</v>
      </c>
      <c r="CH251">
        <v>0</v>
      </c>
      <c r="CI251">
        <v>4580</v>
      </c>
      <c r="CJ251">
        <v>212.30594577494998</v>
      </c>
      <c r="CK251">
        <v>143.78872163937004</v>
      </c>
      <c r="CL251">
        <v>69.420911026507738</v>
      </c>
      <c r="CM251">
        <v>122.18796797213763</v>
      </c>
      <c r="CN251">
        <v>69.086628928876706</v>
      </c>
      <c r="CO251">
        <v>0</v>
      </c>
      <c r="CP251">
        <v>0</v>
      </c>
      <c r="CQ251">
        <v>93.868062452383569</v>
      </c>
      <c r="CR251">
        <v>0.86346000000000001</v>
      </c>
      <c r="CS251">
        <v>21317.647890917429</v>
      </c>
      <c r="CT251">
        <v>20824.177327644953</v>
      </c>
      <c r="CU251">
        <v>42141.825218562386</v>
      </c>
      <c r="CV251">
        <v>14.155802895049508</v>
      </c>
      <c r="CW251" s="28" t="s">
        <v>952</v>
      </c>
      <c r="CX251" s="28" t="s">
        <v>3657</v>
      </c>
      <c r="CY251" s="28" t="s">
        <v>3349</v>
      </c>
      <c r="CZ251" s="28" t="s">
        <v>3658</v>
      </c>
      <c r="DA251" s="28" t="s">
        <v>3399</v>
      </c>
      <c r="DB251" s="28" t="s">
        <v>3344</v>
      </c>
      <c r="DC251" s="28"/>
      <c r="DD251" s="28"/>
      <c r="DE251" s="28"/>
      <c r="DF251" s="28"/>
      <c r="DG251" s="28"/>
      <c r="DH251" s="28"/>
      <c r="DI251">
        <v>240</v>
      </c>
      <c r="DJ251" s="28" t="s">
        <v>471</v>
      </c>
      <c r="DK251" s="28" t="s">
        <v>849</v>
      </c>
    </row>
    <row r="252" spans="1:115" x14ac:dyDescent="0.25">
      <c r="A252" s="28" t="s">
        <v>2</v>
      </c>
      <c r="B252" s="28" t="s">
        <v>844</v>
      </c>
      <c r="C252">
        <v>26820</v>
      </c>
      <c r="D252" s="28" t="s">
        <v>822</v>
      </c>
      <c r="E252" s="28" t="s">
        <v>823</v>
      </c>
      <c r="F252" s="28" t="s">
        <v>824</v>
      </c>
      <c r="G252" s="28" t="s">
        <v>825</v>
      </c>
      <c r="H252" s="28" t="s">
        <v>95</v>
      </c>
      <c r="I252" s="28" t="s">
        <v>457</v>
      </c>
      <c r="J252">
        <v>3510</v>
      </c>
      <c r="K252">
        <v>2.3723828608548971</v>
      </c>
      <c r="L252" s="28" t="s">
        <v>3325</v>
      </c>
      <c r="M252">
        <v>0</v>
      </c>
      <c r="N252" s="28" t="s">
        <v>459</v>
      </c>
      <c r="O252" s="28" t="s">
        <v>850</v>
      </c>
      <c r="P252">
        <v>3</v>
      </c>
      <c r="Q252">
        <v>10</v>
      </c>
      <c r="R252">
        <v>1</v>
      </c>
      <c r="S252">
        <v>90370790</v>
      </c>
      <c r="T252" s="28" t="s">
        <v>605</v>
      </c>
      <c r="U252" s="28" t="s">
        <v>659</v>
      </c>
      <c r="V252" s="28" t="s">
        <v>840</v>
      </c>
      <c r="W252" s="28" t="s">
        <v>463</v>
      </c>
      <c r="Y252" s="28" t="s">
        <v>660</v>
      </c>
      <c r="Z252" s="28">
        <v>35</v>
      </c>
      <c r="AA252" s="28">
        <v>16778</v>
      </c>
      <c r="AB252" s="28" t="s">
        <v>465</v>
      </c>
      <c r="AC252" s="28" t="s">
        <v>630</v>
      </c>
      <c r="AD252" s="1">
        <v>0.375</v>
      </c>
      <c r="AE252" s="1">
        <v>0.625</v>
      </c>
      <c r="AF252" s="28" t="s">
        <v>463</v>
      </c>
      <c r="AG252" s="28" t="s">
        <v>174</v>
      </c>
      <c r="AH252" s="28" t="s">
        <v>537</v>
      </c>
      <c r="AI252" s="28" t="s">
        <v>851</v>
      </c>
      <c r="AJ252" s="28" t="s">
        <v>841</v>
      </c>
      <c r="AK252" s="28" t="s">
        <v>852</v>
      </c>
      <c r="AL252" s="28" t="s">
        <v>853</v>
      </c>
      <c r="AM252">
        <v>1</v>
      </c>
      <c r="AN252">
        <v>3</v>
      </c>
      <c r="AP252" s="2">
        <v>46069</v>
      </c>
      <c r="AQ252" s="2">
        <v>46290</v>
      </c>
      <c r="AR252" s="2"/>
      <c r="AS252" s="2"/>
      <c r="AT252" s="28"/>
      <c r="AU252" s="28"/>
      <c r="AV252" s="28" t="s">
        <v>470</v>
      </c>
      <c r="AW252">
        <v>30</v>
      </c>
      <c r="AX252">
        <v>0.5</v>
      </c>
      <c r="BC252" s="28"/>
      <c r="BF252" s="28"/>
      <c r="BG252" s="28"/>
      <c r="BH252">
        <v>30</v>
      </c>
      <c r="BP252" s="28"/>
      <c r="BS252" s="28"/>
      <c r="BT252" s="28"/>
      <c r="BW252" s="28"/>
      <c r="BY252">
        <v>30</v>
      </c>
      <c r="BZ252">
        <v>30</v>
      </c>
      <c r="CA252">
        <v>0</v>
      </c>
      <c r="CB252">
        <v>120</v>
      </c>
      <c r="CC252">
        <v>0.25</v>
      </c>
      <c r="CE252">
        <v>3510</v>
      </c>
      <c r="CF252">
        <v>0</v>
      </c>
      <c r="CG252">
        <v>240</v>
      </c>
      <c r="CH252">
        <v>-46.153846153846153</v>
      </c>
      <c r="CI252">
        <v>3463.8461538461538</v>
      </c>
      <c r="CJ252">
        <v>212.30594577494998</v>
      </c>
      <c r="CK252">
        <v>143.78872163937004</v>
      </c>
      <c r="CL252">
        <v>69.420911026507738</v>
      </c>
      <c r="CM252">
        <v>122.18796797213763</v>
      </c>
      <c r="CN252">
        <v>69.086628928876706</v>
      </c>
      <c r="CO252">
        <v>0</v>
      </c>
      <c r="CP252">
        <v>0</v>
      </c>
      <c r="CQ252">
        <v>93.868062452383569</v>
      </c>
      <c r="CR252">
        <v>0.86346000000000001</v>
      </c>
      <c r="CS252">
        <v>5341.4200112148001</v>
      </c>
      <c r="CT252">
        <v>0</v>
      </c>
      <c r="CU252">
        <v>5341.4200112148001</v>
      </c>
      <c r="CV252">
        <v>2.3723828608548971</v>
      </c>
      <c r="CW252" s="28" t="s">
        <v>854</v>
      </c>
      <c r="CX252" s="28"/>
      <c r="CY252" s="28"/>
      <c r="CZ252" s="28"/>
      <c r="DA252" s="28"/>
      <c r="DB252" s="28"/>
      <c r="DC252" s="28"/>
      <c r="DD252" s="28"/>
      <c r="DE252" s="28"/>
      <c r="DF252" s="28"/>
      <c r="DG252" s="28"/>
      <c r="DH252" s="28"/>
      <c r="DI252">
        <v>120</v>
      </c>
      <c r="DJ252" s="28" t="s">
        <v>831</v>
      </c>
      <c r="DK252" s="28" t="s">
        <v>849</v>
      </c>
    </row>
    <row r="253" spans="1:115" x14ac:dyDescent="0.25">
      <c r="A253" s="28" t="s">
        <v>2</v>
      </c>
      <c r="B253" s="28" t="s">
        <v>1110</v>
      </c>
      <c r="C253">
        <v>26031</v>
      </c>
      <c r="D253" s="28" t="s">
        <v>1111</v>
      </c>
      <c r="E253" s="28" t="s">
        <v>1112</v>
      </c>
      <c r="F253" s="28" t="s">
        <v>1113</v>
      </c>
      <c r="G253" s="28" t="s">
        <v>494</v>
      </c>
      <c r="H253" s="28" t="s">
        <v>1219</v>
      </c>
      <c r="I253" s="28" t="s">
        <v>457</v>
      </c>
      <c r="J253">
        <v>5930</v>
      </c>
      <c r="K253">
        <v>14.027497766513514</v>
      </c>
      <c r="L253" s="28" t="s">
        <v>1682</v>
      </c>
      <c r="M253">
        <v>0</v>
      </c>
      <c r="N253" s="28" t="s">
        <v>459</v>
      </c>
      <c r="O253" s="28" t="s">
        <v>568</v>
      </c>
      <c r="P253">
        <v>15</v>
      </c>
      <c r="Q253">
        <v>15</v>
      </c>
      <c r="R253">
        <v>1</v>
      </c>
      <c r="S253">
        <v>90210721</v>
      </c>
      <c r="T253" s="28" t="s">
        <v>461</v>
      </c>
      <c r="U253" s="28" t="s">
        <v>812</v>
      </c>
      <c r="V253" s="28" t="s">
        <v>335</v>
      </c>
      <c r="W253" s="28" t="s">
        <v>660</v>
      </c>
      <c r="X253">
        <v>26098</v>
      </c>
      <c r="Y253" s="28" t="s">
        <v>660</v>
      </c>
      <c r="Z253" s="28">
        <v>70</v>
      </c>
      <c r="AA253" s="28">
        <v>16779</v>
      </c>
      <c r="AB253" s="28" t="s">
        <v>465</v>
      </c>
      <c r="AC253" s="28" t="s">
        <v>466</v>
      </c>
      <c r="AD253" s="1">
        <v>0.54166666666666674</v>
      </c>
      <c r="AE253" s="1">
        <v>0.70833333333333326</v>
      </c>
      <c r="AF253" s="28" t="s">
        <v>463</v>
      </c>
      <c r="AG253" s="28" t="s">
        <v>195</v>
      </c>
      <c r="AH253" s="28" t="s">
        <v>570</v>
      </c>
      <c r="AI253" s="28"/>
      <c r="AJ253" s="28" t="s">
        <v>499</v>
      </c>
      <c r="AK253" s="28"/>
      <c r="AL253" s="28"/>
      <c r="AM253">
        <v>2</v>
      </c>
      <c r="AN253">
        <v>3</v>
      </c>
      <c r="AO253">
        <v>3</v>
      </c>
      <c r="AP253" s="2">
        <v>46072</v>
      </c>
      <c r="AQ253" s="2">
        <v>46289</v>
      </c>
      <c r="AR253" s="2">
        <v>46436</v>
      </c>
      <c r="AS253" s="2">
        <v>46653</v>
      </c>
      <c r="AT253" s="28"/>
      <c r="AU253" s="28"/>
      <c r="AV253" s="28" t="s">
        <v>470</v>
      </c>
      <c r="AW253">
        <v>112</v>
      </c>
      <c r="AX253">
        <v>0.5</v>
      </c>
      <c r="BA253">
        <v>34</v>
      </c>
      <c r="BC253" s="28"/>
      <c r="BF253" s="28"/>
      <c r="BG253" s="28"/>
      <c r="BH253">
        <v>500</v>
      </c>
      <c r="BJ253">
        <v>112</v>
      </c>
      <c r="BK253">
        <v>0.5</v>
      </c>
      <c r="BN253">
        <v>34</v>
      </c>
      <c r="BP253" s="28"/>
      <c r="BS253" s="28"/>
      <c r="BT253" s="28"/>
      <c r="BU253">
        <v>125</v>
      </c>
      <c r="BW253" s="28"/>
      <c r="BY253">
        <v>292</v>
      </c>
      <c r="BZ253">
        <v>224</v>
      </c>
      <c r="CA253">
        <v>68</v>
      </c>
      <c r="CB253">
        <v>240</v>
      </c>
      <c r="CC253">
        <v>0.93333333333333324</v>
      </c>
      <c r="CE253">
        <v>5930</v>
      </c>
      <c r="CF253">
        <v>0</v>
      </c>
      <c r="CG253">
        <v>480</v>
      </c>
      <c r="CH253">
        <v>-967.30769230769226</v>
      </c>
      <c r="CI253">
        <v>4962.6923076923076</v>
      </c>
      <c r="CJ253">
        <v>212.30594577494998</v>
      </c>
      <c r="CK253">
        <v>143.78872163937004</v>
      </c>
      <c r="CL253">
        <v>69.420911026507738</v>
      </c>
      <c r="CM253">
        <v>122.18796797213763</v>
      </c>
      <c r="CN253">
        <v>69.086628928876706</v>
      </c>
      <c r="CO253">
        <v>0</v>
      </c>
      <c r="CP253">
        <v>0</v>
      </c>
      <c r="CQ253">
        <v>93.868062452383569</v>
      </c>
      <c r="CR253">
        <v>0.86346000000000001</v>
      </c>
      <c r="CS253">
        <v>22290.246758783731</v>
      </c>
      <c r="CT253">
        <v>22958.954161547244</v>
      </c>
      <c r="CU253">
        <v>45249.200920330979</v>
      </c>
      <c r="CV253">
        <v>14.027497766513514</v>
      </c>
      <c r="CW253" s="28" t="s">
        <v>1220</v>
      </c>
      <c r="CX253" s="28" t="s">
        <v>3659</v>
      </c>
      <c r="CY253" s="28" t="s">
        <v>3471</v>
      </c>
      <c r="CZ253" s="28" t="s">
        <v>3660</v>
      </c>
      <c r="DA253" s="28" t="s">
        <v>3497</v>
      </c>
      <c r="DB253" s="28" t="s">
        <v>3344</v>
      </c>
      <c r="DC253" s="28"/>
      <c r="DD253" s="28"/>
      <c r="DE253" s="28"/>
      <c r="DF253" s="28"/>
      <c r="DG253" s="28"/>
      <c r="DH253" s="28"/>
      <c r="DI253">
        <v>240</v>
      </c>
      <c r="DJ253" s="28" t="s">
        <v>831</v>
      </c>
      <c r="DK253" s="28" t="s">
        <v>540</v>
      </c>
    </row>
    <row r="254" spans="1:115" x14ac:dyDescent="0.25">
      <c r="A254" s="28" t="s">
        <v>2</v>
      </c>
      <c r="B254" s="28" t="s">
        <v>1110</v>
      </c>
      <c r="C254">
        <v>26031</v>
      </c>
      <c r="D254" s="28" t="s">
        <v>1111</v>
      </c>
      <c r="E254" s="28" t="s">
        <v>1112</v>
      </c>
      <c r="F254" s="28" t="s">
        <v>1113</v>
      </c>
      <c r="G254" s="28" t="s">
        <v>494</v>
      </c>
      <c r="H254" s="28" t="s">
        <v>1221</v>
      </c>
      <c r="I254" s="28" t="s">
        <v>457</v>
      </c>
      <c r="J254">
        <v>5930</v>
      </c>
      <c r="K254">
        <v>11.365644975194446</v>
      </c>
      <c r="L254" s="28" t="s">
        <v>2611</v>
      </c>
      <c r="M254">
        <v>0.3</v>
      </c>
      <c r="N254" s="28" t="s">
        <v>459</v>
      </c>
      <c r="O254" s="28" t="s">
        <v>1129</v>
      </c>
      <c r="P254">
        <v>12</v>
      </c>
      <c r="Q254">
        <v>15</v>
      </c>
      <c r="R254">
        <v>1</v>
      </c>
      <c r="S254">
        <v>90330721</v>
      </c>
      <c r="T254" s="28" t="s">
        <v>461</v>
      </c>
      <c r="U254" s="28" t="s">
        <v>812</v>
      </c>
      <c r="V254" s="28" t="s">
        <v>335</v>
      </c>
      <c r="W254" s="28" t="s">
        <v>660</v>
      </c>
      <c r="X254">
        <v>26098</v>
      </c>
      <c r="Y254" s="28" t="s">
        <v>660</v>
      </c>
      <c r="Z254" s="28">
        <v>70</v>
      </c>
      <c r="AA254" s="28">
        <v>16789</v>
      </c>
      <c r="AB254" s="28" t="s">
        <v>465</v>
      </c>
      <c r="AC254" s="28" t="s">
        <v>466</v>
      </c>
      <c r="AD254" s="1">
        <v>0.375</v>
      </c>
      <c r="AE254" s="1">
        <v>0.5625</v>
      </c>
      <c r="AF254" s="28" t="s">
        <v>463</v>
      </c>
      <c r="AG254" s="28" t="s">
        <v>228</v>
      </c>
      <c r="AH254" s="28" t="s">
        <v>710</v>
      </c>
      <c r="AI254" s="28" t="s">
        <v>1157</v>
      </c>
      <c r="AJ254" s="28" t="s">
        <v>499</v>
      </c>
      <c r="AK254" s="28"/>
      <c r="AL254" s="28"/>
      <c r="AM254">
        <v>2</v>
      </c>
      <c r="AN254">
        <v>3</v>
      </c>
      <c r="AO254">
        <v>3</v>
      </c>
      <c r="AP254" s="2">
        <v>46072</v>
      </c>
      <c r="AQ254" s="2">
        <v>46289</v>
      </c>
      <c r="AR254" s="2">
        <v>46436</v>
      </c>
      <c r="AS254" s="2">
        <v>46653</v>
      </c>
      <c r="AT254" s="28"/>
      <c r="AU254" s="28"/>
      <c r="AV254" s="28" t="s">
        <v>470</v>
      </c>
      <c r="AW254">
        <v>120</v>
      </c>
      <c r="AX254">
        <v>0.5</v>
      </c>
      <c r="BA254">
        <v>56</v>
      </c>
      <c r="BC254" s="28"/>
      <c r="BF254" s="28"/>
      <c r="BG254" s="28"/>
      <c r="BH254">
        <v>375</v>
      </c>
      <c r="BJ254">
        <v>120</v>
      </c>
      <c r="BK254">
        <v>0.5</v>
      </c>
      <c r="BN254">
        <v>56</v>
      </c>
      <c r="BP254" s="28"/>
      <c r="BS254" s="28"/>
      <c r="BT254" s="28"/>
      <c r="BU254">
        <v>125</v>
      </c>
      <c r="BW254" s="28"/>
      <c r="BY254">
        <v>352</v>
      </c>
      <c r="BZ254">
        <v>240</v>
      </c>
      <c r="CA254">
        <v>112</v>
      </c>
      <c r="CB254">
        <v>240</v>
      </c>
      <c r="CC254">
        <v>1</v>
      </c>
      <c r="CE254">
        <v>5930</v>
      </c>
      <c r="CF254">
        <v>1779</v>
      </c>
      <c r="CG254">
        <v>480</v>
      </c>
      <c r="CH254">
        <v>-775</v>
      </c>
      <c r="CI254">
        <v>6934</v>
      </c>
      <c r="CJ254">
        <v>212.30594577494998</v>
      </c>
      <c r="CK254">
        <v>143.78872163937004</v>
      </c>
      <c r="CL254">
        <v>69.420911026507738</v>
      </c>
      <c r="CM254">
        <v>122.18796797213763</v>
      </c>
      <c r="CN254">
        <v>69.086628928876706</v>
      </c>
      <c r="CO254">
        <v>0</v>
      </c>
      <c r="CP254">
        <v>0</v>
      </c>
      <c r="CQ254">
        <v>93.868062452383569</v>
      </c>
      <c r="CR254">
        <v>0.86346000000000001</v>
      </c>
      <c r="CS254">
        <v>25234.531264876296</v>
      </c>
      <c r="CT254">
        <v>25991.567202822585</v>
      </c>
      <c r="CU254">
        <v>51226.098467698881</v>
      </c>
      <c r="CV254">
        <v>11.365644975194446</v>
      </c>
      <c r="CW254" s="28" t="s">
        <v>1222</v>
      </c>
      <c r="CX254" s="28"/>
      <c r="CY254" s="28"/>
      <c r="CZ254" s="28"/>
      <c r="DA254" s="28"/>
      <c r="DB254" s="28"/>
      <c r="DC254" s="28"/>
      <c r="DD254" s="28"/>
      <c r="DE254" s="28"/>
      <c r="DF254" s="28"/>
      <c r="DG254" s="28"/>
      <c r="DH254" s="28"/>
      <c r="DI254">
        <v>240</v>
      </c>
      <c r="DJ254" s="28" t="s">
        <v>831</v>
      </c>
      <c r="DK254" s="28" t="s">
        <v>523</v>
      </c>
    </row>
    <row r="255" spans="1:115" x14ac:dyDescent="0.25">
      <c r="A255" s="28" t="s">
        <v>2</v>
      </c>
      <c r="B255" s="28" t="s">
        <v>855</v>
      </c>
      <c r="C255">
        <v>58157</v>
      </c>
      <c r="D255" s="28" t="s">
        <v>856</v>
      </c>
      <c r="E255" s="28" t="s">
        <v>857</v>
      </c>
      <c r="F255" s="28" t="s">
        <v>858</v>
      </c>
      <c r="G255" s="28" t="s">
        <v>825</v>
      </c>
      <c r="H255" s="28" t="s">
        <v>953</v>
      </c>
      <c r="I255" s="28" t="s">
        <v>457</v>
      </c>
      <c r="J255">
        <v>4580</v>
      </c>
      <c r="K255">
        <v>13.7362883582151</v>
      </c>
      <c r="L255" s="28" t="s">
        <v>3326</v>
      </c>
      <c r="M255">
        <v>0</v>
      </c>
      <c r="N255" s="28" t="s">
        <v>459</v>
      </c>
      <c r="O255" s="28" t="s">
        <v>850</v>
      </c>
      <c r="P255">
        <v>14</v>
      </c>
      <c r="Q255">
        <v>16</v>
      </c>
      <c r="R255">
        <v>1</v>
      </c>
      <c r="S255">
        <v>90370790</v>
      </c>
      <c r="T255" s="28" t="s">
        <v>461</v>
      </c>
      <c r="U255" s="28" t="s">
        <v>812</v>
      </c>
      <c r="V255" s="28" t="s">
        <v>335</v>
      </c>
      <c r="W255" s="28" t="s">
        <v>463</v>
      </c>
      <c r="Y255" s="28" t="s">
        <v>660</v>
      </c>
      <c r="Z255" s="28" t="s">
        <v>2970</v>
      </c>
      <c r="AA255" s="28">
        <v>16780</v>
      </c>
      <c r="AB255" s="28" t="s">
        <v>465</v>
      </c>
      <c r="AC255" s="28" t="s">
        <v>525</v>
      </c>
      <c r="AD255" s="1">
        <v>0.5625</v>
      </c>
      <c r="AE255" s="1">
        <v>0.72916666666666674</v>
      </c>
      <c r="AF255" s="28" t="s">
        <v>463</v>
      </c>
      <c r="AG255" s="28" t="s">
        <v>178</v>
      </c>
      <c r="AH255" s="28" t="s">
        <v>537</v>
      </c>
      <c r="AI255" s="28" t="s">
        <v>954</v>
      </c>
      <c r="AJ255" s="28" t="s">
        <v>863</v>
      </c>
      <c r="AK255" s="28"/>
      <c r="AL255" s="28"/>
      <c r="AM255">
        <v>2</v>
      </c>
      <c r="AN255">
        <v>3</v>
      </c>
      <c r="AO255">
        <v>3</v>
      </c>
      <c r="AP255" s="2">
        <v>46070</v>
      </c>
      <c r="AQ255" s="2">
        <v>46287</v>
      </c>
      <c r="AR255" s="2">
        <v>46434</v>
      </c>
      <c r="AS255" s="2">
        <v>46651</v>
      </c>
      <c r="AT255" s="28"/>
      <c r="AU255" s="28"/>
      <c r="AV255" s="28" t="s">
        <v>470</v>
      </c>
      <c r="AW255">
        <v>112</v>
      </c>
      <c r="AX255">
        <v>0.5</v>
      </c>
      <c r="BC255" s="28"/>
      <c r="BF255" s="28"/>
      <c r="BG255" s="28"/>
      <c r="BH255">
        <v>30</v>
      </c>
      <c r="BJ255">
        <v>112</v>
      </c>
      <c r="BK255">
        <v>0.5</v>
      </c>
      <c r="BP255" s="28"/>
      <c r="BS255" s="28"/>
      <c r="BT255" s="28"/>
      <c r="BW255" s="28"/>
      <c r="BY255">
        <v>224</v>
      </c>
      <c r="BZ255">
        <v>224</v>
      </c>
      <c r="CA255">
        <v>0</v>
      </c>
      <c r="CB255">
        <v>240</v>
      </c>
      <c r="CC255">
        <v>0.93333333333333324</v>
      </c>
      <c r="CE255">
        <v>4580</v>
      </c>
      <c r="CF255">
        <v>0</v>
      </c>
      <c r="CG255">
        <v>480</v>
      </c>
      <c r="CH255">
        <v>-46.153846153846153</v>
      </c>
      <c r="CI255">
        <v>4533.8461538461543</v>
      </c>
      <c r="CJ255">
        <v>212.30594577494998</v>
      </c>
      <c r="CK255">
        <v>143.78872163937004</v>
      </c>
      <c r="CL255">
        <v>69.420911026507738</v>
      </c>
      <c r="CM255">
        <v>122.18796797213763</v>
      </c>
      <c r="CN255">
        <v>69.086628928876706</v>
      </c>
      <c r="CO255">
        <v>0</v>
      </c>
      <c r="CP255">
        <v>0</v>
      </c>
      <c r="CQ255">
        <v>93.868062452383569</v>
      </c>
      <c r="CR255">
        <v>0.86346000000000001</v>
      </c>
      <c r="CS255">
        <v>19941.301375201921</v>
      </c>
      <c r="CT255">
        <v>20539.540416457981</v>
      </c>
      <c r="CU255">
        <v>40480.841791659899</v>
      </c>
      <c r="CV255">
        <v>13.7362883582151</v>
      </c>
      <c r="CW255" s="28" t="s">
        <v>955</v>
      </c>
      <c r="CX255" s="28"/>
      <c r="CY255" s="28"/>
      <c r="CZ255" s="28"/>
      <c r="DA255" s="28"/>
      <c r="DB255" s="28"/>
      <c r="DC255" s="28"/>
      <c r="DD255" s="28"/>
      <c r="DE255" s="28"/>
      <c r="DF255" s="28"/>
      <c r="DG255" s="28"/>
      <c r="DH255" s="28"/>
      <c r="DI255">
        <v>240</v>
      </c>
      <c r="DJ255" s="28" t="s">
        <v>471</v>
      </c>
      <c r="DK255" s="28" t="s">
        <v>849</v>
      </c>
    </row>
    <row r="256" spans="1:115" x14ac:dyDescent="0.25">
      <c r="A256" s="28" t="s">
        <v>2</v>
      </c>
      <c r="B256" s="28" t="s">
        <v>855</v>
      </c>
      <c r="C256">
        <v>58157</v>
      </c>
      <c r="D256" s="28" t="s">
        <v>856</v>
      </c>
      <c r="E256" s="28" t="s">
        <v>857</v>
      </c>
      <c r="F256" s="28" t="s">
        <v>858</v>
      </c>
      <c r="G256" s="28" t="s">
        <v>825</v>
      </c>
      <c r="H256" s="28" t="s">
        <v>956</v>
      </c>
      <c r="I256" s="28" t="s">
        <v>457</v>
      </c>
      <c r="J256">
        <v>4580</v>
      </c>
      <c r="K256">
        <v>14.421144622039412</v>
      </c>
      <c r="L256" s="28" t="s">
        <v>910</v>
      </c>
      <c r="M256">
        <v>0</v>
      </c>
      <c r="N256" s="28" t="s">
        <v>459</v>
      </c>
      <c r="O256" s="28" t="s">
        <v>861</v>
      </c>
      <c r="P256">
        <v>15</v>
      </c>
      <c r="Q256">
        <v>25</v>
      </c>
      <c r="R256">
        <v>1</v>
      </c>
      <c r="S256">
        <v>90850666</v>
      </c>
      <c r="T256" s="28" t="s">
        <v>461</v>
      </c>
      <c r="U256" s="28" t="s">
        <v>812</v>
      </c>
      <c r="V256" s="28" t="s">
        <v>335</v>
      </c>
      <c r="W256" s="28" t="s">
        <v>463</v>
      </c>
      <c r="Y256" s="28" t="s">
        <v>660</v>
      </c>
      <c r="Z256" s="28" t="s">
        <v>2970</v>
      </c>
      <c r="AA256" s="28">
        <v>16634</v>
      </c>
      <c r="AB256" s="28" t="s">
        <v>465</v>
      </c>
      <c r="AC256" s="28" t="s">
        <v>466</v>
      </c>
      <c r="AD256" s="1">
        <v>0.58333333333333326</v>
      </c>
      <c r="AE256" s="1">
        <v>0.75</v>
      </c>
      <c r="AF256" s="28" t="s">
        <v>463</v>
      </c>
      <c r="AG256" s="28" t="s">
        <v>164</v>
      </c>
      <c r="AH256" s="28" t="s">
        <v>862</v>
      </c>
      <c r="AI256" s="28" t="s">
        <v>957</v>
      </c>
      <c r="AJ256" s="28" t="s">
        <v>863</v>
      </c>
      <c r="AK256" s="28"/>
      <c r="AL256" s="28"/>
      <c r="AM256">
        <v>2</v>
      </c>
      <c r="AN256">
        <v>3</v>
      </c>
      <c r="AO256">
        <v>3</v>
      </c>
      <c r="AP256" s="2">
        <v>46072</v>
      </c>
      <c r="AQ256" s="2">
        <v>46289</v>
      </c>
      <c r="AR256" s="2">
        <v>46436</v>
      </c>
      <c r="AS256" s="2">
        <v>46653</v>
      </c>
      <c r="AT256" s="28"/>
      <c r="AU256" s="28"/>
      <c r="AV256" s="28" t="s">
        <v>470</v>
      </c>
      <c r="AW256">
        <v>112</v>
      </c>
      <c r="AX256">
        <v>0.5</v>
      </c>
      <c r="AY256">
        <v>3</v>
      </c>
      <c r="BC256" s="28"/>
      <c r="BF256" s="28"/>
      <c r="BG256" s="28"/>
      <c r="BI256">
        <v>999.08</v>
      </c>
      <c r="BJ256">
        <v>112</v>
      </c>
      <c r="BK256">
        <v>0.5</v>
      </c>
      <c r="BL256">
        <v>3</v>
      </c>
      <c r="BP256" s="28"/>
      <c r="BS256" s="28"/>
      <c r="BT256" s="28"/>
      <c r="BV256">
        <v>999.08</v>
      </c>
      <c r="BW256" s="28"/>
      <c r="BY256">
        <v>230</v>
      </c>
      <c r="BZ256">
        <v>224</v>
      </c>
      <c r="CA256">
        <v>6</v>
      </c>
      <c r="CB256">
        <v>240</v>
      </c>
      <c r="CC256">
        <v>0.93333333333333324</v>
      </c>
      <c r="CE256">
        <v>4580</v>
      </c>
      <c r="CF256">
        <v>0</v>
      </c>
      <c r="CG256">
        <v>480</v>
      </c>
      <c r="CH256">
        <v>0</v>
      </c>
      <c r="CI256">
        <v>4580</v>
      </c>
      <c r="CJ256">
        <v>212.30594577494998</v>
      </c>
      <c r="CK256">
        <v>143.78872163937004</v>
      </c>
      <c r="CL256">
        <v>69.420911026507738</v>
      </c>
      <c r="CM256">
        <v>122.18796797213763</v>
      </c>
      <c r="CN256">
        <v>69.086628928876706</v>
      </c>
      <c r="CO256">
        <v>0</v>
      </c>
      <c r="CP256">
        <v>0</v>
      </c>
      <c r="CQ256">
        <v>93.868062452383569</v>
      </c>
      <c r="CR256">
        <v>0.86346000000000001</v>
      </c>
      <c r="CS256">
        <v>21148.644108281445</v>
      </c>
      <c r="CT256">
        <v>21783.103431529889</v>
      </c>
      <c r="CU256">
        <v>42931.747539811331</v>
      </c>
      <c r="CV256">
        <v>14.421144622039412</v>
      </c>
      <c r="CW256" s="28" t="s">
        <v>958</v>
      </c>
      <c r="CX256" s="28" t="s">
        <v>3661</v>
      </c>
      <c r="CY256" s="28" t="s">
        <v>3349</v>
      </c>
      <c r="CZ256" s="28" t="s">
        <v>3662</v>
      </c>
      <c r="DA256" s="28" t="s">
        <v>3351</v>
      </c>
      <c r="DB256" s="28" t="s">
        <v>3344</v>
      </c>
      <c r="DC256" s="28"/>
      <c r="DD256" s="28"/>
      <c r="DE256" s="28"/>
      <c r="DF256" s="28"/>
      <c r="DG256" s="28"/>
      <c r="DH256" s="28"/>
      <c r="DI256">
        <v>240</v>
      </c>
      <c r="DJ256" s="28" t="s">
        <v>471</v>
      </c>
      <c r="DK256" s="28" t="s">
        <v>959</v>
      </c>
    </row>
    <row r="257" spans="1:115" x14ac:dyDescent="0.25">
      <c r="A257" s="28" t="s">
        <v>2</v>
      </c>
      <c r="B257" s="28" t="s">
        <v>1266</v>
      </c>
      <c r="C257">
        <v>26032</v>
      </c>
      <c r="D257" s="28" t="s">
        <v>1111</v>
      </c>
      <c r="E257" s="28" t="s">
        <v>1112</v>
      </c>
      <c r="F257" s="28" t="s">
        <v>1267</v>
      </c>
      <c r="G257" s="28" t="s">
        <v>494</v>
      </c>
      <c r="H257" s="28" t="s">
        <v>1268</v>
      </c>
      <c r="I257" s="28" t="s">
        <v>457</v>
      </c>
      <c r="J257">
        <v>5930</v>
      </c>
      <c r="K257">
        <v>10.347023673732998</v>
      </c>
      <c r="L257" s="28" t="s">
        <v>1269</v>
      </c>
      <c r="M257">
        <v>0</v>
      </c>
      <c r="N257" s="28" t="s">
        <v>459</v>
      </c>
      <c r="O257" s="28" t="s">
        <v>1182</v>
      </c>
      <c r="P257">
        <v>11</v>
      </c>
      <c r="Q257">
        <v>15</v>
      </c>
      <c r="R257">
        <v>1</v>
      </c>
      <c r="S257">
        <v>92510721</v>
      </c>
      <c r="T257" s="28" t="s">
        <v>461</v>
      </c>
      <c r="U257" s="28" t="s">
        <v>978</v>
      </c>
      <c r="V257" s="28" t="s">
        <v>335</v>
      </c>
      <c r="W257" s="28" t="s">
        <v>660</v>
      </c>
      <c r="X257">
        <v>26098</v>
      </c>
      <c r="Y257" s="28" t="s">
        <v>660</v>
      </c>
      <c r="Z257" s="28">
        <v>70</v>
      </c>
      <c r="AA257" s="28">
        <v>16635</v>
      </c>
      <c r="AB257" s="28" t="s">
        <v>465</v>
      </c>
      <c r="AC257" s="28" t="s">
        <v>479</v>
      </c>
      <c r="AD257" s="1">
        <v>0.35416666666666674</v>
      </c>
      <c r="AE257" s="1">
        <v>0.70833333333333326</v>
      </c>
      <c r="AF257" s="28" t="s">
        <v>463</v>
      </c>
      <c r="AG257" s="28" t="s">
        <v>163</v>
      </c>
      <c r="AH257" s="28" t="s">
        <v>467</v>
      </c>
      <c r="AI257" s="28"/>
      <c r="AJ257" s="28" t="s">
        <v>499</v>
      </c>
      <c r="AK257" s="28"/>
      <c r="AL257" s="28"/>
      <c r="AM257">
        <v>1</v>
      </c>
      <c r="AN257">
        <v>3</v>
      </c>
      <c r="AP257" s="2">
        <v>46071</v>
      </c>
      <c r="AQ257" s="2">
        <v>46288</v>
      </c>
      <c r="AR257" s="2"/>
      <c r="AS257" s="2"/>
      <c r="AT257" s="28"/>
      <c r="AU257" s="28"/>
      <c r="AV257" s="28" t="s">
        <v>470</v>
      </c>
      <c r="AW257">
        <v>224</v>
      </c>
      <c r="AX257">
        <v>0.5</v>
      </c>
      <c r="BC257" s="28"/>
      <c r="BF257" s="28"/>
      <c r="BG257" s="28"/>
      <c r="BP257" s="28"/>
      <c r="BS257" s="28"/>
      <c r="BT257" s="28"/>
      <c r="BW257" s="28"/>
      <c r="BY257">
        <v>224</v>
      </c>
      <c r="BZ257">
        <v>224</v>
      </c>
      <c r="CA257">
        <v>0</v>
      </c>
      <c r="CB257">
        <v>240</v>
      </c>
      <c r="CC257">
        <v>0.93333333333333324</v>
      </c>
      <c r="CE257">
        <v>5930</v>
      </c>
      <c r="CF257">
        <v>0</v>
      </c>
      <c r="CG257">
        <v>480</v>
      </c>
      <c r="CH257">
        <v>0</v>
      </c>
      <c r="CI257">
        <v>5930</v>
      </c>
      <c r="CJ257">
        <v>212.30594577494998</v>
      </c>
      <c r="CK257">
        <v>143.78872163937004</v>
      </c>
      <c r="CL257">
        <v>69.420911026507738</v>
      </c>
      <c r="CM257">
        <v>122.18796797213763</v>
      </c>
      <c r="CN257">
        <v>69.086628928876706</v>
      </c>
      <c r="CO257">
        <v>0</v>
      </c>
      <c r="CP257">
        <v>0</v>
      </c>
      <c r="CQ257">
        <v>93.868062452383569</v>
      </c>
      <c r="CR257">
        <v>0.86346000000000001</v>
      </c>
      <c r="CS257">
        <v>39882.602750403843</v>
      </c>
      <c r="CT257">
        <v>0</v>
      </c>
      <c r="CU257">
        <v>39882.602750403843</v>
      </c>
      <c r="CV257">
        <v>10.347023673732998</v>
      </c>
      <c r="CW257" s="28" t="s">
        <v>1270</v>
      </c>
      <c r="CX257" s="28" t="s">
        <v>3663</v>
      </c>
      <c r="CY257" s="28" t="s">
        <v>3471</v>
      </c>
      <c r="CZ257" s="28" t="s">
        <v>3368</v>
      </c>
      <c r="DA257" s="28" t="s">
        <v>3664</v>
      </c>
      <c r="DB257" s="28" t="s">
        <v>3344</v>
      </c>
      <c r="DC257" s="28"/>
      <c r="DD257" s="28"/>
      <c r="DE257" s="28"/>
      <c r="DF257" s="28"/>
      <c r="DG257" s="28"/>
      <c r="DH257" s="28"/>
      <c r="DI257">
        <v>240</v>
      </c>
      <c r="DJ257" s="28" t="s">
        <v>831</v>
      </c>
      <c r="DK257" s="28" t="s">
        <v>519</v>
      </c>
    </row>
    <row r="258" spans="1:115" x14ac:dyDescent="0.25">
      <c r="A258" s="28" t="s">
        <v>2</v>
      </c>
      <c r="B258" s="28" t="s">
        <v>1095</v>
      </c>
      <c r="C258">
        <v>65566</v>
      </c>
      <c r="D258" s="28" t="s">
        <v>1096</v>
      </c>
      <c r="E258" s="28" t="s">
        <v>1097</v>
      </c>
      <c r="F258" s="28" t="s">
        <v>1098</v>
      </c>
      <c r="G258" s="28" t="s">
        <v>494</v>
      </c>
      <c r="H258" s="28" t="s">
        <v>1099</v>
      </c>
      <c r="I258" s="28" t="s">
        <v>457</v>
      </c>
      <c r="J258">
        <v>6200</v>
      </c>
      <c r="K258">
        <v>13.98017440567178</v>
      </c>
      <c r="L258" s="28" t="s">
        <v>3327</v>
      </c>
      <c r="M258">
        <v>0</v>
      </c>
      <c r="N258" s="28" t="s">
        <v>459</v>
      </c>
      <c r="O258" s="28" t="s">
        <v>1100</v>
      </c>
      <c r="P258">
        <v>14</v>
      </c>
      <c r="Q258">
        <v>15</v>
      </c>
      <c r="R258">
        <v>1</v>
      </c>
      <c r="S258">
        <v>90770721</v>
      </c>
      <c r="T258" s="28" t="s">
        <v>461</v>
      </c>
      <c r="U258" s="28" t="s">
        <v>812</v>
      </c>
      <c r="V258" s="28" t="s">
        <v>335</v>
      </c>
      <c r="W258" s="28" t="s">
        <v>463</v>
      </c>
      <c r="Y258" s="28" t="s">
        <v>660</v>
      </c>
      <c r="Z258" s="28">
        <v>35</v>
      </c>
      <c r="AA258" s="28">
        <v>16686</v>
      </c>
      <c r="AB258" s="28" t="s">
        <v>465</v>
      </c>
      <c r="AC258" s="28" t="s">
        <v>525</v>
      </c>
      <c r="AD258" s="1">
        <v>0.54166666666666674</v>
      </c>
      <c r="AE258" s="1">
        <v>0.70833333333333326</v>
      </c>
      <c r="AF258" s="28" t="s">
        <v>463</v>
      </c>
      <c r="AG258" s="28" t="s">
        <v>288</v>
      </c>
      <c r="AH258" s="28" t="s">
        <v>616</v>
      </c>
      <c r="AI258" s="28" t="s">
        <v>1101</v>
      </c>
      <c r="AJ258" s="28" t="s">
        <v>499</v>
      </c>
      <c r="AK258" s="28"/>
      <c r="AL258" s="28"/>
      <c r="AM258">
        <v>2</v>
      </c>
      <c r="AN258">
        <v>4</v>
      </c>
      <c r="AO258">
        <v>3</v>
      </c>
      <c r="AP258" s="2">
        <v>46070</v>
      </c>
      <c r="AQ258" s="2">
        <v>46357</v>
      </c>
      <c r="AR258" s="2">
        <v>46434</v>
      </c>
      <c r="AS258" s="2">
        <v>46651</v>
      </c>
      <c r="AT258" s="28"/>
      <c r="AU258" s="28"/>
      <c r="AV258" s="28" t="s">
        <v>470</v>
      </c>
      <c r="AW258">
        <v>137</v>
      </c>
      <c r="AX258">
        <v>0.5</v>
      </c>
      <c r="BA258">
        <v>50</v>
      </c>
      <c r="BC258" s="28"/>
      <c r="BF258" s="28"/>
      <c r="BG258" s="28"/>
      <c r="BH258">
        <v>375</v>
      </c>
      <c r="BJ258">
        <v>103</v>
      </c>
      <c r="BK258">
        <v>0.5</v>
      </c>
      <c r="BN258">
        <v>36</v>
      </c>
      <c r="BP258" s="28"/>
      <c r="BS258" s="28"/>
      <c r="BT258" s="28"/>
      <c r="BU258">
        <v>125</v>
      </c>
      <c r="BW258" s="28"/>
      <c r="BY258">
        <v>326</v>
      </c>
      <c r="BZ258">
        <v>240</v>
      </c>
      <c r="CA258">
        <v>86</v>
      </c>
      <c r="CB258">
        <v>240</v>
      </c>
      <c r="CC258">
        <v>1</v>
      </c>
      <c r="CE258">
        <v>6200</v>
      </c>
      <c r="CF258">
        <v>0</v>
      </c>
      <c r="CG258">
        <v>480</v>
      </c>
      <c r="CH258">
        <v>-775</v>
      </c>
      <c r="CI258">
        <v>5425</v>
      </c>
      <c r="CJ258">
        <v>212.30594577494998</v>
      </c>
      <c r="CK258">
        <v>143.78872163937004</v>
      </c>
      <c r="CL258">
        <v>69.420911026507738</v>
      </c>
      <c r="CM258">
        <v>122.18796797213763</v>
      </c>
      <c r="CN258">
        <v>69.086628928876706</v>
      </c>
      <c r="CO258">
        <v>0</v>
      </c>
      <c r="CP258">
        <v>0</v>
      </c>
      <c r="CQ258">
        <v>93.868062452383569</v>
      </c>
      <c r="CR258">
        <v>0.86346000000000001</v>
      </c>
      <c r="CS258">
        <v>27846.816164324759</v>
      </c>
      <c r="CT258">
        <v>21450.773833675354</v>
      </c>
      <c r="CU258">
        <v>49297.589998000112</v>
      </c>
      <c r="CV258">
        <v>13.98017440567178</v>
      </c>
      <c r="CW258" s="28" t="s">
        <v>1102</v>
      </c>
      <c r="CX258" s="28"/>
      <c r="CY258" s="28"/>
      <c r="CZ258" s="28"/>
      <c r="DA258" s="28"/>
      <c r="DB258" s="28"/>
      <c r="DC258" s="28"/>
      <c r="DD258" s="28"/>
      <c r="DE258" s="28"/>
      <c r="DF258" s="28"/>
      <c r="DG258" s="28"/>
      <c r="DH258" s="28"/>
      <c r="DI258">
        <v>240</v>
      </c>
      <c r="DJ258" s="28" t="s">
        <v>471</v>
      </c>
      <c r="DK258" s="28" t="s">
        <v>501</v>
      </c>
    </row>
    <row r="259" spans="1:115" x14ac:dyDescent="0.25">
      <c r="A259" s="28" t="s">
        <v>2</v>
      </c>
      <c r="B259" s="28" t="s">
        <v>1103</v>
      </c>
      <c r="C259">
        <v>65567</v>
      </c>
      <c r="D259" s="28" t="s">
        <v>1096</v>
      </c>
      <c r="E259" s="28" t="s">
        <v>1097</v>
      </c>
      <c r="F259" s="28" t="s">
        <v>1098</v>
      </c>
      <c r="G259" s="28" t="s">
        <v>494</v>
      </c>
      <c r="H259" s="28" t="s">
        <v>1104</v>
      </c>
      <c r="I259" s="28" t="s">
        <v>457</v>
      </c>
      <c r="J259">
        <v>6200</v>
      </c>
      <c r="K259">
        <v>13.490171442050436</v>
      </c>
      <c r="L259" s="28" t="s">
        <v>3328</v>
      </c>
      <c r="M259">
        <v>0</v>
      </c>
      <c r="N259" s="28" t="s">
        <v>459</v>
      </c>
      <c r="O259" s="28" t="s">
        <v>1100</v>
      </c>
      <c r="P259">
        <v>14</v>
      </c>
      <c r="Q259">
        <v>15</v>
      </c>
      <c r="R259">
        <v>1</v>
      </c>
      <c r="S259">
        <v>90770721</v>
      </c>
      <c r="T259" s="28" t="s">
        <v>461</v>
      </c>
      <c r="U259" s="28" t="s">
        <v>978</v>
      </c>
      <c r="V259" s="28" t="s">
        <v>335</v>
      </c>
      <c r="W259" s="28" t="s">
        <v>463</v>
      </c>
      <c r="Y259" s="28" t="s">
        <v>660</v>
      </c>
      <c r="Z259" s="28">
        <v>35</v>
      </c>
      <c r="AA259" s="28">
        <v>16687</v>
      </c>
      <c r="AB259" s="28" t="s">
        <v>465</v>
      </c>
      <c r="AC259" s="28" t="s">
        <v>525</v>
      </c>
      <c r="AD259" s="1">
        <v>0.33333333333333326</v>
      </c>
      <c r="AE259" s="1">
        <v>0.6875</v>
      </c>
      <c r="AF259" s="28" t="s">
        <v>463</v>
      </c>
      <c r="AG259" s="28" t="s">
        <v>288</v>
      </c>
      <c r="AH259" s="28" t="s">
        <v>616</v>
      </c>
      <c r="AI259" s="28"/>
      <c r="AJ259" s="28" t="s">
        <v>499</v>
      </c>
      <c r="AK259" s="28"/>
      <c r="AL259" s="28"/>
      <c r="AM259">
        <v>1</v>
      </c>
      <c r="AN259">
        <v>3</v>
      </c>
      <c r="AP259" s="2">
        <v>46070</v>
      </c>
      <c r="AQ259" s="2">
        <v>46287</v>
      </c>
      <c r="AR259" s="2"/>
      <c r="AS259" s="2"/>
      <c r="AT259" s="28"/>
      <c r="AU259" s="28"/>
      <c r="AV259" s="28" t="s">
        <v>470</v>
      </c>
      <c r="AW259">
        <v>224</v>
      </c>
      <c r="AX259">
        <v>0.5</v>
      </c>
      <c r="BA259">
        <v>112</v>
      </c>
      <c r="BC259" s="28"/>
      <c r="BF259" s="28"/>
      <c r="BG259" s="28"/>
      <c r="BH259">
        <v>500</v>
      </c>
      <c r="BP259" s="28"/>
      <c r="BS259" s="28"/>
      <c r="BT259" s="28"/>
      <c r="BW259" s="28"/>
      <c r="BY259">
        <v>336</v>
      </c>
      <c r="BZ259">
        <v>224</v>
      </c>
      <c r="CA259">
        <v>112</v>
      </c>
      <c r="CB259">
        <v>240</v>
      </c>
      <c r="CC259">
        <v>0.93333333333333324</v>
      </c>
      <c r="CE259">
        <v>6200</v>
      </c>
      <c r="CF259">
        <v>0</v>
      </c>
      <c r="CG259">
        <v>480</v>
      </c>
      <c r="CH259">
        <v>-769.23076923076917</v>
      </c>
      <c r="CI259">
        <v>5430.7692307692305</v>
      </c>
      <c r="CJ259">
        <v>212.30594577494998</v>
      </c>
      <c r="CK259">
        <v>143.78872163937004</v>
      </c>
      <c r="CL259">
        <v>69.420911026507738</v>
      </c>
      <c r="CM259">
        <v>122.18796797213763</v>
      </c>
      <c r="CN259">
        <v>69.086628928876706</v>
      </c>
      <c r="CO259">
        <v>0</v>
      </c>
      <c r="CP259">
        <v>0</v>
      </c>
      <c r="CQ259">
        <v>93.868062452383569</v>
      </c>
      <c r="CR259">
        <v>0.86346000000000001</v>
      </c>
      <c r="CS259">
        <v>47620.305190438034</v>
      </c>
      <c r="CT259">
        <v>0</v>
      </c>
      <c r="CU259">
        <v>47620.305190438034</v>
      </c>
      <c r="CV259">
        <v>13.490171442050436</v>
      </c>
      <c r="CW259" s="28" t="s">
        <v>1105</v>
      </c>
      <c r="CX259" s="28" t="s">
        <v>3665</v>
      </c>
      <c r="CY259" s="28" t="s">
        <v>3666</v>
      </c>
      <c r="CZ259" s="28" t="s">
        <v>3667</v>
      </c>
      <c r="DA259" s="28" t="s">
        <v>3481</v>
      </c>
      <c r="DB259" s="28" t="s">
        <v>3344</v>
      </c>
      <c r="DC259" s="28"/>
      <c r="DD259" s="28"/>
      <c r="DE259" s="28"/>
      <c r="DF259" s="28"/>
      <c r="DG259" s="28"/>
      <c r="DH259" s="28"/>
      <c r="DI259">
        <v>240</v>
      </c>
      <c r="DJ259" s="28" t="s">
        <v>471</v>
      </c>
      <c r="DK259" s="28" t="s">
        <v>501</v>
      </c>
    </row>
    <row r="260" spans="1:115" x14ac:dyDescent="0.25">
      <c r="A260" s="28" t="s">
        <v>2</v>
      </c>
      <c r="B260" s="28" t="s">
        <v>821</v>
      </c>
      <c r="C260">
        <v>26821</v>
      </c>
      <c r="D260" s="28" t="s">
        <v>822</v>
      </c>
      <c r="E260" s="28" t="s">
        <v>823</v>
      </c>
      <c r="F260" s="28" t="s">
        <v>824</v>
      </c>
      <c r="G260" s="28" t="s">
        <v>825</v>
      </c>
      <c r="H260" s="28" t="s">
        <v>826</v>
      </c>
      <c r="I260" s="28" t="s">
        <v>457</v>
      </c>
      <c r="J260">
        <v>7020</v>
      </c>
      <c r="K260">
        <v>9.3569673003856888</v>
      </c>
      <c r="L260" s="28" t="s">
        <v>827</v>
      </c>
      <c r="M260">
        <v>0</v>
      </c>
      <c r="N260" s="28" t="s">
        <v>459</v>
      </c>
      <c r="O260" s="28" t="s">
        <v>828</v>
      </c>
      <c r="P260">
        <v>10</v>
      </c>
      <c r="Q260">
        <v>25</v>
      </c>
      <c r="R260">
        <v>1</v>
      </c>
      <c r="S260">
        <v>92680790</v>
      </c>
      <c r="T260" s="28" t="s">
        <v>461</v>
      </c>
      <c r="U260" s="28" t="s">
        <v>812</v>
      </c>
      <c r="V260" s="28" t="s">
        <v>335</v>
      </c>
      <c r="W260" s="28" t="s">
        <v>660</v>
      </c>
      <c r="X260">
        <v>26899</v>
      </c>
      <c r="Y260" s="28" t="s">
        <v>660</v>
      </c>
      <c r="Z260" s="28">
        <v>70</v>
      </c>
      <c r="AA260" s="28">
        <v>16784</v>
      </c>
      <c r="AB260" s="28" t="s">
        <v>465</v>
      </c>
      <c r="AC260" s="28" t="s">
        <v>466</v>
      </c>
      <c r="AD260" s="1">
        <v>0.54166666666666674</v>
      </c>
      <c r="AE260" s="1">
        <v>0.70833333333333326</v>
      </c>
      <c r="AF260" s="28" t="s">
        <v>463</v>
      </c>
      <c r="AG260" s="28" t="s">
        <v>183</v>
      </c>
      <c r="AH260" s="28" t="s">
        <v>570</v>
      </c>
      <c r="AI260" s="28"/>
      <c r="AJ260" s="28" t="s">
        <v>829</v>
      </c>
      <c r="AK260" s="28"/>
      <c r="AL260" s="28"/>
      <c r="AM260">
        <v>2</v>
      </c>
      <c r="AN260">
        <v>3</v>
      </c>
      <c r="AO260">
        <v>3</v>
      </c>
      <c r="AP260" s="2">
        <v>46072</v>
      </c>
      <c r="AQ260" s="2">
        <v>46289</v>
      </c>
      <c r="AR260" s="2">
        <v>46436</v>
      </c>
      <c r="AS260" s="2">
        <v>46653</v>
      </c>
      <c r="AT260" s="28"/>
      <c r="AU260" s="28"/>
      <c r="AV260" s="28" t="s">
        <v>470</v>
      </c>
      <c r="AW260">
        <v>112</v>
      </c>
      <c r="AX260">
        <v>0.5</v>
      </c>
      <c r="BC260" s="28"/>
      <c r="BF260" s="28"/>
      <c r="BG260" s="28"/>
      <c r="BI260">
        <v>1700</v>
      </c>
      <c r="BJ260">
        <v>112</v>
      </c>
      <c r="BK260">
        <v>0.5</v>
      </c>
      <c r="BP260" s="28"/>
      <c r="BS260" s="28"/>
      <c r="BT260" s="28"/>
      <c r="BV260">
        <v>500</v>
      </c>
      <c r="BW260" s="28"/>
      <c r="BY260">
        <v>224</v>
      </c>
      <c r="BZ260">
        <v>224</v>
      </c>
      <c r="CA260">
        <v>0</v>
      </c>
      <c r="CB260">
        <v>240</v>
      </c>
      <c r="CC260">
        <v>0.93333333333333324</v>
      </c>
      <c r="CE260">
        <v>7020</v>
      </c>
      <c r="CF260">
        <v>0</v>
      </c>
      <c r="CG260">
        <v>480</v>
      </c>
      <c r="CH260">
        <v>0</v>
      </c>
      <c r="CI260">
        <v>7020</v>
      </c>
      <c r="CJ260">
        <v>212.30594577494998</v>
      </c>
      <c r="CK260">
        <v>143.78872163937004</v>
      </c>
      <c r="CL260">
        <v>69.420911026507738</v>
      </c>
      <c r="CM260">
        <v>122.18796797213763</v>
      </c>
      <c r="CN260">
        <v>69.086628928876706</v>
      </c>
      <c r="CO260">
        <v>0</v>
      </c>
      <c r="CP260">
        <v>0</v>
      </c>
      <c r="CQ260">
        <v>93.868062452383569</v>
      </c>
      <c r="CR260">
        <v>0.86346000000000001</v>
      </c>
      <c r="CS260">
        <v>21641.301375201921</v>
      </c>
      <c r="CT260">
        <v>21054.540416457981</v>
      </c>
      <c r="CU260">
        <v>42695.841791659899</v>
      </c>
      <c r="CV260">
        <v>9.3569673003856888</v>
      </c>
      <c r="CW260" s="28" t="s">
        <v>830</v>
      </c>
      <c r="CX260" s="28" t="s">
        <v>3668</v>
      </c>
      <c r="CY260" s="28" t="s">
        <v>3631</v>
      </c>
      <c r="CZ260" s="28" t="s">
        <v>3669</v>
      </c>
      <c r="DA260" s="28" t="s">
        <v>3670</v>
      </c>
      <c r="DB260" s="28" t="s">
        <v>3344</v>
      </c>
      <c r="DC260" s="28"/>
      <c r="DD260" s="28"/>
      <c r="DE260" s="28"/>
      <c r="DF260" s="28"/>
      <c r="DG260" s="28"/>
      <c r="DH260" s="28"/>
      <c r="DI260">
        <v>240</v>
      </c>
      <c r="DJ260" s="28" t="s">
        <v>831</v>
      </c>
      <c r="DK260" s="28" t="s">
        <v>832</v>
      </c>
    </row>
    <row r="261" spans="1:115" x14ac:dyDescent="0.25">
      <c r="A261" s="28" t="s">
        <v>2</v>
      </c>
      <c r="B261" s="28" t="s">
        <v>821</v>
      </c>
      <c r="C261">
        <v>26821</v>
      </c>
      <c r="D261" s="28" t="s">
        <v>822</v>
      </c>
      <c r="E261" s="28" t="s">
        <v>823</v>
      </c>
      <c r="F261" s="28" t="s">
        <v>824</v>
      </c>
      <c r="G261" s="28" t="s">
        <v>825</v>
      </c>
      <c r="H261" s="28" t="s">
        <v>2960</v>
      </c>
      <c r="I261" s="28" t="s">
        <v>457</v>
      </c>
      <c r="J261">
        <v>7020</v>
      </c>
      <c r="K261">
        <v>8.9592026718518287</v>
      </c>
      <c r="L261" s="28" t="s">
        <v>833</v>
      </c>
      <c r="M261">
        <v>0</v>
      </c>
      <c r="N261" s="28" t="s">
        <v>459</v>
      </c>
      <c r="O261" s="28" t="s">
        <v>834</v>
      </c>
      <c r="P261">
        <v>9</v>
      </c>
      <c r="Q261">
        <v>20</v>
      </c>
      <c r="R261">
        <v>1</v>
      </c>
      <c r="S261">
        <v>90600790</v>
      </c>
      <c r="T261" s="28" t="s">
        <v>461</v>
      </c>
      <c r="U261" s="28" t="s">
        <v>812</v>
      </c>
      <c r="V261" s="28" t="s">
        <v>840</v>
      </c>
      <c r="W261" s="28" t="s">
        <v>660</v>
      </c>
      <c r="X261">
        <v>26899</v>
      </c>
      <c r="Y261" s="28" t="s">
        <v>660</v>
      </c>
      <c r="Z261" s="28">
        <v>70</v>
      </c>
      <c r="AA261" s="28">
        <v>17347</v>
      </c>
      <c r="AB261" s="28" t="s">
        <v>465</v>
      </c>
      <c r="AC261" s="28" t="s">
        <v>504</v>
      </c>
      <c r="AD261" s="1">
        <v>0.375</v>
      </c>
      <c r="AE261" s="1">
        <v>0.54166666666666674</v>
      </c>
      <c r="AF261" s="28" t="s">
        <v>463</v>
      </c>
      <c r="AG261" s="28" t="s">
        <v>152</v>
      </c>
      <c r="AH261" s="28" t="s">
        <v>582</v>
      </c>
      <c r="AI261" s="28" t="s">
        <v>2961</v>
      </c>
      <c r="AJ261" s="28" t="s">
        <v>841</v>
      </c>
      <c r="AK261" s="28"/>
      <c r="AL261" s="28" t="s">
        <v>2962</v>
      </c>
      <c r="AM261">
        <v>2</v>
      </c>
      <c r="AN261">
        <v>3</v>
      </c>
      <c r="AO261">
        <v>3</v>
      </c>
      <c r="AP261" s="2">
        <v>46073</v>
      </c>
      <c r="AQ261" s="2">
        <v>46290</v>
      </c>
      <c r="AR261" s="2">
        <v>46437</v>
      </c>
      <c r="AS261" s="2">
        <v>46654</v>
      </c>
      <c r="AT261" s="28"/>
      <c r="AU261" s="28"/>
      <c r="AV261" s="28" t="s">
        <v>470</v>
      </c>
      <c r="AW261">
        <v>112</v>
      </c>
      <c r="AX261">
        <v>0.5</v>
      </c>
      <c r="BC261" s="28"/>
      <c r="BF261" s="28"/>
      <c r="BG261" s="28"/>
      <c r="BI261">
        <v>400</v>
      </c>
      <c r="BJ261">
        <v>112</v>
      </c>
      <c r="BK261">
        <v>0.5</v>
      </c>
      <c r="BP261" s="28"/>
      <c r="BS261" s="28"/>
      <c r="BT261" s="28"/>
      <c r="BW261" s="28"/>
      <c r="BY261">
        <v>224</v>
      </c>
      <c r="BZ261">
        <v>224</v>
      </c>
      <c r="CA261">
        <v>0</v>
      </c>
      <c r="CB261">
        <v>240</v>
      </c>
      <c r="CC261">
        <v>0.93333333333333324</v>
      </c>
      <c r="CE261">
        <v>7020</v>
      </c>
      <c r="CF261">
        <v>0</v>
      </c>
      <c r="CG261">
        <v>480</v>
      </c>
      <c r="CH261">
        <v>0</v>
      </c>
      <c r="CI261">
        <v>7020</v>
      </c>
      <c r="CJ261">
        <v>212.30594577494998</v>
      </c>
      <c r="CK261">
        <v>143.78872163937004</v>
      </c>
      <c r="CL261">
        <v>69.420911026507738</v>
      </c>
      <c r="CM261">
        <v>122.18796797213763</v>
      </c>
      <c r="CN261">
        <v>69.086628928876706</v>
      </c>
      <c r="CO261">
        <v>0</v>
      </c>
      <c r="CP261">
        <v>0</v>
      </c>
      <c r="CQ261">
        <v>93.868062452383569</v>
      </c>
      <c r="CR261">
        <v>0.86346000000000001</v>
      </c>
      <c r="CS261">
        <v>20341.301375201921</v>
      </c>
      <c r="CT261">
        <v>20539.540416457981</v>
      </c>
      <c r="CU261">
        <v>40880.841791659899</v>
      </c>
      <c r="CV261">
        <v>8.9592026718518287</v>
      </c>
      <c r="CW261" s="28" t="s">
        <v>835</v>
      </c>
      <c r="CX261" s="28"/>
      <c r="CY261" s="28"/>
      <c r="CZ261" s="28"/>
      <c r="DA261" s="28"/>
      <c r="DB261" s="28"/>
      <c r="DC261" s="28"/>
      <c r="DD261" s="28"/>
      <c r="DE261" s="28"/>
      <c r="DF261" s="28"/>
      <c r="DG261" s="28"/>
      <c r="DH261" s="28"/>
      <c r="DI261">
        <v>240</v>
      </c>
      <c r="DJ261" s="28" t="s">
        <v>831</v>
      </c>
      <c r="DK261" s="28" t="s">
        <v>832</v>
      </c>
    </row>
    <row r="262" spans="1:115" x14ac:dyDescent="0.25">
      <c r="A262" s="28" t="s">
        <v>2</v>
      </c>
      <c r="B262" s="28" t="s">
        <v>821</v>
      </c>
      <c r="C262">
        <v>26821</v>
      </c>
      <c r="D262" s="28" t="s">
        <v>822</v>
      </c>
      <c r="E262" s="28" t="s">
        <v>823</v>
      </c>
      <c r="F262" s="28" t="s">
        <v>824</v>
      </c>
      <c r="G262" s="28" t="s">
        <v>825</v>
      </c>
      <c r="H262" s="28" t="s">
        <v>836</v>
      </c>
      <c r="I262" s="28" t="s">
        <v>457</v>
      </c>
      <c r="J262">
        <v>7020</v>
      </c>
      <c r="K262">
        <v>8.926329562055642</v>
      </c>
      <c r="L262" s="28" t="s">
        <v>837</v>
      </c>
      <c r="M262">
        <v>0</v>
      </c>
      <c r="N262" s="28" t="s">
        <v>459</v>
      </c>
      <c r="O262" s="28" t="s">
        <v>838</v>
      </c>
      <c r="P262">
        <v>9</v>
      </c>
      <c r="Q262">
        <v>15</v>
      </c>
      <c r="R262">
        <v>1</v>
      </c>
      <c r="S262">
        <v>90331198</v>
      </c>
      <c r="T262" s="28" t="s">
        <v>461</v>
      </c>
      <c r="U262" s="28" t="s">
        <v>812</v>
      </c>
      <c r="V262" s="28" t="s">
        <v>335</v>
      </c>
      <c r="W262" s="28" t="s">
        <v>660</v>
      </c>
      <c r="X262">
        <v>26899</v>
      </c>
      <c r="Y262" s="28" t="s">
        <v>660</v>
      </c>
      <c r="Z262" s="28">
        <v>70</v>
      </c>
      <c r="AA262" s="28">
        <v>16729</v>
      </c>
      <c r="AB262" s="28" t="s">
        <v>465</v>
      </c>
      <c r="AC262" s="28" t="s">
        <v>479</v>
      </c>
      <c r="AD262" s="1">
        <v>0.375</v>
      </c>
      <c r="AE262" s="1">
        <v>0.54166666666666674</v>
      </c>
      <c r="AF262" s="28" t="s">
        <v>463</v>
      </c>
      <c r="AG262" s="28" t="s">
        <v>249</v>
      </c>
      <c r="AH262" s="28" t="s">
        <v>516</v>
      </c>
      <c r="AI262" s="28"/>
      <c r="AJ262" s="28" t="s">
        <v>829</v>
      </c>
      <c r="AK262" s="28"/>
      <c r="AL262" s="28"/>
      <c r="AM262">
        <v>2</v>
      </c>
      <c r="AN262">
        <v>3</v>
      </c>
      <c r="AO262">
        <v>3</v>
      </c>
      <c r="AP262" s="2">
        <v>46071</v>
      </c>
      <c r="AQ262" s="2">
        <v>46288</v>
      </c>
      <c r="AR262" s="2">
        <v>46435</v>
      </c>
      <c r="AS262" s="2">
        <v>46652</v>
      </c>
      <c r="AT262" s="28"/>
      <c r="AU262" s="28"/>
      <c r="AV262" s="28" t="s">
        <v>470</v>
      </c>
      <c r="AW262">
        <v>112</v>
      </c>
      <c r="AX262">
        <v>0.5</v>
      </c>
      <c r="BC262" s="28"/>
      <c r="BF262" s="28"/>
      <c r="BG262" s="28"/>
      <c r="BI262">
        <v>250</v>
      </c>
      <c r="BJ262">
        <v>112</v>
      </c>
      <c r="BK262">
        <v>0.5</v>
      </c>
      <c r="BP262" s="28"/>
      <c r="BS262" s="28"/>
      <c r="BT262" s="28"/>
      <c r="BW262" s="28"/>
      <c r="BY262">
        <v>224</v>
      </c>
      <c r="BZ262">
        <v>224</v>
      </c>
      <c r="CA262">
        <v>0</v>
      </c>
      <c r="CB262">
        <v>240</v>
      </c>
      <c r="CC262">
        <v>0.93333333333333324</v>
      </c>
      <c r="CE262">
        <v>7020</v>
      </c>
      <c r="CF262">
        <v>0</v>
      </c>
      <c r="CG262">
        <v>480</v>
      </c>
      <c r="CH262">
        <v>0</v>
      </c>
      <c r="CI262">
        <v>7020</v>
      </c>
      <c r="CJ262">
        <v>212.30594577494998</v>
      </c>
      <c r="CK262">
        <v>143.78872163937004</v>
      </c>
      <c r="CL262">
        <v>69.420911026507738</v>
      </c>
      <c r="CM262">
        <v>122.18796797213763</v>
      </c>
      <c r="CN262">
        <v>69.086628928876706</v>
      </c>
      <c r="CO262">
        <v>0</v>
      </c>
      <c r="CP262">
        <v>0</v>
      </c>
      <c r="CQ262">
        <v>93.868062452383569</v>
      </c>
      <c r="CR262">
        <v>0.86346000000000001</v>
      </c>
      <c r="CS262">
        <v>20191.301375201921</v>
      </c>
      <c r="CT262">
        <v>20539.540416457981</v>
      </c>
      <c r="CU262">
        <v>40730.841791659899</v>
      </c>
      <c r="CV262">
        <v>8.926329562055642</v>
      </c>
      <c r="CW262" s="28" t="s">
        <v>839</v>
      </c>
      <c r="CX262" s="28"/>
      <c r="CY262" s="28"/>
      <c r="CZ262" s="28"/>
      <c r="DA262" s="28"/>
      <c r="DB262" s="28"/>
      <c r="DC262" s="28"/>
      <c r="DD262" s="28"/>
      <c r="DE262" s="28"/>
      <c r="DF262" s="28"/>
      <c r="DG262" s="28"/>
      <c r="DH262" s="28"/>
      <c r="DI262">
        <v>240</v>
      </c>
      <c r="DJ262" s="28" t="s">
        <v>831</v>
      </c>
      <c r="DK262" s="28" t="s">
        <v>832</v>
      </c>
    </row>
    <row r="263" spans="1:115" x14ac:dyDescent="0.25">
      <c r="A263" s="28" t="s">
        <v>2</v>
      </c>
      <c r="B263" s="28" t="s">
        <v>652</v>
      </c>
      <c r="C263">
        <v>59728</v>
      </c>
      <c r="D263" s="28" t="s">
        <v>653</v>
      </c>
      <c r="E263" s="28" t="s">
        <v>654</v>
      </c>
      <c r="F263" s="28" t="s">
        <v>655</v>
      </c>
      <c r="G263" s="28" t="s">
        <v>656</v>
      </c>
      <c r="H263" s="28" t="s">
        <v>681</v>
      </c>
      <c r="I263" s="28" t="s">
        <v>457</v>
      </c>
      <c r="J263">
        <v>3770</v>
      </c>
      <c r="K263">
        <v>9.2029450121739931</v>
      </c>
      <c r="L263" s="28" t="s">
        <v>3304</v>
      </c>
      <c r="M263">
        <v>0</v>
      </c>
      <c r="N263" s="28" t="s">
        <v>459</v>
      </c>
      <c r="O263" s="28" t="s">
        <v>682</v>
      </c>
      <c r="P263">
        <v>10</v>
      </c>
      <c r="Q263">
        <v>12</v>
      </c>
      <c r="R263">
        <v>1</v>
      </c>
      <c r="S263">
        <v>90540641</v>
      </c>
      <c r="T263" s="28" t="s">
        <v>605</v>
      </c>
      <c r="U263" s="28" t="s">
        <v>659</v>
      </c>
      <c r="V263" s="28" t="s">
        <v>335</v>
      </c>
      <c r="W263" s="28" t="s">
        <v>463</v>
      </c>
      <c r="Y263" s="28" t="s">
        <v>660</v>
      </c>
      <c r="Z263" s="28">
        <v>35</v>
      </c>
      <c r="AA263" s="28">
        <v>17220</v>
      </c>
      <c r="AB263" s="28" t="s">
        <v>465</v>
      </c>
      <c r="AC263" s="28" t="s">
        <v>479</v>
      </c>
      <c r="AD263" s="1">
        <v>0.375</v>
      </c>
      <c r="AE263" s="1">
        <v>0.5625</v>
      </c>
      <c r="AF263" s="28" t="s">
        <v>463</v>
      </c>
      <c r="AG263" s="28" t="s">
        <v>178</v>
      </c>
      <c r="AH263" s="28" t="s">
        <v>537</v>
      </c>
      <c r="AI263" s="28" t="s">
        <v>661</v>
      </c>
      <c r="AJ263" s="28" t="s">
        <v>662</v>
      </c>
      <c r="AK263" s="28"/>
      <c r="AL263" s="28"/>
      <c r="AM263">
        <v>1</v>
      </c>
      <c r="AN263">
        <v>3</v>
      </c>
      <c r="AP263" s="2">
        <v>46071</v>
      </c>
      <c r="AQ263" s="2">
        <v>46288</v>
      </c>
      <c r="AR263" s="2"/>
      <c r="AS263" s="2"/>
      <c r="AT263" s="28"/>
      <c r="AU263" s="28"/>
      <c r="AV263" s="28" t="s">
        <v>470</v>
      </c>
      <c r="AW263">
        <v>112</v>
      </c>
      <c r="AX263">
        <v>0.5</v>
      </c>
      <c r="BC263" s="28"/>
      <c r="BF263" s="28"/>
      <c r="BG263" s="28"/>
      <c r="BH263">
        <v>175</v>
      </c>
      <c r="BI263">
        <v>1000</v>
      </c>
      <c r="BP263" s="28"/>
      <c r="BS263" s="28"/>
      <c r="BT263" s="28"/>
      <c r="BW263" s="28"/>
      <c r="BY263">
        <v>112</v>
      </c>
      <c r="BZ263">
        <v>112</v>
      </c>
      <c r="CA263">
        <v>0</v>
      </c>
      <c r="CB263">
        <v>120</v>
      </c>
      <c r="CC263">
        <v>0.93333333333333324</v>
      </c>
      <c r="CE263">
        <v>3770</v>
      </c>
      <c r="CF263">
        <v>0</v>
      </c>
      <c r="CG263">
        <v>240</v>
      </c>
      <c r="CH263">
        <v>-269.23076923076923</v>
      </c>
      <c r="CI263">
        <v>3500.7692307692309</v>
      </c>
      <c r="CJ263">
        <v>212.30594577494998</v>
      </c>
      <c r="CK263">
        <v>143.78872163937004</v>
      </c>
      <c r="CL263">
        <v>69.420911026507738</v>
      </c>
      <c r="CM263">
        <v>122.18796797213763</v>
      </c>
      <c r="CN263">
        <v>69.086628928876706</v>
      </c>
      <c r="CO263">
        <v>0</v>
      </c>
      <c r="CP263">
        <v>0</v>
      </c>
      <c r="CQ263">
        <v>93.868062452383569</v>
      </c>
      <c r="CR263">
        <v>0.86346000000000001</v>
      </c>
      <c r="CS263">
        <v>20941.301375201921</v>
      </c>
      <c r="CT263">
        <v>0</v>
      </c>
      <c r="CU263">
        <v>20941.301375201921</v>
      </c>
      <c r="CV263">
        <v>9.2029450121739931</v>
      </c>
      <c r="CW263" s="28" t="s">
        <v>683</v>
      </c>
      <c r="CX263" s="28"/>
      <c r="CY263" s="28"/>
      <c r="CZ263" s="28"/>
      <c r="DA263" s="28"/>
      <c r="DB263" s="28"/>
      <c r="DC263" s="28"/>
      <c r="DD263" s="28"/>
      <c r="DE263" s="28"/>
      <c r="DF263" s="28"/>
      <c r="DG263" s="28"/>
      <c r="DH263" s="28"/>
      <c r="DI263">
        <v>120</v>
      </c>
      <c r="DJ263" s="28" t="s">
        <v>471</v>
      </c>
      <c r="DK263" s="28" t="s">
        <v>664</v>
      </c>
    </row>
    <row r="264" spans="1:115" x14ac:dyDescent="0.25">
      <c r="A264" s="28" t="s">
        <v>2</v>
      </c>
      <c r="B264" s="28" t="s">
        <v>1110</v>
      </c>
      <c r="C264">
        <v>26031</v>
      </c>
      <c r="D264" s="28" t="s">
        <v>1111</v>
      </c>
      <c r="E264" s="28" t="s">
        <v>1112</v>
      </c>
      <c r="F264" s="28" t="s">
        <v>1113</v>
      </c>
      <c r="G264" s="28" t="s">
        <v>494</v>
      </c>
      <c r="H264" s="28" t="s">
        <v>1223</v>
      </c>
      <c r="I264" s="28" t="s">
        <v>457</v>
      </c>
      <c r="J264">
        <v>5930</v>
      </c>
      <c r="K264">
        <v>13.781498610845039</v>
      </c>
      <c r="L264" s="28" t="s">
        <v>3329</v>
      </c>
      <c r="M264">
        <v>0</v>
      </c>
      <c r="N264" s="28" t="s">
        <v>459</v>
      </c>
      <c r="O264" s="28" t="s">
        <v>513</v>
      </c>
      <c r="P264">
        <v>14</v>
      </c>
      <c r="Q264">
        <v>16</v>
      </c>
      <c r="R264">
        <v>1</v>
      </c>
      <c r="S264">
        <v>90590721</v>
      </c>
      <c r="T264" s="28" t="s">
        <v>461</v>
      </c>
      <c r="U264" s="28" t="s">
        <v>812</v>
      </c>
      <c r="V264" s="28" t="s">
        <v>335</v>
      </c>
      <c r="W264" s="28" t="s">
        <v>660</v>
      </c>
      <c r="X264">
        <v>26098</v>
      </c>
      <c r="Y264" s="28" t="s">
        <v>660</v>
      </c>
      <c r="Z264" s="28">
        <v>70</v>
      </c>
      <c r="AA264" s="28">
        <v>17319</v>
      </c>
      <c r="AB264" s="28" t="s">
        <v>465</v>
      </c>
      <c r="AC264" s="28" t="s">
        <v>479</v>
      </c>
      <c r="AD264" s="1">
        <v>0.375</v>
      </c>
      <c r="AE264" s="1">
        <v>0.54166666666666674</v>
      </c>
      <c r="AF264" s="28" t="s">
        <v>463</v>
      </c>
      <c r="AG264" s="28" t="s">
        <v>282</v>
      </c>
      <c r="AH264" s="28" t="s">
        <v>710</v>
      </c>
      <c r="AI264" s="28"/>
      <c r="AJ264" s="28" t="s">
        <v>499</v>
      </c>
      <c r="AK264" s="28"/>
      <c r="AL264" s="28"/>
      <c r="AM264">
        <v>2</v>
      </c>
      <c r="AN264">
        <v>4</v>
      </c>
      <c r="AO264">
        <v>3</v>
      </c>
      <c r="AP264" s="2">
        <v>46071</v>
      </c>
      <c r="AQ264" s="2">
        <v>46358</v>
      </c>
      <c r="AR264" s="2">
        <v>46435</v>
      </c>
      <c r="AS264" s="2">
        <v>46652</v>
      </c>
      <c r="AT264" s="28"/>
      <c r="AU264" s="28"/>
      <c r="AV264" s="28" t="s">
        <v>470</v>
      </c>
      <c r="AW264">
        <v>144</v>
      </c>
      <c r="AX264">
        <v>0.5</v>
      </c>
      <c r="BC264" s="28"/>
      <c r="BF264" s="28"/>
      <c r="BG264" s="28"/>
      <c r="BH264">
        <v>375</v>
      </c>
      <c r="BJ264">
        <v>112</v>
      </c>
      <c r="BK264">
        <v>0.5</v>
      </c>
      <c r="BP264" s="28"/>
      <c r="BS264" s="28"/>
      <c r="BT264" s="28"/>
      <c r="BU264">
        <v>125</v>
      </c>
      <c r="BW264" s="28"/>
      <c r="BY264">
        <v>256</v>
      </c>
      <c r="BZ264">
        <v>256</v>
      </c>
      <c r="CA264">
        <v>0</v>
      </c>
      <c r="CB264">
        <v>240</v>
      </c>
      <c r="CC264">
        <v>1.0666666666666669</v>
      </c>
      <c r="CE264">
        <v>5930</v>
      </c>
      <c r="CF264">
        <v>0</v>
      </c>
      <c r="CG264">
        <v>480</v>
      </c>
      <c r="CH264">
        <v>-775</v>
      </c>
      <c r="CI264">
        <v>5155</v>
      </c>
      <c r="CJ264">
        <v>212.30594577494998</v>
      </c>
      <c r="CK264">
        <v>143.78872163937004</v>
      </c>
      <c r="CL264">
        <v>69.420911026507738</v>
      </c>
      <c r="CM264">
        <v>122.18796797213763</v>
      </c>
      <c r="CN264">
        <v>69.086628928876706</v>
      </c>
      <c r="CO264">
        <v>0</v>
      </c>
      <c r="CP264">
        <v>0</v>
      </c>
      <c r="CQ264">
        <v>93.868062452383569</v>
      </c>
      <c r="CR264">
        <v>0.86346000000000001</v>
      </c>
      <c r="CS264">
        <v>25638.81605383104</v>
      </c>
      <c r="CT264">
        <v>20539.540416457981</v>
      </c>
      <c r="CU264">
        <v>46178.356470289022</v>
      </c>
      <c r="CV264">
        <v>13.781498610845039</v>
      </c>
      <c r="CW264" s="28" t="s">
        <v>1224</v>
      </c>
      <c r="CX264" s="28" t="s">
        <v>3671</v>
      </c>
      <c r="CY264" s="28" t="s">
        <v>3471</v>
      </c>
      <c r="CZ264" s="28" t="s">
        <v>3672</v>
      </c>
      <c r="DA264" s="28" t="s">
        <v>3476</v>
      </c>
      <c r="DB264" s="28" t="s">
        <v>3344</v>
      </c>
      <c r="DC264" s="28"/>
      <c r="DD264" s="28"/>
      <c r="DE264" s="28"/>
      <c r="DF264" s="28"/>
      <c r="DG264" s="28"/>
      <c r="DH264" s="28"/>
      <c r="DI264">
        <v>240</v>
      </c>
      <c r="DJ264" s="28" t="s">
        <v>831</v>
      </c>
      <c r="DK264" s="28" t="s">
        <v>519</v>
      </c>
    </row>
    <row r="265" spans="1:115" x14ac:dyDescent="0.25">
      <c r="A265" s="28" t="s">
        <v>2</v>
      </c>
      <c r="B265" s="28" t="s">
        <v>1863</v>
      </c>
      <c r="C265">
        <v>65650</v>
      </c>
      <c r="D265" s="28" t="s">
        <v>1864</v>
      </c>
      <c r="E265" s="28" t="s">
        <v>1865</v>
      </c>
      <c r="F265" s="28" t="s">
        <v>1866</v>
      </c>
      <c r="G265" s="28" t="s">
        <v>825</v>
      </c>
      <c r="H265" s="28" t="s">
        <v>1872</v>
      </c>
      <c r="I265" s="28" t="s">
        <v>457</v>
      </c>
      <c r="J265">
        <v>2970</v>
      </c>
      <c r="K265">
        <v>12.000731739671968</v>
      </c>
      <c r="L265" s="28" t="s">
        <v>1873</v>
      </c>
      <c r="M265">
        <v>0</v>
      </c>
      <c r="N265" s="28" t="s">
        <v>459</v>
      </c>
      <c r="O265" s="28" t="s">
        <v>828</v>
      </c>
      <c r="P265">
        <v>13</v>
      </c>
      <c r="Q265">
        <v>30</v>
      </c>
      <c r="R265">
        <v>1</v>
      </c>
      <c r="S265">
        <v>92680790</v>
      </c>
      <c r="T265" s="28" t="s">
        <v>461</v>
      </c>
      <c r="U265" s="28" t="s">
        <v>659</v>
      </c>
      <c r="V265" s="28" t="s">
        <v>840</v>
      </c>
      <c r="W265" s="28" t="s">
        <v>463</v>
      </c>
      <c r="Y265" s="28" t="s">
        <v>660</v>
      </c>
      <c r="Z265" s="28">
        <v>35</v>
      </c>
      <c r="AA265" s="28">
        <v>17340</v>
      </c>
      <c r="AB265" s="28" t="s">
        <v>465</v>
      </c>
      <c r="AC265" s="28" t="s">
        <v>504</v>
      </c>
      <c r="AD265" s="1">
        <v>0.41666666666666674</v>
      </c>
      <c r="AE265" s="1">
        <v>0.5</v>
      </c>
      <c r="AF265" s="28" t="s">
        <v>463</v>
      </c>
      <c r="AG265" s="28" t="s">
        <v>183</v>
      </c>
      <c r="AH265" s="28" t="s">
        <v>570</v>
      </c>
      <c r="AI265" s="28" t="s">
        <v>1868</v>
      </c>
      <c r="AJ265" s="28" t="s">
        <v>1869</v>
      </c>
      <c r="AK265" s="28"/>
      <c r="AL265" s="28" t="s">
        <v>1874</v>
      </c>
      <c r="AM265">
        <v>1</v>
      </c>
      <c r="AN265">
        <v>3</v>
      </c>
      <c r="AP265" s="2">
        <v>46073</v>
      </c>
      <c r="AQ265" s="2">
        <v>46290</v>
      </c>
      <c r="AR265" s="2"/>
      <c r="AS265" s="2"/>
      <c r="AT265" s="28"/>
      <c r="AU265" s="28"/>
      <c r="AV265" s="28" t="s">
        <v>470</v>
      </c>
      <c r="AW265">
        <v>120</v>
      </c>
      <c r="AX265">
        <v>0.5</v>
      </c>
      <c r="BA265">
        <v>20</v>
      </c>
      <c r="BC265" s="28"/>
      <c r="BF265" s="28"/>
      <c r="BG265" s="28"/>
      <c r="BI265">
        <v>420</v>
      </c>
      <c r="BP265" s="28"/>
      <c r="BS265" s="28"/>
      <c r="BT265" s="28"/>
      <c r="BW265" s="28"/>
      <c r="BY265">
        <v>140</v>
      </c>
      <c r="BZ265">
        <v>120</v>
      </c>
      <c r="CA265">
        <v>20</v>
      </c>
      <c r="CB265">
        <v>120</v>
      </c>
      <c r="CC265">
        <v>1</v>
      </c>
      <c r="CE265">
        <v>2970</v>
      </c>
      <c r="CF265">
        <v>0</v>
      </c>
      <c r="CG265">
        <v>240</v>
      </c>
      <c r="CH265">
        <v>0</v>
      </c>
      <c r="CI265">
        <v>2970</v>
      </c>
      <c r="CJ265">
        <v>212.30594577494998</v>
      </c>
      <c r="CK265">
        <v>143.78872163937004</v>
      </c>
      <c r="CL265">
        <v>69.420911026507738</v>
      </c>
      <c r="CM265">
        <v>122.18796797213763</v>
      </c>
      <c r="CN265">
        <v>69.086628928876706</v>
      </c>
      <c r="CO265">
        <v>0</v>
      </c>
      <c r="CP265">
        <v>0</v>
      </c>
      <c r="CQ265">
        <v>93.868062452383569</v>
      </c>
      <c r="CR265">
        <v>0.86346000000000001</v>
      </c>
      <c r="CS265">
        <v>23167.412623436736</v>
      </c>
      <c r="CT265">
        <v>0</v>
      </c>
      <c r="CU265">
        <v>23167.412623436736</v>
      </c>
      <c r="CV265">
        <v>12.000731739671968</v>
      </c>
      <c r="CW265" s="28" t="s">
        <v>1875</v>
      </c>
      <c r="CX265" s="28"/>
      <c r="CY265" s="28"/>
      <c r="CZ265" s="28"/>
      <c r="DA265" s="28"/>
      <c r="DB265" s="28"/>
      <c r="DC265" s="28"/>
      <c r="DD265" s="28"/>
      <c r="DE265" s="28"/>
      <c r="DF265" s="28"/>
      <c r="DG265" s="28"/>
      <c r="DH265" s="28"/>
      <c r="DI265">
        <v>120</v>
      </c>
      <c r="DJ265" s="28" t="s">
        <v>471</v>
      </c>
      <c r="DK265" s="28" t="s">
        <v>832</v>
      </c>
    </row>
    <row r="266" spans="1:115" x14ac:dyDescent="0.25">
      <c r="A266" s="28" t="s">
        <v>2</v>
      </c>
      <c r="B266" s="28" t="s">
        <v>1893</v>
      </c>
      <c r="C266">
        <v>65510</v>
      </c>
      <c r="D266" s="28" t="s">
        <v>1884</v>
      </c>
      <c r="E266" s="28" t="s">
        <v>1885</v>
      </c>
      <c r="F266" s="28" t="s">
        <v>1886</v>
      </c>
      <c r="G266" s="28" t="s">
        <v>602</v>
      </c>
      <c r="H266" s="28" t="s">
        <v>1896</v>
      </c>
      <c r="I266" s="28" t="s">
        <v>457</v>
      </c>
      <c r="J266">
        <v>3510</v>
      </c>
      <c r="K266">
        <v>8.7982798919929053</v>
      </c>
      <c r="L266" s="28" t="s">
        <v>3322</v>
      </c>
      <c r="M266">
        <v>0</v>
      </c>
      <c r="N266" s="28" t="s">
        <v>459</v>
      </c>
      <c r="O266" s="28" t="s">
        <v>1888</v>
      </c>
      <c r="P266">
        <v>9</v>
      </c>
      <c r="Q266">
        <v>15</v>
      </c>
      <c r="R266">
        <v>1</v>
      </c>
      <c r="S266">
        <v>90841047</v>
      </c>
      <c r="T266" s="28" t="s">
        <v>605</v>
      </c>
      <c r="U266" s="28" t="s">
        <v>659</v>
      </c>
      <c r="V266" s="28" t="s">
        <v>329</v>
      </c>
      <c r="W266" s="28" t="s">
        <v>463</v>
      </c>
      <c r="Y266" s="28" t="s">
        <v>463</v>
      </c>
      <c r="Z266" s="28">
        <v>0</v>
      </c>
      <c r="AA266" s="28">
        <v>17344</v>
      </c>
      <c r="AB266" s="28" t="s">
        <v>465</v>
      </c>
      <c r="AC266" s="28" t="s">
        <v>504</v>
      </c>
      <c r="AD266" s="1">
        <v>0.375</v>
      </c>
      <c r="AE266" s="1">
        <v>0.54166666666666674</v>
      </c>
      <c r="AF266" s="28" t="s">
        <v>660</v>
      </c>
      <c r="AG266" s="28" t="s">
        <v>326</v>
      </c>
      <c r="AH266" s="28" t="s">
        <v>616</v>
      </c>
      <c r="AI266" s="28" t="s">
        <v>1897</v>
      </c>
      <c r="AJ266" s="28" t="s">
        <v>1890</v>
      </c>
      <c r="AK266" s="28"/>
      <c r="AL266" s="28"/>
      <c r="AM266">
        <v>1</v>
      </c>
      <c r="AN266">
        <v>3</v>
      </c>
      <c r="AP266" s="2">
        <v>46073</v>
      </c>
      <c r="AQ266" s="2">
        <v>46290</v>
      </c>
      <c r="AR266" s="2"/>
      <c r="AS266" s="2"/>
      <c r="AT266" s="28"/>
      <c r="AU266" s="28"/>
      <c r="AV266" s="28" t="s">
        <v>470</v>
      </c>
      <c r="AW266">
        <v>112</v>
      </c>
      <c r="AX266">
        <v>0.5</v>
      </c>
      <c r="BC266" s="28"/>
      <c r="BF266" s="28"/>
      <c r="BG266" s="28"/>
      <c r="BH266">
        <v>15</v>
      </c>
      <c r="BP266" s="28"/>
      <c r="BS266" s="28"/>
      <c r="BT266" s="28"/>
      <c r="BW266" s="28"/>
      <c r="BY266">
        <v>112</v>
      </c>
      <c r="BZ266">
        <v>112</v>
      </c>
      <c r="CA266">
        <v>0</v>
      </c>
      <c r="CB266">
        <v>120</v>
      </c>
      <c r="CC266">
        <v>0.93333333333333324</v>
      </c>
      <c r="CE266">
        <v>3510</v>
      </c>
      <c r="CF266">
        <v>0</v>
      </c>
      <c r="CG266">
        <v>240</v>
      </c>
      <c r="CH266">
        <v>-23.076923076923077</v>
      </c>
      <c r="CI266">
        <v>3486.9230769230771</v>
      </c>
      <c r="CJ266">
        <v>212.30594577494998</v>
      </c>
      <c r="CK266">
        <v>143.78872163937004</v>
      </c>
      <c r="CL266">
        <v>69.420911026507738</v>
      </c>
      <c r="CM266">
        <v>122.18796797213763</v>
      </c>
      <c r="CN266">
        <v>69.086628928876706</v>
      </c>
      <c r="CO266">
        <v>0</v>
      </c>
      <c r="CP266">
        <v>0</v>
      </c>
      <c r="CQ266">
        <v>93.868062452383569</v>
      </c>
      <c r="CR266">
        <v>0.86346000000000001</v>
      </c>
      <c r="CS266">
        <v>19941.301375201921</v>
      </c>
      <c r="CT266">
        <v>0</v>
      </c>
      <c r="CU266">
        <v>19941.301375201921</v>
      </c>
      <c r="CV266">
        <v>8.7982798919929053</v>
      </c>
      <c r="CW266" s="28" t="s">
        <v>1898</v>
      </c>
      <c r="CX266" s="28"/>
      <c r="CY266" s="28"/>
      <c r="CZ266" s="28"/>
      <c r="DA266" s="28"/>
      <c r="DB266" s="28"/>
      <c r="DC266" s="28"/>
      <c r="DD266" s="28"/>
      <c r="DE266" s="28"/>
      <c r="DF266" s="28"/>
      <c r="DG266" s="28"/>
      <c r="DH266" s="28"/>
      <c r="DI266">
        <v>120</v>
      </c>
      <c r="DJ266" s="28" t="s">
        <v>471</v>
      </c>
      <c r="DK266" s="28" t="s">
        <v>1892</v>
      </c>
    </row>
    <row r="267" spans="1:115" x14ac:dyDescent="0.25">
      <c r="A267" s="28" t="s">
        <v>2</v>
      </c>
      <c r="B267" s="28" t="s">
        <v>1893</v>
      </c>
      <c r="C267">
        <v>65510</v>
      </c>
      <c r="D267" s="28" t="s">
        <v>1884</v>
      </c>
      <c r="E267" s="28" t="s">
        <v>1885</v>
      </c>
      <c r="F267" s="28" t="s">
        <v>1886</v>
      </c>
      <c r="G267" s="28" t="s">
        <v>602</v>
      </c>
      <c r="H267" s="28" t="s">
        <v>1899</v>
      </c>
      <c r="I267" s="28" t="s">
        <v>457</v>
      </c>
      <c r="J267">
        <v>3510</v>
      </c>
      <c r="K267">
        <v>8.7982798919929053</v>
      </c>
      <c r="L267" s="28" t="s">
        <v>3322</v>
      </c>
      <c r="M267">
        <v>0</v>
      </c>
      <c r="N267" s="28" t="s">
        <v>459</v>
      </c>
      <c r="O267" s="28" t="s">
        <v>1888</v>
      </c>
      <c r="P267">
        <v>9</v>
      </c>
      <c r="Q267">
        <v>15</v>
      </c>
      <c r="R267">
        <v>1</v>
      </c>
      <c r="S267">
        <v>90841047</v>
      </c>
      <c r="T267" s="28" t="s">
        <v>605</v>
      </c>
      <c r="U267" s="28" t="s">
        <v>659</v>
      </c>
      <c r="V267" s="28" t="s">
        <v>329</v>
      </c>
      <c r="W267" s="28" t="s">
        <v>463</v>
      </c>
      <c r="Y267" s="28" t="s">
        <v>463</v>
      </c>
      <c r="Z267" s="28">
        <v>0</v>
      </c>
      <c r="AA267" s="28">
        <v>17345</v>
      </c>
      <c r="AB267" s="28" t="s">
        <v>465</v>
      </c>
      <c r="AC267" s="28" t="s">
        <v>515</v>
      </c>
      <c r="AD267" s="1">
        <v>0.375</v>
      </c>
      <c r="AE267" s="1">
        <v>0.54166666666666674</v>
      </c>
      <c r="AF267" s="28" t="s">
        <v>660</v>
      </c>
      <c r="AG267" s="28" t="s">
        <v>326</v>
      </c>
      <c r="AH267" s="28" t="s">
        <v>616</v>
      </c>
      <c r="AI267" s="28" t="s">
        <v>1897</v>
      </c>
      <c r="AJ267" s="28" t="s">
        <v>1890</v>
      </c>
      <c r="AK267" s="28"/>
      <c r="AL267" s="28"/>
      <c r="AM267">
        <v>1</v>
      </c>
      <c r="AN267">
        <v>3</v>
      </c>
      <c r="AP267" s="2">
        <v>46069</v>
      </c>
      <c r="AQ267" s="2">
        <v>46286</v>
      </c>
      <c r="AR267" s="2"/>
      <c r="AS267" s="2"/>
      <c r="AT267" s="28"/>
      <c r="AU267" s="28"/>
      <c r="AV267" s="28" t="s">
        <v>470</v>
      </c>
      <c r="AW267">
        <v>112</v>
      </c>
      <c r="AX267">
        <v>0.5</v>
      </c>
      <c r="BC267" s="28"/>
      <c r="BF267" s="28"/>
      <c r="BG267" s="28"/>
      <c r="BH267">
        <v>15</v>
      </c>
      <c r="BP267" s="28"/>
      <c r="BS267" s="28"/>
      <c r="BT267" s="28"/>
      <c r="BW267" s="28"/>
      <c r="BY267">
        <v>112</v>
      </c>
      <c r="BZ267">
        <v>112</v>
      </c>
      <c r="CA267">
        <v>0</v>
      </c>
      <c r="CB267">
        <v>120</v>
      </c>
      <c r="CC267">
        <v>0.93333333333333324</v>
      </c>
      <c r="CE267">
        <v>3510</v>
      </c>
      <c r="CF267">
        <v>0</v>
      </c>
      <c r="CG267">
        <v>240</v>
      </c>
      <c r="CH267">
        <v>-23.076923076923077</v>
      </c>
      <c r="CI267">
        <v>3486.9230769230771</v>
      </c>
      <c r="CJ267">
        <v>212.30594577494998</v>
      </c>
      <c r="CK267">
        <v>143.78872163937004</v>
      </c>
      <c r="CL267">
        <v>69.420911026507738</v>
      </c>
      <c r="CM267">
        <v>122.18796797213763</v>
      </c>
      <c r="CN267">
        <v>69.086628928876706</v>
      </c>
      <c r="CO267">
        <v>0</v>
      </c>
      <c r="CP267">
        <v>0</v>
      </c>
      <c r="CQ267">
        <v>93.868062452383569</v>
      </c>
      <c r="CR267">
        <v>0.86346000000000001</v>
      </c>
      <c r="CS267">
        <v>19941.301375201921</v>
      </c>
      <c r="CT267">
        <v>0</v>
      </c>
      <c r="CU267">
        <v>19941.301375201921</v>
      </c>
      <c r="CV267">
        <v>8.7982798919929053</v>
      </c>
      <c r="CW267" s="28" t="s">
        <v>1900</v>
      </c>
      <c r="CX267" s="28"/>
      <c r="CY267" s="28"/>
      <c r="CZ267" s="28"/>
      <c r="DA267" s="28"/>
      <c r="DB267" s="28"/>
      <c r="DC267" s="28"/>
      <c r="DD267" s="28"/>
      <c r="DE267" s="28"/>
      <c r="DF267" s="28"/>
      <c r="DG267" s="28"/>
      <c r="DH267" s="28"/>
      <c r="DI267">
        <v>120</v>
      </c>
      <c r="DJ267" s="28" t="s">
        <v>471</v>
      </c>
      <c r="DK267" s="28" t="s">
        <v>1892</v>
      </c>
    </row>
    <row r="268" spans="1:115" x14ac:dyDescent="0.25">
      <c r="A268" s="28" t="s">
        <v>2</v>
      </c>
      <c r="B268" s="28" t="s">
        <v>2963</v>
      </c>
      <c r="C268">
        <v>26822</v>
      </c>
      <c r="D268" s="28" t="s">
        <v>1361</v>
      </c>
      <c r="E268" s="28" t="s">
        <v>1362</v>
      </c>
      <c r="F268" s="28" t="s">
        <v>1363</v>
      </c>
      <c r="G268" s="28" t="s">
        <v>1364</v>
      </c>
      <c r="H268" s="28" t="s">
        <v>2964</v>
      </c>
      <c r="I268" s="28" t="s">
        <v>457</v>
      </c>
      <c r="J268">
        <v>6200</v>
      </c>
      <c r="K268">
        <v>10.835284888280649</v>
      </c>
      <c r="L268" s="28" t="s">
        <v>3330</v>
      </c>
      <c r="M268">
        <v>0</v>
      </c>
      <c r="N268" s="28" t="s">
        <v>459</v>
      </c>
      <c r="O268" s="28" t="s">
        <v>1372</v>
      </c>
      <c r="P268">
        <v>11</v>
      </c>
      <c r="Q268">
        <v>15</v>
      </c>
      <c r="R268">
        <v>1</v>
      </c>
      <c r="S268">
        <v>92512264</v>
      </c>
      <c r="T268" s="28" t="s">
        <v>461</v>
      </c>
      <c r="U268" s="28" t="s">
        <v>978</v>
      </c>
      <c r="V268" s="28" t="s">
        <v>335</v>
      </c>
      <c r="W268" s="28" t="s">
        <v>660</v>
      </c>
      <c r="X268">
        <v>26899</v>
      </c>
      <c r="Y268" s="28" t="s">
        <v>660</v>
      </c>
      <c r="Z268" s="28">
        <v>70</v>
      </c>
      <c r="AA268" s="28">
        <v>17346</v>
      </c>
      <c r="AB268" s="28" t="s">
        <v>465</v>
      </c>
      <c r="AC268" s="28" t="s">
        <v>515</v>
      </c>
      <c r="AD268" s="1">
        <v>0.375</v>
      </c>
      <c r="AE268" s="1">
        <v>0.66666666666666674</v>
      </c>
      <c r="AF268" s="28" t="s">
        <v>463</v>
      </c>
      <c r="AG268" s="28" t="s">
        <v>163</v>
      </c>
      <c r="AH268" s="28" t="s">
        <v>467</v>
      </c>
      <c r="AI268" s="28" t="s">
        <v>1373</v>
      </c>
      <c r="AJ268" s="28" t="s">
        <v>2</v>
      </c>
      <c r="AK268" s="28"/>
      <c r="AL268" s="28"/>
      <c r="AM268">
        <v>1</v>
      </c>
      <c r="AN268">
        <v>4</v>
      </c>
      <c r="AP268" s="2">
        <v>46069</v>
      </c>
      <c r="AQ268" s="2">
        <v>46356</v>
      </c>
      <c r="AR268" s="2"/>
      <c r="AS268" s="2"/>
      <c r="AT268" s="28"/>
      <c r="AU268" s="28"/>
      <c r="AV268" s="28" t="s">
        <v>470</v>
      </c>
      <c r="AW268">
        <v>216</v>
      </c>
      <c r="AX268">
        <v>0.5</v>
      </c>
      <c r="AY268">
        <v>36</v>
      </c>
      <c r="BC268" s="28"/>
      <c r="BF268" s="28"/>
      <c r="BG268" s="28"/>
      <c r="BH268">
        <v>250</v>
      </c>
      <c r="BP268" s="28"/>
      <c r="BS268" s="28"/>
      <c r="BT268" s="28"/>
      <c r="BW268" s="28"/>
      <c r="BY268">
        <v>252</v>
      </c>
      <c r="BZ268">
        <v>216</v>
      </c>
      <c r="CA268">
        <v>36</v>
      </c>
      <c r="CB268">
        <v>240</v>
      </c>
      <c r="CC268">
        <v>0.9</v>
      </c>
      <c r="CE268">
        <v>6200</v>
      </c>
      <c r="CF268">
        <v>0</v>
      </c>
      <c r="CG268">
        <v>480</v>
      </c>
      <c r="CH268">
        <v>-384.61538461538458</v>
      </c>
      <c r="CI268">
        <v>5815.3846153846152</v>
      </c>
      <c r="CJ268">
        <v>212.30594577494998</v>
      </c>
      <c r="CK268">
        <v>143.78872163937004</v>
      </c>
      <c r="CL268">
        <v>69.420911026507738</v>
      </c>
      <c r="CM268">
        <v>122.18796797213763</v>
      </c>
      <c r="CN268">
        <v>69.086628928876706</v>
      </c>
      <c r="CO268">
        <v>0</v>
      </c>
      <c r="CP268">
        <v>0</v>
      </c>
      <c r="CQ268">
        <v>93.868062452383569</v>
      </c>
      <c r="CR268">
        <v>0.86346000000000001</v>
      </c>
      <c r="CS268">
        <v>40957.376877700844</v>
      </c>
      <c r="CT268">
        <v>0</v>
      </c>
      <c r="CU268">
        <v>40957.376877700844</v>
      </c>
      <c r="CV268">
        <v>10.835284888280649</v>
      </c>
      <c r="CW268" s="28" t="s">
        <v>1374</v>
      </c>
      <c r="CX268" s="28"/>
      <c r="CY268" s="28"/>
      <c r="CZ268" s="28"/>
      <c r="DA268" s="28"/>
      <c r="DB268" s="28"/>
      <c r="DC268" s="28"/>
      <c r="DD268" s="28"/>
      <c r="DE268" s="28"/>
      <c r="DF268" s="28"/>
      <c r="DG268" s="28"/>
      <c r="DH268" s="28"/>
      <c r="DI268">
        <v>240</v>
      </c>
      <c r="DJ268" s="28" t="s">
        <v>831</v>
      </c>
      <c r="DK268" s="28" t="s">
        <v>832</v>
      </c>
    </row>
    <row r="269" spans="1:115" x14ac:dyDescent="0.25">
      <c r="A269" s="28" t="s">
        <v>2</v>
      </c>
      <c r="B269" s="28" t="s">
        <v>598</v>
      </c>
      <c r="C269">
        <v>82430</v>
      </c>
      <c r="D269" s="28" t="s">
        <v>599</v>
      </c>
      <c r="E269" s="28" t="s">
        <v>600</v>
      </c>
      <c r="F269" s="28" t="s">
        <v>601</v>
      </c>
      <c r="G269" s="28" t="s">
        <v>602</v>
      </c>
      <c r="H269" s="28" t="s">
        <v>3331</v>
      </c>
      <c r="I269" s="28" t="s">
        <v>457</v>
      </c>
      <c r="J269">
        <v>2680</v>
      </c>
      <c r="K269">
        <v>12.409008448690583</v>
      </c>
      <c r="L269" s="28" t="s">
        <v>3298</v>
      </c>
      <c r="M269">
        <v>0</v>
      </c>
      <c r="N269" s="28" t="s">
        <v>459</v>
      </c>
      <c r="O269" s="28" t="s">
        <v>604</v>
      </c>
      <c r="P269">
        <v>13</v>
      </c>
      <c r="Q269">
        <v>15</v>
      </c>
      <c r="R269">
        <v>1</v>
      </c>
      <c r="S269">
        <v>90011414</v>
      </c>
      <c r="T269" s="28" t="s">
        <v>605</v>
      </c>
      <c r="U269" s="28" t="s">
        <v>462</v>
      </c>
      <c r="V269" s="28" t="s">
        <v>335</v>
      </c>
      <c r="W269" s="28" t="s">
        <v>463</v>
      </c>
      <c r="Y269" s="28" t="s">
        <v>463</v>
      </c>
      <c r="Z269" s="28">
        <v>0</v>
      </c>
      <c r="AA269" s="28">
        <v>17370</v>
      </c>
      <c r="AB269" s="28" t="s">
        <v>465</v>
      </c>
      <c r="AC269" s="28" t="s">
        <v>504</v>
      </c>
      <c r="AD269" s="1">
        <v>0.375</v>
      </c>
      <c r="AE269" s="1">
        <v>0.625</v>
      </c>
      <c r="AF269" s="28" t="s">
        <v>463</v>
      </c>
      <c r="AG269" s="28" t="s">
        <v>316</v>
      </c>
      <c r="AH269" s="28" t="s">
        <v>497</v>
      </c>
      <c r="AI269" s="28"/>
      <c r="AJ269" s="28" t="s">
        <v>607</v>
      </c>
      <c r="AK269" s="28" t="s">
        <v>608</v>
      </c>
      <c r="AL269" s="28"/>
      <c r="AM269">
        <v>1</v>
      </c>
      <c r="AN269">
        <v>2</v>
      </c>
      <c r="AP269" s="2">
        <v>46220</v>
      </c>
      <c r="AQ269" s="2">
        <v>46374</v>
      </c>
      <c r="AR269" s="2"/>
      <c r="AS269" s="2"/>
      <c r="AT269" s="28"/>
      <c r="AU269" s="28"/>
      <c r="AV269" s="28" t="s">
        <v>470</v>
      </c>
      <c r="AW269">
        <v>99</v>
      </c>
      <c r="AX269">
        <v>0.5</v>
      </c>
      <c r="BC269" s="28"/>
      <c r="BD269">
        <v>10</v>
      </c>
      <c r="BF269" s="28"/>
      <c r="BG269" s="28"/>
      <c r="BH269">
        <v>125</v>
      </c>
      <c r="BI269">
        <v>1500</v>
      </c>
      <c r="BP269" s="28"/>
      <c r="BS269" s="28"/>
      <c r="BT269" s="28"/>
      <c r="BW269" s="28"/>
      <c r="BY269">
        <v>109</v>
      </c>
      <c r="BZ269">
        <v>99</v>
      </c>
      <c r="CA269">
        <v>10</v>
      </c>
      <c r="CB269">
        <v>100</v>
      </c>
      <c r="CC269">
        <v>0.99</v>
      </c>
      <c r="CE269">
        <v>2680</v>
      </c>
      <c r="CF269">
        <v>0</v>
      </c>
      <c r="CG269">
        <v>120</v>
      </c>
      <c r="CH269">
        <v>-192.30769230769229</v>
      </c>
      <c r="CI269">
        <v>2487.6923076923076</v>
      </c>
      <c r="CJ269">
        <v>212.30594577494998</v>
      </c>
      <c r="CK269">
        <v>143.78872163937004</v>
      </c>
      <c r="CL269">
        <v>69.420911026507738</v>
      </c>
      <c r="CM269">
        <v>122.18796797213763</v>
      </c>
      <c r="CN269">
        <v>69.086628928876706</v>
      </c>
      <c r="CO269">
        <v>0</v>
      </c>
      <c r="CP269">
        <v>0</v>
      </c>
      <c r="CQ269">
        <v>93.868062452383569</v>
      </c>
      <c r="CR269">
        <v>0.86346000000000001</v>
      </c>
      <c r="CS269">
        <v>20065.366661532677</v>
      </c>
      <c r="CT269">
        <v>0</v>
      </c>
      <c r="CU269">
        <v>20065.366661532677</v>
      </c>
      <c r="CV269">
        <v>12.409008448690583</v>
      </c>
      <c r="CW269" s="28" t="s">
        <v>637</v>
      </c>
      <c r="CX269" s="28"/>
      <c r="CY269" s="28"/>
      <c r="CZ269" s="28"/>
      <c r="DA269" s="28"/>
      <c r="DB269" s="28"/>
      <c r="DC269" s="28"/>
      <c r="DD269" s="28"/>
      <c r="DE269" s="28"/>
      <c r="DF269" s="28"/>
      <c r="DG269" s="28"/>
      <c r="DH269" s="28"/>
      <c r="DI269">
        <v>100</v>
      </c>
      <c r="DJ269" s="28" t="s">
        <v>471</v>
      </c>
      <c r="DK269" s="28" t="s">
        <v>610</v>
      </c>
    </row>
    <row r="270" spans="1:115" x14ac:dyDescent="0.25">
      <c r="A270" s="28" t="s">
        <v>2</v>
      </c>
      <c r="B270" s="28" t="s">
        <v>1271</v>
      </c>
      <c r="C270">
        <v>26030</v>
      </c>
      <c r="D270" s="28" t="s">
        <v>1111</v>
      </c>
      <c r="E270" s="28" t="s">
        <v>1112</v>
      </c>
      <c r="F270" s="28" t="s">
        <v>1113</v>
      </c>
      <c r="G270" s="28" t="s">
        <v>494</v>
      </c>
      <c r="H270" s="28" t="s">
        <v>3332</v>
      </c>
      <c r="I270" s="28" t="s">
        <v>457</v>
      </c>
      <c r="J270">
        <v>2970</v>
      </c>
      <c r="K270">
        <v>12.61708407162412</v>
      </c>
      <c r="L270" s="28" t="s">
        <v>3296</v>
      </c>
      <c r="M270">
        <v>0</v>
      </c>
      <c r="N270" s="28" t="s">
        <v>459</v>
      </c>
      <c r="O270" s="28" t="s">
        <v>503</v>
      </c>
      <c r="P270">
        <v>13</v>
      </c>
      <c r="Q270">
        <v>16</v>
      </c>
      <c r="R270">
        <v>1</v>
      </c>
      <c r="S270">
        <v>90840721</v>
      </c>
      <c r="T270" s="28" t="s">
        <v>605</v>
      </c>
      <c r="U270" s="28" t="s">
        <v>659</v>
      </c>
      <c r="V270" s="28" t="s">
        <v>335</v>
      </c>
      <c r="W270" s="28" t="s">
        <v>463</v>
      </c>
      <c r="Y270" s="28" t="s">
        <v>660</v>
      </c>
      <c r="Z270" s="28">
        <v>35</v>
      </c>
      <c r="AA270" s="28">
        <v>17389</v>
      </c>
      <c r="AB270" s="28" t="s">
        <v>465</v>
      </c>
      <c r="AC270" s="28" t="s">
        <v>515</v>
      </c>
      <c r="AD270" s="1">
        <v>0.5625</v>
      </c>
      <c r="AE270" s="1">
        <v>0.72916666666666674</v>
      </c>
      <c r="AF270" s="28" t="s">
        <v>463</v>
      </c>
      <c r="AG270" s="28" t="s">
        <v>292</v>
      </c>
      <c r="AH270" s="28" t="s">
        <v>497</v>
      </c>
      <c r="AI270" s="28"/>
      <c r="AJ270" s="28" t="s">
        <v>499</v>
      </c>
      <c r="AK270" s="28"/>
      <c r="AL270" s="28"/>
      <c r="AM270">
        <v>1</v>
      </c>
      <c r="AN270">
        <v>3</v>
      </c>
      <c r="AP270" s="2">
        <v>46069</v>
      </c>
      <c r="AQ270" s="2">
        <v>45921</v>
      </c>
      <c r="AR270" s="2"/>
      <c r="AS270" s="2"/>
      <c r="AT270" s="28"/>
      <c r="AU270" s="28"/>
      <c r="AV270" s="28" t="s">
        <v>470</v>
      </c>
      <c r="AW270">
        <v>112</v>
      </c>
      <c r="AX270">
        <v>0.5</v>
      </c>
      <c r="BC270" s="28"/>
      <c r="BF270" s="28"/>
      <c r="BG270" s="28"/>
      <c r="BH270">
        <v>350</v>
      </c>
      <c r="BP270" s="28"/>
      <c r="BS270" s="28"/>
      <c r="BT270" s="28"/>
      <c r="BW270" s="28"/>
      <c r="BY270">
        <v>112</v>
      </c>
      <c r="BZ270">
        <v>112</v>
      </c>
      <c r="CA270">
        <v>0</v>
      </c>
      <c r="CB270">
        <v>120</v>
      </c>
      <c r="CC270">
        <v>0.93333333333333324</v>
      </c>
      <c r="CE270">
        <v>2970</v>
      </c>
      <c r="CF270">
        <v>0</v>
      </c>
      <c r="CG270">
        <v>240</v>
      </c>
      <c r="CH270">
        <v>-538.46153846153845</v>
      </c>
      <c r="CI270">
        <v>2431.5384615384614</v>
      </c>
      <c r="CJ270">
        <v>212.30594577494998</v>
      </c>
      <c r="CK270">
        <v>143.78872163937004</v>
      </c>
      <c r="CL270">
        <v>69.420911026507738</v>
      </c>
      <c r="CM270">
        <v>122.18796797213763</v>
      </c>
      <c r="CN270">
        <v>69.086628928876706</v>
      </c>
      <c r="CO270">
        <v>0</v>
      </c>
      <c r="CP270">
        <v>0</v>
      </c>
      <c r="CQ270">
        <v>93.868062452383569</v>
      </c>
      <c r="CR270">
        <v>0.86346000000000001</v>
      </c>
      <c r="CS270">
        <v>19941.301375201921</v>
      </c>
      <c r="CT270">
        <v>0</v>
      </c>
      <c r="CU270">
        <v>19941.301375201921</v>
      </c>
      <c r="CV270">
        <v>12.61708407162412</v>
      </c>
      <c r="CW270" s="28" t="s">
        <v>3333</v>
      </c>
      <c r="CX270" s="28" t="s">
        <v>3673</v>
      </c>
      <c r="CY270" s="28" t="s">
        <v>3471</v>
      </c>
      <c r="CZ270" s="28" t="s">
        <v>3674</v>
      </c>
      <c r="DA270" s="28" t="s">
        <v>3473</v>
      </c>
      <c r="DB270" s="28" t="s">
        <v>3344</v>
      </c>
      <c r="DC270" s="28"/>
      <c r="DD270" s="28"/>
      <c r="DE270" s="28"/>
      <c r="DF270" s="28"/>
      <c r="DG270" s="28"/>
      <c r="DH270" s="28"/>
      <c r="DI270">
        <v>120</v>
      </c>
      <c r="DJ270" s="28" t="s">
        <v>831</v>
      </c>
      <c r="DK270" s="28"/>
    </row>
    <row r="271" spans="1:115" x14ac:dyDescent="0.25">
      <c r="A271" s="28" t="s">
        <v>2</v>
      </c>
      <c r="B271" s="28" t="s">
        <v>1271</v>
      </c>
      <c r="C271">
        <v>26030</v>
      </c>
      <c r="D271" s="28" t="s">
        <v>1111</v>
      </c>
      <c r="E271" s="28" t="s">
        <v>1112</v>
      </c>
      <c r="F271" s="28" t="s">
        <v>1113</v>
      </c>
      <c r="G271" s="28" t="s">
        <v>494</v>
      </c>
      <c r="H271" s="28" t="s">
        <v>3334</v>
      </c>
      <c r="I271" s="28" t="s">
        <v>457</v>
      </c>
      <c r="J271">
        <v>2970</v>
      </c>
      <c r="K271">
        <v>12.61708407162412</v>
      </c>
      <c r="L271" s="28" t="s">
        <v>3296</v>
      </c>
      <c r="M271">
        <v>0</v>
      </c>
      <c r="N271" s="28" t="s">
        <v>459</v>
      </c>
      <c r="O271" s="28" t="s">
        <v>503</v>
      </c>
      <c r="P271">
        <v>13</v>
      </c>
      <c r="Q271">
        <v>16</v>
      </c>
      <c r="R271">
        <v>1</v>
      </c>
      <c r="S271">
        <v>90840721</v>
      </c>
      <c r="T271" s="28" t="s">
        <v>605</v>
      </c>
      <c r="U271" s="28" t="s">
        <v>659</v>
      </c>
      <c r="V271" s="28" t="s">
        <v>335</v>
      </c>
      <c r="W271" s="28" t="s">
        <v>463</v>
      </c>
      <c r="Y271" s="28" t="s">
        <v>660</v>
      </c>
      <c r="Z271" s="28">
        <v>35</v>
      </c>
      <c r="AA271" s="28">
        <v>17390</v>
      </c>
      <c r="AB271" s="28" t="s">
        <v>465</v>
      </c>
      <c r="AC271" s="28" t="s">
        <v>479</v>
      </c>
      <c r="AD271" s="1">
        <v>0.5625</v>
      </c>
      <c r="AE271" s="1">
        <v>0.72916666666666674</v>
      </c>
      <c r="AF271" s="28" t="s">
        <v>463</v>
      </c>
      <c r="AG271" s="28" t="s">
        <v>292</v>
      </c>
      <c r="AH271" s="28" t="s">
        <v>497</v>
      </c>
      <c r="AI271" s="28"/>
      <c r="AJ271" s="28" t="s">
        <v>499</v>
      </c>
      <c r="AK271" s="28"/>
      <c r="AL271" s="28"/>
      <c r="AM271">
        <v>1</v>
      </c>
      <c r="AN271">
        <v>3</v>
      </c>
      <c r="AP271" s="2">
        <v>46071</v>
      </c>
      <c r="AQ271" s="2">
        <v>46288</v>
      </c>
      <c r="AR271" s="2"/>
      <c r="AS271" s="2"/>
      <c r="AT271" s="28"/>
      <c r="AU271" s="28"/>
      <c r="AV271" s="28" t="s">
        <v>470</v>
      </c>
      <c r="AW271">
        <v>112</v>
      </c>
      <c r="AX271">
        <v>0.5</v>
      </c>
      <c r="BC271" s="28"/>
      <c r="BF271" s="28"/>
      <c r="BG271" s="28"/>
      <c r="BH271">
        <v>350</v>
      </c>
      <c r="BP271" s="28"/>
      <c r="BS271" s="28"/>
      <c r="BT271" s="28"/>
      <c r="BW271" s="28"/>
      <c r="BY271">
        <v>112</v>
      </c>
      <c r="BZ271">
        <v>112</v>
      </c>
      <c r="CA271">
        <v>0</v>
      </c>
      <c r="CB271">
        <v>120</v>
      </c>
      <c r="CC271">
        <v>0.93333333333333324</v>
      </c>
      <c r="CE271">
        <v>2970</v>
      </c>
      <c r="CF271">
        <v>0</v>
      </c>
      <c r="CG271">
        <v>240</v>
      </c>
      <c r="CH271">
        <v>-538.46153846153845</v>
      </c>
      <c r="CI271">
        <v>2431.5384615384614</v>
      </c>
      <c r="CJ271">
        <v>212.30594577494998</v>
      </c>
      <c r="CK271">
        <v>143.78872163937004</v>
      </c>
      <c r="CL271">
        <v>69.420911026507738</v>
      </c>
      <c r="CM271">
        <v>122.18796797213763</v>
      </c>
      <c r="CN271">
        <v>69.086628928876706</v>
      </c>
      <c r="CO271">
        <v>0</v>
      </c>
      <c r="CP271">
        <v>0</v>
      </c>
      <c r="CQ271">
        <v>93.868062452383569</v>
      </c>
      <c r="CR271">
        <v>0.86346000000000001</v>
      </c>
      <c r="CS271">
        <v>19941.301375201921</v>
      </c>
      <c r="CT271">
        <v>0</v>
      </c>
      <c r="CU271">
        <v>19941.301375201921</v>
      </c>
      <c r="CV271">
        <v>12.61708407162412</v>
      </c>
      <c r="CW271" s="28" t="s">
        <v>3335</v>
      </c>
      <c r="CX271" s="28" t="s">
        <v>3675</v>
      </c>
      <c r="CY271" s="28" t="s">
        <v>3471</v>
      </c>
      <c r="CZ271" s="28" t="s">
        <v>3676</v>
      </c>
      <c r="DA271" s="28" t="s">
        <v>3545</v>
      </c>
      <c r="DB271" s="28" t="s">
        <v>3344</v>
      </c>
      <c r="DC271" s="28"/>
      <c r="DD271" s="28"/>
      <c r="DE271" s="28"/>
      <c r="DF271" s="28"/>
      <c r="DG271" s="28"/>
      <c r="DH271" s="28"/>
      <c r="DI271">
        <v>120</v>
      </c>
      <c r="DJ271" s="28" t="s">
        <v>831</v>
      </c>
      <c r="DK271" s="28"/>
    </row>
    <row r="272" spans="1:115" x14ac:dyDescent="0.25">
      <c r="A272" s="28" t="s">
        <v>2</v>
      </c>
      <c r="B272" s="28" t="s">
        <v>821</v>
      </c>
      <c r="C272">
        <v>26821</v>
      </c>
      <c r="D272" s="28" t="s">
        <v>822</v>
      </c>
      <c r="E272" s="28" t="s">
        <v>823</v>
      </c>
      <c r="F272" s="28" t="s">
        <v>824</v>
      </c>
      <c r="G272" s="28" t="s">
        <v>825</v>
      </c>
      <c r="H272" s="28" t="s">
        <v>3336</v>
      </c>
      <c r="I272" s="28" t="s">
        <v>457</v>
      </c>
      <c r="J272">
        <v>7020</v>
      </c>
      <c r="K272">
        <v>8.9592026718518287</v>
      </c>
      <c r="L272" s="28" t="s">
        <v>833</v>
      </c>
      <c r="M272">
        <v>0</v>
      </c>
      <c r="N272" s="28" t="s">
        <v>459</v>
      </c>
      <c r="O272" s="28" t="s">
        <v>846</v>
      </c>
      <c r="P272">
        <v>9</v>
      </c>
      <c r="Q272">
        <v>20</v>
      </c>
      <c r="R272">
        <v>1</v>
      </c>
      <c r="S272">
        <v>95580790</v>
      </c>
      <c r="T272" s="28" t="s">
        <v>461</v>
      </c>
      <c r="U272" s="28" t="s">
        <v>812</v>
      </c>
      <c r="V272" s="28" t="s">
        <v>840</v>
      </c>
      <c r="W272" s="28" t="s">
        <v>660</v>
      </c>
      <c r="X272">
        <v>26899</v>
      </c>
      <c r="Y272" s="28" t="s">
        <v>660</v>
      </c>
      <c r="Z272" s="28">
        <v>70</v>
      </c>
      <c r="AA272" s="28">
        <v>17391</v>
      </c>
      <c r="AB272" s="28" t="s">
        <v>465</v>
      </c>
      <c r="AC272" s="28" t="s">
        <v>479</v>
      </c>
      <c r="AD272" s="1">
        <v>0.41666666666666674</v>
      </c>
      <c r="AE272" s="1">
        <v>0.5</v>
      </c>
      <c r="AF272" s="28" t="s">
        <v>463</v>
      </c>
      <c r="AG272" s="28" t="s">
        <v>200</v>
      </c>
      <c r="AH272" s="28" t="s">
        <v>588</v>
      </c>
      <c r="AI272" s="28"/>
      <c r="AJ272" s="28" t="s">
        <v>841</v>
      </c>
      <c r="AK272" s="28"/>
      <c r="AL272" s="28" t="s">
        <v>847</v>
      </c>
      <c r="AM272">
        <v>2</v>
      </c>
      <c r="AN272">
        <v>3</v>
      </c>
      <c r="AO272">
        <v>3</v>
      </c>
      <c r="AP272" s="2">
        <v>46071</v>
      </c>
      <c r="AQ272" s="2">
        <v>46288</v>
      </c>
      <c r="AR272" s="2">
        <v>46435</v>
      </c>
      <c r="AS272" s="2">
        <v>46652</v>
      </c>
      <c r="AT272" s="28"/>
      <c r="AU272" s="28"/>
      <c r="AV272" s="28" t="s">
        <v>470</v>
      </c>
      <c r="AW272">
        <v>112</v>
      </c>
      <c r="AX272">
        <v>0.5</v>
      </c>
      <c r="BC272" s="28"/>
      <c r="BF272" s="28"/>
      <c r="BG272" s="28"/>
      <c r="BI272">
        <v>400</v>
      </c>
      <c r="BJ272">
        <v>112</v>
      </c>
      <c r="BK272">
        <v>0.5</v>
      </c>
      <c r="BP272" s="28"/>
      <c r="BS272" s="28"/>
      <c r="BT272" s="28"/>
      <c r="BW272" s="28"/>
      <c r="BY272">
        <v>224</v>
      </c>
      <c r="BZ272">
        <v>224</v>
      </c>
      <c r="CA272">
        <v>0</v>
      </c>
      <c r="CB272">
        <v>240</v>
      </c>
      <c r="CC272">
        <v>0.93333333333333324</v>
      </c>
      <c r="CE272">
        <v>7020</v>
      </c>
      <c r="CF272">
        <v>0</v>
      </c>
      <c r="CG272">
        <v>480</v>
      </c>
      <c r="CH272">
        <v>0</v>
      </c>
      <c r="CI272">
        <v>7020</v>
      </c>
      <c r="CJ272">
        <v>212.30594577494998</v>
      </c>
      <c r="CK272">
        <v>143.78872163937004</v>
      </c>
      <c r="CL272">
        <v>69.420911026507738</v>
      </c>
      <c r="CM272">
        <v>122.18796797213763</v>
      </c>
      <c r="CN272">
        <v>69.086628928876706</v>
      </c>
      <c r="CO272">
        <v>0</v>
      </c>
      <c r="CP272">
        <v>0</v>
      </c>
      <c r="CQ272">
        <v>93.868062452383569</v>
      </c>
      <c r="CR272">
        <v>0.86346000000000001</v>
      </c>
      <c r="CS272">
        <v>20341.301375201921</v>
      </c>
      <c r="CT272">
        <v>20539.540416457981</v>
      </c>
      <c r="CU272">
        <v>40880.841791659899</v>
      </c>
      <c r="CV272">
        <v>8.9592026718518287</v>
      </c>
      <c r="CW272" s="28"/>
      <c r="CX272" s="28"/>
      <c r="CY272" s="28"/>
      <c r="CZ272" s="28"/>
      <c r="DA272" s="28"/>
      <c r="DB272" s="28"/>
      <c r="DC272" s="28"/>
      <c r="DD272" s="28"/>
      <c r="DE272" s="28"/>
      <c r="DF272" s="28"/>
      <c r="DG272" s="28"/>
      <c r="DH272" s="28"/>
      <c r="DI272">
        <v>240</v>
      </c>
      <c r="DJ272" s="28" t="s">
        <v>831</v>
      </c>
      <c r="DK272" s="28"/>
    </row>
    <row r="273" spans="1:115" x14ac:dyDescent="0.25">
      <c r="A273" s="28" t="s">
        <v>2</v>
      </c>
      <c r="B273" s="28" t="s">
        <v>1281</v>
      </c>
      <c r="C273">
        <v>26030</v>
      </c>
      <c r="D273" s="28" t="s">
        <v>1111</v>
      </c>
      <c r="E273" s="28" t="s">
        <v>1112</v>
      </c>
      <c r="F273" s="28" t="s">
        <v>1267</v>
      </c>
      <c r="G273" s="28" t="s">
        <v>494</v>
      </c>
      <c r="H273" s="28" t="s">
        <v>3337</v>
      </c>
      <c r="I273" s="28" t="s">
        <v>457</v>
      </c>
      <c r="J273">
        <v>2970</v>
      </c>
      <c r="K273">
        <v>10.604254919011924</v>
      </c>
      <c r="L273" s="28" t="s">
        <v>3338</v>
      </c>
      <c r="M273">
        <v>0</v>
      </c>
      <c r="N273" s="28" t="s">
        <v>459</v>
      </c>
      <c r="O273" s="28" t="s">
        <v>1100</v>
      </c>
      <c r="P273">
        <v>11</v>
      </c>
      <c r="Q273">
        <v>16</v>
      </c>
      <c r="R273">
        <v>1</v>
      </c>
      <c r="S273">
        <v>90770721</v>
      </c>
      <c r="T273" s="28" t="s">
        <v>605</v>
      </c>
      <c r="U273" s="28" t="s">
        <v>659</v>
      </c>
      <c r="V273" s="28" t="s">
        <v>329</v>
      </c>
      <c r="W273" s="28" t="s">
        <v>463</v>
      </c>
      <c r="Y273" s="28" t="s">
        <v>660</v>
      </c>
      <c r="Z273" s="28">
        <v>35</v>
      </c>
      <c r="AA273" s="28">
        <v>17394</v>
      </c>
      <c r="AB273" s="28" t="s">
        <v>465</v>
      </c>
      <c r="AC273" s="28" t="s">
        <v>525</v>
      </c>
      <c r="AD273" s="1">
        <v>0.375</v>
      </c>
      <c r="AE273" s="1">
        <v>0.54166666666666674</v>
      </c>
      <c r="AF273" s="28" t="s">
        <v>660</v>
      </c>
      <c r="AG273" s="28" t="s">
        <v>288</v>
      </c>
      <c r="AH273" s="28" t="s">
        <v>616</v>
      </c>
      <c r="AI273" s="28"/>
      <c r="AJ273" s="28" t="s">
        <v>499</v>
      </c>
      <c r="AK273" s="28"/>
      <c r="AL273" s="28"/>
      <c r="AM273">
        <v>1</v>
      </c>
      <c r="AN273">
        <v>3</v>
      </c>
      <c r="AP273" s="2">
        <v>46070</v>
      </c>
      <c r="AQ273" s="2">
        <v>46287</v>
      </c>
      <c r="AR273" s="2"/>
      <c r="AS273" s="2"/>
      <c r="AT273" s="28"/>
      <c r="AU273" s="28"/>
      <c r="AV273" s="28" t="s">
        <v>470</v>
      </c>
      <c r="AW273">
        <v>112</v>
      </c>
      <c r="AX273">
        <v>0.5</v>
      </c>
      <c r="BC273" s="28"/>
      <c r="BF273" s="28"/>
      <c r="BG273" s="28"/>
      <c r="BH273">
        <v>50</v>
      </c>
      <c r="BP273" s="28"/>
      <c r="BS273" s="28"/>
      <c r="BT273" s="28"/>
      <c r="BW273" s="28"/>
      <c r="BY273">
        <v>112</v>
      </c>
      <c r="BZ273">
        <v>112</v>
      </c>
      <c r="CA273">
        <v>0</v>
      </c>
      <c r="CB273">
        <v>120</v>
      </c>
      <c r="CC273">
        <v>0.93333333333333324</v>
      </c>
      <c r="CE273">
        <v>2970</v>
      </c>
      <c r="CF273">
        <v>0</v>
      </c>
      <c r="CG273">
        <v>240</v>
      </c>
      <c r="CH273">
        <v>-76.92307692307692</v>
      </c>
      <c r="CI273">
        <v>2893.0769230769229</v>
      </c>
      <c r="CJ273">
        <v>212.30594577494998</v>
      </c>
      <c r="CK273">
        <v>143.78872163937004</v>
      </c>
      <c r="CL273">
        <v>69.420911026507738</v>
      </c>
      <c r="CM273">
        <v>122.18796797213763</v>
      </c>
      <c r="CN273">
        <v>69.086628928876706</v>
      </c>
      <c r="CO273">
        <v>0</v>
      </c>
      <c r="CP273">
        <v>0</v>
      </c>
      <c r="CQ273">
        <v>93.868062452383569</v>
      </c>
      <c r="CR273">
        <v>0.86346000000000001</v>
      </c>
      <c r="CS273">
        <v>19941.301375201921</v>
      </c>
      <c r="CT273">
        <v>0</v>
      </c>
      <c r="CU273">
        <v>19941.301375201921</v>
      </c>
      <c r="CV273">
        <v>10.604254919011924</v>
      </c>
      <c r="CW273" s="28" t="s">
        <v>3339</v>
      </c>
      <c r="CX273" s="28"/>
      <c r="CY273" s="28"/>
      <c r="CZ273" s="28"/>
      <c r="DA273" s="28"/>
      <c r="DB273" s="28"/>
      <c r="DC273" s="28"/>
      <c r="DD273" s="28"/>
      <c r="DE273" s="28"/>
      <c r="DF273" s="28"/>
      <c r="DG273" s="28"/>
      <c r="DH273" s="28"/>
      <c r="DI273">
        <v>120</v>
      </c>
      <c r="DJ273" s="28" t="s">
        <v>831</v>
      </c>
      <c r="DK273" s="28" t="s">
        <v>501</v>
      </c>
    </row>
    <row r="274" spans="1:115" x14ac:dyDescent="0.25">
      <c r="A274" s="28" t="s">
        <v>2</v>
      </c>
      <c r="B274" s="28" t="s">
        <v>652</v>
      </c>
      <c r="C274">
        <v>59728</v>
      </c>
      <c r="D274" s="28" t="s">
        <v>653</v>
      </c>
      <c r="E274" s="28" t="s">
        <v>654</v>
      </c>
      <c r="F274" s="28" t="s">
        <v>655</v>
      </c>
      <c r="G274" s="28" t="s">
        <v>656</v>
      </c>
      <c r="H274" s="28" t="s">
        <v>4784</v>
      </c>
      <c r="I274" s="28" t="s">
        <v>457</v>
      </c>
      <c r="J274">
        <v>3770</v>
      </c>
      <c r="K274">
        <v>6.9557409114981557</v>
      </c>
      <c r="L274" s="28" t="s">
        <v>4785</v>
      </c>
      <c r="M274">
        <v>0.3</v>
      </c>
      <c r="N274" s="28" t="s">
        <v>459</v>
      </c>
      <c r="O274" s="28" t="s">
        <v>666</v>
      </c>
      <c r="P274">
        <v>7</v>
      </c>
      <c r="Q274">
        <v>12</v>
      </c>
      <c r="R274">
        <v>1</v>
      </c>
      <c r="S274">
        <v>90590641</v>
      </c>
      <c r="T274" s="28" t="s">
        <v>605</v>
      </c>
      <c r="U274" s="28" t="s">
        <v>659</v>
      </c>
      <c r="V274" s="28" t="s">
        <v>335</v>
      </c>
      <c r="W274" s="28" t="s">
        <v>463</v>
      </c>
      <c r="Y274" s="28" t="s">
        <v>660</v>
      </c>
      <c r="Z274" s="28">
        <v>35</v>
      </c>
      <c r="AA274" s="28">
        <v>17434</v>
      </c>
      <c r="AB274" s="28" t="s">
        <v>465</v>
      </c>
      <c r="AC274" s="28" t="s">
        <v>479</v>
      </c>
      <c r="AD274" s="1">
        <v>0.375</v>
      </c>
      <c r="AE274" s="1">
        <v>0.625</v>
      </c>
      <c r="AF274" s="28" t="s">
        <v>463</v>
      </c>
      <c r="AG274" s="28" t="s">
        <v>245</v>
      </c>
      <c r="AH274" s="28" t="s">
        <v>546</v>
      </c>
      <c r="AI274" s="28"/>
      <c r="AJ274" s="28" t="s">
        <v>662</v>
      </c>
      <c r="AK274" s="28"/>
      <c r="AL274" s="28"/>
      <c r="AM274">
        <v>1</v>
      </c>
      <c r="AN274">
        <v>2</v>
      </c>
      <c r="AP274" s="2">
        <v>46225</v>
      </c>
      <c r="AQ274" s="2">
        <v>46351</v>
      </c>
      <c r="AR274" s="2"/>
      <c r="AS274" s="2"/>
      <c r="AT274" s="28"/>
      <c r="AU274" s="28"/>
      <c r="AV274" s="28" t="s">
        <v>470</v>
      </c>
      <c r="AW274">
        <v>112</v>
      </c>
      <c r="AX274">
        <v>0.5</v>
      </c>
      <c r="BC274" s="28"/>
      <c r="BF274" s="28"/>
      <c r="BG274" s="28"/>
      <c r="BH274">
        <v>175</v>
      </c>
      <c r="BI274">
        <v>1000</v>
      </c>
      <c r="BP274" s="28"/>
      <c r="BS274" s="28"/>
      <c r="BT274" s="28"/>
      <c r="BW274" s="28"/>
      <c r="BY274">
        <v>112</v>
      </c>
      <c r="BZ274">
        <v>112</v>
      </c>
      <c r="CA274">
        <v>0</v>
      </c>
      <c r="CB274">
        <v>120</v>
      </c>
      <c r="CC274">
        <v>0.93333333333333324</v>
      </c>
      <c r="CE274">
        <v>3770</v>
      </c>
      <c r="CF274">
        <v>1131</v>
      </c>
      <c r="CG274">
        <v>240</v>
      </c>
      <c r="CH274">
        <v>-269.23076923076923</v>
      </c>
      <c r="CI274">
        <v>4631.7692307692305</v>
      </c>
      <c r="CJ274">
        <v>212.30594577494998</v>
      </c>
      <c r="CK274">
        <v>143.78872163937004</v>
      </c>
      <c r="CL274">
        <v>69.420911026507738</v>
      </c>
      <c r="CM274">
        <v>122.18796797213763</v>
      </c>
      <c r="CN274">
        <v>69.086628928876706</v>
      </c>
      <c r="CO274">
        <v>0</v>
      </c>
      <c r="CP274">
        <v>0</v>
      </c>
      <c r="CQ274">
        <v>93.868062452383569</v>
      </c>
      <c r="CR274">
        <v>0.86346000000000001</v>
      </c>
      <c r="CS274">
        <v>20941.301375201921</v>
      </c>
      <c r="CT274">
        <v>0</v>
      </c>
      <c r="CU274">
        <v>20941.301375201921</v>
      </c>
      <c r="CV274">
        <v>6.9557409114981557</v>
      </c>
      <c r="CW274" s="28" t="s">
        <v>4786</v>
      </c>
      <c r="CX274" s="28"/>
      <c r="CY274" s="28"/>
      <c r="CZ274" s="28"/>
      <c r="DA274" s="28"/>
      <c r="DB274" s="28"/>
      <c r="DC274" s="28"/>
      <c r="DD274" s="28"/>
      <c r="DE274" s="28"/>
      <c r="DF274" s="28"/>
      <c r="DG274" s="28"/>
      <c r="DH274" s="28"/>
      <c r="DI274">
        <v>120</v>
      </c>
      <c r="DJ274" s="28" t="s">
        <v>471</v>
      </c>
      <c r="DK274" s="28"/>
    </row>
    <row r="275" spans="1:115" x14ac:dyDescent="0.25">
      <c r="A275" s="28" t="s">
        <v>2</v>
      </c>
      <c r="B275" s="28" t="s">
        <v>1271</v>
      </c>
      <c r="C275">
        <v>26030</v>
      </c>
      <c r="D275" s="28" t="s">
        <v>1111</v>
      </c>
      <c r="E275" s="28" t="s">
        <v>1112</v>
      </c>
      <c r="F275" s="28" t="s">
        <v>1113</v>
      </c>
      <c r="G275" s="28" t="s">
        <v>494</v>
      </c>
      <c r="H275" s="28" t="s">
        <v>4787</v>
      </c>
      <c r="I275" s="28" t="s">
        <v>457</v>
      </c>
      <c r="J275">
        <v>2970</v>
      </c>
      <c r="K275">
        <v>12.61708407162412</v>
      </c>
      <c r="L275" s="28" t="s">
        <v>4788</v>
      </c>
      <c r="M275">
        <v>0</v>
      </c>
      <c r="N275" s="28" t="s">
        <v>459</v>
      </c>
      <c r="O275" s="28" t="s">
        <v>513</v>
      </c>
      <c r="P275">
        <v>13</v>
      </c>
      <c r="Q275">
        <v>12</v>
      </c>
      <c r="R275">
        <v>1</v>
      </c>
      <c r="S275">
        <v>90590721</v>
      </c>
      <c r="T275" s="28" t="s">
        <v>605</v>
      </c>
      <c r="U275" s="28" t="s">
        <v>659</v>
      </c>
      <c r="V275" s="28" t="s">
        <v>335</v>
      </c>
      <c r="W275" s="28" t="s">
        <v>463</v>
      </c>
      <c r="Y275" s="28" t="s">
        <v>660</v>
      </c>
      <c r="Z275" s="28">
        <v>35</v>
      </c>
      <c r="AA275" s="28">
        <v>17436</v>
      </c>
      <c r="AB275" s="28" t="s">
        <v>465</v>
      </c>
      <c r="AC275" s="28" t="s">
        <v>466</v>
      </c>
      <c r="AD275" s="1">
        <v>0.54166666666666674</v>
      </c>
      <c r="AE275" s="1">
        <v>0.70833333333333326</v>
      </c>
      <c r="AF275" s="28" t="s">
        <v>463</v>
      </c>
      <c r="AG275" s="28" t="s">
        <v>276</v>
      </c>
      <c r="AH275" s="28" t="s">
        <v>546</v>
      </c>
      <c r="AI275" s="28"/>
      <c r="AJ275" s="28" t="s">
        <v>499</v>
      </c>
      <c r="AK275" s="28"/>
      <c r="AL275" s="28"/>
      <c r="AM275">
        <v>1</v>
      </c>
      <c r="AN275">
        <v>3</v>
      </c>
      <c r="AP275" s="2">
        <v>46073</v>
      </c>
      <c r="AQ275" s="2">
        <v>46290</v>
      </c>
      <c r="AR275" s="2"/>
      <c r="AS275" s="2"/>
      <c r="AT275" s="28"/>
      <c r="AU275" s="28"/>
      <c r="AV275" s="28" t="s">
        <v>470</v>
      </c>
      <c r="AW275">
        <v>112</v>
      </c>
      <c r="AX275">
        <v>0.5</v>
      </c>
      <c r="BC275" s="28"/>
      <c r="BF275" s="28"/>
      <c r="BG275" s="28"/>
      <c r="BH275">
        <v>350</v>
      </c>
      <c r="BP275" s="28"/>
      <c r="BS275" s="28"/>
      <c r="BT275" s="28"/>
      <c r="BW275" s="28"/>
      <c r="BY275">
        <v>112</v>
      </c>
      <c r="BZ275">
        <v>112</v>
      </c>
      <c r="CA275">
        <v>0</v>
      </c>
      <c r="CB275">
        <v>120</v>
      </c>
      <c r="CC275">
        <v>0.93333333333333324</v>
      </c>
      <c r="CE275">
        <v>2970</v>
      </c>
      <c r="CF275">
        <v>0</v>
      </c>
      <c r="CG275">
        <v>240</v>
      </c>
      <c r="CH275">
        <v>-538.46153846153845</v>
      </c>
      <c r="CI275">
        <v>2431.5384615384614</v>
      </c>
      <c r="CJ275">
        <v>212.30594577494998</v>
      </c>
      <c r="CK275">
        <v>143.78872163937004</v>
      </c>
      <c r="CL275">
        <v>69.420911026507738</v>
      </c>
      <c r="CM275">
        <v>122.18796797213763</v>
      </c>
      <c r="CN275">
        <v>69.086628928876706</v>
      </c>
      <c r="CO275">
        <v>0</v>
      </c>
      <c r="CP275">
        <v>0</v>
      </c>
      <c r="CQ275">
        <v>93.868062452383569</v>
      </c>
      <c r="CR275">
        <v>0.86346000000000001</v>
      </c>
      <c r="CS275">
        <v>19941.301375201921</v>
      </c>
      <c r="CT275">
        <v>0</v>
      </c>
      <c r="CU275">
        <v>19941.301375201921</v>
      </c>
      <c r="CV275">
        <v>12.61708407162412</v>
      </c>
      <c r="CW275" s="28"/>
      <c r="CX275" s="28"/>
      <c r="CY275" s="28"/>
      <c r="CZ275" s="28"/>
      <c r="DA275" s="28"/>
      <c r="DB275" s="28"/>
      <c r="DC275" s="28"/>
      <c r="DD275" s="28"/>
      <c r="DE275" s="28"/>
      <c r="DF275" s="28"/>
      <c r="DG275" s="28"/>
      <c r="DH275" s="28"/>
      <c r="DI275">
        <v>120</v>
      </c>
      <c r="DJ275" s="28" t="s">
        <v>831</v>
      </c>
      <c r="DK275" s="28"/>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5C07F-F34F-4F7D-AD8F-A5F0FBCF87E1}">
  <dimension ref="A1:DK117"/>
  <sheetViews>
    <sheetView workbookViewId="0"/>
  </sheetViews>
  <sheetFormatPr defaultRowHeight="15" x14ac:dyDescent="0.25"/>
  <cols>
    <col min="1" max="1" width="16.28515625" bestFit="1" customWidth="1"/>
    <col min="2" max="2" width="58.140625" bestFit="1" customWidth="1"/>
    <col min="3" max="3" width="20.85546875" bestFit="1" customWidth="1"/>
    <col min="4" max="4" width="16.42578125" bestFit="1" customWidth="1"/>
    <col min="5" max="5" width="42.85546875" bestFit="1" customWidth="1"/>
    <col min="6" max="6" width="30.42578125" bestFit="1" customWidth="1"/>
    <col min="7" max="7" width="15.85546875" bestFit="1" customWidth="1"/>
    <col min="8" max="8" width="24.140625" bestFit="1" customWidth="1"/>
    <col min="9" max="9" width="21.85546875" bestFit="1" customWidth="1"/>
    <col min="10" max="10" width="34.140625" bestFit="1" customWidth="1"/>
    <col min="11" max="11" width="42.28515625" bestFit="1" customWidth="1"/>
    <col min="12" max="12" width="43" bestFit="1" customWidth="1"/>
    <col min="13" max="13" width="10.42578125" bestFit="1" customWidth="1"/>
    <col min="14" max="14" width="12.5703125" bestFit="1" customWidth="1"/>
    <col min="15" max="15" width="59" bestFit="1" customWidth="1"/>
    <col min="16" max="16" width="25.85546875" bestFit="1" customWidth="1"/>
    <col min="17" max="17" width="26.140625" bestFit="1" customWidth="1"/>
    <col min="18" max="18" width="14.7109375" bestFit="1" customWidth="1"/>
    <col min="19" max="19" width="14.42578125" bestFit="1" customWidth="1"/>
    <col min="20" max="20" width="17.5703125" bestFit="1" customWidth="1"/>
    <col min="21" max="21" width="11" bestFit="1" customWidth="1"/>
    <col min="22" max="22" width="16.5703125" bestFit="1" customWidth="1"/>
    <col min="23" max="23" width="8" bestFit="1" customWidth="1"/>
    <col min="24" max="24" width="16.140625" bestFit="1" customWidth="1"/>
    <col min="25" max="25" width="18.28515625" bestFit="1" customWidth="1"/>
    <col min="26" max="26" width="24.42578125" bestFit="1" customWidth="1"/>
    <col min="27" max="27" width="17.42578125" bestFit="1" customWidth="1"/>
    <col min="28" max="28" width="18.42578125" bestFit="1" customWidth="1"/>
    <col min="29" max="29" width="22" bestFit="1" customWidth="1"/>
    <col min="30" max="30" width="31.140625" bestFit="1" customWidth="1"/>
    <col min="31" max="31" width="29.85546875" bestFit="1" customWidth="1"/>
    <col min="32" max="32" width="14.85546875" bestFit="1" customWidth="1"/>
    <col min="33" max="33" width="37.5703125" bestFit="1" customWidth="1"/>
    <col min="34" max="34" width="23.140625" bestFit="1" customWidth="1"/>
    <col min="35" max="38" width="81.140625" bestFit="1" customWidth="1"/>
    <col min="39" max="39" width="18.42578125" bestFit="1" customWidth="1"/>
    <col min="40" max="40" width="27.42578125" bestFit="1" customWidth="1"/>
    <col min="41" max="41" width="28" bestFit="1" customWidth="1"/>
    <col min="42" max="42" width="20" bestFit="1" customWidth="1"/>
    <col min="43" max="43" width="19" bestFit="1" customWidth="1"/>
    <col min="44" max="44" width="20" bestFit="1" customWidth="1"/>
    <col min="45" max="45" width="19" bestFit="1" customWidth="1"/>
    <col min="46" max="46" width="15" bestFit="1" customWidth="1"/>
    <col min="47" max="47" width="59.28515625" bestFit="1" customWidth="1"/>
    <col min="48" max="48" width="24.28515625" bestFit="1" customWidth="1"/>
    <col min="49" max="49" width="20.28515625" bestFit="1" customWidth="1"/>
    <col min="50" max="50" width="25.42578125" bestFit="1" customWidth="1"/>
    <col min="51" max="51" width="16.28515625" bestFit="1" customWidth="1"/>
    <col min="52" max="52" width="23.5703125" bestFit="1" customWidth="1"/>
    <col min="53" max="53" width="17.28515625" bestFit="1" customWidth="1"/>
    <col min="54" max="54" width="24.7109375" bestFit="1" customWidth="1"/>
    <col min="55" max="55" width="23.42578125" bestFit="1" customWidth="1"/>
    <col min="56" max="56" width="36.42578125" bestFit="1" customWidth="1"/>
    <col min="57" max="57" width="34.7109375" bestFit="1" customWidth="1"/>
    <col min="58" max="58" width="43.7109375" bestFit="1" customWidth="1"/>
    <col min="59" max="59" width="42.140625" bestFit="1" customWidth="1"/>
    <col min="60" max="60" width="23.28515625" bestFit="1" customWidth="1"/>
    <col min="61" max="61" width="20" bestFit="1" customWidth="1"/>
    <col min="62" max="62" width="22.140625" bestFit="1" customWidth="1"/>
    <col min="63" max="63" width="27.28515625" bestFit="1" customWidth="1"/>
    <col min="64" max="64" width="18.140625" bestFit="1" customWidth="1"/>
    <col min="65" max="65" width="25.5703125" bestFit="1" customWidth="1"/>
    <col min="66" max="66" width="19.140625" bestFit="1" customWidth="1"/>
    <col min="67" max="67" width="26.5703125" bestFit="1" customWidth="1"/>
    <col min="68" max="68" width="25.42578125" bestFit="1" customWidth="1"/>
    <col min="69" max="69" width="38.28515625" bestFit="1" customWidth="1"/>
    <col min="70" max="70" width="36.7109375" bestFit="1" customWidth="1"/>
    <col min="71" max="71" width="46.7109375" bestFit="1" customWidth="1"/>
    <col min="72" max="72" width="45.140625" bestFit="1" customWidth="1"/>
    <col min="73" max="73" width="26.28515625" bestFit="1" customWidth="1"/>
    <col min="74" max="74" width="22.85546875" bestFit="1" customWidth="1"/>
    <col min="75" max="75" width="27.42578125" bestFit="1" customWidth="1"/>
    <col min="76" max="76" width="12.5703125" bestFit="1" customWidth="1"/>
    <col min="77" max="77" width="7.85546875" bestFit="1" customWidth="1"/>
    <col min="78" max="78" width="13.85546875" bestFit="1" customWidth="1"/>
    <col min="79" max="79" width="25.28515625" bestFit="1" customWidth="1"/>
    <col min="80" max="80" width="14.140625" bestFit="1" customWidth="1"/>
    <col min="81" max="81" width="27.42578125" bestFit="1" customWidth="1"/>
    <col min="82" max="82" width="12.5703125" bestFit="1" customWidth="1"/>
    <col min="83" max="83" width="29.5703125" bestFit="1" customWidth="1"/>
    <col min="84" max="84" width="11.42578125" bestFit="1" customWidth="1"/>
    <col min="85" max="85" width="7.140625" bestFit="1" customWidth="1"/>
    <col min="86" max="86" width="35" bestFit="1" customWidth="1"/>
    <col min="87" max="87" width="31.28515625" bestFit="1" customWidth="1"/>
    <col min="88" max="90" width="12.140625" bestFit="1" customWidth="1"/>
    <col min="91" max="91" width="11.140625" bestFit="1" customWidth="1"/>
    <col min="92" max="92" width="20.28515625" bestFit="1" customWidth="1"/>
    <col min="93" max="94" width="11.85546875" bestFit="1" customWidth="1"/>
    <col min="95" max="95" width="12.140625" bestFit="1" customWidth="1"/>
    <col min="96" max="96" width="11.7109375" bestFit="1" customWidth="1"/>
    <col min="97" max="99" width="12.140625" bestFit="1" customWidth="1"/>
    <col min="100" max="100" width="13.28515625" bestFit="1" customWidth="1"/>
    <col min="101" max="101" width="14.85546875" bestFit="1" customWidth="1"/>
    <col min="102" max="102" width="22.5703125" bestFit="1" customWidth="1"/>
    <col min="103" max="103" width="15.85546875" bestFit="1" customWidth="1"/>
    <col min="104" max="104" width="43.7109375" bestFit="1" customWidth="1"/>
    <col min="105" max="105" width="43.140625" bestFit="1" customWidth="1"/>
    <col min="106" max="106" width="28.5703125" bestFit="1" customWidth="1"/>
    <col min="107" max="107" width="15.5703125" bestFit="1" customWidth="1"/>
    <col min="108" max="108" width="19.7109375" bestFit="1" customWidth="1"/>
    <col min="109" max="109" width="33.42578125" bestFit="1" customWidth="1"/>
    <col min="110" max="110" width="15" bestFit="1" customWidth="1"/>
    <col min="111" max="111" width="25.5703125" bestFit="1" customWidth="1"/>
    <col min="112" max="112" width="23" bestFit="1" customWidth="1"/>
    <col min="113" max="113" width="15.5703125" bestFit="1" customWidth="1"/>
    <col min="114" max="114" width="17.7109375" bestFit="1" customWidth="1"/>
    <col min="115" max="116" width="18.7109375" bestFit="1" customWidth="1"/>
  </cols>
  <sheetData>
    <row r="1" spans="1:115" x14ac:dyDescent="0.25">
      <c r="A1" t="s">
        <v>342</v>
      </c>
      <c r="B1" t="s">
        <v>10</v>
      </c>
      <c r="C1" t="s">
        <v>13</v>
      </c>
      <c r="D1" t="s">
        <v>343</v>
      </c>
      <c r="E1" t="s">
        <v>12</v>
      </c>
      <c r="F1" t="s">
        <v>344</v>
      </c>
      <c r="G1" t="s">
        <v>345</v>
      </c>
      <c r="H1" t="s">
        <v>346</v>
      </c>
      <c r="I1" t="s">
        <v>347</v>
      </c>
      <c r="J1" t="s">
        <v>348</v>
      </c>
      <c r="K1" t="s">
        <v>349</v>
      </c>
      <c r="L1" t="s">
        <v>350</v>
      </c>
      <c r="M1" t="s">
        <v>351</v>
      </c>
      <c r="N1" t="s">
        <v>352</v>
      </c>
      <c r="O1" t="s">
        <v>353</v>
      </c>
      <c r="P1" t="s">
        <v>354</v>
      </c>
      <c r="Q1" t="s">
        <v>355</v>
      </c>
      <c r="R1" t="s">
        <v>356</v>
      </c>
      <c r="S1" t="s">
        <v>357</v>
      </c>
      <c r="T1" t="s">
        <v>358</v>
      </c>
      <c r="U1" t="s">
        <v>359</v>
      </c>
      <c r="V1" t="s">
        <v>327</v>
      </c>
      <c r="W1" t="s">
        <v>360</v>
      </c>
      <c r="X1" t="s">
        <v>361</v>
      </c>
      <c r="Y1" t="s">
        <v>362</v>
      </c>
      <c r="Z1" t="s">
        <v>363</v>
      </c>
      <c r="AA1" t="s">
        <v>22</v>
      </c>
      <c r="AB1" t="s">
        <v>364</v>
      </c>
      <c r="AC1" t="s">
        <v>365</v>
      </c>
      <c r="AD1" t="s">
        <v>366</v>
      </c>
      <c r="AE1" t="s">
        <v>367</v>
      </c>
      <c r="AF1" t="s">
        <v>368</v>
      </c>
      <c r="AG1" t="s">
        <v>369</v>
      </c>
      <c r="AH1" t="s">
        <v>370</v>
      </c>
      <c r="AI1" t="s">
        <v>371</v>
      </c>
      <c r="AJ1" t="s">
        <v>372</v>
      </c>
      <c r="AK1" t="s">
        <v>373</v>
      </c>
      <c r="AL1" t="s">
        <v>374</v>
      </c>
      <c r="AM1" t="s">
        <v>375</v>
      </c>
      <c r="AN1" t="s">
        <v>376</v>
      </c>
      <c r="AO1" t="s">
        <v>377</v>
      </c>
      <c r="AP1" t="s">
        <v>378</v>
      </c>
      <c r="AQ1" t="s">
        <v>379</v>
      </c>
      <c r="AR1" t="s">
        <v>380</v>
      </c>
      <c r="AS1" t="s">
        <v>381</v>
      </c>
      <c r="AT1" t="s">
        <v>382</v>
      </c>
      <c r="AU1" t="s">
        <v>383</v>
      </c>
      <c r="AV1" t="s">
        <v>384</v>
      </c>
      <c r="AW1" t="s">
        <v>385</v>
      </c>
      <c r="AX1" t="s">
        <v>386</v>
      </c>
      <c r="AY1" t="s">
        <v>387</v>
      </c>
      <c r="AZ1" t="s">
        <v>388</v>
      </c>
      <c r="BA1" t="s">
        <v>389</v>
      </c>
      <c r="BB1" t="s">
        <v>390</v>
      </c>
      <c r="BC1" t="s">
        <v>391</v>
      </c>
      <c r="BD1" t="s">
        <v>392</v>
      </c>
      <c r="BE1" t="s">
        <v>393</v>
      </c>
      <c r="BF1" t="s">
        <v>394</v>
      </c>
      <c r="BG1" t="s">
        <v>395</v>
      </c>
      <c r="BH1" t="s">
        <v>396</v>
      </c>
      <c r="BI1" t="s">
        <v>397</v>
      </c>
      <c r="BJ1" t="s">
        <v>398</v>
      </c>
      <c r="BK1" t="s">
        <v>399</v>
      </c>
      <c r="BL1" t="s">
        <v>400</v>
      </c>
      <c r="BM1" t="s">
        <v>401</v>
      </c>
      <c r="BN1" t="s">
        <v>402</v>
      </c>
      <c r="BO1" t="s">
        <v>403</v>
      </c>
      <c r="BP1" t="s">
        <v>404</v>
      </c>
      <c r="BQ1" t="s">
        <v>405</v>
      </c>
      <c r="BR1" t="s">
        <v>406</v>
      </c>
      <c r="BS1" t="s">
        <v>407</v>
      </c>
      <c r="BT1" t="s">
        <v>408</v>
      </c>
      <c r="BU1" t="s">
        <v>409</v>
      </c>
      <c r="BV1" t="s">
        <v>410</v>
      </c>
      <c r="BW1" t="s">
        <v>411</v>
      </c>
      <c r="BX1" t="s">
        <v>412</v>
      </c>
      <c r="BY1" t="s">
        <v>413</v>
      </c>
      <c r="BZ1" t="s">
        <v>414</v>
      </c>
      <c r="CA1" t="s">
        <v>415</v>
      </c>
      <c r="CB1" t="s">
        <v>416</v>
      </c>
      <c r="CC1" t="s">
        <v>417</v>
      </c>
      <c r="CD1" t="s">
        <v>418</v>
      </c>
      <c r="CE1" t="s">
        <v>419</v>
      </c>
      <c r="CF1" t="s">
        <v>420</v>
      </c>
      <c r="CG1" t="s">
        <v>421</v>
      </c>
      <c r="CH1" t="s">
        <v>2969</v>
      </c>
      <c r="CI1" t="s">
        <v>422</v>
      </c>
      <c r="CJ1" t="s">
        <v>423</v>
      </c>
      <c r="CK1" t="s">
        <v>424</v>
      </c>
      <c r="CL1" t="s">
        <v>425</v>
      </c>
      <c r="CM1" t="s">
        <v>426</v>
      </c>
      <c r="CN1" t="s">
        <v>427</v>
      </c>
      <c r="CO1" t="s">
        <v>428</v>
      </c>
      <c r="CP1" t="s">
        <v>429</v>
      </c>
      <c r="CQ1" t="s">
        <v>430</v>
      </c>
      <c r="CR1" t="s">
        <v>431</v>
      </c>
      <c r="CS1" t="s">
        <v>432</v>
      </c>
      <c r="CT1" t="s">
        <v>433</v>
      </c>
      <c r="CU1" t="s">
        <v>434</v>
      </c>
      <c r="CV1" t="s">
        <v>435</v>
      </c>
      <c r="CW1" t="s">
        <v>436</v>
      </c>
      <c r="CX1" t="s">
        <v>437</v>
      </c>
      <c r="CY1" t="s">
        <v>438</v>
      </c>
      <c r="CZ1" t="s">
        <v>439</v>
      </c>
      <c r="DA1" t="s">
        <v>440</v>
      </c>
      <c r="DB1" t="s">
        <v>441</v>
      </c>
      <c r="DC1" t="s">
        <v>442</v>
      </c>
      <c r="DD1" t="s">
        <v>443</v>
      </c>
      <c r="DE1" t="s">
        <v>444</v>
      </c>
      <c r="DF1" t="s">
        <v>445</v>
      </c>
      <c r="DG1" t="s">
        <v>446</v>
      </c>
      <c r="DH1" t="s">
        <v>447</v>
      </c>
      <c r="DI1" t="s">
        <v>448</v>
      </c>
      <c r="DJ1" t="s">
        <v>449</v>
      </c>
      <c r="DK1" t="s">
        <v>450</v>
      </c>
    </row>
    <row r="2" spans="1:115" x14ac:dyDescent="0.25">
      <c r="A2" t="s">
        <v>2</v>
      </c>
      <c r="B2" t="s">
        <v>618</v>
      </c>
      <c r="C2">
        <v>82501</v>
      </c>
      <c r="D2" t="s">
        <v>619</v>
      </c>
      <c r="E2" t="s">
        <v>620</v>
      </c>
      <c r="F2" t="s">
        <v>621</v>
      </c>
      <c r="G2" t="s">
        <v>622</v>
      </c>
      <c r="H2" t="s">
        <v>623</v>
      </c>
      <c r="I2" t="s">
        <v>457</v>
      </c>
      <c r="J2">
        <v>3180</v>
      </c>
      <c r="K2">
        <v>10.276628789123478</v>
      </c>
      <c r="L2" t="s">
        <v>2973</v>
      </c>
      <c r="M2">
        <v>0</v>
      </c>
      <c r="N2" t="s">
        <v>459</v>
      </c>
      <c r="O2" t="s">
        <v>624</v>
      </c>
      <c r="P2">
        <v>11</v>
      </c>
      <c r="Q2">
        <v>12</v>
      </c>
      <c r="R2">
        <v>1</v>
      </c>
      <c r="S2">
        <v>90320687</v>
      </c>
      <c r="T2" t="s">
        <v>605</v>
      </c>
      <c r="U2" t="s">
        <v>462</v>
      </c>
      <c r="V2" t="s">
        <v>335</v>
      </c>
      <c r="W2" t="s">
        <v>463</v>
      </c>
      <c r="Y2" t="s">
        <v>463</v>
      </c>
      <c r="Z2">
        <v>0</v>
      </c>
      <c r="AA2">
        <v>17184</v>
      </c>
      <c r="AB2" t="s">
        <v>465</v>
      </c>
      <c r="AC2" t="s">
        <v>466</v>
      </c>
      <c r="AD2" s="1">
        <v>0.375</v>
      </c>
      <c r="AE2" s="1">
        <v>0.5</v>
      </c>
      <c r="AF2" t="s">
        <v>463</v>
      </c>
      <c r="AG2" t="s">
        <v>223</v>
      </c>
      <c r="AH2" t="s">
        <v>516</v>
      </c>
      <c r="AI2" t="s">
        <v>625</v>
      </c>
      <c r="AJ2" t="s">
        <v>626</v>
      </c>
      <c r="AM2">
        <v>1</v>
      </c>
      <c r="AN2">
        <v>4</v>
      </c>
      <c r="AP2" s="2">
        <v>46072</v>
      </c>
      <c r="AQ2" s="2">
        <v>46359</v>
      </c>
      <c r="AR2" s="2"/>
      <c r="AS2" s="2"/>
      <c r="AV2" t="s">
        <v>470</v>
      </c>
      <c r="AW2">
        <v>100</v>
      </c>
      <c r="AX2">
        <v>0.5</v>
      </c>
      <c r="BA2">
        <v>20</v>
      </c>
      <c r="BH2">
        <v>200</v>
      </c>
      <c r="BY2">
        <v>120</v>
      </c>
      <c r="BZ2">
        <v>100</v>
      </c>
      <c r="CA2">
        <v>20</v>
      </c>
      <c r="CB2">
        <v>100</v>
      </c>
      <c r="CC2">
        <v>1</v>
      </c>
      <c r="CE2">
        <v>3180</v>
      </c>
      <c r="CF2">
        <v>0</v>
      </c>
      <c r="CG2">
        <v>120</v>
      </c>
      <c r="CH2">
        <v>-307.69230769230768</v>
      </c>
      <c r="CI2">
        <v>2872.3076923076924</v>
      </c>
      <c r="CJ2">
        <v>212.30594577494998</v>
      </c>
      <c r="CK2">
        <v>143.78872163937004</v>
      </c>
      <c r="CL2">
        <v>69.420911026507738</v>
      </c>
      <c r="CM2">
        <v>122.18796797213763</v>
      </c>
      <c r="CN2">
        <v>69.086628928876706</v>
      </c>
      <c r="CO2">
        <v>0</v>
      </c>
      <c r="CP2">
        <v>0</v>
      </c>
      <c r="CQ2">
        <v>93.868062452383569</v>
      </c>
      <c r="CR2">
        <v>0.86346000000000001</v>
      </c>
      <c r="CS2">
        <v>19186.465949293535</v>
      </c>
      <c r="CT2">
        <v>0</v>
      </c>
      <c r="CU2">
        <v>19186.465949293535</v>
      </c>
      <c r="CV2">
        <v>10.276628789123478</v>
      </c>
      <c r="CW2" t="s">
        <v>627</v>
      </c>
      <c r="CX2" t="s">
        <v>3677</v>
      </c>
      <c r="CY2" t="s">
        <v>3678</v>
      </c>
      <c r="CZ2" t="s">
        <v>3679</v>
      </c>
      <c r="DA2" t="s">
        <v>3680</v>
      </c>
      <c r="DB2" t="s">
        <v>3344</v>
      </c>
      <c r="DI2">
        <v>100</v>
      </c>
      <c r="DJ2" t="s">
        <v>471</v>
      </c>
    </row>
    <row r="3" spans="1:115" x14ac:dyDescent="0.25">
      <c r="A3" t="s">
        <v>2</v>
      </c>
      <c r="B3" t="s">
        <v>618</v>
      </c>
      <c r="C3">
        <v>82501</v>
      </c>
      <c r="D3" t="s">
        <v>619</v>
      </c>
      <c r="E3" t="s">
        <v>620</v>
      </c>
      <c r="F3" t="s">
        <v>621</v>
      </c>
      <c r="G3" t="s">
        <v>622</v>
      </c>
      <c r="H3" t="s">
        <v>628</v>
      </c>
      <c r="I3" t="s">
        <v>457</v>
      </c>
      <c r="J3">
        <v>3180</v>
      </c>
      <c r="K3">
        <v>10.646669651088541</v>
      </c>
      <c r="L3" t="s">
        <v>2974</v>
      </c>
      <c r="M3">
        <v>0</v>
      </c>
      <c r="N3" t="s">
        <v>459</v>
      </c>
      <c r="O3" t="s">
        <v>629</v>
      </c>
      <c r="P3">
        <v>11</v>
      </c>
      <c r="Q3">
        <v>15</v>
      </c>
      <c r="R3">
        <v>1</v>
      </c>
      <c r="S3">
        <v>90330688</v>
      </c>
      <c r="T3" t="s">
        <v>605</v>
      </c>
      <c r="U3" t="s">
        <v>462</v>
      </c>
      <c r="V3" t="s">
        <v>335</v>
      </c>
      <c r="W3" t="s">
        <v>463</v>
      </c>
      <c r="Y3" t="s">
        <v>463</v>
      </c>
      <c r="Z3">
        <v>0</v>
      </c>
      <c r="AA3">
        <v>16543</v>
      </c>
      <c r="AC3" t="s">
        <v>630</v>
      </c>
      <c r="AD3" s="1">
        <v>0.375</v>
      </c>
      <c r="AE3" s="1">
        <v>0.625</v>
      </c>
      <c r="AF3" t="s">
        <v>463</v>
      </c>
      <c r="AG3" t="s">
        <v>235</v>
      </c>
      <c r="AH3" t="s">
        <v>516</v>
      </c>
      <c r="AI3" t="s">
        <v>2975</v>
      </c>
      <c r="AJ3" t="s">
        <v>626</v>
      </c>
      <c r="AM3">
        <v>1</v>
      </c>
      <c r="AN3">
        <v>3</v>
      </c>
      <c r="AP3" s="2">
        <v>46079</v>
      </c>
      <c r="AQ3" s="2">
        <v>46290</v>
      </c>
      <c r="AR3" s="2"/>
      <c r="AS3" s="2"/>
      <c r="AV3" t="s">
        <v>470</v>
      </c>
      <c r="AW3">
        <v>100</v>
      </c>
      <c r="AX3">
        <v>0.5</v>
      </c>
      <c r="BA3">
        <v>30</v>
      </c>
      <c r="BH3">
        <v>200</v>
      </c>
      <c r="BY3">
        <v>130</v>
      </c>
      <c r="BZ3">
        <v>100</v>
      </c>
      <c r="CA3">
        <v>30</v>
      </c>
      <c r="CB3">
        <v>100</v>
      </c>
      <c r="CC3">
        <v>1</v>
      </c>
      <c r="CE3">
        <v>3180</v>
      </c>
      <c r="CF3">
        <v>0</v>
      </c>
      <c r="CG3">
        <v>120</v>
      </c>
      <c r="CH3">
        <v>-307.69230769230768</v>
      </c>
      <c r="CI3">
        <v>2872.3076923076924</v>
      </c>
      <c r="CJ3">
        <v>212.30594577494998</v>
      </c>
      <c r="CK3">
        <v>143.78872163937004</v>
      </c>
      <c r="CL3">
        <v>69.420911026507738</v>
      </c>
      <c r="CM3">
        <v>122.18796797213763</v>
      </c>
      <c r="CN3">
        <v>69.086628928876706</v>
      </c>
      <c r="CO3">
        <v>0</v>
      </c>
      <c r="CP3">
        <v>0</v>
      </c>
      <c r="CQ3">
        <v>93.868062452383569</v>
      </c>
      <c r="CR3">
        <v>0.86346000000000001</v>
      </c>
      <c r="CS3">
        <v>19877.332238582301</v>
      </c>
      <c r="CT3">
        <v>0</v>
      </c>
      <c r="CU3">
        <v>19877.332238582301</v>
      </c>
      <c r="CV3">
        <v>10.646669651088541</v>
      </c>
      <c r="CW3" t="s">
        <v>631</v>
      </c>
      <c r="CX3" t="s">
        <v>3681</v>
      </c>
      <c r="CY3" t="s">
        <v>3678</v>
      </c>
      <c r="CZ3" t="s">
        <v>3682</v>
      </c>
      <c r="DA3" t="s">
        <v>3683</v>
      </c>
      <c r="DB3" t="s">
        <v>3344</v>
      </c>
      <c r="DI3">
        <v>100</v>
      </c>
      <c r="DJ3" t="s">
        <v>471</v>
      </c>
    </row>
    <row r="4" spans="1:115" x14ac:dyDescent="0.25">
      <c r="A4" t="s">
        <v>2</v>
      </c>
      <c r="B4" t="s">
        <v>1375</v>
      </c>
      <c r="C4">
        <v>26211</v>
      </c>
      <c r="D4" t="s">
        <v>1376</v>
      </c>
      <c r="E4" t="s">
        <v>1377</v>
      </c>
      <c r="F4" t="s">
        <v>1378</v>
      </c>
      <c r="G4" t="s">
        <v>622</v>
      </c>
      <c r="H4" t="s">
        <v>2976</v>
      </c>
      <c r="I4" t="s">
        <v>457</v>
      </c>
      <c r="J4">
        <v>4580</v>
      </c>
      <c r="K4">
        <v>16.832432878592883</v>
      </c>
      <c r="L4" t="s">
        <v>2977</v>
      </c>
      <c r="M4">
        <v>0</v>
      </c>
      <c r="N4" t="s">
        <v>459</v>
      </c>
      <c r="O4" t="s">
        <v>632</v>
      </c>
      <c r="P4">
        <v>17</v>
      </c>
      <c r="Q4">
        <v>16</v>
      </c>
      <c r="R4">
        <v>1</v>
      </c>
      <c r="S4">
        <v>93510688</v>
      </c>
      <c r="T4" t="s">
        <v>461</v>
      </c>
      <c r="U4" t="s">
        <v>812</v>
      </c>
      <c r="V4" t="s">
        <v>335</v>
      </c>
      <c r="W4" t="s">
        <v>660</v>
      </c>
      <c r="X4">
        <v>26299</v>
      </c>
      <c r="Y4" t="s">
        <v>660</v>
      </c>
      <c r="Z4">
        <v>70</v>
      </c>
      <c r="AA4">
        <v>17287</v>
      </c>
      <c r="AB4" t="s">
        <v>465</v>
      </c>
      <c r="AC4" t="s">
        <v>525</v>
      </c>
      <c r="AD4" s="1">
        <v>0.5625</v>
      </c>
      <c r="AE4" s="1">
        <v>0.72916666666666674</v>
      </c>
      <c r="AF4" t="s">
        <v>463</v>
      </c>
      <c r="AG4" t="s">
        <v>207</v>
      </c>
      <c r="AH4" t="s">
        <v>529</v>
      </c>
      <c r="AI4" t="s">
        <v>633</v>
      </c>
      <c r="AJ4" t="s">
        <v>626</v>
      </c>
      <c r="AM4">
        <v>2</v>
      </c>
      <c r="AN4">
        <v>4</v>
      </c>
      <c r="AO4">
        <v>3</v>
      </c>
      <c r="AP4" s="2">
        <v>46070</v>
      </c>
      <c r="AQ4" s="2">
        <v>46357</v>
      </c>
      <c r="AR4" s="2">
        <v>46434</v>
      </c>
      <c r="AS4" s="2">
        <v>46651</v>
      </c>
      <c r="AV4" t="s">
        <v>470</v>
      </c>
      <c r="AW4">
        <v>138</v>
      </c>
      <c r="AX4">
        <v>0.5</v>
      </c>
      <c r="BH4">
        <v>200</v>
      </c>
      <c r="BJ4">
        <v>102</v>
      </c>
      <c r="BK4">
        <v>0.5</v>
      </c>
      <c r="BU4">
        <v>200</v>
      </c>
      <c r="BY4">
        <v>240</v>
      </c>
      <c r="BZ4">
        <v>240</v>
      </c>
      <c r="CA4">
        <v>0</v>
      </c>
      <c r="CB4">
        <v>240</v>
      </c>
      <c r="CC4">
        <v>1</v>
      </c>
      <c r="CE4">
        <v>4580</v>
      </c>
      <c r="CF4">
        <v>0</v>
      </c>
      <c r="CG4">
        <v>480</v>
      </c>
      <c r="CH4">
        <v>-624.61538461538464</v>
      </c>
      <c r="CI4">
        <v>3955.3846153846152</v>
      </c>
      <c r="CJ4">
        <v>212.30594577494998</v>
      </c>
      <c r="CK4">
        <v>143.78872163937004</v>
      </c>
      <c r="CL4">
        <v>69.420911026507738</v>
      </c>
      <c r="CM4">
        <v>122.18796797213763</v>
      </c>
      <c r="CN4">
        <v>69.086628928876706</v>
      </c>
      <c r="CO4">
        <v>0</v>
      </c>
      <c r="CP4">
        <v>0</v>
      </c>
      <c r="CQ4">
        <v>93.868062452383569</v>
      </c>
      <c r="CR4">
        <v>0.86346000000000001</v>
      </c>
      <c r="CS4">
        <v>24570.532051588081</v>
      </c>
      <c r="CT4">
        <v>18705.652879274228</v>
      </c>
      <c r="CU4">
        <v>43276.184930862306</v>
      </c>
      <c r="CV4">
        <v>16.832432878592883</v>
      </c>
      <c r="CW4" t="s">
        <v>634</v>
      </c>
      <c r="DI4">
        <v>240</v>
      </c>
      <c r="DJ4" t="s">
        <v>831</v>
      </c>
    </row>
    <row r="5" spans="1:115" x14ac:dyDescent="0.25">
      <c r="A5" t="s">
        <v>2</v>
      </c>
      <c r="B5" t="s">
        <v>1416</v>
      </c>
      <c r="C5">
        <v>26212</v>
      </c>
      <c r="D5" t="s">
        <v>1376</v>
      </c>
      <c r="E5" t="s">
        <v>1377</v>
      </c>
      <c r="F5" t="s">
        <v>1378</v>
      </c>
      <c r="G5" t="s">
        <v>622</v>
      </c>
      <c r="H5" t="s">
        <v>1417</v>
      </c>
      <c r="I5" t="s">
        <v>457</v>
      </c>
      <c r="J5">
        <v>4580</v>
      </c>
      <c r="K5">
        <v>15.387598159783364</v>
      </c>
      <c r="L5" t="s">
        <v>2978</v>
      </c>
      <c r="M5">
        <v>0</v>
      </c>
      <c r="N5" t="s">
        <v>459</v>
      </c>
      <c r="O5" t="s">
        <v>651</v>
      </c>
      <c r="P5">
        <v>16</v>
      </c>
      <c r="Q5">
        <v>18</v>
      </c>
      <c r="R5">
        <v>1</v>
      </c>
      <c r="S5">
        <v>90640688</v>
      </c>
      <c r="T5" t="s">
        <v>461</v>
      </c>
      <c r="U5" t="s">
        <v>978</v>
      </c>
      <c r="V5" t="s">
        <v>335</v>
      </c>
      <c r="W5" t="s">
        <v>660</v>
      </c>
      <c r="X5">
        <v>26299</v>
      </c>
      <c r="Y5" t="s">
        <v>660</v>
      </c>
      <c r="Z5">
        <v>70</v>
      </c>
      <c r="AA5">
        <v>16484</v>
      </c>
      <c r="AB5" t="s">
        <v>465</v>
      </c>
      <c r="AC5" t="s">
        <v>671</v>
      </c>
      <c r="AD5" s="1">
        <v>0.33333333333333326</v>
      </c>
      <c r="AE5" s="1">
        <v>0.6875</v>
      </c>
      <c r="AF5" t="s">
        <v>463</v>
      </c>
      <c r="AG5" t="s">
        <v>197</v>
      </c>
      <c r="AH5" t="s">
        <v>588</v>
      </c>
      <c r="AI5" t="s">
        <v>1418</v>
      </c>
      <c r="AJ5" t="s">
        <v>626</v>
      </c>
      <c r="AM5">
        <v>1</v>
      </c>
      <c r="AN5">
        <v>3</v>
      </c>
      <c r="AP5" s="2">
        <v>46071</v>
      </c>
      <c r="AQ5" s="2">
        <v>46288</v>
      </c>
      <c r="AR5" s="2"/>
      <c r="AS5" s="2"/>
      <c r="AV5" t="s">
        <v>470</v>
      </c>
      <c r="AW5">
        <v>240</v>
      </c>
      <c r="AX5">
        <v>0.5</v>
      </c>
      <c r="BH5">
        <v>200</v>
      </c>
      <c r="BY5">
        <v>240</v>
      </c>
      <c r="BZ5">
        <v>240</v>
      </c>
      <c r="CA5">
        <v>0</v>
      </c>
      <c r="CB5">
        <v>240</v>
      </c>
      <c r="CC5">
        <v>1</v>
      </c>
      <c r="CE5">
        <v>4580</v>
      </c>
      <c r="CF5">
        <v>0</v>
      </c>
      <c r="CG5">
        <v>480</v>
      </c>
      <c r="CH5">
        <v>-307.69230769230768</v>
      </c>
      <c r="CI5">
        <v>4272.3076923076924</v>
      </c>
      <c r="CJ5">
        <v>212.30594577494998</v>
      </c>
      <c r="CK5">
        <v>143.78872163937004</v>
      </c>
      <c r="CL5">
        <v>69.420911026507738</v>
      </c>
      <c r="CM5">
        <v>122.18796797213763</v>
      </c>
      <c r="CN5">
        <v>69.086628928876706</v>
      </c>
      <c r="CO5">
        <v>0</v>
      </c>
      <c r="CP5">
        <v>0</v>
      </c>
      <c r="CQ5">
        <v>93.868062452383569</v>
      </c>
      <c r="CR5">
        <v>0.86346000000000001</v>
      </c>
      <c r="CS5">
        <v>42731.360089718401</v>
      </c>
      <c r="CT5">
        <v>0</v>
      </c>
      <c r="CU5">
        <v>42731.360089718401</v>
      </c>
      <c r="CV5">
        <v>15.387598159783364</v>
      </c>
      <c r="CW5" t="s">
        <v>1419</v>
      </c>
      <c r="DI5">
        <v>240</v>
      </c>
      <c r="DJ5" t="s">
        <v>831</v>
      </c>
    </row>
    <row r="6" spans="1:115" x14ac:dyDescent="0.25">
      <c r="A6" t="s">
        <v>2</v>
      </c>
      <c r="B6" t="s">
        <v>1420</v>
      </c>
      <c r="C6">
        <v>26212</v>
      </c>
      <c r="D6" t="s">
        <v>1376</v>
      </c>
      <c r="E6" t="s">
        <v>1377</v>
      </c>
      <c r="F6" t="s">
        <v>1421</v>
      </c>
      <c r="G6" t="s">
        <v>622</v>
      </c>
      <c r="H6" t="s">
        <v>1422</v>
      </c>
      <c r="I6" t="s">
        <v>457</v>
      </c>
      <c r="J6">
        <v>4580</v>
      </c>
      <c r="K6">
        <v>15.387598159783364</v>
      </c>
      <c r="L6" t="s">
        <v>2978</v>
      </c>
      <c r="M6">
        <v>0</v>
      </c>
      <c r="N6" t="s">
        <v>459</v>
      </c>
      <c r="O6" t="s">
        <v>1423</v>
      </c>
      <c r="P6">
        <v>16</v>
      </c>
      <c r="Q6">
        <v>18</v>
      </c>
      <c r="R6">
        <v>1</v>
      </c>
      <c r="S6">
        <v>90640689</v>
      </c>
      <c r="T6" t="s">
        <v>461</v>
      </c>
      <c r="U6" t="s">
        <v>978</v>
      </c>
      <c r="V6" t="s">
        <v>335</v>
      </c>
      <c r="W6" t="s">
        <v>660</v>
      </c>
      <c r="X6">
        <v>26299</v>
      </c>
      <c r="Y6" t="s">
        <v>660</v>
      </c>
      <c r="Z6">
        <v>70</v>
      </c>
      <c r="AA6">
        <v>16485</v>
      </c>
      <c r="AB6" t="s">
        <v>465</v>
      </c>
      <c r="AC6" t="s">
        <v>1424</v>
      </c>
      <c r="AD6" s="1">
        <v>0.33333333333333326</v>
      </c>
      <c r="AE6" s="1">
        <v>0.6875</v>
      </c>
      <c r="AF6" t="s">
        <v>463</v>
      </c>
      <c r="AG6" t="s">
        <v>178</v>
      </c>
      <c r="AH6" t="s">
        <v>537</v>
      </c>
      <c r="AI6" t="s">
        <v>1425</v>
      </c>
      <c r="AJ6" t="s">
        <v>626</v>
      </c>
      <c r="AM6">
        <v>1</v>
      </c>
      <c r="AN6">
        <v>3</v>
      </c>
      <c r="AP6" s="2">
        <v>46070</v>
      </c>
      <c r="AQ6" s="2">
        <v>46287</v>
      </c>
      <c r="AR6" s="2"/>
      <c r="AS6" s="2"/>
      <c r="AV6" t="s">
        <v>470</v>
      </c>
      <c r="AW6">
        <v>240</v>
      </c>
      <c r="AX6">
        <v>0.5</v>
      </c>
      <c r="BH6">
        <v>200</v>
      </c>
      <c r="BY6">
        <v>240</v>
      </c>
      <c r="BZ6">
        <v>240</v>
      </c>
      <c r="CA6">
        <v>0</v>
      </c>
      <c r="CB6">
        <v>240</v>
      </c>
      <c r="CC6">
        <v>1</v>
      </c>
      <c r="CE6">
        <v>4580</v>
      </c>
      <c r="CF6">
        <v>0</v>
      </c>
      <c r="CG6">
        <v>480</v>
      </c>
      <c r="CH6">
        <v>-307.69230769230768</v>
      </c>
      <c r="CI6">
        <v>4272.3076923076924</v>
      </c>
      <c r="CJ6">
        <v>212.30594577494998</v>
      </c>
      <c r="CK6">
        <v>143.78872163937004</v>
      </c>
      <c r="CL6">
        <v>69.420911026507738</v>
      </c>
      <c r="CM6">
        <v>122.18796797213763</v>
      </c>
      <c r="CN6">
        <v>69.086628928876706</v>
      </c>
      <c r="CO6">
        <v>0</v>
      </c>
      <c r="CP6">
        <v>0</v>
      </c>
      <c r="CQ6">
        <v>93.868062452383569</v>
      </c>
      <c r="CR6">
        <v>0.86346000000000001</v>
      </c>
      <c r="CS6">
        <v>42731.360089718401</v>
      </c>
      <c r="CT6">
        <v>0</v>
      </c>
      <c r="CU6">
        <v>42731.360089718401</v>
      </c>
      <c r="CV6">
        <v>15.387598159783364</v>
      </c>
      <c r="CW6" t="s">
        <v>1426</v>
      </c>
      <c r="CX6" t="s">
        <v>3684</v>
      </c>
      <c r="CY6" t="s">
        <v>3685</v>
      </c>
      <c r="CZ6" t="s">
        <v>3686</v>
      </c>
      <c r="DA6" t="s">
        <v>3687</v>
      </c>
      <c r="DB6" t="s">
        <v>3344</v>
      </c>
      <c r="DI6">
        <v>240</v>
      </c>
      <c r="DJ6" t="s">
        <v>831</v>
      </c>
    </row>
    <row r="7" spans="1:115" x14ac:dyDescent="0.25">
      <c r="A7" t="s">
        <v>2</v>
      </c>
      <c r="B7" t="s">
        <v>1375</v>
      </c>
      <c r="C7">
        <v>26211</v>
      </c>
      <c r="D7" t="s">
        <v>1376</v>
      </c>
      <c r="E7" t="s">
        <v>1377</v>
      </c>
      <c r="F7" t="s">
        <v>1378</v>
      </c>
      <c r="G7" t="s">
        <v>622</v>
      </c>
      <c r="H7" t="s">
        <v>1379</v>
      </c>
      <c r="I7" t="s">
        <v>457</v>
      </c>
      <c r="J7">
        <v>4580</v>
      </c>
      <c r="K7">
        <v>16.832432878592883</v>
      </c>
      <c r="L7" t="s">
        <v>2979</v>
      </c>
      <c r="M7">
        <v>0</v>
      </c>
      <c r="N7" t="s">
        <v>459</v>
      </c>
      <c r="O7" t="s">
        <v>1380</v>
      </c>
      <c r="P7">
        <v>17</v>
      </c>
      <c r="Q7">
        <v>18</v>
      </c>
      <c r="R7">
        <v>1</v>
      </c>
      <c r="S7">
        <v>92710688</v>
      </c>
      <c r="T7" t="s">
        <v>461</v>
      </c>
      <c r="U7" t="s">
        <v>812</v>
      </c>
      <c r="V7" t="s">
        <v>335</v>
      </c>
      <c r="W7" t="s">
        <v>660</v>
      </c>
      <c r="X7">
        <v>26299</v>
      </c>
      <c r="Y7" t="s">
        <v>660</v>
      </c>
      <c r="Z7">
        <v>70</v>
      </c>
      <c r="AA7">
        <v>16554</v>
      </c>
      <c r="AB7" t="s">
        <v>465</v>
      </c>
      <c r="AC7" t="s">
        <v>515</v>
      </c>
      <c r="AD7" s="1">
        <v>0.5625</v>
      </c>
      <c r="AE7" s="1">
        <v>0.72916666666666674</v>
      </c>
      <c r="AF7" t="s">
        <v>463</v>
      </c>
      <c r="AG7" t="s">
        <v>302</v>
      </c>
      <c r="AH7" t="s">
        <v>497</v>
      </c>
      <c r="AI7" t="s">
        <v>1381</v>
      </c>
      <c r="AJ7" t="s">
        <v>626</v>
      </c>
      <c r="AM7">
        <v>2</v>
      </c>
      <c r="AN7">
        <v>4</v>
      </c>
      <c r="AO7">
        <v>3</v>
      </c>
      <c r="AP7" s="2">
        <v>46069</v>
      </c>
      <c r="AQ7" s="2">
        <v>46356</v>
      </c>
      <c r="AR7" s="2">
        <v>46433</v>
      </c>
      <c r="AS7" s="2">
        <v>46650</v>
      </c>
      <c r="AV7" t="s">
        <v>470</v>
      </c>
      <c r="AW7">
        <v>138</v>
      </c>
      <c r="AX7">
        <v>0.5</v>
      </c>
      <c r="BH7">
        <v>200</v>
      </c>
      <c r="BJ7">
        <v>102</v>
      </c>
      <c r="BK7">
        <v>0.5</v>
      </c>
      <c r="BU7">
        <v>200</v>
      </c>
      <c r="BY7">
        <v>240</v>
      </c>
      <c r="BZ7">
        <v>240</v>
      </c>
      <c r="CA7">
        <v>0</v>
      </c>
      <c r="CB7">
        <v>240</v>
      </c>
      <c r="CC7">
        <v>1</v>
      </c>
      <c r="CE7">
        <v>4580</v>
      </c>
      <c r="CF7">
        <v>0</v>
      </c>
      <c r="CG7">
        <v>480</v>
      </c>
      <c r="CH7">
        <v>-624.61538461538464</v>
      </c>
      <c r="CI7">
        <v>3955.3846153846152</v>
      </c>
      <c r="CJ7">
        <v>212.30594577494998</v>
      </c>
      <c r="CK7">
        <v>143.78872163937004</v>
      </c>
      <c r="CL7">
        <v>69.420911026507738</v>
      </c>
      <c r="CM7">
        <v>122.18796797213763</v>
      </c>
      <c r="CN7">
        <v>69.086628928876706</v>
      </c>
      <c r="CO7">
        <v>0</v>
      </c>
      <c r="CP7">
        <v>0</v>
      </c>
      <c r="CQ7">
        <v>93.868062452383569</v>
      </c>
      <c r="CR7">
        <v>0.86346000000000001</v>
      </c>
      <c r="CS7">
        <v>24570.532051588081</v>
      </c>
      <c r="CT7">
        <v>18705.652879274228</v>
      </c>
      <c r="CU7">
        <v>43276.184930862306</v>
      </c>
      <c r="CV7">
        <v>16.832432878592883</v>
      </c>
      <c r="CW7" t="s">
        <v>1382</v>
      </c>
      <c r="DI7">
        <v>240</v>
      </c>
      <c r="DJ7" t="s">
        <v>831</v>
      </c>
    </row>
    <row r="8" spans="1:115" x14ac:dyDescent="0.25">
      <c r="A8" t="s">
        <v>2760</v>
      </c>
      <c r="B8" t="s">
        <v>1375</v>
      </c>
      <c r="C8">
        <v>26211</v>
      </c>
      <c r="D8" t="s">
        <v>1376</v>
      </c>
      <c r="E8" t="s">
        <v>1377</v>
      </c>
      <c r="F8" t="s">
        <v>1378</v>
      </c>
      <c r="G8" t="s">
        <v>622</v>
      </c>
      <c r="H8" t="s">
        <v>2855</v>
      </c>
      <c r="I8" t="s">
        <v>457</v>
      </c>
      <c r="J8">
        <v>4580</v>
      </c>
      <c r="K8">
        <v>16.832432878592883</v>
      </c>
      <c r="L8" t="s">
        <v>2979</v>
      </c>
      <c r="M8">
        <v>0</v>
      </c>
      <c r="N8" t="s">
        <v>459</v>
      </c>
      <c r="O8" t="s">
        <v>1380</v>
      </c>
      <c r="P8">
        <v>17</v>
      </c>
      <c r="Q8">
        <v>18</v>
      </c>
      <c r="R8">
        <v>1</v>
      </c>
      <c r="S8">
        <v>92710688</v>
      </c>
      <c r="T8" t="s">
        <v>461</v>
      </c>
      <c r="U8" t="s">
        <v>812</v>
      </c>
      <c r="V8" t="s">
        <v>335</v>
      </c>
      <c r="W8" t="s">
        <v>660</v>
      </c>
      <c r="X8">
        <v>26299</v>
      </c>
      <c r="Y8" t="s">
        <v>660</v>
      </c>
      <c r="Z8">
        <v>70</v>
      </c>
      <c r="AA8">
        <v>16555</v>
      </c>
      <c r="AB8" t="s">
        <v>465</v>
      </c>
      <c r="AC8" t="s">
        <v>515</v>
      </c>
      <c r="AD8" s="1">
        <v>0.5625</v>
      </c>
      <c r="AE8" s="1">
        <v>0.72916666666666674</v>
      </c>
      <c r="AF8" t="s">
        <v>463</v>
      </c>
      <c r="AG8" t="s">
        <v>302</v>
      </c>
      <c r="AH8" t="s">
        <v>497</v>
      </c>
      <c r="AI8" t="s">
        <v>1381</v>
      </c>
      <c r="AJ8" t="s">
        <v>626</v>
      </c>
      <c r="AM8">
        <v>2</v>
      </c>
      <c r="AN8">
        <v>4</v>
      </c>
      <c r="AO8">
        <v>3</v>
      </c>
      <c r="AP8" s="2">
        <v>46069</v>
      </c>
      <c r="AQ8" s="2">
        <v>46356</v>
      </c>
      <c r="AR8" s="2">
        <v>46433</v>
      </c>
      <c r="AS8" s="2">
        <v>46650</v>
      </c>
      <c r="AV8" t="s">
        <v>470</v>
      </c>
      <c r="AW8">
        <v>138</v>
      </c>
      <c r="AX8">
        <v>0.5</v>
      </c>
      <c r="BH8">
        <v>200</v>
      </c>
      <c r="BJ8">
        <v>102</v>
      </c>
      <c r="BK8">
        <v>0.5</v>
      </c>
      <c r="BU8">
        <v>200</v>
      </c>
      <c r="BY8">
        <v>240</v>
      </c>
      <c r="BZ8">
        <v>240</v>
      </c>
      <c r="CA8">
        <v>0</v>
      </c>
      <c r="CB8">
        <v>240</v>
      </c>
      <c r="CC8">
        <v>1</v>
      </c>
      <c r="CE8">
        <v>4580</v>
      </c>
      <c r="CF8">
        <v>0</v>
      </c>
      <c r="CG8">
        <v>480</v>
      </c>
      <c r="CH8">
        <v>-624.61538461538464</v>
      </c>
      <c r="CI8">
        <v>3955.3846153846152</v>
      </c>
      <c r="CJ8">
        <v>212.30594577494998</v>
      </c>
      <c r="CK8">
        <v>143.78872163937004</v>
      </c>
      <c r="CL8">
        <v>69.420911026507738</v>
      </c>
      <c r="CM8">
        <v>122.18796797213763</v>
      </c>
      <c r="CN8">
        <v>69.086628928876706</v>
      </c>
      <c r="CO8">
        <v>0</v>
      </c>
      <c r="CP8">
        <v>0</v>
      </c>
      <c r="CQ8">
        <v>93.868062452383569</v>
      </c>
      <c r="CR8">
        <v>0.86346000000000001</v>
      </c>
      <c r="CS8">
        <v>24570.532051588081</v>
      </c>
      <c r="CT8">
        <v>18705.652879274228</v>
      </c>
      <c r="CU8">
        <v>43276.184930862306</v>
      </c>
      <c r="CV8">
        <v>16.832432878592883</v>
      </c>
      <c r="CW8" t="s">
        <v>2856</v>
      </c>
      <c r="DI8">
        <v>240</v>
      </c>
      <c r="DJ8" t="s">
        <v>831</v>
      </c>
    </row>
    <row r="9" spans="1:115" x14ac:dyDescent="0.25">
      <c r="A9" t="s">
        <v>2</v>
      </c>
      <c r="B9" t="s">
        <v>1375</v>
      </c>
      <c r="C9">
        <v>26211</v>
      </c>
      <c r="D9" t="s">
        <v>1376</v>
      </c>
      <c r="E9" t="s">
        <v>1377</v>
      </c>
      <c r="F9" t="s">
        <v>1378</v>
      </c>
      <c r="G9" t="s">
        <v>622</v>
      </c>
      <c r="H9" t="s">
        <v>1383</v>
      </c>
      <c r="I9" t="s">
        <v>457</v>
      </c>
      <c r="J9">
        <v>4580</v>
      </c>
      <c r="K9">
        <v>16.832432878592883</v>
      </c>
      <c r="L9" t="s">
        <v>2979</v>
      </c>
      <c r="M9">
        <v>0</v>
      </c>
      <c r="N9" t="s">
        <v>459</v>
      </c>
      <c r="O9" t="s">
        <v>624</v>
      </c>
      <c r="P9">
        <v>17</v>
      </c>
      <c r="Q9">
        <v>18</v>
      </c>
      <c r="R9">
        <v>1</v>
      </c>
      <c r="S9">
        <v>90480688</v>
      </c>
      <c r="T9" t="s">
        <v>461</v>
      </c>
      <c r="U9" t="s">
        <v>812</v>
      </c>
      <c r="V9" t="s">
        <v>335</v>
      </c>
      <c r="W9" t="s">
        <v>660</v>
      </c>
      <c r="X9">
        <v>26299</v>
      </c>
      <c r="Y9" t="s">
        <v>660</v>
      </c>
      <c r="Z9">
        <v>70</v>
      </c>
      <c r="AA9">
        <v>16544</v>
      </c>
      <c r="AB9" t="s">
        <v>465</v>
      </c>
      <c r="AC9" t="s">
        <v>479</v>
      </c>
      <c r="AD9" s="1">
        <v>0.375</v>
      </c>
      <c r="AE9" s="1">
        <v>0.54166666666666674</v>
      </c>
      <c r="AF9" t="s">
        <v>463</v>
      </c>
      <c r="AG9" t="s">
        <v>246</v>
      </c>
      <c r="AH9" t="s">
        <v>516</v>
      </c>
      <c r="AI9" t="s">
        <v>1381</v>
      </c>
      <c r="AJ9" t="s">
        <v>626</v>
      </c>
      <c r="AM9">
        <v>2</v>
      </c>
      <c r="AN9">
        <v>4</v>
      </c>
      <c r="AO9">
        <v>3</v>
      </c>
      <c r="AP9" s="2">
        <v>46071</v>
      </c>
      <c r="AQ9" s="2">
        <v>46358</v>
      </c>
      <c r="AR9" s="2">
        <v>46435</v>
      </c>
      <c r="AS9" s="2">
        <v>46652</v>
      </c>
      <c r="AV9" t="s">
        <v>470</v>
      </c>
      <c r="AW9">
        <v>138</v>
      </c>
      <c r="AX9">
        <v>0.5</v>
      </c>
      <c r="BH9">
        <v>200</v>
      </c>
      <c r="BJ9">
        <v>102</v>
      </c>
      <c r="BK9">
        <v>0.5</v>
      </c>
      <c r="BU9">
        <v>200</v>
      </c>
      <c r="BY9">
        <v>240</v>
      </c>
      <c r="BZ9">
        <v>240</v>
      </c>
      <c r="CA9">
        <v>0</v>
      </c>
      <c r="CB9">
        <v>240</v>
      </c>
      <c r="CC9">
        <v>1</v>
      </c>
      <c r="CE9">
        <v>4580</v>
      </c>
      <c r="CF9">
        <v>0</v>
      </c>
      <c r="CG9">
        <v>480</v>
      </c>
      <c r="CH9">
        <v>-624.61538461538464</v>
      </c>
      <c r="CI9">
        <v>3955.3846153846152</v>
      </c>
      <c r="CJ9">
        <v>212.30594577494998</v>
      </c>
      <c r="CK9">
        <v>143.78872163937004</v>
      </c>
      <c r="CL9">
        <v>69.420911026507738</v>
      </c>
      <c r="CM9">
        <v>122.18796797213763</v>
      </c>
      <c r="CN9">
        <v>69.086628928876706</v>
      </c>
      <c r="CO9">
        <v>0</v>
      </c>
      <c r="CP9">
        <v>0</v>
      </c>
      <c r="CQ9">
        <v>93.868062452383569</v>
      </c>
      <c r="CR9">
        <v>0.86346000000000001</v>
      </c>
      <c r="CS9">
        <v>24570.532051588081</v>
      </c>
      <c r="CT9">
        <v>18705.652879274228</v>
      </c>
      <c r="CU9">
        <v>43276.184930862306</v>
      </c>
      <c r="CV9">
        <v>16.832432878592883</v>
      </c>
      <c r="CW9" t="s">
        <v>1384</v>
      </c>
      <c r="CX9" t="s">
        <v>3688</v>
      </c>
      <c r="CY9" t="s">
        <v>3685</v>
      </c>
      <c r="CZ9" t="s">
        <v>3689</v>
      </c>
      <c r="DA9" t="s">
        <v>3690</v>
      </c>
      <c r="DB9" t="s">
        <v>3344</v>
      </c>
      <c r="DI9">
        <v>240</v>
      </c>
      <c r="DJ9" t="s">
        <v>831</v>
      </c>
    </row>
    <row r="10" spans="1:115" x14ac:dyDescent="0.25">
      <c r="A10" t="s">
        <v>2</v>
      </c>
      <c r="B10" t="s">
        <v>1416</v>
      </c>
      <c r="C10">
        <v>26212</v>
      </c>
      <c r="D10" t="s">
        <v>1376</v>
      </c>
      <c r="E10" t="s">
        <v>1377</v>
      </c>
      <c r="F10" t="s">
        <v>1378</v>
      </c>
      <c r="G10" t="s">
        <v>622</v>
      </c>
      <c r="H10" t="s">
        <v>1427</v>
      </c>
      <c r="I10" t="s">
        <v>457</v>
      </c>
      <c r="J10">
        <v>4580</v>
      </c>
      <c r="K10">
        <v>16.084186424100452</v>
      </c>
      <c r="L10" t="s">
        <v>2980</v>
      </c>
      <c r="M10">
        <v>0</v>
      </c>
      <c r="N10" t="s">
        <v>459</v>
      </c>
      <c r="O10" t="s">
        <v>1428</v>
      </c>
      <c r="P10">
        <v>17</v>
      </c>
      <c r="Q10">
        <v>18</v>
      </c>
      <c r="R10">
        <v>1</v>
      </c>
      <c r="S10">
        <v>90550687</v>
      </c>
      <c r="T10" t="s">
        <v>461</v>
      </c>
      <c r="U10" t="s">
        <v>978</v>
      </c>
      <c r="V10" t="s">
        <v>335</v>
      </c>
      <c r="W10" t="s">
        <v>660</v>
      </c>
      <c r="X10">
        <v>26299</v>
      </c>
      <c r="Y10" t="s">
        <v>660</v>
      </c>
      <c r="Z10">
        <v>70</v>
      </c>
      <c r="AA10">
        <v>16545</v>
      </c>
      <c r="AB10" t="s">
        <v>465</v>
      </c>
      <c r="AC10" t="s">
        <v>466</v>
      </c>
      <c r="AD10" s="1">
        <v>0.33333333333333326</v>
      </c>
      <c r="AE10" s="1">
        <v>0.6875</v>
      </c>
      <c r="AF10" t="s">
        <v>463</v>
      </c>
      <c r="AG10" t="s">
        <v>249</v>
      </c>
      <c r="AH10" t="s">
        <v>516</v>
      </c>
      <c r="AI10" t="s">
        <v>1418</v>
      </c>
      <c r="AJ10" t="s">
        <v>626</v>
      </c>
      <c r="AM10">
        <v>1</v>
      </c>
      <c r="AN10">
        <v>3</v>
      </c>
      <c r="AP10" s="2">
        <v>46072</v>
      </c>
      <c r="AQ10" s="2">
        <v>46289</v>
      </c>
      <c r="AR10" s="2"/>
      <c r="AS10" s="2"/>
      <c r="AV10" t="s">
        <v>470</v>
      </c>
      <c r="AW10">
        <v>240</v>
      </c>
      <c r="AX10">
        <v>0.5</v>
      </c>
      <c r="BA10">
        <v>28</v>
      </c>
      <c r="BH10">
        <v>200</v>
      </c>
      <c r="BY10">
        <v>268</v>
      </c>
      <c r="BZ10">
        <v>240</v>
      </c>
      <c r="CA10">
        <v>28</v>
      </c>
      <c r="CB10">
        <v>240</v>
      </c>
      <c r="CC10">
        <v>1</v>
      </c>
      <c r="CE10">
        <v>4580</v>
      </c>
      <c r="CF10">
        <v>0</v>
      </c>
      <c r="CG10">
        <v>480</v>
      </c>
      <c r="CH10">
        <v>-307.69230769230768</v>
      </c>
      <c r="CI10">
        <v>4272.3076923076924</v>
      </c>
      <c r="CJ10">
        <v>212.30594577494998</v>
      </c>
      <c r="CK10">
        <v>143.78872163937004</v>
      </c>
      <c r="CL10">
        <v>69.420911026507738</v>
      </c>
      <c r="CM10">
        <v>122.18796797213763</v>
      </c>
      <c r="CN10">
        <v>69.086628928876706</v>
      </c>
      <c r="CO10">
        <v>0</v>
      </c>
      <c r="CP10">
        <v>0</v>
      </c>
      <c r="CQ10">
        <v>93.868062452383569</v>
      </c>
      <c r="CR10">
        <v>0.86346000000000001</v>
      </c>
      <c r="CS10">
        <v>44665.785699726948</v>
      </c>
      <c r="CT10">
        <v>0</v>
      </c>
      <c r="CU10">
        <v>44665.785699726948</v>
      </c>
      <c r="CV10">
        <v>16.084186424100452</v>
      </c>
      <c r="CW10" t="s">
        <v>1429</v>
      </c>
      <c r="DI10">
        <v>240</v>
      </c>
      <c r="DJ10" t="s">
        <v>831</v>
      </c>
    </row>
    <row r="11" spans="1:115" x14ac:dyDescent="0.25">
      <c r="A11" t="s">
        <v>2</v>
      </c>
      <c r="B11" t="s">
        <v>1375</v>
      </c>
      <c r="C11">
        <v>26211</v>
      </c>
      <c r="D11" t="s">
        <v>1376</v>
      </c>
      <c r="E11" t="s">
        <v>1377</v>
      </c>
      <c r="F11" t="s">
        <v>1378</v>
      </c>
      <c r="G11" t="s">
        <v>622</v>
      </c>
      <c r="H11" t="s">
        <v>1385</v>
      </c>
      <c r="I11" t="s">
        <v>457</v>
      </c>
      <c r="J11">
        <v>4580</v>
      </c>
      <c r="K11">
        <v>20.317129121104259</v>
      </c>
      <c r="L11" t="s">
        <v>2981</v>
      </c>
      <c r="M11">
        <v>0</v>
      </c>
      <c r="N11" t="s">
        <v>459</v>
      </c>
      <c r="O11" t="s">
        <v>1386</v>
      </c>
      <c r="P11">
        <v>21</v>
      </c>
      <c r="Q11">
        <v>18</v>
      </c>
      <c r="R11">
        <v>1</v>
      </c>
      <c r="S11">
        <v>90060688</v>
      </c>
      <c r="T11" t="s">
        <v>461</v>
      </c>
      <c r="U11" t="s">
        <v>812</v>
      </c>
      <c r="V11" t="s">
        <v>335</v>
      </c>
      <c r="W11" t="s">
        <v>660</v>
      </c>
      <c r="X11">
        <v>26299</v>
      </c>
      <c r="Y11" t="s">
        <v>660</v>
      </c>
      <c r="Z11">
        <v>70</v>
      </c>
      <c r="AA11">
        <v>16517</v>
      </c>
      <c r="AB11" t="s">
        <v>465</v>
      </c>
      <c r="AC11" t="s">
        <v>525</v>
      </c>
      <c r="AD11" s="1">
        <v>0.5625</v>
      </c>
      <c r="AE11" s="1">
        <v>0.72916666666666674</v>
      </c>
      <c r="AF11" t="s">
        <v>463</v>
      </c>
      <c r="AG11" t="s">
        <v>208</v>
      </c>
      <c r="AH11" t="s">
        <v>529</v>
      </c>
      <c r="AI11" t="s">
        <v>1387</v>
      </c>
      <c r="AJ11" t="s">
        <v>626</v>
      </c>
      <c r="AK11" t="s">
        <v>1388</v>
      </c>
      <c r="AM11">
        <v>2</v>
      </c>
      <c r="AN11">
        <v>4</v>
      </c>
      <c r="AO11">
        <v>3</v>
      </c>
      <c r="AP11" s="2">
        <v>46070</v>
      </c>
      <c r="AQ11" s="2">
        <v>46357</v>
      </c>
      <c r="AR11" s="2">
        <v>46434</v>
      </c>
      <c r="AS11" s="2">
        <v>46651</v>
      </c>
      <c r="AV11" t="s">
        <v>470</v>
      </c>
      <c r="AW11">
        <v>138</v>
      </c>
      <c r="AX11">
        <v>0.5</v>
      </c>
      <c r="BA11">
        <v>72</v>
      </c>
      <c r="BH11">
        <v>200</v>
      </c>
      <c r="BJ11">
        <v>102</v>
      </c>
      <c r="BK11">
        <v>0.5</v>
      </c>
      <c r="BN11">
        <v>56</v>
      </c>
      <c r="BU11">
        <v>200</v>
      </c>
      <c r="BY11">
        <v>368</v>
      </c>
      <c r="BZ11">
        <v>240</v>
      </c>
      <c r="CA11">
        <v>128</v>
      </c>
      <c r="CB11">
        <v>240</v>
      </c>
      <c r="CC11">
        <v>1</v>
      </c>
      <c r="CE11">
        <v>4580</v>
      </c>
      <c r="CF11">
        <v>0</v>
      </c>
      <c r="CG11">
        <v>480</v>
      </c>
      <c r="CH11">
        <v>-624.61538461538464</v>
      </c>
      <c r="CI11">
        <v>3955.3846153846152</v>
      </c>
      <c r="CJ11">
        <v>212.30594577494998</v>
      </c>
      <c r="CK11">
        <v>143.78872163937004</v>
      </c>
      <c r="CL11">
        <v>69.420911026507738</v>
      </c>
      <c r="CM11">
        <v>122.18796797213763</v>
      </c>
      <c r="CN11">
        <v>69.086628928876706</v>
      </c>
      <c r="CO11">
        <v>0</v>
      </c>
      <c r="CP11">
        <v>0</v>
      </c>
      <c r="CQ11">
        <v>93.868062452383569</v>
      </c>
      <c r="CR11">
        <v>0.86346000000000001</v>
      </c>
      <c r="CS11">
        <v>29544.769334467204</v>
      </c>
      <c r="CT11">
        <v>22690.569635891839</v>
      </c>
      <c r="CU11">
        <v>52235.338970359044</v>
      </c>
      <c r="CV11">
        <v>20.317129121104259</v>
      </c>
      <c r="CW11" t="s">
        <v>1389</v>
      </c>
      <c r="CX11" t="s">
        <v>3691</v>
      </c>
      <c r="CY11" t="s">
        <v>3685</v>
      </c>
      <c r="CZ11" t="s">
        <v>3692</v>
      </c>
      <c r="DA11" t="s">
        <v>3693</v>
      </c>
      <c r="DB11" t="s">
        <v>3344</v>
      </c>
      <c r="DI11">
        <v>240</v>
      </c>
      <c r="DJ11" t="s">
        <v>831</v>
      </c>
    </row>
    <row r="12" spans="1:115" x14ac:dyDescent="0.25">
      <c r="A12" t="s">
        <v>2</v>
      </c>
      <c r="B12" t="s">
        <v>1375</v>
      </c>
      <c r="C12">
        <v>26211</v>
      </c>
      <c r="D12" t="s">
        <v>1376</v>
      </c>
      <c r="E12" t="s">
        <v>1377</v>
      </c>
      <c r="F12" t="s">
        <v>1378</v>
      </c>
      <c r="G12" t="s">
        <v>622</v>
      </c>
      <c r="H12" t="s">
        <v>1390</v>
      </c>
      <c r="I12" t="s">
        <v>457</v>
      </c>
      <c r="J12">
        <v>4580</v>
      </c>
      <c r="K12">
        <v>16.832432878592883</v>
      </c>
      <c r="L12" t="s">
        <v>2979</v>
      </c>
      <c r="M12">
        <v>0</v>
      </c>
      <c r="N12" t="s">
        <v>459</v>
      </c>
      <c r="O12" t="s">
        <v>1391</v>
      </c>
      <c r="P12">
        <v>17</v>
      </c>
      <c r="Q12">
        <v>18</v>
      </c>
      <c r="R12">
        <v>1</v>
      </c>
      <c r="S12">
        <v>90080688</v>
      </c>
      <c r="T12" t="s">
        <v>461</v>
      </c>
      <c r="U12" t="s">
        <v>812</v>
      </c>
      <c r="V12" t="s">
        <v>335</v>
      </c>
      <c r="W12" t="s">
        <v>660</v>
      </c>
      <c r="X12">
        <v>26299</v>
      </c>
      <c r="Y12" t="s">
        <v>660</v>
      </c>
      <c r="Z12">
        <v>70</v>
      </c>
      <c r="AA12">
        <v>16518</v>
      </c>
      <c r="AB12" t="s">
        <v>465</v>
      </c>
      <c r="AC12" t="s">
        <v>525</v>
      </c>
      <c r="AD12" s="1">
        <v>0.58333333333333326</v>
      </c>
      <c r="AE12" s="1">
        <v>0.75</v>
      </c>
      <c r="AF12" t="s">
        <v>463</v>
      </c>
      <c r="AG12" t="s">
        <v>210</v>
      </c>
      <c r="AH12" t="s">
        <v>529</v>
      </c>
      <c r="AI12" t="s">
        <v>1381</v>
      </c>
      <c r="AJ12" t="s">
        <v>626</v>
      </c>
      <c r="AK12" t="s">
        <v>1392</v>
      </c>
      <c r="AM12">
        <v>2</v>
      </c>
      <c r="AN12">
        <v>4</v>
      </c>
      <c r="AO12">
        <v>3</v>
      </c>
      <c r="AP12" s="2">
        <v>46070</v>
      </c>
      <c r="AQ12" s="2">
        <v>46357</v>
      </c>
      <c r="AR12" s="2">
        <v>46434</v>
      </c>
      <c r="AS12" s="2">
        <v>46651</v>
      </c>
      <c r="AV12" t="s">
        <v>470</v>
      </c>
      <c r="AW12">
        <v>138</v>
      </c>
      <c r="AX12">
        <v>0.5</v>
      </c>
      <c r="BH12">
        <v>200</v>
      </c>
      <c r="BJ12">
        <v>102</v>
      </c>
      <c r="BK12">
        <v>0.5</v>
      </c>
      <c r="BU12">
        <v>200</v>
      </c>
      <c r="BY12">
        <v>240</v>
      </c>
      <c r="BZ12">
        <v>240</v>
      </c>
      <c r="CA12">
        <v>0</v>
      </c>
      <c r="CB12">
        <v>240</v>
      </c>
      <c r="CC12">
        <v>1</v>
      </c>
      <c r="CE12">
        <v>4580</v>
      </c>
      <c r="CF12">
        <v>0</v>
      </c>
      <c r="CG12">
        <v>480</v>
      </c>
      <c r="CH12">
        <v>-624.61538461538464</v>
      </c>
      <c r="CI12">
        <v>3955.3846153846152</v>
      </c>
      <c r="CJ12">
        <v>212.30594577494998</v>
      </c>
      <c r="CK12">
        <v>143.78872163937004</v>
      </c>
      <c r="CL12">
        <v>69.420911026507738</v>
      </c>
      <c r="CM12">
        <v>122.18796797213763</v>
      </c>
      <c r="CN12">
        <v>69.086628928876706</v>
      </c>
      <c r="CO12">
        <v>0</v>
      </c>
      <c r="CP12">
        <v>0</v>
      </c>
      <c r="CQ12">
        <v>93.868062452383569</v>
      </c>
      <c r="CR12">
        <v>0.86346000000000001</v>
      </c>
      <c r="CS12">
        <v>24570.532051588081</v>
      </c>
      <c r="CT12">
        <v>18705.652879274228</v>
      </c>
      <c r="CU12">
        <v>43276.184930862306</v>
      </c>
      <c r="CV12">
        <v>16.832432878592883</v>
      </c>
      <c r="CW12" t="s">
        <v>1393</v>
      </c>
      <c r="DI12">
        <v>240</v>
      </c>
      <c r="DJ12" t="s">
        <v>831</v>
      </c>
    </row>
    <row r="13" spans="1:115" x14ac:dyDescent="0.25">
      <c r="A13" t="s">
        <v>2</v>
      </c>
      <c r="B13" t="s">
        <v>1375</v>
      </c>
      <c r="C13">
        <v>26211</v>
      </c>
      <c r="D13" t="s">
        <v>1376</v>
      </c>
      <c r="E13" t="s">
        <v>1377</v>
      </c>
      <c r="F13" t="s">
        <v>1378</v>
      </c>
      <c r="G13" t="s">
        <v>622</v>
      </c>
      <c r="H13" t="s">
        <v>1394</v>
      </c>
      <c r="I13" t="s">
        <v>457</v>
      </c>
      <c r="J13">
        <v>4580</v>
      </c>
      <c r="K13">
        <v>16.832432878592883</v>
      </c>
      <c r="L13" t="s">
        <v>2979</v>
      </c>
      <c r="M13">
        <v>0</v>
      </c>
      <c r="N13" t="s">
        <v>459</v>
      </c>
      <c r="O13" t="s">
        <v>1395</v>
      </c>
      <c r="P13">
        <v>17</v>
      </c>
      <c r="Q13">
        <v>18</v>
      </c>
      <c r="R13">
        <v>1</v>
      </c>
      <c r="S13">
        <v>90100688</v>
      </c>
      <c r="T13" t="s">
        <v>461</v>
      </c>
      <c r="U13" t="s">
        <v>812</v>
      </c>
      <c r="V13" t="s">
        <v>335</v>
      </c>
      <c r="W13" t="s">
        <v>660</v>
      </c>
      <c r="X13">
        <v>26299</v>
      </c>
      <c r="Y13" t="s">
        <v>660</v>
      </c>
      <c r="Z13">
        <v>70</v>
      </c>
      <c r="AA13">
        <v>16519</v>
      </c>
      <c r="AB13" t="s">
        <v>465</v>
      </c>
      <c r="AC13" t="s">
        <v>525</v>
      </c>
      <c r="AD13" s="1">
        <v>0.39583333333333326</v>
      </c>
      <c r="AE13" s="1">
        <v>0.5625</v>
      </c>
      <c r="AF13" t="s">
        <v>463</v>
      </c>
      <c r="AG13" t="s">
        <v>212</v>
      </c>
      <c r="AH13" t="s">
        <v>529</v>
      </c>
      <c r="AI13" t="s">
        <v>1381</v>
      </c>
      <c r="AJ13" t="s">
        <v>626</v>
      </c>
      <c r="AK13" t="s">
        <v>1388</v>
      </c>
      <c r="AM13">
        <v>2</v>
      </c>
      <c r="AN13">
        <v>4</v>
      </c>
      <c r="AO13">
        <v>3</v>
      </c>
      <c r="AP13" s="2">
        <v>46070</v>
      </c>
      <c r="AQ13" s="2">
        <v>46357</v>
      </c>
      <c r="AR13" s="2">
        <v>46434</v>
      </c>
      <c r="AS13" s="2">
        <v>46651</v>
      </c>
      <c r="AV13" t="s">
        <v>470</v>
      </c>
      <c r="AW13">
        <v>138</v>
      </c>
      <c r="AX13">
        <v>0.5</v>
      </c>
      <c r="BH13">
        <v>200</v>
      </c>
      <c r="BJ13">
        <v>102</v>
      </c>
      <c r="BK13">
        <v>0.5</v>
      </c>
      <c r="BU13">
        <v>200</v>
      </c>
      <c r="BY13">
        <v>240</v>
      </c>
      <c r="BZ13">
        <v>240</v>
      </c>
      <c r="CA13">
        <v>0</v>
      </c>
      <c r="CB13">
        <v>240</v>
      </c>
      <c r="CC13">
        <v>1</v>
      </c>
      <c r="CE13">
        <v>4580</v>
      </c>
      <c r="CF13">
        <v>0</v>
      </c>
      <c r="CG13">
        <v>480</v>
      </c>
      <c r="CH13">
        <v>-624.61538461538464</v>
      </c>
      <c r="CI13">
        <v>3955.3846153846152</v>
      </c>
      <c r="CJ13">
        <v>212.30594577494998</v>
      </c>
      <c r="CK13">
        <v>143.78872163937004</v>
      </c>
      <c r="CL13">
        <v>69.420911026507738</v>
      </c>
      <c r="CM13">
        <v>122.18796797213763</v>
      </c>
      <c r="CN13">
        <v>69.086628928876706</v>
      </c>
      <c r="CO13">
        <v>0</v>
      </c>
      <c r="CP13">
        <v>0</v>
      </c>
      <c r="CQ13">
        <v>93.868062452383569</v>
      </c>
      <c r="CR13">
        <v>0.86346000000000001</v>
      </c>
      <c r="CS13">
        <v>24570.532051588081</v>
      </c>
      <c r="CT13">
        <v>18705.652879274228</v>
      </c>
      <c r="CU13">
        <v>43276.184930862306</v>
      </c>
      <c r="CV13">
        <v>16.832432878592883</v>
      </c>
      <c r="CW13" t="s">
        <v>1396</v>
      </c>
      <c r="CX13" t="s">
        <v>3694</v>
      </c>
      <c r="CY13" t="s">
        <v>3685</v>
      </c>
      <c r="CZ13" t="s">
        <v>3695</v>
      </c>
      <c r="DA13" t="s">
        <v>3696</v>
      </c>
      <c r="DB13" t="s">
        <v>3344</v>
      </c>
      <c r="DI13">
        <v>240</v>
      </c>
      <c r="DJ13" t="s">
        <v>831</v>
      </c>
    </row>
    <row r="14" spans="1:115" x14ac:dyDescent="0.25">
      <c r="A14" t="s">
        <v>2</v>
      </c>
      <c r="B14" t="s">
        <v>1375</v>
      </c>
      <c r="C14">
        <v>26211</v>
      </c>
      <c r="D14" t="s">
        <v>1376</v>
      </c>
      <c r="E14" t="s">
        <v>1377</v>
      </c>
      <c r="F14" t="s">
        <v>1378</v>
      </c>
      <c r="G14" t="s">
        <v>622</v>
      </c>
      <c r="H14" t="s">
        <v>1397</v>
      </c>
      <c r="I14" t="s">
        <v>457</v>
      </c>
      <c r="J14">
        <v>4580</v>
      </c>
      <c r="K14">
        <v>17.311554930931532</v>
      </c>
      <c r="L14" t="s">
        <v>2982</v>
      </c>
      <c r="M14">
        <v>0.3</v>
      </c>
      <c r="N14" t="s">
        <v>459</v>
      </c>
      <c r="O14" t="s">
        <v>629</v>
      </c>
      <c r="P14">
        <v>18</v>
      </c>
      <c r="Q14">
        <v>18</v>
      </c>
      <c r="R14">
        <v>1</v>
      </c>
      <c r="S14">
        <v>90330688</v>
      </c>
      <c r="T14" t="s">
        <v>461</v>
      </c>
      <c r="U14" t="s">
        <v>812</v>
      </c>
      <c r="V14" t="s">
        <v>335</v>
      </c>
      <c r="W14" t="s">
        <v>660</v>
      </c>
      <c r="X14">
        <v>26299</v>
      </c>
      <c r="Y14" t="s">
        <v>660</v>
      </c>
      <c r="Z14">
        <v>70</v>
      </c>
      <c r="AA14">
        <v>16546</v>
      </c>
      <c r="AB14" t="s">
        <v>465</v>
      </c>
      <c r="AC14" t="s">
        <v>515</v>
      </c>
      <c r="AD14" s="1">
        <v>0.375</v>
      </c>
      <c r="AE14" s="1">
        <v>0.56944444444444442</v>
      </c>
      <c r="AF14" t="s">
        <v>463</v>
      </c>
      <c r="AG14" t="s">
        <v>281</v>
      </c>
      <c r="AH14" t="s">
        <v>710</v>
      </c>
      <c r="AJ14" t="s">
        <v>626</v>
      </c>
      <c r="AM14">
        <v>2</v>
      </c>
      <c r="AN14">
        <v>3</v>
      </c>
      <c r="AO14">
        <v>3</v>
      </c>
      <c r="AP14" s="2">
        <v>46069</v>
      </c>
      <c r="AQ14" s="2">
        <v>46286</v>
      </c>
      <c r="AR14" s="2">
        <v>46433</v>
      </c>
      <c r="AS14" s="2">
        <v>46650</v>
      </c>
      <c r="AV14" t="s">
        <v>470</v>
      </c>
      <c r="AW14">
        <v>112</v>
      </c>
      <c r="AX14">
        <v>0.5</v>
      </c>
      <c r="BA14">
        <v>10</v>
      </c>
      <c r="BH14">
        <v>200</v>
      </c>
      <c r="BJ14">
        <v>112</v>
      </c>
      <c r="BK14">
        <v>0.5</v>
      </c>
      <c r="BN14">
        <v>10</v>
      </c>
      <c r="BQ14">
        <v>182</v>
      </c>
      <c r="BR14">
        <v>550</v>
      </c>
      <c r="BU14">
        <v>200</v>
      </c>
      <c r="BY14">
        <v>426</v>
      </c>
      <c r="BZ14">
        <v>224</v>
      </c>
      <c r="CA14">
        <v>202</v>
      </c>
      <c r="CB14">
        <v>240</v>
      </c>
      <c r="CC14">
        <v>0.93333333333333335</v>
      </c>
      <c r="CE14">
        <v>4580</v>
      </c>
      <c r="CF14">
        <v>1374</v>
      </c>
      <c r="CG14">
        <v>480</v>
      </c>
      <c r="CH14">
        <v>-624.61538461538464</v>
      </c>
      <c r="CI14">
        <v>5329.3846153846152</v>
      </c>
      <c r="CJ14">
        <v>212.30594577494998</v>
      </c>
      <c r="CK14">
        <v>143.78872163937004</v>
      </c>
      <c r="CL14">
        <v>69.420911026507738</v>
      </c>
      <c r="CM14">
        <v>122.18796797213763</v>
      </c>
      <c r="CN14">
        <v>69.086628928876706</v>
      </c>
      <c r="CO14">
        <v>0</v>
      </c>
      <c r="CP14">
        <v>0</v>
      </c>
      <c r="CQ14">
        <v>93.868062452383569</v>
      </c>
      <c r="CR14">
        <v>0.86346000000000001</v>
      </c>
      <c r="CS14">
        <v>20632.167664490687</v>
      </c>
      <c r="CT14">
        <v>39336.789771749231</v>
      </c>
      <c r="CU14">
        <v>59968.957436239914</v>
      </c>
      <c r="CV14">
        <v>17.311554930931532</v>
      </c>
      <c r="CW14" t="s">
        <v>1398</v>
      </c>
      <c r="CX14" t="s">
        <v>3697</v>
      </c>
      <c r="CY14" t="s">
        <v>3685</v>
      </c>
      <c r="CZ14" t="s">
        <v>3698</v>
      </c>
      <c r="DA14" t="s">
        <v>3699</v>
      </c>
      <c r="DB14" t="s">
        <v>3344</v>
      </c>
      <c r="DI14">
        <v>240</v>
      </c>
      <c r="DJ14" t="s">
        <v>831</v>
      </c>
    </row>
    <row r="15" spans="1:115" x14ac:dyDescent="0.25">
      <c r="A15" t="s">
        <v>2</v>
      </c>
      <c r="B15" t="s">
        <v>1375</v>
      </c>
      <c r="C15">
        <v>26211</v>
      </c>
      <c r="D15" t="s">
        <v>1376</v>
      </c>
      <c r="E15" t="s">
        <v>1377</v>
      </c>
      <c r="F15" t="s">
        <v>1378</v>
      </c>
      <c r="G15" t="s">
        <v>622</v>
      </c>
      <c r="H15" t="s">
        <v>1399</v>
      </c>
      <c r="I15" t="s">
        <v>457</v>
      </c>
      <c r="J15">
        <v>4580</v>
      </c>
      <c r="K15">
        <v>11.331040350511678</v>
      </c>
      <c r="L15" t="s">
        <v>2983</v>
      </c>
      <c r="M15">
        <v>0</v>
      </c>
      <c r="N15" t="s">
        <v>459</v>
      </c>
      <c r="O15" t="s">
        <v>1400</v>
      </c>
      <c r="P15">
        <v>12</v>
      </c>
      <c r="Q15">
        <v>18</v>
      </c>
      <c r="R15">
        <v>1</v>
      </c>
      <c r="S15">
        <v>90590688</v>
      </c>
      <c r="T15" t="s">
        <v>461</v>
      </c>
      <c r="U15" t="s">
        <v>812</v>
      </c>
      <c r="V15" t="s">
        <v>335</v>
      </c>
      <c r="W15" t="s">
        <v>660</v>
      </c>
      <c r="X15">
        <v>26299</v>
      </c>
      <c r="Y15" t="s">
        <v>660</v>
      </c>
      <c r="Z15">
        <v>70</v>
      </c>
      <c r="AA15">
        <v>17185</v>
      </c>
      <c r="AB15" t="s">
        <v>514</v>
      </c>
      <c r="AC15" t="s">
        <v>466</v>
      </c>
      <c r="AD15" s="1">
        <v>0.375</v>
      </c>
      <c r="AE15" s="1">
        <v>0.625</v>
      </c>
      <c r="AF15" t="s">
        <v>463</v>
      </c>
      <c r="AG15" t="s">
        <v>276</v>
      </c>
      <c r="AH15" t="s">
        <v>546</v>
      </c>
      <c r="AJ15" t="s">
        <v>626</v>
      </c>
      <c r="AM15">
        <v>2</v>
      </c>
      <c r="AN15">
        <v>4</v>
      </c>
      <c r="AO15">
        <v>3</v>
      </c>
      <c r="AP15" s="2">
        <v>46072</v>
      </c>
      <c r="AQ15" s="2">
        <v>46359</v>
      </c>
      <c r="AR15" s="2">
        <v>46436</v>
      </c>
      <c r="AS15" s="2">
        <v>46653</v>
      </c>
      <c r="AV15" t="s">
        <v>470</v>
      </c>
      <c r="AW15">
        <v>108</v>
      </c>
      <c r="AX15">
        <v>0.5</v>
      </c>
      <c r="BH15">
        <v>200</v>
      </c>
      <c r="BJ15">
        <v>54</v>
      </c>
      <c r="BK15">
        <v>0.5</v>
      </c>
      <c r="BU15">
        <v>200</v>
      </c>
      <c r="BY15">
        <v>162</v>
      </c>
      <c r="BZ15">
        <v>162</v>
      </c>
      <c r="CA15">
        <v>0</v>
      </c>
      <c r="CB15">
        <v>240</v>
      </c>
      <c r="CC15">
        <v>0.67500000000000004</v>
      </c>
      <c r="CE15">
        <v>4580</v>
      </c>
      <c r="CF15">
        <v>0</v>
      </c>
      <c r="CG15">
        <v>480</v>
      </c>
      <c r="CH15">
        <v>-624.61538461538464</v>
      </c>
      <c r="CI15">
        <v>3955.3846153846152</v>
      </c>
      <c r="CJ15">
        <v>212.30594577494998</v>
      </c>
      <c r="CK15">
        <v>143.78872163937004</v>
      </c>
      <c r="CL15">
        <v>69.420911026507738</v>
      </c>
      <c r="CM15">
        <v>122.18796797213763</v>
      </c>
      <c r="CN15">
        <v>69.086628928876706</v>
      </c>
      <c r="CO15">
        <v>0</v>
      </c>
      <c r="CP15">
        <v>0</v>
      </c>
      <c r="CQ15">
        <v>93.868062452383569</v>
      </c>
      <c r="CR15">
        <v>0.86346000000000001</v>
      </c>
      <c r="CS15">
        <v>19229.112040373282</v>
      </c>
      <c r="CT15">
        <v>9902.9927007922397</v>
      </c>
      <c r="CU15">
        <v>29132.104741165524</v>
      </c>
      <c r="CV15">
        <v>11.331040350511678</v>
      </c>
      <c r="CW15" t="s">
        <v>1401</v>
      </c>
      <c r="CX15" t="s">
        <v>3700</v>
      </c>
      <c r="CY15" t="s">
        <v>3685</v>
      </c>
      <c r="CZ15" t="s">
        <v>3571</v>
      </c>
      <c r="DA15" t="s">
        <v>3701</v>
      </c>
      <c r="DB15" t="s">
        <v>3344</v>
      </c>
      <c r="DI15">
        <v>240</v>
      </c>
      <c r="DJ15" t="s">
        <v>831</v>
      </c>
    </row>
    <row r="16" spans="1:115" x14ac:dyDescent="0.25">
      <c r="A16" t="s">
        <v>2</v>
      </c>
      <c r="B16" t="s">
        <v>1375</v>
      </c>
      <c r="C16">
        <v>26211</v>
      </c>
      <c r="D16" t="s">
        <v>1376</v>
      </c>
      <c r="E16" t="s">
        <v>1377</v>
      </c>
      <c r="F16" t="s">
        <v>1378</v>
      </c>
      <c r="G16" t="s">
        <v>622</v>
      </c>
      <c r="H16" t="s">
        <v>1402</v>
      </c>
      <c r="I16" t="s">
        <v>457</v>
      </c>
      <c r="J16">
        <v>4580</v>
      </c>
      <c r="K16">
        <v>15.745173781275728</v>
      </c>
      <c r="L16" t="s">
        <v>2984</v>
      </c>
      <c r="M16">
        <v>0</v>
      </c>
      <c r="N16" t="s">
        <v>459</v>
      </c>
      <c r="O16" t="s">
        <v>1403</v>
      </c>
      <c r="P16">
        <v>16</v>
      </c>
      <c r="Q16">
        <v>18</v>
      </c>
      <c r="R16">
        <v>1</v>
      </c>
      <c r="S16">
        <v>92620688</v>
      </c>
      <c r="T16" t="s">
        <v>461</v>
      </c>
      <c r="U16" t="s">
        <v>812</v>
      </c>
      <c r="V16" t="s">
        <v>335</v>
      </c>
      <c r="W16" t="s">
        <v>660</v>
      </c>
      <c r="X16">
        <v>26299</v>
      </c>
      <c r="Y16" t="s">
        <v>660</v>
      </c>
      <c r="Z16">
        <v>70</v>
      </c>
      <c r="AA16">
        <v>16457</v>
      </c>
      <c r="AB16" t="s">
        <v>465</v>
      </c>
      <c r="AC16" t="s">
        <v>515</v>
      </c>
      <c r="AD16" s="1">
        <v>0.54166666666666674</v>
      </c>
      <c r="AE16" s="1">
        <v>0.70833333333333326</v>
      </c>
      <c r="AF16" t="s">
        <v>463</v>
      </c>
      <c r="AG16" t="s">
        <v>63</v>
      </c>
      <c r="AH16" t="s">
        <v>467</v>
      </c>
      <c r="AJ16" t="s">
        <v>626</v>
      </c>
      <c r="AM16">
        <v>2</v>
      </c>
      <c r="AN16">
        <v>3</v>
      </c>
      <c r="AO16">
        <v>3</v>
      </c>
      <c r="AP16" s="2">
        <v>46069</v>
      </c>
      <c r="AQ16" s="2">
        <v>46286</v>
      </c>
      <c r="AR16" s="2">
        <v>46433</v>
      </c>
      <c r="AS16" s="2">
        <v>46650</v>
      </c>
      <c r="AV16" t="s">
        <v>470</v>
      </c>
      <c r="AW16">
        <v>112</v>
      </c>
      <c r="AX16">
        <v>0.5</v>
      </c>
      <c r="BH16">
        <v>200</v>
      </c>
      <c r="BJ16">
        <v>112</v>
      </c>
      <c r="BK16">
        <v>0.5</v>
      </c>
      <c r="BU16">
        <v>200</v>
      </c>
      <c r="BY16">
        <v>224</v>
      </c>
      <c r="BZ16">
        <v>224</v>
      </c>
      <c r="CA16">
        <v>0</v>
      </c>
      <c r="CB16">
        <v>240</v>
      </c>
      <c r="CC16">
        <v>0.93333333333333335</v>
      </c>
      <c r="CE16">
        <v>4580</v>
      </c>
      <c r="CF16">
        <v>0</v>
      </c>
      <c r="CG16">
        <v>480</v>
      </c>
      <c r="CH16">
        <v>-624.61538461538464</v>
      </c>
      <c r="CI16">
        <v>3955.3846153846152</v>
      </c>
      <c r="CJ16">
        <v>212.30594577494998</v>
      </c>
      <c r="CK16">
        <v>143.78872163937004</v>
      </c>
      <c r="CL16">
        <v>69.420911026507738</v>
      </c>
      <c r="CM16">
        <v>122.18796797213763</v>
      </c>
      <c r="CN16">
        <v>69.086628928876706</v>
      </c>
      <c r="CO16">
        <v>0</v>
      </c>
      <c r="CP16">
        <v>0</v>
      </c>
      <c r="CQ16">
        <v>93.868062452383569</v>
      </c>
      <c r="CR16">
        <v>0.86346000000000001</v>
      </c>
      <c r="CS16">
        <v>19941.301375201921</v>
      </c>
      <c r="CT16">
        <v>20539.540416457981</v>
      </c>
      <c r="CU16">
        <v>40480.841791659899</v>
      </c>
      <c r="CV16">
        <v>15.745173781275728</v>
      </c>
      <c r="CW16" t="s">
        <v>1404</v>
      </c>
      <c r="DI16">
        <v>240</v>
      </c>
      <c r="DJ16" t="s">
        <v>831</v>
      </c>
    </row>
    <row r="17" spans="1:115" x14ac:dyDescent="0.25">
      <c r="A17" t="s">
        <v>2</v>
      </c>
      <c r="B17" t="s">
        <v>1375</v>
      </c>
      <c r="C17">
        <v>26211</v>
      </c>
      <c r="D17" t="s">
        <v>1376</v>
      </c>
      <c r="E17" t="s">
        <v>1377</v>
      </c>
      <c r="F17" t="s">
        <v>1378</v>
      </c>
      <c r="G17" t="s">
        <v>622</v>
      </c>
      <c r="H17" t="s">
        <v>1405</v>
      </c>
      <c r="I17" t="s">
        <v>457</v>
      </c>
      <c r="J17">
        <v>4580</v>
      </c>
      <c r="K17">
        <v>15.745173781275728</v>
      </c>
      <c r="L17" t="s">
        <v>2984</v>
      </c>
      <c r="M17">
        <v>0</v>
      </c>
      <c r="N17" t="s">
        <v>459</v>
      </c>
      <c r="O17" t="s">
        <v>1403</v>
      </c>
      <c r="P17">
        <v>16</v>
      </c>
      <c r="Q17">
        <v>18</v>
      </c>
      <c r="R17">
        <v>1</v>
      </c>
      <c r="S17">
        <v>92620688</v>
      </c>
      <c r="T17" t="s">
        <v>461</v>
      </c>
      <c r="U17" t="s">
        <v>812</v>
      </c>
      <c r="V17" t="s">
        <v>335</v>
      </c>
      <c r="W17" t="s">
        <v>660</v>
      </c>
      <c r="X17">
        <v>26299</v>
      </c>
      <c r="Y17" t="s">
        <v>660</v>
      </c>
      <c r="Z17">
        <v>70</v>
      </c>
      <c r="AA17">
        <v>16458</v>
      </c>
      <c r="AB17" t="s">
        <v>465</v>
      </c>
      <c r="AC17" t="s">
        <v>479</v>
      </c>
      <c r="AD17" s="1">
        <v>0.54166666666666674</v>
      </c>
      <c r="AE17" s="1">
        <v>0.70833333333333326</v>
      </c>
      <c r="AF17" t="s">
        <v>463</v>
      </c>
      <c r="AG17" t="s">
        <v>163</v>
      </c>
      <c r="AH17" t="s">
        <v>467</v>
      </c>
      <c r="AJ17" t="s">
        <v>626</v>
      </c>
      <c r="AM17">
        <v>2</v>
      </c>
      <c r="AN17">
        <v>3</v>
      </c>
      <c r="AO17">
        <v>3</v>
      </c>
      <c r="AP17" s="2">
        <v>46071</v>
      </c>
      <c r="AQ17" s="2">
        <v>46288</v>
      </c>
      <c r="AR17" s="2">
        <v>46435</v>
      </c>
      <c r="AS17" s="2">
        <v>46652</v>
      </c>
      <c r="AV17" t="s">
        <v>470</v>
      </c>
      <c r="AW17">
        <v>112</v>
      </c>
      <c r="AX17">
        <v>0.5</v>
      </c>
      <c r="BH17">
        <v>200</v>
      </c>
      <c r="BJ17">
        <v>112</v>
      </c>
      <c r="BK17">
        <v>0.5</v>
      </c>
      <c r="BU17">
        <v>200</v>
      </c>
      <c r="BY17">
        <v>224</v>
      </c>
      <c r="BZ17">
        <v>224</v>
      </c>
      <c r="CA17">
        <v>0</v>
      </c>
      <c r="CB17">
        <v>240</v>
      </c>
      <c r="CC17">
        <v>0.93333333333333335</v>
      </c>
      <c r="CE17">
        <v>4580</v>
      </c>
      <c r="CF17">
        <v>0</v>
      </c>
      <c r="CG17">
        <v>480</v>
      </c>
      <c r="CH17">
        <v>-624.61538461538464</v>
      </c>
      <c r="CI17">
        <v>3955.3846153846152</v>
      </c>
      <c r="CJ17">
        <v>212.30594577494998</v>
      </c>
      <c r="CK17">
        <v>143.78872163937004</v>
      </c>
      <c r="CL17">
        <v>69.420911026507738</v>
      </c>
      <c r="CM17">
        <v>122.18796797213763</v>
      </c>
      <c r="CN17">
        <v>69.086628928876706</v>
      </c>
      <c r="CO17">
        <v>0</v>
      </c>
      <c r="CP17">
        <v>0</v>
      </c>
      <c r="CQ17">
        <v>93.868062452383569</v>
      </c>
      <c r="CR17">
        <v>0.86346000000000001</v>
      </c>
      <c r="CS17">
        <v>19941.301375201921</v>
      </c>
      <c r="CT17">
        <v>20539.540416457981</v>
      </c>
      <c r="CU17">
        <v>40480.841791659899</v>
      </c>
      <c r="CV17">
        <v>15.745173781275728</v>
      </c>
      <c r="CW17" t="s">
        <v>1406</v>
      </c>
      <c r="DI17">
        <v>240</v>
      </c>
      <c r="DJ17" t="s">
        <v>831</v>
      </c>
    </row>
    <row r="18" spans="1:115" x14ac:dyDescent="0.25">
      <c r="A18" t="s">
        <v>2</v>
      </c>
      <c r="B18" t="s">
        <v>1375</v>
      </c>
      <c r="C18">
        <v>26211</v>
      </c>
      <c r="D18" t="s">
        <v>1376</v>
      </c>
      <c r="E18" t="s">
        <v>1377</v>
      </c>
      <c r="F18" t="s">
        <v>1378</v>
      </c>
      <c r="G18" t="s">
        <v>622</v>
      </c>
      <c r="H18" t="s">
        <v>1407</v>
      </c>
      <c r="I18" t="s">
        <v>457</v>
      </c>
      <c r="J18">
        <v>4580</v>
      </c>
      <c r="K18">
        <v>19.229870023787097</v>
      </c>
      <c r="L18" t="s">
        <v>2985</v>
      </c>
      <c r="M18">
        <v>0</v>
      </c>
      <c r="N18" t="s">
        <v>459</v>
      </c>
      <c r="O18" t="s">
        <v>636</v>
      </c>
      <c r="P18">
        <v>20</v>
      </c>
      <c r="Q18">
        <v>18</v>
      </c>
      <c r="R18">
        <v>1</v>
      </c>
      <c r="S18">
        <v>90210688</v>
      </c>
      <c r="T18" t="s">
        <v>461</v>
      </c>
      <c r="U18" t="s">
        <v>812</v>
      </c>
      <c r="V18" t="s">
        <v>335</v>
      </c>
      <c r="W18" t="s">
        <v>660</v>
      </c>
      <c r="X18">
        <v>26299</v>
      </c>
      <c r="Y18" t="s">
        <v>660</v>
      </c>
      <c r="Z18">
        <v>70</v>
      </c>
      <c r="AA18">
        <v>16486</v>
      </c>
      <c r="AB18" t="s">
        <v>465</v>
      </c>
      <c r="AC18" t="s">
        <v>671</v>
      </c>
      <c r="AD18" s="1">
        <v>0.5625</v>
      </c>
      <c r="AE18" s="1">
        <v>0.72916666666666674</v>
      </c>
      <c r="AF18" t="s">
        <v>463</v>
      </c>
      <c r="AG18" t="s">
        <v>165</v>
      </c>
      <c r="AH18" t="s">
        <v>570</v>
      </c>
      <c r="AI18" t="s">
        <v>1387</v>
      </c>
      <c r="AJ18" t="s">
        <v>626</v>
      </c>
      <c r="AM18">
        <v>2</v>
      </c>
      <c r="AN18">
        <v>3</v>
      </c>
      <c r="AO18">
        <v>3</v>
      </c>
      <c r="AP18" s="2">
        <v>46071</v>
      </c>
      <c r="AQ18" s="2">
        <v>46288</v>
      </c>
      <c r="AR18" s="2">
        <v>46435</v>
      </c>
      <c r="AS18" s="2">
        <v>46652</v>
      </c>
      <c r="AV18" t="s">
        <v>470</v>
      </c>
      <c r="AW18">
        <v>112</v>
      </c>
      <c r="AX18">
        <v>0.5</v>
      </c>
      <c r="BA18">
        <v>72</v>
      </c>
      <c r="BH18">
        <v>200</v>
      </c>
      <c r="BJ18">
        <v>112</v>
      </c>
      <c r="BK18">
        <v>0.5</v>
      </c>
      <c r="BN18">
        <v>56</v>
      </c>
      <c r="BU18">
        <v>200</v>
      </c>
      <c r="BY18">
        <v>352</v>
      </c>
      <c r="BZ18">
        <v>224</v>
      </c>
      <c r="CA18">
        <v>128</v>
      </c>
      <c r="CB18">
        <v>240</v>
      </c>
      <c r="CC18">
        <v>0.93333333333333335</v>
      </c>
      <c r="CE18">
        <v>4580</v>
      </c>
      <c r="CF18">
        <v>0</v>
      </c>
      <c r="CG18">
        <v>480</v>
      </c>
      <c r="CH18">
        <v>-624.61538461538464</v>
      </c>
      <c r="CI18">
        <v>3955.3846153846152</v>
      </c>
      <c r="CJ18">
        <v>212.30594577494998</v>
      </c>
      <c r="CK18">
        <v>143.78872163937004</v>
      </c>
      <c r="CL18">
        <v>69.420911026507738</v>
      </c>
      <c r="CM18">
        <v>122.18796797213763</v>
      </c>
      <c r="CN18">
        <v>69.086628928876706</v>
      </c>
      <c r="CO18">
        <v>0</v>
      </c>
      <c r="CP18">
        <v>0</v>
      </c>
      <c r="CQ18">
        <v>93.868062452383569</v>
      </c>
      <c r="CR18">
        <v>0.86346000000000001</v>
      </c>
      <c r="CS18">
        <v>24915.538658081045</v>
      </c>
      <c r="CT18">
        <v>24524.457173075589</v>
      </c>
      <c r="CU18">
        <v>49439.99583115663</v>
      </c>
      <c r="CV18">
        <v>19.229870023787097</v>
      </c>
      <c r="CW18" t="s">
        <v>1408</v>
      </c>
      <c r="CX18" t="s">
        <v>3702</v>
      </c>
      <c r="CY18" t="s">
        <v>3685</v>
      </c>
      <c r="CZ18" t="s">
        <v>3703</v>
      </c>
      <c r="DA18" t="s">
        <v>3704</v>
      </c>
      <c r="DB18" t="s">
        <v>3344</v>
      </c>
      <c r="DI18">
        <v>240</v>
      </c>
      <c r="DJ18" t="s">
        <v>831</v>
      </c>
    </row>
    <row r="19" spans="1:115" x14ac:dyDescent="0.25">
      <c r="A19" t="s">
        <v>2</v>
      </c>
      <c r="B19" t="s">
        <v>1450</v>
      </c>
      <c r="C19">
        <v>26210</v>
      </c>
      <c r="D19" t="s">
        <v>1376</v>
      </c>
      <c r="E19" t="s">
        <v>1377</v>
      </c>
      <c r="F19" t="s">
        <v>1378</v>
      </c>
      <c r="G19" t="s">
        <v>622</v>
      </c>
      <c r="H19" t="s">
        <v>1451</v>
      </c>
      <c r="I19" t="s">
        <v>457</v>
      </c>
      <c r="J19">
        <v>2290</v>
      </c>
      <c r="K19">
        <v>17.621083843505616</v>
      </c>
      <c r="L19" t="s">
        <v>2986</v>
      </c>
      <c r="M19">
        <v>0</v>
      </c>
      <c r="N19" t="s">
        <v>459</v>
      </c>
      <c r="O19" t="s">
        <v>636</v>
      </c>
      <c r="P19">
        <v>18</v>
      </c>
      <c r="Q19">
        <v>18</v>
      </c>
      <c r="R19">
        <v>1</v>
      </c>
      <c r="S19">
        <v>90210688</v>
      </c>
      <c r="T19" t="s">
        <v>605</v>
      </c>
      <c r="U19" t="s">
        <v>659</v>
      </c>
      <c r="V19" t="s">
        <v>335</v>
      </c>
      <c r="W19" t="s">
        <v>463</v>
      </c>
      <c r="Y19" t="s">
        <v>660</v>
      </c>
      <c r="Z19">
        <v>35</v>
      </c>
      <c r="AA19">
        <v>16487</v>
      </c>
      <c r="AB19" t="s">
        <v>465</v>
      </c>
      <c r="AC19" t="s">
        <v>671</v>
      </c>
      <c r="AD19" s="1">
        <v>0.5625</v>
      </c>
      <c r="AE19" s="1">
        <v>0.72916666666666674</v>
      </c>
      <c r="AF19" t="s">
        <v>463</v>
      </c>
      <c r="AG19" t="s">
        <v>165</v>
      </c>
      <c r="AH19" t="s">
        <v>570</v>
      </c>
      <c r="AJ19" t="s">
        <v>626</v>
      </c>
      <c r="AM19">
        <v>1</v>
      </c>
      <c r="AN19">
        <v>3</v>
      </c>
      <c r="AP19" s="2">
        <v>46071</v>
      </c>
      <c r="AQ19" s="2">
        <v>46288</v>
      </c>
      <c r="AR19" s="2"/>
      <c r="AS19" s="2"/>
      <c r="AV19" t="s">
        <v>470</v>
      </c>
      <c r="AW19">
        <v>112</v>
      </c>
      <c r="AX19">
        <v>0.5</v>
      </c>
      <c r="BA19">
        <v>40</v>
      </c>
      <c r="BH19">
        <v>200</v>
      </c>
      <c r="BY19">
        <v>152</v>
      </c>
      <c r="BZ19">
        <v>112</v>
      </c>
      <c r="CA19">
        <v>40</v>
      </c>
      <c r="CB19">
        <v>120</v>
      </c>
      <c r="CC19">
        <v>0.93333333333333335</v>
      </c>
      <c r="CE19">
        <v>2290</v>
      </c>
      <c r="CF19">
        <v>0</v>
      </c>
      <c r="CG19">
        <v>240</v>
      </c>
      <c r="CH19">
        <v>-307.69230769230768</v>
      </c>
      <c r="CI19">
        <v>1982.3076923076924</v>
      </c>
      <c r="CJ19">
        <v>212.30594577494998</v>
      </c>
      <c r="CK19">
        <v>143.78872163937004</v>
      </c>
      <c r="CL19">
        <v>69.420911026507738</v>
      </c>
      <c r="CM19">
        <v>122.18796797213763</v>
      </c>
      <c r="CN19">
        <v>69.086628928876706</v>
      </c>
      <c r="CO19">
        <v>0</v>
      </c>
      <c r="CP19">
        <v>0</v>
      </c>
      <c r="CQ19">
        <v>93.868062452383569</v>
      </c>
      <c r="CR19">
        <v>0.86346000000000001</v>
      </c>
      <c r="CS19">
        <v>22704.766532356989</v>
      </c>
      <c r="CT19">
        <v>0</v>
      </c>
      <c r="CU19">
        <v>22704.766532356989</v>
      </c>
      <c r="CV19">
        <v>17.621083843505616</v>
      </c>
      <c r="CW19" t="s">
        <v>1452</v>
      </c>
      <c r="DI19">
        <v>120</v>
      </c>
      <c r="DJ19" t="s">
        <v>831</v>
      </c>
    </row>
    <row r="20" spans="1:115" x14ac:dyDescent="0.25">
      <c r="A20" t="s">
        <v>2</v>
      </c>
      <c r="B20" t="s">
        <v>1375</v>
      </c>
      <c r="C20">
        <v>26211</v>
      </c>
      <c r="D20" t="s">
        <v>1376</v>
      </c>
      <c r="E20" t="s">
        <v>1377</v>
      </c>
      <c r="F20" t="s">
        <v>1378</v>
      </c>
      <c r="G20" t="s">
        <v>622</v>
      </c>
      <c r="H20" t="s">
        <v>1409</v>
      </c>
      <c r="I20" t="s">
        <v>457</v>
      </c>
      <c r="J20">
        <v>4580</v>
      </c>
      <c r="K20">
        <v>17.234285854622872</v>
      </c>
      <c r="L20" t="s">
        <v>1858</v>
      </c>
      <c r="M20">
        <v>0.1</v>
      </c>
      <c r="N20" t="s">
        <v>459</v>
      </c>
      <c r="O20" t="s">
        <v>636</v>
      </c>
      <c r="P20">
        <v>18</v>
      </c>
      <c r="Q20">
        <v>18</v>
      </c>
      <c r="R20">
        <v>1</v>
      </c>
      <c r="S20">
        <v>90390688</v>
      </c>
      <c r="T20" t="s">
        <v>461</v>
      </c>
      <c r="U20" t="s">
        <v>812</v>
      </c>
      <c r="V20" t="s">
        <v>335</v>
      </c>
      <c r="W20" t="s">
        <v>660</v>
      </c>
      <c r="X20">
        <v>26299</v>
      </c>
      <c r="Y20" t="s">
        <v>660</v>
      </c>
      <c r="Z20">
        <v>70</v>
      </c>
      <c r="AA20">
        <v>16488</v>
      </c>
      <c r="AB20" t="s">
        <v>465</v>
      </c>
      <c r="AC20" t="s">
        <v>466</v>
      </c>
      <c r="AD20" s="1">
        <v>0.55208333333333326</v>
      </c>
      <c r="AE20" s="1">
        <v>0.71875</v>
      </c>
      <c r="AF20" t="s">
        <v>463</v>
      </c>
      <c r="AG20" t="s">
        <v>175</v>
      </c>
      <c r="AH20" t="s">
        <v>570</v>
      </c>
      <c r="AJ20" t="s">
        <v>626</v>
      </c>
      <c r="AM20">
        <v>2</v>
      </c>
      <c r="AN20">
        <v>3</v>
      </c>
      <c r="AO20">
        <v>3</v>
      </c>
      <c r="AP20" s="2">
        <v>46072</v>
      </c>
      <c r="AQ20" s="2">
        <v>46289</v>
      </c>
      <c r="AR20" s="2">
        <v>46436</v>
      </c>
      <c r="AS20" s="2">
        <v>46653</v>
      </c>
      <c r="AV20" t="s">
        <v>470</v>
      </c>
      <c r="AW20">
        <v>112</v>
      </c>
      <c r="AX20">
        <v>0.5</v>
      </c>
      <c r="BA20">
        <v>72</v>
      </c>
      <c r="BH20">
        <v>200</v>
      </c>
      <c r="BJ20">
        <v>112</v>
      </c>
      <c r="BK20">
        <v>0.5</v>
      </c>
      <c r="BN20">
        <v>56</v>
      </c>
      <c r="BU20">
        <v>200</v>
      </c>
      <c r="BY20">
        <v>352</v>
      </c>
      <c r="BZ20">
        <v>224</v>
      </c>
      <c r="CA20">
        <v>128</v>
      </c>
      <c r="CB20">
        <v>240</v>
      </c>
      <c r="CC20">
        <v>0.93333333333333335</v>
      </c>
      <c r="CE20">
        <v>4580</v>
      </c>
      <c r="CF20">
        <v>458</v>
      </c>
      <c r="CG20">
        <v>480</v>
      </c>
      <c r="CH20">
        <v>-624.61538461538464</v>
      </c>
      <c r="CI20">
        <v>4413.3846153846152</v>
      </c>
      <c r="CJ20">
        <v>212.30594577494998</v>
      </c>
      <c r="CK20">
        <v>143.78872163937004</v>
      </c>
      <c r="CL20">
        <v>69.420911026507738</v>
      </c>
      <c r="CM20">
        <v>122.18796797213763</v>
      </c>
      <c r="CN20">
        <v>69.086628928876706</v>
      </c>
      <c r="CO20">
        <v>0</v>
      </c>
      <c r="CP20">
        <v>0</v>
      </c>
      <c r="CQ20">
        <v>93.868062452383569</v>
      </c>
      <c r="CR20">
        <v>0.86346000000000001</v>
      </c>
      <c r="CS20">
        <v>24915.538658081045</v>
      </c>
      <c r="CT20">
        <v>24524.457173075589</v>
      </c>
      <c r="CU20">
        <v>49439.99583115663</v>
      </c>
      <c r="CV20">
        <v>17.234285854622872</v>
      </c>
      <c r="CW20" t="s">
        <v>1410</v>
      </c>
      <c r="DI20">
        <v>240</v>
      </c>
      <c r="DJ20" t="s">
        <v>831</v>
      </c>
    </row>
    <row r="21" spans="1:115" x14ac:dyDescent="0.25">
      <c r="A21" t="s">
        <v>2</v>
      </c>
      <c r="B21" t="s">
        <v>1416</v>
      </c>
      <c r="C21">
        <v>26212</v>
      </c>
      <c r="D21" t="s">
        <v>1376</v>
      </c>
      <c r="E21" t="s">
        <v>1377</v>
      </c>
      <c r="F21" t="s">
        <v>1378</v>
      </c>
      <c r="G21" t="s">
        <v>622</v>
      </c>
      <c r="H21" t="s">
        <v>1430</v>
      </c>
      <c r="I21" t="s">
        <v>457</v>
      </c>
      <c r="J21">
        <v>4580</v>
      </c>
      <c r="K21">
        <v>16.084186424100452</v>
      </c>
      <c r="L21" t="s">
        <v>2980</v>
      </c>
      <c r="M21">
        <v>0</v>
      </c>
      <c r="N21" t="s">
        <v>459</v>
      </c>
      <c r="O21" t="s">
        <v>1431</v>
      </c>
      <c r="P21">
        <v>17</v>
      </c>
      <c r="Q21">
        <v>18</v>
      </c>
      <c r="R21">
        <v>1</v>
      </c>
      <c r="S21">
        <v>90531612</v>
      </c>
      <c r="T21" t="s">
        <v>461</v>
      </c>
      <c r="U21" t="s">
        <v>978</v>
      </c>
      <c r="V21" t="s">
        <v>335</v>
      </c>
      <c r="W21" t="s">
        <v>660</v>
      </c>
      <c r="X21">
        <v>26299</v>
      </c>
      <c r="Y21" t="s">
        <v>660</v>
      </c>
      <c r="Z21">
        <v>70</v>
      </c>
      <c r="AA21">
        <v>16459</v>
      </c>
      <c r="AB21" t="s">
        <v>465</v>
      </c>
      <c r="AC21" t="s">
        <v>479</v>
      </c>
      <c r="AD21" s="1">
        <v>0.33333333333333326</v>
      </c>
      <c r="AE21" s="1">
        <v>0.64583333333333326</v>
      </c>
      <c r="AF21" t="s">
        <v>463</v>
      </c>
      <c r="AG21" t="s">
        <v>83</v>
      </c>
      <c r="AH21" t="s">
        <v>582</v>
      </c>
      <c r="AJ21" t="s">
        <v>626</v>
      </c>
      <c r="AK21" t="s">
        <v>1432</v>
      </c>
      <c r="AL21" t="s">
        <v>1433</v>
      </c>
      <c r="AM21">
        <v>1</v>
      </c>
      <c r="AN21">
        <v>3</v>
      </c>
      <c r="AP21" s="2">
        <v>46071</v>
      </c>
      <c r="AQ21" s="2">
        <v>46288</v>
      </c>
      <c r="AR21" s="2"/>
      <c r="AS21" s="2"/>
      <c r="AV21" t="s">
        <v>470</v>
      </c>
      <c r="AW21">
        <v>240</v>
      </c>
      <c r="AX21">
        <v>0.5</v>
      </c>
      <c r="AY21">
        <v>0</v>
      </c>
      <c r="BA21">
        <v>28</v>
      </c>
      <c r="BH21">
        <v>200</v>
      </c>
      <c r="BY21">
        <v>268</v>
      </c>
      <c r="BZ21">
        <v>240</v>
      </c>
      <c r="CA21">
        <v>28</v>
      </c>
      <c r="CB21">
        <v>240</v>
      </c>
      <c r="CC21">
        <v>1</v>
      </c>
      <c r="CE21">
        <v>4580</v>
      </c>
      <c r="CF21">
        <v>0</v>
      </c>
      <c r="CG21">
        <v>480</v>
      </c>
      <c r="CH21">
        <v>-307.69230769230768</v>
      </c>
      <c r="CI21">
        <v>4272.3076923076924</v>
      </c>
      <c r="CJ21">
        <v>212.30594577494998</v>
      </c>
      <c r="CK21">
        <v>143.78872163937004</v>
      </c>
      <c r="CL21">
        <v>69.420911026507738</v>
      </c>
      <c r="CM21">
        <v>122.18796797213763</v>
      </c>
      <c r="CN21">
        <v>69.086628928876706</v>
      </c>
      <c r="CO21">
        <v>0</v>
      </c>
      <c r="CP21">
        <v>0</v>
      </c>
      <c r="CQ21">
        <v>93.868062452383569</v>
      </c>
      <c r="CR21">
        <v>0.86346000000000001</v>
      </c>
      <c r="CS21">
        <v>44665.785699726948</v>
      </c>
      <c r="CT21">
        <v>0</v>
      </c>
      <c r="CU21">
        <v>44665.785699726948</v>
      </c>
      <c r="CV21">
        <v>16.084186424100452</v>
      </c>
      <c r="CW21" t="s">
        <v>1434</v>
      </c>
      <c r="CX21" t="s">
        <v>3705</v>
      </c>
      <c r="CY21" t="s">
        <v>3685</v>
      </c>
      <c r="CZ21" t="s">
        <v>3595</v>
      </c>
      <c r="DA21" t="s">
        <v>3706</v>
      </c>
      <c r="DB21" t="s">
        <v>3344</v>
      </c>
      <c r="DI21">
        <v>240</v>
      </c>
      <c r="DJ21" t="s">
        <v>831</v>
      </c>
      <c r="DK21" t="s">
        <v>1435</v>
      </c>
    </row>
    <row r="22" spans="1:115" x14ac:dyDescent="0.25">
      <c r="A22" t="s">
        <v>2</v>
      </c>
      <c r="B22" t="s">
        <v>1416</v>
      </c>
      <c r="C22">
        <v>26212</v>
      </c>
      <c r="D22" t="s">
        <v>1376</v>
      </c>
      <c r="E22" t="s">
        <v>1377</v>
      </c>
      <c r="F22" t="s">
        <v>1378</v>
      </c>
      <c r="G22" t="s">
        <v>622</v>
      </c>
      <c r="H22" t="s">
        <v>1436</v>
      </c>
      <c r="I22" t="s">
        <v>457</v>
      </c>
      <c r="J22">
        <v>4580</v>
      </c>
      <c r="K22">
        <v>16.084186424100452</v>
      </c>
      <c r="L22" t="s">
        <v>2980</v>
      </c>
      <c r="M22">
        <v>0</v>
      </c>
      <c r="N22" t="s">
        <v>459</v>
      </c>
      <c r="O22" t="s">
        <v>1431</v>
      </c>
      <c r="P22">
        <v>17</v>
      </c>
      <c r="Q22">
        <v>18</v>
      </c>
      <c r="R22">
        <v>1</v>
      </c>
      <c r="S22">
        <v>90531612</v>
      </c>
      <c r="T22" t="s">
        <v>461</v>
      </c>
      <c r="U22" t="s">
        <v>978</v>
      </c>
      <c r="V22" t="s">
        <v>335</v>
      </c>
      <c r="W22" t="s">
        <v>660</v>
      </c>
      <c r="X22">
        <v>26299</v>
      </c>
      <c r="Y22" t="s">
        <v>660</v>
      </c>
      <c r="Z22">
        <v>70</v>
      </c>
      <c r="AA22">
        <v>16460</v>
      </c>
      <c r="AB22" t="s">
        <v>465</v>
      </c>
      <c r="AC22" t="s">
        <v>466</v>
      </c>
      <c r="AD22" s="1">
        <v>0.33333333333333326</v>
      </c>
      <c r="AE22" s="1">
        <v>0.64583333333333326</v>
      </c>
      <c r="AF22" t="s">
        <v>463</v>
      </c>
      <c r="AG22" t="s">
        <v>83</v>
      </c>
      <c r="AH22" t="s">
        <v>582</v>
      </c>
      <c r="AJ22" t="s">
        <v>626</v>
      </c>
      <c r="AK22" t="s">
        <v>1432</v>
      </c>
      <c r="AL22" t="s">
        <v>1433</v>
      </c>
      <c r="AM22">
        <v>1</v>
      </c>
      <c r="AN22">
        <v>3</v>
      </c>
      <c r="AP22" s="2">
        <v>46072</v>
      </c>
      <c r="AQ22" s="2">
        <v>46289</v>
      </c>
      <c r="AR22" s="2"/>
      <c r="AS22" s="2"/>
      <c r="AV22" t="s">
        <v>470</v>
      </c>
      <c r="AW22">
        <v>240</v>
      </c>
      <c r="AX22">
        <v>0.5</v>
      </c>
      <c r="AY22">
        <v>0</v>
      </c>
      <c r="BA22">
        <v>28</v>
      </c>
      <c r="BH22">
        <v>200</v>
      </c>
      <c r="BY22">
        <v>268</v>
      </c>
      <c r="BZ22">
        <v>240</v>
      </c>
      <c r="CA22">
        <v>28</v>
      </c>
      <c r="CB22">
        <v>240</v>
      </c>
      <c r="CC22">
        <v>1</v>
      </c>
      <c r="CE22">
        <v>4580</v>
      </c>
      <c r="CF22">
        <v>0</v>
      </c>
      <c r="CG22">
        <v>480</v>
      </c>
      <c r="CH22">
        <v>-307.69230769230768</v>
      </c>
      <c r="CI22">
        <v>4272.3076923076924</v>
      </c>
      <c r="CJ22">
        <v>212.30594577494998</v>
      </c>
      <c r="CK22">
        <v>143.78872163937004</v>
      </c>
      <c r="CL22">
        <v>69.420911026507738</v>
      </c>
      <c r="CM22">
        <v>122.18796797213763</v>
      </c>
      <c r="CN22">
        <v>69.086628928876706</v>
      </c>
      <c r="CO22">
        <v>0</v>
      </c>
      <c r="CP22">
        <v>0</v>
      </c>
      <c r="CQ22">
        <v>93.868062452383569</v>
      </c>
      <c r="CR22">
        <v>0.86346000000000001</v>
      </c>
      <c r="CS22">
        <v>44665.785699726948</v>
      </c>
      <c r="CT22">
        <v>0</v>
      </c>
      <c r="CU22">
        <v>44665.785699726948</v>
      </c>
      <c r="CV22">
        <v>16.084186424100452</v>
      </c>
      <c r="CW22" t="s">
        <v>1437</v>
      </c>
      <c r="CX22" t="s">
        <v>3707</v>
      </c>
      <c r="CY22" t="s">
        <v>3685</v>
      </c>
      <c r="CZ22" t="s">
        <v>3708</v>
      </c>
      <c r="DA22" t="s">
        <v>3709</v>
      </c>
      <c r="DB22" t="s">
        <v>3344</v>
      </c>
      <c r="DI22">
        <v>240</v>
      </c>
      <c r="DJ22" t="s">
        <v>831</v>
      </c>
      <c r="DK22" t="s">
        <v>1435</v>
      </c>
    </row>
    <row r="23" spans="1:115" x14ac:dyDescent="0.25">
      <c r="A23" t="s">
        <v>2</v>
      </c>
      <c r="B23" t="s">
        <v>1416</v>
      </c>
      <c r="C23">
        <v>26212</v>
      </c>
      <c r="D23" t="s">
        <v>1376</v>
      </c>
      <c r="E23" t="s">
        <v>1377</v>
      </c>
      <c r="F23" t="s">
        <v>1378</v>
      </c>
      <c r="G23" t="s">
        <v>622</v>
      </c>
      <c r="H23" t="s">
        <v>1438</v>
      </c>
      <c r="I23" t="s">
        <v>457</v>
      </c>
      <c r="J23">
        <v>4580</v>
      </c>
      <c r="K23">
        <v>16.084186424100452</v>
      </c>
      <c r="L23" t="s">
        <v>2980</v>
      </c>
      <c r="M23">
        <v>0</v>
      </c>
      <c r="N23" t="s">
        <v>459</v>
      </c>
      <c r="O23" t="s">
        <v>1431</v>
      </c>
      <c r="P23">
        <v>17</v>
      </c>
      <c r="Q23">
        <v>18</v>
      </c>
      <c r="R23">
        <v>1</v>
      </c>
      <c r="S23">
        <v>90531612</v>
      </c>
      <c r="T23" t="s">
        <v>461</v>
      </c>
      <c r="U23" t="s">
        <v>978</v>
      </c>
      <c r="V23" t="s">
        <v>335</v>
      </c>
      <c r="W23" t="s">
        <v>660</v>
      </c>
      <c r="X23">
        <v>26299</v>
      </c>
      <c r="Y23" t="s">
        <v>660</v>
      </c>
      <c r="Z23">
        <v>70</v>
      </c>
      <c r="AA23">
        <v>16461</v>
      </c>
      <c r="AB23" t="s">
        <v>465</v>
      </c>
      <c r="AC23" t="s">
        <v>504</v>
      </c>
      <c r="AD23" s="1">
        <v>0.33333333333333326</v>
      </c>
      <c r="AE23" s="1">
        <v>0.64583333333333326</v>
      </c>
      <c r="AF23" t="s">
        <v>463</v>
      </c>
      <c r="AG23" t="s">
        <v>83</v>
      </c>
      <c r="AH23" t="s">
        <v>582</v>
      </c>
      <c r="AJ23" t="s">
        <v>626</v>
      </c>
      <c r="AK23" t="s">
        <v>1432</v>
      </c>
      <c r="AL23" t="s">
        <v>1433</v>
      </c>
      <c r="AM23">
        <v>1</v>
      </c>
      <c r="AN23">
        <v>3</v>
      </c>
      <c r="AP23" s="2">
        <v>46073</v>
      </c>
      <c r="AQ23" s="2">
        <v>46290</v>
      </c>
      <c r="AR23" s="2"/>
      <c r="AS23" s="2"/>
      <c r="AV23" t="s">
        <v>470</v>
      </c>
      <c r="AW23">
        <v>240</v>
      </c>
      <c r="AX23">
        <v>0.5</v>
      </c>
      <c r="AY23">
        <v>0</v>
      </c>
      <c r="BA23">
        <v>28</v>
      </c>
      <c r="BH23">
        <v>200</v>
      </c>
      <c r="BY23">
        <v>268</v>
      </c>
      <c r="BZ23">
        <v>240</v>
      </c>
      <c r="CA23">
        <v>28</v>
      </c>
      <c r="CB23">
        <v>240</v>
      </c>
      <c r="CC23">
        <v>1</v>
      </c>
      <c r="CE23">
        <v>4580</v>
      </c>
      <c r="CF23">
        <v>0</v>
      </c>
      <c r="CG23">
        <v>480</v>
      </c>
      <c r="CH23">
        <v>-307.69230769230768</v>
      </c>
      <c r="CI23">
        <v>4272.3076923076924</v>
      </c>
      <c r="CJ23">
        <v>212.30594577494998</v>
      </c>
      <c r="CK23">
        <v>143.78872163937004</v>
      </c>
      <c r="CL23">
        <v>69.420911026507738</v>
      </c>
      <c r="CM23">
        <v>122.18796797213763</v>
      </c>
      <c r="CN23">
        <v>69.086628928876706</v>
      </c>
      <c r="CO23">
        <v>0</v>
      </c>
      <c r="CP23">
        <v>0</v>
      </c>
      <c r="CQ23">
        <v>93.868062452383569</v>
      </c>
      <c r="CR23">
        <v>0.86346000000000001</v>
      </c>
      <c r="CS23">
        <v>44665.785699726948</v>
      </c>
      <c r="CT23">
        <v>0</v>
      </c>
      <c r="CU23">
        <v>44665.785699726948</v>
      </c>
      <c r="CV23">
        <v>16.084186424100452</v>
      </c>
      <c r="CW23" t="s">
        <v>1439</v>
      </c>
      <c r="CX23" t="s">
        <v>3710</v>
      </c>
      <c r="CY23" t="s">
        <v>3685</v>
      </c>
      <c r="CZ23" t="s">
        <v>3711</v>
      </c>
      <c r="DA23" t="s">
        <v>3712</v>
      </c>
      <c r="DB23" t="s">
        <v>3344</v>
      </c>
      <c r="DI23">
        <v>240</v>
      </c>
      <c r="DJ23" t="s">
        <v>831</v>
      </c>
      <c r="DK23" t="s">
        <v>1435</v>
      </c>
    </row>
    <row r="24" spans="1:115" x14ac:dyDescent="0.25">
      <c r="A24" t="s">
        <v>2</v>
      </c>
      <c r="B24" t="s">
        <v>1416</v>
      </c>
      <c r="C24">
        <v>26212</v>
      </c>
      <c r="D24" t="s">
        <v>1376</v>
      </c>
      <c r="E24" t="s">
        <v>1377</v>
      </c>
      <c r="F24" t="s">
        <v>1378</v>
      </c>
      <c r="G24" t="s">
        <v>622</v>
      </c>
      <c r="H24" t="s">
        <v>1440</v>
      </c>
      <c r="I24" t="s">
        <v>457</v>
      </c>
      <c r="J24">
        <v>4580</v>
      </c>
      <c r="K24">
        <v>15.387598159783364</v>
      </c>
      <c r="L24" t="s">
        <v>2978</v>
      </c>
      <c r="M24">
        <v>0</v>
      </c>
      <c r="N24" t="s">
        <v>459</v>
      </c>
      <c r="O24" t="s">
        <v>647</v>
      </c>
      <c r="P24">
        <v>16</v>
      </c>
      <c r="Q24">
        <v>18</v>
      </c>
      <c r="R24">
        <v>1</v>
      </c>
      <c r="S24">
        <v>90540688</v>
      </c>
      <c r="T24" t="s">
        <v>461</v>
      </c>
      <c r="U24" t="s">
        <v>978</v>
      </c>
      <c r="V24" t="s">
        <v>335</v>
      </c>
      <c r="W24" t="s">
        <v>660</v>
      </c>
      <c r="X24">
        <v>26299</v>
      </c>
      <c r="Y24" t="s">
        <v>660</v>
      </c>
      <c r="Z24">
        <v>70</v>
      </c>
      <c r="AA24">
        <v>16489</v>
      </c>
      <c r="AB24" t="s">
        <v>465</v>
      </c>
      <c r="AC24" t="s">
        <v>479</v>
      </c>
      <c r="AD24" s="1">
        <v>0.35416666666666674</v>
      </c>
      <c r="AE24" s="1">
        <v>0.70833333333333326</v>
      </c>
      <c r="AF24" t="s">
        <v>463</v>
      </c>
      <c r="AG24" t="s">
        <v>182</v>
      </c>
      <c r="AH24" t="s">
        <v>588</v>
      </c>
      <c r="AJ24" t="s">
        <v>626</v>
      </c>
      <c r="AK24" t="s">
        <v>1432</v>
      </c>
      <c r="AM24">
        <v>1</v>
      </c>
      <c r="AN24">
        <v>3</v>
      </c>
      <c r="AP24" s="2">
        <v>46071</v>
      </c>
      <c r="AQ24" s="2">
        <v>46288</v>
      </c>
      <c r="AR24" s="2"/>
      <c r="AS24" s="2"/>
      <c r="AV24" t="s">
        <v>470</v>
      </c>
      <c r="AW24">
        <v>240</v>
      </c>
      <c r="AX24">
        <v>0.5</v>
      </c>
      <c r="BH24">
        <v>200</v>
      </c>
      <c r="BY24">
        <v>240</v>
      </c>
      <c r="BZ24">
        <v>240</v>
      </c>
      <c r="CA24">
        <v>0</v>
      </c>
      <c r="CB24">
        <v>240</v>
      </c>
      <c r="CC24">
        <v>1</v>
      </c>
      <c r="CE24">
        <v>4580</v>
      </c>
      <c r="CF24">
        <v>0</v>
      </c>
      <c r="CG24">
        <v>480</v>
      </c>
      <c r="CH24">
        <v>-307.69230769230768</v>
      </c>
      <c r="CI24">
        <v>4272.3076923076924</v>
      </c>
      <c r="CJ24">
        <v>212.30594577494998</v>
      </c>
      <c r="CK24">
        <v>143.78872163937004</v>
      </c>
      <c r="CL24">
        <v>69.420911026507738</v>
      </c>
      <c r="CM24">
        <v>122.18796797213763</v>
      </c>
      <c r="CN24">
        <v>69.086628928876706</v>
      </c>
      <c r="CO24">
        <v>0</v>
      </c>
      <c r="CP24">
        <v>0</v>
      </c>
      <c r="CQ24">
        <v>93.868062452383569</v>
      </c>
      <c r="CR24">
        <v>0.86346000000000001</v>
      </c>
      <c r="CS24">
        <v>42731.360089718401</v>
      </c>
      <c r="CT24">
        <v>0</v>
      </c>
      <c r="CU24">
        <v>42731.360089718401</v>
      </c>
      <c r="CV24">
        <v>15.387598159783364</v>
      </c>
      <c r="CW24" t="s">
        <v>1441</v>
      </c>
      <c r="CX24" t="s">
        <v>3713</v>
      </c>
      <c r="CY24" t="s">
        <v>3685</v>
      </c>
      <c r="CZ24" t="s">
        <v>3714</v>
      </c>
      <c r="DA24" t="s">
        <v>3715</v>
      </c>
      <c r="DB24" t="s">
        <v>3344</v>
      </c>
      <c r="DI24">
        <v>240</v>
      </c>
      <c r="DJ24" t="s">
        <v>831</v>
      </c>
    </row>
    <row r="25" spans="1:115" x14ac:dyDescent="0.25">
      <c r="A25" t="s">
        <v>2</v>
      </c>
      <c r="B25" t="s">
        <v>1420</v>
      </c>
      <c r="C25">
        <v>26212</v>
      </c>
      <c r="D25" t="s">
        <v>1376</v>
      </c>
      <c r="E25" t="s">
        <v>1377</v>
      </c>
      <c r="F25" t="s">
        <v>1421</v>
      </c>
      <c r="G25" t="s">
        <v>622</v>
      </c>
      <c r="H25" t="s">
        <v>1442</v>
      </c>
      <c r="I25" t="s">
        <v>457</v>
      </c>
      <c r="J25">
        <v>4580</v>
      </c>
      <c r="K25">
        <v>15.387598159783364</v>
      </c>
      <c r="L25" t="s">
        <v>2978</v>
      </c>
      <c r="M25">
        <v>0</v>
      </c>
      <c r="N25" t="s">
        <v>459</v>
      </c>
      <c r="O25" t="s">
        <v>1423</v>
      </c>
      <c r="P25">
        <v>16</v>
      </c>
      <c r="Q25">
        <v>18</v>
      </c>
      <c r="R25">
        <v>1</v>
      </c>
      <c r="S25">
        <v>90640689</v>
      </c>
      <c r="T25" t="s">
        <v>461</v>
      </c>
      <c r="U25" t="s">
        <v>978</v>
      </c>
      <c r="V25" t="s">
        <v>335</v>
      </c>
      <c r="W25" t="s">
        <v>660</v>
      </c>
      <c r="X25">
        <v>26299</v>
      </c>
      <c r="Y25" t="s">
        <v>660</v>
      </c>
      <c r="Z25">
        <v>70</v>
      </c>
      <c r="AA25">
        <v>16490</v>
      </c>
      <c r="AB25" t="s">
        <v>465</v>
      </c>
      <c r="AC25" t="s">
        <v>466</v>
      </c>
      <c r="AD25" s="1">
        <v>0.33333333333333326</v>
      </c>
      <c r="AE25" s="1">
        <v>0.6875</v>
      </c>
      <c r="AF25" t="s">
        <v>463</v>
      </c>
      <c r="AG25" t="s">
        <v>197</v>
      </c>
      <c r="AH25" t="s">
        <v>588</v>
      </c>
      <c r="AI25" t="s">
        <v>1425</v>
      </c>
      <c r="AJ25" t="s">
        <v>626</v>
      </c>
      <c r="AM25">
        <v>1</v>
      </c>
      <c r="AN25">
        <v>3</v>
      </c>
      <c r="AP25" s="2">
        <v>46072</v>
      </c>
      <c r="AQ25" s="2">
        <v>46289</v>
      </c>
      <c r="AR25" s="2"/>
      <c r="AS25" s="2"/>
      <c r="AV25" t="s">
        <v>470</v>
      </c>
      <c r="AW25">
        <v>240</v>
      </c>
      <c r="AX25">
        <v>0.5</v>
      </c>
      <c r="BH25">
        <v>200</v>
      </c>
      <c r="BY25">
        <v>240</v>
      </c>
      <c r="BZ25">
        <v>240</v>
      </c>
      <c r="CA25">
        <v>0</v>
      </c>
      <c r="CB25">
        <v>240</v>
      </c>
      <c r="CC25">
        <v>1</v>
      </c>
      <c r="CE25">
        <v>4580</v>
      </c>
      <c r="CF25">
        <v>0</v>
      </c>
      <c r="CG25">
        <v>480</v>
      </c>
      <c r="CH25">
        <v>-307.69230769230768</v>
      </c>
      <c r="CI25">
        <v>4272.3076923076924</v>
      </c>
      <c r="CJ25">
        <v>212.30594577494998</v>
      </c>
      <c r="CK25">
        <v>143.78872163937004</v>
      </c>
      <c r="CL25">
        <v>69.420911026507738</v>
      </c>
      <c r="CM25">
        <v>122.18796797213763</v>
      </c>
      <c r="CN25">
        <v>69.086628928876706</v>
      </c>
      <c r="CO25">
        <v>0</v>
      </c>
      <c r="CP25">
        <v>0</v>
      </c>
      <c r="CQ25">
        <v>93.868062452383569</v>
      </c>
      <c r="CR25">
        <v>0.86346000000000001</v>
      </c>
      <c r="CS25">
        <v>42731.360089718401</v>
      </c>
      <c r="CT25">
        <v>0</v>
      </c>
      <c r="CU25">
        <v>42731.360089718401</v>
      </c>
      <c r="CV25">
        <v>15.387598159783364</v>
      </c>
      <c r="CW25" t="s">
        <v>1443</v>
      </c>
      <c r="CX25" t="s">
        <v>3716</v>
      </c>
      <c r="CY25" t="s">
        <v>3685</v>
      </c>
      <c r="CZ25" t="s">
        <v>3717</v>
      </c>
      <c r="DA25" t="s">
        <v>3718</v>
      </c>
      <c r="DB25" t="s">
        <v>3344</v>
      </c>
      <c r="DI25">
        <v>240</v>
      </c>
      <c r="DJ25" t="s">
        <v>831</v>
      </c>
    </row>
    <row r="26" spans="1:115" x14ac:dyDescent="0.25">
      <c r="A26" t="s">
        <v>2</v>
      </c>
      <c r="B26" t="s">
        <v>1416</v>
      </c>
      <c r="C26">
        <v>26212</v>
      </c>
      <c r="D26" t="s">
        <v>1376</v>
      </c>
      <c r="E26" t="s">
        <v>1377</v>
      </c>
      <c r="F26" t="s">
        <v>1378</v>
      </c>
      <c r="G26" t="s">
        <v>622</v>
      </c>
      <c r="H26" t="s">
        <v>1444</v>
      </c>
      <c r="I26" t="s">
        <v>457</v>
      </c>
      <c r="J26">
        <v>4580</v>
      </c>
      <c r="K26">
        <v>16.084186424100452</v>
      </c>
      <c r="L26" t="s">
        <v>2980</v>
      </c>
      <c r="M26">
        <v>0</v>
      </c>
      <c r="N26" t="s">
        <v>459</v>
      </c>
      <c r="O26" t="s">
        <v>647</v>
      </c>
      <c r="P26">
        <v>17</v>
      </c>
      <c r="Q26">
        <v>18</v>
      </c>
      <c r="R26">
        <v>1</v>
      </c>
      <c r="S26">
        <v>90540688</v>
      </c>
      <c r="T26" t="s">
        <v>461</v>
      </c>
      <c r="U26" t="s">
        <v>978</v>
      </c>
      <c r="V26" t="s">
        <v>335</v>
      </c>
      <c r="W26" t="s">
        <v>660</v>
      </c>
      <c r="X26">
        <v>26299</v>
      </c>
      <c r="Y26" t="s">
        <v>660</v>
      </c>
      <c r="Z26">
        <v>70</v>
      </c>
      <c r="AA26">
        <v>16491</v>
      </c>
      <c r="AB26" t="s">
        <v>465</v>
      </c>
      <c r="AC26" t="s">
        <v>504</v>
      </c>
      <c r="AD26" s="1">
        <v>0.35416666666666674</v>
      </c>
      <c r="AE26" s="1">
        <v>0.70833333333333326</v>
      </c>
      <c r="AF26" t="s">
        <v>463</v>
      </c>
      <c r="AG26" t="s">
        <v>177</v>
      </c>
      <c r="AH26" t="s">
        <v>537</v>
      </c>
      <c r="AJ26" t="s">
        <v>626</v>
      </c>
      <c r="AK26" t="s">
        <v>1432</v>
      </c>
      <c r="AM26">
        <v>1</v>
      </c>
      <c r="AN26">
        <v>3</v>
      </c>
      <c r="AP26" s="2">
        <v>46073</v>
      </c>
      <c r="AQ26" s="2">
        <v>46290</v>
      </c>
      <c r="AR26" s="2"/>
      <c r="AS26" s="2"/>
      <c r="AV26" t="s">
        <v>470</v>
      </c>
      <c r="AW26">
        <v>240</v>
      </c>
      <c r="AX26">
        <v>0.5</v>
      </c>
      <c r="BA26">
        <v>28</v>
      </c>
      <c r="BH26">
        <v>200</v>
      </c>
      <c r="BY26">
        <v>268</v>
      </c>
      <c r="BZ26">
        <v>240</v>
      </c>
      <c r="CA26">
        <v>28</v>
      </c>
      <c r="CB26">
        <v>240</v>
      </c>
      <c r="CC26">
        <v>1</v>
      </c>
      <c r="CE26">
        <v>4580</v>
      </c>
      <c r="CF26">
        <v>0</v>
      </c>
      <c r="CG26">
        <v>480</v>
      </c>
      <c r="CH26">
        <v>-307.69230769230768</v>
      </c>
      <c r="CI26">
        <v>4272.3076923076924</v>
      </c>
      <c r="CJ26">
        <v>212.30594577494998</v>
      </c>
      <c r="CK26">
        <v>143.78872163937004</v>
      </c>
      <c r="CL26">
        <v>69.420911026507738</v>
      </c>
      <c r="CM26">
        <v>122.18796797213763</v>
      </c>
      <c r="CN26">
        <v>69.086628928876706</v>
      </c>
      <c r="CO26">
        <v>0</v>
      </c>
      <c r="CP26">
        <v>0</v>
      </c>
      <c r="CQ26">
        <v>93.868062452383569</v>
      </c>
      <c r="CR26">
        <v>0.86346000000000001</v>
      </c>
      <c r="CS26">
        <v>44665.785699726948</v>
      </c>
      <c r="CT26">
        <v>0</v>
      </c>
      <c r="CU26">
        <v>44665.785699726948</v>
      </c>
      <c r="CV26">
        <v>16.084186424100452</v>
      </c>
      <c r="CW26" t="s">
        <v>1445</v>
      </c>
      <c r="DI26">
        <v>240</v>
      </c>
      <c r="DJ26" t="s">
        <v>831</v>
      </c>
    </row>
    <row r="27" spans="1:115" x14ac:dyDescent="0.25">
      <c r="A27" t="s">
        <v>2</v>
      </c>
      <c r="B27" t="s">
        <v>1416</v>
      </c>
      <c r="C27">
        <v>26212</v>
      </c>
      <c r="D27" t="s">
        <v>1376</v>
      </c>
      <c r="E27" t="s">
        <v>1377</v>
      </c>
      <c r="F27" t="s">
        <v>1378</v>
      </c>
      <c r="G27" t="s">
        <v>622</v>
      </c>
      <c r="H27" t="s">
        <v>1446</v>
      </c>
      <c r="I27" t="s">
        <v>457</v>
      </c>
      <c r="J27">
        <v>4580</v>
      </c>
      <c r="K27">
        <v>15.387598159783364</v>
      </c>
      <c r="L27" t="s">
        <v>2978</v>
      </c>
      <c r="M27">
        <v>0</v>
      </c>
      <c r="N27" t="s">
        <v>459</v>
      </c>
      <c r="O27" t="s">
        <v>1414</v>
      </c>
      <c r="P27">
        <v>16</v>
      </c>
      <c r="Q27">
        <v>18</v>
      </c>
      <c r="R27">
        <v>1</v>
      </c>
      <c r="S27">
        <v>90760688</v>
      </c>
      <c r="T27" t="s">
        <v>461</v>
      </c>
      <c r="U27" t="s">
        <v>978</v>
      </c>
      <c r="V27" t="s">
        <v>335</v>
      </c>
      <c r="W27" t="s">
        <v>660</v>
      </c>
      <c r="X27">
        <v>26299</v>
      </c>
      <c r="Y27" t="s">
        <v>660</v>
      </c>
      <c r="Z27">
        <v>70</v>
      </c>
      <c r="AA27">
        <v>17306</v>
      </c>
      <c r="AB27" t="s">
        <v>465</v>
      </c>
      <c r="AC27" t="s">
        <v>525</v>
      </c>
      <c r="AD27" s="1">
        <v>0.33333333333333326</v>
      </c>
      <c r="AE27" s="1">
        <v>0.66666666666666674</v>
      </c>
      <c r="AF27" t="s">
        <v>463</v>
      </c>
      <c r="AG27" t="s">
        <v>298</v>
      </c>
      <c r="AH27" t="s">
        <v>616</v>
      </c>
      <c r="AI27" t="s">
        <v>1447</v>
      </c>
      <c r="AJ27" t="s">
        <v>626</v>
      </c>
      <c r="AK27" t="s">
        <v>1448</v>
      </c>
      <c r="AM27">
        <v>1</v>
      </c>
      <c r="AN27">
        <v>3</v>
      </c>
      <c r="AP27" s="2">
        <v>46070</v>
      </c>
      <c r="AQ27" s="2">
        <v>46287</v>
      </c>
      <c r="AR27" s="2"/>
      <c r="AS27" s="2"/>
      <c r="AV27" t="s">
        <v>470</v>
      </c>
      <c r="AW27">
        <v>240</v>
      </c>
      <c r="AX27">
        <v>0.5</v>
      </c>
      <c r="BH27">
        <v>200</v>
      </c>
      <c r="BY27">
        <v>240</v>
      </c>
      <c r="BZ27">
        <v>240</v>
      </c>
      <c r="CA27">
        <v>0</v>
      </c>
      <c r="CB27">
        <v>240</v>
      </c>
      <c r="CC27">
        <v>1</v>
      </c>
      <c r="CE27">
        <v>4580</v>
      </c>
      <c r="CF27">
        <v>0</v>
      </c>
      <c r="CG27">
        <v>480</v>
      </c>
      <c r="CH27">
        <v>-307.69230769230768</v>
      </c>
      <c r="CI27">
        <v>4272.3076923076924</v>
      </c>
      <c r="CJ27">
        <v>212.30594577494998</v>
      </c>
      <c r="CK27">
        <v>143.78872163937004</v>
      </c>
      <c r="CL27">
        <v>69.420911026507738</v>
      </c>
      <c r="CM27">
        <v>122.18796797213763</v>
      </c>
      <c r="CN27">
        <v>69.086628928876706</v>
      </c>
      <c r="CO27">
        <v>0</v>
      </c>
      <c r="CP27">
        <v>0</v>
      </c>
      <c r="CQ27">
        <v>93.868062452383569</v>
      </c>
      <c r="CR27">
        <v>0.86346000000000001</v>
      </c>
      <c r="CS27">
        <v>42731.360089718401</v>
      </c>
      <c r="CT27">
        <v>0</v>
      </c>
      <c r="CU27">
        <v>42731.360089718401</v>
      </c>
      <c r="CV27">
        <v>15.387598159783364</v>
      </c>
      <c r="CW27" t="s">
        <v>1449</v>
      </c>
      <c r="CX27" t="s">
        <v>3719</v>
      </c>
      <c r="CY27" t="s">
        <v>3685</v>
      </c>
      <c r="CZ27" t="s">
        <v>3720</v>
      </c>
      <c r="DA27" t="s">
        <v>3721</v>
      </c>
      <c r="DB27" t="s">
        <v>3344</v>
      </c>
      <c r="DI27">
        <v>240</v>
      </c>
      <c r="DJ27" t="s">
        <v>831</v>
      </c>
    </row>
    <row r="28" spans="1:115" x14ac:dyDescent="0.25">
      <c r="A28" t="s">
        <v>2</v>
      </c>
      <c r="B28" t="s">
        <v>1450</v>
      </c>
      <c r="C28">
        <v>26210</v>
      </c>
      <c r="D28" t="s">
        <v>1376</v>
      </c>
      <c r="E28" t="s">
        <v>1377</v>
      </c>
      <c r="F28" t="s">
        <v>1378</v>
      </c>
      <c r="G28" t="s">
        <v>622</v>
      </c>
      <c r="H28" t="s">
        <v>1453</v>
      </c>
      <c r="I28" t="s">
        <v>457</v>
      </c>
      <c r="J28">
        <v>2290</v>
      </c>
      <c r="K28">
        <v>15.796268502700794</v>
      </c>
      <c r="L28" t="s">
        <v>2987</v>
      </c>
      <c r="M28">
        <v>0.1</v>
      </c>
      <c r="N28" t="s">
        <v>459</v>
      </c>
      <c r="O28" t="s">
        <v>636</v>
      </c>
      <c r="P28">
        <v>16</v>
      </c>
      <c r="Q28">
        <v>18</v>
      </c>
      <c r="R28">
        <v>1</v>
      </c>
      <c r="S28">
        <v>90390688</v>
      </c>
      <c r="T28" t="s">
        <v>605</v>
      </c>
      <c r="U28" t="s">
        <v>659</v>
      </c>
      <c r="V28" t="s">
        <v>335</v>
      </c>
      <c r="W28" t="s">
        <v>463</v>
      </c>
      <c r="Y28" t="s">
        <v>660</v>
      </c>
      <c r="Z28">
        <v>35</v>
      </c>
      <c r="AA28">
        <v>16492</v>
      </c>
      <c r="AB28" t="s">
        <v>465</v>
      </c>
      <c r="AC28" t="s">
        <v>466</v>
      </c>
      <c r="AD28" s="1">
        <v>0.55208333333333326</v>
      </c>
      <c r="AE28" s="1">
        <v>0.71875</v>
      </c>
      <c r="AF28" t="s">
        <v>463</v>
      </c>
      <c r="AG28" t="s">
        <v>175</v>
      </c>
      <c r="AH28" t="s">
        <v>570</v>
      </c>
      <c r="AJ28" t="s">
        <v>626</v>
      </c>
      <c r="AM28">
        <v>1</v>
      </c>
      <c r="AN28">
        <v>3</v>
      </c>
      <c r="AP28" s="2">
        <v>46072</v>
      </c>
      <c r="AQ28" s="2">
        <v>46289</v>
      </c>
      <c r="AR28" s="2"/>
      <c r="AS28" s="2"/>
      <c r="AV28" t="s">
        <v>470</v>
      </c>
      <c r="AW28">
        <v>112</v>
      </c>
      <c r="AX28">
        <v>0.5</v>
      </c>
      <c r="BA28">
        <v>40</v>
      </c>
      <c r="BH28">
        <v>200</v>
      </c>
      <c r="BY28">
        <v>152</v>
      </c>
      <c r="BZ28">
        <v>112</v>
      </c>
      <c r="CA28">
        <v>40</v>
      </c>
      <c r="CB28">
        <v>120</v>
      </c>
      <c r="CC28">
        <v>0.93333333333333335</v>
      </c>
      <c r="CE28">
        <v>2290</v>
      </c>
      <c r="CF28">
        <v>229</v>
      </c>
      <c r="CG28">
        <v>240</v>
      </c>
      <c r="CH28">
        <v>-307.69230769230768</v>
      </c>
      <c r="CI28">
        <v>2211.3076923076924</v>
      </c>
      <c r="CJ28">
        <v>212.30594577494998</v>
      </c>
      <c r="CK28">
        <v>143.78872163937004</v>
      </c>
      <c r="CL28">
        <v>69.420911026507738</v>
      </c>
      <c r="CM28">
        <v>122.18796797213763</v>
      </c>
      <c r="CN28">
        <v>69.086628928876706</v>
      </c>
      <c r="CO28">
        <v>0</v>
      </c>
      <c r="CP28">
        <v>0</v>
      </c>
      <c r="CQ28">
        <v>93.868062452383569</v>
      </c>
      <c r="CR28">
        <v>0.86346000000000001</v>
      </c>
      <c r="CS28">
        <v>22704.766532356989</v>
      </c>
      <c r="CT28">
        <v>0</v>
      </c>
      <c r="CU28">
        <v>22704.766532356989</v>
      </c>
      <c r="CV28">
        <v>15.796268502700794</v>
      </c>
      <c r="CW28" t="s">
        <v>1454</v>
      </c>
      <c r="CX28" t="s">
        <v>3722</v>
      </c>
      <c r="CY28" t="s">
        <v>3685</v>
      </c>
      <c r="CZ28" t="s">
        <v>3608</v>
      </c>
      <c r="DA28" t="s">
        <v>3723</v>
      </c>
      <c r="DB28" t="s">
        <v>3344</v>
      </c>
      <c r="DI28">
        <v>120</v>
      </c>
      <c r="DJ28" t="s">
        <v>831</v>
      </c>
    </row>
    <row r="29" spans="1:115" x14ac:dyDescent="0.25">
      <c r="A29" t="s">
        <v>2</v>
      </c>
      <c r="B29" t="s">
        <v>1450</v>
      </c>
      <c r="C29">
        <v>26210</v>
      </c>
      <c r="D29" t="s">
        <v>1376</v>
      </c>
      <c r="E29" t="s">
        <v>1377</v>
      </c>
      <c r="F29" t="s">
        <v>1378</v>
      </c>
      <c r="G29" t="s">
        <v>622</v>
      </c>
      <c r="H29" t="s">
        <v>1455</v>
      </c>
      <c r="I29" t="s">
        <v>457</v>
      </c>
      <c r="J29">
        <v>2290</v>
      </c>
      <c r="K29">
        <v>15.476368936904866</v>
      </c>
      <c r="L29" t="s">
        <v>2988</v>
      </c>
      <c r="M29">
        <v>0</v>
      </c>
      <c r="N29" t="s">
        <v>459</v>
      </c>
      <c r="O29" t="s">
        <v>1456</v>
      </c>
      <c r="P29">
        <v>16</v>
      </c>
      <c r="Q29">
        <v>18</v>
      </c>
      <c r="R29">
        <v>15</v>
      </c>
      <c r="S29">
        <v>90190688</v>
      </c>
      <c r="T29" t="s">
        <v>605</v>
      </c>
      <c r="U29" t="s">
        <v>659</v>
      </c>
      <c r="V29" t="s">
        <v>335</v>
      </c>
      <c r="W29" t="s">
        <v>463</v>
      </c>
      <c r="Y29" t="s">
        <v>660</v>
      </c>
      <c r="Z29">
        <v>35</v>
      </c>
      <c r="AA29">
        <v>16557</v>
      </c>
      <c r="AB29" t="s">
        <v>465</v>
      </c>
      <c r="AC29" t="s">
        <v>515</v>
      </c>
      <c r="AD29" s="1">
        <v>0.5625</v>
      </c>
      <c r="AE29" s="1">
        <v>0.72916666666666674</v>
      </c>
      <c r="AF29" t="s">
        <v>463</v>
      </c>
      <c r="AG29" t="s">
        <v>299</v>
      </c>
      <c r="AH29" t="s">
        <v>616</v>
      </c>
      <c r="AJ29" t="s">
        <v>626</v>
      </c>
      <c r="AM29">
        <v>1</v>
      </c>
      <c r="AN29">
        <v>3</v>
      </c>
      <c r="AP29" s="2">
        <v>46069</v>
      </c>
      <c r="AQ29" s="2">
        <v>46286</v>
      </c>
      <c r="AR29" s="2"/>
      <c r="AS29" s="2"/>
      <c r="AV29" t="s">
        <v>470</v>
      </c>
      <c r="AW29">
        <v>112</v>
      </c>
      <c r="AX29">
        <v>0.5</v>
      </c>
      <c r="BH29">
        <v>200</v>
      </c>
      <c r="BY29">
        <v>112</v>
      </c>
      <c r="BZ29">
        <v>112</v>
      </c>
      <c r="CA29">
        <v>0</v>
      </c>
      <c r="CB29">
        <v>120</v>
      </c>
      <c r="CC29">
        <v>0.93333333333333335</v>
      </c>
      <c r="CE29">
        <v>2290</v>
      </c>
      <c r="CF29">
        <v>0</v>
      </c>
      <c r="CG29">
        <v>240</v>
      </c>
      <c r="CH29">
        <v>-307.69230769230768</v>
      </c>
      <c r="CI29">
        <v>1982.3076923076924</v>
      </c>
      <c r="CJ29">
        <v>212.30594577494998</v>
      </c>
      <c r="CK29">
        <v>143.78872163937004</v>
      </c>
      <c r="CL29">
        <v>69.420911026507738</v>
      </c>
      <c r="CM29">
        <v>122.18796797213763</v>
      </c>
      <c r="CN29">
        <v>69.086628928876706</v>
      </c>
      <c r="CO29">
        <v>0</v>
      </c>
      <c r="CP29">
        <v>0</v>
      </c>
      <c r="CQ29">
        <v>93.868062452383569</v>
      </c>
      <c r="CR29">
        <v>0.86346000000000001</v>
      </c>
      <c r="CS29">
        <v>19941.301375201921</v>
      </c>
      <c r="CT29">
        <v>0</v>
      </c>
      <c r="CU29">
        <v>19941.301375201921</v>
      </c>
      <c r="CV29">
        <v>15.476368936904866</v>
      </c>
      <c r="CW29" t="s">
        <v>1457</v>
      </c>
      <c r="CX29" t="s">
        <v>3724</v>
      </c>
      <c r="CY29" t="s">
        <v>3685</v>
      </c>
      <c r="CZ29" t="s">
        <v>3725</v>
      </c>
      <c r="DA29" t="s">
        <v>3726</v>
      </c>
      <c r="DB29" t="s">
        <v>3344</v>
      </c>
      <c r="DI29">
        <v>120</v>
      </c>
      <c r="DJ29" t="s">
        <v>831</v>
      </c>
    </row>
    <row r="30" spans="1:115" x14ac:dyDescent="0.25">
      <c r="A30" t="s">
        <v>2</v>
      </c>
      <c r="B30" t="s">
        <v>1450</v>
      </c>
      <c r="C30">
        <v>26210</v>
      </c>
      <c r="D30" t="s">
        <v>1376</v>
      </c>
      <c r="E30" t="s">
        <v>1377</v>
      </c>
      <c r="F30" t="s">
        <v>1378</v>
      </c>
      <c r="G30" t="s">
        <v>622</v>
      </c>
      <c r="H30" t="s">
        <v>1458</v>
      </c>
      <c r="I30" t="s">
        <v>457</v>
      </c>
      <c r="J30">
        <v>2290</v>
      </c>
      <c r="K30">
        <v>15.476368936904866</v>
      </c>
      <c r="L30" t="s">
        <v>2988</v>
      </c>
      <c r="M30">
        <v>0</v>
      </c>
      <c r="N30" t="s">
        <v>459</v>
      </c>
      <c r="O30" t="s">
        <v>1456</v>
      </c>
      <c r="P30">
        <v>16</v>
      </c>
      <c r="Q30">
        <v>18</v>
      </c>
      <c r="R30">
        <v>15</v>
      </c>
      <c r="S30">
        <v>90190688</v>
      </c>
      <c r="T30" t="s">
        <v>605</v>
      </c>
      <c r="U30" t="s">
        <v>659</v>
      </c>
      <c r="V30" t="s">
        <v>335</v>
      </c>
      <c r="W30" t="s">
        <v>463</v>
      </c>
      <c r="Y30" t="s">
        <v>660</v>
      </c>
      <c r="Z30">
        <v>35</v>
      </c>
      <c r="AA30">
        <v>16558</v>
      </c>
      <c r="AB30" t="s">
        <v>465</v>
      </c>
      <c r="AC30" t="s">
        <v>515</v>
      </c>
      <c r="AD30" s="1">
        <v>0.375</v>
      </c>
      <c r="AE30" s="1">
        <v>0.54166666666666674</v>
      </c>
      <c r="AF30" t="s">
        <v>463</v>
      </c>
      <c r="AG30" t="s">
        <v>299</v>
      </c>
      <c r="AH30" t="s">
        <v>616</v>
      </c>
      <c r="AJ30" t="s">
        <v>626</v>
      </c>
      <c r="AM30">
        <v>1</v>
      </c>
      <c r="AN30">
        <v>3</v>
      </c>
      <c r="AP30" s="2">
        <v>46069</v>
      </c>
      <c r="AQ30" s="2">
        <v>46286</v>
      </c>
      <c r="AR30" s="2"/>
      <c r="AS30" s="2"/>
      <c r="AV30" t="s">
        <v>470</v>
      </c>
      <c r="AW30">
        <v>112</v>
      </c>
      <c r="AX30">
        <v>0.5</v>
      </c>
      <c r="BH30">
        <v>200</v>
      </c>
      <c r="BY30">
        <v>112</v>
      </c>
      <c r="BZ30">
        <v>112</v>
      </c>
      <c r="CA30">
        <v>0</v>
      </c>
      <c r="CB30">
        <v>120</v>
      </c>
      <c r="CC30">
        <v>0.93333333333333335</v>
      </c>
      <c r="CE30">
        <v>2290</v>
      </c>
      <c r="CF30">
        <v>0</v>
      </c>
      <c r="CG30">
        <v>240</v>
      </c>
      <c r="CH30">
        <v>-307.69230769230768</v>
      </c>
      <c r="CI30">
        <v>1982.3076923076924</v>
      </c>
      <c r="CJ30">
        <v>212.30594577494998</v>
      </c>
      <c r="CK30">
        <v>143.78872163937004</v>
      </c>
      <c r="CL30">
        <v>69.420911026507738</v>
      </c>
      <c r="CM30">
        <v>122.18796797213763</v>
      </c>
      <c r="CN30">
        <v>69.086628928876706</v>
      </c>
      <c r="CO30">
        <v>0</v>
      </c>
      <c r="CP30">
        <v>0</v>
      </c>
      <c r="CQ30">
        <v>93.868062452383569</v>
      </c>
      <c r="CR30">
        <v>0.86346000000000001</v>
      </c>
      <c r="CS30">
        <v>19941.301375201921</v>
      </c>
      <c r="CT30">
        <v>0</v>
      </c>
      <c r="CU30">
        <v>19941.301375201921</v>
      </c>
      <c r="CV30">
        <v>15.476368936904866</v>
      </c>
      <c r="CW30" t="s">
        <v>1459</v>
      </c>
      <c r="CX30" t="s">
        <v>3727</v>
      </c>
      <c r="CY30" t="s">
        <v>3685</v>
      </c>
      <c r="CZ30" t="s">
        <v>3728</v>
      </c>
      <c r="DA30" t="s">
        <v>3729</v>
      </c>
      <c r="DB30" t="s">
        <v>3344</v>
      </c>
      <c r="DI30">
        <v>120</v>
      </c>
      <c r="DJ30" t="s">
        <v>831</v>
      </c>
    </row>
    <row r="31" spans="1:115" x14ac:dyDescent="0.25">
      <c r="A31" t="s">
        <v>2</v>
      </c>
      <c r="B31" t="s">
        <v>1492</v>
      </c>
      <c r="C31">
        <v>52195</v>
      </c>
      <c r="D31" t="s">
        <v>1493</v>
      </c>
      <c r="E31" t="s">
        <v>1494</v>
      </c>
      <c r="F31" t="s">
        <v>1495</v>
      </c>
      <c r="G31" t="s">
        <v>1496</v>
      </c>
      <c r="H31" t="s">
        <v>1497</v>
      </c>
      <c r="I31" t="s">
        <v>457</v>
      </c>
      <c r="J31">
        <v>5110</v>
      </c>
      <c r="K31">
        <v>20.327192814667558</v>
      </c>
      <c r="L31" t="s">
        <v>2989</v>
      </c>
      <c r="M31">
        <v>0</v>
      </c>
      <c r="N31" t="s">
        <v>459</v>
      </c>
      <c r="O31" t="s">
        <v>1498</v>
      </c>
      <c r="P31">
        <v>21</v>
      </c>
      <c r="Q31">
        <v>16</v>
      </c>
      <c r="R31">
        <v>1</v>
      </c>
      <c r="S31">
        <v>90040658</v>
      </c>
      <c r="T31" t="s">
        <v>605</v>
      </c>
      <c r="U31" t="s">
        <v>812</v>
      </c>
      <c r="V31" t="s">
        <v>335</v>
      </c>
      <c r="W31" t="s">
        <v>463</v>
      </c>
      <c r="Y31" t="s">
        <v>660</v>
      </c>
      <c r="Z31">
        <v>35</v>
      </c>
      <c r="AA31">
        <v>16559</v>
      </c>
      <c r="AB31" t="s">
        <v>465</v>
      </c>
      <c r="AC31" t="s">
        <v>515</v>
      </c>
      <c r="AD31" s="1">
        <v>0.54166666666666674</v>
      </c>
      <c r="AE31" s="1">
        <v>0.70833333333333326</v>
      </c>
      <c r="AF31" t="s">
        <v>463</v>
      </c>
      <c r="AG31" t="s">
        <v>292</v>
      </c>
      <c r="AH31" t="s">
        <v>497</v>
      </c>
      <c r="AI31" t="s">
        <v>1499</v>
      </c>
      <c r="AJ31" t="s">
        <v>1500</v>
      </c>
      <c r="AK31" t="s">
        <v>1392</v>
      </c>
      <c r="AM31">
        <v>2</v>
      </c>
      <c r="AN31">
        <v>4</v>
      </c>
      <c r="AO31">
        <v>3</v>
      </c>
      <c r="AP31" s="2">
        <v>46069</v>
      </c>
      <c r="AQ31" s="2">
        <v>46356</v>
      </c>
      <c r="AR31" s="2">
        <v>46433</v>
      </c>
      <c r="AS31" s="2">
        <v>46650</v>
      </c>
      <c r="AV31" t="s">
        <v>470</v>
      </c>
      <c r="AW31">
        <v>144</v>
      </c>
      <c r="AX31">
        <v>0.5</v>
      </c>
      <c r="BA31">
        <v>72</v>
      </c>
      <c r="BH31">
        <v>300</v>
      </c>
      <c r="BJ31">
        <v>112</v>
      </c>
      <c r="BK31">
        <v>0.5</v>
      </c>
      <c r="BN31">
        <v>56</v>
      </c>
      <c r="BU31">
        <v>300</v>
      </c>
      <c r="BY31">
        <v>384</v>
      </c>
      <c r="BZ31">
        <v>256</v>
      </c>
      <c r="CA31">
        <v>128</v>
      </c>
      <c r="CB31">
        <v>240</v>
      </c>
      <c r="CC31">
        <v>1.0666666666666667</v>
      </c>
      <c r="CE31">
        <v>5110</v>
      </c>
      <c r="CF31">
        <v>0</v>
      </c>
      <c r="CG31">
        <v>480</v>
      </c>
      <c r="CH31">
        <v>-936.92307692307691</v>
      </c>
      <c r="CI31">
        <v>4173.0769230769229</v>
      </c>
      <c r="CJ31">
        <v>212.30594577494998</v>
      </c>
      <c r="CK31">
        <v>143.78872163937004</v>
      </c>
      <c r="CL31">
        <v>69.420911026507738</v>
      </c>
      <c r="CM31">
        <v>122.18796797213763</v>
      </c>
      <c r="CN31">
        <v>69.086628928876706</v>
      </c>
      <c r="CO31">
        <v>0</v>
      </c>
      <c r="CP31">
        <v>0</v>
      </c>
      <c r="CQ31">
        <v>93.868062452383569</v>
      </c>
      <c r="CR31">
        <v>0.86346000000000001</v>
      </c>
      <c r="CS31">
        <v>30613.053336710163</v>
      </c>
      <c r="CT31">
        <v>24524.457173075589</v>
      </c>
      <c r="CU31">
        <v>55137.510509785752</v>
      </c>
      <c r="CV31">
        <v>20.327192814667558</v>
      </c>
      <c r="CW31" t="s">
        <v>1501</v>
      </c>
      <c r="DI31">
        <v>240</v>
      </c>
      <c r="DJ31" t="s">
        <v>471</v>
      </c>
      <c r="DK31" t="s">
        <v>1502</v>
      </c>
    </row>
    <row r="32" spans="1:115" x14ac:dyDescent="0.25">
      <c r="A32" t="s">
        <v>2760</v>
      </c>
      <c r="B32" t="s">
        <v>1492</v>
      </c>
      <c r="C32">
        <v>52195</v>
      </c>
      <c r="D32" t="s">
        <v>1493</v>
      </c>
      <c r="E32" t="s">
        <v>1494</v>
      </c>
      <c r="F32" t="s">
        <v>1495</v>
      </c>
      <c r="G32" t="s">
        <v>1496</v>
      </c>
      <c r="H32" t="s">
        <v>2857</v>
      </c>
      <c r="I32" t="s">
        <v>457</v>
      </c>
      <c r="J32">
        <v>5110</v>
      </c>
      <c r="K32">
        <v>20.327192814667558</v>
      </c>
      <c r="L32" t="s">
        <v>2989</v>
      </c>
      <c r="M32">
        <v>0</v>
      </c>
      <c r="N32" t="s">
        <v>459</v>
      </c>
      <c r="O32" t="s">
        <v>1498</v>
      </c>
      <c r="P32">
        <v>21</v>
      </c>
      <c r="Q32">
        <v>16</v>
      </c>
      <c r="R32">
        <v>1</v>
      </c>
      <c r="S32">
        <v>90040658</v>
      </c>
      <c r="T32" t="s">
        <v>605</v>
      </c>
      <c r="U32" t="s">
        <v>812</v>
      </c>
      <c r="V32" t="s">
        <v>335</v>
      </c>
      <c r="W32" t="s">
        <v>463</v>
      </c>
      <c r="Y32" t="s">
        <v>660</v>
      </c>
      <c r="Z32">
        <v>35</v>
      </c>
      <c r="AA32">
        <v>16560</v>
      </c>
      <c r="AB32" t="s">
        <v>465</v>
      </c>
      <c r="AC32" t="s">
        <v>515</v>
      </c>
      <c r="AD32" s="1">
        <v>0.54166666666666674</v>
      </c>
      <c r="AE32" s="1">
        <v>0.70833333333333326</v>
      </c>
      <c r="AF32" t="s">
        <v>463</v>
      </c>
      <c r="AG32" t="s">
        <v>292</v>
      </c>
      <c r="AH32" t="s">
        <v>497</v>
      </c>
      <c r="AI32" t="s">
        <v>1499</v>
      </c>
      <c r="AJ32" t="s">
        <v>1500</v>
      </c>
      <c r="AK32" t="s">
        <v>1392</v>
      </c>
      <c r="AM32">
        <v>2</v>
      </c>
      <c r="AN32">
        <v>4</v>
      </c>
      <c r="AO32">
        <v>3</v>
      </c>
      <c r="AP32" s="2">
        <v>46069</v>
      </c>
      <c r="AQ32" s="2">
        <v>46356</v>
      </c>
      <c r="AR32" s="2">
        <v>46433</v>
      </c>
      <c r="AS32" s="2">
        <v>46650</v>
      </c>
      <c r="AV32" t="s">
        <v>470</v>
      </c>
      <c r="AW32">
        <v>144</v>
      </c>
      <c r="AX32">
        <v>0.5</v>
      </c>
      <c r="BA32">
        <v>72</v>
      </c>
      <c r="BH32">
        <v>300</v>
      </c>
      <c r="BJ32">
        <v>112</v>
      </c>
      <c r="BK32">
        <v>0.5</v>
      </c>
      <c r="BN32">
        <v>56</v>
      </c>
      <c r="BU32">
        <v>300</v>
      </c>
      <c r="BY32">
        <v>384</v>
      </c>
      <c r="BZ32">
        <v>256</v>
      </c>
      <c r="CA32">
        <v>128</v>
      </c>
      <c r="CB32">
        <v>240</v>
      </c>
      <c r="CC32">
        <v>1.0666666666666667</v>
      </c>
      <c r="CE32">
        <v>5110</v>
      </c>
      <c r="CF32">
        <v>0</v>
      </c>
      <c r="CG32">
        <v>480</v>
      </c>
      <c r="CH32">
        <v>-936.92307692307691</v>
      </c>
      <c r="CI32">
        <v>4173.0769230769229</v>
      </c>
      <c r="CJ32">
        <v>212.30594577494998</v>
      </c>
      <c r="CK32">
        <v>143.78872163937004</v>
      </c>
      <c r="CL32">
        <v>69.420911026507738</v>
      </c>
      <c r="CM32">
        <v>122.18796797213763</v>
      </c>
      <c r="CN32">
        <v>69.086628928876706</v>
      </c>
      <c r="CO32">
        <v>0</v>
      </c>
      <c r="CP32">
        <v>0</v>
      </c>
      <c r="CQ32">
        <v>93.868062452383569</v>
      </c>
      <c r="CR32">
        <v>0.86346000000000001</v>
      </c>
      <c r="CS32">
        <v>30613.053336710163</v>
      </c>
      <c r="CT32">
        <v>24524.457173075589</v>
      </c>
      <c r="CU32">
        <v>55137.510509785752</v>
      </c>
      <c r="CV32">
        <v>20.327192814667558</v>
      </c>
      <c r="CW32" t="s">
        <v>2858</v>
      </c>
      <c r="DI32">
        <v>240</v>
      </c>
      <c r="DJ32" t="s">
        <v>471</v>
      </c>
      <c r="DK32" t="s">
        <v>1502</v>
      </c>
    </row>
    <row r="33" spans="1:115" x14ac:dyDescent="0.25">
      <c r="A33" t="s">
        <v>2754</v>
      </c>
      <c r="B33" t="s">
        <v>1492</v>
      </c>
      <c r="C33">
        <v>52195</v>
      </c>
      <c r="D33" t="s">
        <v>1493</v>
      </c>
      <c r="E33" t="s">
        <v>1494</v>
      </c>
      <c r="F33" t="s">
        <v>1495</v>
      </c>
      <c r="G33" t="s">
        <v>1496</v>
      </c>
      <c r="H33" t="s">
        <v>2859</v>
      </c>
      <c r="I33" t="s">
        <v>457</v>
      </c>
      <c r="J33">
        <v>5110</v>
      </c>
      <c r="K33" t="s">
        <v>487</v>
      </c>
      <c r="L33" t="s">
        <v>2</v>
      </c>
      <c r="M33">
        <v>0</v>
      </c>
      <c r="N33" t="s">
        <v>459</v>
      </c>
      <c r="O33" t="s">
        <v>1504</v>
      </c>
      <c r="Q33">
        <v>15</v>
      </c>
      <c r="R33">
        <v>1</v>
      </c>
      <c r="S33">
        <v>90750658</v>
      </c>
      <c r="T33" t="s">
        <v>605</v>
      </c>
      <c r="U33" t="s">
        <v>812</v>
      </c>
      <c r="V33" t="s">
        <v>335</v>
      </c>
      <c r="W33" t="s">
        <v>463</v>
      </c>
      <c r="Y33" t="s">
        <v>660</v>
      </c>
      <c r="Z33">
        <v>35</v>
      </c>
      <c r="AB33" t="s">
        <v>465</v>
      </c>
      <c r="AC33" t="s">
        <v>479</v>
      </c>
      <c r="AD33" s="1">
        <v>0.54166666666666674</v>
      </c>
      <c r="AE33" s="1">
        <v>0.70833333333333326</v>
      </c>
      <c r="AF33" t="s">
        <v>463</v>
      </c>
      <c r="AG33" t="s">
        <v>300</v>
      </c>
      <c r="AH33" t="s">
        <v>497</v>
      </c>
      <c r="AJ33" t="s">
        <v>1500</v>
      </c>
      <c r="AM33">
        <v>2</v>
      </c>
      <c r="AN33">
        <v>4</v>
      </c>
      <c r="AO33">
        <v>3</v>
      </c>
      <c r="AP33" s="2">
        <v>46071</v>
      </c>
      <c r="AQ33" s="2">
        <v>46358</v>
      </c>
      <c r="AR33" s="2">
        <v>46435</v>
      </c>
      <c r="AS33" s="2">
        <v>46652</v>
      </c>
      <c r="AV33" t="s">
        <v>470</v>
      </c>
      <c r="AX33">
        <v>0.5</v>
      </c>
      <c r="BH33">
        <v>300</v>
      </c>
      <c r="BK33">
        <v>0.5</v>
      </c>
      <c r="BY33">
        <v>0</v>
      </c>
      <c r="BZ33">
        <v>0</v>
      </c>
      <c r="CA33">
        <v>0</v>
      </c>
      <c r="CB33">
        <v>240</v>
      </c>
      <c r="CE33">
        <v>5110</v>
      </c>
      <c r="CF33">
        <v>0</v>
      </c>
      <c r="CG33">
        <v>480</v>
      </c>
      <c r="CH33">
        <v>-461.53846153846155</v>
      </c>
      <c r="CI33">
        <v>4648.4615384615381</v>
      </c>
      <c r="CJ33">
        <v>212.30594577494998</v>
      </c>
      <c r="CK33">
        <v>143.78872163937004</v>
      </c>
      <c r="CL33">
        <v>69.420911026507738</v>
      </c>
      <c r="CM33">
        <v>122.18796797213763</v>
      </c>
      <c r="CN33">
        <v>69.086628928876706</v>
      </c>
      <c r="CO33">
        <v>0</v>
      </c>
      <c r="CP33">
        <v>0</v>
      </c>
      <c r="CQ33">
        <v>93.868062452383569</v>
      </c>
      <c r="CR33">
        <v>0.86346000000000001</v>
      </c>
      <c r="CS33">
        <v>0</v>
      </c>
      <c r="CT33">
        <v>0</v>
      </c>
      <c r="CU33">
        <v>0</v>
      </c>
      <c r="CV33" t="s">
        <v>487</v>
      </c>
      <c r="CW33" t="s">
        <v>2860</v>
      </c>
      <c r="DI33">
        <v>240</v>
      </c>
      <c r="DJ33" t="s">
        <v>471</v>
      </c>
      <c r="DK33" t="s">
        <v>1506</v>
      </c>
    </row>
    <row r="34" spans="1:115" x14ac:dyDescent="0.25">
      <c r="A34" t="s">
        <v>2</v>
      </c>
      <c r="B34" t="s">
        <v>1492</v>
      </c>
      <c r="C34">
        <v>52195</v>
      </c>
      <c r="D34" t="s">
        <v>1493</v>
      </c>
      <c r="E34" t="s">
        <v>1494</v>
      </c>
      <c r="F34" t="s">
        <v>1495</v>
      </c>
      <c r="G34" t="s">
        <v>1496</v>
      </c>
      <c r="H34" t="s">
        <v>1503</v>
      </c>
      <c r="I34" t="s">
        <v>457</v>
      </c>
      <c r="J34">
        <v>5110</v>
      </c>
      <c r="K34">
        <v>17.850007365958785</v>
      </c>
      <c r="L34" t="s">
        <v>2990</v>
      </c>
      <c r="M34">
        <v>0</v>
      </c>
      <c r="N34" t="s">
        <v>459</v>
      </c>
      <c r="O34" t="s">
        <v>1504</v>
      </c>
      <c r="P34">
        <v>18</v>
      </c>
      <c r="Q34">
        <v>15</v>
      </c>
      <c r="R34">
        <v>1</v>
      </c>
      <c r="S34">
        <v>90750658</v>
      </c>
      <c r="T34" t="s">
        <v>605</v>
      </c>
      <c r="U34" t="s">
        <v>812</v>
      </c>
      <c r="V34" t="s">
        <v>335</v>
      </c>
      <c r="W34" t="s">
        <v>463</v>
      </c>
      <c r="Y34" t="s">
        <v>660</v>
      </c>
      <c r="Z34">
        <v>35</v>
      </c>
      <c r="AA34">
        <v>16561</v>
      </c>
      <c r="AB34" t="s">
        <v>465</v>
      </c>
      <c r="AC34" t="s">
        <v>479</v>
      </c>
      <c r="AD34" s="1">
        <v>0.54166666666666674</v>
      </c>
      <c r="AE34" s="1">
        <v>0.70833333333333326</v>
      </c>
      <c r="AF34" t="s">
        <v>463</v>
      </c>
      <c r="AG34" t="s">
        <v>300</v>
      </c>
      <c r="AH34" t="s">
        <v>497</v>
      </c>
      <c r="AI34" t="s">
        <v>1499</v>
      </c>
      <c r="AJ34" t="s">
        <v>1500</v>
      </c>
      <c r="AK34" t="s">
        <v>1392</v>
      </c>
      <c r="AM34">
        <v>2</v>
      </c>
      <c r="AN34">
        <v>4</v>
      </c>
      <c r="AO34">
        <v>3</v>
      </c>
      <c r="AP34" s="2">
        <v>46071</v>
      </c>
      <c r="AQ34" s="2">
        <v>46358</v>
      </c>
      <c r="AR34" s="2">
        <v>46435</v>
      </c>
      <c r="AS34" s="2">
        <v>46652</v>
      </c>
      <c r="AV34" t="s">
        <v>470</v>
      </c>
      <c r="AW34">
        <v>144</v>
      </c>
      <c r="AX34">
        <v>0.5</v>
      </c>
      <c r="BA34">
        <v>18</v>
      </c>
      <c r="BH34">
        <v>300</v>
      </c>
      <c r="BJ34">
        <v>112</v>
      </c>
      <c r="BK34">
        <v>0.5</v>
      </c>
      <c r="BN34">
        <v>14</v>
      </c>
      <c r="BU34">
        <v>300</v>
      </c>
      <c r="BY34">
        <v>288</v>
      </c>
      <c r="BZ34">
        <v>256</v>
      </c>
      <c r="CA34">
        <v>32</v>
      </c>
      <c r="CB34">
        <v>240</v>
      </c>
      <c r="CC34">
        <v>1.0666666666666667</v>
      </c>
      <c r="CE34">
        <v>5110</v>
      </c>
      <c r="CF34">
        <v>0</v>
      </c>
      <c r="CG34">
        <v>480</v>
      </c>
      <c r="CH34">
        <v>-936.92307692307691</v>
      </c>
      <c r="CI34">
        <v>4173.0769230769229</v>
      </c>
      <c r="CJ34">
        <v>212.30594577494998</v>
      </c>
      <c r="CK34">
        <v>143.78872163937004</v>
      </c>
      <c r="CL34">
        <v>69.420911026507738</v>
      </c>
      <c r="CM34">
        <v>122.18796797213763</v>
      </c>
      <c r="CN34">
        <v>69.086628928876706</v>
      </c>
      <c r="CO34">
        <v>0</v>
      </c>
      <c r="CP34">
        <v>0</v>
      </c>
      <c r="CQ34">
        <v>93.868062452383569</v>
      </c>
      <c r="CR34">
        <v>0.86346000000000001</v>
      </c>
      <c r="CS34">
        <v>26882.375374550822</v>
      </c>
      <c r="CT34">
        <v>21535.769605612382</v>
      </c>
      <c r="CU34">
        <v>48418.144980163204</v>
      </c>
      <c r="CV34">
        <v>17.850007365958785</v>
      </c>
      <c r="CW34" t="s">
        <v>1505</v>
      </c>
      <c r="CX34" t="s">
        <v>3730</v>
      </c>
      <c r="CY34" t="s">
        <v>3731</v>
      </c>
      <c r="CZ34" t="s">
        <v>3475</v>
      </c>
      <c r="DA34" t="s">
        <v>3732</v>
      </c>
      <c r="DB34" t="s">
        <v>3344</v>
      </c>
      <c r="DI34">
        <v>240</v>
      </c>
      <c r="DJ34" t="s">
        <v>471</v>
      </c>
      <c r="DK34" t="s">
        <v>1506</v>
      </c>
    </row>
    <row r="35" spans="1:115" x14ac:dyDescent="0.25">
      <c r="A35" t="s">
        <v>2</v>
      </c>
      <c r="B35" t="s">
        <v>1492</v>
      </c>
      <c r="C35">
        <v>52195</v>
      </c>
      <c r="D35" t="s">
        <v>1493</v>
      </c>
      <c r="E35" t="s">
        <v>1494</v>
      </c>
      <c r="F35" t="s">
        <v>1495</v>
      </c>
      <c r="G35" t="s">
        <v>1496</v>
      </c>
      <c r="H35" t="s">
        <v>1507</v>
      </c>
      <c r="I35" t="s">
        <v>457</v>
      </c>
      <c r="J35">
        <v>5110</v>
      </c>
      <c r="K35">
        <v>17.02427888305586</v>
      </c>
      <c r="L35" t="s">
        <v>2991</v>
      </c>
      <c r="M35">
        <v>0</v>
      </c>
      <c r="N35" t="s">
        <v>459</v>
      </c>
      <c r="O35" t="s">
        <v>1504</v>
      </c>
      <c r="P35">
        <v>18</v>
      </c>
      <c r="Q35">
        <v>15</v>
      </c>
      <c r="R35">
        <v>1</v>
      </c>
      <c r="S35">
        <v>90750658</v>
      </c>
      <c r="T35" t="s">
        <v>605</v>
      </c>
      <c r="U35" t="s">
        <v>812</v>
      </c>
      <c r="V35" t="s">
        <v>335</v>
      </c>
      <c r="W35" t="s">
        <v>463</v>
      </c>
      <c r="Y35" t="s">
        <v>660</v>
      </c>
      <c r="Z35">
        <v>35</v>
      </c>
      <c r="AA35">
        <v>16562</v>
      </c>
      <c r="AB35" t="s">
        <v>465</v>
      </c>
      <c r="AC35" t="s">
        <v>525</v>
      </c>
      <c r="AD35" s="1">
        <v>0.33333333333333326</v>
      </c>
      <c r="AE35" s="1">
        <v>0.5</v>
      </c>
      <c r="AF35" t="s">
        <v>463</v>
      </c>
      <c r="AG35" t="s">
        <v>316</v>
      </c>
      <c r="AH35" t="s">
        <v>497</v>
      </c>
      <c r="AI35" t="s">
        <v>1499</v>
      </c>
      <c r="AJ35" t="s">
        <v>1500</v>
      </c>
      <c r="AK35" t="s">
        <v>1392</v>
      </c>
      <c r="AM35">
        <v>2</v>
      </c>
      <c r="AN35">
        <v>4</v>
      </c>
      <c r="AO35">
        <v>3</v>
      </c>
      <c r="AP35" s="2">
        <v>46070</v>
      </c>
      <c r="AQ35" s="2">
        <v>46357</v>
      </c>
      <c r="AR35" s="2">
        <v>46434</v>
      </c>
      <c r="AS35" s="2">
        <v>46651</v>
      </c>
      <c r="AV35" t="s">
        <v>470</v>
      </c>
      <c r="AW35">
        <v>144</v>
      </c>
      <c r="AX35">
        <v>0.5</v>
      </c>
      <c r="BH35">
        <v>300</v>
      </c>
      <c r="BJ35">
        <v>112</v>
      </c>
      <c r="BK35">
        <v>0.5</v>
      </c>
      <c r="BU35">
        <v>300</v>
      </c>
      <c r="BY35">
        <v>256</v>
      </c>
      <c r="BZ35">
        <v>256</v>
      </c>
      <c r="CA35">
        <v>0</v>
      </c>
      <c r="CB35">
        <v>240</v>
      </c>
      <c r="CC35">
        <v>1.0666666666666667</v>
      </c>
      <c r="CE35">
        <v>5110</v>
      </c>
      <c r="CF35">
        <v>0</v>
      </c>
      <c r="CG35">
        <v>480</v>
      </c>
      <c r="CH35">
        <v>-936.92307692307691</v>
      </c>
      <c r="CI35">
        <v>4173.0769230769229</v>
      </c>
      <c r="CJ35">
        <v>212.30594577494998</v>
      </c>
      <c r="CK35">
        <v>143.78872163937004</v>
      </c>
      <c r="CL35">
        <v>69.420911026507738</v>
      </c>
      <c r="CM35">
        <v>122.18796797213763</v>
      </c>
      <c r="CN35">
        <v>69.086628928876706</v>
      </c>
      <c r="CO35">
        <v>0</v>
      </c>
      <c r="CP35">
        <v>0</v>
      </c>
      <c r="CQ35">
        <v>93.868062452383569</v>
      </c>
      <c r="CR35">
        <v>0.86346000000000001</v>
      </c>
      <c r="CS35">
        <v>25638.81605383104</v>
      </c>
      <c r="CT35">
        <v>20539.540416457981</v>
      </c>
      <c r="CU35">
        <v>46178.356470289022</v>
      </c>
      <c r="CV35">
        <v>17.02427888305586</v>
      </c>
      <c r="CW35" t="s">
        <v>1508</v>
      </c>
      <c r="CX35" t="s">
        <v>3733</v>
      </c>
      <c r="CY35" t="s">
        <v>3731</v>
      </c>
      <c r="CZ35" t="s">
        <v>3734</v>
      </c>
      <c r="DA35" t="s">
        <v>3732</v>
      </c>
      <c r="DB35" t="s">
        <v>3344</v>
      </c>
      <c r="DI35">
        <v>240</v>
      </c>
      <c r="DJ35" t="s">
        <v>471</v>
      </c>
      <c r="DK35" t="s">
        <v>1506</v>
      </c>
    </row>
    <row r="36" spans="1:115" x14ac:dyDescent="0.25">
      <c r="A36" t="s">
        <v>2</v>
      </c>
      <c r="B36" t="s">
        <v>1492</v>
      </c>
      <c r="C36">
        <v>52195</v>
      </c>
      <c r="D36" t="s">
        <v>1493</v>
      </c>
      <c r="E36" t="s">
        <v>1494</v>
      </c>
      <c r="F36" t="s">
        <v>1495</v>
      </c>
      <c r="G36" t="s">
        <v>1496</v>
      </c>
      <c r="H36" t="s">
        <v>1509</v>
      </c>
      <c r="I36" t="s">
        <v>457</v>
      </c>
      <c r="J36">
        <v>5110</v>
      </c>
      <c r="K36">
        <v>18.675735848861709</v>
      </c>
      <c r="L36" t="s">
        <v>2992</v>
      </c>
      <c r="M36">
        <v>0</v>
      </c>
      <c r="N36" t="s">
        <v>459</v>
      </c>
      <c r="O36" t="s">
        <v>1510</v>
      </c>
      <c r="P36">
        <v>19</v>
      </c>
      <c r="Q36">
        <v>15</v>
      </c>
      <c r="R36">
        <v>1</v>
      </c>
      <c r="S36">
        <v>90850658</v>
      </c>
      <c r="T36" t="s">
        <v>605</v>
      </c>
      <c r="U36" t="s">
        <v>812</v>
      </c>
      <c r="V36" t="s">
        <v>335</v>
      </c>
      <c r="W36" t="s">
        <v>463</v>
      </c>
      <c r="Y36" t="s">
        <v>660</v>
      </c>
      <c r="Z36">
        <v>35</v>
      </c>
      <c r="AA36">
        <v>16462</v>
      </c>
      <c r="AB36" t="s">
        <v>465</v>
      </c>
      <c r="AC36" t="s">
        <v>466</v>
      </c>
      <c r="AD36" s="1">
        <v>0.35416666666666674</v>
      </c>
      <c r="AE36" s="1">
        <v>0.52083333333333326</v>
      </c>
      <c r="AF36" t="s">
        <v>463</v>
      </c>
      <c r="AG36" t="s">
        <v>164</v>
      </c>
      <c r="AH36" t="s">
        <v>862</v>
      </c>
      <c r="AI36" t="s">
        <v>1499</v>
      </c>
      <c r="AJ36" t="s">
        <v>1500</v>
      </c>
      <c r="AK36" t="s">
        <v>1392</v>
      </c>
      <c r="AM36">
        <v>2</v>
      </c>
      <c r="AN36">
        <v>4</v>
      </c>
      <c r="AO36">
        <v>3</v>
      </c>
      <c r="AP36" s="2">
        <v>46072</v>
      </c>
      <c r="AQ36" s="2">
        <v>46359</v>
      </c>
      <c r="AR36" s="2">
        <v>46436</v>
      </c>
      <c r="AS36" s="2">
        <v>46653</v>
      </c>
      <c r="AV36" t="s">
        <v>470</v>
      </c>
      <c r="AW36">
        <v>144</v>
      </c>
      <c r="AX36">
        <v>0.5</v>
      </c>
      <c r="BA36">
        <v>36</v>
      </c>
      <c r="BH36">
        <v>300</v>
      </c>
      <c r="BJ36">
        <v>112</v>
      </c>
      <c r="BK36">
        <v>0.5</v>
      </c>
      <c r="BN36">
        <v>28</v>
      </c>
      <c r="BU36">
        <v>300</v>
      </c>
      <c r="BY36">
        <v>320</v>
      </c>
      <c r="BZ36">
        <v>256</v>
      </c>
      <c r="CA36">
        <v>64</v>
      </c>
      <c r="CB36">
        <v>240</v>
      </c>
      <c r="CC36">
        <v>1.0666666666666667</v>
      </c>
      <c r="CE36">
        <v>5110</v>
      </c>
      <c r="CF36">
        <v>0</v>
      </c>
      <c r="CG36">
        <v>480</v>
      </c>
      <c r="CH36">
        <v>-936.92307692307691</v>
      </c>
      <c r="CI36">
        <v>4173.0769230769229</v>
      </c>
      <c r="CJ36">
        <v>212.30594577494998</v>
      </c>
      <c r="CK36">
        <v>143.78872163937004</v>
      </c>
      <c r="CL36">
        <v>69.420911026507738</v>
      </c>
      <c r="CM36">
        <v>122.18796797213763</v>
      </c>
      <c r="CN36">
        <v>69.086628928876706</v>
      </c>
      <c r="CO36">
        <v>0</v>
      </c>
      <c r="CP36">
        <v>0</v>
      </c>
      <c r="CQ36">
        <v>93.868062452383569</v>
      </c>
      <c r="CR36">
        <v>0.86346000000000001</v>
      </c>
      <c r="CS36">
        <v>28125.934695270604</v>
      </c>
      <c r="CT36">
        <v>22531.998794766783</v>
      </c>
      <c r="CU36">
        <v>50657.933490037387</v>
      </c>
      <c r="CV36">
        <v>18.675735848861709</v>
      </c>
      <c r="CW36" t="s">
        <v>1511</v>
      </c>
      <c r="CX36" t="s">
        <v>3735</v>
      </c>
      <c r="CY36" t="s">
        <v>3736</v>
      </c>
      <c r="CZ36" t="s">
        <v>3737</v>
      </c>
      <c r="DA36" t="s">
        <v>3738</v>
      </c>
      <c r="DB36" t="s">
        <v>3344</v>
      </c>
      <c r="DI36">
        <v>240</v>
      </c>
      <c r="DJ36" t="s">
        <v>471</v>
      </c>
      <c r="DK36" t="s">
        <v>1512</v>
      </c>
    </row>
    <row r="37" spans="1:115" x14ac:dyDescent="0.25">
      <c r="A37" t="s">
        <v>2</v>
      </c>
      <c r="B37" t="s">
        <v>1492</v>
      </c>
      <c r="C37">
        <v>52195</v>
      </c>
      <c r="D37" t="s">
        <v>1493</v>
      </c>
      <c r="E37" t="s">
        <v>1494</v>
      </c>
      <c r="F37" t="s">
        <v>1495</v>
      </c>
      <c r="G37" t="s">
        <v>1496</v>
      </c>
      <c r="H37" t="s">
        <v>1513</v>
      </c>
      <c r="I37" t="s">
        <v>457</v>
      </c>
      <c r="J37">
        <v>5110</v>
      </c>
      <c r="K37">
        <v>17.850007365958785</v>
      </c>
      <c r="L37" t="s">
        <v>2990</v>
      </c>
      <c r="M37">
        <v>0</v>
      </c>
      <c r="N37" t="s">
        <v>459</v>
      </c>
      <c r="O37" t="s">
        <v>1514</v>
      </c>
      <c r="P37">
        <v>18</v>
      </c>
      <c r="Q37">
        <v>15</v>
      </c>
      <c r="R37">
        <v>1</v>
      </c>
      <c r="S37">
        <v>90080658</v>
      </c>
      <c r="T37" t="s">
        <v>605</v>
      </c>
      <c r="U37" t="s">
        <v>812</v>
      </c>
      <c r="V37" t="s">
        <v>335</v>
      </c>
      <c r="W37" t="s">
        <v>463</v>
      </c>
      <c r="Y37" t="s">
        <v>660</v>
      </c>
      <c r="Z37">
        <v>35</v>
      </c>
      <c r="AA37">
        <v>16520</v>
      </c>
      <c r="AB37" t="s">
        <v>465</v>
      </c>
      <c r="AC37" t="s">
        <v>525</v>
      </c>
      <c r="AD37" s="1">
        <v>0.35416666666666674</v>
      </c>
      <c r="AE37" s="1">
        <v>0.52083333333333326</v>
      </c>
      <c r="AF37" t="s">
        <v>463</v>
      </c>
      <c r="AG37" t="s">
        <v>210</v>
      </c>
      <c r="AH37" t="s">
        <v>529</v>
      </c>
      <c r="AI37" t="s">
        <v>1499</v>
      </c>
      <c r="AJ37" t="s">
        <v>1500</v>
      </c>
      <c r="AK37" t="s">
        <v>1392</v>
      </c>
      <c r="AM37">
        <v>2</v>
      </c>
      <c r="AN37">
        <v>4</v>
      </c>
      <c r="AO37">
        <v>3</v>
      </c>
      <c r="AP37" s="2">
        <v>46070</v>
      </c>
      <c r="AQ37" s="2">
        <v>46357</v>
      </c>
      <c r="AR37" s="2">
        <v>46434</v>
      </c>
      <c r="AS37" s="2">
        <v>46651</v>
      </c>
      <c r="AV37" t="s">
        <v>470</v>
      </c>
      <c r="AW37">
        <v>144</v>
      </c>
      <c r="AX37">
        <v>0.5</v>
      </c>
      <c r="BA37">
        <v>18</v>
      </c>
      <c r="BH37">
        <v>300</v>
      </c>
      <c r="BJ37">
        <v>112</v>
      </c>
      <c r="BK37">
        <v>0.5</v>
      </c>
      <c r="BN37">
        <v>14</v>
      </c>
      <c r="BU37">
        <v>300</v>
      </c>
      <c r="BY37">
        <v>288</v>
      </c>
      <c r="BZ37">
        <v>256</v>
      </c>
      <c r="CA37">
        <v>32</v>
      </c>
      <c r="CB37">
        <v>240</v>
      </c>
      <c r="CC37">
        <v>1.0666666666666667</v>
      </c>
      <c r="CE37">
        <v>5110</v>
      </c>
      <c r="CF37">
        <v>0</v>
      </c>
      <c r="CG37">
        <v>480</v>
      </c>
      <c r="CH37">
        <v>-936.92307692307691</v>
      </c>
      <c r="CI37">
        <v>4173.0769230769229</v>
      </c>
      <c r="CJ37">
        <v>212.30594577494998</v>
      </c>
      <c r="CK37">
        <v>143.78872163937004</v>
      </c>
      <c r="CL37">
        <v>69.420911026507738</v>
      </c>
      <c r="CM37">
        <v>122.18796797213763</v>
      </c>
      <c r="CN37">
        <v>69.086628928876706</v>
      </c>
      <c r="CO37">
        <v>0</v>
      </c>
      <c r="CP37">
        <v>0</v>
      </c>
      <c r="CQ37">
        <v>93.868062452383569</v>
      </c>
      <c r="CR37">
        <v>0.86346000000000001</v>
      </c>
      <c r="CS37">
        <v>26882.375374550822</v>
      </c>
      <c r="CT37">
        <v>21535.769605612382</v>
      </c>
      <c r="CU37">
        <v>48418.144980163204</v>
      </c>
      <c r="CV37">
        <v>17.850007365958785</v>
      </c>
      <c r="CW37" t="s">
        <v>1515</v>
      </c>
      <c r="CX37" t="s">
        <v>3739</v>
      </c>
      <c r="CY37" t="s">
        <v>3731</v>
      </c>
      <c r="CZ37" t="s">
        <v>3740</v>
      </c>
      <c r="DA37" t="s">
        <v>3699</v>
      </c>
      <c r="DB37" t="s">
        <v>3344</v>
      </c>
      <c r="DI37">
        <v>240</v>
      </c>
      <c r="DJ37" t="s">
        <v>471</v>
      </c>
      <c r="DK37" t="s">
        <v>1502</v>
      </c>
    </row>
    <row r="38" spans="1:115" x14ac:dyDescent="0.25">
      <c r="A38" t="s">
        <v>2</v>
      </c>
      <c r="B38" t="s">
        <v>1492</v>
      </c>
      <c r="C38">
        <v>52195</v>
      </c>
      <c r="D38" t="s">
        <v>1493</v>
      </c>
      <c r="E38" t="s">
        <v>1494</v>
      </c>
      <c r="F38" t="s">
        <v>1495</v>
      </c>
      <c r="G38" t="s">
        <v>1496</v>
      </c>
      <c r="H38" t="s">
        <v>1516</v>
      </c>
      <c r="I38" t="s">
        <v>457</v>
      </c>
      <c r="J38">
        <v>5110</v>
      </c>
      <c r="K38">
        <v>17.797539732560264</v>
      </c>
      <c r="L38" t="s">
        <v>2993</v>
      </c>
      <c r="M38">
        <v>0</v>
      </c>
      <c r="N38" t="s">
        <v>459</v>
      </c>
      <c r="O38" t="s">
        <v>1517</v>
      </c>
      <c r="P38">
        <v>18</v>
      </c>
      <c r="Q38">
        <v>16</v>
      </c>
      <c r="R38">
        <v>1</v>
      </c>
      <c r="S38">
        <v>90100658</v>
      </c>
      <c r="T38" t="s">
        <v>605</v>
      </c>
      <c r="U38" t="s">
        <v>812</v>
      </c>
      <c r="V38" t="s">
        <v>335</v>
      </c>
      <c r="W38" t="s">
        <v>463</v>
      </c>
      <c r="Y38" t="s">
        <v>660</v>
      </c>
      <c r="Z38">
        <v>35</v>
      </c>
      <c r="AA38">
        <v>16521</v>
      </c>
      <c r="AB38" t="s">
        <v>465</v>
      </c>
      <c r="AC38" t="s">
        <v>525</v>
      </c>
      <c r="AD38" s="1">
        <v>0.54166666666666674</v>
      </c>
      <c r="AE38" s="1">
        <v>0.70833333333333326</v>
      </c>
      <c r="AF38" t="s">
        <v>463</v>
      </c>
      <c r="AG38" t="s">
        <v>212</v>
      </c>
      <c r="AH38" t="s">
        <v>529</v>
      </c>
      <c r="AI38" t="s">
        <v>1499</v>
      </c>
      <c r="AJ38" t="s">
        <v>1500</v>
      </c>
      <c r="AK38" t="s">
        <v>1392</v>
      </c>
      <c r="AM38">
        <v>2</v>
      </c>
      <c r="AN38">
        <v>4</v>
      </c>
      <c r="AO38">
        <v>3</v>
      </c>
      <c r="AP38" s="2">
        <v>46070</v>
      </c>
      <c r="AQ38" s="2">
        <v>46357</v>
      </c>
      <c r="AR38" s="2">
        <v>46434</v>
      </c>
      <c r="AS38" s="2">
        <v>46651</v>
      </c>
      <c r="AV38" t="s">
        <v>470</v>
      </c>
      <c r="AW38">
        <v>144</v>
      </c>
      <c r="AX38">
        <v>0.5</v>
      </c>
      <c r="BA38">
        <v>18</v>
      </c>
      <c r="BH38">
        <v>300</v>
      </c>
      <c r="BJ38">
        <v>112</v>
      </c>
      <c r="BK38">
        <v>0.5</v>
      </c>
      <c r="BN38">
        <v>12</v>
      </c>
      <c r="BU38">
        <v>300</v>
      </c>
      <c r="BY38">
        <v>286</v>
      </c>
      <c r="BZ38">
        <v>256</v>
      </c>
      <c r="CA38">
        <v>30</v>
      </c>
      <c r="CB38">
        <v>240</v>
      </c>
      <c r="CC38">
        <v>1.0666666666666667</v>
      </c>
      <c r="CE38">
        <v>5110</v>
      </c>
      <c r="CF38">
        <v>0</v>
      </c>
      <c r="CG38">
        <v>480</v>
      </c>
      <c r="CH38">
        <v>-936.92307692307691</v>
      </c>
      <c r="CI38">
        <v>4173.0769230769229</v>
      </c>
      <c r="CJ38">
        <v>212.30594577494998</v>
      </c>
      <c r="CK38">
        <v>143.78872163937004</v>
      </c>
      <c r="CL38">
        <v>69.420911026507738</v>
      </c>
      <c r="CM38">
        <v>122.18796797213763</v>
      </c>
      <c r="CN38">
        <v>69.086628928876706</v>
      </c>
      <c r="CO38">
        <v>0</v>
      </c>
      <c r="CP38">
        <v>0</v>
      </c>
      <c r="CQ38">
        <v>93.868062452383569</v>
      </c>
      <c r="CR38">
        <v>0.86346000000000001</v>
      </c>
      <c r="CS38">
        <v>26882.375374550822</v>
      </c>
      <c r="CT38">
        <v>21393.451150018896</v>
      </c>
      <c r="CU38">
        <v>48275.826524569718</v>
      </c>
      <c r="CV38">
        <v>17.797539732560264</v>
      </c>
      <c r="CW38" t="s">
        <v>1518</v>
      </c>
      <c r="CX38" t="s">
        <v>3741</v>
      </c>
      <c r="CY38" t="s">
        <v>3731</v>
      </c>
      <c r="CZ38" t="s">
        <v>3742</v>
      </c>
      <c r="DA38" t="s">
        <v>3743</v>
      </c>
      <c r="DB38" t="s">
        <v>3344</v>
      </c>
      <c r="DI38">
        <v>240</v>
      </c>
      <c r="DJ38" t="s">
        <v>471</v>
      </c>
      <c r="DK38" t="s">
        <v>1502</v>
      </c>
    </row>
    <row r="39" spans="1:115" x14ac:dyDescent="0.25">
      <c r="A39" t="s">
        <v>2</v>
      </c>
      <c r="B39" t="s">
        <v>1492</v>
      </c>
      <c r="C39">
        <v>52195</v>
      </c>
      <c r="D39" t="s">
        <v>1493</v>
      </c>
      <c r="E39" t="s">
        <v>1494</v>
      </c>
      <c r="F39" t="s">
        <v>1495</v>
      </c>
      <c r="G39" t="s">
        <v>1496</v>
      </c>
      <c r="H39" t="s">
        <v>1519</v>
      </c>
      <c r="I39" t="s">
        <v>457</v>
      </c>
      <c r="J39">
        <v>5110</v>
      </c>
      <c r="K39">
        <v>17.482733932169143</v>
      </c>
      <c r="L39" t="s">
        <v>2994</v>
      </c>
      <c r="M39">
        <v>0</v>
      </c>
      <c r="N39" t="s">
        <v>459</v>
      </c>
      <c r="O39" t="s">
        <v>1520</v>
      </c>
      <c r="P39">
        <v>18</v>
      </c>
      <c r="Q39">
        <v>15</v>
      </c>
      <c r="R39">
        <v>1</v>
      </c>
      <c r="S39">
        <v>93510658</v>
      </c>
      <c r="T39" t="s">
        <v>605</v>
      </c>
      <c r="U39" t="s">
        <v>812</v>
      </c>
      <c r="V39" t="s">
        <v>335</v>
      </c>
      <c r="W39" t="s">
        <v>463</v>
      </c>
      <c r="Y39" t="s">
        <v>660</v>
      </c>
      <c r="Z39">
        <v>35</v>
      </c>
      <c r="AA39">
        <v>16522</v>
      </c>
      <c r="AB39" t="s">
        <v>465</v>
      </c>
      <c r="AC39" t="s">
        <v>466</v>
      </c>
      <c r="AD39" s="1">
        <v>0.35416666666666674</v>
      </c>
      <c r="AE39" s="1">
        <v>0.52083333333333326</v>
      </c>
      <c r="AF39" t="s">
        <v>463</v>
      </c>
      <c r="AG39" t="s">
        <v>207</v>
      </c>
      <c r="AH39" t="s">
        <v>529</v>
      </c>
      <c r="AI39" t="s">
        <v>1499</v>
      </c>
      <c r="AJ39" t="s">
        <v>1500</v>
      </c>
      <c r="AK39" t="s">
        <v>1392</v>
      </c>
      <c r="AM39">
        <v>2</v>
      </c>
      <c r="AN39">
        <v>4</v>
      </c>
      <c r="AO39">
        <v>3</v>
      </c>
      <c r="AP39" s="2">
        <v>46072</v>
      </c>
      <c r="AQ39" s="2">
        <v>46359</v>
      </c>
      <c r="AR39" s="2">
        <v>46436</v>
      </c>
      <c r="AS39" s="2">
        <v>46653</v>
      </c>
      <c r="AV39" t="s">
        <v>470</v>
      </c>
      <c r="AW39">
        <v>144</v>
      </c>
      <c r="AX39">
        <v>0.5</v>
      </c>
      <c r="BA39">
        <v>18</v>
      </c>
      <c r="BH39">
        <v>300</v>
      </c>
      <c r="BJ39">
        <v>112</v>
      </c>
      <c r="BK39">
        <v>0.5</v>
      </c>
      <c r="BU39">
        <v>300</v>
      </c>
      <c r="BY39">
        <v>274</v>
      </c>
      <c r="BZ39">
        <v>256</v>
      </c>
      <c r="CA39">
        <v>18</v>
      </c>
      <c r="CB39">
        <v>240</v>
      </c>
      <c r="CC39">
        <v>1.0666666666666667</v>
      </c>
      <c r="CE39">
        <v>5110</v>
      </c>
      <c r="CF39">
        <v>0</v>
      </c>
      <c r="CG39">
        <v>480</v>
      </c>
      <c r="CH39">
        <v>-936.92307692307691</v>
      </c>
      <c r="CI39">
        <v>4173.0769230769229</v>
      </c>
      <c r="CJ39">
        <v>212.30594577494998</v>
      </c>
      <c r="CK39">
        <v>143.78872163937004</v>
      </c>
      <c r="CL39">
        <v>69.420911026507738</v>
      </c>
      <c r="CM39">
        <v>122.18796797213763</v>
      </c>
      <c r="CN39">
        <v>69.086628928876706</v>
      </c>
      <c r="CO39">
        <v>0</v>
      </c>
      <c r="CP39">
        <v>0</v>
      </c>
      <c r="CQ39">
        <v>93.868062452383569</v>
      </c>
      <c r="CR39">
        <v>0.86346000000000001</v>
      </c>
      <c r="CS39">
        <v>26882.375374550822</v>
      </c>
      <c r="CT39">
        <v>20539.540416457981</v>
      </c>
      <c r="CU39">
        <v>47421.915791008803</v>
      </c>
      <c r="CV39">
        <v>17.482733932169143</v>
      </c>
      <c r="CW39" t="s">
        <v>1521</v>
      </c>
      <c r="CX39" t="s">
        <v>3744</v>
      </c>
      <c r="CY39" t="s">
        <v>3731</v>
      </c>
      <c r="CZ39" t="s">
        <v>3745</v>
      </c>
      <c r="DA39" t="s">
        <v>3746</v>
      </c>
      <c r="DB39" t="s">
        <v>3344</v>
      </c>
      <c r="DI39">
        <v>240</v>
      </c>
      <c r="DJ39" t="s">
        <v>471</v>
      </c>
      <c r="DK39" t="s">
        <v>1522</v>
      </c>
    </row>
    <row r="40" spans="1:115" x14ac:dyDescent="0.25">
      <c r="A40" t="s">
        <v>2</v>
      </c>
      <c r="B40" t="s">
        <v>1492</v>
      </c>
      <c r="C40">
        <v>52195</v>
      </c>
      <c r="D40" t="s">
        <v>1493</v>
      </c>
      <c r="E40" t="s">
        <v>1494</v>
      </c>
      <c r="F40" t="s">
        <v>1495</v>
      </c>
      <c r="G40" t="s">
        <v>1496</v>
      </c>
      <c r="H40" t="s">
        <v>1523</v>
      </c>
      <c r="I40" t="s">
        <v>457</v>
      </c>
      <c r="J40">
        <v>5110</v>
      </c>
      <c r="K40">
        <v>18.649502032162452</v>
      </c>
      <c r="L40" t="s">
        <v>2995</v>
      </c>
      <c r="M40">
        <v>0</v>
      </c>
      <c r="N40" t="s">
        <v>459</v>
      </c>
      <c r="O40" t="s">
        <v>1524</v>
      </c>
      <c r="P40">
        <v>19</v>
      </c>
      <c r="Q40">
        <v>15</v>
      </c>
      <c r="R40">
        <v>1</v>
      </c>
      <c r="S40">
        <v>90470658</v>
      </c>
      <c r="T40" t="s">
        <v>605</v>
      </c>
      <c r="U40" t="s">
        <v>812</v>
      </c>
      <c r="V40" t="s">
        <v>335</v>
      </c>
      <c r="W40" t="s">
        <v>463</v>
      </c>
      <c r="Y40" t="s">
        <v>660</v>
      </c>
      <c r="Z40">
        <v>35</v>
      </c>
      <c r="AA40">
        <v>16463</v>
      </c>
      <c r="AB40" t="s">
        <v>465</v>
      </c>
      <c r="AC40" t="s">
        <v>515</v>
      </c>
      <c r="AD40" s="1">
        <v>0.52083333333333326</v>
      </c>
      <c r="AE40" s="1">
        <v>0.6875</v>
      </c>
      <c r="AF40" t="s">
        <v>463</v>
      </c>
      <c r="AG40" t="s">
        <v>73</v>
      </c>
      <c r="AH40" t="s">
        <v>582</v>
      </c>
      <c r="AI40" t="s">
        <v>1499</v>
      </c>
      <c r="AJ40" t="s">
        <v>1500</v>
      </c>
      <c r="AK40" t="s">
        <v>1525</v>
      </c>
      <c r="AM40">
        <v>2</v>
      </c>
      <c r="AN40">
        <v>4</v>
      </c>
      <c r="AO40">
        <v>3</v>
      </c>
      <c r="AP40" s="2">
        <v>46069</v>
      </c>
      <c r="AQ40" s="2">
        <v>46356</v>
      </c>
      <c r="AR40" s="2">
        <v>46433</v>
      </c>
      <c r="AS40" s="2">
        <v>46650</v>
      </c>
      <c r="AV40" t="s">
        <v>470</v>
      </c>
      <c r="AW40">
        <v>144</v>
      </c>
      <c r="AX40">
        <v>0.5</v>
      </c>
      <c r="BA40">
        <v>36</v>
      </c>
      <c r="BH40">
        <v>300</v>
      </c>
      <c r="BJ40">
        <v>112</v>
      </c>
      <c r="BK40">
        <v>0.5</v>
      </c>
      <c r="BN40">
        <v>27</v>
      </c>
      <c r="BU40">
        <v>300</v>
      </c>
      <c r="BY40">
        <v>319</v>
      </c>
      <c r="BZ40">
        <v>256</v>
      </c>
      <c r="CA40">
        <v>63</v>
      </c>
      <c r="CB40">
        <v>240</v>
      </c>
      <c r="CC40">
        <v>1.0666666666666667</v>
      </c>
      <c r="CE40">
        <v>5110</v>
      </c>
      <c r="CF40">
        <v>0</v>
      </c>
      <c r="CG40">
        <v>480</v>
      </c>
      <c r="CH40">
        <v>-936.92307692307691</v>
      </c>
      <c r="CI40">
        <v>4173.0769230769229</v>
      </c>
      <c r="CJ40">
        <v>212.30594577494998</v>
      </c>
      <c r="CK40">
        <v>143.78872163937004</v>
      </c>
      <c r="CL40">
        <v>69.420911026507738</v>
      </c>
      <c r="CM40">
        <v>122.18796797213763</v>
      </c>
      <c r="CN40">
        <v>69.086628928876706</v>
      </c>
      <c r="CO40">
        <v>0</v>
      </c>
      <c r="CP40">
        <v>0</v>
      </c>
      <c r="CQ40">
        <v>93.868062452383569</v>
      </c>
      <c r="CR40">
        <v>0.86346000000000001</v>
      </c>
      <c r="CS40">
        <v>28125.934695270604</v>
      </c>
      <c r="CT40">
        <v>22460.839566970044</v>
      </c>
      <c r="CU40">
        <v>50586.774262240651</v>
      </c>
      <c r="CV40">
        <v>18.649502032162452</v>
      </c>
      <c r="CW40" t="s">
        <v>1526</v>
      </c>
      <c r="CX40" t="s">
        <v>3747</v>
      </c>
      <c r="CY40" t="s">
        <v>3731</v>
      </c>
      <c r="CZ40" t="s">
        <v>3748</v>
      </c>
      <c r="DA40" t="s">
        <v>3699</v>
      </c>
      <c r="DB40" t="s">
        <v>3344</v>
      </c>
      <c r="DI40">
        <v>240</v>
      </c>
      <c r="DJ40" t="s">
        <v>471</v>
      </c>
      <c r="DK40" t="s">
        <v>1512</v>
      </c>
    </row>
    <row r="41" spans="1:115" x14ac:dyDescent="0.25">
      <c r="A41" t="s">
        <v>2</v>
      </c>
      <c r="B41" t="s">
        <v>1492</v>
      </c>
      <c r="C41">
        <v>52195</v>
      </c>
      <c r="D41" t="s">
        <v>1493</v>
      </c>
      <c r="E41" t="s">
        <v>1494</v>
      </c>
      <c r="F41" t="s">
        <v>1495</v>
      </c>
      <c r="G41" t="s">
        <v>1496</v>
      </c>
      <c r="H41" t="s">
        <v>1527</v>
      </c>
      <c r="I41" t="s">
        <v>457</v>
      </c>
      <c r="J41">
        <v>5110</v>
      </c>
      <c r="K41">
        <v>18.471978049255803</v>
      </c>
      <c r="L41" t="s">
        <v>2996</v>
      </c>
      <c r="M41">
        <v>0</v>
      </c>
      <c r="N41" t="s">
        <v>459</v>
      </c>
      <c r="O41" t="s">
        <v>1528</v>
      </c>
      <c r="P41">
        <v>19</v>
      </c>
      <c r="Q41">
        <v>16</v>
      </c>
      <c r="R41">
        <v>1</v>
      </c>
      <c r="S41">
        <v>90640658</v>
      </c>
      <c r="T41" t="s">
        <v>605</v>
      </c>
      <c r="U41" t="s">
        <v>812</v>
      </c>
      <c r="V41" t="s">
        <v>335</v>
      </c>
      <c r="W41" t="s">
        <v>463</v>
      </c>
      <c r="Y41" t="s">
        <v>660</v>
      </c>
      <c r="Z41">
        <v>35</v>
      </c>
      <c r="AA41">
        <v>16493</v>
      </c>
      <c r="AB41" t="s">
        <v>465</v>
      </c>
      <c r="AC41" t="s">
        <v>479</v>
      </c>
      <c r="AD41" s="1">
        <v>0.35416666666666674</v>
      </c>
      <c r="AE41" s="1">
        <v>0.52083333333333326</v>
      </c>
      <c r="AF41" t="s">
        <v>463</v>
      </c>
      <c r="AG41" t="s">
        <v>197</v>
      </c>
      <c r="AH41" t="s">
        <v>588</v>
      </c>
      <c r="AI41" t="s">
        <v>1499</v>
      </c>
      <c r="AJ41" t="s">
        <v>1500</v>
      </c>
      <c r="AK41" t="s">
        <v>1392</v>
      </c>
      <c r="AM41">
        <v>2</v>
      </c>
      <c r="AN41">
        <v>4</v>
      </c>
      <c r="AO41">
        <v>3</v>
      </c>
      <c r="AP41" s="2">
        <v>46071</v>
      </c>
      <c r="AQ41" s="2">
        <v>46358</v>
      </c>
      <c r="AR41" s="2">
        <v>46435</v>
      </c>
      <c r="AS41" s="2">
        <v>46652</v>
      </c>
      <c r="AV41" t="s">
        <v>470</v>
      </c>
      <c r="AW41">
        <v>144</v>
      </c>
      <c r="AX41">
        <v>0.5</v>
      </c>
      <c r="BA41">
        <v>28</v>
      </c>
      <c r="BH41">
        <v>300</v>
      </c>
      <c r="BJ41">
        <v>112</v>
      </c>
      <c r="BK41">
        <v>0.5</v>
      </c>
      <c r="BN41">
        <v>28</v>
      </c>
      <c r="BU41">
        <v>300</v>
      </c>
      <c r="BY41">
        <v>312</v>
      </c>
      <c r="BZ41">
        <v>256</v>
      </c>
      <c r="CA41">
        <v>56</v>
      </c>
      <c r="CB41">
        <v>240</v>
      </c>
      <c r="CC41">
        <v>1.0666666666666667</v>
      </c>
      <c r="CE41">
        <v>5110</v>
      </c>
      <c r="CF41">
        <v>0</v>
      </c>
      <c r="CG41">
        <v>480</v>
      </c>
      <c r="CH41">
        <v>-936.92307692307691</v>
      </c>
      <c r="CI41">
        <v>4173.0769230769229</v>
      </c>
      <c r="CJ41">
        <v>212.30594577494998</v>
      </c>
      <c r="CK41">
        <v>143.78872163937004</v>
      </c>
      <c r="CL41">
        <v>69.420911026507738</v>
      </c>
      <c r="CM41">
        <v>122.18796797213763</v>
      </c>
      <c r="CN41">
        <v>69.086628928876706</v>
      </c>
      <c r="CO41">
        <v>0</v>
      </c>
      <c r="CP41">
        <v>0</v>
      </c>
      <c r="CQ41">
        <v>93.868062452383569</v>
      </c>
      <c r="CR41">
        <v>0.86346000000000001</v>
      </c>
      <c r="CS41">
        <v>27573.241663839588</v>
      </c>
      <c r="CT41">
        <v>22531.998794766783</v>
      </c>
      <c r="CU41">
        <v>50105.240458606371</v>
      </c>
      <c r="CV41">
        <v>18.471978049255803</v>
      </c>
      <c r="CW41" t="s">
        <v>1529</v>
      </c>
      <c r="CX41" t="s">
        <v>3749</v>
      </c>
      <c r="CY41" t="s">
        <v>3731</v>
      </c>
      <c r="CZ41" t="s">
        <v>3750</v>
      </c>
      <c r="DA41" t="s">
        <v>3751</v>
      </c>
      <c r="DB41" t="s">
        <v>3344</v>
      </c>
      <c r="DI41">
        <v>240</v>
      </c>
      <c r="DJ41" t="s">
        <v>471</v>
      </c>
      <c r="DK41" t="s">
        <v>1522</v>
      </c>
    </row>
    <row r="42" spans="1:115" x14ac:dyDescent="0.25">
      <c r="A42" t="s">
        <v>2</v>
      </c>
      <c r="B42" t="s">
        <v>1492</v>
      </c>
      <c r="C42">
        <v>52195</v>
      </c>
      <c r="D42" t="s">
        <v>1493</v>
      </c>
      <c r="E42" t="s">
        <v>1494</v>
      </c>
      <c r="F42" t="s">
        <v>1495</v>
      </c>
      <c r="G42" t="s">
        <v>1496</v>
      </c>
      <c r="H42" t="s">
        <v>1530</v>
      </c>
      <c r="I42" t="s">
        <v>457</v>
      </c>
      <c r="J42">
        <v>5110</v>
      </c>
      <c r="K42">
        <v>23.630106746279257</v>
      </c>
      <c r="L42" t="s">
        <v>2997</v>
      </c>
      <c r="M42">
        <v>0</v>
      </c>
      <c r="N42" t="s">
        <v>459</v>
      </c>
      <c r="O42" t="s">
        <v>1531</v>
      </c>
      <c r="P42">
        <v>24</v>
      </c>
      <c r="Q42">
        <v>16</v>
      </c>
      <c r="R42">
        <v>1</v>
      </c>
      <c r="S42">
        <v>90210658</v>
      </c>
      <c r="T42" t="s">
        <v>605</v>
      </c>
      <c r="U42" t="s">
        <v>812</v>
      </c>
      <c r="V42" t="s">
        <v>335</v>
      </c>
      <c r="W42" t="s">
        <v>463</v>
      </c>
      <c r="Y42" t="s">
        <v>660</v>
      </c>
      <c r="Z42">
        <v>35</v>
      </c>
      <c r="AA42">
        <v>16494</v>
      </c>
      <c r="AB42" t="s">
        <v>465</v>
      </c>
      <c r="AC42" t="s">
        <v>479</v>
      </c>
      <c r="AD42" s="1">
        <v>0.5625</v>
      </c>
      <c r="AE42" s="1">
        <v>0.72916666666666674</v>
      </c>
      <c r="AF42" t="s">
        <v>463</v>
      </c>
      <c r="AG42" t="s">
        <v>165</v>
      </c>
      <c r="AH42" t="s">
        <v>570</v>
      </c>
      <c r="AI42" t="s">
        <v>1499</v>
      </c>
      <c r="AJ42" t="s">
        <v>1500</v>
      </c>
      <c r="AK42" t="s">
        <v>1392</v>
      </c>
      <c r="AM42">
        <v>2</v>
      </c>
      <c r="AN42">
        <v>4</v>
      </c>
      <c r="AO42">
        <v>3</v>
      </c>
      <c r="AP42" s="2">
        <v>46071</v>
      </c>
      <c r="AQ42" s="2">
        <v>46358</v>
      </c>
      <c r="AR42" s="2">
        <v>46435</v>
      </c>
      <c r="AS42" s="2">
        <v>46652</v>
      </c>
      <c r="AV42" t="s">
        <v>470</v>
      </c>
      <c r="AW42">
        <v>144</v>
      </c>
      <c r="AX42">
        <v>0.5</v>
      </c>
      <c r="BA42">
        <v>144</v>
      </c>
      <c r="BH42">
        <v>300</v>
      </c>
      <c r="BJ42">
        <v>112</v>
      </c>
      <c r="BK42">
        <v>0.5</v>
      </c>
      <c r="BN42">
        <v>112</v>
      </c>
      <c r="BU42">
        <v>300</v>
      </c>
      <c r="BY42">
        <v>512</v>
      </c>
      <c r="BZ42">
        <v>256</v>
      </c>
      <c r="CA42">
        <v>256</v>
      </c>
      <c r="CB42">
        <v>240</v>
      </c>
      <c r="CC42">
        <v>1.0666666666666667</v>
      </c>
      <c r="CE42">
        <v>5110</v>
      </c>
      <c r="CF42">
        <v>0</v>
      </c>
      <c r="CG42">
        <v>480</v>
      </c>
      <c r="CH42">
        <v>-936.92307692307691</v>
      </c>
      <c r="CI42">
        <v>4173.0769230769229</v>
      </c>
      <c r="CJ42">
        <v>212.30594577494998</v>
      </c>
      <c r="CK42">
        <v>143.78872163937004</v>
      </c>
      <c r="CL42">
        <v>69.420911026507738</v>
      </c>
      <c r="CM42">
        <v>122.18796797213763</v>
      </c>
      <c r="CN42">
        <v>69.086628928876706</v>
      </c>
      <c r="CO42">
        <v>0</v>
      </c>
      <c r="CP42">
        <v>0</v>
      </c>
      <c r="CQ42">
        <v>93.868062452383569</v>
      </c>
      <c r="CR42">
        <v>0.86346000000000001</v>
      </c>
      <c r="CS42">
        <v>35587.290619589287</v>
      </c>
      <c r="CT42">
        <v>28509.373929693196</v>
      </c>
      <c r="CU42">
        <v>64096.664549282483</v>
      </c>
      <c r="CV42">
        <v>23.630106746279257</v>
      </c>
      <c r="CW42" t="s">
        <v>1532</v>
      </c>
      <c r="CX42" t="s">
        <v>3752</v>
      </c>
      <c r="CY42" t="s">
        <v>3731</v>
      </c>
      <c r="CZ42" t="s">
        <v>3753</v>
      </c>
      <c r="DA42" t="s">
        <v>3754</v>
      </c>
      <c r="DB42" t="s">
        <v>3344</v>
      </c>
      <c r="DI42">
        <v>240</v>
      </c>
      <c r="DJ42" t="s">
        <v>471</v>
      </c>
      <c r="DK42" t="s">
        <v>1522</v>
      </c>
    </row>
    <row r="43" spans="1:115" x14ac:dyDescent="0.25">
      <c r="A43" t="s">
        <v>2</v>
      </c>
      <c r="B43" t="s">
        <v>1492</v>
      </c>
      <c r="C43">
        <v>52195</v>
      </c>
      <c r="D43" t="s">
        <v>1493</v>
      </c>
      <c r="E43" t="s">
        <v>1494</v>
      </c>
      <c r="F43" t="s">
        <v>1495</v>
      </c>
      <c r="G43" t="s">
        <v>1496</v>
      </c>
      <c r="H43" t="s">
        <v>1533</v>
      </c>
      <c r="I43" t="s">
        <v>457</v>
      </c>
      <c r="J43">
        <v>5110</v>
      </c>
      <c r="K43">
        <v>23.630106746279257</v>
      </c>
      <c r="L43" t="s">
        <v>2997</v>
      </c>
      <c r="M43">
        <v>0</v>
      </c>
      <c r="N43" t="s">
        <v>459</v>
      </c>
      <c r="O43" t="s">
        <v>1531</v>
      </c>
      <c r="P43">
        <v>24</v>
      </c>
      <c r="Q43">
        <v>16</v>
      </c>
      <c r="R43">
        <v>1</v>
      </c>
      <c r="S43">
        <v>90620658</v>
      </c>
      <c r="T43" t="s">
        <v>605</v>
      </c>
      <c r="U43" t="s">
        <v>812</v>
      </c>
      <c r="V43" t="s">
        <v>335</v>
      </c>
      <c r="W43" t="s">
        <v>463</v>
      </c>
      <c r="Y43" t="s">
        <v>660</v>
      </c>
      <c r="Z43">
        <v>35</v>
      </c>
      <c r="AA43">
        <v>16495</v>
      </c>
      <c r="AB43" t="s">
        <v>465</v>
      </c>
      <c r="AC43" t="s">
        <v>466</v>
      </c>
      <c r="AD43" s="1">
        <v>0.54166666666666674</v>
      </c>
      <c r="AE43" s="1">
        <v>0.70833333333333326</v>
      </c>
      <c r="AF43" t="s">
        <v>463</v>
      </c>
      <c r="AG43" t="s">
        <v>195</v>
      </c>
      <c r="AH43" t="s">
        <v>570</v>
      </c>
      <c r="AI43" t="s">
        <v>1499</v>
      </c>
      <c r="AJ43" t="s">
        <v>1500</v>
      </c>
      <c r="AK43" t="s">
        <v>1392</v>
      </c>
      <c r="AM43">
        <v>2</v>
      </c>
      <c r="AN43">
        <v>4</v>
      </c>
      <c r="AO43">
        <v>3</v>
      </c>
      <c r="AP43" s="2">
        <v>46072</v>
      </c>
      <c r="AQ43" s="2">
        <v>46359</v>
      </c>
      <c r="AR43" s="2">
        <v>46436</v>
      </c>
      <c r="AS43" s="2">
        <v>46653</v>
      </c>
      <c r="AV43" t="s">
        <v>470</v>
      </c>
      <c r="AW43">
        <v>144</v>
      </c>
      <c r="AX43">
        <v>0.5</v>
      </c>
      <c r="BA43">
        <v>144</v>
      </c>
      <c r="BH43">
        <v>300</v>
      </c>
      <c r="BJ43">
        <v>112</v>
      </c>
      <c r="BK43">
        <v>0.5</v>
      </c>
      <c r="BN43">
        <v>112</v>
      </c>
      <c r="BU43">
        <v>300</v>
      </c>
      <c r="BY43">
        <v>512</v>
      </c>
      <c r="BZ43">
        <v>256</v>
      </c>
      <c r="CA43">
        <v>256</v>
      </c>
      <c r="CB43">
        <v>240</v>
      </c>
      <c r="CC43">
        <v>1.0666666666666667</v>
      </c>
      <c r="CE43">
        <v>5110</v>
      </c>
      <c r="CF43">
        <v>0</v>
      </c>
      <c r="CG43">
        <v>480</v>
      </c>
      <c r="CH43">
        <v>-936.92307692307691</v>
      </c>
      <c r="CI43">
        <v>4173.0769230769229</v>
      </c>
      <c r="CJ43">
        <v>212.30594577494998</v>
      </c>
      <c r="CK43">
        <v>143.78872163937004</v>
      </c>
      <c r="CL43">
        <v>69.420911026507738</v>
      </c>
      <c r="CM43">
        <v>122.18796797213763</v>
      </c>
      <c r="CN43">
        <v>69.086628928876706</v>
      </c>
      <c r="CO43">
        <v>0</v>
      </c>
      <c r="CP43">
        <v>0</v>
      </c>
      <c r="CQ43">
        <v>93.868062452383569</v>
      </c>
      <c r="CR43">
        <v>0.86346000000000001</v>
      </c>
      <c r="CS43">
        <v>35587.290619589287</v>
      </c>
      <c r="CT43">
        <v>28509.373929693196</v>
      </c>
      <c r="CU43">
        <v>64096.664549282483</v>
      </c>
      <c r="CV43">
        <v>23.630106746279257</v>
      </c>
      <c r="CW43" t="s">
        <v>1534</v>
      </c>
      <c r="CX43" t="s">
        <v>3755</v>
      </c>
      <c r="CY43" t="s">
        <v>3731</v>
      </c>
      <c r="CZ43" t="s">
        <v>3756</v>
      </c>
      <c r="DA43" t="s">
        <v>3757</v>
      </c>
      <c r="DB43" t="s">
        <v>3344</v>
      </c>
      <c r="DI43">
        <v>240</v>
      </c>
      <c r="DJ43" t="s">
        <v>471</v>
      </c>
      <c r="DK43" t="s">
        <v>1522</v>
      </c>
    </row>
    <row r="44" spans="1:115" x14ac:dyDescent="0.25">
      <c r="A44" t="s">
        <v>2</v>
      </c>
      <c r="B44" t="s">
        <v>1535</v>
      </c>
      <c r="C44">
        <v>26321</v>
      </c>
      <c r="D44" t="s">
        <v>1536</v>
      </c>
      <c r="E44" t="s">
        <v>1537</v>
      </c>
      <c r="F44" t="s">
        <v>1538</v>
      </c>
      <c r="G44" t="s">
        <v>1539</v>
      </c>
      <c r="H44" t="s">
        <v>1540</v>
      </c>
      <c r="I44" t="s">
        <v>457</v>
      </c>
      <c r="J44">
        <v>5930</v>
      </c>
      <c r="K44">
        <v>14.215285968997698</v>
      </c>
      <c r="L44" t="s">
        <v>1573</v>
      </c>
      <c r="M44">
        <v>0</v>
      </c>
      <c r="N44" t="s">
        <v>459</v>
      </c>
      <c r="O44" t="s">
        <v>1541</v>
      </c>
      <c r="P44">
        <v>15</v>
      </c>
      <c r="Q44">
        <v>18</v>
      </c>
      <c r="R44">
        <v>1</v>
      </c>
      <c r="S44">
        <v>90040744</v>
      </c>
      <c r="T44" t="s">
        <v>461</v>
      </c>
      <c r="U44" t="s">
        <v>812</v>
      </c>
      <c r="V44" t="s">
        <v>335</v>
      </c>
      <c r="W44" t="s">
        <v>660</v>
      </c>
      <c r="X44">
        <v>26399</v>
      </c>
      <c r="Y44" t="s">
        <v>660</v>
      </c>
      <c r="Z44">
        <v>70</v>
      </c>
      <c r="AA44">
        <v>16563</v>
      </c>
      <c r="AB44" t="s">
        <v>465</v>
      </c>
      <c r="AC44" t="s">
        <v>515</v>
      </c>
      <c r="AD44" s="1">
        <v>0.54166666666666674</v>
      </c>
      <c r="AE44" s="1">
        <v>0.70833333333333326</v>
      </c>
      <c r="AF44" t="s">
        <v>463</v>
      </c>
      <c r="AG44" t="s">
        <v>292</v>
      </c>
      <c r="AH44" t="s">
        <v>497</v>
      </c>
      <c r="AJ44" t="s">
        <v>662</v>
      </c>
      <c r="AM44">
        <v>2</v>
      </c>
      <c r="AN44">
        <v>4</v>
      </c>
      <c r="AO44">
        <v>3</v>
      </c>
      <c r="AP44" s="2">
        <v>46069</v>
      </c>
      <c r="AQ44" s="2">
        <v>46356</v>
      </c>
      <c r="AR44" s="2">
        <v>46433</v>
      </c>
      <c r="AS44" s="2">
        <v>46650</v>
      </c>
      <c r="AV44" t="s">
        <v>470</v>
      </c>
      <c r="AW44">
        <v>144</v>
      </c>
      <c r="AX44">
        <v>0.5</v>
      </c>
      <c r="BH44">
        <v>400</v>
      </c>
      <c r="BJ44">
        <v>112</v>
      </c>
      <c r="BK44">
        <v>0.5</v>
      </c>
      <c r="BU44">
        <v>200</v>
      </c>
      <c r="BY44">
        <v>256</v>
      </c>
      <c r="BZ44">
        <v>256</v>
      </c>
      <c r="CA44">
        <v>0</v>
      </c>
      <c r="CB44">
        <v>240</v>
      </c>
      <c r="CC44">
        <v>1.0666666666666667</v>
      </c>
      <c r="CE44">
        <v>5930</v>
      </c>
      <c r="CF44">
        <v>0</v>
      </c>
      <c r="CG44">
        <v>480</v>
      </c>
      <c r="CH44">
        <v>-932.30769230769226</v>
      </c>
      <c r="CI44">
        <v>4997.6923076923076</v>
      </c>
      <c r="CJ44">
        <v>212.30594577494998</v>
      </c>
      <c r="CK44">
        <v>143.78872163937004</v>
      </c>
      <c r="CL44">
        <v>69.420911026507738</v>
      </c>
      <c r="CM44">
        <v>122.18796797213763</v>
      </c>
      <c r="CN44">
        <v>69.086628928876706</v>
      </c>
      <c r="CO44">
        <v>0</v>
      </c>
      <c r="CP44">
        <v>0</v>
      </c>
      <c r="CQ44">
        <v>93.868062452383569</v>
      </c>
      <c r="CR44">
        <v>0.86346000000000001</v>
      </c>
      <c r="CS44">
        <v>25638.81605383104</v>
      </c>
      <c r="CT44">
        <v>20539.540416457981</v>
      </c>
      <c r="CU44">
        <v>46178.356470289022</v>
      </c>
      <c r="CV44">
        <v>14.215285968997698</v>
      </c>
      <c r="CW44" t="s">
        <v>1542</v>
      </c>
      <c r="CX44" t="s">
        <v>3758</v>
      </c>
      <c r="CY44" t="s">
        <v>3759</v>
      </c>
      <c r="CZ44" t="s">
        <v>3760</v>
      </c>
      <c r="DA44" t="s">
        <v>3761</v>
      </c>
      <c r="DB44" t="s">
        <v>3344</v>
      </c>
      <c r="DI44">
        <v>240</v>
      </c>
      <c r="DJ44" t="s">
        <v>831</v>
      </c>
      <c r="DK44" t="s">
        <v>1543</v>
      </c>
    </row>
    <row r="45" spans="1:115" x14ac:dyDescent="0.25">
      <c r="A45" t="s">
        <v>2</v>
      </c>
      <c r="B45" t="s">
        <v>1535</v>
      </c>
      <c r="C45">
        <v>26321</v>
      </c>
      <c r="D45" t="s">
        <v>1536</v>
      </c>
      <c r="E45" t="s">
        <v>1537</v>
      </c>
      <c r="F45" t="s">
        <v>1538</v>
      </c>
      <c r="G45" t="s">
        <v>1539</v>
      </c>
      <c r="H45" t="s">
        <v>1544</v>
      </c>
      <c r="I45" t="s">
        <v>457</v>
      </c>
      <c r="J45">
        <v>5930</v>
      </c>
      <c r="K45">
        <v>14.215285968997698</v>
      </c>
      <c r="L45" t="s">
        <v>1573</v>
      </c>
      <c r="M45">
        <v>0</v>
      </c>
      <c r="N45" t="s">
        <v>459</v>
      </c>
      <c r="O45" t="s">
        <v>1541</v>
      </c>
      <c r="P45">
        <v>15</v>
      </c>
      <c r="Q45">
        <v>18</v>
      </c>
      <c r="R45">
        <v>1</v>
      </c>
      <c r="S45">
        <v>90040744</v>
      </c>
      <c r="T45" t="s">
        <v>461</v>
      </c>
      <c r="U45" t="s">
        <v>812</v>
      </c>
      <c r="V45" t="s">
        <v>335</v>
      </c>
      <c r="W45" t="s">
        <v>660</v>
      </c>
      <c r="X45">
        <v>26399</v>
      </c>
      <c r="Y45" t="s">
        <v>660</v>
      </c>
      <c r="Z45">
        <v>70</v>
      </c>
      <c r="AA45">
        <v>16564</v>
      </c>
      <c r="AB45" t="s">
        <v>465</v>
      </c>
      <c r="AC45" t="s">
        <v>479</v>
      </c>
      <c r="AD45" s="1">
        <v>0.54166666666666674</v>
      </c>
      <c r="AE45" s="1">
        <v>0.70833333333333326</v>
      </c>
      <c r="AF45" t="s">
        <v>463</v>
      </c>
      <c r="AG45" t="s">
        <v>300</v>
      </c>
      <c r="AH45" t="s">
        <v>497</v>
      </c>
      <c r="AJ45" t="s">
        <v>662</v>
      </c>
      <c r="AM45">
        <v>2</v>
      </c>
      <c r="AN45">
        <v>4</v>
      </c>
      <c r="AO45">
        <v>3</v>
      </c>
      <c r="AP45" s="2">
        <v>46071</v>
      </c>
      <c r="AQ45" s="2">
        <v>46358</v>
      </c>
      <c r="AR45" s="2">
        <v>46435</v>
      </c>
      <c r="AS45" s="2">
        <v>46652</v>
      </c>
      <c r="AV45" t="s">
        <v>470</v>
      </c>
      <c r="AW45">
        <v>144</v>
      </c>
      <c r="AX45">
        <v>0.5</v>
      </c>
      <c r="BH45">
        <v>400</v>
      </c>
      <c r="BJ45">
        <v>112</v>
      </c>
      <c r="BK45">
        <v>0.5</v>
      </c>
      <c r="BU45">
        <v>200</v>
      </c>
      <c r="BY45">
        <v>256</v>
      </c>
      <c r="BZ45">
        <v>256</v>
      </c>
      <c r="CA45">
        <v>0</v>
      </c>
      <c r="CB45">
        <v>240</v>
      </c>
      <c r="CC45">
        <v>1.0666666666666667</v>
      </c>
      <c r="CE45">
        <v>5930</v>
      </c>
      <c r="CF45">
        <v>0</v>
      </c>
      <c r="CG45">
        <v>480</v>
      </c>
      <c r="CH45">
        <v>-932.30769230769226</v>
      </c>
      <c r="CI45">
        <v>4997.6923076923076</v>
      </c>
      <c r="CJ45">
        <v>212.30594577494998</v>
      </c>
      <c r="CK45">
        <v>143.78872163937004</v>
      </c>
      <c r="CL45">
        <v>69.420911026507738</v>
      </c>
      <c r="CM45">
        <v>122.18796797213763</v>
      </c>
      <c r="CN45">
        <v>69.086628928876706</v>
      </c>
      <c r="CO45">
        <v>0</v>
      </c>
      <c r="CP45">
        <v>0</v>
      </c>
      <c r="CQ45">
        <v>93.868062452383569</v>
      </c>
      <c r="CR45">
        <v>0.86346000000000001</v>
      </c>
      <c r="CS45">
        <v>25638.81605383104</v>
      </c>
      <c r="CT45">
        <v>20539.540416457981</v>
      </c>
      <c r="CU45">
        <v>46178.356470289022</v>
      </c>
      <c r="CV45">
        <v>14.215285968997698</v>
      </c>
      <c r="CW45" t="s">
        <v>1545</v>
      </c>
      <c r="CX45" t="s">
        <v>3762</v>
      </c>
      <c r="CY45" t="s">
        <v>3759</v>
      </c>
      <c r="CZ45" t="s">
        <v>3763</v>
      </c>
      <c r="DA45" t="s">
        <v>3764</v>
      </c>
      <c r="DB45" t="s">
        <v>3344</v>
      </c>
      <c r="DI45">
        <v>240</v>
      </c>
      <c r="DJ45" t="s">
        <v>831</v>
      </c>
      <c r="DK45" t="s">
        <v>1543</v>
      </c>
    </row>
    <row r="46" spans="1:115" x14ac:dyDescent="0.25">
      <c r="A46" t="s">
        <v>2</v>
      </c>
      <c r="B46" t="s">
        <v>1535</v>
      </c>
      <c r="C46">
        <v>26321</v>
      </c>
      <c r="D46" t="s">
        <v>1536</v>
      </c>
      <c r="E46" t="s">
        <v>1537</v>
      </c>
      <c r="F46" t="s">
        <v>1538</v>
      </c>
      <c r="G46" t="s">
        <v>1539</v>
      </c>
      <c r="H46" t="s">
        <v>1546</v>
      </c>
      <c r="I46" t="s">
        <v>457</v>
      </c>
      <c r="J46">
        <v>5930</v>
      </c>
      <c r="K46">
        <v>14.215285968997698</v>
      </c>
      <c r="L46" t="s">
        <v>1573</v>
      </c>
      <c r="M46">
        <v>0</v>
      </c>
      <c r="N46" t="s">
        <v>459</v>
      </c>
      <c r="O46" t="s">
        <v>2998</v>
      </c>
      <c r="P46">
        <v>15</v>
      </c>
      <c r="Q46">
        <v>18</v>
      </c>
      <c r="R46">
        <v>1</v>
      </c>
      <c r="S46">
        <v>90040861</v>
      </c>
      <c r="T46" t="s">
        <v>461</v>
      </c>
      <c r="U46" t="s">
        <v>812</v>
      </c>
      <c r="V46" t="s">
        <v>335</v>
      </c>
      <c r="W46" t="s">
        <v>660</v>
      </c>
      <c r="X46">
        <v>26399</v>
      </c>
      <c r="Y46" t="s">
        <v>660</v>
      </c>
      <c r="Z46">
        <v>70</v>
      </c>
      <c r="AA46">
        <v>16565</v>
      </c>
      <c r="AB46" t="s">
        <v>465</v>
      </c>
      <c r="AC46" t="s">
        <v>466</v>
      </c>
      <c r="AD46" s="1">
        <v>0.33333333333333326</v>
      </c>
      <c r="AE46" s="1">
        <v>0.5</v>
      </c>
      <c r="AF46" t="s">
        <v>463</v>
      </c>
      <c r="AG46" t="s">
        <v>316</v>
      </c>
      <c r="AH46" t="s">
        <v>497</v>
      </c>
      <c r="AJ46" t="s">
        <v>662</v>
      </c>
      <c r="AM46">
        <v>2</v>
      </c>
      <c r="AN46">
        <v>4</v>
      </c>
      <c r="AO46">
        <v>3</v>
      </c>
      <c r="AP46" s="2">
        <v>46072</v>
      </c>
      <c r="AQ46" s="2">
        <v>46359</v>
      </c>
      <c r="AR46" s="2">
        <v>46436</v>
      </c>
      <c r="AS46" s="2">
        <v>46653</v>
      </c>
      <c r="AV46" t="s">
        <v>470</v>
      </c>
      <c r="AW46">
        <v>144</v>
      </c>
      <c r="AX46">
        <v>0.5</v>
      </c>
      <c r="BH46">
        <v>400</v>
      </c>
      <c r="BJ46">
        <v>112</v>
      </c>
      <c r="BK46">
        <v>0.5</v>
      </c>
      <c r="BU46">
        <v>200</v>
      </c>
      <c r="BY46">
        <v>256</v>
      </c>
      <c r="BZ46">
        <v>256</v>
      </c>
      <c r="CA46">
        <v>0</v>
      </c>
      <c r="CB46">
        <v>240</v>
      </c>
      <c r="CC46">
        <v>1.0666666666666667</v>
      </c>
      <c r="CE46">
        <v>5930</v>
      </c>
      <c r="CF46">
        <v>0</v>
      </c>
      <c r="CG46">
        <v>480</v>
      </c>
      <c r="CH46">
        <v>-932.30769230769226</v>
      </c>
      <c r="CI46">
        <v>4997.6923076923076</v>
      </c>
      <c r="CJ46">
        <v>212.30594577494998</v>
      </c>
      <c r="CK46">
        <v>143.78872163937004</v>
      </c>
      <c r="CL46">
        <v>69.420911026507738</v>
      </c>
      <c r="CM46">
        <v>122.18796797213763</v>
      </c>
      <c r="CN46">
        <v>69.086628928876706</v>
      </c>
      <c r="CO46">
        <v>0</v>
      </c>
      <c r="CP46">
        <v>0</v>
      </c>
      <c r="CQ46">
        <v>93.868062452383569</v>
      </c>
      <c r="CR46">
        <v>0.86346000000000001</v>
      </c>
      <c r="CS46">
        <v>25638.81605383104</v>
      </c>
      <c r="CT46">
        <v>20539.540416457981</v>
      </c>
      <c r="CU46">
        <v>46178.356470289022</v>
      </c>
      <c r="CV46">
        <v>14.215285968997698</v>
      </c>
      <c r="CW46" t="s">
        <v>1547</v>
      </c>
      <c r="CX46" t="s">
        <v>3765</v>
      </c>
      <c r="CY46" t="s">
        <v>3759</v>
      </c>
      <c r="CZ46" t="s">
        <v>3766</v>
      </c>
      <c r="DA46" t="s">
        <v>3767</v>
      </c>
      <c r="DB46" t="s">
        <v>3344</v>
      </c>
      <c r="DI46">
        <v>240</v>
      </c>
      <c r="DJ46" t="s">
        <v>831</v>
      </c>
      <c r="DK46" t="s">
        <v>1543</v>
      </c>
    </row>
    <row r="47" spans="1:115" x14ac:dyDescent="0.25">
      <c r="A47" t="s">
        <v>2</v>
      </c>
      <c r="B47" t="s">
        <v>1535</v>
      </c>
      <c r="C47">
        <v>26321</v>
      </c>
      <c r="D47" t="s">
        <v>1536</v>
      </c>
      <c r="E47" t="s">
        <v>1537</v>
      </c>
      <c r="F47" t="s">
        <v>1538</v>
      </c>
      <c r="G47" t="s">
        <v>1539</v>
      </c>
      <c r="H47" t="s">
        <v>1548</v>
      </c>
      <c r="I47" t="s">
        <v>457</v>
      </c>
      <c r="J47">
        <v>5930</v>
      </c>
      <c r="K47">
        <v>14.980906606658021</v>
      </c>
      <c r="L47" t="s">
        <v>2999</v>
      </c>
      <c r="M47">
        <v>0</v>
      </c>
      <c r="N47" t="s">
        <v>459</v>
      </c>
      <c r="O47" t="s">
        <v>1549</v>
      </c>
      <c r="P47">
        <v>15</v>
      </c>
      <c r="Q47">
        <v>16</v>
      </c>
      <c r="R47">
        <v>1</v>
      </c>
      <c r="S47">
        <v>90851407</v>
      </c>
      <c r="T47" t="s">
        <v>461</v>
      </c>
      <c r="U47" t="s">
        <v>812</v>
      </c>
      <c r="V47" t="s">
        <v>335</v>
      </c>
      <c r="W47" t="s">
        <v>660</v>
      </c>
      <c r="X47">
        <v>26399</v>
      </c>
      <c r="Y47" t="s">
        <v>660</v>
      </c>
      <c r="Z47">
        <v>70</v>
      </c>
      <c r="AA47">
        <v>16464</v>
      </c>
      <c r="AB47" t="s">
        <v>465</v>
      </c>
      <c r="AC47" t="s">
        <v>525</v>
      </c>
      <c r="AD47" s="1">
        <v>0.58333333333333326</v>
      </c>
      <c r="AE47" s="1">
        <v>0.75</v>
      </c>
      <c r="AF47" t="s">
        <v>463</v>
      </c>
      <c r="AG47" t="s">
        <v>164</v>
      </c>
      <c r="AH47" t="s">
        <v>862</v>
      </c>
      <c r="AJ47" t="s">
        <v>662</v>
      </c>
      <c r="AM47">
        <v>2</v>
      </c>
      <c r="AN47">
        <v>4</v>
      </c>
      <c r="AO47">
        <v>3</v>
      </c>
      <c r="AP47" s="2">
        <v>46070</v>
      </c>
      <c r="AQ47" s="2">
        <v>46357</v>
      </c>
      <c r="AR47" s="2">
        <v>46434</v>
      </c>
      <c r="AS47" s="2">
        <v>46651</v>
      </c>
      <c r="AV47" t="s">
        <v>470</v>
      </c>
      <c r="AW47">
        <v>144</v>
      </c>
      <c r="AX47">
        <v>0.5</v>
      </c>
      <c r="BA47">
        <v>36</v>
      </c>
      <c r="BH47">
        <v>400</v>
      </c>
      <c r="BJ47">
        <v>112</v>
      </c>
      <c r="BK47">
        <v>0.5</v>
      </c>
      <c r="BU47">
        <v>200</v>
      </c>
      <c r="BY47">
        <v>292</v>
      </c>
      <c r="BZ47">
        <v>256</v>
      </c>
      <c r="CA47">
        <v>36</v>
      </c>
      <c r="CB47">
        <v>240</v>
      </c>
      <c r="CC47">
        <v>1.0666666666666667</v>
      </c>
      <c r="CE47">
        <v>5930</v>
      </c>
      <c r="CF47">
        <v>0</v>
      </c>
      <c r="CG47">
        <v>480</v>
      </c>
      <c r="CH47">
        <v>-932.30769230769226</v>
      </c>
      <c r="CI47">
        <v>4997.6923076923076</v>
      </c>
      <c r="CJ47">
        <v>212.30594577494998</v>
      </c>
      <c r="CK47">
        <v>143.78872163937004</v>
      </c>
      <c r="CL47">
        <v>69.420911026507738</v>
      </c>
      <c r="CM47">
        <v>122.18796797213763</v>
      </c>
      <c r="CN47">
        <v>69.086628928876706</v>
      </c>
      <c r="CO47">
        <v>0</v>
      </c>
      <c r="CP47">
        <v>0</v>
      </c>
      <c r="CQ47">
        <v>93.868062452383569</v>
      </c>
      <c r="CR47">
        <v>0.86346000000000001</v>
      </c>
      <c r="CS47">
        <v>28125.934695270604</v>
      </c>
      <c r="CT47">
        <v>20539.540416457981</v>
      </c>
      <c r="CU47">
        <v>48665.475111728585</v>
      </c>
      <c r="CV47">
        <v>14.980906606658021</v>
      </c>
      <c r="CW47" t="s">
        <v>1550</v>
      </c>
      <c r="DI47">
        <v>240</v>
      </c>
      <c r="DJ47" t="s">
        <v>831</v>
      </c>
      <c r="DK47" t="s">
        <v>1551</v>
      </c>
    </row>
    <row r="48" spans="1:115" x14ac:dyDescent="0.25">
      <c r="A48" t="s">
        <v>2</v>
      </c>
      <c r="B48" t="s">
        <v>1535</v>
      </c>
      <c r="C48">
        <v>26321</v>
      </c>
      <c r="D48" t="s">
        <v>1536</v>
      </c>
      <c r="E48" t="s">
        <v>1537</v>
      </c>
      <c r="F48" t="s">
        <v>1538</v>
      </c>
      <c r="G48" t="s">
        <v>1539</v>
      </c>
      <c r="H48" t="s">
        <v>1552</v>
      </c>
      <c r="I48" t="s">
        <v>457</v>
      </c>
      <c r="J48">
        <v>5930</v>
      </c>
      <c r="K48">
        <v>16.658669191860575</v>
      </c>
      <c r="L48" t="s">
        <v>3000</v>
      </c>
      <c r="M48">
        <v>0</v>
      </c>
      <c r="N48" t="s">
        <v>459</v>
      </c>
      <c r="O48" t="s">
        <v>1553</v>
      </c>
      <c r="P48">
        <v>17</v>
      </c>
      <c r="Q48">
        <v>16</v>
      </c>
      <c r="R48">
        <v>1</v>
      </c>
      <c r="S48">
        <v>90230365</v>
      </c>
      <c r="T48" t="s">
        <v>461</v>
      </c>
      <c r="U48" t="s">
        <v>812</v>
      </c>
      <c r="V48" t="s">
        <v>335</v>
      </c>
      <c r="W48" t="s">
        <v>660</v>
      </c>
      <c r="X48">
        <v>26399</v>
      </c>
      <c r="Y48" t="s">
        <v>660</v>
      </c>
      <c r="Z48">
        <v>70</v>
      </c>
      <c r="AA48">
        <v>17186</v>
      </c>
      <c r="AB48" t="s">
        <v>465</v>
      </c>
      <c r="AC48" t="s">
        <v>466</v>
      </c>
      <c r="AD48" s="1">
        <v>0.54166666666666674</v>
      </c>
      <c r="AE48" s="1">
        <v>0.70833333333333326</v>
      </c>
      <c r="AF48" t="s">
        <v>463</v>
      </c>
      <c r="AG48" t="s">
        <v>223</v>
      </c>
      <c r="AH48" t="s">
        <v>516</v>
      </c>
      <c r="AJ48" t="s">
        <v>662</v>
      </c>
      <c r="AM48">
        <v>2</v>
      </c>
      <c r="AN48">
        <v>4</v>
      </c>
      <c r="AO48">
        <v>3</v>
      </c>
      <c r="AP48" s="2">
        <v>46072</v>
      </c>
      <c r="AQ48" s="2">
        <v>46359</v>
      </c>
      <c r="AR48" s="2">
        <v>46436</v>
      </c>
      <c r="AS48" s="2">
        <v>46653</v>
      </c>
      <c r="AV48" t="s">
        <v>470</v>
      </c>
      <c r="AW48">
        <v>144</v>
      </c>
      <c r="AX48">
        <v>0.5</v>
      </c>
      <c r="AZ48">
        <v>32</v>
      </c>
      <c r="BH48">
        <v>400</v>
      </c>
      <c r="BJ48">
        <v>112</v>
      </c>
      <c r="BK48">
        <v>0.5</v>
      </c>
      <c r="BM48">
        <v>32</v>
      </c>
      <c r="BU48">
        <v>200</v>
      </c>
      <c r="BY48">
        <v>320</v>
      </c>
      <c r="BZ48">
        <v>256</v>
      </c>
      <c r="CA48">
        <v>64</v>
      </c>
      <c r="CB48">
        <v>240</v>
      </c>
      <c r="CC48">
        <v>1.0666666666666667</v>
      </c>
      <c r="CE48">
        <v>5930</v>
      </c>
      <c r="CF48">
        <v>0</v>
      </c>
      <c r="CG48">
        <v>480</v>
      </c>
      <c r="CH48">
        <v>-932.30769230769226</v>
      </c>
      <c r="CI48">
        <v>4997.6923076923076</v>
      </c>
      <c r="CJ48">
        <v>212.30594577494998</v>
      </c>
      <c r="CK48">
        <v>143.78872163937004</v>
      </c>
      <c r="CL48">
        <v>69.420911026507738</v>
      </c>
      <c r="CM48">
        <v>122.18796797213763</v>
      </c>
      <c r="CN48">
        <v>69.086628928876706</v>
      </c>
      <c r="CO48">
        <v>0</v>
      </c>
      <c r="CP48">
        <v>0</v>
      </c>
      <c r="CQ48">
        <v>93.868062452383569</v>
      </c>
      <c r="CR48">
        <v>0.86346000000000001</v>
      </c>
      <c r="CS48">
        <v>29548.831028939443</v>
      </c>
      <c r="CT48">
        <v>24566.855840819633</v>
      </c>
      <c r="CU48">
        <v>54115.686869759076</v>
      </c>
      <c r="CV48">
        <v>16.658669191860575</v>
      </c>
      <c r="CW48" t="s">
        <v>1554</v>
      </c>
      <c r="CX48" t="s">
        <v>3768</v>
      </c>
      <c r="CY48" t="s">
        <v>3759</v>
      </c>
      <c r="CZ48" t="s">
        <v>3769</v>
      </c>
      <c r="DA48" t="s">
        <v>3770</v>
      </c>
      <c r="DB48" t="s">
        <v>3344</v>
      </c>
      <c r="DI48">
        <v>240</v>
      </c>
      <c r="DJ48" t="s">
        <v>831</v>
      </c>
      <c r="DK48" t="s">
        <v>1555</v>
      </c>
    </row>
    <row r="49" spans="1:115" x14ac:dyDescent="0.25">
      <c r="A49" t="s">
        <v>2</v>
      </c>
      <c r="B49" t="s">
        <v>1535</v>
      </c>
      <c r="C49">
        <v>26321</v>
      </c>
      <c r="D49" t="s">
        <v>1536</v>
      </c>
      <c r="E49" t="s">
        <v>1537</v>
      </c>
      <c r="F49" t="s">
        <v>1538</v>
      </c>
      <c r="G49" t="s">
        <v>1539</v>
      </c>
      <c r="H49" t="s">
        <v>1556</v>
      </c>
      <c r="I49" t="s">
        <v>457</v>
      </c>
      <c r="J49">
        <v>5930</v>
      </c>
      <c r="K49">
        <v>14.98670298876468</v>
      </c>
      <c r="L49" t="s">
        <v>2999</v>
      </c>
      <c r="M49">
        <v>0</v>
      </c>
      <c r="N49" t="s">
        <v>459</v>
      </c>
      <c r="O49" t="s">
        <v>1557</v>
      </c>
      <c r="P49">
        <v>15</v>
      </c>
      <c r="Q49">
        <v>16</v>
      </c>
      <c r="R49">
        <v>1</v>
      </c>
      <c r="S49">
        <v>90330861</v>
      </c>
      <c r="T49" t="s">
        <v>461</v>
      </c>
      <c r="U49" t="s">
        <v>812</v>
      </c>
      <c r="V49" t="s">
        <v>335</v>
      </c>
      <c r="W49" t="s">
        <v>660</v>
      </c>
      <c r="X49">
        <v>26399</v>
      </c>
      <c r="Y49" t="s">
        <v>660</v>
      </c>
      <c r="Z49">
        <v>70</v>
      </c>
      <c r="AA49">
        <v>16547</v>
      </c>
      <c r="AB49" t="s">
        <v>465</v>
      </c>
      <c r="AC49" t="s">
        <v>525</v>
      </c>
      <c r="AD49" s="1">
        <v>0.52083333333333326</v>
      </c>
      <c r="AE49" s="1">
        <v>0.6875</v>
      </c>
      <c r="AF49" t="s">
        <v>463</v>
      </c>
      <c r="AG49" t="s">
        <v>235</v>
      </c>
      <c r="AH49" t="s">
        <v>516</v>
      </c>
      <c r="AJ49" t="s">
        <v>662</v>
      </c>
      <c r="AM49">
        <v>2</v>
      </c>
      <c r="AN49">
        <v>3</v>
      </c>
      <c r="AO49">
        <v>3</v>
      </c>
      <c r="AP49" s="2">
        <v>46070</v>
      </c>
      <c r="AQ49" s="2">
        <v>46287</v>
      </c>
      <c r="AR49" s="2">
        <v>46434</v>
      </c>
      <c r="AS49" s="2">
        <v>46651</v>
      </c>
      <c r="AV49" t="s">
        <v>470</v>
      </c>
      <c r="AW49">
        <v>112</v>
      </c>
      <c r="AX49">
        <v>0.5</v>
      </c>
      <c r="AZ49">
        <v>35</v>
      </c>
      <c r="BA49">
        <v>28</v>
      </c>
      <c r="BH49">
        <v>400</v>
      </c>
      <c r="BJ49">
        <v>112</v>
      </c>
      <c r="BK49">
        <v>0.5</v>
      </c>
      <c r="BN49">
        <v>28</v>
      </c>
      <c r="BU49">
        <v>200</v>
      </c>
      <c r="BY49">
        <v>315</v>
      </c>
      <c r="BZ49">
        <v>224</v>
      </c>
      <c r="CA49">
        <v>91</v>
      </c>
      <c r="CB49">
        <v>240</v>
      </c>
      <c r="CC49">
        <v>0.93333333333333335</v>
      </c>
      <c r="CE49">
        <v>5930</v>
      </c>
      <c r="CF49">
        <v>0</v>
      </c>
      <c r="CG49">
        <v>480</v>
      </c>
      <c r="CH49">
        <v>-932.30769230769226</v>
      </c>
      <c r="CI49">
        <v>4997.6923076923076</v>
      </c>
      <c r="CJ49">
        <v>212.30594577494998</v>
      </c>
      <c r="CK49">
        <v>143.78872163937004</v>
      </c>
      <c r="CL49">
        <v>69.420911026507738</v>
      </c>
      <c r="CM49">
        <v>122.18796797213763</v>
      </c>
      <c r="CN49">
        <v>69.086628928876706</v>
      </c>
      <c r="CO49">
        <v>0</v>
      </c>
      <c r="CP49">
        <v>0</v>
      </c>
      <c r="CQ49">
        <v>93.868062452383569</v>
      </c>
      <c r="CR49">
        <v>0.86346000000000001</v>
      </c>
      <c r="CS49">
        <v>26152.305864235284</v>
      </c>
      <c r="CT49">
        <v>22531.998794766783</v>
      </c>
      <c r="CU49">
        <v>48684.304659002068</v>
      </c>
      <c r="CV49">
        <v>14.98670298876468</v>
      </c>
      <c r="CW49" t="s">
        <v>1558</v>
      </c>
      <c r="CX49" t="s">
        <v>3771</v>
      </c>
      <c r="CY49" t="s">
        <v>3759</v>
      </c>
      <c r="CZ49" t="s">
        <v>3772</v>
      </c>
      <c r="DA49" t="s">
        <v>3773</v>
      </c>
      <c r="DB49" t="s">
        <v>3344</v>
      </c>
      <c r="DI49">
        <v>240</v>
      </c>
      <c r="DJ49" t="s">
        <v>831</v>
      </c>
      <c r="DK49" t="s">
        <v>1555</v>
      </c>
    </row>
    <row r="50" spans="1:115" x14ac:dyDescent="0.25">
      <c r="A50" t="s">
        <v>2</v>
      </c>
      <c r="B50" t="s">
        <v>1535</v>
      </c>
      <c r="C50">
        <v>26321</v>
      </c>
      <c r="D50" t="s">
        <v>1536</v>
      </c>
      <c r="E50" t="s">
        <v>1537</v>
      </c>
      <c r="F50" t="s">
        <v>1538</v>
      </c>
      <c r="G50" t="s">
        <v>1539</v>
      </c>
      <c r="H50" t="s">
        <v>1559</v>
      </c>
      <c r="I50" t="s">
        <v>457</v>
      </c>
      <c r="J50">
        <v>5930</v>
      </c>
      <c r="K50">
        <v>16.658669191860575</v>
      </c>
      <c r="L50" t="s">
        <v>3000</v>
      </c>
      <c r="M50">
        <v>0</v>
      </c>
      <c r="N50" t="s">
        <v>459</v>
      </c>
      <c r="O50" t="s">
        <v>1553</v>
      </c>
      <c r="P50">
        <v>17</v>
      </c>
      <c r="Q50">
        <v>16</v>
      </c>
      <c r="R50">
        <v>1</v>
      </c>
      <c r="S50">
        <v>90460365</v>
      </c>
      <c r="T50" t="s">
        <v>461</v>
      </c>
      <c r="U50" t="s">
        <v>812</v>
      </c>
      <c r="V50" t="s">
        <v>335</v>
      </c>
      <c r="W50" t="s">
        <v>660</v>
      </c>
      <c r="X50">
        <v>26399</v>
      </c>
      <c r="Y50" t="s">
        <v>660</v>
      </c>
      <c r="Z50">
        <v>70</v>
      </c>
      <c r="AA50">
        <v>16548</v>
      </c>
      <c r="AB50" t="s">
        <v>465</v>
      </c>
      <c r="AC50" t="s">
        <v>466</v>
      </c>
      <c r="AD50" s="1">
        <v>0.54166666666666674</v>
      </c>
      <c r="AE50" s="1">
        <v>0.70833333333333326</v>
      </c>
      <c r="AF50" t="s">
        <v>463</v>
      </c>
      <c r="AG50" t="s">
        <v>242</v>
      </c>
      <c r="AH50" t="s">
        <v>516</v>
      </c>
      <c r="AJ50" t="s">
        <v>662</v>
      </c>
      <c r="AM50">
        <v>2</v>
      </c>
      <c r="AN50">
        <v>4</v>
      </c>
      <c r="AO50">
        <v>3</v>
      </c>
      <c r="AP50" s="2">
        <v>46072</v>
      </c>
      <c r="AQ50" s="2">
        <v>46359</v>
      </c>
      <c r="AR50" s="2">
        <v>46436</v>
      </c>
      <c r="AS50" s="2">
        <v>46653</v>
      </c>
      <c r="AV50" t="s">
        <v>470</v>
      </c>
      <c r="AW50">
        <v>144</v>
      </c>
      <c r="AX50">
        <v>0.5</v>
      </c>
      <c r="AZ50">
        <v>32</v>
      </c>
      <c r="BH50">
        <v>400</v>
      </c>
      <c r="BJ50">
        <v>112</v>
      </c>
      <c r="BK50">
        <v>0.5</v>
      </c>
      <c r="BM50">
        <v>32</v>
      </c>
      <c r="BU50">
        <v>200</v>
      </c>
      <c r="BY50">
        <v>320</v>
      </c>
      <c r="BZ50">
        <v>256</v>
      </c>
      <c r="CA50">
        <v>64</v>
      </c>
      <c r="CB50">
        <v>240</v>
      </c>
      <c r="CC50">
        <v>1.0666666666666667</v>
      </c>
      <c r="CE50">
        <v>5930</v>
      </c>
      <c r="CF50">
        <v>0</v>
      </c>
      <c r="CG50">
        <v>480</v>
      </c>
      <c r="CH50">
        <v>-932.30769230769226</v>
      </c>
      <c r="CI50">
        <v>4997.6923076923076</v>
      </c>
      <c r="CJ50">
        <v>212.30594577494998</v>
      </c>
      <c r="CK50">
        <v>143.78872163937004</v>
      </c>
      <c r="CL50">
        <v>69.420911026507738</v>
      </c>
      <c r="CM50">
        <v>122.18796797213763</v>
      </c>
      <c r="CN50">
        <v>69.086628928876706</v>
      </c>
      <c r="CO50">
        <v>0</v>
      </c>
      <c r="CP50">
        <v>0</v>
      </c>
      <c r="CQ50">
        <v>93.868062452383569</v>
      </c>
      <c r="CR50">
        <v>0.86346000000000001</v>
      </c>
      <c r="CS50">
        <v>29548.831028939443</v>
      </c>
      <c r="CT50">
        <v>24566.855840819633</v>
      </c>
      <c r="CU50">
        <v>54115.686869759076</v>
      </c>
      <c r="CV50">
        <v>16.658669191860575</v>
      </c>
      <c r="CW50" t="s">
        <v>1560</v>
      </c>
      <c r="CX50" t="s">
        <v>3774</v>
      </c>
      <c r="CY50" t="s">
        <v>3759</v>
      </c>
      <c r="CZ50" t="s">
        <v>3775</v>
      </c>
      <c r="DA50" t="s">
        <v>3776</v>
      </c>
      <c r="DB50" t="s">
        <v>3344</v>
      </c>
      <c r="DI50">
        <v>240</v>
      </c>
      <c r="DJ50" t="s">
        <v>831</v>
      </c>
      <c r="DK50" t="s">
        <v>1555</v>
      </c>
    </row>
    <row r="51" spans="1:115" x14ac:dyDescent="0.25">
      <c r="A51" t="s">
        <v>2</v>
      </c>
      <c r="B51" t="s">
        <v>1535</v>
      </c>
      <c r="C51">
        <v>26321</v>
      </c>
      <c r="D51" t="s">
        <v>1536</v>
      </c>
      <c r="E51" t="s">
        <v>1537</v>
      </c>
      <c r="F51" t="s">
        <v>1538</v>
      </c>
      <c r="G51" t="s">
        <v>1539</v>
      </c>
      <c r="H51" t="s">
        <v>1561</v>
      </c>
      <c r="I51" t="s">
        <v>457</v>
      </c>
      <c r="J51">
        <v>5930</v>
      </c>
      <c r="K51">
        <v>16.658669191860575</v>
      </c>
      <c r="L51" t="s">
        <v>3000</v>
      </c>
      <c r="M51">
        <v>0</v>
      </c>
      <c r="N51" t="s">
        <v>459</v>
      </c>
      <c r="O51" t="s">
        <v>1553</v>
      </c>
      <c r="P51">
        <v>17</v>
      </c>
      <c r="Q51">
        <v>16</v>
      </c>
      <c r="R51">
        <v>1</v>
      </c>
      <c r="S51">
        <v>90480861</v>
      </c>
      <c r="T51" t="s">
        <v>461</v>
      </c>
      <c r="U51" t="s">
        <v>812</v>
      </c>
      <c r="V51" t="s">
        <v>335</v>
      </c>
      <c r="W51" t="s">
        <v>660</v>
      </c>
      <c r="X51">
        <v>26399</v>
      </c>
      <c r="Y51" t="s">
        <v>660</v>
      </c>
      <c r="Z51">
        <v>70</v>
      </c>
      <c r="AA51">
        <v>16549</v>
      </c>
      <c r="AB51" t="s">
        <v>514</v>
      </c>
      <c r="AC51" t="s">
        <v>466</v>
      </c>
      <c r="AD51" s="1">
        <v>0.35416666666666674</v>
      </c>
      <c r="AE51" s="1">
        <v>0.6875</v>
      </c>
      <c r="AF51" t="s">
        <v>463</v>
      </c>
      <c r="AG51" t="s">
        <v>246</v>
      </c>
      <c r="AH51" t="s">
        <v>516</v>
      </c>
      <c r="AJ51" t="s">
        <v>662</v>
      </c>
      <c r="AM51">
        <v>2</v>
      </c>
      <c r="AN51">
        <v>4</v>
      </c>
      <c r="AO51">
        <v>3</v>
      </c>
      <c r="AP51" s="2">
        <v>46072</v>
      </c>
      <c r="AQ51" s="2">
        <v>46359</v>
      </c>
      <c r="AR51" s="2">
        <v>46436</v>
      </c>
      <c r="AS51" s="2">
        <v>46653</v>
      </c>
      <c r="AV51" t="s">
        <v>470</v>
      </c>
      <c r="AW51">
        <v>144</v>
      </c>
      <c r="AX51">
        <v>0.5</v>
      </c>
      <c r="AZ51">
        <v>32</v>
      </c>
      <c r="BH51">
        <v>400</v>
      </c>
      <c r="BJ51">
        <v>112</v>
      </c>
      <c r="BK51">
        <v>0.5</v>
      </c>
      <c r="BM51">
        <v>32</v>
      </c>
      <c r="BU51">
        <v>200</v>
      </c>
      <c r="BY51">
        <v>320</v>
      </c>
      <c r="BZ51">
        <v>256</v>
      </c>
      <c r="CA51">
        <v>64</v>
      </c>
      <c r="CB51">
        <v>240</v>
      </c>
      <c r="CC51">
        <v>1.0666666666666667</v>
      </c>
      <c r="CE51">
        <v>5930</v>
      </c>
      <c r="CF51">
        <v>0</v>
      </c>
      <c r="CG51">
        <v>480</v>
      </c>
      <c r="CH51">
        <v>-932.30769230769226</v>
      </c>
      <c r="CI51">
        <v>4997.6923076923076</v>
      </c>
      <c r="CJ51">
        <v>212.30594577494998</v>
      </c>
      <c r="CK51">
        <v>143.78872163937004</v>
      </c>
      <c r="CL51">
        <v>69.420911026507738</v>
      </c>
      <c r="CM51">
        <v>122.18796797213763</v>
      </c>
      <c r="CN51">
        <v>69.086628928876706</v>
      </c>
      <c r="CO51">
        <v>0</v>
      </c>
      <c r="CP51">
        <v>0</v>
      </c>
      <c r="CQ51">
        <v>93.868062452383569</v>
      </c>
      <c r="CR51">
        <v>0.86346000000000001</v>
      </c>
      <c r="CS51">
        <v>29548.831028939443</v>
      </c>
      <c r="CT51">
        <v>24566.855840819633</v>
      </c>
      <c r="CU51">
        <v>54115.686869759076</v>
      </c>
      <c r="CV51">
        <v>16.658669191860575</v>
      </c>
      <c r="CW51" t="s">
        <v>1562</v>
      </c>
      <c r="CX51" t="s">
        <v>3777</v>
      </c>
      <c r="CY51" t="s">
        <v>3759</v>
      </c>
      <c r="CZ51" t="s">
        <v>3778</v>
      </c>
      <c r="DA51" t="s">
        <v>3779</v>
      </c>
      <c r="DB51" t="s">
        <v>3344</v>
      </c>
      <c r="DI51">
        <v>240</v>
      </c>
      <c r="DJ51" t="s">
        <v>831</v>
      </c>
      <c r="DK51" t="s">
        <v>1555</v>
      </c>
    </row>
    <row r="52" spans="1:115" x14ac:dyDescent="0.25">
      <c r="A52" t="s">
        <v>2</v>
      </c>
      <c r="B52" t="s">
        <v>1535</v>
      </c>
      <c r="C52">
        <v>26321</v>
      </c>
      <c r="D52" t="s">
        <v>1536</v>
      </c>
      <c r="E52" t="s">
        <v>1537</v>
      </c>
      <c r="F52" t="s">
        <v>1538</v>
      </c>
      <c r="G52" t="s">
        <v>1539</v>
      </c>
      <c r="H52" t="s">
        <v>1563</v>
      </c>
      <c r="I52" t="s">
        <v>457</v>
      </c>
      <c r="J52">
        <v>5930</v>
      </c>
      <c r="K52">
        <v>16.658669191860575</v>
      </c>
      <c r="L52" t="s">
        <v>3000</v>
      </c>
      <c r="M52">
        <v>0</v>
      </c>
      <c r="N52" t="s">
        <v>459</v>
      </c>
      <c r="O52" t="s">
        <v>1553</v>
      </c>
      <c r="P52">
        <v>17</v>
      </c>
      <c r="Q52">
        <v>16</v>
      </c>
      <c r="R52">
        <v>1</v>
      </c>
      <c r="S52">
        <v>90550861</v>
      </c>
      <c r="T52" t="s">
        <v>461</v>
      </c>
      <c r="U52" t="s">
        <v>812</v>
      </c>
      <c r="V52" t="s">
        <v>335</v>
      </c>
      <c r="W52" t="s">
        <v>660</v>
      </c>
      <c r="X52">
        <v>26399</v>
      </c>
      <c r="Y52" t="s">
        <v>660</v>
      </c>
      <c r="Z52">
        <v>70</v>
      </c>
      <c r="AA52">
        <v>16550</v>
      </c>
      <c r="AB52" t="s">
        <v>465</v>
      </c>
      <c r="AC52" t="s">
        <v>466</v>
      </c>
      <c r="AD52" s="1">
        <v>0.33333333333333326</v>
      </c>
      <c r="AE52" s="1">
        <v>0.5</v>
      </c>
      <c r="AF52" t="s">
        <v>463</v>
      </c>
      <c r="AG52" t="s">
        <v>249</v>
      </c>
      <c r="AH52" t="s">
        <v>516</v>
      </c>
      <c r="AJ52" t="s">
        <v>662</v>
      </c>
      <c r="AM52">
        <v>2</v>
      </c>
      <c r="AN52">
        <v>4</v>
      </c>
      <c r="AO52">
        <v>3</v>
      </c>
      <c r="AP52" s="2">
        <v>46072</v>
      </c>
      <c r="AQ52" s="2">
        <v>46359</v>
      </c>
      <c r="AR52" s="2">
        <v>46436</v>
      </c>
      <c r="AS52" s="2">
        <v>46653</v>
      </c>
      <c r="AV52" t="s">
        <v>470</v>
      </c>
      <c r="AW52">
        <v>144</v>
      </c>
      <c r="AX52">
        <v>0.5</v>
      </c>
      <c r="AZ52">
        <v>32</v>
      </c>
      <c r="BH52">
        <v>400</v>
      </c>
      <c r="BJ52">
        <v>112</v>
      </c>
      <c r="BK52">
        <v>0.5</v>
      </c>
      <c r="BM52">
        <v>32</v>
      </c>
      <c r="BU52">
        <v>200</v>
      </c>
      <c r="BY52">
        <v>320</v>
      </c>
      <c r="BZ52">
        <v>256</v>
      </c>
      <c r="CA52">
        <v>64</v>
      </c>
      <c r="CB52">
        <v>240</v>
      </c>
      <c r="CC52">
        <v>1.0666666666666667</v>
      </c>
      <c r="CE52">
        <v>5930</v>
      </c>
      <c r="CF52">
        <v>0</v>
      </c>
      <c r="CG52">
        <v>480</v>
      </c>
      <c r="CH52">
        <v>-932.30769230769226</v>
      </c>
      <c r="CI52">
        <v>4997.6923076923076</v>
      </c>
      <c r="CJ52">
        <v>212.30594577494998</v>
      </c>
      <c r="CK52">
        <v>143.78872163937004</v>
      </c>
      <c r="CL52">
        <v>69.420911026507738</v>
      </c>
      <c r="CM52">
        <v>122.18796797213763</v>
      </c>
      <c r="CN52">
        <v>69.086628928876706</v>
      </c>
      <c r="CO52">
        <v>0</v>
      </c>
      <c r="CP52">
        <v>0</v>
      </c>
      <c r="CQ52">
        <v>93.868062452383569</v>
      </c>
      <c r="CR52">
        <v>0.86346000000000001</v>
      </c>
      <c r="CS52">
        <v>29548.831028939443</v>
      </c>
      <c r="CT52">
        <v>24566.855840819633</v>
      </c>
      <c r="CU52">
        <v>54115.686869759076</v>
      </c>
      <c r="CV52">
        <v>16.658669191860575</v>
      </c>
      <c r="CW52" t="s">
        <v>1564</v>
      </c>
      <c r="CX52" t="s">
        <v>3780</v>
      </c>
      <c r="CY52" t="s">
        <v>3759</v>
      </c>
      <c r="CZ52" t="s">
        <v>3781</v>
      </c>
      <c r="DA52" t="s">
        <v>3782</v>
      </c>
      <c r="DB52" t="s">
        <v>3344</v>
      </c>
      <c r="DI52">
        <v>240</v>
      </c>
      <c r="DJ52" t="s">
        <v>831</v>
      </c>
      <c r="DK52" t="s">
        <v>1555</v>
      </c>
    </row>
    <row r="53" spans="1:115" x14ac:dyDescent="0.25">
      <c r="A53" t="s">
        <v>2</v>
      </c>
      <c r="B53" t="s">
        <v>1535</v>
      </c>
      <c r="C53">
        <v>26321</v>
      </c>
      <c r="D53" t="s">
        <v>1536</v>
      </c>
      <c r="E53" t="s">
        <v>1537</v>
      </c>
      <c r="F53" t="s">
        <v>1538</v>
      </c>
      <c r="G53" t="s">
        <v>1539</v>
      </c>
      <c r="H53" t="s">
        <v>1565</v>
      </c>
      <c r="I53" t="s">
        <v>457</v>
      </c>
      <c r="J53">
        <v>5930</v>
      </c>
      <c r="K53">
        <v>14.215285968997698</v>
      </c>
      <c r="L53" t="s">
        <v>3001</v>
      </c>
      <c r="M53">
        <v>0</v>
      </c>
      <c r="N53" t="s">
        <v>459</v>
      </c>
      <c r="O53" t="s">
        <v>1566</v>
      </c>
      <c r="P53">
        <v>15</v>
      </c>
      <c r="Q53">
        <v>16</v>
      </c>
      <c r="R53">
        <v>1</v>
      </c>
      <c r="S53">
        <v>90060861</v>
      </c>
      <c r="T53" t="s">
        <v>461</v>
      </c>
      <c r="U53" t="s">
        <v>812</v>
      </c>
      <c r="V53" t="s">
        <v>335</v>
      </c>
      <c r="W53" t="s">
        <v>660</v>
      </c>
      <c r="X53">
        <v>26399</v>
      </c>
      <c r="Y53" t="s">
        <v>660</v>
      </c>
      <c r="Z53">
        <v>70</v>
      </c>
      <c r="AA53">
        <v>16523</v>
      </c>
      <c r="AB53" t="s">
        <v>465</v>
      </c>
      <c r="AC53" t="s">
        <v>466</v>
      </c>
      <c r="AD53" s="1">
        <v>0.5625</v>
      </c>
      <c r="AE53" s="1">
        <v>0.72916666666666674</v>
      </c>
      <c r="AF53" t="s">
        <v>463</v>
      </c>
      <c r="AG53" t="s">
        <v>208</v>
      </c>
      <c r="AH53" t="s">
        <v>529</v>
      </c>
      <c r="AJ53" t="s">
        <v>662</v>
      </c>
      <c r="AM53">
        <v>2</v>
      </c>
      <c r="AN53">
        <v>4</v>
      </c>
      <c r="AO53">
        <v>3</v>
      </c>
      <c r="AP53" s="2">
        <v>46072</v>
      </c>
      <c r="AQ53" s="2">
        <v>46359</v>
      </c>
      <c r="AR53" s="2">
        <v>46436</v>
      </c>
      <c r="AS53" s="2">
        <v>46653</v>
      </c>
      <c r="AV53" t="s">
        <v>470</v>
      </c>
      <c r="AW53">
        <v>144</v>
      </c>
      <c r="AX53">
        <v>0.5</v>
      </c>
      <c r="BH53">
        <v>400</v>
      </c>
      <c r="BJ53">
        <v>112</v>
      </c>
      <c r="BK53">
        <v>0.5</v>
      </c>
      <c r="BU53">
        <v>200</v>
      </c>
      <c r="BY53">
        <v>256</v>
      </c>
      <c r="BZ53">
        <v>256</v>
      </c>
      <c r="CA53">
        <v>0</v>
      </c>
      <c r="CB53">
        <v>240</v>
      </c>
      <c r="CC53">
        <v>1.0666666666666667</v>
      </c>
      <c r="CE53">
        <v>5930</v>
      </c>
      <c r="CF53">
        <v>0</v>
      </c>
      <c r="CG53">
        <v>480</v>
      </c>
      <c r="CH53">
        <v>-932.30769230769226</v>
      </c>
      <c r="CI53">
        <v>4997.6923076923076</v>
      </c>
      <c r="CJ53">
        <v>212.30594577494998</v>
      </c>
      <c r="CK53">
        <v>143.78872163937004</v>
      </c>
      <c r="CL53">
        <v>69.420911026507738</v>
      </c>
      <c r="CM53">
        <v>122.18796797213763</v>
      </c>
      <c r="CN53">
        <v>69.086628928876706</v>
      </c>
      <c r="CO53">
        <v>0</v>
      </c>
      <c r="CP53">
        <v>0</v>
      </c>
      <c r="CQ53">
        <v>93.868062452383569</v>
      </c>
      <c r="CR53">
        <v>0.86346000000000001</v>
      </c>
      <c r="CS53">
        <v>25638.81605383104</v>
      </c>
      <c r="CT53">
        <v>20539.540416457981</v>
      </c>
      <c r="CU53">
        <v>46178.356470289022</v>
      </c>
      <c r="CV53">
        <v>14.215285968997698</v>
      </c>
      <c r="CW53" t="s">
        <v>1567</v>
      </c>
      <c r="DI53">
        <v>240</v>
      </c>
      <c r="DJ53" t="s">
        <v>831</v>
      </c>
      <c r="DK53" t="s">
        <v>1568</v>
      </c>
    </row>
    <row r="54" spans="1:115" x14ac:dyDescent="0.25">
      <c r="A54" t="s">
        <v>2</v>
      </c>
      <c r="B54" t="s">
        <v>1535</v>
      </c>
      <c r="C54">
        <v>26321</v>
      </c>
      <c r="D54" t="s">
        <v>1536</v>
      </c>
      <c r="E54" t="s">
        <v>1537</v>
      </c>
      <c r="F54" t="s">
        <v>1538</v>
      </c>
      <c r="G54" t="s">
        <v>1539</v>
      </c>
      <c r="H54" t="s">
        <v>1569</v>
      </c>
      <c r="I54" t="s">
        <v>457</v>
      </c>
      <c r="J54">
        <v>5930</v>
      </c>
      <c r="K54">
        <v>14.904769887690692</v>
      </c>
      <c r="L54" t="s">
        <v>3002</v>
      </c>
      <c r="M54">
        <v>0</v>
      </c>
      <c r="N54" t="s">
        <v>459</v>
      </c>
      <c r="O54" t="s">
        <v>1570</v>
      </c>
      <c r="P54">
        <v>15</v>
      </c>
      <c r="Q54">
        <v>16</v>
      </c>
      <c r="R54">
        <v>1</v>
      </c>
      <c r="S54">
        <v>90080861</v>
      </c>
      <c r="T54" t="s">
        <v>461</v>
      </c>
      <c r="U54" t="s">
        <v>812</v>
      </c>
      <c r="V54" t="s">
        <v>335</v>
      </c>
      <c r="W54" t="s">
        <v>660</v>
      </c>
      <c r="X54">
        <v>26399</v>
      </c>
      <c r="Y54" t="s">
        <v>660</v>
      </c>
      <c r="Z54">
        <v>70</v>
      </c>
      <c r="AA54">
        <v>16524</v>
      </c>
      <c r="AB54" t="s">
        <v>465</v>
      </c>
      <c r="AC54" t="s">
        <v>525</v>
      </c>
      <c r="AD54" s="1">
        <v>0.5625</v>
      </c>
      <c r="AE54" s="1">
        <v>0.72916666666666674</v>
      </c>
      <c r="AF54" t="s">
        <v>463</v>
      </c>
      <c r="AG54" t="s">
        <v>210</v>
      </c>
      <c r="AH54" t="s">
        <v>529</v>
      </c>
      <c r="AJ54" t="s">
        <v>662</v>
      </c>
      <c r="AM54">
        <v>2</v>
      </c>
      <c r="AN54">
        <v>4</v>
      </c>
      <c r="AO54">
        <v>3</v>
      </c>
      <c r="AP54" s="2">
        <v>46070</v>
      </c>
      <c r="AQ54" s="2">
        <v>46357</v>
      </c>
      <c r="AR54" s="2">
        <v>46434</v>
      </c>
      <c r="AS54" s="2">
        <v>46651</v>
      </c>
      <c r="AV54" t="s">
        <v>470</v>
      </c>
      <c r="AW54">
        <v>144</v>
      </c>
      <c r="AX54">
        <v>0.5</v>
      </c>
      <c r="BA54">
        <v>18</v>
      </c>
      <c r="BH54">
        <v>400</v>
      </c>
      <c r="BJ54">
        <v>112</v>
      </c>
      <c r="BK54">
        <v>0.5</v>
      </c>
      <c r="BN54">
        <v>14</v>
      </c>
      <c r="BU54">
        <v>200</v>
      </c>
      <c r="BY54">
        <v>288</v>
      </c>
      <c r="BZ54">
        <v>256</v>
      </c>
      <c r="CA54">
        <v>32</v>
      </c>
      <c r="CB54">
        <v>240</v>
      </c>
      <c r="CC54">
        <v>1.0666666666666667</v>
      </c>
      <c r="CE54">
        <v>5930</v>
      </c>
      <c r="CF54">
        <v>0</v>
      </c>
      <c r="CG54">
        <v>480</v>
      </c>
      <c r="CH54">
        <v>-932.30769230769226</v>
      </c>
      <c r="CI54">
        <v>4997.6923076923076</v>
      </c>
      <c r="CJ54">
        <v>212.30594577494998</v>
      </c>
      <c r="CK54">
        <v>143.78872163937004</v>
      </c>
      <c r="CL54">
        <v>69.420911026507738</v>
      </c>
      <c r="CM54">
        <v>122.18796797213763</v>
      </c>
      <c r="CN54">
        <v>69.086628928876706</v>
      </c>
      <c r="CO54">
        <v>0</v>
      </c>
      <c r="CP54">
        <v>0</v>
      </c>
      <c r="CQ54">
        <v>93.868062452383569</v>
      </c>
      <c r="CR54">
        <v>0.86346000000000001</v>
      </c>
      <c r="CS54">
        <v>26882.375374550822</v>
      </c>
      <c r="CT54">
        <v>21535.769605612382</v>
      </c>
      <c r="CU54">
        <v>48418.144980163204</v>
      </c>
      <c r="CV54">
        <v>14.904769887690692</v>
      </c>
      <c r="CW54" t="s">
        <v>1571</v>
      </c>
      <c r="CX54" t="s">
        <v>3783</v>
      </c>
      <c r="CY54" t="s">
        <v>3759</v>
      </c>
      <c r="CZ54" t="s">
        <v>3784</v>
      </c>
      <c r="DA54" t="s">
        <v>3785</v>
      </c>
      <c r="DB54" t="s">
        <v>3344</v>
      </c>
      <c r="DI54">
        <v>240</v>
      </c>
      <c r="DJ54" t="s">
        <v>831</v>
      </c>
      <c r="DK54" t="s">
        <v>1568</v>
      </c>
    </row>
    <row r="55" spans="1:115" x14ac:dyDescent="0.25">
      <c r="A55" t="s">
        <v>2</v>
      </c>
      <c r="B55" t="s">
        <v>1535</v>
      </c>
      <c r="C55">
        <v>26321</v>
      </c>
      <c r="D55" t="s">
        <v>1536</v>
      </c>
      <c r="E55" t="s">
        <v>1537</v>
      </c>
      <c r="F55" t="s">
        <v>1538</v>
      </c>
      <c r="G55" t="s">
        <v>1539</v>
      </c>
      <c r="H55" t="s">
        <v>1572</v>
      </c>
      <c r="I55" t="s">
        <v>457</v>
      </c>
      <c r="J55">
        <v>5930</v>
      </c>
      <c r="K55">
        <v>15.134243406589436</v>
      </c>
      <c r="L55" t="s">
        <v>3003</v>
      </c>
      <c r="M55">
        <v>0</v>
      </c>
      <c r="N55" t="s">
        <v>459</v>
      </c>
      <c r="O55" t="s">
        <v>1574</v>
      </c>
      <c r="P55">
        <v>16</v>
      </c>
      <c r="Q55">
        <v>18</v>
      </c>
      <c r="R55">
        <v>1</v>
      </c>
      <c r="S55">
        <v>90110861</v>
      </c>
      <c r="T55" t="s">
        <v>461</v>
      </c>
      <c r="U55" t="s">
        <v>812</v>
      </c>
      <c r="V55" t="s">
        <v>335</v>
      </c>
      <c r="W55" t="s">
        <v>660</v>
      </c>
      <c r="X55">
        <v>26399</v>
      </c>
      <c r="Y55" t="s">
        <v>660</v>
      </c>
      <c r="Z55">
        <v>70</v>
      </c>
      <c r="AA55">
        <v>16525</v>
      </c>
      <c r="AB55" t="s">
        <v>465</v>
      </c>
      <c r="AC55" t="s">
        <v>525</v>
      </c>
      <c r="AD55" s="1">
        <v>0.5625</v>
      </c>
      <c r="AE55" s="1">
        <v>0.72916666666666674</v>
      </c>
      <c r="AF55" t="s">
        <v>463</v>
      </c>
      <c r="AG55" t="s">
        <v>211</v>
      </c>
      <c r="AH55" t="s">
        <v>529</v>
      </c>
      <c r="AJ55" t="s">
        <v>662</v>
      </c>
      <c r="AM55">
        <v>2</v>
      </c>
      <c r="AN55">
        <v>4</v>
      </c>
      <c r="AO55">
        <v>3</v>
      </c>
      <c r="AP55" s="2">
        <v>46070</v>
      </c>
      <c r="AQ55" s="2">
        <v>46357</v>
      </c>
      <c r="AR55" s="2">
        <v>46434</v>
      </c>
      <c r="AS55" s="2">
        <v>46651</v>
      </c>
      <c r="AV55" t="s">
        <v>470</v>
      </c>
      <c r="AW55">
        <v>144</v>
      </c>
      <c r="AX55">
        <v>0.5</v>
      </c>
      <c r="BA55">
        <v>36</v>
      </c>
      <c r="BH55">
        <v>400</v>
      </c>
      <c r="BJ55">
        <v>112</v>
      </c>
      <c r="BK55">
        <v>0.5</v>
      </c>
      <c r="BN55">
        <v>7</v>
      </c>
      <c r="BU55">
        <v>200</v>
      </c>
      <c r="BY55">
        <v>299</v>
      </c>
      <c r="BZ55">
        <v>256</v>
      </c>
      <c r="CA55">
        <v>43</v>
      </c>
      <c r="CB55">
        <v>240</v>
      </c>
      <c r="CC55">
        <v>1.0666666666666667</v>
      </c>
      <c r="CE55">
        <v>5930</v>
      </c>
      <c r="CF55">
        <v>0</v>
      </c>
      <c r="CG55">
        <v>480</v>
      </c>
      <c r="CH55">
        <v>-932.30769230769226</v>
      </c>
      <c r="CI55">
        <v>4997.6923076923076</v>
      </c>
      <c r="CJ55">
        <v>212.30594577494998</v>
      </c>
      <c r="CK55">
        <v>143.78872163937004</v>
      </c>
      <c r="CL55">
        <v>69.420911026507738</v>
      </c>
      <c r="CM55">
        <v>122.18796797213763</v>
      </c>
      <c r="CN55">
        <v>69.086628928876706</v>
      </c>
      <c r="CO55">
        <v>0</v>
      </c>
      <c r="CP55">
        <v>0</v>
      </c>
      <c r="CQ55">
        <v>93.868062452383569</v>
      </c>
      <c r="CR55">
        <v>0.86346000000000001</v>
      </c>
      <c r="CS55">
        <v>28125.934695270604</v>
      </c>
      <c r="CT55">
        <v>21037.655011035182</v>
      </c>
      <c r="CU55">
        <v>49163.589706305786</v>
      </c>
      <c r="CV55">
        <v>15.134243406589436</v>
      </c>
      <c r="CW55" t="s">
        <v>1575</v>
      </c>
      <c r="CX55" t="s">
        <v>3786</v>
      </c>
      <c r="CY55" t="s">
        <v>3759</v>
      </c>
      <c r="CZ55" t="s">
        <v>3787</v>
      </c>
      <c r="DA55" t="s">
        <v>3788</v>
      </c>
      <c r="DB55" t="s">
        <v>3789</v>
      </c>
      <c r="DI55">
        <v>240</v>
      </c>
      <c r="DJ55" t="s">
        <v>831</v>
      </c>
      <c r="DK55" t="s">
        <v>1568</v>
      </c>
    </row>
    <row r="56" spans="1:115" x14ac:dyDescent="0.25">
      <c r="A56" t="s">
        <v>2</v>
      </c>
      <c r="B56" t="s">
        <v>1535</v>
      </c>
      <c r="C56">
        <v>26321</v>
      </c>
      <c r="D56" t="s">
        <v>1536</v>
      </c>
      <c r="E56" t="s">
        <v>1537</v>
      </c>
      <c r="F56" t="s">
        <v>1538</v>
      </c>
      <c r="G56" t="s">
        <v>1539</v>
      </c>
      <c r="H56" t="s">
        <v>1576</v>
      </c>
      <c r="I56" t="s">
        <v>457</v>
      </c>
      <c r="J56">
        <v>5930</v>
      </c>
      <c r="K56">
        <v>14.215285968997698</v>
      </c>
      <c r="L56" t="s">
        <v>3004</v>
      </c>
      <c r="M56">
        <v>0</v>
      </c>
      <c r="N56" t="s">
        <v>459</v>
      </c>
      <c r="O56" t="s">
        <v>1577</v>
      </c>
      <c r="P56">
        <v>15</v>
      </c>
      <c r="Q56">
        <v>17</v>
      </c>
      <c r="R56">
        <v>1</v>
      </c>
      <c r="S56">
        <v>90120861</v>
      </c>
      <c r="T56" t="s">
        <v>461</v>
      </c>
      <c r="U56" t="s">
        <v>812</v>
      </c>
      <c r="V56" t="s">
        <v>335</v>
      </c>
      <c r="W56" t="s">
        <v>660</v>
      </c>
      <c r="X56">
        <v>26399</v>
      </c>
      <c r="Y56" t="s">
        <v>660</v>
      </c>
      <c r="Z56">
        <v>70</v>
      </c>
      <c r="AA56">
        <v>16526</v>
      </c>
      <c r="AB56" t="s">
        <v>465</v>
      </c>
      <c r="AC56" t="s">
        <v>525</v>
      </c>
      <c r="AD56" s="1">
        <v>0.5625</v>
      </c>
      <c r="AE56" s="1">
        <v>0.72916666666666674</v>
      </c>
      <c r="AF56" t="s">
        <v>463</v>
      </c>
      <c r="AG56" t="s">
        <v>214</v>
      </c>
      <c r="AH56" t="s">
        <v>529</v>
      </c>
      <c r="AJ56" t="s">
        <v>662</v>
      </c>
      <c r="AM56">
        <v>2</v>
      </c>
      <c r="AN56">
        <v>4</v>
      </c>
      <c r="AO56">
        <v>3</v>
      </c>
      <c r="AP56" s="2">
        <v>46070</v>
      </c>
      <c r="AQ56" s="2">
        <v>46357</v>
      </c>
      <c r="AR56" s="2">
        <v>46434</v>
      </c>
      <c r="AS56" s="2">
        <v>46651</v>
      </c>
      <c r="AV56" t="s">
        <v>470</v>
      </c>
      <c r="AW56">
        <v>144</v>
      </c>
      <c r="AX56">
        <v>0.5</v>
      </c>
      <c r="BH56">
        <v>400</v>
      </c>
      <c r="BJ56">
        <v>112</v>
      </c>
      <c r="BK56">
        <v>0.5</v>
      </c>
      <c r="BU56">
        <v>200</v>
      </c>
      <c r="BY56">
        <v>256</v>
      </c>
      <c r="BZ56">
        <v>256</v>
      </c>
      <c r="CA56">
        <v>0</v>
      </c>
      <c r="CB56">
        <v>240</v>
      </c>
      <c r="CC56">
        <v>1.0666666666666667</v>
      </c>
      <c r="CE56">
        <v>5930</v>
      </c>
      <c r="CF56">
        <v>0</v>
      </c>
      <c r="CG56">
        <v>480</v>
      </c>
      <c r="CH56">
        <v>-932.30769230769226</v>
      </c>
      <c r="CI56">
        <v>4997.6923076923076</v>
      </c>
      <c r="CJ56">
        <v>212.30594577494998</v>
      </c>
      <c r="CK56">
        <v>143.78872163937004</v>
      </c>
      <c r="CL56">
        <v>69.420911026507738</v>
      </c>
      <c r="CM56">
        <v>122.18796797213763</v>
      </c>
      <c r="CN56">
        <v>69.086628928876706</v>
      </c>
      <c r="CO56">
        <v>0</v>
      </c>
      <c r="CP56">
        <v>0</v>
      </c>
      <c r="CQ56">
        <v>93.868062452383569</v>
      </c>
      <c r="CR56">
        <v>0.86346000000000001</v>
      </c>
      <c r="CS56">
        <v>25638.81605383104</v>
      </c>
      <c r="CT56">
        <v>20539.540416457981</v>
      </c>
      <c r="CU56">
        <v>46178.356470289022</v>
      </c>
      <c r="CV56">
        <v>14.215285968997698</v>
      </c>
      <c r="CW56" t="s">
        <v>1578</v>
      </c>
      <c r="CX56" t="s">
        <v>3790</v>
      </c>
      <c r="CY56" t="s">
        <v>3759</v>
      </c>
      <c r="CZ56" t="s">
        <v>3791</v>
      </c>
      <c r="DA56" t="s">
        <v>3792</v>
      </c>
      <c r="DB56" t="s">
        <v>3344</v>
      </c>
      <c r="DI56">
        <v>240</v>
      </c>
      <c r="DJ56" t="s">
        <v>831</v>
      </c>
      <c r="DK56" t="s">
        <v>1568</v>
      </c>
    </row>
    <row r="57" spans="1:115" x14ac:dyDescent="0.25">
      <c r="A57" t="s">
        <v>2</v>
      </c>
      <c r="B57" t="s">
        <v>1535</v>
      </c>
      <c r="C57">
        <v>26321</v>
      </c>
      <c r="D57" t="s">
        <v>1536</v>
      </c>
      <c r="E57" t="s">
        <v>1537</v>
      </c>
      <c r="F57" t="s">
        <v>1538</v>
      </c>
      <c r="G57" t="s">
        <v>1539</v>
      </c>
      <c r="H57" t="s">
        <v>1579</v>
      </c>
      <c r="I57" t="s">
        <v>457</v>
      </c>
      <c r="J57">
        <v>5930</v>
      </c>
      <c r="K57">
        <v>14.215285968997698</v>
      </c>
      <c r="L57" t="s">
        <v>3001</v>
      </c>
      <c r="M57">
        <v>0</v>
      </c>
      <c r="N57" t="s">
        <v>459</v>
      </c>
      <c r="O57" t="s">
        <v>1580</v>
      </c>
      <c r="P57">
        <v>15</v>
      </c>
      <c r="Q57">
        <v>16</v>
      </c>
      <c r="R57">
        <v>1</v>
      </c>
      <c r="S57">
        <v>90010861</v>
      </c>
      <c r="T57" t="s">
        <v>461</v>
      </c>
      <c r="U57" t="s">
        <v>812</v>
      </c>
      <c r="V57" t="s">
        <v>335</v>
      </c>
      <c r="W57" t="s">
        <v>660</v>
      </c>
      <c r="X57">
        <v>26399</v>
      </c>
      <c r="Y57" t="s">
        <v>660</v>
      </c>
      <c r="Z57">
        <v>70</v>
      </c>
      <c r="AA57">
        <v>16527</v>
      </c>
      <c r="AB57" t="s">
        <v>465</v>
      </c>
      <c r="AC57" t="s">
        <v>525</v>
      </c>
      <c r="AD57" s="1">
        <v>0.5625</v>
      </c>
      <c r="AE57" s="1">
        <v>0.72916666666666674</v>
      </c>
      <c r="AF57" t="s">
        <v>463</v>
      </c>
      <c r="AG57" t="s">
        <v>217</v>
      </c>
      <c r="AH57" t="s">
        <v>529</v>
      </c>
      <c r="AJ57" t="s">
        <v>662</v>
      </c>
      <c r="AM57">
        <v>2</v>
      </c>
      <c r="AN57">
        <v>4</v>
      </c>
      <c r="AO57">
        <v>3</v>
      </c>
      <c r="AP57" s="2">
        <v>46070</v>
      </c>
      <c r="AQ57" s="2">
        <v>46357</v>
      </c>
      <c r="AR57" s="2">
        <v>46434</v>
      </c>
      <c r="AS57" s="2">
        <v>46651</v>
      </c>
      <c r="AV57" t="s">
        <v>470</v>
      </c>
      <c r="AW57">
        <v>144</v>
      </c>
      <c r="AX57">
        <v>0.5</v>
      </c>
      <c r="BH57">
        <v>400</v>
      </c>
      <c r="BJ57">
        <v>112</v>
      </c>
      <c r="BK57">
        <v>0.5</v>
      </c>
      <c r="BU57">
        <v>200</v>
      </c>
      <c r="BY57">
        <v>256</v>
      </c>
      <c r="BZ57">
        <v>256</v>
      </c>
      <c r="CA57">
        <v>0</v>
      </c>
      <c r="CB57">
        <v>240</v>
      </c>
      <c r="CC57">
        <v>1.0666666666666667</v>
      </c>
      <c r="CE57">
        <v>5930</v>
      </c>
      <c r="CF57">
        <v>0</v>
      </c>
      <c r="CG57">
        <v>480</v>
      </c>
      <c r="CH57">
        <v>-932.30769230769226</v>
      </c>
      <c r="CI57">
        <v>4997.6923076923076</v>
      </c>
      <c r="CJ57">
        <v>212.30594577494998</v>
      </c>
      <c r="CK57">
        <v>143.78872163937004</v>
      </c>
      <c r="CL57">
        <v>69.420911026507738</v>
      </c>
      <c r="CM57">
        <v>122.18796797213763</v>
      </c>
      <c r="CN57">
        <v>69.086628928876706</v>
      </c>
      <c r="CO57">
        <v>0</v>
      </c>
      <c r="CP57">
        <v>0</v>
      </c>
      <c r="CQ57">
        <v>93.868062452383569</v>
      </c>
      <c r="CR57">
        <v>0.86346000000000001</v>
      </c>
      <c r="CS57">
        <v>25638.81605383104</v>
      </c>
      <c r="CT57">
        <v>20539.540416457981</v>
      </c>
      <c r="CU57">
        <v>46178.356470289022</v>
      </c>
      <c r="CV57">
        <v>14.215285968997698</v>
      </c>
      <c r="CW57" t="s">
        <v>1581</v>
      </c>
      <c r="CX57" t="s">
        <v>3793</v>
      </c>
      <c r="CY57" t="s">
        <v>3759</v>
      </c>
      <c r="CZ57" t="s">
        <v>3794</v>
      </c>
      <c r="DA57" t="s">
        <v>3792</v>
      </c>
      <c r="DB57" t="s">
        <v>3344</v>
      </c>
      <c r="DI57">
        <v>240</v>
      </c>
      <c r="DJ57" t="s">
        <v>831</v>
      </c>
      <c r="DK57" t="s">
        <v>1568</v>
      </c>
    </row>
    <row r="58" spans="1:115" x14ac:dyDescent="0.25">
      <c r="A58" t="s">
        <v>2</v>
      </c>
      <c r="B58" t="s">
        <v>1535</v>
      </c>
      <c r="C58">
        <v>26321</v>
      </c>
      <c r="D58" t="s">
        <v>1536</v>
      </c>
      <c r="E58" t="s">
        <v>1537</v>
      </c>
      <c r="F58" t="s">
        <v>1538</v>
      </c>
      <c r="G58" t="s">
        <v>1539</v>
      </c>
      <c r="H58" t="s">
        <v>1582</v>
      </c>
      <c r="I58" t="s">
        <v>457</v>
      </c>
      <c r="J58">
        <v>5930</v>
      </c>
      <c r="K58">
        <v>19.569316318061475</v>
      </c>
      <c r="L58" t="s">
        <v>3005</v>
      </c>
      <c r="M58">
        <v>0</v>
      </c>
      <c r="N58" t="s">
        <v>459</v>
      </c>
      <c r="O58" t="s">
        <v>1583</v>
      </c>
      <c r="P58">
        <v>20</v>
      </c>
      <c r="Q58">
        <v>17</v>
      </c>
      <c r="R58">
        <v>1</v>
      </c>
      <c r="S58">
        <v>93510861</v>
      </c>
      <c r="T58" t="s">
        <v>461</v>
      </c>
      <c r="U58" t="s">
        <v>812</v>
      </c>
      <c r="V58" t="s">
        <v>335</v>
      </c>
      <c r="W58" t="s">
        <v>660</v>
      </c>
      <c r="X58">
        <v>26399</v>
      </c>
      <c r="Y58" t="s">
        <v>660</v>
      </c>
      <c r="Z58">
        <v>70</v>
      </c>
      <c r="AA58">
        <v>16528</v>
      </c>
      <c r="AB58" t="s">
        <v>465</v>
      </c>
      <c r="AC58" t="s">
        <v>525</v>
      </c>
      <c r="AD58" s="1">
        <v>0.5625</v>
      </c>
      <c r="AE58" s="1">
        <v>0.72916666666666674</v>
      </c>
      <c r="AF58" t="s">
        <v>463</v>
      </c>
      <c r="AG58" t="s">
        <v>207</v>
      </c>
      <c r="AH58" t="s">
        <v>529</v>
      </c>
      <c r="AJ58" t="s">
        <v>662</v>
      </c>
      <c r="AM58">
        <v>2</v>
      </c>
      <c r="AN58">
        <v>4</v>
      </c>
      <c r="AO58">
        <v>3</v>
      </c>
      <c r="AP58" s="2">
        <v>46070</v>
      </c>
      <c r="AQ58" s="2">
        <v>46357</v>
      </c>
      <c r="AR58" s="2">
        <v>46434</v>
      </c>
      <c r="AS58" s="2">
        <v>46651</v>
      </c>
      <c r="AV58" t="s">
        <v>470</v>
      </c>
      <c r="AW58">
        <v>144</v>
      </c>
      <c r="AX58">
        <v>0.5</v>
      </c>
      <c r="AZ58">
        <v>34</v>
      </c>
      <c r="BA58">
        <v>72</v>
      </c>
      <c r="BH58">
        <v>400</v>
      </c>
      <c r="BJ58">
        <v>112</v>
      </c>
      <c r="BK58">
        <v>0.5</v>
      </c>
      <c r="BM58">
        <v>34</v>
      </c>
      <c r="BN58">
        <v>56</v>
      </c>
      <c r="BU58">
        <v>200</v>
      </c>
      <c r="BY58">
        <v>452</v>
      </c>
      <c r="BZ58">
        <v>256</v>
      </c>
      <c r="CA58">
        <v>196</v>
      </c>
      <c r="CB58">
        <v>240</v>
      </c>
      <c r="CC58">
        <v>1.0666666666666667</v>
      </c>
      <c r="CE58">
        <v>5930</v>
      </c>
      <c r="CF58">
        <v>0</v>
      </c>
      <c r="CG58">
        <v>480</v>
      </c>
      <c r="CH58">
        <v>-932.30769230769226</v>
      </c>
      <c r="CI58">
        <v>4997.6923076923076</v>
      </c>
      <c r="CJ58">
        <v>212.30594577494998</v>
      </c>
      <c r="CK58">
        <v>143.78872163937004</v>
      </c>
      <c r="CL58">
        <v>69.420911026507738</v>
      </c>
      <c r="CM58">
        <v>122.18796797213763</v>
      </c>
      <c r="CN58">
        <v>69.086628928876706</v>
      </c>
      <c r="CO58">
        <v>0</v>
      </c>
      <c r="CP58">
        <v>0</v>
      </c>
      <c r="CQ58">
        <v>93.868062452383569</v>
      </c>
      <c r="CR58">
        <v>0.86346000000000001</v>
      </c>
      <c r="CS58">
        <v>34767.444247762847</v>
      </c>
      <c r="CT58">
        <v>28803.479811459849</v>
      </c>
      <c r="CU58">
        <v>63570.9240592227</v>
      </c>
      <c r="CV58">
        <v>19.569316318061475</v>
      </c>
      <c r="CW58" t="s">
        <v>1584</v>
      </c>
      <c r="CX58" t="s">
        <v>3795</v>
      </c>
      <c r="CY58" t="s">
        <v>3759</v>
      </c>
      <c r="CZ58" t="s">
        <v>3796</v>
      </c>
      <c r="DA58" t="s">
        <v>3797</v>
      </c>
      <c r="DB58" t="s">
        <v>3344</v>
      </c>
      <c r="DI58">
        <v>240</v>
      </c>
      <c r="DJ58" t="s">
        <v>831</v>
      </c>
      <c r="DK58" t="s">
        <v>1568</v>
      </c>
    </row>
    <row r="59" spans="1:115" x14ac:dyDescent="0.25">
      <c r="A59" t="s">
        <v>2</v>
      </c>
      <c r="B59" t="s">
        <v>1535</v>
      </c>
      <c r="C59">
        <v>26321</v>
      </c>
      <c r="D59" t="s">
        <v>1536</v>
      </c>
      <c r="E59" t="s">
        <v>1537</v>
      </c>
      <c r="F59" t="s">
        <v>1538</v>
      </c>
      <c r="G59" t="s">
        <v>1539</v>
      </c>
      <c r="H59" t="s">
        <v>1585</v>
      </c>
      <c r="I59" t="s">
        <v>457</v>
      </c>
      <c r="J59">
        <v>5930</v>
      </c>
      <c r="K59">
        <v>10.081552329813103</v>
      </c>
      <c r="L59" t="s">
        <v>3006</v>
      </c>
      <c r="M59">
        <v>0.3</v>
      </c>
      <c r="N59" t="s">
        <v>459</v>
      </c>
      <c r="O59" t="s">
        <v>1557</v>
      </c>
      <c r="P59">
        <v>11</v>
      </c>
      <c r="Q59">
        <v>16</v>
      </c>
      <c r="R59">
        <v>1</v>
      </c>
      <c r="S59">
        <v>90250861</v>
      </c>
      <c r="T59" t="s">
        <v>461</v>
      </c>
      <c r="U59" t="s">
        <v>812</v>
      </c>
      <c r="V59" t="s">
        <v>335</v>
      </c>
      <c r="W59" t="s">
        <v>660</v>
      </c>
      <c r="X59">
        <v>26399</v>
      </c>
      <c r="Y59" t="s">
        <v>660</v>
      </c>
      <c r="Z59">
        <v>70</v>
      </c>
      <c r="AA59">
        <v>16551</v>
      </c>
      <c r="AB59" t="s">
        <v>465</v>
      </c>
      <c r="AC59" t="s">
        <v>515</v>
      </c>
      <c r="AD59" s="1">
        <v>0.33333333333333326</v>
      </c>
      <c r="AE59" s="1">
        <v>0.5</v>
      </c>
      <c r="AF59" t="s">
        <v>463</v>
      </c>
      <c r="AG59" t="s">
        <v>227</v>
      </c>
      <c r="AH59" t="s">
        <v>710</v>
      </c>
      <c r="AJ59" t="s">
        <v>662</v>
      </c>
      <c r="AM59">
        <v>2</v>
      </c>
      <c r="AN59">
        <v>3</v>
      </c>
      <c r="AO59">
        <v>3</v>
      </c>
      <c r="AP59" s="2">
        <v>46069</v>
      </c>
      <c r="AQ59" s="2">
        <v>46286</v>
      </c>
      <c r="AR59" s="2">
        <v>46433</v>
      </c>
      <c r="AS59" s="2">
        <v>46650</v>
      </c>
      <c r="AV59" t="s">
        <v>470</v>
      </c>
      <c r="AW59">
        <v>112</v>
      </c>
      <c r="AX59">
        <v>0.5</v>
      </c>
      <c r="BA59">
        <v>28</v>
      </c>
      <c r="BH59">
        <v>400</v>
      </c>
      <c r="BJ59">
        <v>112</v>
      </c>
      <c r="BK59">
        <v>0.5</v>
      </c>
      <c r="BN59">
        <v>28</v>
      </c>
      <c r="BU59">
        <v>200</v>
      </c>
      <c r="BY59">
        <v>280</v>
      </c>
      <c r="BZ59">
        <v>224</v>
      </c>
      <c r="CA59">
        <v>56</v>
      </c>
      <c r="CB59">
        <v>240</v>
      </c>
      <c r="CC59">
        <v>0.93333333333333335</v>
      </c>
      <c r="CE59">
        <v>5930</v>
      </c>
      <c r="CF59">
        <v>1779</v>
      </c>
      <c r="CG59">
        <v>480</v>
      </c>
      <c r="CH59">
        <v>-932.30769230769226</v>
      </c>
      <c r="CI59">
        <v>6776.6923076923076</v>
      </c>
      <c r="CJ59">
        <v>212.30594577494998</v>
      </c>
      <c r="CK59">
        <v>143.78872163937004</v>
      </c>
      <c r="CL59">
        <v>69.420911026507738</v>
      </c>
      <c r="CM59">
        <v>122.18796797213763</v>
      </c>
      <c r="CN59">
        <v>69.086628928876706</v>
      </c>
      <c r="CO59">
        <v>0</v>
      </c>
      <c r="CP59">
        <v>0</v>
      </c>
      <c r="CQ59">
        <v>93.868062452383569</v>
      </c>
      <c r="CR59">
        <v>0.86346000000000001</v>
      </c>
      <c r="CS59">
        <v>21875.726985210469</v>
      </c>
      <c r="CT59">
        <v>22531.998794766783</v>
      </c>
      <c r="CU59">
        <v>44407.725779977249</v>
      </c>
      <c r="CV59">
        <v>10.081552329813103</v>
      </c>
      <c r="CW59" t="s">
        <v>1586</v>
      </c>
      <c r="CX59" t="s">
        <v>3798</v>
      </c>
      <c r="CY59" t="s">
        <v>3759</v>
      </c>
      <c r="CZ59" t="s">
        <v>3799</v>
      </c>
      <c r="DA59" t="s">
        <v>3800</v>
      </c>
      <c r="DB59" t="s">
        <v>3344</v>
      </c>
      <c r="DI59">
        <v>240</v>
      </c>
      <c r="DJ59" t="s">
        <v>831</v>
      </c>
      <c r="DK59" t="s">
        <v>1555</v>
      </c>
    </row>
    <row r="60" spans="1:115" x14ac:dyDescent="0.25">
      <c r="A60" t="s">
        <v>2</v>
      </c>
      <c r="B60" t="s">
        <v>1535</v>
      </c>
      <c r="C60">
        <v>26321</v>
      </c>
      <c r="D60" t="s">
        <v>1536</v>
      </c>
      <c r="E60" t="s">
        <v>1537</v>
      </c>
      <c r="F60" t="s">
        <v>1538</v>
      </c>
      <c r="G60" t="s">
        <v>1539</v>
      </c>
      <c r="H60" t="s">
        <v>1587</v>
      </c>
      <c r="I60" t="s">
        <v>457</v>
      </c>
      <c r="J60">
        <v>5930</v>
      </c>
      <c r="K60">
        <v>14.215285968997698</v>
      </c>
      <c r="L60" t="s">
        <v>1573</v>
      </c>
      <c r="M60">
        <v>0</v>
      </c>
      <c r="N60" t="s">
        <v>459</v>
      </c>
      <c r="O60" t="s">
        <v>1588</v>
      </c>
      <c r="P60">
        <v>15</v>
      </c>
      <c r="Q60">
        <v>18</v>
      </c>
      <c r="R60">
        <v>1</v>
      </c>
      <c r="S60">
        <v>90240861</v>
      </c>
      <c r="T60" t="s">
        <v>461</v>
      </c>
      <c r="U60" t="s">
        <v>812</v>
      </c>
      <c r="V60" t="s">
        <v>335</v>
      </c>
      <c r="W60" t="s">
        <v>660</v>
      </c>
      <c r="X60">
        <v>26399</v>
      </c>
      <c r="Y60" t="s">
        <v>660</v>
      </c>
      <c r="Z60">
        <v>70</v>
      </c>
      <c r="AA60">
        <v>16466</v>
      </c>
      <c r="AB60" t="s">
        <v>465</v>
      </c>
      <c r="AC60" t="s">
        <v>515</v>
      </c>
      <c r="AD60" s="1">
        <v>0.375</v>
      </c>
      <c r="AE60" s="1">
        <v>0.54166666666666674</v>
      </c>
      <c r="AF60" t="s">
        <v>463</v>
      </c>
      <c r="AG60" t="s">
        <v>36</v>
      </c>
      <c r="AH60" t="s">
        <v>582</v>
      </c>
      <c r="AJ60" t="s">
        <v>662</v>
      </c>
      <c r="AM60">
        <v>2</v>
      </c>
      <c r="AN60">
        <v>4</v>
      </c>
      <c r="AO60">
        <v>3</v>
      </c>
      <c r="AP60" s="2">
        <v>46069</v>
      </c>
      <c r="AQ60" s="2">
        <v>46356</v>
      </c>
      <c r="AR60" s="2">
        <v>46433</v>
      </c>
      <c r="AS60" s="2">
        <v>46650</v>
      </c>
      <c r="AV60" t="s">
        <v>470</v>
      </c>
      <c r="AW60">
        <v>144</v>
      </c>
      <c r="AX60">
        <v>0.5</v>
      </c>
      <c r="BH60">
        <v>400</v>
      </c>
      <c r="BJ60">
        <v>112</v>
      </c>
      <c r="BK60">
        <v>0.5</v>
      </c>
      <c r="BU60">
        <v>200</v>
      </c>
      <c r="BY60">
        <v>256</v>
      </c>
      <c r="BZ60">
        <v>256</v>
      </c>
      <c r="CA60">
        <v>0</v>
      </c>
      <c r="CB60">
        <v>240</v>
      </c>
      <c r="CC60">
        <v>1.0666666666666667</v>
      </c>
      <c r="CE60">
        <v>5930</v>
      </c>
      <c r="CF60">
        <v>0</v>
      </c>
      <c r="CG60">
        <v>480</v>
      </c>
      <c r="CH60">
        <v>-932.30769230769226</v>
      </c>
      <c r="CI60">
        <v>4997.6923076923076</v>
      </c>
      <c r="CJ60">
        <v>212.30594577494998</v>
      </c>
      <c r="CK60">
        <v>143.78872163937004</v>
      </c>
      <c r="CL60">
        <v>69.420911026507738</v>
      </c>
      <c r="CM60">
        <v>122.18796797213763</v>
      </c>
      <c r="CN60">
        <v>69.086628928876706</v>
      </c>
      <c r="CO60">
        <v>0</v>
      </c>
      <c r="CP60">
        <v>0</v>
      </c>
      <c r="CQ60">
        <v>93.868062452383569</v>
      </c>
      <c r="CR60">
        <v>0.86346000000000001</v>
      </c>
      <c r="CS60">
        <v>25638.81605383104</v>
      </c>
      <c r="CT60">
        <v>20539.540416457981</v>
      </c>
      <c r="CU60">
        <v>46178.356470289022</v>
      </c>
      <c r="CV60">
        <v>14.215285968997698</v>
      </c>
      <c r="CW60" t="s">
        <v>1589</v>
      </c>
      <c r="DI60">
        <v>240</v>
      </c>
      <c r="DJ60" t="s">
        <v>831</v>
      </c>
      <c r="DK60" t="s">
        <v>1551</v>
      </c>
    </row>
    <row r="61" spans="1:115" x14ac:dyDescent="0.25">
      <c r="A61" t="s">
        <v>2</v>
      </c>
      <c r="B61" t="s">
        <v>1535</v>
      </c>
      <c r="C61">
        <v>26321</v>
      </c>
      <c r="D61" t="s">
        <v>1536</v>
      </c>
      <c r="E61" t="s">
        <v>1537</v>
      </c>
      <c r="F61" t="s">
        <v>1538</v>
      </c>
      <c r="G61" t="s">
        <v>1539</v>
      </c>
      <c r="H61" t="s">
        <v>1590</v>
      </c>
      <c r="I61" t="s">
        <v>457</v>
      </c>
      <c r="J61">
        <v>5930</v>
      </c>
      <c r="K61">
        <v>14.828633168723355</v>
      </c>
      <c r="L61" t="s">
        <v>3007</v>
      </c>
      <c r="M61">
        <v>0</v>
      </c>
      <c r="N61" t="s">
        <v>459</v>
      </c>
      <c r="O61" t="s">
        <v>1591</v>
      </c>
      <c r="P61">
        <v>15</v>
      </c>
      <c r="Q61">
        <v>16</v>
      </c>
      <c r="R61">
        <v>1</v>
      </c>
      <c r="S61">
        <v>90890861</v>
      </c>
      <c r="T61" t="s">
        <v>461</v>
      </c>
      <c r="U61" t="s">
        <v>812</v>
      </c>
      <c r="V61" t="s">
        <v>335</v>
      </c>
      <c r="W61" t="s">
        <v>660</v>
      </c>
      <c r="X61">
        <v>26399</v>
      </c>
      <c r="Y61" t="s">
        <v>660</v>
      </c>
      <c r="Z61">
        <v>70</v>
      </c>
      <c r="AA61">
        <v>16467</v>
      </c>
      <c r="AB61" t="s">
        <v>465</v>
      </c>
      <c r="AC61" t="s">
        <v>515</v>
      </c>
      <c r="AD61" s="1">
        <v>0.58333333333333326</v>
      </c>
      <c r="AE61" s="1">
        <v>0.75</v>
      </c>
      <c r="AF61" t="s">
        <v>463</v>
      </c>
      <c r="AG61" t="s">
        <v>48</v>
      </c>
      <c r="AH61" t="s">
        <v>582</v>
      </c>
      <c r="AJ61" t="s">
        <v>662</v>
      </c>
      <c r="AM61">
        <v>2</v>
      </c>
      <c r="AN61">
        <v>4</v>
      </c>
      <c r="AO61">
        <v>3</v>
      </c>
      <c r="AP61" s="2">
        <v>46069</v>
      </c>
      <c r="AQ61" s="2">
        <v>46356</v>
      </c>
      <c r="AR61" s="2">
        <v>46433</v>
      </c>
      <c r="AS61" s="2">
        <v>46650</v>
      </c>
      <c r="AV61" t="s">
        <v>470</v>
      </c>
      <c r="AW61">
        <v>144</v>
      </c>
      <c r="AX61">
        <v>0.5</v>
      </c>
      <c r="BH61">
        <v>400</v>
      </c>
      <c r="BJ61">
        <v>112</v>
      </c>
      <c r="BK61">
        <v>0.5</v>
      </c>
      <c r="BN61">
        <v>28</v>
      </c>
      <c r="BU61">
        <v>200</v>
      </c>
      <c r="BY61">
        <v>284</v>
      </c>
      <c r="BZ61">
        <v>256</v>
      </c>
      <c r="CA61">
        <v>28</v>
      </c>
      <c r="CB61">
        <v>240</v>
      </c>
      <c r="CC61">
        <v>1.0666666666666667</v>
      </c>
      <c r="CE61">
        <v>5930</v>
      </c>
      <c r="CF61">
        <v>0</v>
      </c>
      <c r="CG61">
        <v>480</v>
      </c>
      <c r="CH61">
        <v>-932.30769230769226</v>
      </c>
      <c r="CI61">
        <v>4997.6923076923076</v>
      </c>
      <c r="CJ61">
        <v>212.30594577494998</v>
      </c>
      <c r="CK61">
        <v>143.78872163937004</v>
      </c>
      <c r="CL61">
        <v>69.420911026507738</v>
      </c>
      <c r="CM61">
        <v>122.18796797213763</v>
      </c>
      <c r="CN61">
        <v>69.086628928876706</v>
      </c>
      <c r="CO61">
        <v>0</v>
      </c>
      <c r="CP61">
        <v>0</v>
      </c>
      <c r="CQ61">
        <v>93.868062452383569</v>
      </c>
      <c r="CR61">
        <v>0.86346000000000001</v>
      </c>
      <c r="CS61">
        <v>25638.81605383104</v>
      </c>
      <c r="CT61">
        <v>22531.998794766783</v>
      </c>
      <c r="CU61">
        <v>48170.814848597824</v>
      </c>
      <c r="CV61">
        <v>14.828633168723355</v>
      </c>
      <c r="CW61" t="s">
        <v>1592</v>
      </c>
      <c r="CX61" t="s">
        <v>3801</v>
      </c>
      <c r="CY61" t="s">
        <v>3759</v>
      </c>
      <c r="CZ61" t="s">
        <v>3802</v>
      </c>
      <c r="DA61" t="s">
        <v>3803</v>
      </c>
      <c r="DB61" t="s">
        <v>3344</v>
      </c>
      <c r="DI61">
        <v>240</v>
      </c>
      <c r="DJ61" t="s">
        <v>831</v>
      </c>
      <c r="DK61" t="s">
        <v>1551</v>
      </c>
    </row>
    <row r="62" spans="1:115" x14ac:dyDescent="0.25">
      <c r="A62" t="s">
        <v>2</v>
      </c>
      <c r="B62" t="s">
        <v>1535</v>
      </c>
      <c r="C62">
        <v>26321</v>
      </c>
      <c r="D62" t="s">
        <v>1536</v>
      </c>
      <c r="E62" t="s">
        <v>1537</v>
      </c>
      <c r="F62" t="s">
        <v>1538</v>
      </c>
      <c r="G62" t="s">
        <v>1539</v>
      </c>
      <c r="H62" t="s">
        <v>1593</v>
      </c>
      <c r="I62" t="s">
        <v>457</v>
      </c>
      <c r="J62">
        <v>5930</v>
      </c>
      <c r="K62">
        <v>14.828633168723355</v>
      </c>
      <c r="L62" t="s">
        <v>3008</v>
      </c>
      <c r="M62">
        <v>0</v>
      </c>
      <c r="N62" t="s">
        <v>459</v>
      </c>
      <c r="O62" t="s">
        <v>1591</v>
      </c>
      <c r="P62">
        <v>15</v>
      </c>
      <c r="Q62">
        <v>18</v>
      </c>
      <c r="R62">
        <v>1</v>
      </c>
      <c r="S62">
        <v>90890861</v>
      </c>
      <c r="T62" t="s">
        <v>461</v>
      </c>
      <c r="U62" t="s">
        <v>812</v>
      </c>
      <c r="V62" t="s">
        <v>335</v>
      </c>
      <c r="W62" t="s">
        <v>660</v>
      </c>
      <c r="X62">
        <v>26399</v>
      </c>
      <c r="Y62" t="s">
        <v>660</v>
      </c>
      <c r="Z62">
        <v>70</v>
      </c>
      <c r="AA62">
        <v>16468</v>
      </c>
      <c r="AB62" t="s">
        <v>465</v>
      </c>
      <c r="AC62" t="s">
        <v>479</v>
      </c>
      <c r="AD62" s="1">
        <v>0.58333333333333326</v>
      </c>
      <c r="AE62" s="1">
        <v>0.75</v>
      </c>
      <c r="AF62" t="s">
        <v>463</v>
      </c>
      <c r="AG62" t="s">
        <v>48</v>
      </c>
      <c r="AH62" t="s">
        <v>582</v>
      </c>
      <c r="AJ62" t="s">
        <v>662</v>
      </c>
      <c r="AM62">
        <v>2</v>
      </c>
      <c r="AN62">
        <v>4</v>
      </c>
      <c r="AO62">
        <v>3</v>
      </c>
      <c r="AP62" s="2">
        <v>46071</v>
      </c>
      <c r="AQ62" s="2">
        <v>46358</v>
      </c>
      <c r="AR62" s="2">
        <v>46435</v>
      </c>
      <c r="AS62" s="2">
        <v>46652</v>
      </c>
      <c r="AV62" t="s">
        <v>470</v>
      </c>
      <c r="AW62">
        <v>144</v>
      </c>
      <c r="AX62">
        <v>0.5</v>
      </c>
      <c r="BH62">
        <v>400</v>
      </c>
      <c r="BJ62">
        <v>112</v>
      </c>
      <c r="BK62">
        <v>0.5</v>
      </c>
      <c r="BN62">
        <v>28</v>
      </c>
      <c r="BU62">
        <v>200</v>
      </c>
      <c r="BY62">
        <v>284</v>
      </c>
      <c r="BZ62">
        <v>256</v>
      </c>
      <c r="CA62">
        <v>28</v>
      </c>
      <c r="CB62">
        <v>240</v>
      </c>
      <c r="CC62">
        <v>1.0666666666666667</v>
      </c>
      <c r="CE62">
        <v>5930</v>
      </c>
      <c r="CF62">
        <v>0</v>
      </c>
      <c r="CG62">
        <v>480</v>
      </c>
      <c r="CH62">
        <v>-932.30769230769226</v>
      </c>
      <c r="CI62">
        <v>4997.6923076923076</v>
      </c>
      <c r="CJ62">
        <v>212.30594577494998</v>
      </c>
      <c r="CK62">
        <v>143.78872163937004</v>
      </c>
      <c r="CL62">
        <v>69.420911026507738</v>
      </c>
      <c r="CM62">
        <v>122.18796797213763</v>
      </c>
      <c r="CN62">
        <v>69.086628928876706</v>
      </c>
      <c r="CO62">
        <v>0</v>
      </c>
      <c r="CP62">
        <v>0</v>
      </c>
      <c r="CQ62">
        <v>93.868062452383569</v>
      </c>
      <c r="CR62">
        <v>0.86346000000000001</v>
      </c>
      <c r="CS62">
        <v>25638.81605383104</v>
      </c>
      <c r="CT62">
        <v>22531.998794766783</v>
      </c>
      <c r="CU62">
        <v>48170.814848597824</v>
      </c>
      <c r="CV62">
        <v>14.828633168723355</v>
      </c>
      <c r="CW62" t="s">
        <v>1594</v>
      </c>
      <c r="CX62" t="s">
        <v>3801</v>
      </c>
      <c r="CY62" t="s">
        <v>3759</v>
      </c>
      <c r="CZ62" t="s">
        <v>3804</v>
      </c>
      <c r="DA62" t="s">
        <v>3805</v>
      </c>
      <c r="DB62" t="s">
        <v>3344</v>
      </c>
      <c r="DI62">
        <v>240</v>
      </c>
      <c r="DJ62" t="s">
        <v>831</v>
      </c>
      <c r="DK62" t="s">
        <v>1551</v>
      </c>
    </row>
    <row r="63" spans="1:115" x14ac:dyDescent="0.25">
      <c r="A63" t="s">
        <v>2</v>
      </c>
      <c r="B63" t="s">
        <v>1535</v>
      </c>
      <c r="C63">
        <v>26321</v>
      </c>
      <c r="D63" t="s">
        <v>1536</v>
      </c>
      <c r="E63" t="s">
        <v>1537</v>
      </c>
      <c r="F63" t="s">
        <v>1538</v>
      </c>
      <c r="G63" t="s">
        <v>1539</v>
      </c>
      <c r="H63" t="s">
        <v>1595</v>
      </c>
      <c r="I63" t="s">
        <v>457</v>
      </c>
      <c r="J63">
        <v>5930</v>
      </c>
      <c r="K63">
        <v>14.828633168723355</v>
      </c>
      <c r="L63" t="s">
        <v>3008</v>
      </c>
      <c r="M63">
        <v>0</v>
      </c>
      <c r="N63" t="s">
        <v>459</v>
      </c>
      <c r="O63" t="s">
        <v>1591</v>
      </c>
      <c r="P63">
        <v>15</v>
      </c>
      <c r="Q63">
        <v>18</v>
      </c>
      <c r="R63">
        <v>1</v>
      </c>
      <c r="S63">
        <v>90501407</v>
      </c>
      <c r="T63" t="s">
        <v>461</v>
      </c>
      <c r="U63" t="s">
        <v>812</v>
      </c>
      <c r="V63" t="s">
        <v>335</v>
      </c>
      <c r="W63" t="s">
        <v>660</v>
      </c>
      <c r="X63">
        <v>26399</v>
      </c>
      <c r="Y63" t="s">
        <v>660</v>
      </c>
      <c r="Z63">
        <v>70</v>
      </c>
      <c r="AA63">
        <v>16469</v>
      </c>
      <c r="AB63" t="s">
        <v>465</v>
      </c>
      <c r="AC63" t="s">
        <v>466</v>
      </c>
      <c r="AD63" s="1">
        <v>0.54166666666666674</v>
      </c>
      <c r="AE63" s="1">
        <v>0.70833333333333326</v>
      </c>
      <c r="AF63" t="s">
        <v>463</v>
      </c>
      <c r="AG63" t="s">
        <v>77</v>
      </c>
      <c r="AH63" t="s">
        <v>582</v>
      </c>
      <c r="AJ63" t="s">
        <v>662</v>
      </c>
      <c r="AM63">
        <v>2</v>
      </c>
      <c r="AN63">
        <v>4</v>
      </c>
      <c r="AO63">
        <v>3</v>
      </c>
      <c r="AP63" s="2">
        <v>46072</v>
      </c>
      <c r="AQ63" s="2">
        <v>46359</v>
      </c>
      <c r="AR63" s="2">
        <v>46436</v>
      </c>
      <c r="AS63" s="2">
        <v>46653</v>
      </c>
      <c r="AV63" t="s">
        <v>470</v>
      </c>
      <c r="AW63">
        <v>144</v>
      </c>
      <c r="AX63">
        <v>0.5</v>
      </c>
      <c r="BH63">
        <v>400</v>
      </c>
      <c r="BJ63">
        <v>112</v>
      </c>
      <c r="BK63">
        <v>0.5</v>
      </c>
      <c r="BN63">
        <v>28</v>
      </c>
      <c r="BU63">
        <v>200</v>
      </c>
      <c r="BY63">
        <v>284</v>
      </c>
      <c r="BZ63">
        <v>256</v>
      </c>
      <c r="CA63">
        <v>28</v>
      </c>
      <c r="CB63">
        <v>240</v>
      </c>
      <c r="CC63">
        <v>1.0666666666666667</v>
      </c>
      <c r="CE63">
        <v>5930</v>
      </c>
      <c r="CF63">
        <v>0</v>
      </c>
      <c r="CG63">
        <v>480</v>
      </c>
      <c r="CH63">
        <v>-932.30769230769226</v>
      </c>
      <c r="CI63">
        <v>4997.6923076923076</v>
      </c>
      <c r="CJ63">
        <v>212.30594577494998</v>
      </c>
      <c r="CK63">
        <v>143.78872163937004</v>
      </c>
      <c r="CL63">
        <v>69.420911026507738</v>
      </c>
      <c r="CM63">
        <v>122.18796797213763</v>
      </c>
      <c r="CN63">
        <v>69.086628928876706</v>
      </c>
      <c r="CO63">
        <v>0</v>
      </c>
      <c r="CP63">
        <v>0</v>
      </c>
      <c r="CQ63">
        <v>93.868062452383569</v>
      </c>
      <c r="CR63">
        <v>0.86346000000000001</v>
      </c>
      <c r="CS63">
        <v>25638.81605383104</v>
      </c>
      <c r="CT63">
        <v>22531.998794766783</v>
      </c>
      <c r="CU63">
        <v>48170.814848597824</v>
      </c>
      <c r="CV63">
        <v>14.828633168723355</v>
      </c>
      <c r="CW63" t="s">
        <v>1596</v>
      </c>
      <c r="CX63" t="s">
        <v>3801</v>
      </c>
      <c r="CY63" t="s">
        <v>3759</v>
      </c>
      <c r="CZ63" t="s">
        <v>3806</v>
      </c>
      <c r="DA63" t="s">
        <v>3807</v>
      </c>
      <c r="DB63" t="s">
        <v>3344</v>
      </c>
      <c r="DI63">
        <v>240</v>
      </c>
      <c r="DJ63" t="s">
        <v>831</v>
      </c>
      <c r="DK63" t="s">
        <v>1551</v>
      </c>
    </row>
    <row r="64" spans="1:115" x14ac:dyDescent="0.25">
      <c r="A64" t="s">
        <v>2</v>
      </c>
      <c r="B64" t="s">
        <v>1535</v>
      </c>
      <c r="C64">
        <v>26321</v>
      </c>
      <c r="D64" t="s">
        <v>1536</v>
      </c>
      <c r="E64" t="s">
        <v>1537</v>
      </c>
      <c r="F64" t="s">
        <v>1538</v>
      </c>
      <c r="G64" t="s">
        <v>1539</v>
      </c>
      <c r="H64" t="s">
        <v>1597</v>
      </c>
      <c r="I64" t="s">
        <v>457</v>
      </c>
      <c r="J64">
        <v>5930</v>
      </c>
      <c r="K64">
        <v>16.505957740431647</v>
      </c>
      <c r="L64" t="s">
        <v>3009</v>
      </c>
      <c r="M64">
        <v>0</v>
      </c>
      <c r="N64" t="s">
        <v>459</v>
      </c>
      <c r="O64" t="s">
        <v>1598</v>
      </c>
      <c r="P64">
        <v>17</v>
      </c>
      <c r="Q64">
        <v>15</v>
      </c>
      <c r="R64">
        <v>1</v>
      </c>
      <c r="S64">
        <v>90530713</v>
      </c>
      <c r="T64" t="s">
        <v>461</v>
      </c>
      <c r="U64" t="s">
        <v>812</v>
      </c>
      <c r="V64" t="s">
        <v>335</v>
      </c>
      <c r="W64" t="s">
        <v>660</v>
      </c>
      <c r="X64">
        <v>26399</v>
      </c>
      <c r="Y64" t="s">
        <v>660</v>
      </c>
      <c r="Z64">
        <v>70</v>
      </c>
      <c r="AA64">
        <v>16470</v>
      </c>
      <c r="AB64" t="s">
        <v>465</v>
      </c>
      <c r="AC64" t="s">
        <v>479</v>
      </c>
      <c r="AD64" s="1">
        <v>0.33333333333333326</v>
      </c>
      <c r="AE64" s="1">
        <v>0.5</v>
      </c>
      <c r="AF64" t="s">
        <v>463</v>
      </c>
      <c r="AG64" t="s">
        <v>83</v>
      </c>
      <c r="AH64" t="s">
        <v>582</v>
      </c>
      <c r="AJ64" t="s">
        <v>662</v>
      </c>
      <c r="AM64">
        <v>2</v>
      </c>
      <c r="AN64">
        <v>4</v>
      </c>
      <c r="AO64">
        <v>3</v>
      </c>
      <c r="AP64" s="2">
        <v>46071</v>
      </c>
      <c r="AQ64" s="2">
        <v>46358</v>
      </c>
      <c r="AR64" s="2">
        <v>46435</v>
      </c>
      <c r="AS64" s="2">
        <v>46652</v>
      </c>
      <c r="AV64" t="s">
        <v>470</v>
      </c>
      <c r="AW64">
        <v>144</v>
      </c>
      <c r="AX64">
        <v>0.5</v>
      </c>
      <c r="AZ64">
        <v>30</v>
      </c>
      <c r="BH64">
        <v>400</v>
      </c>
      <c r="BJ64">
        <v>112</v>
      </c>
      <c r="BK64">
        <v>0.5</v>
      </c>
      <c r="BM64">
        <v>30</v>
      </c>
      <c r="BU64">
        <v>200</v>
      </c>
      <c r="BY64">
        <v>316</v>
      </c>
      <c r="BZ64">
        <v>256</v>
      </c>
      <c r="CA64">
        <v>60</v>
      </c>
      <c r="CB64">
        <v>240</v>
      </c>
      <c r="CC64">
        <v>1.0666666666666667</v>
      </c>
      <c r="CE64">
        <v>5930</v>
      </c>
      <c r="CF64">
        <v>0</v>
      </c>
      <c r="CG64">
        <v>480</v>
      </c>
      <c r="CH64">
        <v>-932.30769230769226</v>
      </c>
      <c r="CI64">
        <v>4997.6923076923076</v>
      </c>
      <c r="CJ64">
        <v>212.30594577494998</v>
      </c>
      <c r="CK64">
        <v>143.78872163937004</v>
      </c>
      <c r="CL64">
        <v>69.420911026507738</v>
      </c>
      <c r="CM64">
        <v>122.18796797213763</v>
      </c>
      <c r="CN64">
        <v>69.086628928876706</v>
      </c>
      <c r="CO64">
        <v>0</v>
      </c>
      <c r="CP64">
        <v>0</v>
      </c>
      <c r="CQ64">
        <v>93.868062452383569</v>
      </c>
      <c r="CR64">
        <v>0.86346000000000001</v>
      </c>
      <c r="CS64">
        <v>29304.455092995169</v>
      </c>
      <c r="CT64">
        <v>24315.148626797032</v>
      </c>
      <c r="CU64">
        <v>53619.603719792198</v>
      </c>
      <c r="CV64">
        <v>16.505957740431647</v>
      </c>
      <c r="CW64" t="s">
        <v>1599</v>
      </c>
      <c r="DI64">
        <v>240</v>
      </c>
      <c r="DJ64" t="s">
        <v>831</v>
      </c>
      <c r="DK64" t="s">
        <v>1600</v>
      </c>
    </row>
    <row r="65" spans="1:115" x14ac:dyDescent="0.25">
      <c r="A65" t="s">
        <v>2</v>
      </c>
      <c r="B65" t="s">
        <v>1535</v>
      </c>
      <c r="C65">
        <v>26321</v>
      </c>
      <c r="D65" t="s">
        <v>1536</v>
      </c>
      <c r="E65" t="s">
        <v>1537</v>
      </c>
      <c r="F65" t="s">
        <v>1538</v>
      </c>
      <c r="G65" t="s">
        <v>1539</v>
      </c>
      <c r="H65" t="s">
        <v>1601</v>
      </c>
      <c r="I65" t="s">
        <v>457</v>
      </c>
      <c r="J65">
        <v>5930</v>
      </c>
      <c r="K65">
        <v>15.989547784047916</v>
      </c>
      <c r="L65" t="s">
        <v>3010</v>
      </c>
      <c r="M65">
        <v>0</v>
      </c>
      <c r="N65" t="s">
        <v>459</v>
      </c>
      <c r="O65" t="s">
        <v>1603</v>
      </c>
      <c r="P65">
        <v>16</v>
      </c>
      <c r="Q65">
        <v>16</v>
      </c>
      <c r="R65">
        <v>1</v>
      </c>
      <c r="S65">
        <v>90600861</v>
      </c>
      <c r="T65" t="s">
        <v>461</v>
      </c>
      <c r="U65" t="s">
        <v>812</v>
      </c>
      <c r="V65" t="s">
        <v>335</v>
      </c>
      <c r="W65" t="s">
        <v>660</v>
      </c>
      <c r="X65">
        <v>26399</v>
      </c>
      <c r="Y65" t="s">
        <v>660</v>
      </c>
      <c r="Z65">
        <v>70</v>
      </c>
      <c r="AA65">
        <v>16471</v>
      </c>
      <c r="AB65" t="s">
        <v>465</v>
      </c>
      <c r="AC65" t="s">
        <v>479</v>
      </c>
      <c r="AD65" s="1">
        <v>0.53125</v>
      </c>
      <c r="AE65" s="1">
        <v>0.67708333333333326</v>
      </c>
      <c r="AF65" t="s">
        <v>463</v>
      </c>
      <c r="AG65" t="s">
        <v>152</v>
      </c>
      <c r="AH65" t="s">
        <v>582</v>
      </c>
      <c r="AJ65" t="s">
        <v>662</v>
      </c>
      <c r="AM65">
        <v>2</v>
      </c>
      <c r="AN65">
        <v>4</v>
      </c>
      <c r="AO65">
        <v>3</v>
      </c>
      <c r="AP65" s="2">
        <v>46071</v>
      </c>
      <c r="AQ65" s="2">
        <v>46358</v>
      </c>
      <c r="AR65" s="2">
        <v>46435</v>
      </c>
      <c r="AS65" s="2">
        <v>46652</v>
      </c>
      <c r="AV65" t="s">
        <v>470</v>
      </c>
      <c r="AW65">
        <v>144</v>
      </c>
      <c r="AX65">
        <v>0.5</v>
      </c>
      <c r="BA65">
        <v>18</v>
      </c>
      <c r="BH65">
        <v>400</v>
      </c>
      <c r="BJ65">
        <v>112</v>
      </c>
      <c r="BK65">
        <v>0.5</v>
      </c>
      <c r="BM65">
        <v>28</v>
      </c>
      <c r="BN65">
        <v>14</v>
      </c>
      <c r="BU65">
        <v>200</v>
      </c>
      <c r="BY65">
        <v>316</v>
      </c>
      <c r="BZ65">
        <v>256</v>
      </c>
      <c r="CA65">
        <v>60</v>
      </c>
      <c r="CB65">
        <v>240</v>
      </c>
      <c r="CC65">
        <v>1.0666666666666667</v>
      </c>
      <c r="CE65">
        <v>5930</v>
      </c>
      <c r="CF65">
        <v>0</v>
      </c>
      <c r="CG65">
        <v>480</v>
      </c>
      <c r="CH65">
        <v>-932.30769230769226</v>
      </c>
      <c r="CI65">
        <v>4997.6923076923076</v>
      </c>
      <c r="CJ65">
        <v>212.30594577494998</v>
      </c>
      <c r="CK65">
        <v>143.78872163937004</v>
      </c>
      <c r="CL65">
        <v>69.420911026507738</v>
      </c>
      <c r="CM65">
        <v>122.18796797213763</v>
      </c>
      <c r="CN65">
        <v>69.086628928876706</v>
      </c>
      <c r="CO65">
        <v>0</v>
      </c>
      <c r="CP65">
        <v>0</v>
      </c>
      <c r="CQ65">
        <v>93.868062452383569</v>
      </c>
      <c r="CR65">
        <v>0.86346000000000001</v>
      </c>
      <c r="CS65">
        <v>26882.375374550822</v>
      </c>
      <c r="CT65">
        <v>25059.670601928829</v>
      </c>
      <c r="CU65">
        <v>51942.045976479654</v>
      </c>
      <c r="CV65">
        <v>15.989547784047916</v>
      </c>
      <c r="CW65" t="s">
        <v>1604</v>
      </c>
      <c r="CX65" t="s">
        <v>3808</v>
      </c>
      <c r="CY65" t="s">
        <v>3759</v>
      </c>
      <c r="CZ65" t="s">
        <v>3809</v>
      </c>
      <c r="DA65" t="s">
        <v>3810</v>
      </c>
      <c r="DB65" t="s">
        <v>3344</v>
      </c>
      <c r="DI65">
        <v>240</v>
      </c>
      <c r="DJ65" t="s">
        <v>831</v>
      </c>
      <c r="DK65" t="s">
        <v>1551</v>
      </c>
    </row>
    <row r="66" spans="1:115" x14ac:dyDescent="0.25">
      <c r="A66" t="s">
        <v>2</v>
      </c>
      <c r="B66" t="s">
        <v>1535</v>
      </c>
      <c r="C66">
        <v>26321</v>
      </c>
      <c r="D66" t="s">
        <v>1536</v>
      </c>
      <c r="E66" t="s">
        <v>1537</v>
      </c>
      <c r="F66" t="s">
        <v>1538</v>
      </c>
      <c r="G66" t="s">
        <v>1539</v>
      </c>
      <c r="H66" t="s">
        <v>1605</v>
      </c>
      <c r="I66" t="s">
        <v>457</v>
      </c>
      <c r="J66">
        <v>5930</v>
      </c>
      <c r="K66">
        <v>12.46139504129903</v>
      </c>
      <c r="L66" t="s">
        <v>3011</v>
      </c>
      <c r="M66">
        <v>0</v>
      </c>
      <c r="N66" t="s">
        <v>459</v>
      </c>
      <c r="O66" t="s">
        <v>1607</v>
      </c>
      <c r="P66">
        <v>13</v>
      </c>
      <c r="Q66">
        <v>18</v>
      </c>
      <c r="R66">
        <v>1</v>
      </c>
      <c r="S66">
        <v>90541135</v>
      </c>
      <c r="T66" t="s">
        <v>461</v>
      </c>
      <c r="U66" t="s">
        <v>812</v>
      </c>
      <c r="V66" t="s">
        <v>335</v>
      </c>
      <c r="W66" t="s">
        <v>660</v>
      </c>
      <c r="X66">
        <v>26399</v>
      </c>
      <c r="Y66" t="s">
        <v>660</v>
      </c>
      <c r="Z66">
        <v>70</v>
      </c>
      <c r="AA66">
        <v>16496</v>
      </c>
      <c r="AB66" t="s">
        <v>465</v>
      </c>
      <c r="AC66" t="s">
        <v>466</v>
      </c>
      <c r="AD66" s="1">
        <v>0.54166666666666674</v>
      </c>
      <c r="AE66" s="1">
        <v>0.70833333333333326</v>
      </c>
      <c r="AF66" t="s">
        <v>463</v>
      </c>
      <c r="AG66" t="s">
        <v>182</v>
      </c>
      <c r="AH66" t="s">
        <v>588</v>
      </c>
      <c r="AJ66" t="s">
        <v>662</v>
      </c>
      <c r="AM66">
        <v>2</v>
      </c>
      <c r="AN66">
        <v>3</v>
      </c>
      <c r="AO66">
        <v>3</v>
      </c>
      <c r="AP66" s="2">
        <v>46072</v>
      </c>
      <c r="AQ66" s="2">
        <v>46289</v>
      </c>
      <c r="AR66" s="2">
        <v>46436</v>
      </c>
      <c r="AS66" s="2">
        <v>46653</v>
      </c>
      <c r="AV66" t="s">
        <v>470</v>
      </c>
      <c r="AW66">
        <v>112</v>
      </c>
      <c r="AX66">
        <v>0.5</v>
      </c>
      <c r="BH66">
        <v>400</v>
      </c>
      <c r="BJ66">
        <v>112</v>
      </c>
      <c r="BK66">
        <v>0.5</v>
      </c>
      <c r="BU66">
        <v>200</v>
      </c>
      <c r="BY66">
        <v>224</v>
      </c>
      <c r="BZ66">
        <v>224</v>
      </c>
      <c r="CA66">
        <v>0</v>
      </c>
      <c r="CB66">
        <v>240</v>
      </c>
      <c r="CC66">
        <v>0.93333333333333335</v>
      </c>
      <c r="CE66">
        <v>5930</v>
      </c>
      <c r="CF66">
        <v>0</v>
      </c>
      <c r="CG66">
        <v>480</v>
      </c>
      <c r="CH66">
        <v>-932.30769230769226</v>
      </c>
      <c r="CI66">
        <v>4997.6923076923076</v>
      </c>
      <c r="CJ66">
        <v>212.30594577494998</v>
      </c>
      <c r="CK66">
        <v>143.78872163937004</v>
      </c>
      <c r="CL66">
        <v>69.420911026507738</v>
      </c>
      <c r="CM66">
        <v>122.18796797213763</v>
      </c>
      <c r="CN66">
        <v>69.086628928876706</v>
      </c>
      <c r="CO66">
        <v>0</v>
      </c>
      <c r="CP66">
        <v>0</v>
      </c>
      <c r="CQ66">
        <v>93.868062452383569</v>
      </c>
      <c r="CR66">
        <v>0.86346000000000001</v>
      </c>
      <c r="CS66">
        <v>19941.301375201921</v>
      </c>
      <c r="CT66">
        <v>20539.540416457981</v>
      </c>
      <c r="CU66">
        <v>40480.841791659899</v>
      </c>
      <c r="CV66">
        <v>12.46139504129903</v>
      </c>
      <c r="CW66" t="s">
        <v>1608</v>
      </c>
      <c r="CX66" t="s">
        <v>3811</v>
      </c>
      <c r="CY66" t="s">
        <v>3759</v>
      </c>
      <c r="CZ66" t="s">
        <v>3812</v>
      </c>
      <c r="DA66" t="s">
        <v>3813</v>
      </c>
      <c r="DB66" t="s">
        <v>3344</v>
      </c>
      <c r="DI66">
        <v>240</v>
      </c>
      <c r="DJ66" t="s">
        <v>831</v>
      </c>
      <c r="DK66" t="s">
        <v>1609</v>
      </c>
    </row>
    <row r="67" spans="1:115" x14ac:dyDescent="0.25">
      <c r="A67" t="s">
        <v>2</v>
      </c>
      <c r="B67" t="s">
        <v>1535</v>
      </c>
      <c r="C67">
        <v>26321</v>
      </c>
      <c r="D67" t="s">
        <v>1536</v>
      </c>
      <c r="E67" t="s">
        <v>1537</v>
      </c>
      <c r="F67" t="s">
        <v>1538</v>
      </c>
      <c r="G67" t="s">
        <v>1539</v>
      </c>
      <c r="H67" t="s">
        <v>1610</v>
      </c>
      <c r="I67" t="s">
        <v>457</v>
      </c>
      <c r="J67">
        <v>5930</v>
      </c>
      <c r="K67">
        <v>12.46139504129903</v>
      </c>
      <c r="L67" t="s">
        <v>3012</v>
      </c>
      <c r="M67">
        <v>0</v>
      </c>
      <c r="N67" t="s">
        <v>459</v>
      </c>
      <c r="O67" t="s">
        <v>1607</v>
      </c>
      <c r="P67">
        <v>13</v>
      </c>
      <c r="Q67">
        <v>16</v>
      </c>
      <c r="R67">
        <v>1</v>
      </c>
      <c r="S67">
        <v>90541135</v>
      </c>
      <c r="T67" t="s">
        <v>461</v>
      </c>
      <c r="U67" t="s">
        <v>812</v>
      </c>
      <c r="V67" t="s">
        <v>335</v>
      </c>
      <c r="W67" t="s">
        <v>660</v>
      </c>
      <c r="X67">
        <v>26399</v>
      </c>
      <c r="Y67" t="s">
        <v>660</v>
      </c>
      <c r="Z67">
        <v>70</v>
      </c>
      <c r="AA67">
        <v>16497</v>
      </c>
      <c r="AB67" t="s">
        <v>465</v>
      </c>
      <c r="AC67" t="s">
        <v>1192</v>
      </c>
      <c r="AD67" s="1">
        <v>0.375</v>
      </c>
      <c r="AE67" s="1">
        <v>0.54166666666666674</v>
      </c>
      <c r="AF67" t="s">
        <v>463</v>
      </c>
      <c r="AG67" t="s">
        <v>192</v>
      </c>
      <c r="AH67" t="s">
        <v>588</v>
      </c>
      <c r="AJ67" t="s">
        <v>662</v>
      </c>
      <c r="AM67">
        <v>2</v>
      </c>
      <c r="AN67">
        <v>3</v>
      </c>
      <c r="AO67">
        <v>3</v>
      </c>
      <c r="AP67" s="2">
        <v>46073</v>
      </c>
      <c r="AQ67" s="2">
        <v>46290</v>
      </c>
      <c r="AR67" s="2">
        <v>46437</v>
      </c>
      <c r="AS67" s="2">
        <v>46654</v>
      </c>
      <c r="AV67" t="s">
        <v>470</v>
      </c>
      <c r="AW67">
        <v>112</v>
      </c>
      <c r="AX67">
        <v>0.5</v>
      </c>
      <c r="BH67">
        <v>400</v>
      </c>
      <c r="BJ67">
        <v>112</v>
      </c>
      <c r="BK67">
        <v>0.5</v>
      </c>
      <c r="BU67">
        <v>200</v>
      </c>
      <c r="BY67">
        <v>224</v>
      </c>
      <c r="BZ67">
        <v>224</v>
      </c>
      <c r="CA67">
        <v>0</v>
      </c>
      <c r="CB67">
        <v>240</v>
      </c>
      <c r="CC67">
        <v>0.93333333333333335</v>
      </c>
      <c r="CE67">
        <v>5930</v>
      </c>
      <c r="CF67">
        <v>0</v>
      </c>
      <c r="CG67">
        <v>480</v>
      </c>
      <c r="CH67">
        <v>-932.30769230769226</v>
      </c>
      <c r="CI67">
        <v>4997.6923076923076</v>
      </c>
      <c r="CJ67">
        <v>212.30594577494998</v>
      </c>
      <c r="CK67">
        <v>143.78872163937004</v>
      </c>
      <c r="CL67">
        <v>69.420911026507738</v>
      </c>
      <c r="CM67">
        <v>122.18796797213763</v>
      </c>
      <c r="CN67">
        <v>69.086628928876706</v>
      </c>
      <c r="CO67">
        <v>0</v>
      </c>
      <c r="CP67">
        <v>0</v>
      </c>
      <c r="CQ67">
        <v>93.868062452383569</v>
      </c>
      <c r="CR67">
        <v>0.86346000000000001</v>
      </c>
      <c r="CS67">
        <v>19941.301375201921</v>
      </c>
      <c r="CT67">
        <v>20539.540416457981</v>
      </c>
      <c r="CU67">
        <v>40480.841791659899</v>
      </c>
      <c r="CV67">
        <v>12.46139504129903</v>
      </c>
      <c r="CW67" t="s">
        <v>1611</v>
      </c>
      <c r="CX67" t="s">
        <v>3814</v>
      </c>
      <c r="CY67" t="s">
        <v>3759</v>
      </c>
      <c r="CZ67" t="s">
        <v>3815</v>
      </c>
      <c r="DA67" t="s">
        <v>3816</v>
      </c>
      <c r="DB67" t="s">
        <v>3344</v>
      </c>
      <c r="DI67">
        <v>240</v>
      </c>
      <c r="DJ67" t="s">
        <v>831</v>
      </c>
      <c r="DK67" t="s">
        <v>1609</v>
      </c>
    </row>
    <row r="68" spans="1:115" x14ac:dyDescent="0.25">
      <c r="A68" t="s">
        <v>2</v>
      </c>
      <c r="B68" t="s">
        <v>1535</v>
      </c>
      <c r="C68">
        <v>26321</v>
      </c>
      <c r="D68" t="s">
        <v>1536</v>
      </c>
      <c r="E68" t="s">
        <v>1537</v>
      </c>
      <c r="F68" t="s">
        <v>1538</v>
      </c>
      <c r="G68" t="s">
        <v>1539</v>
      </c>
      <c r="H68" t="s">
        <v>1612</v>
      </c>
      <c r="I68" t="s">
        <v>457</v>
      </c>
      <c r="J68">
        <v>5930</v>
      </c>
      <c r="K68">
        <v>14.215285968997698</v>
      </c>
      <c r="L68" t="s">
        <v>1573</v>
      </c>
      <c r="M68">
        <v>0</v>
      </c>
      <c r="N68" t="s">
        <v>459</v>
      </c>
      <c r="O68" t="s">
        <v>1613</v>
      </c>
      <c r="P68">
        <v>15</v>
      </c>
      <c r="Q68">
        <v>18</v>
      </c>
      <c r="R68">
        <v>1</v>
      </c>
      <c r="S68">
        <v>90641135</v>
      </c>
      <c r="T68" t="s">
        <v>461</v>
      </c>
      <c r="U68" t="s">
        <v>812</v>
      </c>
      <c r="V68" t="s">
        <v>335</v>
      </c>
      <c r="W68" t="s">
        <v>660</v>
      </c>
      <c r="X68">
        <v>26399</v>
      </c>
      <c r="Y68" t="s">
        <v>660</v>
      </c>
      <c r="Z68">
        <v>70</v>
      </c>
      <c r="AA68">
        <v>16498</v>
      </c>
      <c r="AB68" t="s">
        <v>465</v>
      </c>
      <c r="AC68" t="s">
        <v>466</v>
      </c>
      <c r="AD68" s="1">
        <v>0.52083333333333326</v>
      </c>
      <c r="AE68" s="1">
        <v>0.6875</v>
      </c>
      <c r="AF68" t="s">
        <v>463</v>
      </c>
      <c r="AG68" t="s">
        <v>197</v>
      </c>
      <c r="AH68" t="s">
        <v>588</v>
      </c>
      <c r="AJ68" t="s">
        <v>662</v>
      </c>
      <c r="AM68">
        <v>2</v>
      </c>
      <c r="AN68">
        <v>4</v>
      </c>
      <c r="AO68">
        <v>3</v>
      </c>
      <c r="AP68" s="2">
        <v>46072</v>
      </c>
      <c r="AQ68" s="2">
        <v>46359</v>
      </c>
      <c r="AR68" s="2">
        <v>46436</v>
      </c>
      <c r="AS68" s="2">
        <v>46653</v>
      </c>
      <c r="AV68" t="s">
        <v>470</v>
      </c>
      <c r="AW68">
        <v>144</v>
      </c>
      <c r="AX68">
        <v>0.5</v>
      </c>
      <c r="BH68">
        <v>400</v>
      </c>
      <c r="BJ68">
        <v>112</v>
      </c>
      <c r="BK68">
        <v>0.5</v>
      </c>
      <c r="BU68">
        <v>200</v>
      </c>
      <c r="BY68">
        <v>256</v>
      </c>
      <c r="BZ68">
        <v>256</v>
      </c>
      <c r="CA68">
        <v>0</v>
      </c>
      <c r="CB68">
        <v>240</v>
      </c>
      <c r="CC68">
        <v>1.0666666666666667</v>
      </c>
      <c r="CE68">
        <v>5930</v>
      </c>
      <c r="CF68">
        <v>0</v>
      </c>
      <c r="CG68">
        <v>480</v>
      </c>
      <c r="CH68">
        <v>-932.30769230769226</v>
      </c>
      <c r="CI68">
        <v>4997.6923076923076</v>
      </c>
      <c r="CJ68">
        <v>212.30594577494998</v>
      </c>
      <c r="CK68">
        <v>143.78872163937004</v>
      </c>
      <c r="CL68">
        <v>69.420911026507738</v>
      </c>
      <c r="CM68">
        <v>122.18796797213763</v>
      </c>
      <c r="CN68">
        <v>69.086628928876706</v>
      </c>
      <c r="CO68">
        <v>0</v>
      </c>
      <c r="CP68">
        <v>0</v>
      </c>
      <c r="CQ68">
        <v>93.868062452383569</v>
      </c>
      <c r="CR68">
        <v>0.86346000000000001</v>
      </c>
      <c r="CS68">
        <v>25638.81605383104</v>
      </c>
      <c r="CT68">
        <v>20539.540416457981</v>
      </c>
      <c r="CU68">
        <v>46178.356470289022</v>
      </c>
      <c r="CV68">
        <v>14.215285968997698</v>
      </c>
      <c r="CW68" t="s">
        <v>1614</v>
      </c>
      <c r="CX68" t="s">
        <v>3817</v>
      </c>
      <c r="CY68" t="s">
        <v>3759</v>
      </c>
      <c r="CZ68" t="s">
        <v>3818</v>
      </c>
      <c r="DA68" t="s">
        <v>3819</v>
      </c>
      <c r="DB68" t="s">
        <v>3344</v>
      </c>
      <c r="DI68">
        <v>240</v>
      </c>
      <c r="DJ68" t="s">
        <v>831</v>
      </c>
      <c r="DK68" t="s">
        <v>1543</v>
      </c>
    </row>
    <row r="69" spans="1:115" x14ac:dyDescent="0.25">
      <c r="A69" t="s">
        <v>2</v>
      </c>
      <c r="B69" t="s">
        <v>1535</v>
      </c>
      <c r="C69">
        <v>26321</v>
      </c>
      <c r="D69" t="s">
        <v>1536</v>
      </c>
      <c r="E69" t="s">
        <v>1537</v>
      </c>
      <c r="F69" t="s">
        <v>1538</v>
      </c>
      <c r="G69" t="s">
        <v>1539</v>
      </c>
      <c r="H69" t="s">
        <v>1615</v>
      </c>
      <c r="I69" t="s">
        <v>457</v>
      </c>
      <c r="J69">
        <v>5930</v>
      </c>
      <c r="K69">
        <v>19.295406936394123</v>
      </c>
      <c r="L69" t="s">
        <v>3013</v>
      </c>
      <c r="M69">
        <v>0</v>
      </c>
      <c r="N69" t="s">
        <v>459</v>
      </c>
      <c r="O69" t="s">
        <v>1616</v>
      </c>
      <c r="P69">
        <v>20</v>
      </c>
      <c r="Q69">
        <v>16</v>
      </c>
      <c r="R69">
        <v>1</v>
      </c>
      <c r="S69">
        <v>90590861</v>
      </c>
      <c r="T69" t="s">
        <v>461</v>
      </c>
      <c r="U69" t="s">
        <v>812</v>
      </c>
      <c r="V69" t="s">
        <v>335</v>
      </c>
      <c r="W69" t="s">
        <v>660</v>
      </c>
      <c r="X69">
        <v>26399</v>
      </c>
      <c r="Y69" t="s">
        <v>660</v>
      </c>
      <c r="Z69">
        <v>70</v>
      </c>
      <c r="AA69">
        <v>17187</v>
      </c>
      <c r="AB69" t="s">
        <v>465</v>
      </c>
      <c r="AC69" t="s">
        <v>525</v>
      </c>
      <c r="AD69" s="1">
        <v>0.54166666666666674</v>
      </c>
      <c r="AE69" s="1">
        <v>0.70833333333333326</v>
      </c>
      <c r="AF69" t="s">
        <v>463</v>
      </c>
      <c r="AG69" t="s">
        <v>276</v>
      </c>
      <c r="AH69" t="s">
        <v>546</v>
      </c>
      <c r="AJ69" t="s">
        <v>662</v>
      </c>
      <c r="AM69">
        <v>2</v>
      </c>
      <c r="AN69">
        <v>4</v>
      </c>
      <c r="AO69">
        <v>3</v>
      </c>
      <c r="AP69" s="2">
        <v>46070</v>
      </c>
      <c r="AQ69" s="2">
        <v>46357</v>
      </c>
      <c r="AR69" s="2">
        <v>46434</v>
      </c>
      <c r="AS69" s="2">
        <v>46651</v>
      </c>
      <c r="AV69" t="s">
        <v>470</v>
      </c>
      <c r="AW69">
        <v>144</v>
      </c>
      <c r="AX69">
        <v>0.5</v>
      </c>
      <c r="AZ69">
        <v>36</v>
      </c>
      <c r="BA69">
        <v>54</v>
      </c>
      <c r="BH69">
        <v>400</v>
      </c>
      <c r="BJ69">
        <v>112</v>
      </c>
      <c r="BK69">
        <v>0.5</v>
      </c>
      <c r="BM69">
        <v>36</v>
      </c>
      <c r="BN69">
        <v>54</v>
      </c>
      <c r="BU69">
        <v>200</v>
      </c>
      <c r="BY69">
        <v>436</v>
      </c>
      <c r="BZ69">
        <v>256</v>
      </c>
      <c r="CA69">
        <v>180</v>
      </c>
      <c r="CB69">
        <v>240</v>
      </c>
      <c r="CC69">
        <v>1.0666666666666667</v>
      </c>
      <c r="CE69">
        <v>5930</v>
      </c>
      <c r="CF69">
        <v>0</v>
      </c>
      <c r="CG69">
        <v>480</v>
      </c>
      <c r="CH69">
        <v>-932.30769230769226</v>
      </c>
      <c r="CI69">
        <v>4997.6923076923076</v>
      </c>
      <c r="CJ69">
        <v>212.30594577494998</v>
      </c>
      <c r="CK69">
        <v>143.78872163937004</v>
      </c>
      <c r="CL69">
        <v>69.420911026507738</v>
      </c>
      <c r="CM69">
        <v>122.18796797213763</v>
      </c>
      <c r="CN69">
        <v>69.086628928876706</v>
      </c>
      <c r="CO69">
        <v>0</v>
      </c>
      <c r="CP69">
        <v>0</v>
      </c>
      <c r="CQ69">
        <v>93.868062452383569</v>
      </c>
      <c r="CR69">
        <v>0.86346000000000001</v>
      </c>
      <c r="CS69">
        <v>33768.260862987336</v>
      </c>
      <c r="CT69">
        <v>28912.868569888968</v>
      </c>
      <c r="CU69">
        <v>62681.129432876303</v>
      </c>
      <c r="CV69">
        <v>19.295406936394123</v>
      </c>
      <c r="CW69" t="s">
        <v>1617</v>
      </c>
      <c r="CX69" t="s">
        <v>3820</v>
      </c>
      <c r="CY69" t="s">
        <v>3759</v>
      </c>
      <c r="CZ69" t="s">
        <v>3511</v>
      </c>
      <c r="DA69" t="s">
        <v>3821</v>
      </c>
      <c r="DB69" t="s">
        <v>3344</v>
      </c>
      <c r="DI69">
        <v>240</v>
      </c>
      <c r="DJ69" t="s">
        <v>831</v>
      </c>
      <c r="DK69" t="s">
        <v>1555</v>
      </c>
    </row>
    <row r="70" spans="1:115" x14ac:dyDescent="0.25">
      <c r="A70" t="s">
        <v>2</v>
      </c>
      <c r="B70" t="s">
        <v>1535</v>
      </c>
      <c r="C70">
        <v>26321</v>
      </c>
      <c r="D70" t="s">
        <v>1536</v>
      </c>
      <c r="E70" t="s">
        <v>1537</v>
      </c>
      <c r="F70" t="s">
        <v>1538</v>
      </c>
      <c r="G70" t="s">
        <v>1539</v>
      </c>
      <c r="H70" t="s">
        <v>1618</v>
      </c>
      <c r="I70" t="s">
        <v>457</v>
      </c>
      <c r="J70">
        <v>5930</v>
      </c>
      <c r="K70">
        <v>14.215285968997698</v>
      </c>
      <c r="L70" t="s">
        <v>1573</v>
      </c>
      <c r="M70">
        <v>0</v>
      </c>
      <c r="N70" t="s">
        <v>459</v>
      </c>
      <c r="O70" t="s">
        <v>1619</v>
      </c>
      <c r="P70">
        <v>15</v>
      </c>
      <c r="Q70">
        <v>18</v>
      </c>
      <c r="R70">
        <v>1</v>
      </c>
      <c r="S70">
        <v>90380861</v>
      </c>
      <c r="T70" t="s">
        <v>461</v>
      </c>
      <c r="U70" t="s">
        <v>812</v>
      </c>
      <c r="V70" t="s">
        <v>335</v>
      </c>
      <c r="W70" t="s">
        <v>660</v>
      </c>
      <c r="X70">
        <v>26399</v>
      </c>
      <c r="Y70" t="s">
        <v>660</v>
      </c>
      <c r="Z70">
        <v>70</v>
      </c>
      <c r="AA70">
        <v>16473</v>
      </c>
      <c r="AB70" t="s">
        <v>465</v>
      </c>
      <c r="AC70" t="s">
        <v>504</v>
      </c>
      <c r="AD70" s="1">
        <v>0.33333333333333326</v>
      </c>
      <c r="AE70" s="1">
        <v>0.5</v>
      </c>
      <c r="AF70" t="s">
        <v>463</v>
      </c>
      <c r="AG70" t="s">
        <v>46</v>
      </c>
      <c r="AH70" t="s">
        <v>467</v>
      </c>
      <c r="AJ70" t="s">
        <v>662</v>
      </c>
      <c r="AM70">
        <v>2</v>
      </c>
      <c r="AN70">
        <v>4</v>
      </c>
      <c r="AO70">
        <v>3</v>
      </c>
      <c r="AP70" s="2">
        <v>46073</v>
      </c>
      <c r="AQ70" s="2">
        <v>46360</v>
      </c>
      <c r="AR70" s="2">
        <v>46437</v>
      </c>
      <c r="AS70" s="2">
        <v>46654</v>
      </c>
      <c r="AV70" t="s">
        <v>470</v>
      </c>
      <c r="AW70">
        <v>144</v>
      </c>
      <c r="AX70">
        <v>0.5</v>
      </c>
      <c r="BH70">
        <v>400</v>
      </c>
      <c r="BJ70">
        <v>112</v>
      </c>
      <c r="BK70">
        <v>0.5</v>
      </c>
      <c r="BU70">
        <v>200</v>
      </c>
      <c r="BY70">
        <v>256</v>
      </c>
      <c r="BZ70">
        <v>256</v>
      </c>
      <c r="CA70">
        <v>0</v>
      </c>
      <c r="CB70">
        <v>240</v>
      </c>
      <c r="CC70">
        <v>1.0666666666666667</v>
      </c>
      <c r="CE70">
        <v>5930</v>
      </c>
      <c r="CF70">
        <v>0</v>
      </c>
      <c r="CG70">
        <v>480</v>
      </c>
      <c r="CH70">
        <v>-932.30769230769226</v>
      </c>
      <c r="CI70">
        <v>4997.6923076923076</v>
      </c>
      <c r="CJ70">
        <v>212.30594577494998</v>
      </c>
      <c r="CK70">
        <v>143.78872163937004</v>
      </c>
      <c r="CL70">
        <v>69.420911026507738</v>
      </c>
      <c r="CM70">
        <v>122.18796797213763</v>
      </c>
      <c r="CN70">
        <v>69.086628928876706</v>
      </c>
      <c r="CO70">
        <v>0</v>
      </c>
      <c r="CP70">
        <v>0</v>
      </c>
      <c r="CQ70">
        <v>93.868062452383569</v>
      </c>
      <c r="CR70">
        <v>0.86346000000000001</v>
      </c>
      <c r="CS70">
        <v>25638.81605383104</v>
      </c>
      <c r="CT70">
        <v>20539.540416457981</v>
      </c>
      <c r="CU70">
        <v>46178.356470289022</v>
      </c>
      <c r="CV70">
        <v>14.215285968997698</v>
      </c>
      <c r="CW70" t="s">
        <v>1620</v>
      </c>
      <c r="CX70" t="s">
        <v>3822</v>
      </c>
      <c r="CY70" t="s">
        <v>3759</v>
      </c>
      <c r="CZ70" t="s">
        <v>3823</v>
      </c>
      <c r="DA70" t="s">
        <v>3824</v>
      </c>
      <c r="DB70" t="s">
        <v>3344</v>
      </c>
      <c r="DI70">
        <v>240</v>
      </c>
      <c r="DJ70" t="s">
        <v>831</v>
      </c>
      <c r="DK70" t="s">
        <v>1600</v>
      </c>
    </row>
    <row r="71" spans="1:115" x14ac:dyDescent="0.25">
      <c r="A71" t="s">
        <v>2</v>
      </c>
      <c r="B71" t="s">
        <v>1535</v>
      </c>
      <c r="C71">
        <v>26321</v>
      </c>
      <c r="D71" t="s">
        <v>1536</v>
      </c>
      <c r="E71" t="s">
        <v>1537</v>
      </c>
      <c r="F71" t="s">
        <v>1538</v>
      </c>
      <c r="G71" t="s">
        <v>1539</v>
      </c>
      <c r="H71" t="s">
        <v>1621</v>
      </c>
      <c r="I71" t="s">
        <v>457</v>
      </c>
      <c r="J71">
        <v>5930</v>
      </c>
      <c r="K71">
        <v>14.215285968997698</v>
      </c>
      <c r="L71" t="s">
        <v>1573</v>
      </c>
      <c r="M71">
        <v>0</v>
      </c>
      <c r="N71" t="s">
        <v>459</v>
      </c>
      <c r="O71" t="s">
        <v>1619</v>
      </c>
      <c r="P71">
        <v>15</v>
      </c>
      <c r="Q71">
        <v>18</v>
      </c>
      <c r="R71">
        <v>1</v>
      </c>
      <c r="S71">
        <v>90380861</v>
      </c>
      <c r="T71" t="s">
        <v>461</v>
      </c>
      <c r="U71" t="s">
        <v>812</v>
      </c>
      <c r="V71" t="s">
        <v>335</v>
      </c>
      <c r="W71" t="s">
        <v>660</v>
      </c>
      <c r="X71">
        <v>26399</v>
      </c>
      <c r="Y71" t="s">
        <v>660</v>
      </c>
      <c r="Z71">
        <v>70</v>
      </c>
      <c r="AA71">
        <v>16474</v>
      </c>
      <c r="AB71" t="s">
        <v>465</v>
      </c>
      <c r="AC71" t="s">
        <v>515</v>
      </c>
      <c r="AD71" s="1">
        <v>0.33333333333333326</v>
      </c>
      <c r="AE71" s="1">
        <v>0.5</v>
      </c>
      <c r="AF71" t="s">
        <v>463</v>
      </c>
      <c r="AG71" t="s">
        <v>52</v>
      </c>
      <c r="AH71" t="s">
        <v>467</v>
      </c>
      <c r="AJ71" t="s">
        <v>662</v>
      </c>
      <c r="AM71">
        <v>2</v>
      </c>
      <c r="AN71">
        <v>4</v>
      </c>
      <c r="AO71">
        <v>3</v>
      </c>
      <c r="AP71" s="2">
        <v>46069</v>
      </c>
      <c r="AQ71" s="2">
        <v>46356</v>
      </c>
      <c r="AR71" s="2">
        <v>46433</v>
      </c>
      <c r="AS71" s="2">
        <v>46650</v>
      </c>
      <c r="AV71" t="s">
        <v>470</v>
      </c>
      <c r="AW71">
        <v>144</v>
      </c>
      <c r="AX71">
        <v>0.5</v>
      </c>
      <c r="BH71">
        <v>400</v>
      </c>
      <c r="BJ71">
        <v>112</v>
      </c>
      <c r="BK71">
        <v>0.5</v>
      </c>
      <c r="BU71">
        <v>200</v>
      </c>
      <c r="BY71">
        <v>256</v>
      </c>
      <c r="BZ71">
        <v>256</v>
      </c>
      <c r="CA71">
        <v>0</v>
      </c>
      <c r="CB71">
        <v>240</v>
      </c>
      <c r="CC71">
        <v>1.0666666666666667</v>
      </c>
      <c r="CE71">
        <v>5930</v>
      </c>
      <c r="CF71">
        <v>0</v>
      </c>
      <c r="CG71">
        <v>480</v>
      </c>
      <c r="CH71">
        <v>-932.30769230769226</v>
      </c>
      <c r="CI71">
        <v>4997.6923076923076</v>
      </c>
      <c r="CJ71">
        <v>212.30594577494998</v>
      </c>
      <c r="CK71">
        <v>143.78872163937004</v>
      </c>
      <c r="CL71">
        <v>69.420911026507738</v>
      </c>
      <c r="CM71">
        <v>122.18796797213763</v>
      </c>
      <c r="CN71">
        <v>69.086628928876706</v>
      </c>
      <c r="CO71">
        <v>0</v>
      </c>
      <c r="CP71">
        <v>0</v>
      </c>
      <c r="CQ71">
        <v>93.868062452383569</v>
      </c>
      <c r="CR71">
        <v>0.86346000000000001</v>
      </c>
      <c r="CS71">
        <v>25638.81605383104</v>
      </c>
      <c r="CT71">
        <v>20539.540416457981</v>
      </c>
      <c r="CU71">
        <v>46178.356470289022</v>
      </c>
      <c r="CV71">
        <v>14.215285968997698</v>
      </c>
      <c r="CW71" t="s">
        <v>1622</v>
      </c>
      <c r="CX71" t="s">
        <v>3825</v>
      </c>
      <c r="CY71" t="s">
        <v>3759</v>
      </c>
      <c r="CZ71" t="s">
        <v>3826</v>
      </c>
      <c r="DA71" t="s">
        <v>3827</v>
      </c>
      <c r="DB71" t="s">
        <v>3344</v>
      </c>
      <c r="DI71">
        <v>240</v>
      </c>
      <c r="DJ71" t="s">
        <v>831</v>
      </c>
      <c r="DK71" t="s">
        <v>1600</v>
      </c>
    </row>
    <row r="72" spans="1:115" x14ac:dyDescent="0.25">
      <c r="A72" t="s">
        <v>2</v>
      </c>
      <c r="B72" t="s">
        <v>1535</v>
      </c>
      <c r="C72">
        <v>26321</v>
      </c>
      <c r="D72" t="s">
        <v>1536</v>
      </c>
      <c r="E72" t="s">
        <v>1537</v>
      </c>
      <c r="F72" t="s">
        <v>1538</v>
      </c>
      <c r="G72" t="s">
        <v>1539</v>
      </c>
      <c r="H72" t="s">
        <v>1623</v>
      </c>
      <c r="I72" t="s">
        <v>457</v>
      </c>
      <c r="J72">
        <v>5930</v>
      </c>
      <c r="K72">
        <v>17.732214126388698</v>
      </c>
      <c r="L72" t="s">
        <v>3014</v>
      </c>
      <c r="M72">
        <v>0</v>
      </c>
      <c r="N72" t="s">
        <v>459</v>
      </c>
      <c r="O72" t="s">
        <v>1624</v>
      </c>
      <c r="P72">
        <v>18</v>
      </c>
      <c r="Q72">
        <v>18</v>
      </c>
      <c r="R72">
        <v>1</v>
      </c>
      <c r="S72">
        <v>92620861</v>
      </c>
      <c r="T72" t="s">
        <v>461</v>
      </c>
      <c r="U72" t="s">
        <v>812</v>
      </c>
      <c r="V72" t="s">
        <v>335</v>
      </c>
      <c r="W72" t="s">
        <v>660</v>
      </c>
      <c r="X72">
        <v>26399</v>
      </c>
      <c r="Y72" t="s">
        <v>660</v>
      </c>
      <c r="Z72">
        <v>70</v>
      </c>
      <c r="AA72">
        <v>16475</v>
      </c>
      <c r="AB72" t="s">
        <v>465</v>
      </c>
      <c r="AC72" t="s">
        <v>525</v>
      </c>
      <c r="AD72" s="1">
        <v>0.52083333333333326</v>
      </c>
      <c r="AE72" s="1">
        <v>0.6875</v>
      </c>
      <c r="AF72" t="s">
        <v>463</v>
      </c>
      <c r="AG72" t="s">
        <v>75</v>
      </c>
      <c r="AH72" t="s">
        <v>467</v>
      </c>
      <c r="AJ72" t="s">
        <v>662</v>
      </c>
      <c r="AM72">
        <v>2</v>
      </c>
      <c r="AN72">
        <v>4</v>
      </c>
      <c r="AO72">
        <v>3</v>
      </c>
      <c r="AP72" s="2">
        <v>46070</v>
      </c>
      <c r="AQ72" s="2">
        <v>46357</v>
      </c>
      <c r="AR72" s="2">
        <v>46434</v>
      </c>
      <c r="AS72" s="2">
        <v>46651</v>
      </c>
      <c r="AV72" t="s">
        <v>470</v>
      </c>
      <c r="AW72">
        <v>144</v>
      </c>
      <c r="AX72">
        <v>0.5</v>
      </c>
      <c r="AZ72">
        <v>28</v>
      </c>
      <c r="BA72">
        <v>36</v>
      </c>
      <c r="BH72">
        <v>400</v>
      </c>
      <c r="BJ72">
        <v>112</v>
      </c>
      <c r="BK72">
        <v>0.5</v>
      </c>
      <c r="BM72">
        <v>28</v>
      </c>
      <c r="BN72">
        <v>28</v>
      </c>
      <c r="BU72">
        <v>200</v>
      </c>
      <c r="BY72">
        <v>376</v>
      </c>
      <c r="BZ72">
        <v>256</v>
      </c>
      <c r="CA72">
        <v>120</v>
      </c>
      <c r="CB72">
        <v>240</v>
      </c>
      <c r="CC72">
        <v>1.0666666666666667</v>
      </c>
      <c r="CE72">
        <v>5930</v>
      </c>
      <c r="CF72">
        <v>0</v>
      </c>
      <c r="CG72">
        <v>480</v>
      </c>
      <c r="CH72">
        <v>-932.30769230769226</v>
      </c>
      <c r="CI72">
        <v>4997.6923076923076</v>
      </c>
      <c r="CJ72">
        <v>212.30594577494998</v>
      </c>
      <c r="CK72">
        <v>143.78872163937004</v>
      </c>
      <c r="CL72">
        <v>69.420911026507738</v>
      </c>
      <c r="CM72">
        <v>122.18796797213763</v>
      </c>
      <c r="CN72">
        <v>69.086628928876706</v>
      </c>
      <c r="CO72">
        <v>0</v>
      </c>
      <c r="CP72">
        <v>0</v>
      </c>
      <c r="CQ72">
        <v>93.868062452383569</v>
      </c>
      <c r="CR72">
        <v>0.86346000000000001</v>
      </c>
      <c r="CS72">
        <v>31547.197798490455</v>
      </c>
      <c r="CT72">
        <v>26055.89979108323</v>
      </c>
      <c r="CU72">
        <v>57603.097589573685</v>
      </c>
      <c r="CV72">
        <v>17.732214126388698</v>
      </c>
      <c r="CW72" t="s">
        <v>1625</v>
      </c>
      <c r="CX72" t="s">
        <v>3828</v>
      </c>
      <c r="CY72" t="s">
        <v>3759</v>
      </c>
      <c r="CZ72" t="s">
        <v>3829</v>
      </c>
      <c r="DA72" t="s">
        <v>3830</v>
      </c>
      <c r="DB72" t="s">
        <v>3344</v>
      </c>
      <c r="DI72">
        <v>240</v>
      </c>
      <c r="DJ72" t="s">
        <v>831</v>
      </c>
      <c r="DK72" t="s">
        <v>1551</v>
      </c>
    </row>
    <row r="73" spans="1:115" x14ac:dyDescent="0.25">
      <c r="A73" t="s">
        <v>2</v>
      </c>
      <c r="B73" t="s">
        <v>1535</v>
      </c>
      <c r="C73">
        <v>26321</v>
      </c>
      <c r="D73" t="s">
        <v>1536</v>
      </c>
      <c r="E73" t="s">
        <v>1537</v>
      </c>
      <c r="F73" t="s">
        <v>1538</v>
      </c>
      <c r="G73" t="s">
        <v>1539</v>
      </c>
      <c r="H73" t="s">
        <v>1626</v>
      </c>
      <c r="I73" t="s">
        <v>457</v>
      </c>
      <c r="J73">
        <v>5930</v>
      </c>
      <c r="K73">
        <v>15.989547784047916</v>
      </c>
      <c r="L73" t="s">
        <v>3015</v>
      </c>
      <c r="M73">
        <v>0</v>
      </c>
      <c r="N73" t="s">
        <v>459</v>
      </c>
      <c r="O73" t="s">
        <v>1603</v>
      </c>
      <c r="P73">
        <v>16</v>
      </c>
      <c r="Q73">
        <v>18</v>
      </c>
      <c r="R73">
        <v>1</v>
      </c>
      <c r="S73">
        <v>91200861</v>
      </c>
      <c r="T73" t="s">
        <v>461</v>
      </c>
      <c r="U73" t="s">
        <v>812</v>
      </c>
      <c r="V73" t="s">
        <v>335</v>
      </c>
      <c r="W73" t="s">
        <v>660</v>
      </c>
      <c r="X73">
        <v>26399</v>
      </c>
      <c r="Y73" t="s">
        <v>660</v>
      </c>
      <c r="Z73">
        <v>70</v>
      </c>
      <c r="AA73">
        <v>16476</v>
      </c>
      <c r="AB73" t="s">
        <v>465</v>
      </c>
      <c r="AC73" t="s">
        <v>479</v>
      </c>
      <c r="AD73" s="1">
        <v>0.33333333333333326</v>
      </c>
      <c r="AE73" s="1">
        <v>0.47916666666666674</v>
      </c>
      <c r="AF73" t="s">
        <v>463</v>
      </c>
      <c r="AG73" t="s">
        <v>91</v>
      </c>
      <c r="AH73" t="s">
        <v>467</v>
      </c>
      <c r="AJ73" t="s">
        <v>662</v>
      </c>
      <c r="AM73">
        <v>2</v>
      </c>
      <c r="AN73">
        <v>4</v>
      </c>
      <c r="AO73">
        <v>3</v>
      </c>
      <c r="AP73" s="2">
        <v>46071</v>
      </c>
      <c r="AQ73" s="2">
        <v>46358</v>
      </c>
      <c r="AR73" s="2">
        <v>46435</v>
      </c>
      <c r="AS73" s="2">
        <v>46652</v>
      </c>
      <c r="AV73" t="s">
        <v>470</v>
      </c>
      <c r="AW73">
        <v>144</v>
      </c>
      <c r="AX73">
        <v>0.5</v>
      </c>
      <c r="BA73">
        <v>18</v>
      </c>
      <c r="BH73">
        <v>400</v>
      </c>
      <c r="BJ73">
        <v>112</v>
      </c>
      <c r="BK73">
        <v>0.5</v>
      </c>
      <c r="BM73">
        <v>28</v>
      </c>
      <c r="BN73">
        <v>14</v>
      </c>
      <c r="BU73">
        <v>200</v>
      </c>
      <c r="BY73">
        <v>316</v>
      </c>
      <c r="BZ73">
        <v>256</v>
      </c>
      <c r="CA73">
        <v>60</v>
      </c>
      <c r="CB73">
        <v>240</v>
      </c>
      <c r="CC73">
        <v>1.0666666666666667</v>
      </c>
      <c r="CE73">
        <v>5930</v>
      </c>
      <c r="CF73">
        <v>0</v>
      </c>
      <c r="CG73">
        <v>480</v>
      </c>
      <c r="CH73">
        <v>-932.30769230769226</v>
      </c>
      <c r="CI73">
        <v>4997.6923076923076</v>
      </c>
      <c r="CJ73">
        <v>212.30594577494998</v>
      </c>
      <c r="CK73">
        <v>143.78872163937004</v>
      </c>
      <c r="CL73">
        <v>69.420911026507738</v>
      </c>
      <c r="CM73">
        <v>122.18796797213763</v>
      </c>
      <c r="CN73">
        <v>69.086628928876706</v>
      </c>
      <c r="CO73">
        <v>0</v>
      </c>
      <c r="CP73">
        <v>0</v>
      </c>
      <c r="CQ73">
        <v>93.868062452383569</v>
      </c>
      <c r="CR73">
        <v>0.86346000000000001</v>
      </c>
      <c r="CS73">
        <v>26882.375374550822</v>
      </c>
      <c r="CT73">
        <v>25059.670601928829</v>
      </c>
      <c r="CU73">
        <v>51942.045976479654</v>
      </c>
      <c r="CV73">
        <v>15.989547784047916</v>
      </c>
      <c r="CW73" t="s">
        <v>1627</v>
      </c>
      <c r="CX73" t="s">
        <v>3808</v>
      </c>
      <c r="CY73" t="s">
        <v>3759</v>
      </c>
      <c r="CZ73" t="s">
        <v>3831</v>
      </c>
      <c r="DA73" t="s">
        <v>3832</v>
      </c>
      <c r="DB73" t="s">
        <v>3344</v>
      </c>
      <c r="DI73">
        <v>240</v>
      </c>
      <c r="DJ73" t="s">
        <v>831</v>
      </c>
      <c r="DK73" t="s">
        <v>1551</v>
      </c>
    </row>
    <row r="74" spans="1:115" x14ac:dyDescent="0.25">
      <c r="A74" t="s">
        <v>2</v>
      </c>
      <c r="B74" t="s">
        <v>1535</v>
      </c>
      <c r="C74">
        <v>26321</v>
      </c>
      <c r="D74" t="s">
        <v>1536</v>
      </c>
      <c r="E74" t="s">
        <v>1537</v>
      </c>
      <c r="F74" t="s">
        <v>1538</v>
      </c>
      <c r="G74" t="s">
        <v>1539</v>
      </c>
      <c r="H74" t="s">
        <v>1628</v>
      </c>
      <c r="I74" t="s">
        <v>457</v>
      </c>
      <c r="J74">
        <v>5930</v>
      </c>
      <c r="K74">
        <v>16.979940966640275</v>
      </c>
      <c r="L74" t="s">
        <v>3016</v>
      </c>
      <c r="M74">
        <v>0</v>
      </c>
      <c r="N74" t="s">
        <v>459</v>
      </c>
      <c r="O74" t="s">
        <v>1624</v>
      </c>
      <c r="P74">
        <v>17</v>
      </c>
      <c r="Q74">
        <v>18</v>
      </c>
      <c r="R74">
        <v>1</v>
      </c>
      <c r="S74">
        <v>92510861</v>
      </c>
      <c r="T74" t="s">
        <v>461</v>
      </c>
      <c r="U74" t="s">
        <v>812</v>
      </c>
      <c r="V74" t="s">
        <v>335</v>
      </c>
      <c r="W74" t="s">
        <v>660</v>
      </c>
      <c r="X74">
        <v>26399</v>
      </c>
      <c r="Y74" t="s">
        <v>660</v>
      </c>
      <c r="Z74">
        <v>70</v>
      </c>
      <c r="AA74">
        <v>16477</v>
      </c>
      <c r="AB74" t="s">
        <v>465</v>
      </c>
      <c r="AC74" t="s">
        <v>479</v>
      </c>
      <c r="AD74" s="1">
        <v>0.54166666666666674</v>
      </c>
      <c r="AE74" s="1">
        <v>0.70833333333333326</v>
      </c>
      <c r="AF74" t="s">
        <v>463</v>
      </c>
      <c r="AG74" t="s">
        <v>163</v>
      </c>
      <c r="AH74" t="s">
        <v>467</v>
      </c>
      <c r="AJ74" t="s">
        <v>662</v>
      </c>
      <c r="AM74">
        <v>2</v>
      </c>
      <c r="AN74">
        <v>4</v>
      </c>
      <c r="AO74">
        <v>3</v>
      </c>
      <c r="AP74" s="2">
        <v>46071</v>
      </c>
      <c r="AQ74" s="2">
        <v>46358</v>
      </c>
      <c r="AR74" s="2">
        <v>46435</v>
      </c>
      <c r="AS74" s="2">
        <v>46652</v>
      </c>
      <c r="AV74" t="s">
        <v>470</v>
      </c>
      <c r="AW74">
        <v>144</v>
      </c>
      <c r="AX74">
        <v>0.5</v>
      </c>
      <c r="AZ74">
        <v>8</v>
      </c>
      <c r="BA74">
        <v>36</v>
      </c>
      <c r="BH74">
        <v>400</v>
      </c>
      <c r="BJ74">
        <v>112</v>
      </c>
      <c r="BK74">
        <v>0.5</v>
      </c>
      <c r="BM74">
        <v>28</v>
      </c>
      <c r="BN74">
        <v>28</v>
      </c>
      <c r="BU74">
        <v>200</v>
      </c>
      <c r="BY74">
        <v>356</v>
      </c>
      <c r="BZ74">
        <v>256</v>
      </c>
      <c r="CA74">
        <v>100</v>
      </c>
      <c r="CB74">
        <v>240</v>
      </c>
      <c r="CC74">
        <v>1.0666666666666667</v>
      </c>
      <c r="CE74">
        <v>5930</v>
      </c>
      <c r="CF74">
        <v>0</v>
      </c>
      <c r="CG74">
        <v>480</v>
      </c>
      <c r="CH74">
        <v>-932.30769230769226</v>
      </c>
      <c r="CI74">
        <v>4997.6923076923076</v>
      </c>
      <c r="CJ74">
        <v>212.30594577494998</v>
      </c>
      <c r="CK74">
        <v>143.78872163937004</v>
      </c>
      <c r="CL74">
        <v>69.420911026507738</v>
      </c>
      <c r="CM74">
        <v>122.18796797213763</v>
      </c>
      <c r="CN74">
        <v>69.086628928876706</v>
      </c>
      <c r="CO74">
        <v>0</v>
      </c>
      <c r="CP74">
        <v>0</v>
      </c>
      <c r="CQ74">
        <v>93.868062452383569</v>
      </c>
      <c r="CR74">
        <v>0.86346000000000001</v>
      </c>
      <c r="CS74">
        <v>29103.438439047703</v>
      </c>
      <c r="CT74">
        <v>26055.89979108323</v>
      </c>
      <c r="CU74">
        <v>55159.338230130932</v>
      </c>
      <c r="CV74">
        <v>16.979940966640275</v>
      </c>
      <c r="CW74" t="s">
        <v>1629</v>
      </c>
      <c r="CX74" t="s">
        <v>3828</v>
      </c>
      <c r="CY74" t="s">
        <v>3759</v>
      </c>
      <c r="CZ74" t="s">
        <v>3833</v>
      </c>
      <c r="DA74" t="s">
        <v>3834</v>
      </c>
      <c r="DB74" t="s">
        <v>3344</v>
      </c>
      <c r="DI74">
        <v>240</v>
      </c>
      <c r="DJ74" t="s">
        <v>831</v>
      </c>
      <c r="DK74" t="s">
        <v>1551</v>
      </c>
    </row>
    <row r="75" spans="1:115" x14ac:dyDescent="0.25">
      <c r="A75" t="s">
        <v>2</v>
      </c>
      <c r="B75" t="s">
        <v>1535</v>
      </c>
      <c r="C75">
        <v>26321</v>
      </c>
      <c r="D75" t="s">
        <v>1536</v>
      </c>
      <c r="E75" t="s">
        <v>1537</v>
      </c>
      <c r="F75" t="s">
        <v>1538</v>
      </c>
      <c r="G75" t="s">
        <v>1539</v>
      </c>
      <c r="H75" t="s">
        <v>1630</v>
      </c>
      <c r="I75" t="s">
        <v>457</v>
      </c>
      <c r="J75">
        <v>5930</v>
      </c>
      <c r="K75">
        <v>12.46139504129903</v>
      </c>
      <c r="L75" t="s">
        <v>3011</v>
      </c>
      <c r="M75">
        <v>0</v>
      </c>
      <c r="N75" t="s">
        <v>459</v>
      </c>
      <c r="O75" t="s">
        <v>1607</v>
      </c>
      <c r="P75">
        <v>13</v>
      </c>
      <c r="Q75">
        <v>18</v>
      </c>
      <c r="R75">
        <v>1</v>
      </c>
      <c r="S75">
        <v>90661135</v>
      </c>
      <c r="T75" t="s">
        <v>461</v>
      </c>
      <c r="U75" t="s">
        <v>812</v>
      </c>
      <c r="V75" t="s">
        <v>335</v>
      </c>
      <c r="W75" t="s">
        <v>660</v>
      </c>
      <c r="X75">
        <v>26399</v>
      </c>
      <c r="Y75" t="s">
        <v>660</v>
      </c>
      <c r="Z75">
        <v>70</v>
      </c>
      <c r="AA75">
        <v>16499</v>
      </c>
      <c r="AB75" t="s">
        <v>465</v>
      </c>
      <c r="AC75" t="s">
        <v>525</v>
      </c>
      <c r="AD75" s="1">
        <v>0.52083333333333326</v>
      </c>
      <c r="AE75" s="1">
        <v>0.6875</v>
      </c>
      <c r="AF75" t="s">
        <v>463</v>
      </c>
      <c r="AG75" t="s">
        <v>178</v>
      </c>
      <c r="AH75" t="s">
        <v>537</v>
      </c>
      <c r="AJ75" t="s">
        <v>662</v>
      </c>
      <c r="AM75">
        <v>2</v>
      </c>
      <c r="AN75">
        <v>3</v>
      </c>
      <c r="AO75">
        <v>3</v>
      </c>
      <c r="AP75" s="2">
        <v>46070</v>
      </c>
      <c r="AQ75" s="2">
        <v>46287</v>
      </c>
      <c r="AR75" s="2">
        <v>46434</v>
      </c>
      <c r="AS75" s="2">
        <v>46651</v>
      </c>
      <c r="AV75" t="s">
        <v>470</v>
      </c>
      <c r="AW75">
        <v>112</v>
      </c>
      <c r="AX75">
        <v>0.5</v>
      </c>
      <c r="BH75">
        <v>400</v>
      </c>
      <c r="BJ75">
        <v>112</v>
      </c>
      <c r="BK75">
        <v>0.5</v>
      </c>
      <c r="BU75">
        <v>200</v>
      </c>
      <c r="BY75">
        <v>224</v>
      </c>
      <c r="BZ75">
        <v>224</v>
      </c>
      <c r="CA75">
        <v>0</v>
      </c>
      <c r="CB75">
        <v>240</v>
      </c>
      <c r="CC75">
        <v>0.93333333333333335</v>
      </c>
      <c r="CE75">
        <v>5930</v>
      </c>
      <c r="CF75">
        <v>0</v>
      </c>
      <c r="CG75">
        <v>480</v>
      </c>
      <c r="CH75">
        <v>-932.30769230769226</v>
      </c>
      <c r="CI75">
        <v>4997.6923076923076</v>
      </c>
      <c r="CJ75">
        <v>212.30594577494998</v>
      </c>
      <c r="CK75">
        <v>143.78872163937004</v>
      </c>
      <c r="CL75">
        <v>69.420911026507738</v>
      </c>
      <c r="CM75">
        <v>122.18796797213763</v>
      </c>
      <c r="CN75">
        <v>69.086628928876706</v>
      </c>
      <c r="CO75">
        <v>0</v>
      </c>
      <c r="CP75">
        <v>0</v>
      </c>
      <c r="CQ75">
        <v>93.868062452383569</v>
      </c>
      <c r="CR75">
        <v>0.86346000000000001</v>
      </c>
      <c r="CS75">
        <v>19941.301375201921</v>
      </c>
      <c r="CT75">
        <v>20539.540416457981</v>
      </c>
      <c r="CU75">
        <v>40480.841791659899</v>
      </c>
      <c r="CV75">
        <v>12.46139504129903</v>
      </c>
      <c r="CW75" t="s">
        <v>1631</v>
      </c>
      <c r="CX75" t="s">
        <v>3835</v>
      </c>
      <c r="CY75" t="s">
        <v>3759</v>
      </c>
      <c r="CZ75" t="s">
        <v>3836</v>
      </c>
      <c r="DA75" t="s">
        <v>3837</v>
      </c>
      <c r="DB75" t="s">
        <v>3344</v>
      </c>
      <c r="DI75">
        <v>240</v>
      </c>
      <c r="DJ75" t="s">
        <v>831</v>
      </c>
      <c r="DK75" t="s">
        <v>1609</v>
      </c>
    </row>
    <row r="76" spans="1:115" x14ac:dyDescent="0.25">
      <c r="A76" t="s">
        <v>2</v>
      </c>
      <c r="B76" t="s">
        <v>1535</v>
      </c>
      <c r="C76">
        <v>26321</v>
      </c>
      <c r="D76" t="s">
        <v>1536</v>
      </c>
      <c r="E76" t="s">
        <v>1537</v>
      </c>
      <c r="F76" t="s">
        <v>1538</v>
      </c>
      <c r="G76" t="s">
        <v>1539</v>
      </c>
      <c r="H76" t="s">
        <v>1632</v>
      </c>
      <c r="I76" t="s">
        <v>457</v>
      </c>
      <c r="J76">
        <v>5930</v>
      </c>
      <c r="K76">
        <v>17.965385136327338</v>
      </c>
      <c r="L76" t="s">
        <v>3017</v>
      </c>
      <c r="M76">
        <v>0</v>
      </c>
      <c r="N76" t="s">
        <v>459</v>
      </c>
      <c r="O76" t="s">
        <v>1633</v>
      </c>
      <c r="P76">
        <v>18</v>
      </c>
      <c r="Q76">
        <v>18</v>
      </c>
      <c r="R76">
        <v>1</v>
      </c>
      <c r="S76">
        <v>90620861</v>
      </c>
      <c r="T76" t="s">
        <v>461</v>
      </c>
      <c r="U76" t="s">
        <v>812</v>
      </c>
      <c r="V76" t="s">
        <v>335</v>
      </c>
      <c r="W76" t="s">
        <v>660</v>
      </c>
      <c r="X76">
        <v>26399</v>
      </c>
      <c r="Y76" t="s">
        <v>660</v>
      </c>
      <c r="Z76">
        <v>70</v>
      </c>
      <c r="AA76">
        <v>16500</v>
      </c>
      <c r="AB76" t="s">
        <v>465</v>
      </c>
      <c r="AC76" t="s">
        <v>479</v>
      </c>
      <c r="AD76" s="1">
        <v>0.45833333333333326</v>
      </c>
      <c r="AE76" s="1">
        <v>0.625</v>
      </c>
      <c r="AF76" t="s">
        <v>463</v>
      </c>
      <c r="AG76" t="s">
        <v>202</v>
      </c>
      <c r="AH76" t="s">
        <v>537</v>
      </c>
      <c r="AJ76" t="s">
        <v>662</v>
      </c>
      <c r="AK76" t="s">
        <v>1634</v>
      </c>
      <c r="AM76">
        <v>2</v>
      </c>
      <c r="AN76">
        <v>4</v>
      </c>
      <c r="AO76">
        <v>3</v>
      </c>
      <c r="AP76" s="2">
        <v>46071</v>
      </c>
      <c r="AQ76" s="2">
        <v>46358</v>
      </c>
      <c r="AR76" s="2">
        <v>46435</v>
      </c>
      <c r="AS76" s="2">
        <v>46652</v>
      </c>
      <c r="AV76" t="s">
        <v>470</v>
      </c>
      <c r="AW76">
        <v>144</v>
      </c>
      <c r="AX76">
        <v>0.5</v>
      </c>
      <c r="BH76">
        <v>400</v>
      </c>
      <c r="BJ76">
        <v>112</v>
      </c>
      <c r="BK76">
        <v>0.5</v>
      </c>
      <c r="BQ76">
        <v>108</v>
      </c>
      <c r="BS76">
        <v>18</v>
      </c>
      <c r="BU76">
        <v>200</v>
      </c>
      <c r="BY76">
        <v>382</v>
      </c>
      <c r="BZ76">
        <v>256</v>
      </c>
      <c r="CA76">
        <v>126</v>
      </c>
      <c r="CB76">
        <v>240</v>
      </c>
      <c r="CC76">
        <v>1.0666666666666667</v>
      </c>
      <c r="CE76">
        <v>5930</v>
      </c>
      <c r="CF76">
        <v>0</v>
      </c>
      <c r="CG76">
        <v>480</v>
      </c>
      <c r="CH76">
        <v>-932.30769230769226</v>
      </c>
      <c r="CI76">
        <v>4997.6923076923076</v>
      </c>
      <c r="CJ76">
        <v>212.30594577494998</v>
      </c>
      <c r="CK76">
        <v>143.78872163937004</v>
      </c>
      <c r="CL76">
        <v>69.420911026507738</v>
      </c>
      <c r="CM76">
        <v>122.18796797213763</v>
      </c>
      <c r="CN76">
        <v>69.086628928876706</v>
      </c>
      <c r="CO76">
        <v>0</v>
      </c>
      <c r="CP76">
        <v>0</v>
      </c>
      <c r="CQ76">
        <v>93.868062452383569</v>
      </c>
      <c r="CR76">
        <v>0.86346000000000001</v>
      </c>
      <c r="CS76">
        <v>25638.81605383104</v>
      </c>
      <c r="CT76">
        <v>32721.73756152832</v>
      </c>
      <c r="CU76">
        <v>58360.553615359357</v>
      </c>
      <c r="CV76">
        <v>17.965385136327338</v>
      </c>
      <c r="CW76" t="s">
        <v>1635</v>
      </c>
      <c r="CX76" t="s">
        <v>3838</v>
      </c>
      <c r="CY76" t="s">
        <v>3759</v>
      </c>
      <c r="CZ76" t="s">
        <v>3839</v>
      </c>
      <c r="DA76" t="s">
        <v>3840</v>
      </c>
      <c r="DB76" t="s">
        <v>3344</v>
      </c>
      <c r="DI76">
        <v>240</v>
      </c>
      <c r="DJ76" t="s">
        <v>831</v>
      </c>
      <c r="DK76" t="s">
        <v>1609</v>
      </c>
    </row>
    <row r="77" spans="1:115" x14ac:dyDescent="0.25">
      <c r="A77" t="s">
        <v>2</v>
      </c>
      <c r="B77" t="s">
        <v>1535</v>
      </c>
      <c r="C77">
        <v>26321</v>
      </c>
      <c r="D77" t="s">
        <v>1536</v>
      </c>
      <c r="E77" t="s">
        <v>1537</v>
      </c>
      <c r="F77" t="s">
        <v>1538</v>
      </c>
      <c r="G77" t="s">
        <v>1539</v>
      </c>
      <c r="H77" t="s">
        <v>1636</v>
      </c>
      <c r="I77" t="s">
        <v>457</v>
      </c>
      <c r="J77">
        <v>5930</v>
      </c>
      <c r="K77">
        <v>12.46139504129903</v>
      </c>
      <c r="L77" t="s">
        <v>3018</v>
      </c>
      <c r="M77">
        <v>0</v>
      </c>
      <c r="N77" t="s">
        <v>459</v>
      </c>
      <c r="O77" t="s">
        <v>1637</v>
      </c>
      <c r="P77">
        <v>13</v>
      </c>
      <c r="Q77">
        <v>15</v>
      </c>
      <c r="R77">
        <v>1</v>
      </c>
      <c r="S77">
        <v>90210861</v>
      </c>
      <c r="T77" t="s">
        <v>461</v>
      </c>
      <c r="U77" t="s">
        <v>812</v>
      </c>
      <c r="V77" t="s">
        <v>335</v>
      </c>
      <c r="W77" t="s">
        <v>660</v>
      </c>
      <c r="X77">
        <v>26399</v>
      </c>
      <c r="Y77" t="s">
        <v>660</v>
      </c>
      <c r="Z77">
        <v>70</v>
      </c>
      <c r="AA77">
        <v>16501</v>
      </c>
      <c r="AB77" t="s">
        <v>465</v>
      </c>
      <c r="AC77" t="s">
        <v>479</v>
      </c>
      <c r="AD77" s="1">
        <v>0.5625</v>
      </c>
      <c r="AE77" s="1">
        <v>0.72916666666666674</v>
      </c>
      <c r="AF77" t="s">
        <v>463</v>
      </c>
      <c r="AG77" t="s">
        <v>165</v>
      </c>
      <c r="AH77" t="s">
        <v>570</v>
      </c>
      <c r="AJ77" t="s">
        <v>662</v>
      </c>
      <c r="AM77">
        <v>2</v>
      </c>
      <c r="AN77">
        <v>3</v>
      </c>
      <c r="AO77">
        <v>3</v>
      </c>
      <c r="AP77" s="2">
        <v>46071</v>
      </c>
      <c r="AQ77" s="2">
        <v>46288</v>
      </c>
      <c r="AR77" s="2">
        <v>46435</v>
      </c>
      <c r="AS77" s="2">
        <v>46652</v>
      </c>
      <c r="AV77" t="s">
        <v>470</v>
      </c>
      <c r="AW77">
        <v>112</v>
      </c>
      <c r="AX77">
        <v>0.5</v>
      </c>
      <c r="BH77">
        <v>400</v>
      </c>
      <c r="BJ77">
        <v>112</v>
      </c>
      <c r="BK77">
        <v>0.5</v>
      </c>
      <c r="BU77">
        <v>200</v>
      </c>
      <c r="BY77">
        <v>224</v>
      </c>
      <c r="BZ77">
        <v>224</v>
      </c>
      <c r="CA77">
        <v>0</v>
      </c>
      <c r="CB77">
        <v>240</v>
      </c>
      <c r="CC77">
        <v>0.93333333333333335</v>
      </c>
      <c r="CE77">
        <v>5930</v>
      </c>
      <c r="CF77">
        <v>0</v>
      </c>
      <c r="CG77">
        <v>480</v>
      </c>
      <c r="CH77">
        <v>-932.30769230769226</v>
      </c>
      <c r="CI77">
        <v>4997.6923076923076</v>
      </c>
      <c r="CJ77">
        <v>212.30594577494998</v>
      </c>
      <c r="CK77">
        <v>143.78872163937004</v>
      </c>
      <c r="CL77">
        <v>69.420911026507738</v>
      </c>
      <c r="CM77">
        <v>122.18796797213763</v>
      </c>
      <c r="CN77">
        <v>69.086628928876706</v>
      </c>
      <c r="CO77">
        <v>0</v>
      </c>
      <c r="CP77">
        <v>0</v>
      </c>
      <c r="CQ77">
        <v>93.868062452383569</v>
      </c>
      <c r="CR77">
        <v>0.86346000000000001</v>
      </c>
      <c r="CS77">
        <v>19941.301375201921</v>
      </c>
      <c r="CT77">
        <v>20539.540416457981</v>
      </c>
      <c r="CU77">
        <v>40480.841791659899</v>
      </c>
      <c r="CV77">
        <v>12.46139504129903</v>
      </c>
      <c r="CW77" t="s">
        <v>1638</v>
      </c>
      <c r="CX77" t="s">
        <v>3841</v>
      </c>
      <c r="CY77" t="s">
        <v>3759</v>
      </c>
      <c r="CZ77" t="s">
        <v>3842</v>
      </c>
      <c r="DA77" t="s">
        <v>3843</v>
      </c>
      <c r="DB77" t="s">
        <v>3344</v>
      </c>
      <c r="DI77">
        <v>240</v>
      </c>
      <c r="DJ77" t="s">
        <v>831</v>
      </c>
      <c r="DK77" t="s">
        <v>1609</v>
      </c>
    </row>
    <row r="78" spans="1:115" x14ac:dyDescent="0.25">
      <c r="A78" t="s">
        <v>2</v>
      </c>
      <c r="B78" t="s">
        <v>1535</v>
      </c>
      <c r="C78">
        <v>26321</v>
      </c>
      <c r="D78" t="s">
        <v>1536</v>
      </c>
      <c r="E78" t="s">
        <v>1537</v>
      </c>
      <c r="F78" t="s">
        <v>1538</v>
      </c>
      <c r="G78" t="s">
        <v>1539</v>
      </c>
      <c r="H78" t="s">
        <v>1639</v>
      </c>
      <c r="I78" t="s">
        <v>457</v>
      </c>
      <c r="J78">
        <v>5930</v>
      </c>
      <c r="K78">
        <v>12.46139504129903</v>
      </c>
      <c r="L78" t="s">
        <v>3018</v>
      </c>
      <c r="M78">
        <v>0</v>
      </c>
      <c r="N78" t="s">
        <v>459</v>
      </c>
      <c r="O78" t="s">
        <v>1637</v>
      </c>
      <c r="P78">
        <v>13</v>
      </c>
      <c r="Q78">
        <v>15</v>
      </c>
      <c r="R78">
        <v>1</v>
      </c>
      <c r="S78">
        <v>90210861</v>
      </c>
      <c r="T78" t="s">
        <v>461</v>
      </c>
      <c r="U78" t="s">
        <v>812</v>
      </c>
      <c r="V78" t="s">
        <v>335</v>
      </c>
      <c r="W78" t="s">
        <v>660</v>
      </c>
      <c r="X78">
        <v>26399</v>
      </c>
      <c r="Y78" t="s">
        <v>660</v>
      </c>
      <c r="Z78">
        <v>70</v>
      </c>
      <c r="AA78">
        <v>16502</v>
      </c>
      <c r="AB78" t="s">
        <v>465</v>
      </c>
      <c r="AC78" t="s">
        <v>479</v>
      </c>
      <c r="AD78" s="1">
        <v>0.33333333333333326</v>
      </c>
      <c r="AE78" s="1">
        <v>0.5</v>
      </c>
      <c r="AF78" t="s">
        <v>463</v>
      </c>
      <c r="AG78" t="s">
        <v>171</v>
      </c>
      <c r="AH78" t="s">
        <v>570</v>
      </c>
      <c r="AJ78" t="s">
        <v>662</v>
      </c>
      <c r="AM78">
        <v>2</v>
      </c>
      <c r="AN78">
        <v>3</v>
      </c>
      <c r="AO78">
        <v>3</v>
      </c>
      <c r="AP78" s="2">
        <v>46071</v>
      </c>
      <c r="AQ78" s="2">
        <v>46288</v>
      </c>
      <c r="AR78" s="2">
        <v>46435</v>
      </c>
      <c r="AS78" s="2">
        <v>46652</v>
      </c>
      <c r="AV78" t="s">
        <v>470</v>
      </c>
      <c r="AW78">
        <v>112</v>
      </c>
      <c r="AX78">
        <v>0.5</v>
      </c>
      <c r="BH78">
        <v>400</v>
      </c>
      <c r="BJ78">
        <v>112</v>
      </c>
      <c r="BK78">
        <v>0.5</v>
      </c>
      <c r="BU78">
        <v>200</v>
      </c>
      <c r="BY78">
        <v>224</v>
      </c>
      <c r="BZ78">
        <v>224</v>
      </c>
      <c r="CA78">
        <v>0</v>
      </c>
      <c r="CB78">
        <v>240</v>
      </c>
      <c r="CC78">
        <v>0.93333333333333335</v>
      </c>
      <c r="CE78">
        <v>5930</v>
      </c>
      <c r="CF78">
        <v>0</v>
      </c>
      <c r="CG78">
        <v>480</v>
      </c>
      <c r="CH78">
        <v>-932.30769230769226</v>
      </c>
      <c r="CI78">
        <v>4997.6923076923076</v>
      </c>
      <c r="CJ78">
        <v>212.30594577494998</v>
      </c>
      <c r="CK78">
        <v>143.78872163937004</v>
      </c>
      <c r="CL78">
        <v>69.420911026507738</v>
      </c>
      <c r="CM78">
        <v>122.18796797213763</v>
      </c>
      <c r="CN78">
        <v>69.086628928876706</v>
      </c>
      <c r="CO78">
        <v>0</v>
      </c>
      <c r="CP78">
        <v>0</v>
      </c>
      <c r="CQ78">
        <v>93.868062452383569</v>
      </c>
      <c r="CR78">
        <v>0.86346000000000001</v>
      </c>
      <c r="CS78">
        <v>19941.301375201921</v>
      </c>
      <c r="CT78">
        <v>20539.540416457981</v>
      </c>
      <c r="CU78">
        <v>40480.841791659899</v>
      </c>
      <c r="CV78">
        <v>12.46139504129903</v>
      </c>
      <c r="CW78" t="s">
        <v>1640</v>
      </c>
      <c r="CX78" t="s">
        <v>3841</v>
      </c>
      <c r="CY78" t="s">
        <v>3759</v>
      </c>
      <c r="CZ78" t="s">
        <v>3844</v>
      </c>
      <c r="DA78" t="s">
        <v>3845</v>
      </c>
      <c r="DB78" t="s">
        <v>3344</v>
      </c>
      <c r="DI78">
        <v>240</v>
      </c>
      <c r="DJ78" t="s">
        <v>831</v>
      </c>
      <c r="DK78" t="s">
        <v>1609</v>
      </c>
    </row>
    <row r="79" spans="1:115" x14ac:dyDescent="0.25">
      <c r="A79" t="s">
        <v>2</v>
      </c>
      <c r="B79" t="s">
        <v>1535</v>
      </c>
      <c r="C79">
        <v>26321</v>
      </c>
      <c r="D79" t="s">
        <v>1536</v>
      </c>
      <c r="E79" t="s">
        <v>1537</v>
      </c>
      <c r="F79" t="s">
        <v>1538</v>
      </c>
      <c r="G79" t="s">
        <v>1539</v>
      </c>
      <c r="H79" t="s">
        <v>1641</v>
      </c>
      <c r="I79" t="s">
        <v>457</v>
      </c>
      <c r="J79">
        <v>5930</v>
      </c>
      <c r="K79">
        <v>13.300846122895088</v>
      </c>
      <c r="L79" t="s">
        <v>3019</v>
      </c>
      <c r="M79">
        <v>0.1</v>
      </c>
      <c r="N79" t="s">
        <v>459</v>
      </c>
      <c r="O79" t="s">
        <v>1637</v>
      </c>
      <c r="P79">
        <v>14</v>
      </c>
      <c r="Q79">
        <v>15</v>
      </c>
      <c r="R79">
        <v>1</v>
      </c>
      <c r="S79">
        <v>90440861</v>
      </c>
      <c r="T79" t="s">
        <v>461</v>
      </c>
      <c r="U79" t="s">
        <v>812</v>
      </c>
      <c r="V79" t="s">
        <v>335</v>
      </c>
      <c r="W79" t="s">
        <v>660</v>
      </c>
      <c r="X79">
        <v>26399</v>
      </c>
      <c r="Y79" t="s">
        <v>660</v>
      </c>
      <c r="Z79">
        <v>70</v>
      </c>
      <c r="AA79">
        <v>16503</v>
      </c>
      <c r="AB79" t="s">
        <v>465</v>
      </c>
      <c r="AC79" t="s">
        <v>479</v>
      </c>
      <c r="AD79" s="1">
        <v>0.52083333333333326</v>
      </c>
      <c r="AE79" s="1">
        <v>0.6875</v>
      </c>
      <c r="AF79" t="s">
        <v>463</v>
      </c>
      <c r="AG79" t="s">
        <v>176</v>
      </c>
      <c r="AH79" t="s">
        <v>570</v>
      </c>
      <c r="AJ79" t="s">
        <v>662</v>
      </c>
      <c r="AM79">
        <v>2</v>
      </c>
      <c r="AN79">
        <v>3</v>
      </c>
      <c r="AO79">
        <v>3</v>
      </c>
      <c r="AP79" s="2">
        <v>46071</v>
      </c>
      <c r="AQ79" s="2">
        <v>46288</v>
      </c>
      <c r="AR79" s="2">
        <v>46435</v>
      </c>
      <c r="AS79" s="2">
        <v>46652</v>
      </c>
      <c r="AV79" t="s">
        <v>470</v>
      </c>
      <c r="AW79">
        <v>112</v>
      </c>
      <c r="AX79">
        <v>0.5</v>
      </c>
      <c r="BA79">
        <v>56</v>
      </c>
      <c r="BH79">
        <v>400</v>
      </c>
      <c r="BJ79">
        <v>112</v>
      </c>
      <c r="BK79">
        <v>0.5</v>
      </c>
      <c r="BN79">
        <v>56</v>
      </c>
      <c r="BU79">
        <v>200</v>
      </c>
      <c r="BY79">
        <v>336</v>
      </c>
      <c r="BZ79">
        <v>224</v>
      </c>
      <c r="CA79">
        <v>112</v>
      </c>
      <c r="CB79">
        <v>240</v>
      </c>
      <c r="CC79">
        <v>0.93333333333333335</v>
      </c>
      <c r="CE79">
        <v>5930</v>
      </c>
      <c r="CF79">
        <v>593</v>
      </c>
      <c r="CG79">
        <v>480</v>
      </c>
      <c r="CH79">
        <v>-932.30769230769226</v>
      </c>
      <c r="CI79">
        <v>5590.6923076923076</v>
      </c>
      <c r="CJ79">
        <v>212.30594577494998</v>
      </c>
      <c r="CK79">
        <v>143.78872163937004</v>
      </c>
      <c r="CL79">
        <v>69.420911026507738</v>
      </c>
      <c r="CM79">
        <v>122.18796797213763</v>
      </c>
      <c r="CN79">
        <v>69.086628928876706</v>
      </c>
      <c r="CO79">
        <v>0</v>
      </c>
      <c r="CP79">
        <v>0</v>
      </c>
      <c r="CQ79">
        <v>93.868062452383569</v>
      </c>
      <c r="CR79">
        <v>0.86346000000000001</v>
      </c>
      <c r="CS79">
        <v>23810.152595219017</v>
      </c>
      <c r="CT79">
        <v>24524.457173075589</v>
      </c>
      <c r="CU79">
        <v>48334.609768294606</v>
      </c>
      <c r="CV79">
        <v>13.300846122895088</v>
      </c>
      <c r="CW79" t="s">
        <v>1642</v>
      </c>
      <c r="CX79" t="s">
        <v>3841</v>
      </c>
      <c r="CY79" t="s">
        <v>3759</v>
      </c>
      <c r="CZ79" t="s">
        <v>3846</v>
      </c>
      <c r="DA79" t="s">
        <v>3847</v>
      </c>
      <c r="DB79" t="s">
        <v>3344</v>
      </c>
      <c r="DI79">
        <v>240</v>
      </c>
      <c r="DJ79" t="s">
        <v>831</v>
      </c>
      <c r="DK79" t="s">
        <v>1609</v>
      </c>
    </row>
    <row r="80" spans="1:115" x14ac:dyDescent="0.25">
      <c r="A80" t="s">
        <v>2</v>
      </c>
      <c r="B80" t="s">
        <v>1650</v>
      </c>
      <c r="C80">
        <v>26322</v>
      </c>
      <c r="D80" t="s">
        <v>1536</v>
      </c>
      <c r="E80" t="s">
        <v>1537</v>
      </c>
      <c r="F80" t="s">
        <v>1538</v>
      </c>
      <c r="G80" t="s">
        <v>1539</v>
      </c>
      <c r="H80" t="s">
        <v>1651</v>
      </c>
      <c r="I80" t="s">
        <v>457</v>
      </c>
      <c r="J80">
        <v>5930</v>
      </c>
      <c r="K80">
        <v>12.590677387705536</v>
      </c>
      <c r="L80" t="s">
        <v>3020</v>
      </c>
      <c r="M80">
        <v>0</v>
      </c>
      <c r="N80" t="s">
        <v>459</v>
      </c>
      <c r="O80" t="s">
        <v>1613</v>
      </c>
      <c r="P80">
        <v>13</v>
      </c>
      <c r="Q80">
        <v>18</v>
      </c>
      <c r="R80">
        <v>1</v>
      </c>
      <c r="S80">
        <v>90641135</v>
      </c>
      <c r="T80" t="s">
        <v>461</v>
      </c>
      <c r="U80" t="s">
        <v>978</v>
      </c>
      <c r="V80" t="s">
        <v>335</v>
      </c>
      <c r="W80" t="s">
        <v>660</v>
      </c>
      <c r="X80">
        <v>26399</v>
      </c>
      <c r="Y80" t="s">
        <v>660</v>
      </c>
      <c r="Z80">
        <v>70</v>
      </c>
      <c r="AA80">
        <v>16504</v>
      </c>
      <c r="AB80" t="s">
        <v>465</v>
      </c>
      <c r="AC80" t="s">
        <v>479</v>
      </c>
      <c r="AD80" s="1">
        <v>0.33333333333333326</v>
      </c>
      <c r="AE80" s="1">
        <v>0.6875</v>
      </c>
      <c r="AF80" t="s">
        <v>463</v>
      </c>
      <c r="AG80" t="s">
        <v>197</v>
      </c>
      <c r="AH80" t="s">
        <v>588</v>
      </c>
      <c r="AJ80" t="s">
        <v>662</v>
      </c>
      <c r="AM80">
        <v>1</v>
      </c>
      <c r="AN80">
        <v>3</v>
      </c>
      <c r="AP80" s="2">
        <v>46071</v>
      </c>
      <c r="AQ80" s="2">
        <v>46288</v>
      </c>
      <c r="AR80" s="2"/>
      <c r="AS80" s="2"/>
      <c r="AV80" t="s">
        <v>470</v>
      </c>
      <c r="AW80">
        <v>216</v>
      </c>
      <c r="AX80">
        <v>0.5</v>
      </c>
      <c r="BH80">
        <v>800</v>
      </c>
      <c r="BY80">
        <v>216</v>
      </c>
      <c r="BZ80">
        <v>216</v>
      </c>
      <c r="CA80">
        <v>0</v>
      </c>
      <c r="CB80">
        <v>240</v>
      </c>
      <c r="CC80">
        <v>0.9</v>
      </c>
      <c r="CE80">
        <v>5930</v>
      </c>
      <c r="CF80">
        <v>0</v>
      </c>
      <c r="CG80">
        <v>480</v>
      </c>
      <c r="CH80">
        <v>-1230.7692307692307</v>
      </c>
      <c r="CI80">
        <v>4699.2307692307695</v>
      </c>
      <c r="CJ80">
        <v>212.30594577494998</v>
      </c>
      <c r="CK80">
        <v>143.78872163937004</v>
      </c>
      <c r="CL80">
        <v>69.420911026507738</v>
      </c>
      <c r="CM80">
        <v>122.18796797213763</v>
      </c>
      <c r="CN80">
        <v>69.086628928876706</v>
      </c>
      <c r="CO80">
        <v>0</v>
      </c>
      <c r="CP80">
        <v>0</v>
      </c>
      <c r="CQ80">
        <v>93.868062452383569</v>
      </c>
      <c r="CR80">
        <v>0.86346000000000001</v>
      </c>
      <c r="CS80">
        <v>38458.224080746564</v>
      </c>
      <c r="CT80">
        <v>0</v>
      </c>
      <c r="CU80">
        <v>38458.224080746564</v>
      </c>
      <c r="CV80">
        <v>12.590677387705536</v>
      </c>
      <c r="CW80" t="s">
        <v>1652</v>
      </c>
      <c r="CX80" t="s">
        <v>3848</v>
      </c>
      <c r="CY80" t="s">
        <v>3759</v>
      </c>
      <c r="CZ80" t="s">
        <v>3849</v>
      </c>
      <c r="DA80" t="s">
        <v>3850</v>
      </c>
      <c r="DB80" t="s">
        <v>3344</v>
      </c>
      <c r="DI80">
        <v>240</v>
      </c>
      <c r="DJ80" t="s">
        <v>831</v>
      </c>
      <c r="DK80" t="s">
        <v>1543</v>
      </c>
    </row>
    <row r="81" spans="1:115" x14ac:dyDescent="0.25">
      <c r="A81" t="s">
        <v>2</v>
      </c>
      <c r="B81" t="s">
        <v>1650</v>
      </c>
      <c r="C81">
        <v>26322</v>
      </c>
      <c r="D81" t="s">
        <v>1536</v>
      </c>
      <c r="E81" t="s">
        <v>1537</v>
      </c>
      <c r="F81" t="s">
        <v>1538</v>
      </c>
      <c r="G81" t="s">
        <v>1539</v>
      </c>
      <c r="H81" t="s">
        <v>1653</v>
      </c>
      <c r="I81" t="s">
        <v>457</v>
      </c>
      <c r="J81">
        <v>5930</v>
      </c>
      <c r="K81">
        <v>12.590677387705536</v>
      </c>
      <c r="L81" t="s">
        <v>3020</v>
      </c>
      <c r="M81">
        <v>0</v>
      </c>
      <c r="N81" t="s">
        <v>459</v>
      </c>
      <c r="O81" t="s">
        <v>1633</v>
      </c>
      <c r="P81">
        <v>13</v>
      </c>
      <c r="Q81">
        <v>18</v>
      </c>
      <c r="R81">
        <v>1</v>
      </c>
      <c r="S81">
        <v>90620861</v>
      </c>
      <c r="T81" t="s">
        <v>461</v>
      </c>
      <c r="U81" t="s">
        <v>978</v>
      </c>
      <c r="V81" t="s">
        <v>335</v>
      </c>
      <c r="W81" t="s">
        <v>660</v>
      </c>
      <c r="X81">
        <v>26399</v>
      </c>
      <c r="Y81" t="s">
        <v>660</v>
      </c>
      <c r="Z81">
        <v>70</v>
      </c>
      <c r="AA81">
        <v>16505</v>
      </c>
      <c r="AB81" t="s">
        <v>465</v>
      </c>
      <c r="AC81" t="s">
        <v>674</v>
      </c>
      <c r="AD81" s="1">
        <v>0.33333333333333326</v>
      </c>
      <c r="AE81" s="1">
        <v>0.6875</v>
      </c>
      <c r="AF81" t="s">
        <v>463</v>
      </c>
      <c r="AG81" t="s">
        <v>195</v>
      </c>
      <c r="AH81" t="s">
        <v>570</v>
      </c>
      <c r="AJ81" t="s">
        <v>662</v>
      </c>
      <c r="AK81" t="s">
        <v>1634</v>
      </c>
      <c r="AM81">
        <v>1</v>
      </c>
      <c r="AN81">
        <v>3</v>
      </c>
      <c r="AP81" s="2">
        <v>46072</v>
      </c>
      <c r="AQ81" s="2">
        <v>46289</v>
      </c>
      <c r="AR81" s="2"/>
      <c r="AS81" s="2"/>
      <c r="AV81" t="s">
        <v>470</v>
      </c>
      <c r="AW81">
        <v>216</v>
      </c>
      <c r="AX81">
        <v>0.5</v>
      </c>
      <c r="BH81">
        <v>800</v>
      </c>
      <c r="BY81">
        <v>216</v>
      </c>
      <c r="BZ81">
        <v>216</v>
      </c>
      <c r="CA81">
        <v>0</v>
      </c>
      <c r="CB81">
        <v>240</v>
      </c>
      <c r="CC81">
        <v>0.9</v>
      </c>
      <c r="CE81">
        <v>5930</v>
      </c>
      <c r="CF81">
        <v>0</v>
      </c>
      <c r="CG81">
        <v>480</v>
      </c>
      <c r="CH81">
        <v>-1230.7692307692307</v>
      </c>
      <c r="CI81">
        <v>4699.2307692307695</v>
      </c>
      <c r="CJ81">
        <v>212.30594577494998</v>
      </c>
      <c r="CK81">
        <v>143.78872163937004</v>
      </c>
      <c r="CL81">
        <v>69.420911026507738</v>
      </c>
      <c r="CM81">
        <v>122.18796797213763</v>
      </c>
      <c r="CN81">
        <v>69.086628928876706</v>
      </c>
      <c r="CO81">
        <v>0</v>
      </c>
      <c r="CP81">
        <v>0</v>
      </c>
      <c r="CQ81">
        <v>93.868062452383569</v>
      </c>
      <c r="CR81">
        <v>0.86346000000000001</v>
      </c>
      <c r="CS81">
        <v>38458.224080746564</v>
      </c>
      <c r="CT81">
        <v>0</v>
      </c>
      <c r="CU81">
        <v>38458.224080746564</v>
      </c>
      <c r="CV81">
        <v>12.590677387705536</v>
      </c>
      <c r="CW81" t="s">
        <v>1654</v>
      </c>
      <c r="DI81">
        <v>240</v>
      </c>
      <c r="DJ81" t="s">
        <v>831</v>
      </c>
      <c r="DK81" t="s">
        <v>1609</v>
      </c>
    </row>
    <row r="82" spans="1:115" x14ac:dyDescent="0.25">
      <c r="A82" t="s">
        <v>2</v>
      </c>
      <c r="B82" t="s">
        <v>1655</v>
      </c>
      <c r="C82">
        <v>26320</v>
      </c>
      <c r="D82" t="s">
        <v>1536</v>
      </c>
      <c r="E82" t="s">
        <v>1537</v>
      </c>
      <c r="F82" t="s">
        <v>1538</v>
      </c>
      <c r="G82" t="s">
        <v>1539</v>
      </c>
      <c r="H82" t="s">
        <v>1656</v>
      </c>
      <c r="I82" t="s">
        <v>457</v>
      </c>
      <c r="J82">
        <v>2970</v>
      </c>
      <c r="K82">
        <v>13.029272378439671</v>
      </c>
      <c r="L82" t="s">
        <v>3021</v>
      </c>
      <c r="M82">
        <v>0</v>
      </c>
      <c r="N82" t="s">
        <v>459</v>
      </c>
      <c r="O82" t="s">
        <v>1566</v>
      </c>
      <c r="P82">
        <v>14</v>
      </c>
      <c r="Q82">
        <v>14</v>
      </c>
      <c r="R82">
        <v>1</v>
      </c>
      <c r="S82">
        <v>90060861</v>
      </c>
      <c r="T82" t="s">
        <v>605</v>
      </c>
      <c r="U82" t="s">
        <v>659</v>
      </c>
      <c r="V82" t="s">
        <v>335</v>
      </c>
      <c r="W82" t="s">
        <v>463</v>
      </c>
      <c r="Y82" t="s">
        <v>660</v>
      </c>
      <c r="Z82">
        <v>35</v>
      </c>
      <c r="AA82">
        <v>16529</v>
      </c>
      <c r="AB82" t="s">
        <v>465</v>
      </c>
      <c r="AC82" t="s">
        <v>525</v>
      </c>
      <c r="AD82" s="1">
        <v>0.5625</v>
      </c>
      <c r="AE82" s="1">
        <v>0.72916666666666674</v>
      </c>
      <c r="AF82" t="s">
        <v>463</v>
      </c>
      <c r="AG82" t="s">
        <v>208</v>
      </c>
      <c r="AH82" t="s">
        <v>529</v>
      </c>
      <c r="AJ82" t="s">
        <v>662</v>
      </c>
      <c r="AM82">
        <v>1</v>
      </c>
      <c r="AN82">
        <v>3</v>
      </c>
      <c r="AP82" s="2">
        <v>46070</v>
      </c>
      <c r="AQ82" s="2">
        <v>46287</v>
      </c>
      <c r="AR82" s="2"/>
      <c r="AS82" s="2"/>
      <c r="AV82" t="s">
        <v>470</v>
      </c>
      <c r="AW82">
        <v>112</v>
      </c>
      <c r="AX82">
        <v>0.5</v>
      </c>
      <c r="BH82">
        <v>400</v>
      </c>
      <c r="BY82">
        <v>112</v>
      </c>
      <c r="BZ82">
        <v>112</v>
      </c>
      <c r="CA82">
        <v>0</v>
      </c>
      <c r="CB82">
        <v>120</v>
      </c>
      <c r="CC82">
        <v>0.93333333333333335</v>
      </c>
      <c r="CE82">
        <v>2970</v>
      </c>
      <c r="CF82">
        <v>0</v>
      </c>
      <c r="CG82">
        <v>240</v>
      </c>
      <c r="CH82">
        <v>-615.38461538461536</v>
      </c>
      <c r="CI82">
        <v>2354.6153846153848</v>
      </c>
      <c r="CJ82">
        <v>212.30594577494998</v>
      </c>
      <c r="CK82">
        <v>143.78872163937004</v>
      </c>
      <c r="CL82">
        <v>69.420911026507738</v>
      </c>
      <c r="CM82">
        <v>122.18796797213763</v>
      </c>
      <c r="CN82">
        <v>69.086628928876706</v>
      </c>
      <c r="CO82">
        <v>0</v>
      </c>
      <c r="CP82">
        <v>0</v>
      </c>
      <c r="CQ82">
        <v>93.868062452383569</v>
      </c>
      <c r="CR82">
        <v>0.86346000000000001</v>
      </c>
      <c r="CS82">
        <v>19941.301375201921</v>
      </c>
      <c r="CT82">
        <v>0</v>
      </c>
      <c r="CU82">
        <v>19941.301375201921</v>
      </c>
      <c r="CV82">
        <v>13.029272378439671</v>
      </c>
      <c r="CW82" t="s">
        <v>1657</v>
      </c>
      <c r="CX82" t="s">
        <v>3851</v>
      </c>
      <c r="CY82" t="s">
        <v>3759</v>
      </c>
      <c r="CZ82" t="s">
        <v>3852</v>
      </c>
      <c r="DA82" t="s">
        <v>3853</v>
      </c>
      <c r="DB82" t="s">
        <v>3344</v>
      </c>
      <c r="DI82">
        <v>120</v>
      </c>
      <c r="DJ82" t="s">
        <v>831</v>
      </c>
      <c r="DK82" t="s">
        <v>1568</v>
      </c>
    </row>
    <row r="83" spans="1:115" x14ac:dyDescent="0.25">
      <c r="A83" t="s">
        <v>2</v>
      </c>
      <c r="B83" t="s">
        <v>1655</v>
      </c>
      <c r="C83">
        <v>26320</v>
      </c>
      <c r="D83" t="s">
        <v>1536</v>
      </c>
      <c r="E83" t="s">
        <v>1537</v>
      </c>
      <c r="F83" t="s">
        <v>1538</v>
      </c>
      <c r="G83" t="s">
        <v>1539</v>
      </c>
      <c r="H83" t="s">
        <v>1658</v>
      </c>
      <c r="I83" t="s">
        <v>457</v>
      </c>
      <c r="J83">
        <v>2970</v>
      </c>
      <c r="K83">
        <v>13.6612310880145</v>
      </c>
      <c r="L83" t="s">
        <v>3022</v>
      </c>
      <c r="M83">
        <v>0</v>
      </c>
      <c r="N83" t="s">
        <v>459</v>
      </c>
      <c r="O83" t="s">
        <v>1570</v>
      </c>
      <c r="P83">
        <v>14</v>
      </c>
      <c r="Q83">
        <v>16</v>
      </c>
      <c r="R83">
        <v>1</v>
      </c>
      <c r="S83">
        <v>90080861</v>
      </c>
      <c r="T83" t="s">
        <v>605</v>
      </c>
      <c r="U83" t="s">
        <v>659</v>
      </c>
      <c r="V83" t="s">
        <v>335</v>
      </c>
      <c r="W83" t="s">
        <v>463</v>
      </c>
      <c r="Y83" t="s">
        <v>660</v>
      </c>
      <c r="Z83">
        <v>35</v>
      </c>
      <c r="AA83">
        <v>16530</v>
      </c>
      <c r="AB83" t="s">
        <v>465</v>
      </c>
      <c r="AC83" t="s">
        <v>525</v>
      </c>
      <c r="AD83" s="1">
        <v>0.5625</v>
      </c>
      <c r="AE83" s="1">
        <v>0.72916666666666674</v>
      </c>
      <c r="AF83" t="s">
        <v>463</v>
      </c>
      <c r="AG83" t="s">
        <v>210</v>
      </c>
      <c r="AH83" t="s">
        <v>529</v>
      </c>
      <c r="AJ83" t="s">
        <v>662</v>
      </c>
      <c r="AM83">
        <v>1</v>
      </c>
      <c r="AN83">
        <v>3</v>
      </c>
      <c r="AP83" s="2">
        <v>46070</v>
      </c>
      <c r="AQ83" s="2">
        <v>46287</v>
      </c>
      <c r="AR83" s="2"/>
      <c r="AS83" s="2"/>
      <c r="AV83" t="s">
        <v>470</v>
      </c>
      <c r="AW83">
        <v>112</v>
      </c>
      <c r="AX83">
        <v>0.5</v>
      </c>
      <c r="BA83">
        <v>14</v>
      </c>
      <c r="BH83">
        <v>400</v>
      </c>
      <c r="BY83">
        <v>126</v>
      </c>
      <c r="BZ83">
        <v>112</v>
      </c>
      <c r="CA83">
        <v>14</v>
      </c>
      <c r="CB83">
        <v>120</v>
      </c>
      <c r="CC83">
        <v>0.93333333333333335</v>
      </c>
      <c r="CE83">
        <v>2970</v>
      </c>
      <c r="CF83">
        <v>0</v>
      </c>
      <c r="CG83">
        <v>240</v>
      </c>
      <c r="CH83">
        <v>-615.38461538461536</v>
      </c>
      <c r="CI83">
        <v>2354.6153846153848</v>
      </c>
      <c r="CJ83">
        <v>212.30594577494998</v>
      </c>
      <c r="CK83">
        <v>143.78872163937004</v>
      </c>
      <c r="CL83">
        <v>69.420911026507738</v>
      </c>
      <c r="CM83">
        <v>122.18796797213763</v>
      </c>
      <c r="CN83">
        <v>69.086628928876706</v>
      </c>
      <c r="CO83">
        <v>0</v>
      </c>
      <c r="CP83">
        <v>0</v>
      </c>
      <c r="CQ83">
        <v>93.868062452383569</v>
      </c>
      <c r="CR83">
        <v>0.86346000000000001</v>
      </c>
      <c r="CS83">
        <v>20908.514180206195</v>
      </c>
      <c r="CT83">
        <v>0</v>
      </c>
      <c r="CU83">
        <v>20908.514180206195</v>
      </c>
      <c r="CV83">
        <v>13.6612310880145</v>
      </c>
      <c r="CW83" t="s">
        <v>1659</v>
      </c>
      <c r="CX83" t="s">
        <v>3854</v>
      </c>
      <c r="CY83" t="s">
        <v>3759</v>
      </c>
      <c r="CZ83" t="s">
        <v>3855</v>
      </c>
      <c r="DA83" t="s">
        <v>3856</v>
      </c>
      <c r="DB83" t="s">
        <v>3344</v>
      </c>
      <c r="DI83">
        <v>120</v>
      </c>
      <c r="DJ83" t="s">
        <v>831</v>
      </c>
      <c r="DK83" t="s">
        <v>1568</v>
      </c>
    </row>
    <row r="84" spans="1:115" x14ac:dyDescent="0.25">
      <c r="A84" t="s">
        <v>2</v>
      </c>
      <c r="B84" t="s">
        <v>1655</v>
      </c>
      <c r="C84">
        <v>26320</v>
      </c>
      <c r="D84" t="s">
        <v>1536</v>
      </c>
      <c r="E84" t="s">
        <v>1537</v>
      </c>
      <c r="F84" t="s">
        <v>1538</v>
      </c>
      <c r="G84" t="s">
        <v>1539</v>
      </c>
      <c r="H84" t="s">
        <v>1660</v>
      </c>
      <c r="I84" t="s">
        <v>457</v>
      </c>
      <c r="J84">
        <v>2970</v>
      </c>
      <c r="K84">
        <v>14.29318979758933</v>
      </c>
      <c r="L84" t="s">
        <v>3023</v>
      </c>
      <c r="M84">
        <v>0</v>
      </c>
      <c r="N84" t="s">
        <v>459</v>
      </c>
      <c r="O84" t="s">
        <v>1574</v>
      </c>
      <c r="P84">
        <v>15</v>
      </c>
      <c r="Q84">
        <v>18</v>
      </c>
      <c r="R84">
        <v>1</v>
      </c>
      <c r="S84">
        <v>90110861</v>
      </c>
      <c r="T84" t="s">
        <v>605</v>
      </c>
      <c r="U84" t="s">
        <v>659</v>
      </c>
      <c r="V84" t="s">
        <v>335</v>
      </c>
      <c r="W84" t="s">
        <v>463</v>
      </c>
      <c r="Y84" t="s">
        <v>660</v>
      </c>
      <c r="Z84">
        <v>35</v>
      </c>
      <c r="AA84">
        <v>16531</v>
      </c>
      <c r="AB84" t="s">
        <v>465</v>
      </c>
      <c r="AC84" t="s">
        <v>525</v>
      </c>
      <c r="AD84" s="1">
        <v>0.5625</v>
      </c>
      <c r="AE84" s="1">
        <v>0.72916666666666674</v>
      </c>
      <c r="AF84" t="s">
        <v>463</v>
      </c>
      <c r="AG84" t="s">
        <v>211</v>
      </c>
      <c r="AH84" t="s">
        <v>529</v>
      </c>
      <c r="AJ84" t="s">
        <v>662</v>
      </c>
      <c r="AM84">
        <v>1</v>
      </c>
      <c r="AN84">
        <v>3</v>
      </c>
      <c r="AP84" s="2">
        <v>46070</v>
      </c>
      <c r="AQ84" s="2">
        <v>46287</v>
      </c>
      <c r="AR84" s="2"/>
      <c r="AS84" s="2"/>
      <c r="AV84" t="s">
        <v>470</v>
      </c>
      <c r="AW84">
        <v>112</v>
      </c>
      <c r="AX84">
        <v>0.5</v>
      </c>
      <c r="BA84">
        <v>28</v>
      </c>
      <c r="BH84">
        <v>400</v>
      </c>
      <c r="BY84">
        <v>140</v>
      </c>
      <c r="BZ84">
        <v>112</v>
      </c>
      <c r="CA84">
        <v>28</v>
      </c>
      <c r="CB84">
        <v>120</v>
      </c>
      <c r="CC84">
        <v>0.93333333333333335</v>
      </c>
      <c r="CE84">
        <v>2970</v>
      </c>
      <c r="CF84">
        <v>0</v>
      </c>
      <c r="CG84">
        <v>240</v>
      </c>
      <c r="CH84">
        <v>-615.38461538461536</v>
      </c>
      <c r="CI84">
        <v>2354.6153846153848</v>
      </c>
      <c r="CJ84">
        <v>212.30594577494998</v>
      </c>
      <c r="CK84">
        <v>143.78872163937004</v>
      </c>
      <c r="CL84">
        <v>69.420911026507738</v>
      </c>
      <c r="CM84">
        <v>122.18796797213763</v>
      </c>
      <c r="CN84">
        <v>69.086628928876706</v>
      </c>
      <c r="CO84">
        <v>0</v>
      </c>
      <c r="CP84">
        <v>0</v>
      </c>
      <c r="CQ84">
        <v>93.868062452383569</v>
      </c>
      <c r="CR84">
        <v>0.86346000000000001</v>
      </c>
      <c r="CS84">
        <v>21875.726985210469</v>
      </c>
      <c r="CT84">
        <v>0</v>
      </c>
      <c r="CU84">
        <v>21875.726985210469</v>
      </c>
      <c r="CV84">
        <v>14.29318979758933</v>
      </c>
      <c r="CW84" t="s">
        <v>1661</v>
      </c>
      <c r="CX84" t="s">
        <v>3857</v>
      </c>
      <c r="CY84" t="s">
        <v>3759</v>
      </c>
      <c r="CZ84" t="s">
        <v>3858</v>
      </c>
      <c r="DA84" t="s">
        <v>3856</v>
      </c>
      <c r="DB84" t="s">
        <v>3344</v>
      </c>
      <c r="DI84">
        <v>120</v>
      </c>
      <c r="DJ84" t="s">
        <v>831</v>
      </c>
      <c r="DK84" t="s">
        <v>1568</v>
      </c>
    </row>
    <row r="85" spans="1:115" x14ac:dyDescent="0.25">
      <c r="A85" t="s">
        <v>2</v>
      </c>
      <c r="B85" t="s">
        <v>1655</v>
      </c>
      <c r="C85">
        <v>26320</v>
      </c>
      <c r="D85" t="s">
        <v>1536</v>
      </c>
      <c r="E85" t="s">
        <v>1537</v>
      </c>
      <c r="F85" t="s">
        <v>1538</v>
      </c>
      <c r="G85" t="s">
        <v>1539</v>
      </c>
      <c r="H85" t="s">
        <v>1662</v>
      </c>
      <c r="I85" t="s">
        <v>457</v>
      </c>
      <c r="J85">
        <v>2970</v>
      </c>
      <c r="K85">
        <v>13.029272378439671</v>
      </c>
      <c r="L85" t="s">
        <v>3024</v>
      </c>
      <c r="M85">
        <v>0</v>
      </c>
      <c r="N85" t="s">
        <v>459</v>
      </c>
      <c r="O85" t="s">
        <v>1577</v>
      </c>
      <c r="P85">
        <v>14</v>
      </c>
      <c r="Q85">
        <v>15</v>
      </c>
      <c r="R85">
        <v>1</v>
      </c>
      <c r="S85">
        <v>90120861</v>
      </c>
      <c r="T85" t="s">
        <v>605</v>
      </c>
      <c r="U85" t="s">
        <v>659</v>
      </c>
      <c r="V85" t="s">
        <v>335</v>
      </c>
      <c r="W85" t="s">
        <v>463</v>
      </c>
      <c r="Y85" t="s">
        <v>660</v>
      </c>
      <c r="Z85">
        <v>35</v>
      </c>
      <c r="AA85">
        <v>16532</v>
      </c>
      <c r="AB85" t="s">
        <v>465</v>
      </c>
      <c r="AC85" t="s">
        <v>525</v>
      </c>
      <c r="AD85" s="1">
        <v>0.5625</v>
      </c>
      <c r="AE85" s="1">
        <v>0.72916666666666674</v>
      </c>
      <c r="AF85" t="s">
        <v>463</v>
      </c>
      <c r="AG85" t="s">
        <v>214</v>
      </c>
      <c r="AH85" t="s">
        <v>529</v>
      </c>
      <c r="AJ85" t="s">
        <v>662</v>
      </c>
      <c r="AM85">
        <v>1</v>
      </c>
      <c r="AN85">
        <v>3</v>
      </c>
      <c r="AP85" s="2">
        <v>46070</v>
      </c>
      <c r="AQ85" s="2">
        <v>46287</v>
      </c>
      <c r="AR85" s="2"/>
      <c r="AS85" s="2"/>
      <c r="AV85" t="s">
        <v>470</v>
      </c>
      <c r="AW85">
        <v>112</v>
      </c>
      <c r="AX85">
        <v>0.5</v>
      </c>
      <c r="BH85">
        <v>400</v>
      </c>
      <c r="BY85">
        <v>112</v>
      </c>
      <c r="BZ85">
        <v>112</v>
      </c>
      <c r="CA85">
        <v>0</v>
      </c>
      <c r="CB85">
        <v>120</v>
      </c>
      <c r="CC85">
        <v>0.93333333333333335</v>
      </c>
      <c r="CE85">
        <v>2970</v>
      </c>
      <c r="CF85">
        <v>0</v>
      </c>
      <c r="CG85">
        <v>240</v>
      </c>
      <c r="CH85">
        <v>-615.38461538461536</v>
      </c>
      <c r="CI85">
        <v>2354.6153846153848</v>
      </c>
      <c r="CJ85">
        <v>212.30594577494998</v>
      </c>
      <c r="CK85">
        <v>143.78872163937004</v>
      </c>
      <c r="CL85">
        <v>69.420911026507738</v>
      </c>
      <c r="CM85">
        <v>122.18796797213763</v>
      </c>
      <c r="CN85">
        <v>69.086628928876706</v>
      </c>
      <c r="CO85">
        <v>0</v>
      </c>
      <c r="CP85">
        <v>0</v>
      </c>
      <c r="CQ85">
        <v>93.868062452383569</v>
      </c>
      <c r="CR85">
        <v>0.86346000000000001</v>
      </c>
      <c r="CS85">
        <v>19941.301375201921</v>
      </c>
      <c r="CT85">
        <v>0</v>
      </c>
      <c r="CU85">
        <v>19941.301375201921</v>
      </c>
      <c r="CV85">
        <v>13.029272378439671</v>
      </c>
      <c r="CW85" t="s">
        <v>1663</v>
      </c>
      <c r="CX85" t="s">
        <v>3859</v>
      </c>
      <c r="CY85" t="s">
        <v>3759</v>
      </c>
      <c r="CZ85" t="s">
        <v>3860</v>
      </c>
      <c r="DA85" t="s">
        <v>3856</v>
      </c>
      <c r="DB85" t="s">
        <v>3344</v>
      </c>
      <c r="DI85">
        <v>120</v>
      </c>
      <c r="DJ85" t="s">
        <v>831</v>
      </c>
      <c r="DK85" t="s">
        <v>1568</v>
      </c>
    </row>
    <row r="86" spans="1:115" x14ac:dyDescent="0.25">
      <c r="A86" t="s">
        <v>2</v>
      </c>
      <c r="B86" t="s">
        <v>1655</v>
      </c>
      <c r="C86">
        <v>26320</v>
      </c>
      <c r="D86" t="s">
        <v>1536</v>
      </c>
      <c r="E86" t="s">
        <v>1537</v>
      </c>
      <c r="F86" t="s">
        <v>1538</v>
      </c>
      <c r="G86" t="s">
        <v>1539</v>
      </c>
      <c r="H86" t="s">
        <v>1664</v>
      </c>
      <c r="I86" t="s">
        <v>457</v>
      </c>
      <c r="J86">
        <v>2970</v>
      </c>
      <c r="K86">
        <v>13.029272378439671</v>
      </c>
      <c r="L86" t="s">
        <v>3025</v>
      </c>
      <c r="M86">
        <v>0</v>
      </c>
      <c r="N86" t="s">
        <v>459</v>
      </c>
      <c r="O86" t="s">
        <v>1580</v>
      </c>
      <c r="P86">
        <v>14</v>
      </c>
      <c r="Q86">
        <v>16</v>
      </c>
      <c r="R86">
        <v>1</v>
      </c>
      <c r="S86">
        <v>90010861</v>
      </c>
      <c r="T86" t="s">
        <v>605</v>
      </c>
      <c r="U86" t="s">
        <v>659</v>
      </c>
      <c r="V86" t="s">
        <v>335</v>
      </c>
      <c r="W86" t="s">
        <v>463</v>
      </c>
      <c r="Y86" t="s">
        <v>660</v>
      </c>
      <c r="Z86">
        <v>35</v>
      </c>
      <c r="AA86">
        <v>16533</v>
      </c>
      <c r="AB86" t="s">
        <v>465</v>
      </c>
      <c r="AC86" t="s">
        <v>525</v>
      </c>
      <c r="AD86" s="1">
        <v>0.5625</v>
      </c>
      <c r="AE86" s="1">
        <v>0.72916666666666674</v>
      </c>
      <c r="AF86" t="s">
        <v>463</v>
      </c>
      <c r="AG86" t="s">
        <v>217</v>
      </c>
      <c r="AH86" t="s">
        <v>529</v>
      </c>
      <c r="AJ86" t="s">
        <v>662</v>
      </c>
      <c r="AM86">
        <v>1</v>
      </c>
      <c r="AN86">
        <v>3</v>
      </c>
      <c r="AP86" s="2">
        <v>46070</v>
      </c>
      <c r="AQ86" s="2">
        <v>46287</v>
      </c>
      <c r="AR86" s="2"/>
      <c r="AS86" s="2"/>
      <c r="AV86" t="s">
        <v>470</v>
      </c>
      <c r="AW86">
        <v>112</v>
      </c>
      <c r="AX86">
        <v>0.5</v>
      </c>
      <c r="BH86">
        <v>400</v>
      </c>
      <c r="BY86">
        <v>112</v>
      </c>
      <c r="BZ86">
        <v>112</v>
      </c>
      <c r="CA86">
        <v>0</v>
      </c>
      <c r="CB86">
        <v>120</v>
      </c>
      <c r="CC86">
        <v>0.93333333333333335</v>
      </c>
      <c r="CE86">
        <v>2970</v>
      </c>
      <c r="CF86">
        <v>0</v>
      </c>
      <c r="CG86">
        <v>240</v>
      </c>
      <c r="CH86">
        <v>-615.38461538461536</v>
      </c>
      <c r="CI86">
        <v>2354.6153846153848</v>
      </c>
      <c r="CJ86">
        <v>212.30594577494998</v>
      </c>
      <c r="CK86">
        <v>143.78872163937004</v>
      </c>
      <c r="CL86">
        <v>69.420911026507738</v>
      </c>
      <c r="CM86">
        <v>122.18796797213763</v>
      </c>
      <c r="CN86">
        <v>69.086628928876706</v>
      </c>
      <c r="CO86">
        <v>0</v>
      </c>
      <c r="CP86">
        <v>0</v>
      </c>
      <c r="CQ86">
        <v>93.868062452383569</v>
      </c>
      <c r="CR86">
        <v>0.86346000000000001</v>
      </c>
      <c r="CS86">
        <v>19941.301375201921</v>
      </c>
      <c r="CT86">
        <v>0</v>
      </c>
      <c r="CU86">
        <v>19941.301375201921</v>
      </c>
      <c r="CV86">
        <v>13.029272378439671</v>
      </c>
      <c r="CW86" t="s">
        <v>1665</v>
      </c>
      <c r="CX86" t="s">
        <v>3861</v>
      </c>
      <c r="CY86" t="s">
        <v>3759</v>
      </c>
      <c r="CZ86" t="s">
        <v>3862</v>
      </c>
      <c r="DA86" t="s">
        <v>3863</v>
      </c>
      <c r="DB86" t="s">
        <v>3344</v>
      </c>
      <c r="DI86">
        <v>120</v>
      </c>
      <c r="DJ86" t="s">
        <v>831</v>
      </c>
      <c r="DK86" t="s">
        <v>1568</v>
      </c>
    </row>
    <row r="87" spans="1:115" x14ac:dyDescent="0.25">
      <c r="A87" t="s">
        <v>2</v>
      </c>
      <c r="B87" t="s">
        <v>1655</v>
      </c>
      <c r="C87">
        <v>26320</v>
      </c>
      <c r="D87" t="s">
        <v>1536</v>
      </c>
      <c r="E87" t="s">
        <v>1537</v>
      </c>
      <c r="F87" t="s">
        <v>1538</v>
      </c>
      <c r="G87" t="s">
        <v>1539</v>
      </c>
      <c r="H87" t="s">
        <v>1666</v>
      </c>
      <c r="I87" t="s">
        <v>457</v>
      </c>
      <c r="J87">
        <v>2970</v>
      </c>
      <c r="K87">
        <v>15.557107216738984</v>
      </c>
      <c r="L87" t="s">
        <v>3026</v>
      </c>
      <c r="M87">
        <v>0</v>
      </c>
      <c r="N87" t="s">
        <v>459</v>
      </c>
      <c r="O87" t="s">
        <v>1583</v>
      </c>
      <c r="P87">
        <v>16</v>
      </c>
      <c r="Q87">
        <v>17</v>
      </c>
      <c r="R87">
        <v>1</v>
      </c>
      <c r="S87">
        <v>93510861</v>
      </c>
      <c r="T87" t="s">
        <v>605</v>
      </c>
      <c r="U87" t="s">
        <v>659</v>
      </c>
      <c r="V87" t="s">
        <v>335</v>
      </c>
      <c r="W87" t="s">
        <v>463</v>
      </c>
      <c r="Y87" t="s">
        <v>660</v>
      </c>
      <c r="Z87">
        <v>35</v>
      </c>
      <c r="AA87">
        <v>16534</v>
      </c>
      <c r="AB87" t="s">
        <v>465</v>
      </c>
      <c r="AC87" t="s">
        <v>525</v>
      </c>
      <c r="AD87" s="1">
        <v>0.5625</v>
      </c>
      <c r="AE87" s="1">
        <v>0.72916666666666674</v>
      </c>
      <c r="AF87" t="s">
        <v>463</v>
      </c>
      <c r="AG87" t="s">
        <v>207</v>
      </c>
      <c r="AH87" t="s">
        <v>529</v>
      </c>
      <c r="AJ87" t="s">
        <v>662</v>
      </c>
      <c r="AM87">
        <v>1</v>
      </c>
      <c r="AN87">
        <v>3</v>
      </c>
      <c r="AP87" s="2">
        <v>46070</v>
      </c>
      <c r="AQ87" s="2">
        <v>46287</v>
      </c>
      <c r="AR87" s="2"/>
      <c r="AS87" s="2"/>
      <c r="AV87" t="s">
        <v>470</v>
      </c>
      <c r="AW87">
        <v>112</v>
      </c>
      <c r="AX87">
        <v>0.5</v>
      </c>
      <c r="BA87">
        <v>56</v>
      </c>
      <c r="BH87">
        <v>400</v>
      </c>
      <c r="BY87">
        <v>168</v>
      </c>
      <c r="BZ87">
        <v>112</v>
      </c>
      <c r="CA87">
        <v>56</v>
      </c>
      <c r="CB87">
        <v>120</v>
      </c>
      <c r="CC87">
        <v>0.93333333333333335</v>
      </c>
      <c r="CE87">
        <v>2970</v>
      </c>
      <c r="CF87">
        <v>0</v>
      </c>
      <c r="CG87">
        <v>240</v>
      </c>
      <c r="CH87">
        <v>-615.38461538461536</v>
      </c>
      <c r="CI87">
        <v>2354.6153846153848</v>
      </c>
      <c r="CJ87">
        <v>212.30594577494998</v>
      </c>
      <c r="CK87">
        <v>143.78872163937004</v>
      </c>
      <c r="CL87">
        <v>69.420911026507738</v>
      </c>
      <c r="CM87">
        <v>122.18796797213763</v>
      </c>
      <c r="CN87">
        <v>69.086628928876706</v>
      </c>
      <c r="CO87">
        <v>0</v>
      </c>
      <c r="CP87">
        <v>0</v>
      </c>
      <c r="CQ87">
        <v>93.868062452383569</v>
      </c>
      <c r="CR87">
        <v>0.86346000000000001</v>
      </c>
      <c r="CS87">
        <v>23810.152595219017</v>
      </c>
      <c r="CT87">
        <v>0</v>
      </c>
      <c r="CU87">
        <v>23810.152595219017</v>
      </c>
      <c r="CV87">
        <v>15.557107216738984</v>
      </c>
      <c r="CW87" t="s">
        <v>1667</v>
      </c>
      <c r="CX87" t="s">
        <v>3864</v>
      </c>
      <c r="CY87" t="s">
        <v>3759</v>
      </c>
      <c r="CZ87" t="s">
        <v>3865</v>
      </c>
      <c r="DA87" t="s">
        <v>3866</v>
      </c>
      <c r="DB87" t="s">
        <v>3344</v>
      </c>
      <c r="DI87">
        <v>120</v>
      </c>
      <c r="DJ87" t="s">
        <v>831</v>
      </c>
      <c r="DK87" t="s">
        <v>1568</v>
      </c>
    </row>
    <row r="88" spans="1:115" x14ac:dyDescent="0.25">
      <c r="A88" t="s">
        <v>2</v>
      </c>
      <c r="B88" t="s">
        <v>1655</v>
      </c>
      <c r="C88">
        <v>26320</v>
      </c>
      <c r="D88" t="s">
        <v>1536</v>
      </c>
      <c r="E88" t="s">
        <v>1537</v>
      </c>
      <c r="F88" t="s">
        <v>1538</v>
      </c>
      <c r="G88" t="s">
        <v>1539</v>
      </c>
      <c r="H88" t="s">
        <v>1668</v>
      </c>
      <c r="I88" t="s">
        <v>457</v>
      </c>
      <c r="J88">
        <v>2970</v>
      </c>
      <c r="K88">
        <v>10.329604441959036</v>
      </c>
      <c r="L88" t="s">
        <v>1669</v>
      </c>
      <c r="M88">
        <v>0</v>
      </c>
      <c r="N88" t="s">
        <v>459</v>
      </c>
      <c r="O88" t="s">
        <v>1607</v>
      </c>
      <c r="P88">
        <v>11</v>
      </c>
      <c r="Q88">
        <v>18</v>
      </c>
      <c r="R88">
        <v>1</v>
      </c>
      <c r="S88">
        <v>90541135</v>
      </c>
      <c r="T88" t="s">
        <v>605</v>
      </c>
      <c r="U88" t="s">
        <v>659</v>
      </c>
      <c r="V88" t="s">
        <v>335</v>
      </c>
      <c r="W88" t="s">
        <v>463</v>
      </c>
      <c r="Y88" t="s">
        <v>660</v>
      </c>
      <c r="Z88">
        <v>35</v>
      </c>
      <c r="AA88">
        <v>16506</v>
      </c>
      <c r="AB88" t="s">
        <v>465</v>
      </c>
      <c r="AC88" t="s">
        <v>466</v>
      </c>
      <c r="AD88" s="1">
        <v>0.54166666666666674</v>
      </c>
      <c r="AE88" s="1">
        <v>0.70833333333333326</v>
      </c>
      <c r="AF88" t="s">
        <v>463</v>
      </c>
      <c r="AG88" t="s">
        <v>182</v>
      </c>
      <c r="AH88" t="s">
        <v>588</v>
      </c>
      <c r="AJ88" t="s">
        <v>662</v>
      </c>
      <c r="AM88">
        <v>1</v>
      </c>
      <c r="AN88">
        <v>3</v>
      </c>
      <c r="AP88" s="2">
        <v>46072</v>
      </c>
      <c r="AQ88" s="2">
        <v>46289</v>
      </c>
      <c r="AR88" s="2"/>
      <c r="AS88" s="2"/>
      <c r="AV88" t="s">
        <v>470</v>
      </c>
      <c r="AW88">
        <v>112</v>
      </c>
      <c r="AX88">
        <v>0.5</v>
      </c>
      <c r="BY88">
        <v>112</v>
      </c>
      <c r="BZ88">
        <v>112</v>
      </c>
      <c r="CA88">
        <v>0</v>
      </c>
      <c r="CB88">
        <v>120</v>
      </c>
      <c r="CC88">
        <v>0.93333333333333335</v>
      </c>
      <c r="CE88">
        <v>2970</v>
      </c>
      <c r="CF88">
        <v>0</v>
      </c>
      <c r="CG88">
        <v>240</v>
      </c>
      <c r="CH88">
        <v>0</v>
      </c>
      <c r="CI88">
        <v>2970</v>
      </c>
      <c r="CJ88">
        <v>212.30594577494998</v>
      </c>
      <c r="CK88">
        <v>143.78872163937004</v>
      </c>
      <c r="CL88">
        <v>69.420911026507738</v>
      </c>
      <c r="CM88">
        <v>122.18796797213763</v>
      </c>
      <c r="CN88">
        <v>69.086628928876706</v>
      </c>
      <c r="CO88">
        <v>0</v>
      </c>
      <c r="CP88">
        <v>0</v>
      </c>
      <c r="CQ88">
        <v>93.868062452383569</v>
      </c>
      <c r="CR88">
        <v>0.86346000000000001</v>
      </c>
      <c r="CS88">
        <v>19941.301375201921</v>
      </c>
      <c r="CT88">
        <v>0</v>
      </c>
      <c r="CU88">
        <v>19941.301375201921</v>
      </c>
      <c r="CV88">
        <v>10.329604441959036</v>
      </c>
      <c r="CW88" t="s">
        <v>1670</v>
      </c>
      <c r="CX88" t="s">
        <v>3867</v>
      </c>
      <c r="CY88" t="s">
        <v>3759</v>
      </c>
      <c r="CZ88" t="s">
        <v>3868</v>
      </c>
      <c r="DA88" t="s">
        <v>3869</v>
      </c>
      <c r="DB88" t="s">
        <v>3344</v>
      </c>
      <c r="DI88">
        <v>120</v>
      </c>
      <c r="DJ88" t="s">
        <v>831</v>
      </c>
      <c r="DK88" t="s">
        <v>1609</v>
      </c>
    </row>
    <row r="89" spans="1:115" x14ac:dyDescent="0.25">
      <c r="A89" t="s">
        <v>2</v>
      </c>
      <c r="B89" t="s">
        <v>1655</v>
      </c>
      <c r="C89">
        <v>26320</v>
      </c>
      <c r="D89" t="s">
        <v>1536</v>
      </c>
      <c r="E89" t="s">
        <v>1537</v>
      </c>
      <c r="F89" t="s">
        <v>1538</v>
      </c>
      <c r="G89" t="s">
        <v>1539</v>
      </c>
      <c r="H89" t="s">
        <v>1671</v>
      </c>
      <c r="I89" t="s">
        <v>457</v>
      </c>
      <c r="J89">
        <v>2970</v>
      </c>
      <c r="K89">
        <v>10.329604441959036</v>
      </c>
      <c r="L89" t="s">
        <v>1672</v>
      </c>
      <c r="M89">
        <v>0</v>
      </c>
      <c r="N89" t="s">
        <v>459</v>
      </c>
      <c r="O89" t="s">
        <v>1607</v>
      </c>
      <c r="P89">
        <v>11</v>
      </c>
      <c r="Q89">
        <v>16</v>
      </c>
      <c r="R89">
        <v>1</v>
      </c>
      <c r="S89">
        <v>90541135</v>
      </c>
      <c r="T89" t="s">
        <v>605</v>
      </c>
      <c r="U89" t="s">
        <v>659</v>
      </c>
      <c r="V89" t="s">
        <v>335</v>
      </c>
      <c r="W89" t="s">
        <v>463</v>
      </c>
      <c r="Y89" t="s">
        <v>660</v>
      </c>
      <c r="Z89">
        <v>35</v>
      </c>
      <c r="AA89">
        <v>16507</v>
      </c>
      <c r="AB89" t="s">
        <v>465</v>
      </c>
      <c r="AC89" t="s">
        <v>1192</v>
      </c>
      <c r="AD89" s="1">
        <v>0.375</v>
      </c>
      <c r="AE89" s="1">
        <v>0.54166666666666674</v>
      </c>
      <c r="AF89" t="s">
        <v>463</v>
      </c>
      <c r="AG89" t="s">
        <v>192</v>
      </c>
      <c r="AH89" t="s">
        <v>588</v>
      </c>
      <c r="AJ89" t="s">
        <v>662</v>
      </c>
      <c r="AM89">
        <v>1</v>
      </c>
      <c r="AN89">
        <v>3</v>
      </c>
      <c r="AP89" s="2">
        <v>46073</v>
      </c>
      <c r="AQ89" s="2">
        <v>46290</v>
      </c>
      <c r="AR89" s="2"/>
      <c r="AS89" s="2"/>
      <c r="AV89" t="s">
        <v>470</v>
      </c>
      <c r="AW89">
        <v>112</v>
      </c>
      <c r="AX89">
        <v>0.5</v>
      </c>
      <c r="BY89">
        <v>112</v>
      </c>
      <c r="BZ89">
        <v>112</v>
      </c>
      <c r="CA89">
        <v>0</v>
      </c>
      <c r="CB89">
        <v>120</v>
      </c>
      <c r="CC89">
        <v>0.93333333333333335</v>
      </c>
      <c r="CE89">
        <v>2970</v>
      </c>
      <c r="CF89">
        <v>0</v>
      </c>
      <c r="CG89">
        <v>240</v>
      </c>
      <c r="CH89">
        <v>0</v>
      </c>
      <c r="CI89">
        <v>2970</v>
      </c>
      <c r="CJ89">
        <v>212.30594577494998</v>
      </c>
      <c r="CK89">
        <v>143.78872163937004</v>
      </c>
      <c r="CL89">
        <v>69.420911026507738</v>
      </c>
      <c r="CM89">
        <v>122.18796797213763</v>
      </c>
      <c r="CN89">
        <v>69.086628928876706</v>
      </c>
      <c r="CO89">
        <v>0</v>
      </c>
      <c r="CP89">
        <v>0</v>
      </c>
      <c r="CQ89">
        <v>93.868062452383569</v>
      </c>
      <c r="CR89">
        <v>0.86346000000000001</v>
      </c>
      <c r="CS89">
        <v>19941.301375201921</v>
      </c>
      <c r="CT89">
        <v>0</v>
      </c>
      <c r="CU89">
        <v>19941.301375201921</v>
      </c>
      <c r="CV89">
        <v>10.329604441959036</v>
      </c>
      <c r="CW89" t="s">
        <v>1673</v>
      </c>
      <c r="CX89" t="s">
        <v>3870</v>
      </c>
      <c r="CY89" t="s">
        <v>3759</v>
      </c>
      <c r="CZ89" t="s">
        <v>3871</v>
      </c>
      <c r="DA89" t="s">
        <v>3872</v>
      </c>
      <c r="DB89" t="s">
        <v>3344</v>
      </c>
      <c r="DI89">
        <v>120</v>
      </c>
      <c r="DJ89" t="s">
        <v>831</v>
      </c>
      <c r="DK89" t="s">
        <v>1609</v>
      </c>
    </row>
    <row r="90" spans="1:115" x14ac:dyDescent="0.25">
      <c r="A90" t="s">
        <v>2</v>
      </c>
      <c r="B90" t="s">
        <v>1655</v>
      </c>
      <c r="C90">
        <v>26320</v>
      </c>
      <c r="D90" t="s">
        <v>1536</v>
      </c>
      <c r="E90" t="s">
        <v>1537</v>
      </c>
      <c r="F90" t="s">
        <v>1538</v>
      </c>
      <c r="G90" t="s">
        <v>1539</v>
      </c>
      <c r="H90" t="s">
        <v>1674</v>
      </c>
      <c r="I90" t="s">
        <v>457</v>
      </c>
      <c r="J90">
        <v>2970</v>
      </c>
      <c r="K90">
        <v>13.029272378439671</v>
      </c>
      <c r="L90" t="s">
        <v>3027</v>
      </c>
      <c r="M90">
        <v>0</v>
      </c>
      <c r="N90" t="s">
        <v>459</v>
      </c>
      <c r="O90" t="s">
        <v>1613</v>
      </c>
      <c r="P90">
        <v>14</v>
      </c>
      <c r="Q90">
        <v>18</v>
      </c>
      <c r="R90">
        <v>1</v>
      </c>
      <c r="S90">
        <v>90641135</v>
      </c>
      <c r="T90" t="s">
        <v>605</v>
      </c>
      <c r="U90" t="s">
        <v>659</v>
      </c>
      <c r="V90" t="s">
        <v>335</v>
      </c>
      <c r="W90" t="s">
        <v>463</v>
      </c>
      <c r="Y90" t="s">
        <v>660</v>
      </c>
      <c r="Z90">
        <v>35</v>
      </c>
      <c r="AA90">
        <v>16508</v>
      </c>
      <c r="AB90" t="s">
        <v>465</v>
      </c>
      <c r="AC90" t="s">
        <v>466</v>
      </c>
      <c r="AD90" s="1">
        <v>0.52083333333333326</v>
      </c>
      <c r="AE90" s="1">
        <v>0.6875</v>
      </c>
      <c r="AF90" t="s">
        <v>463</v>
      </c>
      <c r="AG90" t="s">
        <v>197</v>
      </c>
      <c r="AH90" t="s">
        <v>588</v>
      </c>
      <c r="AJ90" t="s">
        <v>662</v>
      </c>
      <c r="AM90">
        <v>1</v>
      </c>
      <c r="AN90">
        <v>3</v>
      </c>
      <c r="AP90" s="2">
        <v>46072</v>
      </c>
      <c r="AQ90" s="2">
        <v>46289</v>
      </c>
      <c r="AR90" s="2"/>
      <c r="AS90" s="2"/>
      <c r="AV90" t="s">
        <v>470</v>
      </c>
      <c r="AW90">
        <v>112</v>
      </c>
      <c r="AX90">
        <v>0.5</v>
      </c>
      <c r="BH90">
        <v>400</v>
      </c>
      <c r="BY90">
        <v>112</v>
      </c>
      <c r="BZ90">
        <v>112</v>
      </c>
      <c r="CA90">
        <v>0</v>
      </c>
      <c r="CB90">
        <v>120</v>
      </c>
      <c r="CC90">
        <v>0.93333333333333335</v>
      </c>
      <c r="CE90">
        <v>2970</v>
      </c>
      <c r="CF90">
        <v>0</v>
      </c>
      <c r="CG90">
        <v>240</v>
      </c>
      <c r="CH90">
        <v>-615.38461538461536</v>
      </c>
      <c r="CI90">
        <v>2354.6153846153848</v>
      </c>
      <c r="CJ90">
        <v>212.30594577494998</v>
      </c>
      <c r="CK90">
        <v>143.78872163937004</v>
      </c>
      <c r="CL90">
        <v>69.420911026507738</v>
      </c>
      <c r="CM90">
        <v>122.18796797213763</v>
      </c>
      <c r="CN90">
        <v>69.086628928876706</v>
      </c>
      <c r="CO90">
        <v>0</v>
      </c>
      <c r="CP90">
        <v>0</v>
      </c>
      <c r="CQ90">
        <v>93.868062452383569</v>
      </c>
      <c r="CR90">
        <v>0.86346000000000001</v>
      </c>
      <c r="CS90">
        <v>19941.301375201921</v>
      </c>
      <c r="CT90">
        <v>0</v>
      </c>
      <c r="CU90">
        <v>19941.301375201921</v>
      </c>
      <c r="CV90">
        <v>13.029272378439671</v>
      </c>
      <c r="CW90" t="s">
        <v>1675</v>
      </c>
      <c r="CX90" t="s">
        <v>3873</v>
      </c>
      <c r="CY90" t="s">
        <v>3759</v>
      </c>
      <c r="CZ90" t="s">
        <v>3874</v>
      </c>
      <c r="DA90" t="s">
        <v>3875</v>
      </c>
      <c r="DB90" t="s">
        <v>3344</v>
      </c>
      <c r="DI90">
        <v>120</v>
      </c>
      <c r="DJ90" t="s">
        <v>831</v>
      </c>
      <c r="DK90" t="s">
        <v>1543</v>
      </c>
    </row>
    <row r="91" spans="1:115" x14ac:dyDescent="0.25">
      <c r="A91" t="s">
        <v>2</v>
      </c>
      <c r="B91" t="s">
        <v>1655</v>
      </c>
      <c r="C91">
        <v>26320</v>
      </c>
      <c r="D91" t="s">
        <v>1536</v>
      </c>
      <c r="E91" t="s">
        <v>1537</v>
      </c>
      <c r="F91" t="s">
        <v>1538</v>
      </c>
      <c r="G91" t="s">
        <v>1539</v>
      </c>
      <c r="H91" t="s">
        <v>1676</v>
      </c>
      <c r="I91" t="s">
        <v>457</v>
      </c>
      <c r="J91">
        <v>2970</v>
      </c>
      <c r="K91">
        <v>10.329604441959036</v>
      </c>
      <c r="L91" t="s">
        <v>1669</v>
      </c>
      <c r="M91">
        <v>0</v>
      </c>
      <c r="N91" t="s">
        <v>459</v>
      </c>
      <c r="O91" t="s">
        <v>1607</v>
      </c>
      <c r="P91">
        <v>11</v>
      </c>
      <c r="Q91">
        <v>18</v>
      </c>
      <c r="R91">
        <v>1</v>
      </c>
      <c r="S91">
        <v>90661135</v>
      </c>
      <c r="T91" t="s">
        <v>605</v>
      </c>
      <c r="U91" t="s">
        <v>659</v>
      </c>
      <c r="V91" t="s">
        <v>335</v>
      </c>
      <c r="W91" t="s">
        <v>463</v>
      </c>
      <c r="Y91" t="s">
        <v>660</v>
      </c>
      <c r="Z91">
        <v>35</v>
      </c>
      <c r="AA91">
        <v>16509</v>
      </c>
      <c r="AB91" t="s">
        <v>465</v>
      </c>
      <c r="AC91" t="s">
        <v>525</v>
      </c>
      <c r="AD91" s="1">
        <v>0.52083333333333326</v>
      </c>
      <c r="AE91" s="1">
        <v>0.6875</v>
      </c>
      <c r="AF91" t="s">
        <v>463</v>
      </c>
      <c r="AG91" t="s">
        <v>178</v>
      </c>
      <c r="AH91" t="s">
        <v>537</v>
      </c>
      <c r="AJ91" t="s">
        <v>662</v>
      </c>
      <c r="AM91">
        <v>1</v>
      </c>
      <c r="AN91">
        <v>3</v>
      </c>
      <c r="AP91" s="2">
        <v>46070</v>
      </c>
      <c r="AQ91" s="2">
        <v>46287</v>
      </c>
      <c r="AR91" s="2"/>
      <c r="AS91" s="2"/>
      <c r="AV91" t="s">
        <v>470</v>
      </c>
      <c r="AW91">
        <v>112</v>
      </c>
      <c r="AX91">
        <v>0.5</v>
      </c>
      <c r="BY91">
        <v>112</v>
      </c>
      <c r="BZ91">
        <v>112</v>
      </c>
      <c r="CA91">
        <v>0</v>
      </c>
      <c r="CB91">
        <v>120</v>
      </c>
      <c r="CC91">
        <v>0.93333333333333335</v>
      </c>
      <c r="CE91">
        <v>2970</v>
      </c>
      <c r="CF91">
        <v>0</v>
      </c>
      <c r="CG91">
        <v>240</v>
      </c>
      <c r="CH91">
        <v>0</v>
      </c>
      <c r="CI91">
        <v>2970</v>
      </c>
      <c r="CJ91">
        <v>212.30594577494998</v>
      </c>
      <c r="CK91">
        <v>143.78872163937004</v>
      </c>
      <c r="CL91">
        <v>69.420911026507738</v>
      </c>
      <c r="CM91">
        <v>122.18796797213763</v>
      </c>
      <c r="CN91">
        <v>69.086628928876706</v>
      </c>
      <c r="CO91">
        <v>0</v>
      </c>
      <c r="CP91">
        <v>0</v>
      </c>
      <c r="CQ91">
        <v>93.868062452383569</v>
      </c>
      <c r="CR91">
        <v>0.86346000000000001</v>
      </c>
      <c r="CS91">
        <v>19941.301375201921</v>
      </c>
      <c r="CT91">
        <v>0</v>
      </c>
      <c r="CU91">
        <v>19941.301375201921</v>
      </c>
      <c r="CV91">
        <v>10.329604441959036</v>
      </c>
      <c r="CW91" t="s">
        <v>1677</v>
      </c>
      <c r="CX91" t="s">
        <v>3876</v>
      </c>
      <c r="CY91" t="s">
        <v>3759</v>
      </c>
      <c r="CZ91" t="s">
        <v>3877</v>
      </c>
      <c r="DA91" t="s">
        <v>3773</v>
      </c>
      <c r="DB91" t="s">
        <v>3344</v>
      </c>
      <c r="DI91">
        <v>120</v>
      </c>
      <c r="DJ91" t="s">
        <v>831</v>
      </c>
      <c r="DK91" t="s">
        <v>1609</v>
      </c>
    </row>
    <row r="92" spans="1:115" x14ac:dyDescent="0.25">
      <c r="A92" t="s">
        <v>2</v>
      </c>
      <c r="B92" t="s">
        <v>618</v>
      </c>
      <c r="C92">
        <v>82501</v>
      </c>
      <c r="D92" t="s">
        <v>619</v>
      </c>
      <c r="E92" t="s">
        <v>620</v>
      </c>
      <c r="F92" t="s">
        <v>621</v>
      </c>
      <c r="G92" t="s">
        <v>622</v>
      </c>
      <c r="H92" t="s">
        <v>635</v>
      </c>
      <c r="I92" t="s">
        <v>457</v>
      </c>
      <c r="J92">
        <v>3180</v>
      </c>
      <c r="K92">
        <v>13.236955684843959</v>
      </c>
      <c r="L92" t="s">
        <v>3028</v>
      </c>
      <c r="M92">
        <v>0</v>
      </c>
      <c r="N92" t="s">
        <v>459</v>
      </c>
      <c r="O92" t="s">
        <v>636</v>
      </c>
      <c r="P92">
        <v>14</v>
      </c>
      <c r="Q92">
        <v>16</v>
      </c>
      <c r="R92">
        <v>1</v>
      </c>
      <c r="S92">
        <v>90210688</v>
      </c>
      <c r="T92" t="s">
        <v>605</v>
      </c>
      <c r="U92" t="s">
        <v>462</v>
      </c>
      <c r="V92" t="s">
        <v>335</v>
      </c>
      <c r="W92" t="s">
        <v>463</v>
      </c>
      <c r="Y92" t="s">
        <v>463</v>
      </c>
      <c r="Z92">
        <v>0</v>
      </c>
      <c r="AA92">
        <v>16510</v>
      </c>
      <c r="AB92" t="s">
        <v>465</v>
      </c>
      <c r="AC92" t="s">
        <v>572</v>
      </c>
      <c r="AD92" s="1">
        <v>0.375</v>
      </c>
      <c r="AE92" s="1">
        <v>0.64583333333333326</v>
      </c>
      <c r="AF92" t="s">
        <v>463</v>
      </c>
      <c r="AG92" t="s">
        <v>165</v>
      </c>
      <c r="AH92" t="s">
        <v>570</v>
      </c>
      <c r="AI92" t="s">
        <v>633</v>
      </c>
      <c r="AJ92" t="s">
        <v>626</v>
      </c>
      <c r="AM92">
        <v>1</v>
      </c>
      <c r="AN92">
        <v>1</v>
      </c>
      <c r="AP92" s="2">
        <v>46310</v>
      </c>
      <c r="AQ92" s="2">
        <v>46360</v>
      </c>
      <c r="AR92" s="2"/>
      <c r="AS92" s="2"/>
      <c r="AV92" t="s">
        <v>470</v>
      </c>
      <c r="AW92">
        <v>100</v>
      </c>
      <c r="AX92">
        <v>0.5</v>
      </c>
      <c r="BA92">
        <v>100</v>
      </c>
      <c r="BH92">
        <v>200</v>
      </c>
      <c r="BY92">
        <v>200</v>
      </c>
      <c r="BZ92">
        <v>100</v>
      </c>
      <c r="CA92">
        <v>100</v>
      </c>
      <c r="CB92">
        <v>100</v>
      </c>
      <c r="CC92">
        <v>1</v>
      </c>
      <c r="CE92">
        <v>3180</v>
      </c>
      <c r="CF92">
        <v>0</v>
      </c>
      <c r="CG92">
        <v>120</v>
      </c>
      <c r="CH92">
        <v>-307.69230769230768</v>
      </c>
      <c r="CI92">
        <v>2872.3076923076924</v>
      </c>
      <c r="CJ92">
        <v>212.30594577494998</v>
      </c>
      <c r="CK92">
        <v>143.78872163937004</v>
      </c>
      <c r="CL92">
        <v>69.420911026507738</v>
      </c>
      <c r="CM92">
        <v>122.18796797213763</v>
      </c>
      <c r="CN92">
        <v>69.086628928876706</v>
      </c>
      <c r="CO92">
        <v>0</v>
      </c>
      <c r="CP92">
        <v>0</v>
      </c>
      <c r="CQ92">
        <v>93.868062452383569</v>
      </c>
      <c r="CR92">
        <v>0.86346000000000001</v>
      </c>
      <c r="CS92">
        <v>24713.39626360367</v>
      </c>
      <c r="CT92">
        <v>0</v>
      </c>
      <c r="CU92">
        <v>24713.39626360367</v>
      </c>
      <c r="CV92">
        <v>13.236955684843959</v>
      </c>
      <c r="CW92" t="s">
        <v>637</v>
      </c>
      <c r="DI92">
        <v>100</v>
      </c>
      <c r="DJ92" t="s">
        <v>471</v>
      </c>
    </row>
    <row r="93" spans="1:115" x14ac:dyDescent="0.25">
      <c r="A93" t="s">
        <v>2</v>
      </c>
      <c r="B93" t="s">
        <v>618</v>
      </c>
      <c r="C93">
        <v>82501</v>
      </c>
      <c r="D93" t="s">
        <v>619</v>
      </c>
      <c r="E93" t="s">
        <v>620</v>
      </c>
      <c r="F93" t="s">
        <v>621</v>
      </c>
      <c r="G93" t="s">
        <v>622</v>
      </c>
      <c r="H93" t="s">
        <v>638</v>
      </c>
      <c r="I93" t="s">
        <v>457</v>
      </c>
      <c r="J93">
        <v>3180</v>
      </c>
      <c r="K93">
        <v>13.236955684843959</v>
      </c>
      <c r="L93" t="s">
        <v>3029</v>
      </c>
      <c r="M93">
        <v>0</v>
      </c>
      <c r="N93" t="s">
        <v>459</v>
      </c>
      <c r="O93" t="s">
        <v>639</v>
      </c>
      <c r="P93">
        <v>14</v>
      </c>
      <c r="Q93">
        <v>18</v>
      </c>
      <c r="R93">
        <v>1</v>
      </c>
      <c r="S93">
        <v>90290658</v>
      </c>
      <c r="T93" t="s">
        <v>605</v>
      </c>
      <c r="U93" t="s">
        <v>462</v>
      </c>
      <c r="V93" t="s">
        <v>335</v>
      </c>
      <c r="W93" t="s">
        <v>463</v>
      </c>
      <c r="Y93" t="s">
        <v>463</v>
      </c>
      <c r="Z93">
        <v>0</v>
      </c>
      <c r="AA93">
        <v>16567</v>
      </c>
      <c r="AB93" t="s">
        <v>465</v>
      </c>
      <c r="AC93" t="s">
        <v>515</v>
      </c>
      <c r="AD93" s="1">
        <v>0.375</v>
      </c>
      <c r="AE93" s="1">
        <v>0.64583333333333326</v>
      </c>
      <c r="AF93" t="s">
        <v>463</v>
      </c>
      <c r="AG93" t="s">
        <v>46</v>
      </c>
      <c r="AH93" t="s">
        <v>467</v>
      </c>
      <c r="AI93" t="s">
        <v>640</v>
      </c>
      <c r="AJ93" t="s">
        <v>626</v>
      </c>
      <c r="AM93">
        <v>1</v>
      </c>
      <c r="AN93">
        <v>1</v>
      </c>
      <c r="AP93" s="2">
        <v>46223</v>
      </c>
      <c r="AQ93" s="2">
        <v>46286</v>
      </c>
      <c r="AR93" s="2"/>
      <c r="AS93" s="2"/>
      <c r="AV93" t="s">
        <v>470</v>
      </c>
      <c r="AW93">
        <v>100</v>
      </c>
      <c r="AX93">
        <v>0.5</v>
      </c>
      <c r="BA93">
        <v>100</v>
      </c>
      <c r="BH93">
        <v>200</v>
      </c>
      <c r="BY93">
        <v>200</v>
      </c>
      <c r="BZ93">
        <v>100</v>
      </c>
      <c r="CA93">
        <v>100</v>
      </c>
      <c r="CB93">
        <v>100</v>
      </c>
      <c r="CC93">
        <v>1</v>
      </c>
      <c r="CE93">
        <v>3180</v>
      </c>
      <c r="CF93">
        <v>0</v>
      </c>
      <c r="CG93">
        <v>120</v>
      </c>
      <c r="CH93">
        <v>-307.69230769230768</v>
      </c>
      <c r="CI93">
        <v>2872.3076923076924</v>
      </c>
      <c r="CJ93">
        <v>212.30594577494998</v>
      </c>
      <c r="CK93">
        <v>143.78872163937004</v>
      </c>
      <c r="CL93">
        <v>69.420911026507738</v>
      </c>
      <c r="CM93">
        <v>122.18796797213763</v>
      </c>
      <c r="CN93">
        <v>69.086628928876706</v>
      </c>
      <c r="CO93">
        <v>0</v>
      </c>
      <c r="CP93">
        <v>0</v>
      </c>
      <c r="CQ93">
        <v>93.868062452383569</v>
      </c>
      <c r="CR93">
        <v>0.86346000000000001</v>
      </c>
      <c r="CS93">
        <v>24713.39626360367</v>
      </c>
      <c r="CT93">
        <v>0</v>
      </c>
      <c r="CU93">
        <v>24713.39626360367</v>
      </c>
      <c r="CV93">
        <v>13.236955684843959</v>
      </c>
      <c r="CW93" t="s">
        <v>637</v>
      </c>
      <c r="DI93">
        <v>100</v>
      </c>
      <c r="DJ93" t="s">
        <v>471</v>
      </c>
    </row>
    <row r="94" spans="1:115" x14ac:dyDescent="0.25">
      <c r="A94" t="s">
        <v>2</v>
      </c>
      <c r="B94" t="s">
        <v>618</v>
      </c>
      <c r="C94">
        <v>82501</v>
      </c>
      <c r="D94" t="s">
        <v>619</v>
      </c>
      <c r="E94" t="s">
        <v>620</v>
      </c>
      <c r="F94" t="s">
        <v>621</v>
      </c>
      <c r="G94" t="s">
        <v>622</v>
      </c>
      <c r="H94" t="s">
        <v>641</v>
      </c>
      <c r="I94" t="s">
        <v>457</v>
      </c>
      <c r="J94">
        <v>3180</v>
      </c>
      <c r="K94">
        <v>11.386751375018658</v>
      </c>
      <c r="L94" t="s">
        <v>3030</v>
      </c>
      <c r="M94">
        <v>0</v>
      </c>
      <c r="N94" t="s">
        <v>459</v>
      </c>
      <c r="O94" t="s">
        <v>624</v>
      </c>
      <c r="P94">
        <v>12</v>
      </c>
      <c r="Q94">
        <v>15</v>
      </c>
      <c r="R94">
        <v>1</v>
      </c>
      <c r="S94">
        <v>90320687</v>
      </c>
      <c r="T94" t="s">
        <v>605</v>
      </c>
      <c r="U94" t="s">
        <v>462</v>
      </c>
      <c r="V94" t="s">
        <v>335</v>
      </c>
      <c r="W94" t="s">
        <v>463</v>
      </c>
      <c r="Y94" t="s">
        <v>463</v>
      </c>
      <c r="Z94">
        <v>0</v>
      </c>
      <c r="AA94">
        <v>16552</v>
      </c>
      <c r="AB94" t="s">
        <v>465</v>
      </c>
      <c r="AC94" t="s">
        <v>504</v>
      </c>
      <c r="AD94" s="1">
        <v>0.375</v>
      </c>
      <c r="AE94" s="1">
        <v>0.625</v>
      </c>
      <c r="AF94" t="s">
        <v>463</v>
      </c>
      <c r="AG94" t="s">
        <v>234</v>
      </c>
      <c r="AH94" t="s">
        <v>516</v>
      </c>
      <c r="AI94" t="s">
        <v>633</v>
      </c>
      <c r="AJ94" t="s">
        <v>626</v>
      </c>
      <c r="AM94">
        <v>1</v>
      </c>
      <c r="AN94">
        <v>2</v>
      </c>
      <c r="AP94" s="2">
        <v>46227</v>
      </c>
      <c r="AQ94" s="2">
        <v>46360</v>
      </c>
      <c r="AR94" s="2"/>
      <c r="AS94" s="2"/>
      <c r="AV94" t="s">
        <v>470</v>
      </c>
      <c r="AW94">
        <v>100</v>
      </c>
      <c r="AX94">
        <v>0.5</v>
      </c>
      <c r="BA94">
        <v>50</v>
      </c>
      <c r="BH94">
        <v>200</v>
      </c>
      <c r="BY94">
        <v>150</v>
      </c>
      <c r="BZ94">
        <v>100</v>
      </c>
      <c r="CA94">
        <v>50</v>
      </c>
      <c r="CB94">
        <v>100</v>
      </c>
      <c r="CC94">
        <v>1</v>
      </c>
      <c r="CE94">
        <v>3180</v>
      </c>
      <c r="CF94">
        <v>0</v>
      </c>
      <c r="CG94">
        <v>120</v>
      </c>
      <c r="CH94">
        <v>-307.69230769230768</v>
      </c>
      <c r="CI94">
        <v>2872.3076923076924</v>
      </c>
      <c r="CJ94">
        <v>212.30594577494998</v>
      </c>
      <c r="CK94">
        <v>143.78872163937004</v>
      </c>
      <c r="CL94">
        <v>69.420911026507738</v>
      </c>
      <c r="CM94">
        <v>122.18796797213763</v>
      </c>
      <c r="CN94">
        <v>69.086628928876706</v>
      </c>
      <c r="CO94">
        <v>0</v>
      </c>
      <c r="CP94">
        <v>0</v>
      </c>
      <c r="CQ94">
        <v>93.868062452383569</v>
      </c>
      <c r="CR94">
        <v>0.86346000000000001</v>
      </c>
      <c r="CS94">
        <v>21259.064817159837</v>
      </c>
      <c r="CT94">
        <v>0</v>
      </c>
      <c r="CU94">
        <v>21259.064817159837</v>
      </c>
      <c r="CV94">
        <v>11.386751375018658</v>
      </c>
      <c r="CW94" t="s">
        <v>637</v>
      </c>
      <c r="DI94">
        <v>100</v>
      </c>
      <c r="DJ94" t="s">
        <v>471</v>
      </c>
    </row>
    <row r="95" spans="1:115" x14ac:dyDescent="0.25">
      <c r="A95" t="s">
        <v>2</v>
      </c>
      <c r="B95" t="s">
        <v>618</v>
      </c>
      <c r="C95">
        <v>82501</v>
      </c>
      <c r="D95" t="s">
        <v>619</v>
      </c>
      <c r="E95" t="s">
        <v>620</v>
      </c>
      <c r="F95" t="s">
        <v>621</v>
      </c>
      <c r="G95" t="s">
        <v>622</v>
      </c>
      <c r="H95" t="s">
        <v>643</v>
      </c>
      <c r="I95" t="s">
        <v>457</v>
      </c>
      <c r="J95">
        <v>3180</v>
      </c>
      <c r="K95">
        <v>13.236955684843959</v>
      </c>
      <c r="L95" t="s">
        <v>3031</v>
      </c>
      <c r="M95">
        <v>0</v>
      </c>
      <c r="N95" t="s">
        <v>459</v>
      </c>
      <c r="O95" t="s">
        <v>644</v>
      </c>
      <c r="P95">
        <v>14</v>
      </c>
      <c r="Q95">
        <v>15</v>
      </c>
      <c r="R95">
        <v>1</v>
      </c>
      <c r="S95">
        <v>90370688</v>
      </c>
      <c r="T95" t="s">
        <v>605</v>
      </c>
      <c r="U95" t="s">
        <v>462</v>
      </c>
      <c r="V95" t="s">
        <v>335</v>
      </c>
      <c r="W95" t="s">
        <v>463</v>
      </c>
      <c r="Y95" t="s">
        <v>463</v>
      </c>
      <c r="Z95">
        <v>0</v>
      </c>
      <c r="AA95">
        <v>16511</v>
      </c>
      <c r="AB95" t="s">
        <v>465</v>
      </c>
      <c r="AC95" t="s">
        <v>536</v>
      </c>
      <c r="AD95" s="1">
        <v>0.375</v>
      </c>
      <c r="AE95" s="1">
        <v>0.64583333333333326</v>
      </c>
      <c r="AF95" t="s">
        <v>463</v>
      </c>
      <c r="AG95" t="s">
        <v>174</v>
      </c>
      <c r="AH95" t="s">
        <v>537</v>
      </c>
      <c r="AI95" t="s">
        <v>633</v>
      </c>
      <c r="AJ95" t="s">
        <v>626</v>
      </c>
      <c r="AM95">
        <v>1</v>
      </c>
      <c r="AN95">
        <v>1</v>
      </c>
      <c r="AP95" s="2">
        <v>46308</v>
      </c>
      <c r="AQ95" s="2">
        <v>46358</v>
      </c>
      <c r="AR95" s="2"/>
      <c r="AS95" s="2"/>
      <c r="AV95" t="s">
        <v>470</v>
      </c>
      <c r="AW95">
        <v>100</v>
      </c>
      <c r="AX95">
        <v>0.5</v>
      </c>
      <c r="BA95">
        <v>100</v>
      </c>
      <c r="BH95">
        <v>200</v>
      </c>
      <c r="BY95">
        <v>200</v>
      </c>
      <c r="BZ95">
        <v>100</v>
      </c>
      <c r="CA95">
        <v>100</v>
      </c>
      <c r="CB95">
        <v>100</v>
      </c>
      <c r="CC95">
        <v>1</v>
      </c>
      <c r="CE95">
        <v>3180</v>
      </c>
      <c r="CF95">
        <v>0</v>
      </c>
      <c r="CG95">
        <v>120</v>
      </c>
      <c r="CH95">
        <v>-307.69230769230768</v>
      </c>
      <c r="CI95">
        <v>2872.3076923076924</v>
      </c>
      <c r="CJ95">
        <v>212.30594577494998</v>
      </c>
      <c r="CK95">
        <v>143.78872163937004</v>
      </c>
      <c r="CL95">
        <v>69.420911026507738</v>
      </c>
      <c r="CM95">
        <v>122.18796797213763</v>
      </c>
      <c r="CN95">
        <v>69.086628928876706</v>
      </c>
      <c r="CO95">
        <v>0</v>
      </c>
      <c r="CP95">
        <v>0</v>
      </c>
      <c r="CQ95">
        <v>93.868062452383569</v>
      </c>
      <c r="CR95">
        <v>0.86346000000000001</v>
      </c>
      <c r="CS95">
        <v>24713.39626360367</v>
      </c>
      <c r="CT95">
        <v>0</v>
      </c>
      <c r="CU95">
        <v>24713.39626360367</v>
      </c>
      <c r="CV95">
        <v>13.236955684843959</v>
      </c>
      <c r="CW95" t="s">
        <v>637</v>
      </c>
      <c r="DI95">
        <v>100</v>
      </c>
      <c r="DJ95" t="s">
        <v>471</v>
      </c>
    </row>
    <row r="96" spans="1:115" x14ac:dyDescent="0.25">
      <c r="A96" t="s">
        <v>2</v>
      </c>
      <c r="B96" t="s">
        <v>618</v>
      </c>
      <c r="C96">
        <v>82501</v>
      </c>
      <c r="D96" t="s">
        <v>619</v>
      </c>
      <c r="E96" t="s">
        <v>620</v>
      </c>
      <c r="F96" t="s">
        <v>621</v>
      </c>
      <c r="G96" t="s">
        <v>622</v>
      </c>
      <c r="H96" t="s">
        <v>645</v>
      </c>
      <c r="I96" t="s">
        <v>457</v>
      </c>
      <c r="J96">
        <v>3180</v>
      </c>
      <c r="K96">
        <v>11.386751375018658</v>
      </c>
      <c r="L96" t="s">
        <v>3030</v>
      </c>
      <c r="M96">
        <v>0</v>
      </c>
      <c r="N96" t="s">
        <v>459</v>
      </c>
      <c r="O96" t="s">
        <v>624</v>
      </c>
      <c r="P96">
        <v>12</v>
      </c>
      <c r="Q96">
        <v>15</v>
      </c>
      <c r="R96">
        <v>1</v>
      </c>
      <c r="S96">
        <v>90480688</v>
      </c>
      <c r="T96" t="s">
        <v>605</v>
      </c>
      <c r="U96" t="s">
        <v>462</v>
      </c>
      <c r="V96" t="s">
        <v>335</v>
      </c>
      <c r="W96" t="s">
        <v>463</v>
      </c>
      <c r="Y96" t="s">
        <v>463</v>
      </c>
      <c r="Z96">
        <v>0</v>
      </c>
      <c r="AA96">
        <v>16553</v>
      </c>
      <c r="AB96" t="s">
        <v>465</v>
      </c>
      <c r="AC96" t="s">
        <v>466</v>
      </c>
      <c r="AD96" s="1">
        <v>0.375</v>
      </c>
      <c r="AE96" s="1">
        <v>0.625</v>
      </c>
      <c r="AF96" t="s">
        <v>463</v>
      </c>
      <c r="AG96" t="s">
        <v>246</v>
      </c>
      <c r="AH96" t="s">
        <v>516</v>
      </c>
      <c r="AI96" t="s">
        <v>633</v>
      </c>
      <c r="AJ96" t="s">
        <v>626</v>
      </c>
      <c r="AM96">
        <v>1</v>
      </c>
      <c r="AN96">
        <v>2</v>
      </c>
      <c r="AP96" s="2">
        <v>46310</v>
      </c>
      <c r="AQ96" s="2">
        <v>46359</v>
      </c>
      <c r="AR96" s="2"/>
      <c r="AS96" s="2"/>
      <c r="AV96" t="s">
        <v>470</v>
      </c>
      <c r="AW96">
        <v>100</v>
      </c>
      <c r="AX96">
        <v>0.5</v>
      </c>
      <c r="BA96">
        <v>50</v>
      </c>
      <c r="BH96">
        <v>200</v>
      </c>
      <c r="BY96">
        <v>150</v>
      </c>
      <c r="BZ96">
        <v>100</v>
      </c>
      <c r="CA96">
        <v>50</v>
      </c>
      <c r="CB96">
        <v>100</v>
      </c>
      <c r="CC96">
        <v>1</v>
      </c>
      <c r="CE96">
        <v>3180</v>
      </c>
      <c r="CF96">
        <v>0</v>
      </c>
      <c r="CG96">
        <v>120</v>
      </c>
      <c r="CH96">
        <v>-307.69230769230768</v>
      </c>
      <c r="CI96">
        <v>2872.3076923076924</v>
      </c>
      <c r="CJ96">
        <v>212.30594577494998</v>
      </c>
      <c r="CK96">
        <v>143.78872163937004</v>
      </c>
      <c r="CL96">
        <v>69.420911026507738</v>
      </c>
      <c r="CM96">
        <v>122.18796797213763</v>
      </c>
      <c r="CN96">
        <v>69.086628928876706</v>
      </c>
      <c r="CO96">
        <v>0</v>
      </c>
      <c r="CP96">
        <v>0</v>
      </c>
      <c r="CQ96">
        <v>93.868062452383569</v>
      </c>
      <c r="CR96">
        <v>0.86346000000000001</v>
      </c>
      <c r="CS96">
        <v>21259.064817159837</v>
      </c>
      <c r="CT96">
        <v>0</v>
      </c>
      <c r="CU96">
        <v>21259.064817159837</v>
      </c>
      <c r="CV96">
        <v>11.386751375018658</v>
      </c>
      <c r="CW96" t="s">
        <v>637</v>
      </c>
      <c r="DI96">
        <v>100</v>
      </c>
      <c r="DJ96" t="s">
        <v>471</v>
      </c>
    </row>
    <row r="97" spans="1:115" x14ac:dyDescent="0.25">
      <c r="A97" t="s">
        <v>2</v>
      </c>
      <c r="B97" t="s">
        <v>618</v>
      </c>
      <c r="C97">
        <v>82501</v>
      </c>
      <c r="D97" t="s">
        <v>619</v>
      </c>
      <c r="E97" t="s">
        <v>620</v>
      </c>
      <c r="F97" t="s">
        <v>621</v>
      </c>
      <c r="G97" t="s">
        <v>622</v>
      </c>
      <c r="H97" t="s">
        <v>646</v>
      </c>
      <c r="I97" t="s">
        <v>457</v>
      </c>
      <c r="J97">
        <v>3180</v>
      </c>
      <c r="K97">
        <v>9.5365470651933553</v>
      </c>
      <c r="L97" t="s">
        <v>3032</v>
      </c>
      <c r="M97">
        <v>0</v>
      </c>
      <c r="N97" t="s">
        <v>459</v>
      </c>
      <c r="O97" t="s">
        <v>647</v>
      </c>
      <c r="P97">
        <v>10</v>
      </c>
      <c r="Q97">
        <v>15</v>
      </c>
      <c r="R97">
        <v>1</v>
      </c>
      <c r="S97">
        <v>90540688</v>
      </c>
      <c r="T97" t="s">
        <v>605</v>
      </c>
      <c r="U97" t="s">
        <v>462</v>
      </c>
      <c r="V97" t="s">
        <v>335</v>
      </c>
      <c r="W97" t="s">
        <v>463</v>
      </c>
      <c r="Y97" t="s">
        <v>463</v>
      </c>
      <c r="Z97">
        <v>0</v>
      </c>
      <c r="AA97">
        <v>16512</v>
      </c>
      <c r="AB97" t="s">
        <v>465</v>
      </c>
      <c r="AC97" t="s">
        <v>569</v>
      </c>
      <c r="AD97" s="1">
        <v>0.375</v>
      </c>
      <c r="AE97" s="1">
        <v>0.64583333333333326</v>
      </c>
      <c r="AF97" t="s">
        <v>463</v>
      </c>
      <c r="AG97" t="s">
        <v>182</v>
      </c>
      <c r="AH97" t="s">
        <v>588</v>
      </c>
      <c r="AI97" t="s">
        <v>633</v>
      </c>
      <c r="AJ97" t="s">
        <v>626</v>
      </c>
      <c r="AM97">
        <v>1</v>
      </c>
      <c r="AN97">
        <v>1</v>
      </c>
      <c r="AP97" s="2">
        <v>46309</v>
      </c>
      <c r="AQ97" s="2">
        <v>46359</v>
      </c>
      <c r="AR97" s="2"/>
      <c r="AS97" s="2"/>
      <c r="AV97" t="s">
        <v>470</v>
      </c>
      <c r="AW97">
        <v>100</v>
      </c>
      <c r="AX97">
        <v>0.5</v>
      </c>
      <c r="BH97">
        <v>200</v>
      </c>
      <c r="BY97">
        <v>100</v>
      </c>
      <c r="BZ97">
        <v>100</v>
      </c>
      <c r="CA97">
        <v>0</v>
      </c>
      <c r="CB97">
        <v>100</v>
      </c>
      <c r="CC97">
        <v>1</v>
      </c>
      <c r="CE97">
        <v>3180</v>
      </c>
      <c r="CF97">
        <v>0</v>
      </c>
      <c r="CG97">
        <v>120</v>
      </c>
      <c r="CH97">
        <v>-307.69230769230768</v>
      </c>
      <c r="CI97">
        <v>2872.3076923076924</v>
      </c>
      <c r="CJ97">
        <v>212.30594577494998</v>
      </c>
      <c r="CK97">
        <v>143.78872163937004</v>
      </c>
      <c r="CL97">
        <v>69.420911026507738</v>
      </c>
      <c r="CM97">
        <v>122.18796797213763</v>
      </c>
      <c r="CN97">
        <v>69.086628928876706</v>
      </c>
      <c r="CO97">
        <v>0</v>
      </c>
      <c r="CP97">
        <v>0</v>
      </c>
      <c r="CQ97">
        <v>93.868062452383569</v>
      </c>
      <c r="CR97">
        <v>0.86346000000000001</v>
      </c>
      <c r="CS97">
        <v>17804.733370716</v>
      </c>
      <c r="CT97">
        <v>0</v>
      </c>
      <c r="CU97">
        <v>17804.733370716</v>
      </c>
      <c r="CV97">
        <v>9.5365470651933553</v>
      </c>
      <c r="CW97" t="s">
        <v>637</v>
      </c>
      <c r="DI97">
        <v>100</v>
      </c>
      <c r="DJ97" t="s">
        <v>471</v>
      </c>
    </row>
    <row r="98" spans="1:115" x14ac:dyDescent="0.25">
      <c r="A98" t="s">
        <v>2</v>
      </c>
      <c r="B98" t="s">
        <v>618</v>
      </c>
      <c r="C98">
        <v>82501</v>
      </c>
      <c r="D98" t="s">
        <v>619</v>
      </c>
      <c r="E98" t="s">
        <v>620</v>
      </c>
      <c r="F98" t="s">
        <v>621</v>
      </c>
      <c r="G98" t="s">
        <v>622</v>
      </c>
      <c r="H98" t="s">
        <v>648</v>
      </c>
      <c r="I98" t="s">
        <v>457</v>
      </c>
      <c r="J98">
        <v>3180</v>
      </c>
      <c r="K98">
        <v>13.236955684843959</v>
      </c>
      <c r="L98" t="s">
        <v>3031</v>
      </c>
      <c r="M98">
        <v>0</v>
      </c>
      <c r="N98" t="s">
        <v>459</v>
      </c>
      <c r="O98" t="s">
        <v>649</v>
      </c>
      <c r="P98">
        <v>14</v>
      </c>
      <c r="Q98">
        <v>15</v>
      </c>
      <c r="R98">
        <v>1</v>
      </c>
      <c r="S98">
        <v>90620688</v>
      </c>
      <c r="T98" t="s">
        <v>605</v>
      </c>
      <c r="U98" t="s">
        <v>462</v>
      </c>
      <c r="V98" t="s">
        <v>335</v>
      </c>
      <c r="W98" t="s">
        <v>463</v>
      </c>
      <c r="Y98" t="s">
        <v>463</v>
      </c>
      <c r="Z98">
        <v>0</v>
      </c>
      <c r="AA98">
        <v>16513</v>
      </c>
      <c r="AB98" t="s">
        <v>465</v>
      </c>
      <c r="AC98" t="s">
        <v>569</v>
      </c>
      <c r="AD98" s="1">
        <v>0.375</v>
      </c>
      <c r="AE98" s="1">
        <v>0.64583333333333326</v>
      </c>
      <c r="AF98" t="s">
        <v>463</v>
      </c>
      <c r="AG98" t="s">
        <v>195</v>
      </c>
      <c r="AH98" t="s">
        <v>570</v>
      </c>
      <c r="AI98" t="s">
        <v>633</v>
      </c>
      <c r="AJ98" t="s">
        <v>626</v>
      </c>
      <c r="AM98">
        <v>1</v>
      </c>
      <c r="AN98">
        <v>1</v>
      </c>
      <c r="AP98" s="2">
        <v>46309</v>
      </c>
      <c r="AQ98" s="2">
        <v>46359</v>
      </c>
      <c r="AR98" s="2"/>
      <c r="AS98" s="2"/>
      <c r="AV98" t="s">
        <v>470</v>
      </c>
      <c r="AW98">
        <v>100</v>
      </c>
      <c r="AX98">
        <v>0.5</v>
      </c>
      <c r="BA98">
        <v>100</v>
      </c>
      <c r="BH98">
        <v>200</v>
      </c>
      <c r="BY98">
        <v>200</v>
      </c>
      <c r="BZ98">
        <v>100</v>
      </c>
      <c r="CA98">
        <v>100</v>
      </c>
      <c r="CB98">
        <v>100</v>
      </c>
      <c r="CC98">
        <v>1</v>
      </c>
      <c r="CE98">
        <v>3180</v>
      </c>
      <c r="CF98">
        <v>0</v>
      </c>
      <c r="CG98">
        <v>120</v>
      </c>
      <c r="CH98">
        <v>-307.69230769230768</v>
      </c>
      <c r="CI98">
        <v>2872.3076923076924</v>
      </c>
      <c r="CJ98">
        <v>212.30594577494998</v>
      </c>
      <c r="CK98">
        <v>143.78872163937004</v>
      </c>
      <c r="CL98">
        <v>69.420911026507738</v>
      </c>
      <c r="CM98">
        <v>122.18796797213763</v>
      </c>
      <c r="CN98">
        <v>69.086628928876706</v>
      </c>
      <c r="CO98">
        <v>0</v>
      </c>
      <c r="CP98">
        <v>0</v>
      </c>
      <c r="CQ98">
        <v>93.868062452383569</v>
      </c>
      <c r="CR98">
        <v>0.86346000000000001</v>
      </c>
      <c r="CS98">
        <v>24713.39626360367</v>
      </c>
      <c r="CT98">
        <v>0</v>
      </c>
      <c r="CU98">
        <v>24713.39626360367</v>
      </c>
      <c r="CV98">
        <v>13.236955684843959</v>
      </c>
      <c r="CW98" t="s">
        <v>637</v>
      </c>
      <c r="DI98">
        <v>100</v>
      </c>
      <c r="DJ98" t="s">
        <v>471</v>
      </c>
    </row>
    <row r="99" spans="1:115" x14ac:dyDescent="0.25">
      <c r="A99" t="s">
        <v>2</v>
      </c>
      <c r="B99" t="s">
        <v>618</v>
      </c>
      <c r="C99">
        <v>82501</v>
      </c>
      <c r="D99" t="s">
        <v>619</v>
      </c>
      <c r="E99" t="s">
        <v>620</v>
      </c>
      <c r="F99" t="s">
        <v>621</v>
      </c>
      <c r="G99" t="s">
        <v>622</v>
      </c>
      <c r="H99" t="s">
        <v>650</v>
      </c>
      <c r="I99" t="s">
        <v>457</v>
      </c>
      <c r="J99">
        <v>3180</v>
      </c>
      <c r="K99">
        <v>9.5365470651933553</v>
      </c>
      <c r="L99" t="s">
        <v>3032</v>
      </c>
      <c r="M99">
        <v>0</v>
      </c>
      <c r="N99" t="s">
        <v>459</v>
      </c>
      <c r="O99" t="s">
        <v>651</v>
      </c>
      <c r="P99">
        <v>10</v>
      </c>
      <c r="Q99">
        <v>15</v>
      </c>
      <c r="R99">
        <v>1</v>
      </c>
      <c r="S99">
        <v>93510688</v>
      </c>
      <c r="T99" t="s">
        <v>605</v>
      </c>
      <c r="U99" t="s">
        <v>462</v>
      </c>
      <c r="V99" t="s">
        <v>335</v>
      </c>
      <c r="W99" t="s">
        <v>463</v>
      </c>
      <c r="Y99" t="s">
        <v>463</v>
      </c>
      <c r="Z99">
        <v>0</v>
      </c>
      <c r="AA99">
        <v>16514</v>
      </c>
      <c r="AB99" t="s">
        <v>465</v>
      </c>
      <c r="AC99" t="s">
        <v>536</v>
      </c>
      <c r="AD99" s="1">
        <v>0.375</v>
      </c>
      <c r="AE99" s="1">
        <v>0.64583333333333326</v>
      </c>
      <c r="AF99" t="s">
        <v>463</v>
      </c>
      <c r="AG99" t="s">
        <v>197</v>
      </c>
      <c r="AH99" t="s">
        <v>588</v>
      </c>
      <c r="AI99" t="s">
        <v>633</v>
      </c>
      <c r="AJ99" t="s">
        <v>626</v>
      </c>
      <c r="AM99">
        <v>1</v>
      </c>
      <c r="AN99">
        <v>1</v>
      </c>
      <c r="AP99" s="2">
        <v>46308</v>
      </c>
      <c r="AQ99" s="2">
        <v>46358</v>
      </c>
      <c r="AR99" s="2"/>
      <c r="AS99" s="2"/>
      <c r="AV99" t="s">
        <v>470</v>
      </c>
      <c r="AW99">
        <v>100</v>
      </c>
      <c r="AX99">
        <v>0.5</v>
      </c>
      <c r="BH99">
        <v>200</v>
      </c>
      <c r="BY99">
        <v>100</v>
      </c>
      <c r="BZ99">
        <v>100</v>
      </c>
      <c r="CA99">
        <v>0</v>
      </c>
      <c r="CB99">
        <v>100</v>
      </c>
      <c r="CC99">
        <v>1</v>
      </c>
      <c r="CE99">
        <v>3180</v>
      </c>
      <c r="CF99">
        <v>0</v>
      </c>
      <c r="CG99">
        <v>120</v>
      </c>
      <c r="CH99">
        <v>-307.69230769230768</v>
      </c>
      <c r="CI99">
        <v>2872.3076923076924</v>
      </c>
      <c r="CJ99">
        <v>212.30594577494998</v>
      </c>
      <c r="CK99">
        <v>143.78872163937004</v>
      </c>
      <c r="CL99">
        <v>69.420911026507738</v>
      </c>
      <c r="CM99">
        <v>122.18796797213763</v>
      </c>
      <c r="CN99">
        <v>69.086628928876706</v>
      </c>
      <c r="CO99">
        <v>0</v>
      </c>
      <c r="CP99">
        <v>0</v>
      </c>
      <c r="CQ99">
        <v>93.868062452383569</v>
      </c>
      <c r="CR99">
        <v>0.86346000000000001</v>
      </c>
      <c r="CS99">
        <v>17804.733370716</v>
      </c>
      <c r="CT99">
        <v>0</v>
      </c>
      <c r="CU99">
        <v>17804.733370716</v>
      </c>
      <c r="CV99">
        <v>9.5365470651933553</v>
      </c>
      <c r="CW99" t="s">
        <v>637</v>
      </c>
      <c r="DI99">
        <v>100</v>
      </c>
      <c r="DJ99" t="s">
        <v>471</v>
      </c>
    </row>
    <row r="100" spans="1:115" x14ac:dyDescent="0.25">
      <c r="A100" t="s">
        <v>1643</v>
      </c>
      <c r="B100" t="s">
        <v>1535</v>
      </c>
      <c r="C100">
        <v>26321</v>
      </c>
      <c r="D100" t="s">
        <v>1536</v>
      </c>
      <c r="E100" t="s">
        <v>1537</v>
      </c>
      <c r="F100" t="s">
        <v>1538</v>
      </c>
      <c r="G100" t="s">
        <v>1539</v>
      </c>
      <c r="H100" t="s">
        <v>1644</v>
      </c>
      <c r="I100" t="s">
        <v>457</v>
      </c>
      <c r="J100">
        <v>5930</v>
      </c>
      <c r="K100">
        <v>14.215285968997698</v>
      </c>
      <c r="L100" t="s">
        <v>1573</v>
      </c>
      <c r="M100">
        <v>0</v>
      </c>
      <c r="N100" t="s">
        <v>459</v>
      </c>
      <c r="O100" t="s">
        <v>1541</v>
      </c>
      <c r="P100">
        <v>15</v>
      </c>
      <c r="Q100">
        <v>18</v>
      </c>
      <c r="R100">
        <v>1</v>
      </c>
      <c r="S100">
        <v>90040744</v>
      </c>
      <c r="T100" t="s">
        <v>461</v>
      </c>
      <c r="U100" t="s">
        <v>812</v>
      </c>
      <c r="V100" t="s">
        <v>335</v>
      </c>
      <c r="W100" t="s">
        <v>660</v>
      </c>
      <c r="X100">
        <v>26399</v>
      </c>
      <c r="Y100" t="s">
        <v>660</v>
      </c>
      <c r="Z100">
        <v>70</v>
      </c>
      <c r="AA100">
        <v>16566</v>
      </c>
      <c r="AB100" t="s">
        <v>465</v>
      </c>
      <c r="AC100" t="s">
        <v>466</v>
      </c>
      <c r="AD100" s="1">
        <v>0.54166666666666674</v>
      </c>
      <c r="AE100" s="1">
        <v>0.70833333333333326</v>
      </c>
      <c r="AF100" t="s">
        <v>463</v>
      </c>
      <c r="AG100" t="s">
        <v>316</v>
      </c>
      <c r="AH100" t="s">
        <v>497</v>
      </c>
      <c r="AI100" t="s">
        <v>1645</v>
      </c>
      <c r="AJ100" t="s">
        <v>662</v>
      </c>
      <c r="AM100">
        <v>2</v>
      </c>
      <c r="AN100">
        <v>4</v>
      </c>
      <c r="AO100">
        <v>3</v>
      </c>
      <c r="AP100" s="2">
        <v>46072</v>
      </c>
      <c r="AQ100" s="2">
        <v>46359</v>
      </c>
      <c r="AR100" s="2">
        <v>46436</v>
      </c>
      <c r="AS100" s="2">
        <v>46653</v>
      </c>
      <c r="AV100" t="s">
        <v>470</v>
      </c>
      <c r="AW100">
        <v>144</v>
      </c>
      <c r="AX100">
        <v>0.5</v>
      </c>
      <c r="BH100">
        <v>400</v>
      </c>
      <c r="BJ100">
        <v>112</v>
      </c>
      <c r="BK100">
        <v>0.5</v>
      </c>
      <c r="BU100">
        <v>200</v>
      </c>
      <c r="BY100">
        <v>256</v>
      </c>
      <c r="BZ100">
        <v>256</v>
      </c>
      <c r="CA100">
        <v>0</v>
      </c>
      <c r="CB100">
        <v>240</v>
      </c>
      <c r="CC100">
        <v>1.0666666666666667</v>
      </c>
      <c r="CE100">
        <v>5930</v>
      </c>
      <c r="CF100">
        <v>0</v>
      </c>
      <c r="CG100">
        <v>480</v>
      </c>
      <c r="CH100">
        <v>-932.30769230769226</v>
      </c>
      <c r="CI100">
        <v>4997.6923076923076</v>
      </c>
      <c r="CJ100">
        <v>212.30594577494998</v>
      </c>
      <c r="CK100">
        <v>143.78872163937004</v>
      </c>
      <c r="CL100">
        <v>69.420911026507738</v>
      </c>
      <c r="CM100">
        <v>122.18796797213763</v>
      </c>
      <c r="CN100">
        <v>69.086628928876706</v>
      </c>
      <c r="CO100">
        <v>0</v>
      </c>
      <c r="CP100">
        <v>0</v>
      </c>
      <c r="CQ100">
        <v>93.868062452383569</v>
      </c>
      <c r="CR100">
        <v>0.86346000000000001</v>
      </c>
      <c r="CS100">
        <v>25638.81605383104</v>
      </c>
      <c r="CT100">
        <v>20539.540416457981</v>
      </c>
      <c r="CU100">
        <v>46178.356470289022</v>
      </c>
      <c r="CV100">
        <v>14.215285968997698</v>
      </c>
      <c r="CW100" t="s">
        <v>1547</v>
      </c>
      <c r="CX100" t="s">
        <v>3765</v>
      </c>
      <c r="CY100" t="s">
        <v>3759</v>
      </c>
      <c r="CZ100" t="s">
        <v>3766</v>
      </c>
      <c r="DA100" t="s">
        <v>3767</v>
      </c>
      <c r="DB100" t="s">
        <v>3344</v>
      </c>
      <c r="DI100">
        <v>240</v>
      </c>
      <c r="DJ100" t="s">
        <v>831</v>
      </c>
      <c r="DK100" t="s">
        <v>1543</v>
      </c>
    </row>
    <row r="101" spans="1:115" x14ac:dyDescent="0.25">
      <c r="A101" t="s">
        <v>2760</v>
      </c>
      <c r="B101" t="s">
        <v>1535</v>
      </c>
      <c r="C101">
        <v>26321</v>
      </c>
      <c r="D101" t="s">
        <v>1536</v>
      </c>
      <c r="E101" t="s">
        <v>1537</v>
      </c>
      <c r="F101" t="s">
        <v>1538</v>
      </c>
      <c r="G101" t="s">
        <v>1539</v>
      </c>
      <c r="H101" t="s">
        <v>2861</v>
      </c>
      <c r="I101" t="s">
        <v>457</v>
      </c>
      <c r="J101">
        <v>5930</v>
      </c>
      <c r="K101">
        <v>14.980906606658021</v>
      </c>
      <c r="L101" t="s">
        <v>2999</v>
      </c>
      <c r="M101">
        <v>0</v>
      </c>
      <c r="N101" t="s">
        <v>459</v>
      </c>
      <c r="O101" t="s">
        <v>1549</v>
      </c>
      <c r="P101">
        <v>15</v>
      </c>
      <c r="Q101">
        <v>16</v>
      </c>
      <c r="R101">
        <v>1</v>
      </c>
      <c r="S101">
        <v>90851407</v>
      </c>
      <c r="T101" t="s">
        <v>461</v>
      </c>
      <c r="U101" t="s">
        <v>812</v>
      </c>
      <c r="V101" t="s">
        <v>335</v>
      </c>
      <c r="W101" t="s">
        <v>660</v>
      </c>
      <c r="X101">
        <v>26399</v>
      </c>
      <c r="Y101" t="s">
        <v>660</v>
      </c>
      <c r="Z101">
        <v>70</v>
      </c>
      <c r="AA101">
        <v>16478</v>
      </c>
      <c r="AB101" t="s">
        <v>465</v>
      </c>
      <c r="AC101" t="s">
        <v>525</v>
      </c>
      <c r="AD101" s="1">
        <v>0.58333333333333326</v>
      </c>
      <c r="AE101" s="1">
        <v>0.75</v>
      </c>
      <c r="AF101" t="s">
        <v>463</v>
      </c>
      <c r="AG101" t="s">
        <v>164</v>
      </c>
      <c r="AH101" t="s">
        <v>862</v>
      </c>
      <c r="AJ101" t="s">
        <v>662</v>
      </c>
      <c r="AM101">
        <v>2</v>
      </c>
      <c r="AN101">
        <v>4</v>
      </c>
      <c r="AO101">
        <v>3</v>
      </c>
      <c r="AP101" s="2">
        <v>46070</v>
      </c>
      <c r="AQ101" s="2">
        <v>46357</v>
      </c>
      <c r="AR101" s="2">
        <v>46434</v>
      </c>
      <c r="AS101" s="2">
        <v>46651</v>
      </c>
      <c r="AV101" t="s">
        <v>470</v>
      </c>
      <c r="AW101">
        <v>144</v>
      </c>
      <c r="AX101">
        <v>0.5</v>
      </c>
      <c r="BA101">
        <v>36</v>
      </c>
      <c r="BH101">
        <v>400</v>
      </c>
      <c r="BJ101">
        <v>112</v>
      </c>
      <c r="BK101">
        <v>0.5</v>
      </c>
      <c r="BU101">
        <v>200</v>
      </c>
      <c r="BY101">
        <v>292</v>
      </c>
      <c r="BZ101">
        <v>256</v>
      </c>
      <c r="CA101">
        <v>36</v>
      </c>
      <c r="CB101">
        <v>240</v>
      </c>
      <c r="CC101">
        <v>1.0666666666666667</v>
      </c>
      <c r="CE101">
        <v>5930</v>
      </c>
      <c r="CF101">
        <v>0</v>
      </c>
      <c r="CG101">
        <v>480</v>
      </c>
      <c r="CH101">
        <v>-932.30769230769226</v>
      </c>
      <c r="CI101">
        <v>4997.6923076923076</v>
      </c>
      <c r="CJ101">
        <v>212.30594577494998</v>
      </c>
      <c r="CK101">
        <v>143.78872163937004</v>
      </c>
      <c r="CL101">
        <v>69.420911026507738</v>
      </c>
      <c r="CM101">
        <v>122.18796797213763</v>
      </c>
      <c r="CN101">
        <v>69.086628928876706</v>
      </c>
      <c r="CO101">
        <v>0</v>
      </c>
      <c r="CP101">
        <v>0</v>
      </c>
      <c r="CQ101">
        <v>93.868062452383569</v>
      </c>
      <c r="CR101">
        <v>0.86346000000000001</v>
      </c>
      <c r="CS101">
        <v>28125.934695270604</v>
      </c>
      <c r="CT101">
        <v>20539.540416457981</v>
      </c>
      <c r="CU101">
        <v>48665.475111728585</v>
      </c>
      <c r="CV101">
        <v>14.980906606658021</v>
      </c>
      <c r="CW101" t="s">
        <v>1550</v>
      </c>
      <c r="DI101">
        <v>240</v>
      </c>
      <c r="DJ101" t="s">
        <v>831</v>
      </c>
    </row>
    <row r="102" spans="1:115" x14ac:dyDescent="0.25">
      <c r="A102" t="s">
        <v>2</v>
      </c>
      <c r="B102" t="s">
        <v>1535</v>
      </c>
      <c r="C102">
        <v>26321</v>
      </c>
      <c r="D102" t="s">
        <v>1536</v>
      </c>
      <c r="E102" t="s">
        <v>1537</v>
      </c>
      <c r="F102" t="s">
        <v>1538</v>
      </c>
      <c r="G102" t="s">
        <v>1539</v>
      </c>
      <c r="H102" t="s">
        <v>1646</v>
      </c>
      <c r="I102" t="s">
        <v>457</v>
      </c>
      <c r="J102">
        <v>5930</v>
      </c>
      <c r="K102">
        <v>14.215285968997698</v>
      </c>
      <c r="L102" t="s">
        <v>3001</v>
      </c>
      <c r="M102">
        <v>0</v>
      </c>
      <c r="N102" t="s">
        <v>459</v>
      </c>
      <c r="O102" t="s">
        <v>1566</v>
      </c>
      <c r="P102">
        <v>15</v>
      </c>
      <c r="Q102">
        <v>16</v>
      </c>
      <c r="R102">
        <v>1</v>
      </c>
      <c r="S102">
        <v>90060861</v>
      </c>
      <c r="T102" t="s">
        <v>461</v>
      </c>
      <c r="U102" t="s">
        <v>812</v>
      </c>
      <c r="V102" t="s">
        <v>335</v>
      </c>
      <c r="W102" t="s">
        <v>660</v>
      </c>
      <c r="X102">
        <v>26399</v>
      </c>
      <c r="Y102" t="s">
        <v>660</v>
      </c>
      <c r="Z102">
        <v>70</v>
      </c>
      <c r="AA102">
        <v>16535</v>
      </c>
      <c r="AB102" t="s">
        <v>465</v>
      </c>
      <c r="AC102" t="s">
        <v>525</v>
      </c>
      <c r="AD102" s="1">
        <v>0.5625</v>
      </c>
      <c r="AE102" s="1">
        <v>0.72916666666666674</v>
      </c>
      <c r="AF102" t="s">
        <v>463</v>
      </c>
      <c r="AG102" t="s">
        <v>208</v>
      </c>
      <c r="AH102" t="s">
        <v>529</v>
      </c>
      <c r="AJ102" t="s">
        <v>662</v>
      </c>
      <c r="AM102">
        <v>2</v>
      </c>
      <c r="AN102">
        <v>4</v>
      </c>
      <c r="AO102">
        <v>3</v>
      </c>
      <c r="AP102" s="2">
        <v>46070</v>
      </c>
      <c r="AQ102" s="2">
        <v>46357</v>
      </c>
      <c r="AR102" s="2">
        <v>46434</v>
      </c>
      <c r="AS102" s="2">
        <v>46651</v>
      </c>
      <c r="AV102" t="s">
        <v>470</v>
      </c>
      <c r="AW102">
        <v>144</v>
      </c>
      <c r="AX102">
        <v>0.5</v>
      </c>
      <c r="BH102">
        <v>400</v>
      </c>
      <c r="BJ102">
        <v>112</v>
      </c>
      <c r="BK102">
        <v>0.5</v>
      </c>
      <c r="BU102">
        <v>200</v>
      </c>
      <c r="BY102">
        <v>256</v>
      </c>
      <c r="BZ102">
        <v>256</v>
      </c>
      <c r="CA102">
        <v>0</v>
      </c>
      <c r="CB102">
        <v>240</v>
      </c>
      <c r="CC102">
        <v>1.0666666666666667</v>
      </c>
      <c r="CE102">
        <v>5930</v>
      </c>
      <c r="CF102">
        <v>0</v>
      </c>
      <c r="CG102">
        <v>480</v>
      </c>
      <c r="CH102">
        <v>-932.30769230769226</v>
      </c>
      <c r="CI102">
        <v>4997.6923076923076</v>
      </c>
      <c r="CJ102">
        <v>212.30594577494998</v>
      </c>
      <c r="CK102">
        <v>143.78872163937004</v>
      </c>
      <c r="CL102">
        <v>69.420911026507738</v>
      </c>
      <c r="CM102">
        <v>122.18796797213763</v>
      </c>
      <c r="CN102">
        <v>69.086628928876706</v>
      </c>
      <c r="CO102">
        <v>0</v>
      </c>
      <c r="CP102">
        <v>0</v>
      </c>
      <c r="CQ102">
        <v>93.868062452383569</v>
      </c>
      <c r="CR102">
        <v>0.86346000000000001</v>
      </c>
      <c r="CS102">
        <v>25638.81605383104</v>
      </c>
      <c r="CT102">
        <v>20539.540416457981</v>
      </c>
      <c r="CU102">
        <v>46178.356470289022</v>
      </c>
      <c r="CV102">
        <v>14.215285968997698</v>
      </c>
      <c r="CW102" t="s">
        <v>1567</v>
      </c>
      <c r="DI102">
        <v>240</v>
      </c>
      <c r="DJ102" t="s">
        <v>831</v>
      </c>
    </row>
    <row r="103" spans="1:115" x14ac:dyDescent="0.25">
      <c r="A103" t="s">
        <v>2760</v>
      </c>
      <c r="B103" t="s">
        <v>1535</v>
      </c>
      <c r="C103">
        <v>26321</v>
      </c>
      <c r="D103" t="s">
        <v>1536</v>
      </c>
      <c r="E103" t="s">
        <v>1537</v>
      </c>
      <c r="F103" t="s">
        <v>1538</v>
      </c>
      <c r="G103" t="s">
        <v>1539</v>
      </c>
      <c r="H103" t="s">
        <v>2862</v>
      </c>
      <c r="I103" t="s">
        <v>457</v>
      </c>
      <c r="J103">
        <v>5930</v>
      </c>
      <c r="K103">
        <v>14.215285968997698</v>
      </c>
      <c r="L103" t="s">
        <v>1573</v>
      </c>
      <c r="M103">
        <v>0</v>
      </c>
      <c r="N103" t="s">
        <v>459</v>
      </c>
      <c r="O103" t="s">
        <v>1566</v>
      </c>
      <c r="P103">
        <v>15</v>
      </c>
      <c r="Q103">
        <v>18</v>
      </c>
      <c r="R103">
        <v>1</v>
      </c>
      <c r="S103">
        <v>90060861</v>
      </c>
      <c r="T103" t="s">
        <v>461</v>
      </c>
      <c r="U103" t="s">
        <v>812</v>
      </c>
      <c r="V103" t="s">
        <v>335</v>
      </c>
      <c r="W103" t="s">
        <v>660</v>
      </c>
      <c r="X103">
        <v>26399</v>
      </c>
      <c r="Y103" t="s">
        <v>660</v>
      </c>
      <c r="Z103">
        <v>70</v>
      </c>
      <c r="AA103">
        <v>16536</v>
      </c>
      <c r="AB103" t="s">
        <v>465</v>
      </c>
      <c r="AC103" t="s">
        <v>525</v>
      </c>
      <c r="AD103" s="1">
        <v>0.5625</v>
      </c>
      <c r="AE103" s="1">
        <v>0.72916666666666674</v>
      </c>
      <c r="AF103" t="s">
        <v>463</v>
      </c>
      <c r="AG103" t="s">
        <v>208</v>
      </c>
      <c r="AH103" t="s">
        <v>529</v>
      </c>
      <c r="AJ103" t="s">
        <v>662</v>
      </c>
      <c r="AM103">
        <v>2</v>
      </c>
      <c r="AN103">
        <v>4</v>
      </c>
      <c r="AO103">
        <v>3</v>
      </c>
      <c r="AP103" s="2">
        <v>46070</v>
      </c>
      <c r="AQ103" s="2">
        <v>46357</v>
      </c>
      <c r="AR103" s="2">
        <v>46434</v>
      </c>
      <c r="AS103" s="2">
        <v>46651</v>
      </c>
      <c r="AV103" t="s">
        <v>470</v>
      </c>
      <c r="AW103">
        <v>144</v>
      </c>
      <c r="AX103">
        <v>0.5</v>
      </c>
      <c r="BH103">
        <v>400</v>
      </c>
      <c r="BJ103">
        <v>112</v>
      </c>
      <c r="BK103">
        <v>0.5</v>
      </c>
      <c r="BU103">
        <v>200</v>
      </c>
      <c r="BY103">
        <v>256</v>
      </c>
      <c r="BZ103">
        <v>256</v>
      </c>
      <c r="CA103">
        <v>0</v>
      </c>
      <c r="CB103">
        <v>240</v>
      </c>
      <c r="CC103">
        <v>1.0666666666666667</v>
      </c>
      <c r="CE103">
        <v>5930</v>
      </c>
      <c r="CF103">
        <v>0</v>
      </c>
      <c r="CG103">
        <v>480</v>
      </c>
      <c r="CH103">
        <v>-932.30769230769226</v>
      </c>
      <c r="CI103">
        <v>4997.6923076923076</v>
      </c>
      <c r="CJ103">
        <v>212.30594577494998</v>
      </c>
      <c r="CK103">
        <v>143.78872163937004</v>
      </c>
      <c r="CL103">
        <v>69.420911026507738</v>
      </c>
      <c r="CM103">
        <v>122.18796797213763</v>
      </c>
      <c r="CN103">
        <v>69.086628928876706</v>
      </c>
      <c r="CO103">
        <v>0</v>
      </c>
      <c r="CP103">
        <v>0</v>
      </c>
      <c r="CQ103">
        <v>93.868062452383569</v>
      </c>
      <c r="CR103">
        <v>0.86346000000000001</v>
      </c>
      <c r="CS103">
        <v>25638.81605383104</v>
      </c>
      <c r="CT103">
        <v>20539.540416457981</v>
      </c>
      <c r="CU103">
        <v>46178.356470289022</v>
      </c>
      <c r="CV103">
        <v>14.215285968997698</v>
      </c>
      <c r="CW103" t="s">
        <v>1567</v>
      </c>
      <c r="DI103">
        <v>240</v>
      </c>
      <c r="DJ103" t="s">
        <v>831</v>
      </c>
    </row>
    <row r="104" spans="1:115" x14ac:dyDescent="0.25">
      <c r="A104" t="s">
        <v>2760</v>
      </c>
      <c r="B104" t="s">
        <v>1535</v>
      </c>
      <c r="C104">
        <v>26321</v>
      </c>
      <c r="D104" t="s">
        <v>1536</v>
      </c>
      <c r="E104" t="s">
        <v>1537</v>
      </c>
      <c r="F104" t="s">
        <v>1538</v>
      </c>
      <c r="G104" t="s">
        <v>1539</v>
      </c>
      <c r="H104" t="s">
        <v>2863</v>
      </c>
      <c r="I104" t="s">
        <v>457</v>
      </c>
      <c r="J104">
        <v>5930</v>
      </c>
      <c r="K104">
        <v>15.134243406589436</v>
      </c>
      <c r="L104" t="s">
        <v>3003</v>
      </c>
      <c r="M104">
        <v>0</v>
      </c>
      <c r="N104" t="s">
        <v>459</v>
      </c>
      <c r="O104" t="s">
        <v>1574</v>
      </c>
      <c r="P104">
        <v>16</v>
      </c>
      <c r="Q104">
        <v>18</v>
      </c>
      <c r="R104">
        <v>1</v>
      </c>
      <c r="S104">
        <v>90110861</v>
      </c>
      <c r="T104" t="s">
        <v>461</v>
      </c>
      <c r="U104" t="s">
        <v>812</v>
      </c>
      <c r="V104" t="s">
        <v>335</v>
      </c>
      <c r="W104" t="s">
        <v>660</v>
      </c>
      <c r="X104">
        <v>26399</v>
      </c>
      <c r="Y104" t="s">
        <v>660</v>
      </c>
      <c r="Z104">
        <v>70</v>
      </c>
      <c r="AA104">
        <v>16537</v>
      </c>
      <c r="AB104" t="s">
        <v>465</v>
      </c>
      <c r="AC104" t="s">
        <v>525</v>
      </c>
      <c r="AD104" s="1">
        <v>0.5625</v>
      </c>
      <c r="AE104" s="1">
        <v>0.72916666666666674</v>
      </c>
      <c r="AF104" t="s">
        <v>463</v>
      </c>
      <c r="AG104" t="s">
        <v>211</v>
      </c>
      <c r="AH104" t="s">
        <v>529</v>
      </c>
      <c r="AJ104" t="s">
        <v>662</v>
      </c>
      <c r="AM104">
        <v>2</v>
      </c>
      <c r="AN104">
        <v>4</v>
      </c>
      <c r="AO104">
        <v>3</v>
      </c>
      <c r="AP104" s="2">
        <v>46070</v>
      </c>
      <c r="AQ104" s="2">
        <v>46357</v>
      </c>
      <c r="AR104" s="2">
        <v>46434</v>
      </c>
      <c r="AS104" s="2">
        <v>46651</v>
      </c>
      <c r="AV104" t="s">
        <v>470</v>
      </c>
      <c r="AW104">
        <v>144</v>
      </c>
      <c r="AX104">
        <v>0.5</v>
      </c>
      <c r="BA104">
        <v>36</v>
      </c>
      <c r="BH104">
        <v>400</v>
      </c>
      <c r="BJ104">
        <v>112</v>
      </c>
      <c r="BK104">
        <v>0.5</v>
      </c>
      <c r="BN104">
        <v>7</v>
      </c>
      <c r="BU104">
        <v>200</v>
      </c>
      <c r="BY104">
        <v>299</v>
      </c>
      <c r="BZ104">
        <v>256</v>
      </c>
      <c r="CA104">
        <v>43</v>
      </c>
      <c r="CB104">
        <v>240</v>
      </c>
      <c r="CC104">
        <v>1.0666666666666667</v>
      </c>
      <c r="CE104">
        <v>5930</v>
      </c>
      <c r="CF104">
        <v>0</v>
      </c>
      <c r="CG104">
        <v>480</v>
      </c>
      <c r="CH104">
        <v>-932.30769230769226</v>
      </c>
      <c r="CI104">
        <v>4997.6923076923076</v>
      </c>
      <c r="CJ104">
        <v>212.30594577494998</v>
      </c>
      <c r="CK104">
        <v>143.78872163937004</v>
      </c>
      <c r="CL104">
        <v>69.420911026507738</v>
      </c>
      <c r="CM104">
        <v>122.18796797213763</v>
      </c>
      <c r="CN104">
        <v>69.086628928876706</v>
      </c>
      <c r="CO104">
        <v>0</v>
      </c>
      <c r="CP104">
        <v>0</v>
      </c>
      <c r="CQ104">
        <v>93.868062452383569</v>
      </c>
      <c r="CR104">
        <v>0.86346000000000001</v>
      </c>
      <c r="CS104">
        <v>28125.934695270604</v>
      </c>
      <c r="CT104">
        <v>21037.655011035182</v>
      </c>
      <c r="CU104">
        <v>49163.589706305786</v>
      </c>
      <c r="CV104">
        <v>15.134243406589436</v>
      </c>
      <c r="CW104" t="s">
        <v>1575</v>
      </c>
      <c r="CX104" t="s">
        <v>3786</v>
      </c>
      <c r="CY104" t="s">
        <v>3759</v>
      </c>
      <c r="CZ104" t="s">
        <v>3787</v>
      </c>
      <c r="DA104" t="s">
        <v>3788</v>
      </c>
      <c r="DB104" t="s">
        <v>3789</v>
      </c>
      <c r="DI104">
        <v>240</v>
      </c>
      <c r="DJ104" t="s">
        <v>831</v>
      </c>
      <c r="DK104" t="s">
        <v>1568</v>
      </c>
    </row>
    <row r="105" spans="1:115" x14ac:dyDescent="0.25">
      <c r="A105" t="s">
        <v>2</v>
      </c>
      <c r="B105" t="s">
        <v>1535</v>
      </c>
      <c r="C105">
        <v>26321</v>
      </c>
      <c r="D105" t="s">
        <v>1536</v>
      </c>
      <c r="E105" t="s">
        <v>1537</v>
      </c>
      <c r="F105" t="s">
        <v>1538</v>
      </c>
      <c r="G105" t="s">
        <v>1539</v>
      </c>
      <c r="H105" t="s">
        <v>1647</v>
      </c>
      <c r="I105" t="s">
        <v>457</v>
      </c>
      <c r="J105">
        <v>5930</v>
      </c>
      <c r="K105">
        <v>14.215285968997698</v>
      </c>
      <c r="L105" t="s">
        <v>3004</v>
      </c>
      <c r="M105">
        <v>0</v>
      </c>
      <c r="N105" t="s">
        <v>459</v>
      </c>
      <c r="O105" t="s">
        <v>1577</v>
      </c>
      <c r="P105">
        <v>15</v>
      </c>
      <c r="Q105">
        <v>17</v>
      </c>
      <c r="R105">
        <v>1</v>
      </c>
      <c r="S105">
        <v>90120861</v>
      </c>
      <c r="T105" t="s">
        <v>461</v>
      </c>
      <c r="U105" t="s">
        <v>812</v>
      </c>
      <c r="V105" t="s">
        <v>335</v>
      </c>
      <c r="W105" t="s">
        <v>660</v>
      </c>
      <c r="X105">
        <v>26399</v>
      </c>
      <c r="Y105" t="s">
        <v>660</v>
      </c>
      <c r="Z105">
        <v>70</v>
      </c>
      <c r="AA105">
        <v>16538</v>
      </c>
      <c r="AB105" t="s">
        <v>465</v>
      </c>
      <c r="AC105" t="s">
        <v>466</v>
      </c>
      <c r="AD105" s="1">
        <v>0.5625</v>
      </c>
      <c r="AE105" s="1">
        <v>0.72916666666666674</v>
      </c>
      <c r="AF105" t="s">
        <v>463</v>
      </c>
      <c r="AG105" t="s">
        <v>214</v>
      </c>
      <c r="AH105" t="s">
        <v>529</v>
      </c>
      <c r="AJ105" t="s">
        <v>662</v>
      </c>
      <c r="AM105">
        <v>2</v>
      </c>
      <c r="AN105">
        <v>4</v>
      </c>
      <c r="AO105">
        <v>3</v>
      </c>
      <c r="AP105" s="2">
        <v>46070</v>
      </c>
      <c r="AQ105" s="2">
        <v>46357</v>
      </c>
      <c r="AR105" s="2">
        <v>46434</v>
      </c>
      <c r="AS105" s="2">
        <v>46651</v>
      </c>
      <c r="AV105" t="s">
        <v>470</v>
      </c>
      <c r="AW105">
        <v>144</v>
      </c>
      <c r="AX105">
        <v>0.5</v>
      </c>
      <c r="BH105">
        <v>400</v>
      </c>
      <c r="BJ105">
        <v>112</v>
      </c>
      <c r="BK105">
        <v>0.5</v>
      </c>
      <c r="BU105">
        <v>200</v>
      </c>
      <c r="BY105">
        <v>256</v>
      </c>
      <c r="BZ105">
        <v>256</v>
      </c>
      <c r="CA105">
        <v>0</v>
      </c>
      <c r="CB105">
        <v>240</v>
      </c>
      <c r="CC105">
        <v>1.0666666666666667</v>
      </c>
      <c r="CE105">
        <v>5930</v>
      </c>
      <c r="CF105">
        <v>0</v>
      </c>
      <c r="CG105">
        <v>480</v>
      </c>
      <c r="CH105">
        <v>-932.30769230769226</v>
      </c>
      <c r="CI105">
        <v>4997.6923076923076</v>
      </c>
      <c r="CJ105">
        <v>212.30594577494998</v>
      </c>
      <c r="CK105">
        <v>143.78872163937004</v>
      </c>
      <c r="CL105">
        <v>69.420911026507738</v>
      </c>
      <c r="CM105">
        <v>122.18796797213763</v>
      </c>
      <c r="CN105">
        <v>69.086628928876706</v>
      </c>
      <c r="CO105">
        <v>0</v>
      </c>
      <c r="CP105">
        <v>0</v>
      </c>
      <c r="CQ105">
        <v>93.868062452383569</v>
      </c>
      <c r="CR105">
        <v>0.86346000000000001</v>
      </c>
      <c r="CS105">
        <v>25638.81605383104</v>
      </c>
      <c r="CT105">
        <v>20539.540416457981</v>
      </c>
      <c r="CU105">
        <v>46178.356470289022</v>
      </c>
      <c r="CV105">
        <v>14.215285968997698</v>
      </c>
      <c r="CW105" t="s">
        <v>1578</v>
      </c>
      <c r="CX105" t="s">
        <v>3790</v>
      </c>
      <c r="CY105" t="s">
        <v>3759</v>
      </c>
      <c r="CZ105" t="s">
        <v>3791</v>
      </c>
      <c r="DA105" t="s">
        <v>3792</v>
      </c>
      <c r="DB105" t="s">
        <v>3344</v>
      </c>
      <c r="DI105">
        <v>240</v>
      </c>
      <c r="DJ105" t="s">
        <v>831</v>
      </c>
    </row>
    <row r="106" spans="1:115" x14ac:dyDescent="0.25">
      <c r="A106" t="s">
        <v>2760</v>
      </c>
      <c r="B106" t="s">
        <v>1535</v>
      </c>
      <c r="C106">
        <v>26321</v>
      </c>
      <c r="D106" t="s">
        <v>1536</v>
      </c>
      <c r="E106" t="s">
        <v>1537</v>
      </c>
      <c r="F106" t="s">
        <v>1538</v>
      </c>
      <c r="G106" t="s">
        <v>1539</v>
      </c>
      <c r="H106" t="s">
        <v>2864</v>
      </c>
      <c r="I106" t="s">
        <v>457</v>
      </c>
      <c r="J106">
        <v>5930</v>
      </c>
      <c r="K106">
        <v>16.505957740431647</v>
      </c>
      <c r="L106" t="s">
        <v>3033</v>
      </c>
      <c r="M106">
        <v>0</v>
      </c>
      <c r="N106" t="s">
        <v>459</v>
      </c>
      <c r="O106" t="s">
        <v>1598</v>
      </c>
      <c r="P106">
        <v>17</v>
      </c>
      <c r="Q106">
        <v>16</v>
      </c>
      <c r="R106">
        <v>1</v>
      </c>
      <c r="S106">
        <v>90530713</v>
      </c>
      <c r="T106" t="s">
        <v>461</v>
      </c>
      <c r="U106" t="s">
        <v>812</v>
      </c>
      <c r="V106" t="s">
        <v>335</v>
      </c>
      <c r="W106" t="s">
        <v>660</v>
      </c>
      <c r="X106">
        <v>26399</v>
      </c>
      <c r="Y106" t="s">
        <v>660</v>
      </c>
      <c r="Z106">
        <v>70</v>
      </c>
      <c r="AA106">
        <v>16479</v>
      </c>
      <c r="AB106" t="s">
        <v>465</v>
      </c>
      <c r="AC106" t="s">
        <v>479</v>
      </c>
      <c r="AD106" s="1">
        <v>0.33333333333333326</v>
      </c>
      <c r="AE106" s="1">
        <v>0.5</v>
      </c>
      <c r="AF106" t="s">
        <v>463</v>
      </c>
      <c r="AG106" t="s">
        <v>83</v>
      </c>
      <c r="AH106" t="s">
        <v>582</v>
      </c>
      <c r="AJ106" t="s">
        <v>662</v>
      </c>
      <c r="AM106">
        <v>2</v>
      </c>
      <c r="AN106">
        <v>4</v>
      </c>
      <c r="AO106">
        <v>3</v>
      </c>
      <c r="AP106" s="2">
        <v>46071</v>
      </c>
      <c r="AQ106" s="2">
        <v>46358</v>
      </c>
      <c r="AR106" s="2">
        <v>46435</v>
      </c>
      <c r="AS106" s="2">
        <v>46652</v>
      </c>
      <c r="AV106" t="s">
        <v>470</v>
      </c>
      <c r="AW106">
        <v>144</v>
      </c>
      <c r="AX106">
        <v>0.5</v>
      </c>
      <c r="AZ106">
        <v>30</v>
      </c>
      <c r="BH106">
        <v>400</v>
      </c>
      <c r="BJ106">
        <v>112</v>
      </c>
      <c r="BK106">
        <v>0.5</v>
      </c>
      <c r="BM106">
        <v>30</v>
      </c>
      <c r="BU106">
        <v>200</v>
      </c>
      <c r="BY106">
        <v>316</v>
      </c>
      <c r="BZ106">
        <v>256</v>
      </c>
      <c r="CA106">
        <v>60</v>
      </c>
      <c r="CB106">
        <v>240</v>
      </c>
      <c r="CC106">
        <v>1.0666666666666667</v>
      </c>
      <c r="CE106">
        <v>5930</v>
      </c>
      <c r="CF106">
        <v>0</v>
      </c>
      <c r="CG106">
        <v>480</v>
      </c>
      <c r="CH106">
        <v>-932.30769230769226</v>
      </c>
      <c r="CI106">
        <v>4997.6923076923076</v>
      </c>
      <c r="CJ106">
        <v>212.30594577494998</v>
      </c>
      <c r="CK106">
        <v>143.78872163937004</v>
      </c>
      <c r="CL106">
        <v>69.420911026507738</v>
      </c>
      <c r="CM106">
        <v>122.18796797213763</v>
      </c>
      <c r="CN106">
        <v>69.086628928876706</v>
      </c>
      <c r="CO106">
        <v>0</v>
      </c>
      <c r="CP106">
        <v>0</v>
      </c>
      <c r="CQ106">
        <v>93.868062452383569</v>
      </c>
      <c r="CR106">
        <v>0.86346000000000001</v>
      </c>
      <c r="CS106">
        <v>29304.455092995169</v>
      </c>
      <c r="CT106">
        <v>24315.148626797032</v>
      </c>
      <c r="CU106">
        <v>53619.603719792198</v>
      </c>
      <c r="CV106">
        <v>16.505957740431647</v>
      </c>
      <c r="CW106" t="s">
        <v>1599</v>
      </c>
      <c r="DI106">
        <v>240</v>
      </c>
      <c r="DJ106" t="s">
        <v>831</v>
      </c>
      <c r="DK106" t="s">
        <v>1600</v>
      </c>
    </row>
    <row r="107" spans="1:115" x14ac:dyDescent="0.25">
      <c r="A107" t="s">
        <v>2760</v>
      </c>
      <c r="B107" t="s">
        <v>1535</v>
      </c>
      <c r="C107">
        <v>26321</v>
      </c>
      <c r="D107" t="s">
        <v>1536</v>
      </c>
      <c r="E107" t="s">
        <v>1537</v>
      </c>
      <c r="F107" t="s">
        <v>1538</v>
      </c>
      <c r="G107" t="s">
        <v>1539</v>
      </c>
      <c r="H107" t="s">
        <v>2865</v>
      </c>
      <c r="I107" t="s">
        <v>457</v>
      </c>
      <c r="J107">
        <v>5930</v>
      </c>
      <c r="K107">
        <v>16.505957740431647</v>
      </c>
      <c r="L107" t="s">
        <v>3033</v>
      </c>
      <c r="M107">
        <v>0</v>
      </c>
      <c r="N107" t="s">
        <v>459</v>
      </c>
      <c r="O107" t="s">
        <v>1598</v>
      </c>
      <c r="P107">
        <v>17</v>
      </c>
      <c r="Q107">
        <v>16</v>
      </c>
      <c r="R107">
        <v>1</v>
      </c>
      <c r="S107">
        <v>90530713</v>
      </c>
      <c r="T107" t="s">
        <v>461</v>
      </c>
      <c r="U107" t="s">
        <v>812</v>
      </c>
      <c r="V107" t="s">
        <v>335</v>
      </c>
      <c r="W107" t="s">
        <v>660</v>
      </c>
      <c r="X107">
        <v>26399</v>
      </c>
      <c r="Y107" t="s">
        <v>660</v>
      </c>
      <c r="Z107">
        <v>70</v>
      </c>
      <c r="AA107">
        <v>16480</v>
      </c>
      <c r="AB107" t="s">
        <v>465</v>
      </c>
      <c r="AC107" t="s">
        <v>479</v>
      </c>
      <c r="AD107" s="1">
        <v>0.33333333333333326</v>
      </c>
      <c r="AE107" s="1">
        <v>0.5</v>
      </c>
      <c r="AF107" t="s">
        <v>463</v>
      </c>
      <c r="AG107" t="s">
        <v>83</v>
      </c>
      <c r="AH107" t="s">
        <v>582</v>
      </c>
      <c r="AJ107" t="s">
        <v>662</v>
      </c>
      <c r="AM107">
        <v>2</v>
      </c>
      <c r="AN107">
        <v>4</v>
      </c>
      <c r="AO107">
        <v>3</v>
      </c>
      <c r="AP107" s="2">
        <v>46071</v>
      </c>
      <c r="AQ107" s="2">
        <v>46358</v>
      </c>
      <c r="AR107" s="2">
        <v>46435</v>
      </c>
      <c r="AS107" s="2">
        <v>46652</v>
      </c>
      <c r="AV107" t="s">
        <v>470</v>
      </c>
      <c r="AW107">
        <v>144</v>
      </c>
      <c r="AX107">
        <v>0.5</v>
      </c>
      <c r="AZ107">
        <v>30</v>
      </c>
      <c r="BH107">
        <v>400</v>
      </c>
      <c r="BJ107">
        <v>112</v>
      </c>
      <c r="BK107">
        <v>0.5</v>
      </c>
      <c r="BM107">
        <v>30</v>
      </c>
      <c r="BU107">
        <v>200</v>
      </c>
      <c r="BY107">
        <v>316</v>
      </c>
      <c r="BZ107">
        <v>256</v>
      </c>
      <c r="CA107">
        <v>60</v>
      </c>
      <c r="CB107">
        <v>240</v>
      </c>
      <c r="CC107">
        <v>1.0666666666666667</v>
      </c>
      <c r="CE107">
        <v>5930</v>
      </c>
      <c r="CF107">
        <v>0</v>
      </c>
      <c r="CG107">
        <v>480</v>
      </c>
      <c r="CH107">
        <v>-932.30769230769226</v>
      </c>
      <c r="CI107">
        <v>4997.6923076923076</v>
      </c>
      <c r="CJ107">
        <v>212.30594577494998</v>
      </c>
      <c r="CK107">
        <v>143.78872163937004</v>
      </c>
      <c r="CL107">
        <v>69.420911026507738</v>
      </c>
      <c r="CM107">
        <v>122.18796797213763</v>
      </c>
      <c r="CN107">
        <v>69.086628928876706</v>
      </c>
      <c r="CO107">
        <v>0</v>
      </c>
      <c r="CP107">
        <v>0</v>
      </c>
      <c r="CQ107">
        <v>93.868062452383569</v>
      </c>
      <c r="CR107">
        <v>0.86346000000000001</v>
      </c>
      <c r="CS107">
        <v>29304.455092995169</v>
      </c>
      <c r="CT107">
        <v>24315.148626797032</v>
      </c>
      <c r="CU107">
        <v>53619.603719792198</v>
      </c>
      <c r="CV107">
        <v>16.505957740431647</v>
      </c>
      <c r="CW107" t="s">
        <v>1599</v>
      </c>
      <c r="DI107">
        <v>240</v>
      </c>
      <c r="DJ107" t="s">
        <v>831</v>
      </c>
      <c r="DK107" t="s">
        <v>1600</v>
      </c>
    </row>
    <row r="108" spans="1:115" x14ac:dyDescent="0.25">
      <c r="A108" t="s">
        <v>2760</v>
      </c>
      <c r="B108" t="s">
        <v>1535</v>
      </c>
      <c r="C108">
        <v>26321</v>
      </c>
      <c r="D108" t="s">
        <v>1536</v>
      </c>
      <c r="E108" t="s">
        <v>1537</v>
      </c>
      <c r="F108" t="s">
        <v>1538</v>
      </c>
      <c r="G108" t="s">
        <v>1539</v>
      </c>
      <c r="H108" t="s">
        <v>2866</v>
      </c>
      <c r="I108" t="s">
        <v>457</v>
      </c>
      <c r="J108">
        <v>5930</v>
      </c>
      <c r="K108">
        <v>14.215285968997698</v>
      </c>
      <c r="L108" t="s">
        <v>1573</v>
      </c>
      <c r="M108">
        <v>0</v>
      </c>
      <c r="N108" t="s">
        <v>459</v>
      </c>
      <c r="O108" t="s">
        <v>1613</v>
      </c>
      <c r="P108">
        <v>15</v>
      </c>
      <c r="Q108">
        <v>18</v>
      </c>
      <c r="R108">
        <v>1</v>
      </c>
      <c r="S108">
        <v>90641135</v>
      </c>
      <c r="T108" t="s">
        <v>461</v>
      </c>
      <c r="U108" t="s">
        <v>812</v>
      </c>
      <c r="V108" t="s">
        <v>335</v>
      </c>
      <c r="W108" t="s">
        <v>660</v>
      </c>
      <c r="X108">
        <v>26399</v>
      </c>
      <c r="Y108" t="s">
        <v>660</v>
      </c>
      <c r="Z108">
        <v>70</v>
      </c>
      <c r="AA108">
        <v>16515</v>
      </c>
      <c r="AB108" t="s">
        <v>465</v>
      </c>
      <c r="AC108" t="s">
        <v>466</v>
      </c>
      <c r="AD108" s="1">
        <v>0.52083333333333326</v>
      </c>
      <c r="AE108" s="1">
        <v>0.6875</v>
      </c>
      <c r="AF108" t="s">
        <v>463</v>
      </c>
      <c r="AG108" t="s">
        <v>197</v>
      </c>
      <c r="AH108" t="s">
        <v>588</v>
      </c>
      <c r="AJ108" t="s">
        <v>662</v>
      </c>
      <c r="AM108">
        <v>2</v>
      </c>
      <c r="AN108">
        <v>4</v>
      </c>
      <c r="AO108">
        <v>3</v>
      </c>
      <c r="AP108" s="2">
        <v>46072</v>
      </c>
      <c r="AQ108" s="2">
        <v>46359</v>
      </c>
      <c r="AR108" s="2">
        <v>46436</v>
      </c>
      <c r="AS108" s="2">
        <v>46653</v>
      </c>
      <c r="AV108" t="s">
        <v>470</v>
      </c>
      <c r="AW108">
        <v>144</v>
      </c>
      <c r="AX108">
        <v>0.5</v>
      </c>
      <c r="BH108">
        <v>400</v>
      </c>
      <c r="BJ108">
        <v>112</v>
      </c>
      <c r="BK108">
        <v>0.5</v>
      </c>
      <c r="BU108">
        <v>200</v>
      </c>
      <c r="BY108">
        <v>256</v>
      </c>
      <c r="BZ108">
        <v>256</v>
      </c>
      <c r="CA108">
        <v>0</v>
      </c>
      <c r="CB108">
        <v>240</v>
      </c>
      <c r="CC108">
        <v>1.0666666666666667</v>
      </c>
      <c r="CE108">
        <v>5930</v>
      </c>
      <c r="CF108">
        <v>0</v>
      </c>
      <c r="CG108">
        <v>480</v>
      </c>
      <c r="CH108">
        <v>-932.30769230769226</v>
      </c>
      <c r="CI108">
        <v>4997.6923076923076</v>
      </c>
      <c r="CJ108">
        <v>212.30594577494998</v>
      </c>
      <c r="CK108">
        <v>143.78872163937004</v>
      </c>
      <c r="CL108">
        <v>69.420911026507738</v>
      </c>
      <c r="CM108">
        <v>122.18796797213763</v>
      </c>
      <c r="CN108">
        <v>69.086628928876706</v>
      </c>
      <c r="CO108">
        <v>0</v>
      </c>
      <c r="CP108">
        <v>0</v>
      </c>
      <c r="CQ108">
        <v>93.868062452383569</v>
      </c>
      <c r="CR108">
        <v>0.86346000000000001</v>
      </c>
      <c r="CS108">
        <v>25638.81605383104</v>
      </c>
      <c r="CT108">
        <v>20539.540416457981</v>
      </c>
      <c r="CU108">
        <v>46178.356470289022</v>
      </c>
      <c r="CV108">
        <v>14.215285968997698</v>
      </c>
      <c r="CW108" t="s">
        <v>1614</v>
      </c>
      <c r="CX108" t="s">
        <v>3817</v>
      </c>
      <c r="CY108" t="s">
        <v>3759</v>
      </c>
      <c r="CZ108" t="s">
        <v>3818</v>
      </c>
      <c r="DA108" t="s">
        <v>3819</v>
      </c>
      <c r="DB108" t="s">
        <v>3344</v>
      </c>
      <c r="DI108">
        <v>240</v>
      </c>
      <c r="DJ108" t="s">
        <v>831</v>
      </c>
      <c r="DK108" t="s">
        <v>1543</v>
      </c>
    </row>
    <row r="109" spans="1:115" x14ac:dyDescent="0.25">
      <c r="A109" t="s">
        <v>2760</v>
      </c>
      <c r="B109" t="s">
        <v>1655</v>
      </c>
      <c r="C109">
        <v>26320</v>
      </c>
      <c r="D109" t="s">
        <v>1536</v>
      </c>
      <c r="E109" t="s">
        <v>1537</v>
      </c>
      <c r="F109" t="s">
        <v>1538</v>
      </c>
      <c r="G109" t="s">
        <v>1539</v>
      </c>
      <c r="H109" t="s">
        <v>2867</v>
      </c>
      <c r="I109" t="s">
        <v>457</v>
      </c>
      <c r="J109">
        <v>2970</v>
      </c>
      <c r="K109">
        <v>14.29318979758933</v>
      </c>
      <c r="L109" t="s">
        <v>3023</v>
      </c>
      <c r="M109">
        <v>0</v>
      </c>
      <c r="N109" t="s">
        <v>459</v>
      </c>
      <c r="O109" t="s">
        <v>1574</v>
      </c>
      <c r="P109">
        <v>15</v>
      </c>
      <c r="Q109">
        <v>18</v>
      </c>
      <c r="R109">
        <v>1</v>
      </c>
      <c r="S109">
        <v>90110861</v>
      </c>
      <c r="T109" t="s">
        <v>605</v>
      </c>
      <c r="U109" t="s">
        <v>659</v>
      </c>
      <c r="V109" t="s">
        <v>335</v>
      </c>
      <c r="W109" t="s">
        <v>463</v>
      </c>
      <c r="Y109" t="s">
        <v>660</v>
      </c>
      <c r="Z109">
        <v>35</v>
      </c>
      <c r="AA109">
        <v>16539</v>
      </c>
      <c r="AB109" t="s">
        <v>465</v>
      </c>
      <c r="AC109" t="s">
        <v>525</v>
      </c>
      <c r="AD109" s="1">
        <v>0.5625</v>
      </c>
      <c r="AE109" s="1">
        <v>0.72916666666666674</v>
      </c>
      <c r="AF109" t="s">
        <v>463</v>
      </c>
      <c r="AG109" t="s">
        <v>211</v>
      </c>
      <c r="AH109" t="s">
        <v>529</v>
      </c>
      <c r="AJ109" t="s">
        <v>662</v>
      </c>
      <c r="AM109">
        <v>1</v>
      </c>
      <c r="AN109">
        <v>3</v>
      </c>
      <c r="AP109" s="2">
        <v>46070</v>
      </c>
      <c r="AQ109" s="2">
        <v>46287</v>
      </c>
      <c r="AR109" s="2"/>
      <c r="AS109" s="2"/>
      <c r="AV109" t="s">
        <v>470</v>
      </c>
      <c r="AW109">
        <v>112</v>
      </c>
      <c r="AX109">
        <v>0.5</v>
      </c>
      <c r="BA109">
        <v>28</v>
      </c>
      <c r="BH109">
        <v>400</v>
      </c>
      <c r="BY109">
        <v>140</v>
      </c>
      <c r="BZ109">
        <v>112</v>
      </c>
      <c r="CA109">
        <v>28</v>
      </c>
      <c r="CB109">
        <v>120</v>
      </c>
      <c r="CC109">
        <v>0.93333333333333335</v>
      </c>
      <c r="CE109">
        <v>2970</v>
      </c>
      <c r="CF109">
        <v>0</v>
      </c>
      <c r="CG109">
        <v>240</v>
      </c>
      <c r="CH109">
        <v>-615.38461538461536</v>
      </c>
      <c r="CI109">
        <v>2354.6153846153848</v>
      </c>
      <c r="CJ109">
        <v>212.30594577494998</v>
      </c>
      <c r="CK109">
        <v>143.78872163937004</v>
      </c>
      <c r="CL109">
        <v>69.420911026507738</v>
      </c>
      <c r="CM109">
        <v>122.18796797213763</v>
      </c>
      <c r="CN109">
        <v>69.086628928876706</v>
      </c>
      <c r="CO109">
        <v>0</v>
      </c>
      <c r="CP109">
        <v>0</v>
      </c>
      <c r="CQ109">
        <v>93.868062452383569</v>
      </c>
      <c r="CR109">
        <v>0.86346000000000001</v>
      </c>
      <c r="CS109">
        <v>21875.726985210469</v>
      </c>
      <c r="CT109">
        <v>0</v>
      </c>
      <c r="CU109">
        <v>21875.726985210469</v>
      </c>
      <c r="CV109">
        <v>14.29318979758933</v>
      </c>
      <c r="CW109" t="s">
        <v>1661</v>
      </c>
      <c r="CX109" t="s">
        <v>3857</v>
      </c>
      <c r="CY109" t="s">
        <v>3759</v>
      </c>
      <c r="CZ109" t="s">
        <v>3858</v>
      </c>
      <c r="DA109" t="s">
        <v>3856</v>
      </c>
      <c r="DB109" t="s">
        <v>3344</v>
      </c>
      <c r="DI109">
        <v>120</v>
      </c>
      <c r="DJ109" t="s">
        <v>831</v>
      </c>
      <c r="DK109" t="s">
        <v>1568</v>
      </c>
    </row>
    <row r="110" spans="1:115" x14ac:dyDescent="0.25">
      <c r="A110" t="s">
        <v>2760</v>
      </c>
      <c r="B110" t="s">
        <v>1535</v>
      </c>
      <c r="C110">
        <v>26321</v>
      </c>
      <c r="D110" t="s">
        <v>1536</v>
      </c>
      <c r="E110" t="s">
        <v>1537</v>
      </c>
      <c r="F110" t="s">
        <v>1538</v>
      </c>
      <c r="G110" t="s">
        <v>1539</v>
      </c>
      <c r="H110" t="s">
        <v>2868</v>
      </c>
      <c r="I110" t="s">
        <v>457</v>
      </c>
      <c r="J110">
        <v>5930</v>
      </c>
      <c r="K110">
        <v>16.505957740431647</v>
      </c>
      <c r="L110" t="s">
        <v>3033</v>
      </c>
      <c r="M110">
        <v>0</v>
      </c>
      <c r="N110" t="s">
        <v>459</v>
      </c>
      <c r="O110" t="s">
        <v>1598</v>
      </c>
      <c r="P110">
        <v>17</v>
      </c>
      <c r="Q110">
        <v>16</v>
      </c>
      <c r="R110">
        <v>1</v>
      </c>
      <c r="S110">
        <v>90530713</v>
      </c>
      <c r="T110" t="s">
        <v>461</v>
      </c>
      <c r="U110" t="s">
        <v>812</v>
      </c>
      <c r="V110" t="s">
        <v>335</v>
      </c>
      <c r="W110" t="s">
        <v>660</v>
      </c>
      <c r="X110">
        <v>26399</v>
      </c>
      <c r="Y110" t="s">
        <v>660</v>
      </c>
      <c r="Z110">
        <v>70</v>
      </c>
      <c r="AA110">
        <v>16481</v>
      </c>
      <c r="AB110" t="s">
        <v>465</v>
      </c>
      <c r="AC110" t="s">
        <v>479</v>
      </c>
      <c r="AD110" s="1">
        <v>0.33333333333333326</v>
      </c>
      <c r="AE110" s="1">
        <v>0.5</v>
      </c>
      <c r="AF110" t="s">
        <v>463</v>
      </c>
      <c r="AG110" t="s">
        <v>83</v>
      </c>
      <c r="AH110" t="s">
        <v>582</v>
      </c>
      <c r="AJ110" t="s">
        <v>662</v>
      </c>
      <c r="AM110">
        <v>2</v>
      </c>
      <c r="AN110">
        <v>4</v>
      </c>
      <c r="AO110">
        <v>3</v>
      </c>
      <c r="AP110" s="2">
        <v>46071</v>
      </c>
      <c r="AQ110" s="2">
        <v>46358</v>
      </c>
      <c r="AR110" s="2">
        <v>46435</v>
      </c>
      <c r="AS110" s="2">
        <v>46652</v>
      </c>
      <c r="AV110" t="s">
        <v>470</v>
      </c>
      <c r="AW110">
        <v>144</v>
      </c>
      <c r="AX110">
        <v>0.5</v>
      </c>
      <c r="AZ110">
        <v>30</v>
      </c>
      <c r="BH110">
        <v>400</v>
      </c>
      <c r="BJ110">
        <v>112</v>
      </c>
      <c r="BK110">
        <v>0.5</v>
      </c>
      <c r="BM110">
        <v>30</v>
      </c>
      <c r="BU110">
        <v>200</v>
      </c>
      <c r="BY110">
        <v>316</v>
      </c>
      <c r="BZ110">
        <v>256</v>
      </c>
      <c r="CA110">
        <v>60</v>
      </c>
      <c r="CB110">
        <v>240</v>
      </c>
      <c r="CC110">
        <v>1.0666666666666667</v>
      </c>
      <c r="CE110">
        <v>5930</v>
      </c>
      <c r="CF110">
        <v>0</v>
      </c>
      <c r="CG110">
        <v>480</v>
      </c>
      <c r="CH110">
        <v>-932.30769230769226</v>
      </c>
      <c r="CI110">
        <v>4997.6923076923076</v>
      </c>
      <c r="CJ110">
        <v>212.30594577494998</v>
      </c>
      <c r="CK110">
        <v>143.78872163937004</v>
      </c>
      <c r="CL110">
        <v>69.420911026507738</v>
      </c>
      <c r="CM110">
        <v>122.18796797213763</v>
      </c>
      <c r="CN110">
        <v>69.086628928876706</v>
      </c>
      <c r="CO110">
        <v>0</v>
      </c>
      <c r="CP110">
        <v>0</v>
      </c>
      <c r="CQ110">
        <v>93.868062452383569</v>
      </c>
      <c r="CR110">
        <v>0.86346000000000001</v>
      </c>
      <c r="CS110">
        <v>29304.455092995169</v>
      </c>
      <c r="CT110">
        <v>24315.148626797032</v>
      </c>
      <c r="CU110">
        <v>53619.603719792198</v>
      </c>
      <c r="CV110">
        <v>16.505957740431647</v>
      </c>
      <c r="CW110" t="s">
        <v>1599</v>
      </c>
      <c r="DI110">
        <v>240</v>
      </c>
      <c r="DJ110" t="s">
        <v>831</v>
      </c>
      <c r="DK110" t="s">
        <v>1600</v>
      </c>
    </row>
    <row r="111" spans="1:115" x14ac:dyDescent="0.25">
      <c r="A111" t="s">
        <v>2</v>
      </c>
      <c r="B111" t="s">
        <v>1535</v>
      </c>
      <c r="C111">
        <v>26321</v>
      </c>
      <c r="D111" t="s">
        <v>1536</v>
      </c>
      <c r="E111" t="s">
        <v>1537</v>
      </c>
      <c r="F111" t="s">
        <v>1538</v>
      </c>
      <c r="G111" t="s">
        <v>1539</v>
      </c>
      <c r="H111" t="s">
        <v>1648</v>
      </c>
      <c r="I111" t="s">
        <v>457</v>
      </c>
      <c r="J111">
        <v>5930</v>
      </c>
      <c r="K111">
        <v>17.732214126388698</v>
      </c>
      <c r="L111" t="s">
        <v>3014</v>
      </c>
      <c r="M111">
        <v>0</v>
      </c>
      <c r="N111" t="s">
        <v>459</v>
      </c>
      <c r="O111" t="s">
        <v>1624</v>
      </c>
      <c r="P111">
        <v>18</v>
      </c>
      <c r="Q111">
        <v>18</v>
      </c>
      <c r="R111">
        <v>1</v>
      </c>
      <c r="S111">
        <v>92620861</v>
      </c>
      <c r="T111" t="s">
        <v>461</v>
      </c>
      <c r="U111" t="s">
        <v>812</v>
      </c>
      <c r="V111" t="s">
        <v>335</v>
      </c>
      <c r="W111" t="s">
        <v>660</v>
      </c>
      <c r="X111">
        <v>26399</v>
      </c>
      <c r="Y111" t="s">
        <v>660</v>
      </c>
      <c r="Z111">
        <v>70</v>
      </c>
      <c r="AA111">
        <v>16482</v>
      </c>
      <c r="AB111" t="s">
        <v>465</v>
      </c>
      <c r="AC111" t="s">
        <v>515</v>
      </c>
      <c r="AD111" s="1">
        <v>0.52083333333333326</v>
      </c>
      <c r="AE111" s="1">
        <v>0.6875</v>
      </c>
      <c r="AF111" t="s">
        <v>463</v>
      </c>
      <c r="AG111" t="s">
        <v>63</v>
      </c>
      <c r="AH111" t="s">
        <v>467</v>
      </c>
      <c r="AJ111" t="s">
        <v>662</v>
      </c>
      <c r="AM111">
        <v>2</v>
      </c>
      <c r="AN111">
        <v>4</v>
      </c>
      <c r="AO111">
        <v>3</v>
      </c>
      <c r="AP111" s="2">
        <v>46070</v>
      </c>
      <c r="AQ111" s="2">
        <v>46357</v>
      </c>
      <c r="AR111" s="2">
        <v>46434</v>
      </c>
      <c r="AS111" s="2">
        <v>46651</v>
      </c>
      <c r="AV111" t="s">
        <v>470</v>
      </c>
      <c r="AW111">
        <v>144</v>
      </c>
      <c r="AX111">
        <v>0.5</v>
      </c>
      <c r="AZ111">
        <v>28</v>
      </c>
      <c r="BA111">
        <v>36</v>
      </c>
      <c r="BH111">
        <v>400</v>
      </c>
      <c r="BJ111">
        <v>112</v>
      </c>
      <c r="BK111">
        <v>0.5</v>
      </c>
      <c r="BM111">
        <v>28</v>
      </c>
      <c r="BN111">
        <v>28</v>
      </c>
      <c r="BU111">
        <v>200</v>
      </c>
      <c r="BY111">
        <v>376</v>
      </c>
      <c r="BZ111">
        <v>256</v>
      </c>
      <c r="CA111">
        <v>120</v>
      </c>
      <c r="CB111">
        <v>240</v>
      </c>
      <c r="CC111">
        <v>1.0666666666666667</v>
      </c>
      <c r="CE111">
        <v>5930</v>
      </c>
      <c r="CF111">
        <v>0</v>
      </c>
      <c r="CG111">
        <v>480</v>
      </c>
      <c r="CH111">
        <v>-932.30769230769226</v>
      </c>
      <c r="CI111">
        <v>4997.6923076923076</v>
      </c>
      <c r="CJ111">
        <v>212.30594577494998</v>
      </c>
      <c r="CK111">
        <v>143.78872163937004</v>
      </c>
      <c r="CL111">
        <v>69.420911026507738</v>
      </c>
      <c r="CM111">
        <v>122.18796797213763</v>
      </c>
      <c r="CN111">
        <v>69.086628928876706</v>
      </c>
      <c r="CO111">
        <v>0</v>
      </c>
      <c r="CP111">
        <v>0</v>
      </c>
      <c r="CQ111">
        <v>93.868062452383569</v>
      </c>
      <c r="CR111">
        <v>0.86346000000000001</v>
      </c>
      <c r="CS111">
        <v>31547.197798490455</v>
      </c>
      <c r="CT111">
        <v>26055.89979108323</v>
      </c>
      <c r="CU111">
        <v>57603.097589573685</v>
      </c>
      <c r="CV111">
        <v>17.732214126388698</v>
      </c>
      <c r="CW111" t="s">
        <v>1649</v>
      </c>
      <c r="CX111" t="s">
        <v>3828</v>
      </c>
      <c r="CY111" t="s">
        <v>3759</v>
      </c>
      <c r="CZ111" t="s">
        <v>3878</v>
      </c>
      <c r="DA111" t="s">
        <v>3879</v>
      </c>
      <c r="DB111" t="s">
        <v>3344</v>
      </c>
      <c r="DI111">
        <v>240</v>
      </c>
      <c r="DJ111" t="s">
        <v>831</v>
      </c>
    </row>
    <row r="112" spans="1:115" x14ac:dyDescent="0.25">
      <c r="A112" t="s">
        <v>2</v>
      </c>
      <c r="B112" t="s">
        <v>1375</v>
      </c>
      <c r="C112">
        <v>26211</v>
      </c>
      <c r="D112" t="s">
        <v>1376</v>
      </c>
      <c r="E112" t="s">
        <v>1377</v>
      </c>
      <c r="F112" t="s">
        <v>1378</v>
      </c>
      <c r="G112" t="s">
        <v>622</v>
      </c>
      <c r="H112" t="s">
        <v>1411</v>
      </c>
      <c r="I112" t="s">
        <v>457</v>
      </c>
      <c r="J112">
        <v>4580</v>
      </c>
      <c r="K112">
        <v>20.317129121104259</v>
      </c>
      <c r="L112" t="s">
        <v>2981</v>
      </c>
      <c r="M112">
        <v>0</v>
      </c>
      <c r="N112" t="s">
        <v>459</v>
      </c>
      <c r="O112" t="s">
        <v>1386</v>
      </c>
      <c r="P112">
        <v>21</v>
      </c>
      <c r="Q112">
        <v>18</v>
      </c>
      <c r="R112">
        <v>1</v>
      </c>
      <c r="S112">
        <v>90060688</v>
      </c>
      <c r="T112" t="s">
        <v>461</v>
      </c>
      <c r="U112" t="s">
        <v>812</v>
      </c>
      <c r="V112" t="s">
        <v>335</v>
      </c>
      <c r="W112" t="s">
        <v>660</v>
      </c>
      <c r="X112">
        <v>26299</v>
      </c>
      <c r="Y112" t="s">
        <v>660</v>
      </c>
      <c r="Z112">
        <v>70</v>
      </c>
      <c r="AA112">
        <v>16540</v>
      </c>
      <c r="AB112" t="s">
        <v>465</v>
      </c>
      <c r="AC112" t="s">
        <v>479</v>
      </c>
      <c r="AD112" s="1">
        <v>0.375</v>
      </c>
      <c r="AE112" s="1">
        <v>0.54166666666666674</v>
      </c>
      <c r="AF112" t="s">
        <v>463</v>
      </c>
      <c r="AG112" t="s">
        <v>208</v>
      </c>
      <c r="AH112" t="s">
        <v>529</v>
      </c>
      <c r="AI112" t="s">
        <v>1381</v>
      </c>
      <c r="AJ112" t="s">
        <v>626</v>
      </c>
      <c r="AK112" t="s">
        <v>1388</v>
      </c>
      <c r="AM112">
        <v>2</v>
      </c>
      <c r="AN112">
        <v>4</v>
      </c>
      <c r="AO112">
        <v>3</v>
      </c>
      <c r="AP112" s="2">
        <v>46071</v>
      </c>
      <c r="AQ112" s="2">
        <v>46358</v>
      </c>
      <c r="AR112" s="2">
        <v>46435</v>
      </c>
      <c r="AS112" s="2">
        <v>46652</v>
      </c>
      <c r="AV112" t="s">
        <v>470</v>
      </c>
      <c r="AW112">
        <v>138</v>
      </c>
      <c r="AX112">
        <v>0.5</v>
      </c>
      <c r="BA112">
        <v>72</v>
      </c>
      <c r="BH112">
        <v>200</v>
      </c>
      <c r="BJ112">
        <v>102</v>
      </c>
      <c r="BK112">
        <v>0.5</v>
      </c>
      <c r="BN112">
        <v>56</v>
      </c>
      <c r="BU112">
        <v>200</v>
      </c>
      <c r="BY112">
        <v>368</v>
      </c>
      <c r="BZ112">
        <v>240</v>
      </c>
      <c r="CA112">
        <v>128</v>
      </c>
      <c r="CB112">
        <v>240</v>
      </c>
      <c r="CC112">
        <v>1</v>
      </c>
      <c r="CE112">
        <v>4580</v>
      </c>
      <c r="CF112">
        <v>0</v>
      </c>
      <c r="CG112">
        <v>480</v>
      </c>
      <c r="CH112">
        <v>-624.61538461538464</v>
      </c>
      <c r="CI112">
        <v>3955.3846153846152</v>
      </c>
      <c r="CJ112">
        <v>212.30594577494998</v>
      </c>
      <c r="CK112">
        <v>143.78872163937004</v>
      </c>
      <c r="CL112">
        <v>69.420911026507738</v>
      </c>
      <c r="CM112">
        <v>122.18796797213763</v>
      </c>
      <c r="CN112">
        <v>69.086628928876706</v>
      </c>
      <c r="CO112">
        <v>0</v>
      </c>
      <c r="CP112">
        <v>0</v>
      </c>
      <c r="CQ112">
        <v>93.868062452383569</v>
      </c>
      <c r="CR112">
        <v>0.86346000000000001</v>
      </c>
      <c r="CS112">
        <v>29544.769334467204</v>
      </c>
      <c r="CT112">
        <v>22690.569635891839</v>
      </c>
      <c r="CU112">
        <v>52235.338970359044</v>
      </c>
      <c r="CV112">
        <v>20.317129121104259</v>
      </c>
      <c r="CW112" t="s">
        <v>1389</v>
      </c>
      <c r="CX112" t="s">
        <v>3691</v>
      </c>
      <c r="CY112" t="s">
        <v>3685</v>
      </c>
      <c r="CZ112" t="s">
        <v>3692</v>
      </c>
      <c r="DA112" t="s">
        <v>3693</v>
      </c>
      <c r="DB112" t="s">
        <v>3344</v>
      </c>
      <c r="DI112">
        <v>240</v>
      </c>
      <c r="DJ112" t="s">
        <v>831</v>
      </c>
    </row>
    <row r="113" spans="1:114" x14ac:dyDescent="0.25">
      <c r="A113" t="s">
        <v>2</v>
      </c>
      <c r="B113" t="s">
        <v>1375</v>
      </c>
      <c r="C113">
        <v>26211</v>
      </c>
      <c r="D113" t="s">
        <v>1376</v>
      </c>
      <c r="E113" t="s">
        <v>1377</v>
      </c>
      <c r="F113" t="s">
        <v>1378</v>
      </c>
      <c r="G113" t="s">
        <v>622</v>
      </c>
      <c r="H113" t="s">
        <v>1412</v>
      </c>
      <c r="I113" t="s">
        <v>457</v>
      </c>
      <c r="J113">
        <v>4580</v>
      </c>
      <c r="K113">
        <v>16.832432878592883</v>
      </c>
      <c r="L113" t="s">
        <v>2979</v>
      </c>
      <c r="M113">
        <v>0</v>
      </c>
      <c r="N113" t="s">
        <v>459</v>
      </c>
      <c r="O113" t="s">
        <v>1395</v>
      </c>
      <c r="P113">
        <v>17</v>
      </c>
      <c r="Q113">
        <v>18</v>
      </c>
      <c r="R113">
        <v>1</v>
      </c>
      <c r="S113">
        <v>90100688</v>
      </c>
      <c r="T113" t="s">
        <v>461</v>
      </c>
      <c r="U113" t="s">
        <v>812</v>
      </c>
      <c r="V113" t="s">
        <v>335</v>
      </c>
      <c r="W113" t="s">
        <v>660</v>
      </c>
      <c r="X113">
        <v>26299</v>
      </c>
      <c r="Y113" t="s">
        <v>660</v>
      </c>
      <c r="Z113">
        <v>70</v>
      </c>
      <c r="AA113">
        <v>16541</v>
      </c>
      <c r="AB113" t="s">
        <v>465</v>
      </c>
      <c r="AC113" t="s">
        <v>525</v>
      </c>
      <c r="AD113" s="1">
        <v>0.5625</v>
      </c>
      <c r="AE113" s="1">
        <v>0.72916666666666674</v>
      </c>
      <c r="AF113" t="s">
        <v>463</v>
      </c>
      <c r="AG113" t="s">
        <v>212</v>
      </c>
      <c r="AH113" t="s">
        <v>529</v>
      </c>
      <c r="AI113" t="s">
        <v>1381</v>
      </c>
      <c r="AJ113" t="s">
        <v>626</v>
      </c>
      <c r="AK113" t="s">
        <v>1388</v>
      </c>
      <c r="AM113">
        <v>2</v>
      </c>
      <c r="AN113">
        <v>4</v>
      </c>
      <c r="AO113">
        <v>3</v>
      </c>
      <c r="AP113" s="2">
        <v>46070</v>
      </c>
      <c r="AQ113" s="2">
        <v>46357</v>
      </c>
      <c r="AR113" s="2">
        <v>46434</v>
      </c>
      <c r="AS113" s="2">
        <v>46651</v>
      </c>
      <c r="AV113" t="s">
        <v>470</v>
      </c>
      <c r="AW113">
        <v>138</v>
      </c>
      <c r="AX113">
        <v>0.5</v>
      </c>
      <c r="BH113">
        <v>200</v>
      </c>
      <c r="BJ113">
        <v>102</v>
      </c>
      <c r="BK113">
        <v>0.5</v>
      </c>
      <c r="BU113">
        <v>200</v>
      </c>
      <c r="BY113">
        <v>240</v>
      </c>
      <c r="BZ113">
        <v>240</v>
      </c>
      <c r="CA113">
        <v>0</v>
      </c>
      <c r="CB113">
        <v>240</v>
      </c>
      <c r="CC113">
        <v>1</v>
      </c>
      <c r="CE113">
        <v>4580</v>
      </c>
      <c r="CF113">
        <v>0</v>
      </c>
      <c r="CG113">
        <v>480</v>
      </c>
      <c r="CH113">
        <v>-624.61538461538464</v>
      </c>
      <c r="CI113">
        <v>3955.3846153846152</v>
      </c>
      <c r="CJ113">
        <v>212.30594577494998</v>
      </c>
      <c r="CK113">
        <v>143.78872163937004</v>
      </c>
      <c r="CL113">
        <v>69.420911026507738</v>
      </c>
      <c r="CM113">
        <v>122.18796797213763</v>
      </c>
      <c r="CN113">
        <v>69.086628928876706</v>
      </c>
      <c r="CO113">
        <v>0</v>
      </c>
      <c r="CP113">
        <v>0</v>
      </c>
      <c r="CQ113">
        <v>93.868062452383569</v>
      </c>
      <c r="CR113">
        <v>0.86346000000000001</v>
      </c>
      <c r="CS113">
        <v>24570.532051588081</v>
      </c>
      <c r="CT113">
        <v>18705.652879274228</v>
      </c>
      <c r="CU113">
        <v>43276.184930862306</v>
      </c>
      <c r="CV113">
        <v>16.832432878592883</v>
      </c>
      <c r="CW113" t="s">
        <v>1396</v>
      </c>
      <c r="CX113" t="s">
        <v>3694</v>
      </c>
      <c r="CY113" t="s">
        <v>3685</v>
      </c>
      <c r="CZ113" t="s">
        <v>3695</v>
      </c>
      <c r="DA113" t="s">
        <v>3696</v>
      </c>
      <c r="DB113" t="s">
        <v>3344</v>
      </c>
      <c r="DI113">
        <v>240</v>
      </c>
      <c r="DJ113" t="s">
        <v>831</v>
      </c>
    </row>
    <row r="114" spans="1:114" x14ac:dyDescent="0.25">
      <c r="A114" t="s">
        <v>2760</v>
      </c>
      <c r="B114" t="s">
        <v>1375</v>
      </c>
      <c r="C114">
        <v>26211</v>
      </c>
      <c r="D114" t="s">
        <v>1376</v>
      </c>
      <c r="E114" t="s">
        <v>1377</v>
      </c>
      <c r="F114" t="s">
        <v>1378</v>
      </c>
      <c r="G114" t="s">
        <v>622</v>
      </c>
      <c r="H114" t="s">
        <v>2869</v>
      </c>
      <c r="I114" t="s">
        <v>457</v>
      </c>
      <c r="J114">
        <v>4580</v>
      </c>
      <c r="K114">
        <v>16.832432878592883</v>
      </c>
      <c r="L114" t="s">
        <v>2979</v>
      </c>
      <c r="M114">
        <v>0</v>
      </c>
      <c r="N114" t="s">
        <v>459</v>
      </c>
      <c r="O114" t="s">
        <v>1391</v>
      </c>
      <c r="P114">
        <v>17</v>
      </c>
      <c r="Q114">
        <v>18</v>
      </c>
      <c r="R114">
        <v>1</v>
      </c>
      <c r="S114">
        <v>90080688</v>
      </c>
      <c r="T114" t="s">
        <v>461</v>
      </c>
      <c r="U114" t="s">
        <v>812</v>
      </c>
      <c r="V114" t="s">
        <v>335</v>
      </c>
      <c r="W114" t="s">
        <v>660</v>
      </c>
      <c r="X114">
        <v>26299</v>
      </c>
      <c r="Y114" t="s">
        <v>660</v>
      </c>
      <c r="Z114">
        <v>70</v>
      </c>
      <c r="AA114">
        <v>16542</v>
      </c>
      <c r="AB114" t="s">
        <v>465</v>
      </c>
      <c r="AC114" t="s">
        <v>525</v>
      </c>
      <c r="AD114" s="1">
        <v>0.58333333333333326</v>
      </c>
      <c r="AE114" s="1">
        <v>0.75</v>
      </c>
      <c r="AF114" t="s">
        <v>463</v>
      </c>
      <c r="AG114" t="s">
        <v>210</v>
      </c>
      <c r="AH114" t="s">
        <v>529</v>
      </c>
      <c r="AI114" t="s">
        <v>1381</v>
      </c>
      <c r="AJ114" t="s">
        <v>626</v>
      </c>
      <c r="AK114" t="s">
        <v>1392</v>
      </c>
      <c r="AM114">
        <v>2</v>
      </c>
      <c r="AN114">
        <v>4</v>
      </c>
      <c r="AO114">
        <v>3</v>
      </c>
      <c r="AP114" s="2">
        <v>46070</v>
      </c>
      <c r="AQ114" s="2">
        <v>46357</v>
      </c>
      <c r="AR114" s="2">
        <v>46434</v>
      </c>
      <c r="AS114" s="2">
        <v>46651</v>
      </c>
      <c r="AV114" t="s">
        <v>470</v>
      </c>
      <c r="AW114">
        <v>138</v>
      </c>
      <c r="AX114">
        <v>0.5</v>
      </c>
      <c r="BH114">
        <v>200</v>
      </c>
      <c r="BJ114">
        <v>102</v>
      </c>
      <c r="BK114">
        <v>0.5</v>
      </c>
      <c r="BU114">
        <v>200</v>
      </c>
      <c r="BY114">
        <v>240</v>
      </c>
      <c r="BZ114">
        <v>240</v>
      </c>
      <c r="CA114">
        <v>0</v>
      </c>
      <c r="CB114">
        <v>240</v>
      </c>
      <c r="CC114">
        <v>1</v>
      </c>
      <c r="CE114">
        <v>4580</v>
      </c>
      <c r="CF114">
        <v>0</v>
      </c>
      <c r="CG114">
        <v>480</v>
      </c>
      <c r="CH114">
        <v>-624.61538461538464</v>
      </c>
      <c r="CI114">
        <v>3955.3846153846152</v>
      </c>
      <c r="CJ114">
        <v>212.30594577494998</v>
      </c>
      <c r="CK114">
        <v>143.78872163937004</v>
      </c>
      <c r="CL114">
        <v>69.420911026507738</v>
      </c>
      <c r="CM114">
        <v>122.18796797213763</v>
      </c>
      <c r="CN114">
        <v>69.086628928876706</v>
      </c>
      <c r="CO114">
        <v>0</v>
      </c>
      <c r="CP114">
        <v>0</v>
      </c>
      <c r="CQ114">
        <v>93.868062452383569</v>
      </c>
      <c r="CR114">
        <v>0.86346000000000001</v>
      </c>
      <c r="CS114">
        <v>24570.532051588081</v>
      </c>
      <c r="CT114">
        <v>18705.652879274228</v>
      </c>
      <c r="CU114">
        <v>43276.184930862306</v>
      </c>
      <c r="CV114">
        <v>16.832432878592883</v>
      </c>
      <c r="CW114" t="s">
        <v>1393</v>
      </c>
      <c r="DI114">
        <v>240</v>
      </c>
      <c r="DJ114" t="s">
        <v>831</v>
      </c>
    </row>
    <row r="115" spans="1:114" x14ac:dyDescent="0.25">
      <c r="A115" t="s">
        <v>2760</v>
      </c>
      <c r="B115" t="s">
        <v>1416</v>
      </c>
      <c r="C115">
        <v>26212</v>
      </c>
      <c r="D115" t="s">
        <v>1376</v>
      </c>
      <c r="E115" t="s">
        <v>1377</v>
      </c>
      <c r="F115" t="s">
        <v>1378</v>
      </c>
      <c r="G115" t="s">
        <v>622</v>
      </c>
      <c r="H115" t="s">
        <v>2870</v>
      </c>
      <c r="I115" t="s">
        <v>457</v>
      </c>
      <c r="J115">
        <v>4580</v>
      </c>
      <c r="K115">
        <v>15.387598159783364</v>
      </c>
      <c r="L115" t="s">
        <v>2978</v>
      </c>
      <c r="M115">
        <v>0</v>
      </c>
      <c r="N115" t="s">
        <v>459</v>
      </c>
      <c r="O115" t="s">
        <v>651</v>
      </c>
      <c r="P115">
        <v>16</v>
      </c>
      <c r="Q115">
        <v>18</v>
      </c>
      <c r="R115">
        <v>1</v>
      </c>
      <c r="S115">
        <v>90640688</v>
      </c>
      <c r="T115" t="s">
        <v>461</v>
      </c>
      <c r="U115" t="s">
        <v>978</v>
      </c>
      <c r="V115" t="s">
        <v>335</v>
      </c>
      <c r="W115" t="s">
        <v>660</v>
      </c>
      <c r="X115">
        <v>26299</v>
      </c>
      <c r="Y115" t="s">
        <v>660</v>
      </c>
      <c r="Z115">
        <v>70</v>
      </c>
      <c r="AA115">
        <v>16516</v>
      </c>
      <c r="AB115" t="s">
        <v>465</v>
      </c>
      <c r="AC115" t="s">
        <v>671</v>
      </c>
      <c r="AD115" s="1">
        <v>0.33333333333333326</v>
      </c>
      <c r="AE115" s="1">
        <v>0.6875</v>
      </c>
      <c r="AF115" t="s">
        <v>463</v>
      </c>
      <c r="AG115" t="s">
        <v>197</v>
      </c>
      <c r="AH115" t="s">
        <v>588</v>
      </c>
      <c r="AI115" t="s">
        <v>1418</v>
      </c>
      <c r="AJ115" t="s">
        <v>626</v>
      </c>
      <c r="AM115">
        <v>1</v>
      </c>
      <c r="AN115">
        <v>3</v>
      </c>
      <c r="AP115" s="2">
        <v>46071</v>
      </c>
      <c r="AQ115" s="2">
        <v>46288</v>
      </c>
      <c r="AR115" s="2"/>
      <c r="AS115" s="2"/>
      <c r="AV115" t="s">
        <v>470</v>
      </c>
      <c r="AW115">
        <v>240</v>
      </c>
      <c r="AX115">
        <v>0.5</v>
      </c>
      <c r="BH115">
        <v>200</v>
      </c>
      <c r="BY115">
        <v>240</v>
      </c>
      <c r="BZ115">
        <v>240</v>
      </c>
      <c r="CA115">
        <v>0</v>
      </c>
      <c r="CB115">
        <v>240</v>
      </c>
      <c r="CC115">
        <v>1</v>
      </c>
      <c r="CE115">
        <v>4580</v>
      </c>
      <c r="CF115">
        <v>0</v>
      </c>
      <c r="CG115">
        <v>480</v>
      </c>
      <c r="CH115">
        <v>-307.69230769230768</v>
      </c>
      <c r="CI115">
        <v>4272.3076923076924</v>
      </c>
      <c r="CJ115">
        <v>212.30594577494998</v>
      </c>
      <c r="CK115">
        <v>143.78872163937004</v>
      </c>
      <c r="CL115">
        <v>69.420911026507738</v>
      </c>
      <c r="CM115">
        <v>122.18796797213763</v>
      </c>
      <c r="CN115">
        <v>69.086628928876706</v>
      </c>
      <c r="CO115">
        <v>0</v>
      </c>
      <c r="CP115">
        <v>0</v>
      </c>
      <c r="CQ115">
        <v>93.868062452383569</v>
      </c>
      <c r="CR115">
        <v>0.86346000000000001</v>
      </c>
      <c r="CS115">
        <v>42731.360089718401</v>
      </c>
      <c r="CT115">
        <v>0</v>
      </c>
      <c r="CU115">
        <v>42731.360089718401</v>
      </c>
      <c r="CV115">
        <v>15.387598159783364</v>
      </c>
      <c r="CW115" t="s">
        <v>1419</v>
      </c>
      <c r="DI115">
        <v>240</v>
      </c>
      <c r="DJ115" t="s">
        <v>831</v>
      </c>
    </row>
    <row r="116" spans="1:114" x14ac:dyDescent="0.25">
      <c r="A116" t="s">
        <v>2</v>
      </c>
      <c r="B116" t="s">
        <v>1375</v>
      </c>
      <c r="C116">
        <v>26211</v>
      </c>
      <c r="D116" t="s">
        <v>1376</v>
      </c>
      <c r="E116" t="s">
        <v>1377</v>
      </c>
      <c r="F116" t="s">
        <v>1378</v>
      </c>
      <c r="G116" t="s">
        <v>622</v>
      </c>
      <c r="H116" t="s">
        <v>1413</v>
      </c>
      <c r="I116" t="s">
        <v>457</v>
      </c>
      <c r="J116">
        <v>4580</v>
      </c>
      <c r="K116">
        <v>16.832432878592883</v>
      </c>
      <c r="L116" t="s">
        <v>2979</v>
      </c>
      <c r="M116">
        <v>0</v>
      </c>
      <c r="N116" t="s">
        <v>459</v>
      </c>
      <c r="O116" t="s">
        <v>1414</v>
      </c>
      <c r="P116">
        <v>17</v>
      </c>
      <c r="Q116">
        <v>18</v>
      </c>
      <c r="R116">
        <v>1</v>
      </c>
      <c r="S116">
        <v>90760688</v>
      </c>
      <c r="T116" t="s">
        <v>461</v>
      </c>
      <c r="U116" t="s">
        <v>812</v>
      </c>
      <c r="V116" t="s">
        <v>335</v>
      </c>
      <c r="W116" t="s">
        <v>660</v>
      </c>
      <c r="X116">
        <v>26299</v>
      </c>
      <c r="Y116" t="s">
        <v>660</v>
      </c>
      <c r="Z116">
        <v>70</v>
      </c>
      <c r="AA116">
        <v>17305</v>
      </c>
      <c r="AB116" t="s">
        <v>465</v>
      </c>
      <c r="AC116" t="s">
        <v>525</v>
      </c>
      <c r="AD116" s="1">
        <v>0.5</v>
      </c>
      <c r="AE116" s="1">
        <v>0.66666666666666674</v>
      </c>
      <c r="AF116" t="s">
        <v>463</v>
      </c>
      <c r="AG116" t="s">
        <v>298</v>
      </c>
      <c r="AH116" t="s">
        <v>616</v>
      </c>
      <c r="AJ116" t="s">
        <v>626</v>
      </c>
      <c r="AM116">
        <v>2</v>
      </c>
      <c r="AN116">
        <v>4</v>
      </c>
      <c r="AO116">
        <v>3</v>
      </c>
      <c r="AP116" s="2">
        <v>46070</v>
      </c>
      <c r="AQ116" s="2">
        <v>46357</v>
      </c>
      <c r="AR116" s="2">
        <v>46434</v>
      </c>
      <c r="AS116" s="2">
        <v>46651</v>
      </c>
      <c r="AV116" t="s">
        <v>470</v>
      </c>
      <c r="AW116">
        <v>138</v>
      </c>
      <c r="AX116">
        <v>0.5</v>
      </c>
      <c r="BH116">
        <v>200</v>
      </c>
      <c r="BJ116">
        <v>102</v>
      </c>
      <c r="BK116">
        <v>0.5</v>
      </c>
      <c r="BU116">
        <v>200</v>
      </c>
      <c r="BY116">
        <v>240</v>
      </c>
      <c r="BZ116">
        <v>240</v>
      </c>
      <c r="CA116">
        <v>0</v>
      </c>
      <c r="CB116">
        <v>240</v>
      </c>
      <c r="CC116">
        <v>1</v>
      </c>
      <c r="CE116">
        <v>4580</v>
      </c>
      <c r="CF116">
        <v>0</v>
      </c>
      <c r="CG116">
        <v>480</v>
      </c>
      <c r="CH116">
        <v>-624.61538461538464</v>
      </c>
      <c r="CI116">
        <v>3955.3846153846152</v>
      </c>
      <c r="CJ116">
        <v>212.30594577494998</v>
      </c>
      <c r="CK116">
        <v>143.78872163937004</v>
      </c>
      <c r="CL116">
        <v>69.420911026507738</v>
      </c>
      <c r="CM116">
        <v>122.18796797213763</v>
      </c>
      <c r="CN116">
        <v>69.086628928876706</v>
      </c>
      <c r="CO116">
        <v>0</v>
      </c>
      <c r="CP116">
        <v>0</v>
      </c>
      <c r="CQ116">
        <v>93.868062452383569</v>
      </c>
      <c r="CR116">
        <v>0.86346000000000001</v>
      </c>
      <c r="CS116">
        <v>24570.532051588081</v>
      </c>
      <c r="CT116">
        <v>18705.652879274228</v>
      </c>
      <c r="CU116">
        <v>43276.184930862306</v>
      </c>
      <c r="CV116">
        <v>16.832432878592883</v>
      </c>
      <c r="CW116" t="s">
        <v>1415</v>
      </c>
      <c r="CX116" t="s">
        <v>3880</v>
      </c>
      <c r="CY116" t="s">
        <v>3685</v>
      </c>
      <c r="CZ116" t="s">
        <v>3881</v>
      </c>
      <c r="DA116" t="s">
        <v>3882</v>
      </c>
      <c r="DB116" t="s">
        <v>3344</v>
      </c>
      <c r="DI116">
        <v>240</v>
      </c>
      <c r="DJ116" t="s">
        <v>831</v>
      </c>
    </row>
    <row r="117" spans="1:114" x14ac:dyDescent="0.25">
      <c r="A117" t="s">
        <v>2</v>
      </c>
      <c r="B117" t="s">
        <v>618</v>
      </c>
      <c r="C117">
        <v>82501</v>
      </c>
      <c r="D117" t="s">
        <v>619</v>
      </c>
      <c r="E117" t="s">
        <v>620</v>
      </c>
      <c r="F117" t="s">
        <v>621</v>
      </c>
      <c r="G117" t="s">
        <v>622</v>
      </c>
      <c r="H117" t="s">
        <v>3034</v>
      </c>
      <c r="I117" t="s">
        <v>457</v>
      </c>
      <c r="J117">
        <v>3180</v>
      </c>
      <c r="K117">
        <v>7.9921725055616193</v>
      </c>
      <c r="L117" t="s">
        <v>3035</v>
      </c>
      <c r="M117">
        <v>0.3</v>
      </c>
      <c r="N117" t="s">
        <v>459</v>
      </c>
      <c r="O117" t="s">
        <v>629</v>
      </c>
      <c r="P117">
        <v>8</v>
      </c>
      <c r="Q117">
        <v>16</v>
      </c>
      <c r="R117">
        <v>1</v>
      </c>
      <c r="S117">
        <v>90330688</v>
      </c>
      <c r="T117" t="s">
        <v>605</v>
      </c>
      <c r="U117" t="s">
        <v>462</v>
      </c>
      <c r="V117" t="s">
        <v>335</v>
      </c>
      <c r="W117" t="s">
        <v>463</v>
      </c>
      <c r="Y117" t="s">
        <v>463</v>
      </c>
      <c r="Z117">
        <v>0</v>
      </c>
      <c r="AA117">
        <v>17385</v>
      </c>
      <c r="AB117" t="s">
        <v>514</v>
      </c>
      <c r="AD117" s="1">
        <v>0.375</v>
      </c>
      <c r="AE117" s="1">
        <v>0.625</v>
      </c>
      <c r="AF117" t="s">
        <v>463</v>
      </c>
      <c r="AG117" t="s">
        <v>233</v>
      </c>
      <c r="AH117" t="s">
        <v>516</v>
      </c>
      <c r="AJ117" t="s">
        <v>626</v>
      </c>
      <c r="AM117">
        <v>1</v>
      </c>
      <c r="AN117">
        <v>3</v>
      </c>
      <c r="AP117" s="2">
        <v>46079</v>
      </c>
      <c r="AQ117" s="2">
        <v>46290</v>
      </c>
      <c r="AR117" s="2"/>
      <c r="AS117" s="2"/>
      <c r="AV117" t="s">
        <v>470</v>
      </c>
      <c r="AW117">
        <v>100</v>
      </c>
      <c r="AX117">
        <v>0.5</v>
      </c>
      <c r="BA117">
        <v>30</v>
      </c>
      <c r="BH117">
        <v>200</v>
      </c>
      <c r="BY117">
        <v>130</v>
      </c>
      <c r="BZ117">
        <v>100</v>
      </c>
      <c r="CA117">
        <v>30</v>
      </c>
      <c r="CB117">
        <v>100</v>
      </c>
      <c r="CC117">
        <v>1</v>
      </c>
      <c r="CE117">
        <v>3180</v>
      </c>
      <c r="CF117">
        <v>954</v>
      </c>
      <c r="CG117">
        <v>120</v>
      </c>
      <c r="CH117">
        <v>-307.69230769230768</v>
      </c>
      <c r="CI117">
        <v>3826.3076923076924</v>
      </c>
      <c r="CJ117">
        <v>212.30594577494998</v>
      </c>
      <c r="CK117">
        <v>143.78872163937004</v>
      </c>
      <c r="CL117">
        <v>69.420911026507738</v>
      </c>
      <c r="CM117">
        <v>122.18796797213763</v>
      </c>
      <c r="CN117">
        <v>69.086628928876706</v>
      </c>
      <c r="CO117">
        <v>0</v>
      </c>
      <c r="CP117">
        <v>0</v>
      </c>
      <c r="CQ117">
        <v>93.868062452383569</v>
      </c>
      <c r="CR117">
        <v>0.86346000000000001</v>
      </c>
      <c r="CS117">
        <v>19877.332238582301</v>
      </c>
      <c r="CT117">
        <v>0</v>
      </c>
      <c r="CU117">
        <v>19877.332238582301</v>
      </c>
      <c r="CV117">
        <v>7.9921725055616193</v>
      </c>
      <c r="CW117" t="s">
        <v>3036</v>
      </c>
      <c r="CX117" t="s">
        <v>3883</v>
      </c>
      <c r="CY117" t="s">
        <v>3678</v>
      </c>
      <c r="CZ117" t="s">
        <v>3884</v>
      </c>
      <c r="DA117" t="s">
        <v>3885</v>
      </c>
      <c r="DB117" t="s">
        <v>3344</v>
      </c>
      <c r="DI117">
        <v>100</v>
      </c>
      <c r="DJ117" t="s">
        <v>471</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DB0CB-5B6C-4A1D-9725-F153C11BB75B}">
  <dimension ref="A1:DK279"/>
  <sheetViews>
    <sheetView topLeftCell="BZ1" workbookViewId="0"/>
  </sheetViews>
  <sheetFormatPr defaultRowHeight="15" x14ac:dyDescent="0.25"/>
  <cols>
    <col min="1" max="1" width="28.42578125" bestFit="1" customWidth="1"/>
    <col min="2" max="2" width="78.140625" bestFit="1" customWidth="1"/>
    <col min="3" max="3" width="20.85546875" bestFit="1" customWidth="1"/>
    <col min="4" max="4" width="16.42578125" bestFit="1" customWidth="1"/>
    <col min="5" max="5" width="61.42578125" bestFit="1" customWidth="1"/>
    <col min="6" max="6" width="48.42578125" bestFit="1" customWidth="1"/>
    <col min="7" max="7" width="22.140625" bestFit="1" customWidth="1"/>
    <col min="8" max="8" width="26" bestFit="1" customWidth="1"/>
    <col min="9" max="9" width="21.85546875" bestFit="1" customWidth="1"/>
    <col min="10" max="10" width="34.140625" bestFit="1" customWidth="1"/>
    <col min="11" max="11" width="42.28515625" bestFit="1" customWidth="1"/>
    <col min="12" max="12" width="43" bestFit="1" customWidth="1"/>
    <col min="13" max="13" width="10.42578125" bestFit="1" customWidth="1"/>
    <col min="14" max="14" width="12.5703125" bestFit="1" customWidth="1"/>
    <col min="15" max="15" width="59" bestFit="1" customWidth="1"/>
    <col min="16" max="16" width="25.85546875" bestFit="1" customWidth="1"/>
    <col min="17" max="17" width="26.140625" bestFit="1" customWidth="1"/>
    <col min="18" max="18" width="14.7109375" bestFit="1" customWidth="1"/>
    <col min="19" max="19" width="14.42578125" bestFit="1" customWidth="1"/>
    <col min="20" max="20" width="17.5703125" bestFit="1" customWidth="1"/>
    <col min="21" max="21" width="14.5703125" bestFit="1" customWidth="1"/>
    <col min="22" max="22" width="16.5703125" bestFit="1" customWidth="1"/>
    <col min="23" max="23" width="8" bestFit="1" customWidth="1"/>
    <col min="24" max="24" width="16.140625" bestFit="1" customWidth="1"/>
    <col min="25" max="25" width="18.28515625" bestFit="1" customWidth="1"/>
    <col min="26" max="26" width="24.42578125" bestFit="1" customWidth="1"/>
    <col min="27" max="27" width="17.42578125" bestFit="1" customWidth="1"/>
    <col min="28" max="28" width="18.42578125" bestFit="1" customWidth="1"/>
    <col min="29" max="29" width="11.28515625" bestFit="1" customWidth="1"/>
    <col min="30" max="30" width="31.140625" bestFit="1" customWidth="1"/>
    <col min="31" max="31" width="29.85546875" bestFit="1" customWidth="1"/>
    <col min="32" max="32" width="14.85546875" bestFit="1" customWidth="1"/>
    <col min="33" max="33" width="37.5703125" bestFit="1" customWidth="1"/>
    <col min="34" max="34" width="23.140625" bestFit="1" customWidth="1"/>
    <col min="35" max="38" width="81.140625" bestFit="1" customWidth="1"/>
    <col min="39" max="39" width="18.42578125" bestFit="1" customWidth="1"/>
    <col min="40" max="40" width="27.42578125" bestFit="1" customWidth="1"/>
    <col min="41" max="41" width="28" bestFit="1" customWidth="1"/>
    <col min="42" max="42" width="20" bestFit="1" customWidth="1"/>
    <col min="43" max="43" width="19" bestFit="1" customWidth="1"/>
    <col min="44" max="44" width="20" bestFit="1" customWidth="1"/>
    <col min="45" max="45" width="19" bestFit="1" customWidth="1"/>
    <col min="46" max="46" width="15" bestFit="1" customWidth="1"/>
    <col min="47" max="47" width="59.28515625" bestFit="1" customWidth="1"/>
    <col min="48" max="48" width="24.28515625" bestFit="1" customWidth="1"/>
    <col min="49" max="49" width="20.28515625" bestFit="1" customWidth="1"/>
    <col min="50" max="50" width="25.42578125" bestFit="1" customWidth="1"/>
    <col min="51" max="51" width="16.28515625" bestFit="1" customWidth="1"/>
    <col min="52" max="52" width="23.5703125" bestFit="1" customWidth="1"/>
    <col min="53" max="53" width="17.28515625" bestFit="1" customWidth="1"/>
    <col min="54" max="54" width="24.7109375" bestFit="1" customWidth="1"/>
    <col min="55" max="55" width="26" bestFit="1" customWidth="1"/>
    <col min="56" max="56" width="36.42578125" bestFit="1" customWidth="1"/>
    <col min="57" max="57" width="34.7109375" bestFit="1" customWidth="1"/>
    <col min="58" max="58" width="43.7109375" bestFit="1" customWidth="1"/>
    <col min="59" max="59" width="42.140625" bestFit="1" customWidth="1"/>
    <col min="60" max="60" width="23.28515625" bestFit="1" customWidth="1"/>
    <col min="61" max="61" width="20" bestFit="1" customWidth="1"/>
    <col min="62" max="62" width="22.140625" bestFit="1" customWidth="1"/>
    <col min="63" max="63" width="27.28515625" bestFit="1" customWidth="1"/>
    <col min="64" max="64" width="18.140625" bestFit="1" customWidth="1"/>
    <col min="65" max="65" width="25.5703125" bestFit="1" customWidth="1"/>
    <col min="66" max="66" width="19.140625" bestFit="1" customWidth="1"/>
    <col min="67" max="67" width="26.5703125" bestFit="1" customWidth="1"/>
    <col min="68" max="68" width="26" bestFit="1" customWidth="1"/>
    <col min="69" max="69" width="38.28515625" bestFit="1" customWidth="1"/>
    <col min="70" max="70" width="36.7109375" bestFit="1" customWidth="1"/>
    <col min="71" max="71" width="46.7109375" bestFit="1" customWidth="1"/>
    <col min="72" max="72" width="45.140625" bestFit="1" customWidth="1"/>
    <col min="73" max="73" width="26.28515625" bestFit="1" customWidth="1"/>
    <col min="74" max="74" width="22.85546875" bestFit="1" customWidth="1"/>
    <col min="75" max="75" width="27.42578125" bestFit="1" customWidth="1"/>
    <col min="76" max="76" width="12.5703125" bestFit="1" customWidth="1"/>
    <col min="77" max="77" width="7.85546875" bestFit="1" customWidth="1"/>
    <col min="78" max="78" width="13.85546875" bestFit="1" customWidth="1"/>
    <col min="79" max="79" width="25.28515625" bestFit="1" customWidth="1"/>
    <col min="80" max="80" width="14.140625" bestFit="1" customWidth="1"/>
    <col min="81" max="81" width="27.42578125" bestFit="1" customWidth="1"/>
    <col min="82" max="82" width="12.5703125" bestFit="1" customWidth="1"/>
    <col min="83" max="83" width="29.5703125" bestFit="1" customWidth="1"/>
    <col min="84" max="84" width="11.42578125" bestFit="1" customWidth="1"/>
    <col min="85" max="85" width="7.140625" bestFit="1" customWidth="1"/>
    <col min="86" max="86" width="35" bestFit="1" customWidth="1"/>
    <col min="87" max="87" width="31.28515625" bestFit="1" customWidth="1"/>
    <col min="88" max="90" width="12.140625" bestFit="1" customWidth="1"/>
    <col min="91" max="91" width="11.140625" bestFit="1" customWidth="1"/>
    <col min="92" max="92" width="20.28515625" bestFit="1" customWidth="1"/>
    <col min="93" max="95" width="12.140625" bestFit="1" customWidth="1"/>
    <col min="96" max="96" width="11.7109375" bestFit="1" customWidth="1"/>
    <col min="97" max="99" width="12.140625" bestFit="1" customWidth="1"/>
    <col min="100" max="100" width="13.28515625" bestFit="1" customWidth="1"/>
    <col min="101" max="101" width="14.85546875" bestFit="1" customWidth="1"/>
    <col min="102" max="102" width="22.5703125" bestFit="1" customWidth="1"/>
    <col min="103" max="103" width="15.85546875" bestFit="1" customWidth="1"/>
    <col min="104" max="104" width="56.140625" bestFit="1" customWidth="1"/>
    <col min="105" max="105" width="36.7109375" bestFit="1" customWidth="1"/>
    <col min="106" max="106" width="28.5703125" bestFit="1" customWidth="1"/>
    <col min="107" max="107" width="15.5703125" bestFit="1" customWidth="1"/>
    <col min="108" max="108" width="19.7109375" bestFit="1" customWidth="1"/>
    <col min="109" max="109" width="33.42578125" bestFit="1" customWidth="1"/>
    <col min="110" max="110" width="15" bestFit="1" customWidth="1"/>
    <col min="111" max="111" width="25.5703125" bestFit="1" customWidth="1"/>
    <col min="112" max="112" width="23" bestFit="1" customWidth="1"/>
    <col min="113" max="113" width="15.5703125" bestFit="1" customWidth="1"/>
    <col min="114" max="114" width="17.7109375" bestFit="1" customWidth="1"/>
    <col min="115" max="116" width="14.85546875" bestFit="1" customWidth="1"/>
  </cols>
  <sheetData>
    <row r="1" spans="1:115" x14ac:dyDescent="0.25">
      <c r="A1" t="s">
        <v>342</v>
      </c>
      <c r="B1" t="s">
        <v>10</v>
      </c>
      <c r="C1" t="s">
        <v>13</v>
      </c>
      <c r="D1" t="s">
        <v>343</v>
      </c>
      <c r="E1" t="s">
        <v>12</v>
      </c>
      <c r="F1" t="s">
        <v>344</v>
      </c>
      <c r="G1" t="s">
        <v>345</v>
      </c>
      <c r="H1" t="s">
        <v>346</v>
      </c>
      <c r="I1" t="s">
        <v>347</v>
      </c>
      <c r="J1" t="s">
        <v>348</v>
      </c>
      <c r="K1" t="s">
        <v>349</v>
      </c>
      <c r="L1" t="s">
        <v>350</v>
      </c>
      <c r="M1" t="s">
        <v>351</v>
      </c>
      <c r="N1" t="s">
        <v>352</v>
      </c>
      <c r="O1" t="s">
        <v>353</v>
      </c>
      <c r="P1" t="s">
        <v>354</v>
      </c>
      <c r="Q1" t="s">
        <v>355</v>
      </c>
      <c r="R1" t="s">
        <v>356</v>
      </c>
      <c r="S1" t="s">
        <v>357</v>
      </c>
      <c r="T1" t="s">
        <v>358</v>
      </c>
      <c r="U1" t="s">
        <v>359</v>
      </c>
      <c r="V1" t="s">
        <v>327</v>
      </c>
      <c r="W1" t="s">
        <v>360</v>
      </c>
      <c r="X1" t="s">
        <v>361</v>
      </c>
      <c r="Y1" t="s">
        <v>362</v>
      </c>
      <c r="Z1" t="s">
        <v>363</v>
      </c>
      <c r="AA1" t="s">
        <v>22</v>
      </c>
      <c r="AB1" t="s">
        <v>364</v>
      </c>
      <c r="AC1" t="s">
        <v>365</v>
      </c>
      <c r="AD1" t="s">
        <v>366</v>
      </c>
      <c r="AE1" t="s">
        <v>367</v>
      </c>
      <c r="AF1" t="s">
        <v>368</v>
      </c>
      <c r="AG1" t="s">
        <v>369</v>
      </c>
      <c r="AH1" t="s">
        <v>370</v>
      </c>
      <c r="AI1" t="s">
        <v>371</v>
      </c>
      <c r="AJ1" t="s">
        <v>372</v>
      </c>
      <c r="AK1" t="s">
        <v>373</v>
      </c>
      <c r="AL1" t="s">
        <v>374</v>
      </c>
      <c r="AM1" t="s">
        <v>375</v>
      </c>
      <c r="AN1" t="s">
        <v>376</v>
      </c>
      <c r="AO1" t="s">
        <v>377</v>
      </c>
      <c r="AP1" t="s">
        <v>378</v>
      </c>
      <c r="AQ1" t="s">
        <v>379</v>
      </c>
      <c r="AR1" t="s">
        <v>380</v>
      </c>
      <c r="AS1" t="s">
        <v>381</v>
      </c>
      <c r="AT1" t="s">
        <v>382</v>
      </c>
      <c r="AU1" t="s">
        <v>383</v>
      </c>
      <c r="AV1" t="s">
        <v>384</v>
      </c>
      <c r="AW1" t="s">
        <v>385</v>
      </c>
      <c r="AX1" t="s">
        <v>386</v>
      </c>
      <c r="AY1" t="s">
        <v>387</v>
      </c>
      <c r="AZ1" t="s">
        <v>388</v>
      </c>
      <c r="BA1" t="s">
        <v>389</v>
      </c>
      <c r="BB1" t="s">
        <v>390</v>
      </c>
      <c r="BC1" t="s">
        <v>391</v>
      </c>
      <c r="BD1" t="s">
        <v>392</v>
      </c>
      <c r="BE1" t="s">
        <v>393</v>
      </c>
      <c r="BF1" t="s">
        <v>394</v>
      </c>
      <c r="BG1" t="s">
        <v>395</v>
      </c>
      <c r="BH1" t="s">
        <v>396</v>
      </c>
      <c r="BI1" t="s">
        <v>397</v>
      </c>
      <c r="BJ1" t="s">
        <v>398</v>
      </c>
      <c r="BK1" t="s">
        <v>399</v>
      </c>
      <c r="BL1" t="s">
        <v>400</v>
      </c>
      <c r="BM1" t="s">
        <v>401</v>
      </c>
      <c r="BN1" t="s">
        <v>402</v>
      </c>
      <c r="BO1" t="s">
        <v>403</v>
      </c>
      <c r="BP1" t="s">
        <v>404</v>
      </c>
      <c r="BQ1" t="s">
        <v>405</v>
      </c>
      <c r="BR1" t="s">
        <v>406</v>
      </c>
      <c r="BS1" t="s">
        <v>407</v>
      </c>
      <c r="BT1" t="s">
        <v>408</v>
      </c>
      <c r="BU1" t="s">
        <v>409</v>
      </c>
      <c r="BV1" t="s">
        <v>410</v>
      </c>
      <c r="BW1" t="s">
        <v>411</v>
      </c>
      <c r="BX1" t="s">
        <v>412</v>
      </c>
      <c r="BY1" t="s">
        <v>413</v>
      </c>
      <c r="BZ1" t="s">
        <v>414</v>
      </c>
      <c r="CA1" t="s">
        <v>415</v>
      </c>
      <c r="CB1" t="s">
        <v>416</v>
      </c>
      <c r="CC1" t="s">
        <v>417</v>
      </c>
      <c r="CD1" t="s">
        <v>418</v>
      </c>
      <c r="CE1" t="s">
        <v>419</v>
      </c>
      <c r="CF1" t="s">
        <v>420</v>
      </c>
      <c r="CG1" t="s">
        <v>421</v>
      </c>
      <c r="CH1" t="s">
        <v>2969</v>
      </c>
      <c r="CI1" t="s">
        <v>422</v>
      </c>
      <c r="CJ1" t="s">
        <v>423</v>
      </c>
      <c r="CK1" t="s">
        <v>424</v>
      </c>
      <c r="CL1" t="s">
        <v>425</v>
      </c>
      <c r="CM1" t="s">
        <v>426</v>
      </c>
      <c r="CN1" t="s">
        <v>427</v>
      </c>
      <c r="CO1" t="s">
        <v>428</v>
      </c>
      <c r="CP1" t="s">
        <v>429</v>
      </c>
      <c r="CQ1" t="s">
        <v>430</v>
      </c>
      <c r="CR1" t="s">
        <v>431</v>
      </c>
      <c r="CS1" t="s">
        <v>432</v>
      </c>
      <c r="CT1" t="s">
        <v>433</v>
      </c>
      <c r="CU1" t="s">
        <v>434</v>
      </c>
      <c r="CV1" t="s">
        <v>435</v>
      </c>
      <c r="CW1" t="s">
        <v>436</v>
      </c>
      <c r="CX1" t="s">
        <v>437</v>
      </c>
      <c r="CY1" t="s">
        <v>438</v>
      </c>
      <c r="CZ1" t="s">
        <v>439</v>
      </c>
      <c r="DA1" t="s">
        <v>440</v>
      </c>
      <c r="DB1" t="s">
        <v>441</v>
      </c>
      <c r="DC1" t="s">
        <v>442</v>
      </c>
      <c r="DD1" t="s">
        <v>443</v>
      </c>
      <c r="DE1" t="s">
        <v>444</v>
      </c>
      <c r="DF1" t="s">
        <v>445</v>
      </c>
      <c r="DG1" t="s">
        <v>446</v>
      </c>
      <c r="DH1" t="s">
        <v>447</v>
      </c>
      <c r="DI1" t="s">
        <v>448</v>
      </c>
      <c r="DJ1" t="s">
        <v>449</v>
      </c>
      <c r="DK1" t="s">
        <v>450</v>
      </c>
    </row>
    <row r="2" spans="1:115" x14ac:dyDescent="0.25">
      <c r="A2" t="s">
        <v>2</v>
      </c>
      <c r="B2" t="s">
        <v>799</v>
      </c>
      <c r="C2">
        <v>43757</v>
      </c>
      <c r="D2" t="s">
        <v>800</v>
      </c>
      <c r="E2" t="s">
        <v>801</v>
      </c>
      <c r="F2" t="s">
        <v>802</v>
      </c>
      <c r="G2" t="s">
        <v>759</v>
      </c>
      <c r="H2" t="s">
        <v>803</v>
      </c>
      <c r="I2" t="s">
        <v>457</v>
      </c>
      <c r="J2">
        <v>4320</v>
      </c>
      <c r="K2">
        <v>7.4186389044650003</v>
      </c>
      <c r="L2" t="s">
        <v>2593</v>
      </c>
      <c r="M2">
        <v>0</v>
      </c>
      <c r="N2" t="s">
        <v>459</v>
      </c>
      <c r="O2" t="s">
        <v>804</v>
      </c>
      <c r="P2">
        <v>8</v>
      </c>
      <c r="Q2">
        <v>12</v>
      </c>
      <c r="R2">
        <v>1</v>
      </c>
      <c r="S2">
        <v>90670718</v>
      </c>
      <c r="T2" t="s">
        <v>605</v>
      </c>
      <c r="U2" t="s">
        <v>659</v>
      </c>
      <c r="V2" t="s">
        <v>335</v>
      </c>
      <c r="W2" t="s">
        <v>463</v>
      </c>
      <c r="Y2" t="s">
        <v>463</v>
      </c>
      <c r="Z2">
        <v>0</v>
      </c>
      <c r="AA2">
        <v>16935</v>
      </c>
      <c r="AB2" t="s">
        <v>465</v>
      </c>
      <c r="AC2" t="s">
        <v>515</v>
      </c>
      <c r="AD2" s="1">
        <v>0.375</v>
      </c>
      <c r="AE2" s="1">
        <v>0.54166666666666674</v>
      </c>
      <c r="AF2" t="s">
        <v>463</v>
      </c>
      <c r="AG2" t="s">
        <v>61</v>
      </c>
      <c r="AH2" t="s">
        <v>467</v>
      </c>
      <c r="AI2" t="s">
        <v>805</v>
      </c>
      <c r="AJ2" t="s">
        <v>469</v>
      </c>
      <c r="AM2">
        <v>1</v>
      </c>
      <c r="AN2">
        <v>3</v>
      </c>
      <c r="AP2" s="2">
        <v>46072</v>
      </c>
      <c r="AQ2" s="2">
        <v>46289</v>
      </c>
      <c r="AR2" s="2"/>
      <c r="AS2" s="2"/>
      <c r="AV2" t="s">
        <v>470</v>
      </c>
      <c r="AW2">
        <v>112</v>
      </c>
      <c r="AX2">
        <v>0.5</v>
      </c>
      <c r="BH2">
        <v>120</v>
      </c>
      <c r="BY2">
        <v>112</v>
      </c>
      <c r="BZ2">
        <v>112</v>
      </c>
      <c r="CA2">
        <v>0</v>
      </c>
      <c r="CB2">
        <v>120</v>
      </c>
      <c r="CC2">
        <v>0.93333333333333335</v>
      </c>
      <c r="CE2">
        <v>4320</v>
      </c>
      <c r="CF2">
        <v>0</v>
      </c>
      <c r="CG2">
        <v>240</v>
      </c>
      <c r="CH2">
        <v>-184.61538461538461</v>
      </c>
      <c r="CI2">
        <v>4135.3846153846152</v>
      </c>
      <c r="CJ2">
        <v>212.30594577494998</v>
      </c>
      <c r="CK2">
        <v>143.78872163937004</v>
      </c>
      <c r="CL2">
        <v>69.420911026507738</v>
      </c>
      <c r="CM2">
        <v>122.18796797213763</v>
      </c>
      <c r="CN2">
        <v>69.086628928876706</v>
      </c>
      <c r="CO2">
        <v>0</v>
      </c>
      <c r="CP2">
        <v>0</v>
      </c>
      <c r="CQ2">
        <v>93.868062452383569</v>
      </c>
      <c r="CR2">
        <v>0.86346000000000001</v>
      </c>
      <c r="CS2">
        <v>19941.301375201921</v>
      </c>
      <c r="CT2">
        <v>0</v>
      </c>
      <c r="CU2">
        <v>19941.301375201921</v>
      </c>
      <c r="CV2">
        <v>7.4186389044650003</v>
      </c>
      <c r="CW2">
        <v>214843</v>
      </c>
      <c r="DI2">
        <v>120</v>
      </c>
      <c r="DJ2" t="s">
        <v>471</v>
      </c>
    </row>
    <row r="3" spans="1:115" x14ac:dyDescent="0.25">
      <c r="A3" t="s">
        <v>2</v>
      </c>
      <c r="B3" t="s">
        <v>1044</v>
      </c>
      <c r="C3">
        <v>41006</v>
      </c>
      <c r="D3" t="s">
        <v>1045</v>
      </c>
      <c r="E3" t="s">
        <v>1046</v>
      </c>
      <c r="F3" t="s">
        <v>1047</v>
      </c>
      <c r="G3" t="s">
        <v>759</v>
      </c>
      <c r="H3" t="s">
        <v>1048</v>
      </c>
      <c r="I3" t="s">
        <v>457</v>
      </c>
      <c r="J3">
        <v>6040</v>
      </c>
      <c r="K3">
        <v>5.2120494969163413</v>
      </c>
      <c r="L3" t="s">
        <v>3104</v>
      </c>
      <c r="M3">
        <v>0</v>
      </c>
      <c r="N3" t="s">
        <v>459</v>
      </c>
      <c r="O3" t="s">
        <v>1049</v>
      </c>
      <c r="P3">
        <v>6</v>
      </c>
      <c r="Q3">
        <v>18</v>
      </c>
      <c r="R3">
        <v>1</v>
      </c>
      <c r="S3">
        <v>91050259</v>
      </c>
      <c r="T3" t="s">
        <v>605</v>
      </c>
      <c r="U3" t="s">
        <v>659</v>
      </c>
      <c r="V3" t="s">
        <v>335</v>
      </c>
      <c r="W3" t="s">
        <v>463</v>
      </c>
      <c r="Y3" t="s">
        <v>463</v>
      </c>
      <c r="Z3">
        <v>0</v>
      </c>
      <c r="AA3">
        <v>17101</v>
      </c>
      <c r="AB3" t="s">
        <v>465</v>
      </c>
      <c r="AC3" t="s">
        <v>525</v>
      </c>
      <c r="AD3" s="1">
        <v>0.5625</v>
      </c>
      <c r="AE3" s="1">
        <v>0.72916666666666674</v>
      </c>
      <c r="AF3" t="s">
        <v>463</v>
      </c>
      <c r="AG3" t="s">
        <v>289</v>
      </c>
      <c r="AH3" t="s">
        <v>497</v>
      </c>
      <c r="AI3" t="s">
        <v>1050</v>
      </c>
      <c r="AJ3" t="s">
        <v>774</v>
      </c>
      <c r="AM3">
        <v>1</v>
      </c>
      <c r="AN3">
        <v>3</v>
      </c>
      <c r="AP3" s="2">
        <v>46070</v>
      </c>
      <c r="AQ3" s="2">
        <v>46287</v>
      </c>
      <c r="AR3" s="2"/>
      <c r="AS3" s="2"/>
      <c r="AV3" t="s">
        <v>470</v>
      </c>
      <c r="AW3">
        <v>112</v>
      </c>
      <c r="AX3">
        <v>0.5</v>
      </c>
      <c r="BH3">
        <v>100</v>
      </c>
      <c r="BY3">
        <v>112</v>
      </c>
      <c r="BZ3">
        <v>112</v>
      </c>
      <c r="CA3">
        <v>0</v>
      </c>
      <c r="CB3">
        <v>120</v>
      </c>
      <c r="CC3">
        <v>0.93333333333333335</v>
      </c>
      <c r="CE3">
        <v>6040</v>
      </c>
      <c r="CF3">
        <v>0</v>
      </c>
      <c r="CG3">
        <v>240</v>
      </c>
      <c r="CH3">
        <v>-153.84615384615384</v>
      </c>
      <c r="CI3">
        <v>5886.1538461538457</v>
      </c>
      <c r="CJ3">
        <v>212.30594577494998</v>
      </c>
      <c r="CK3">
        <v>143.78872163937004</v>
      </c>
      <c r="CL3">
        <v>69.420911026507738</v>
      </c>
      <c r="CM3">
        <v>122.18796797213763</v>
      </c>
      <c r="CN3">
        <v>69.086628928876706</v>
      </c>
      <c r="CO3">
        <v>0</v>
      </c>
      <c r="CP3">
        <v>0</v>
      </c>
      <c r="CQ3">
        <v>93.868062452383569</v>
      </c>
      <c r="CR3">
        <v>0.86346000000000001</v>
      </c>
      <c r="CS3">
        <v>19941.301375201921</v>
      </c>
      <c r="CT3">
        <v>0</v>
      </c>
      <c r="CU3">
        <v>19941.301375201921</v>
      </c>
      <c r="CV3">
        <v>5.2120494969163413</v>
      </c>
      <c r="CW3">
        <v>231388</v>
      </c>
      <c r="CX3" t="s">
        <v>3886</v>
      </c>
      <c r="CY3" t="s">
        <v>1051</v>
      </c>
      <c r="CZ3" t="s">
        <v>3887</v>
      </c>
      <c r="DA3" t="s">
        <v>3888</v>
      </c>
      <c r="DB3" t="s">
        <v>3344</v>
      </c>
      <c r="DI3">
        <v>120</v>
      </c>
      <c r="DJ3" t="s">
        <v>471</v>
      </c>
    </row>
    <row r="4" spans="1:115" x14ac:dyDescent="0.25">
      <c r="A4" t="s">
        <v>2</v>
      </c>
      <c r="B4" t="s">
        <v>1044</v>
      </c>
      <c r="C4">
        <v>41006</v>
      </c>
      <c r="D4" t="s">
        <v>1045</v>
      </c>
      <c r="E4" t="s">
        <v>1046</v>
      </c>
      <c r="F4" t="s">
        <v>1047</v>
      </c>
      <c r="G4" t="s">
        <v>759</v>
      </c>
      <c r="H4" t="s">
        <v>1052</v>
      </c>
      <c r="I4" t="s">
        <v>457</v>
      </c>
      <c r="J4">
        <v>6040</v>
      </c>
      <c r="K4">
        <v>5.2120494969163413</v>
      </c>
      <c r="L4" t="s">
        <v>3104</v>
      </c>
      <c r="M4">
        <v>0</v>
      </c>
      <c r="N4" t="s">
        <v>459</v>
      </c>
      <c r="O4" t="s">
        <v>1049</v>
      </c>
      <c r="P4">
        <v>6</v>
      </c>
      <c r="Q4">
        <v>18</v>
      </c>
      <c r="R4">
        <v>1</v>
      </c>
      <c r="S4">
        <v>91050259</v>
      </c>
      <c r="T4" t="s">
        <v>605</v>
      </c>
      <c r="U4" t="s">
        <v>659</v>
      </c>
      <c r="V4" t="s">
        <v>335</v>
      </c>
      <c r="W4" t="s">
        <v>463</v>
      </c>
      <c r="Y4" t="s">
        <v>463</v>
      </c>
      <c r="Z4">
        <v>0</v>
      </c>
      <c r="AA4">
        <v>17160</v>
      </c>
      <c r="AB4" t="s">
        <v>465</v>
      </c>
      <c r="AC4" t="s">
        <v>525</v>
      </c>
      <c r="AD4" s="1">
        <v>0.5625</v>
      </c>
      <c r="AE4" s="1">
        <v>0.72916666666666674</v>
      </c>
      <c r="AF4" t="s">
        <v>463</v>
      </c>
      <c r="AG4" t="s">
        <v>295</v>
      </c>
      <c r="AH4" t="s">
        <v>497</v>
      </c>
      <c r="AI4" t="s">
        <v>1050</v>
      </c>
      <c r="AJ4" t="s">
        <v>774</v>
      </c>
      <c r="AM4">
        <v>1</v>
      </c>
      <c r="AN4">
        <v>3</v>
      </c>
      <c r="AP4" s="2">
        <v>46070</v>
      </c>
      <c r="AQ4" s="2">
        <v>46287</v>
      </c>
      <c r="AR4" s="2"/>
      <c r="AS4" s="2"/>
      <c r="AV4" t="s">
        <v>470</v>
      </c>
      <c r="AW4">
        <v>112</v>
      </c>
      <c r="AX4">
        <v>0.5</v>
      </c>
      <c r="BH4">
        <v>100</v>
      </c>
      <c r="BY4">
        <v>112</v>
      </c>
      <c r="BZ4">
        <v>112</v>
      </c>
      <c r="CA4">
        <v>0</v>
      </c>
      <c r="CB4">
        <v>120</v>
      </c>
      <c r="CC4">
        <v>0.93333333333333335</v>
      </c>
      <c r="CE4">
        <v>6040</v>
      </c>
      <c r="CF4">
        <v>0</v>
      </c>
      <c r="CG4">
        <v>240</v>
      </c>
      <c r="CH4">
        <v>-153.84615384615384</v>
      </c>
      <c r="CI4">
        <v>5886.1538461538457</v>
      </c>
      <c r="CJ4">
        <v>212.30594577494998</v>
      </c>
      <c r="CK4">
        <v>143.78872163937004</v>
      </c>
      <c r="CL4">
        <v>69.420911026507738</v>
      </c>
      <c r="CM4">
        <v>122.18796797213763</v>
      </c>
      <c r="CN4">
        <v>69.086628928876706</v>
      </c>
      <c r="CO4">
        <v>0</v>
      </c>
      <c r="CP4">
        <v>0</v>
      </c>
      <c r="CQ4">
        <v>93.868062452383569</v>
      </c>
      <c r="CR4">
        <v>0.86346000000000001</v>
      </c>
      <c r="CS4">
        <v>19941.301375201921</v>
      </c>
      <c r="CT4">
        <v>0</v>
      </c>
      <c r="CU4">
        <v>19941.301375201921</v>
      </c>
      <c r="CV4">
        <v>5.2120494969163413</v>
      </c>
      <c r="CW4">
        <v>203851</v>
      </c>
      <c r="CX4" t="s">
        <v>3889</v>
      </c>
      <c r="CY4" t="s">
        <v>1051</v>
      </c>
      <c r="CZ4" t="s">
        <v>3890</v>
      </c>
      <c r="DA4" t="s">
        <v>3891</v>
      </c>
      <c r="DB4" t="s">
        <v>3344</v>
      </c>
      <c r="DI4">
        <v>120</v>
      </c>
      <c r="DJ4" t="s">
        <v>471</v>
      </c>
    </row>
    <row r="5" spans="1:115" x14ac:dyDescent="0.25">
      <c r="A5" t="s">
        <v>2</v>
      </c>
      <c r="B5" t="s">
        <v>1044</v>
      </c>
      <c r="C5">
        <v>41006</v>
      </c>
      <c r="D5" t="s">
        <v>1045</v>
      </c>
      <c r="E5" t="s">
        <v>1046</v>
      </c>
      <c r="F5" t="s">
        <v>1047</v>
      </c>
      <c r="G5" t="s">
        <v>759</v>
      </c>
      <c r="H5" t="s">
        <v>1053</v>
      </c>
      <c r="I5" t="s">
        <v>457</v>
      </c>
      <c r="J5">
        <v>6040</v>
      </c>
      <c r="K5">
        <v>5.2120494969163413</v>
      </c>
      <c r="L5" t="s">
        <v>3105</v>
      </c>
      <c r="M5">
        <v>0</v>
      </c>
      <c r="N5" t="s">
        <v>459</v>
      </c>
      <c r="O5" t="s">
        <v>1054</v>
      </c>
      <c r="P5">
        <v>6</v>
      </c>
      <c r="Q5">
        <v>10</v>
      </c>
      <c r="R5">
        <v>1</v>
      </c>
      <c r="S5">
        <v>90530294</v>
      </c>
      <c r="T5" t="s">
        <v>605</v>
      </c>
      <c r="U5" t="s">
        <v>659</v>
      </c>
      <c r="V5" t="s">
        <v>335</v>
      </c>
      <c r="W5" t="s">
        <v>463</v>
      </c>
      <c r="Y5" t="s">
        <v>463</v>
      </c>
      <c r="Z5">
        <v>0</v>
      </c>
      <c r="AA5">
        <v>16936</v>
      </c>
      <c r="AB5" t="s">
        <v>465</v>
      </c>
      <c r="AC5" t="s">
        <v>479</v>
      </c>
      <c r="AD5" s="1">
        <v>0.52083333333333326</v>
      </c>
      <c r="AE5" s="1">
        <v>0.6875</v>
      </c>
      <c r="AF5" t="s">
        <v>463</v>
      </c>
      <c r="AG5" t="s">
        <v>83</v>
      </c>
      <c r="AH5" t="s">
        <v>582</v>
      </c>
      <c r="AI5" t="s">
        <v>1055</v>
      </c>
      <c r="AJ5" t="s">
        <v>774</v>
      </c>
      <c r="AM5">
        <v>1</v>
      </c>
      <c r="AN5">
        <v>3</v>
      </c>
      <c r="AP5" s="2">
        <v>46071</v>
      </c>
      <c r="AQ5" s="2">
        <v>46288</v>
      </c>
      <c r="AR5" s="2"/>
      <c r="AS5" s="2"/>
      <c r="AV5" t="s">
        <v>470</v>
      </c>
      <c r="AW5">
        <v>112</v>
      </c>
      <c r="AX5">
        <v>0.5</v>
      </c>
      <c r="BH5">
        <v>100</v>
      </c>
      <c r="BY5">
        <v>112</v>
      </c>
      <c r="BZ5">
        <v>112</v>
      </c>
      <c r="CA5">
        <v>0</v>
      </c>
      <c r="CB5">
        <v>120</v>
      </c>
      <c r="CC5">
        <v>0.93333333333333335</v>
      </c>
      <c r="CE5">
        <v>6040</v>
      </c>
      <c r="CF5">
        <v>0</v>
      </c>
      <c r="CG5">
        <v>240</v>
      </c>
      <c r="CH5">
        <v>-153.84615384615384</v>
      </c>
      <c r="CI5">
        <v>5886.1538461538457</v>
      </c>
      <c r="CJ5">
        <v>212.30594577494998</v>
      </c>
      <c r="CK5">
        <v>143.78872163937004</v>
      </c>
      <c r="CL5">
        <v>69.420911026507738</v>
      </c>
      <c r="CM5">
        <v>122.18796797213763</v>
      </c>
      <c r="CN5">
        <v>69.086628928876706</v>
      </c>
      <c r="CO5">
        <v>0</v>
      </c>
      <c r="CP5">
        <v>0</v>
      </c>
      <c r="CQ5">
        <v>93.868062452383569</v>
      </c>
      <c r="CR5">
        <v>0.86346000000000001</v>
      </c>
      <c r="CS5">
        <v>19941.301375201921</v>
      </c>
      <c r="CT5">
        <v>0</v>
      </c>
      <c r="CU5">
        <v>19941.301375201921</v>
      </c>
      <c r="CV5">
        <v>5.2120494969163413</v>
      </c>
      <c r="CW5">
        <v>199045</v>
      </c>
      <c r="DI5">
        <v>120</v>
      </c>
      <c r="DJ5" t="s">
        <v>471</v>
      </c>
    </row>
    <row r="6" spans="1:115" x14ac:dyDescent="0.25">
      <c r="A6" t="s">
        <v>2</v>
      </c>
      <c r="B6" t="s">
        <v>1044</v>
      </c>
      <c r="C6">
        <v>41006</v>
      </c>
      <c r="D6" t="s">
        <v>1045</v>
      </c>
      <c r="E6" t="s">
        <v>1046</v>
      </c>
      <c r="F6" t="s">
        <v>1047</v>
      </c>
      <c r="G6" t="s">
        <v>759</v>
      </c>
      <c r="H6" t="s">
        <v>1056</v>
      </c>
      <c r="I6" t="s">
        <v>457</v>
      </c>
      <c r="J6">
        <v>6040</v>
      </c>
      <c r="K6">
        <v>6.8795350282287417</v>
      </c>
      <c r="L6" t="s">
        <v>3106</v>
      </c>
      <c r="M6">
        <v>0</v>
      </c>
      <c r="N6" t="s">
        <v>459</v>
      </c>
      <c r="O6" t="s">
        <v>804</v>
      </c>
      <c r="P6">
        <v>7</v>
      </c>
      <c r="Q6">
        <v>10</v>
      </c>
      <c r="R6">
        <v>1</v>
      </c>
      <c r="S6">
        <v>90430259</v>
      </c>
      <c r="T6" t="s">
        <v>605</v>
      </c>
      <c r="U6" t="s">
        <v>659</v>
      </c>
      <c r="V6" t="s">
        <v>335</v>
      </c>
      <c r="W6" t="s">
        <v>463</v>
      </c>
      <c r="Y6" t="s">
        <v>463</v>
      </c>
      <c r="Z6">
        <v>0</v>
      </c>
      <c r="AA6">
        <v>16937</v>
      </c>
      <c r="AB6" t="s">
        <v>465</v>
      </c>
      <c r="AC6" t="s">
        <v>525</v>
      </c>
      <c r="AD6" s="1">
        <v>0.39583333333333326</v>
      </c>
      <c r="AE6" s="1">
        <v>0.5625</v>
      </c>
      <c r="AF6" t="s">
        <v>463</v>
      </c>
      <c r="AG6" t="s">
        <v>61</v>
      </c>
      <c r="AH6" t="s">
        <v>467</v>
      </c>
      <c r="AI6" t="s">
        <v>1057</v>
      </c>
      <c r="AJ6" t="s">
        <v>774</v>
      </c>
      <c r="AM6">
        <v>1</v>
      </c>
      <c r="AN6">
        <v>3</v>
      </c>
      <c r="AP6" s="2">
        <v>46070</v>
      </c>
      <c r="AQ6" s="2">
        <v>46287</v>
      </c>
      <c r="AR6" s="2"/>
      <c r="AS6" s="2"/>
      <c r="AV6" t="s">
        <v>470</v>
      </c>
      <c r="AW6">
        <v>112</v>
      </c>
      <c r="AX6">
        <v>0.5</v>
      </c>
      <c r="AY6">
        <v>80</v>
      </c>
      <c r="BA6">
        <v>2</v>
      </c>
      <c r="BH6">
        <v>200</v>
      </c>
      <c r="BY6">
        <v>194</v>
      </c>
      <c r="BZ6">
        <v>112</v>
      </c>
      <c r="CA6">
        <v>82</v>
      </c>
      <c r="CB6">
        <v>120</v>
      </c>
      <c r="CC6">
        <v>0.93333333333333335</v>
      </c>
      <c r="CE6">
        <v>6040</v>
      </c>
      <c r="CF6">
        <v>0</v>
      </c>
      <c r="CG6">
        <v>240</v>
      </c>
      <c r="CH6">
        <v>-307.69230769230768</v>
      </c>
      <c r="CI6">
        <v>5732.3076923076924</v>
      </c>
      <c r="CJ6">
        <v>212.30594577494998</v>
      </c>
      <c r="CK6">
        <v>143.78872163937004</v>
      </c>
      <c r="CL6">
        <v>69.420911026507738</v>
      </c>
      <c r="CM6">
        <v>122.18796797213763</v>
      </c>
      <c r="CN6">
        <v>69.086628928876706</v>
      </c>
      <c r="CO6">
        <v>0</v>
      </c>
      <c r="CP6">
        <v>0</v>
      </c>
      <c r="CQ6">
        <v>93.868062452383569</v>
      </c>
      <c r="CR6">
        <v>0.86346000000000001</v>
      </c>
      <c r="CS6">
        <v>25633.147515180295</v>
      </c>
      <c r="CT6">
        <v>0</v>
      </c>
      <c r="CU6">
        <v>25633.147515180295</v>
      </c>
      <c r="CV6">
        <v>6.8795350282287417</v>
      </c>
      <c r="CW6">
        <v>199043</v>
      </c>
      <c r="DI6">
        <v>120</v>
      </c>
      <c r="DJ6" t="s">
        <v>471</v>
      </c>
    </row>
    <row r="7" spans="1:115" x14ac:dyDescent="0.25">
      <c r="A7" t="s">
        <v>2</v>
      </c>
      <c r="B7" t="s">
        <v>1044</v>
      </c>
      <c r="C7">
        <v>41006</v>
      </c>
      <c r="D7" t="s">
        <v>1045</v>
      </c>
      <c r="E7" t="s">
        <v>1046</v>
      </c>
      <c r="F7" t="s">
        <v>1047</v>
      </c>
      <c r="G7" t="s">
        <v>759</v>
      </c>
      <c r="H7" t="s">
        <v>34</v>
      </c>
      <c r="I7" t="s">
        <v>457</v>
      </c>
      <c r="J7">
        <v>6040</v>
      </c>
      <c r="K7">
        <v>6.8795350282287417</v>
      </c>
      <c r="L7" t="s">
        <v>3106</v>
      </c>
      <c r="M7">
        <v>0</v>
      </c>
      <c r="N7" t="s">
        <v>459</v>
      </c>
      <c r="O7" t="s">
        <v>804</v>
      </c>
      <c r="P7">
        <v>7</v>
      </c>
      <c r="Q7">
        <v>10</v>
      </c>
      <c r="R7">
        <v>1</v>
      </c>
      <c r="S7">
        <v>90430259</v>
      </c>
      <c r="T7" t="s">
        <v>605</v>
      </c>
      <c r="U7" t="s">
        <v>659</v>
      </c>
      <c r="V7" t="s">
        <v>338</v>
      </c>
      <c r="W7" t="s">
        <v>463</v>
      </c>
      <c r="Y7" t="s">
        <v>463</v>
      </c>
      <c r="Z7">
        <v>0</v>
      </c>
      <c r="AA7">
        <v>16938</v>
      </c>
      <c r="AB7" t="s">
        <v>465</v>
      </c>
      <c r="AC7" t="s">
        <v>525</v>
      </c>
      <c r="AD7" s="1">
        <v>0.39583333333333326</v>
      </c>
      <c r="AE7" s="1">
        <v>0.5625</v>
      </c>
      <c r="AF7" t="s">
        <v>463</v>
      </c>
      <c r="AG7" t="s">
        <v>1059</v>
      </c>
      <c r="AH7" t="s">
        <v>1060</v>
      </c>
      <c r="AI7" t="s">
        <v>1061</v>
      </c>
      <c r="AJ7" t="s">
        <v>2</v>
      </c>
      <c r="AM7">
        <v>1</v>
      </c>
      <c r="AN7">
        <v>3</v>
      </c>
      <c r="AP7" s="2">
        <v>46070</v>
      </c>
      <c r="AQ7" s="2">
        <v>46287</v>
      </c>
      <c r="AR7" s="2"/>
      <c r="AS7" s="2"/>
      <c r="AV7" t="s">
        <v>470</v>
      </c>
      <c r="AW7">
        <v>112</v>
      </c>
      <c r="AX7">
        <v>0.5</v>
      </c>
      <c r="AY7">
        <v>80</v>
      </c>
      <c r="BA7">
        <v>2</v>
      </c>
      <c r="BH7">
        <v>200</v>
      </c>
      <c r="BY7">
        <v>194</v>
      </c>
      <c r="BZ7">
        <v>112</v>
      </c>
      <c r="CA7">
        <v>82</v>
      </c>
      <c r="CB7">
        <v>120</v>
      </c>
      <c r="CC7">
        <v>0.93333333333333335</v>
      </c>
      <c r="CE7">
        <v>6040</v>
      </c>
      <c r="CF7">
        <v>0</v>
      </c>
      <c r="CG7">
        <v>240</v>
      </c>
      <c r="CH7">
        <v>-307.69230769230768</v>
      </c>
      <c r="CI7">
        <v>5732.3076923076924</v>
      </c>
      <c r="CJ7">
        <v>212.30594577494998</v>
      </c>
      <c r="CK7">
        <v>143.78872163937004</v>
      </c>
      <c r="CL7">
        <v>69.420911026507738</v>
      </c>
      <c r="CM7">
        <v>122.18796797213763</v>
      </c>
      <c r="CN7">
        <v>69.086628928876706</v>
      </c>
      <c r="CO7">
        <v>0</v>
      </c>
      <c r="CP7">
        <v>0</v>
      </c>
      <c r="CQ7">
        <v>93.868062452383569</v>
      </c>
      <c r="CR7">
        <v>0.86346000000000001</v>
      </c>
      <c r="CS7">
        <v>25633.147515180295</v>
      </c>
      <c r="CT7">
        <v>0</v>
      </c>
      <c r="CU7">
        <v>25633.147515180295</v>
      </c>
      <c r="CV7">
        <v>6.8795350282287417</v>
      </c>
      <c r="CW7">
        <v>199046</v>
      </c>
      <c r="DI7">
        <v>120</v>
      </c>
      <c r="DJ7" t="s">
        <v>471</v>
      </c>
    </row>
    <row r="8" spans="1:115" x14ac:dyDescent="0.25">
      <c r="A8" t="s">
        <v>2</v>
      </c>
      <c r="B8" t="s">
        <v>1044</v>
      </c>
      <c r="C8">
        <v>41006</v>
      </c>
      <c r="D8" t="s">
        <v>1045</v>
      </c>
      <c r="E8" t="s">
        <v>1046</v>
      </c>
      <c r="F8" t="s">
        <v>1047</v>
      </c>
      <c r="G8" t="s">
        <v>759</v>
      </c>
      <c r="H8" t="s">
        <v>1058</v>
      </c>
      <c r="I8" t="s">
        <v>457</v>
      </c>
      <c r="J8">
        <v>6040</v>
      </c>
      <c r="K8">
        <v>6.8795350282287417</v>
      </c>
      <c r="L8" t="s">
        <v>3106</v>
      </c>
      <c r="M8">
        <v>0</v>
      </c>
      <c r="N8" t="s">
        <v>459</v>
      </c>
      <c r="O8" t="s">
        <v>804</v>
      </c>
      <c r="P8">
        <v>7</v>
      </c>
      <c r="Q8">
        <v>10</v>
      </c>
      <c r="R8">
        <v>1</v>
      </c>
      <c r="S8">
        <v>91200259</v>
      </c>
      <c r="T8" t="s">
        <v>605</v>
      </c>
      <c r="U8" t="s">
        <v>659</v>
      </c>
      <c r="V8" t="s">
        <v>335</v>
      </c>
      <c r="W8" t="s">
        <v>463</v>
      </c>
      <c r="Y8" t="s">
        <v>463</v>
      </c>
      <c r="Z8">
        <v>0</v>
      </c>
      <c r="AA8">
        <v>16939</v>
      </c>
      <c r="AB8" t="s">
        <v>465</v>
      </c>
      <c r="AC8" t="s">
        <v>479</v>
      </c>
      <c r="AD8" s="1">
        <v>0.38541666666666674</v>
      </c>
      <c r="AE8" s="1">
        <v>0.55208333333333326</v>
      </c>
      <c r="AF8" t="s">
        <v>463</v>
      </c>
      <c r="AG8" t="s">
        <v>91</v>
      </c>
      <c r="AH8" t="s">
        <v>467</v>
      </c>
      <c r="AI8" t="s">
        <v>1057</v>
      </c>
      <c r="AJ8" t="s">
        <v>774</v>
      </c>
      <c r="AM8">
        <v>1</v>
      </c>
      <c r="AN8">
        <v>3</v>
      </c>
      <c r="AP8" s="2">
        <v>46071</v>
      </c>
      <c r="AQ8" s="2">
        <v>46288</v>
      </c>
      <c r="AR8" s="2"/>
      <c r="AS8" s="2"/>
      <c r="AV8" t="s">
        <v>470</v>
      </c>
      <c r="AW8">
        <v>112</v>
      </c>
      <c r="AX8">
        <v>0.5</v>
      </c>
      <c r="AY8">
        <v>80</v>
      </c>
      <c r="BA8">
        <v>2</v>
      </c>
      <c r="BH8">
        <v>200</v>
      </c>
      <c r="BY8">
        <v>194</v>
      </c>
      <c r="BZ8">
        <v>112</v>
      </c>
      <c r="CA8">
        <v>82</v>
      </c>
      <c r="CB8">
        <v>120</v>
      </c>
      <c r="CC8">
        <v>0.93333333333333335</v>
      </c>
      <c r="CE8">
        <v>6040</v>
      </c>
      <c r="CF8">
        <v>0</v>
      </c>
      <c r="CG8">
        <v>240</v>
      </c>
      <c r="CH8">
        <v>-307.69230769230768</v>
      </c>
      <c r="CI8">
        <v>5732.3076923076924</v>
      </c>
      <c r="CJ8">
        <v>212.30594577494998</v>
      </c>
      <c r="CK8">
        <v>143.78872163937004</v>
      </c>
      <c r="CL8">
        <v>69.420911026507738</v>
      </c>
      <c r="CM8">
        <v>122.18796797213763</v>
      </c>
      <c r="CN8">
        <v>69.086628928876706</v>
      </c>
      <c r="CO8">
        <v>0</v>
      </c>
      <c r="CP8">
        <v>0</v>
      </c>
      <c r="CQ8">
        <v>93.868062452383569</v>
      </c>
      <c r="CR8">
        <v>0.86346000000000001</v>
      </c>
      <c r="CS8">
        <v>25633.147515180295</v>
      </c>
      <c r="CT8">
        <v>0</v>
      </c>
      <c r="CU8">
        <v>25633.147515180295</v>
      </c>
      <c r="CV8">
        <v>6.8795350282287417</v>
      </c>
      <c r="CW8">
        <v>199047</v>
      </c>
      <c r="DI8">
        <v>120</v>
      </c>
      <c r="DJ8" t="s">
        <v>471</v>
      </c>
    </row>
    <row r="9" spans="1:115" x14ac:dyDescent="0.25">
      <c r="A9" t="s">
        <v>2</v>
      </c>
      <c r="B9" t="s">
        <v>1306</v>
      </c>
      <c r="C9">
        <v>59403</v>
      </c>
      <c r="D9" t="s">
        <v>1307</v>
      </c>
      <c r="E9" t="s">
        <v>1308</v>
      </c>
      <c r="F9" t="s">
        <v>1309</v>
      </c>
      <c r="G9" t="s">
        <v>688</v>
      </c>
      <c r="H9" t="s">
        <v>1310</v>
      </c>
      <c r="I9" t="s">
        <v>457</v>
      </c>
      <c r="J9">
        <v>4280</v>
      </c>
      <c r="K9">
        <v>12.69078285901085</v>
      </c>
      <c r="L9" t="s">
        <v>3107</v>
      </c>
      <c r="M9">
        <v>0</v>
      </c>
      <c r="N9" t="s">
        <v>459</v>
      </c>
      <c r="O9" t="s">
        <v>1311</v>
      </c>
      <c r="P9">
        <v>13</v>
      </c>
      <c r="Q9">
        <v>10</v>
      </c>
      <c r="R9">
        <v>1</v>
      </c>
      <c r="S9">
        <v>90180649</v>
      </c>
      <c r="T9" t="s">
        <v>605</v>
      </c>
      <c r="U9" t="s">
        <v>659</v>
      </c>
      <c r="V9" t="s">
        <v>329</v>
      </c>
      <c r="W9" t="s">
        <v>463</v>
      </c>
      <c r="Y9" t="s">
        <v>463</v>
      </c>
      <c r="Z9">
        <v>0</v>
      </c>
      <c r="AA9">
        <v>17030</v>
      </c>
      <c r="AB9" t="s">
        <v>465</v>
      </c>
      <c r="AC9" t="s">
        <v>525</v>
      </c>
      <c r="AD9" s="1">
        <v>0.375</v>
      </c>
      <c r="AE9" s="1">
        <v>0.54166666666666674</v>
      </c>
      <c r="AF9" t="s">
        <v>660</v>
      </c>
      <c r="AG9" t="s">
        <v>213</v>
      </c>
      <c r="AH9" t="s">
        <v>529</v>
      </c>
      <c r="AI9" t="s">
        <v>1050</v>
      </c>
      <c r="AJ9" t="s">
        <v>1312</v>
      </c>
      <c r="AM9">
        <v>1</v>
      </c>
      <c r="AN9">
        <v>3</v>
      </c>
      <c r="AP9" s="2">
        <v>46070</v>
      </c>
      <c r="AQ9" s="2">
        <v>46287</v>
      </c>
      <c r="AR9" s="2"/>
      <c r="AS9" s="2"/>
      <c r="AV9" t="s">
        <v>470</v>
      </c>
      <c r="AW9">
        <v>112</v>
      </c>
      <c r="AX9">
        <v>0.5</v>
      </c>
      <c r="BB9">
        <v>112</v>
      </c>
      <c r="BC9" t="s">
        <v>692</v>
      </c>
      <c r="BH9">
        <v>762</v>
      </c>
      <c r="BY9">
        <v>224</v>
      </c>
      <c r="BZ9">
        <v>112</v>
      </c>
      <c r="CA9">
        <v>112</v>
      </c>
      <c r="CB9">
        <v>120</v>
      </c>
      <c r="CC9">
        <v>0.93333333333333335</v>
      </c>
      <c r="CE9">
        <v>4280</v>
      </c>
      <c r="CF9">
        <v>0</v>
      </c>
      <c r="CG9">
        <v>240</v>
      </c>
      <c r="CH9">
        <v>-1172.3076923076924</v>
      </c>
      <c r="CI9">
        <v>3107.6923076923076</v>
      </c>
      <c r="CJ9">
        <v>212.30594577494998</v>
      </c>
      <c r="CK9">
        <v>143.78872163937004</v>
      </c>
      <c r="CL9">
        <v>69.420911026507738</v>
      </c>
      <c r="CM9">
        <v>122.18796797213763</v>
      </c>
      <c r="CN9">
        <v>69.086628928876706</v>
      </c>
      <c r="CO9">
        <v>50.84</v>
      </c>
      <c r="CP9">
        <v>0</v>
      </c>
      <c r="CQ9">
        <v>93.868062452383569</v>
      </c>
      <c r="CR9">
        <v>0.86346000000000001</v>
      </c>
      <c r="CS9">
        <v>25635.38137520192</v>
      </c>
      <c r="CT9">
        <v>0</v>
      </c>
      <c r="CU9">
        <v>25635.38137520192</v>
      </c>
      <c r="CV9">
        <v>12.69078285901085</v>
      </c>
      <c r="CW9">
        <v>215718</v>
      </c>
      <c r="CX9" t="s">
        <v>3892</v>
      </c>
      <c r="CY9" t="s">
        <v>1313</v>
      </c>
      <c r="CZ9" t="s">
        <v>3893</v>
      </c>
      <c r="DA9" t="s">
        <v>3894</v>
      </c>
      <c r="DB9" t="s">
        <v>3344</v>
      </c>
      <c r="DI9">
        <v>120</v>
      </c>
      <c r="DJ9" t="s">
        <v>471</v>
      </c>
    </row>
    <row r="10" spans="1:115" x14ac:dyDescent="0.25">
      <c r="A10" t="s">
        <v>2</v>
      </c>
      <c r="B10" t="s">
        <v>1306</v>
      </c>
      <c r="C10">
        <v>59403</v>
      </c>
      <c r="D10" t="s">
        <v>1307</v>
      </c>
      <c r="E10" t="s">
        <v>1308</v>
      </c>
      <c r="F10" t="s">
        <v>1309</v>
      </c>
      <c r="G10" t="s">
        <v>688</v>
      </c>
      <c r="H10" t="s">
        <v>1326</v>
      </c>
      <c r="I10" t="s">
        <v>457</v>
      </c>
      <c r="J10">
        <v>4280</v>
      </c>
      <c r="K10">
        <v>12.69078285901085</v>
      </c>
      <c r="L10" t="s">
        <v>3108</v>
      </c>
      <c r="M10">
        <v>0</v>
      </c>
      <c r="N10" t="s">
        <v>459</v>
      </c>
      <c r="O10" t="s">
        <v>1327</v>
      </c>
      <c r="P10">
        <v>13</v>
      </c>
      <c r="Q10">
        <v>15</v>
      </c>
      <c r="R10">
        <v>1</v>
      </c>
      <c r="S10">
        <v>90011110</v>
      </c>
      <c r="T10" t="s">
        <v>605</v>
      </c>
      <c r="U10" t="s">
        <v>659</v>
      </c>
      <c r="V10" t="s">
        <v>335</v>
      </c>
      <c r="W10" t="s">
        <v>463</v>
      </c>
      <c r="Y10" t="s">
        <v>463</v>
      </c>
      <c r="Z10">
        <v>0</v>
      </c>
      <c r="AA10">
        <v>17031</v>
      </c>
      <c r="AB10" t="s">
        <v>465</v>
      </c>
      <c r="AC10" t="s">
        <v>525</v>
      </c>
      <c r="AD10" s="1">
        <v>0.5625</v>
      </c>
      <c r="AE10" s="1">
        <v>0.72916666666666674</v>
      </c>
      <c r="AF10" t="s">
        <v>463</v>
      </c>
      <c r="AG10" t="s">
        <v>217</v>
      </c>
      <c r="AH10" t="s">
        <v>529</v>
      </c>
      <c r="AI10" t="s">
        <v>1316</v>
      </c>
      <c r="AJ10" t="s">
        <v>1312</v>
      </c>
      <c r="AM10">
        <v>1</v>
      </c>
      <c r="AN10">
        <v>3</v>
      </c>
      <c r="AP10" s="2">
        <v>46070</v>
      </c>
      <c r="AQ10" s="2">
        <v>46287</v>
      </c>
      <c r="AR10" s="2"/>
      <c r="AS10" s="2"/>
      <c r="AV10" t="s">
        <v>470</v>
      </c>
      <c r="AW10">
        <v>112</v>
      </c>
      <c r="AX10">
        <v>0.5</v>
      </c>
      <c r="BB10">
        <v>112</v>
      </c>
      <c r="BC10" t="s">
        <v>692</v>
      </c>
      <c r="BH10">
        <v>762</v>
      </c>
      <c r="BY10">
        <v>224</v>
      </c>
      <c r="BZ10">
        <v>112</v>
      </c>
      <c r="CA10">
        <v>112</v>
      </c>
      <c r="CB10">
        <v>120</v>
      </c>
      <c r="CC10">
        <v>0.93333333333333335</v>
      </c>
      <c r="CE10">
        <v>4280</v>
      </c>
      <c r="CF10">
        <v>0</v>
      </c>
      <c r="CG10">
        <v>240</v>
      </c>
      <c r="CH10">
        <v>-1172.3076923076924</v>
      </c>
      <c r="CI10">
        <v>3107.6923076923076</v>
      </c>
      <c r="CJ10">
        <v>212.30594577494998</v>
      </c>
      <c r="CK10">
        <v>143.78872163937004</v>
      </c>
      <c r="CL10">
        <v>69.420911026507738</v>
      </c>
      <c r="CM10">
        <v>122.18796797213763</v>
      </c>
      <c r="CN10">
        <v>69.086628928876706</v>
      </c>
      <c r="CO10">
        <v>50.84</v>
      </c>
      <c r="CP10">
        <v>0</v>
      </c>
      <c r="CQ10">
        <v>93.868062452383569</v>
      </c>
      <c r="CR10">
        <v>0.86346000000000001</v>
      </c>
      <c r="CS10">
        <v>25635.38137520192</v>
      </c>
      <c r="CT10">
        <v>0</v>
      </c>
      <c r="CU10">
        <v>25635.38137520192</v>
      </c>
      <c r="CV10">
        <v>12.69078285901085</v>
      </c>
      <c r="CW10">
        <v>215714</v>
      </c>
      <c r="CX10" t="s">
        <v>3895</v>
      </c>
      <c r="CY10" t="s">
        <v>1313</v>
      </c>
      <c r="CZ10" t="s">
        <v>3896</v>
      </c>
      <c r="DA10" t="s">
        <v>3897</v>
      </c>
      <c r="DB10" t="s">
        <v>3344</v>
      </c>
      <c r="DI10">
        <v>120</v>
      </c>
      <c r="DJ10" t="s">
        <v>471</v>
      </c>
    </row>
    <row r="11" spans="1:115" x14ac:dyDescent="0.25">
      <c r="A11" t="s">
        <v>2760</v>
      </c>
      <c r="B11" t="s">
        <v>1306</v>
      </c>
      <c r="C11">
        <v>59403</v>
      </c>
      <c r="D11" t="s">
        <v>1307</v>
      </c>
      <c r="E11" t="s">
        <v>1308</v>
      </c>
      <c r="F11" t="s">
        <v>1309</v>
      </c>
      <c r="G11" t="s">
        <v>688</v>
      </c>
      <c r="H11" t="s">
        <v>2871</v>
      </c>
      <c r="I11" t="s">
        <v>457</v>
      </c>
      <c r="J11">
        <v>4280</v>
      </c>
      <c r="K11">
        <v>12.69078285901085</v>
      </c>
      <c r="L11" t="s">
        <v>3108</v>
      </c>
      <c r="M11">
        <v>0</v>
      </c>
      <c r="N11" t="s">
        <v>459</v>
      </c>
      <c r="O11" t="s">
        <v>1327</v>
      </c>
      <c r="P11">
        <v>13</v>
      </c>
      <c r="Q11">
        <v>15</v>
      </c>
      <c r="R11">
        <v>1</v>
      </c>
      <c r="S11">
        <v>90011110</v>
      </c>
      <c r="T11" t="s">
        <v>605</v>
      </c>
      <c r="U11" t="s">
        <v>659</v>
      </c>
      <c r="V11" t="s">
        <v>335</v>
      </c>
      <c r="W11" t="s">
        <v>463</v>
      </c>
      <c r="Y11" t="s">
        <v>463</v>
      </c>
      <c r="Z11">
        <v>0</v>
      </c>
      <c r="AA11">
        <v>17032</v>
      </c>
      <c r="AB11" t="s">
        <v>465</v>
      </c>
      <c r="AC11" t="s">
        <v>525</v>
      </c>
      <c r="AD11" s="1">
        <v>0.5625</v>
      </c>
      <c r="AE11" s="1">
        <v>0.72916666666666674</v>
      </c>
      <c r="AF11" t="s">
        <v>463</v>
      </c>
      <c r="AG11" t="s">
        <v>217</v>
      </c>
      <c r="AH11" t="s">
        <v>529</v>
      </c>
      <c r="AI11" t="s">
        <v>1316</v>
      </c>
      <c r="AJ11" t="s">
        <v>1312</v>
      </c>
      <c r="AM11">
        <v>1</v>
      </c>
      <c r="AN11">
        <v>3</v>
      </c>
      <c r="AP11" s="2">
        <v>46070</v>
      </c>
      <c r="AQ11" s="2">
        <v>46287</v>
      </c>
      <c r="AR11" s="2"/>
      <c r="AS11" s="2"/>
      <c r="AV11" t="s">
        <v>470</v>
      </c>
      <c r="AW11">
        <v>112</v>
      </c>
      <c r="AX11">
        <v>0.5</v>
      </c>
      <c r="BB11">
        <v>112</v>
      </c>
      <c r="BC11" t="s">
        <v>692</v>
      </c>
      <c r="BH11">
        <v>762</v>
      </c>
      <c r="BY11">
        <v>224</v>
      </c>
      <c r="BZ11">
        <v>112</v>
      </c>
      <c r="CA11">
        <v>112</v>
      </c>
      <c r="CB11">
        <v>120</v>
      </c>
      <c r="CC11">
        <v>0.93333333333333335</v>
      </c>
      <c r="CE11">
        <v>4280</v>
      </c>
      <c r="CF11">
        <v>0</v>
      </c>
      <c r="CG11">
        <v>240</v>
      </c>
      <c r="CH11">
        <v>-1172.3076923076924</v>
      </c>
      <c r="CI11">
        <v>3107.6923076923076</v>
      </c>
      <c r="CJ11">
        <v>212.30594577494998</v>
      </c>
      <c r="CK11">
        <v>143.78872163937004</v>
      </c>
      <c r="CL11">
        <v>69.420911026507738</v>
      </c>
      <c r="CM11">
        <v>122.18796797213763</v>
      </c>
      <c r="CN11">
        <v>69.086628928876706</v>
      </c>
      <c r="CO11">
        <v>50.84</v>
      </c>
      <c r="CP11">
        <v>0</v>
      </c>
      <c r="CQ11">
        <v>93.868062452383569</v>
      </c>
      <c r="CR11">
        <v>0.86346000000000001</v>
      </c>
      <c r="CS11">
        <v>25635.38137520192</v>
      </c>
      <c r="CT11">
        <v>0</v>
      </c>
      <c r="CU11">
        <v>25635.38137520192</v>
      </c>
      <c r="CV11">
        <v>12.69078285901085</v>
      </c>
      <c r="CW11">
        <v>225641</v>
      </c>
      <c r="CX11" t="s">
        <v>3895</v>
      </c>
      <c r="CY11" t="s">
        <v>1313</v>
      </c>
      <c r="CZ11" t="s">
        <v>3898</v>
      </c>
      <c r="DA11" t="s">
        <v>3899</v>
      </c>
      <c r="DB11" t="s">
        <v>3344</v>
      </c>
      <c r="DI11">
        <v>120</v>
      </c>
      <c r="DJ11" t="s">
        <v>471</v>
      </c>
    </row>
    <row r="12" spans="1:115" x14ac:dyDescent="0.25">
      <c r="A12" t="s">
        <v>2</v>
      </c>
      <c r="B12" t="s">
        <v>1306</v>
      </c>
      <c r="C12">
        <v>59403</v>
      </c>
      <c r="D12" t="s">
        <v>1307</v>
      </c>
      <c r="E12" t="s">
        <v>1308</v>
      </c>
      <c r="F12" t="s">
        <v>1309</v>
      </c>
      <c r="G12" t="s">
        <v>688</v>
      </c>
      <c r="H12" t="s">
        <v>1314</v>
      </c>
      <c r="I12" t="s">
        <v>457</v>
      </c>
      <c r="J12">
        <v>4280</v>
      </c>
      <c r="K12">
        <v>12.69078285901085</v>
      </c>
      <c r="L12" t="s">
        <v>3107</v>
      </c>
      <c r="M12">
        <v>0</v>
      </c>
      <c r="N12" t="s">
        <v>459</v>
      </c>
      <c r="O12" t="s">
        <v>1315</v>
      </c>
      <c r="P12">
        <v>13</v>
      </c>
      <c r="Q12">
        <v>10</v>
      </c>
      <c r="R12">
        <v>1</v>
      </c>
      <c r="S12">
        <v>91011110</v>
      </c>
      <c r="T12" t="s">
        <v>605</v>
      </c>
      <c r="U12" t="s">
        <v>659</v>
      </c>
      <c r="V12" t="s">
        <v>329</v>
      </c>
      <c r="W12" t="s">
        <v>463</v>
      </c>
      <c r="Y12" t="s">
        <v>463</v>
      </c>
      <c r="Z12">
        <v>0</v>
      </c>
      <c r="AA12">
        <v>16940</v>
      </c>
      <c r="AB12" t="s">
        <v>465</v>
      </c>
      <c r="AC12" t="s">
        <v>525</v>
      </c>
      <c r="AD12" s="1">
        <v>0.39583333333333326</v>
      </c>
      <c r="AE12" s="1">
        <v>0.5625</v>
      </c>
      <c r="AF12" t="s">
        <v>660</v>
      </c>
      <c r="AG12" t="s">
        <v>56</v>
      </c>
      <c r="AH12" t="s">
        <v>582</v>
      </c>
      <c r="AI12" t="s">
        <v>1316</v>
      </c>
      <c r="AJ12" t="s">
        <v>1312</v>
      </c>
      <c r="AM12">
        <v>1</v>
      </c>
      <c r="AN12">
        <v>3</v>
      </c>
      <c r="AP12" s="2">
        <v>46070</v>
      </c>
      <c r="AQ12" s="2">
        <v>46287</v>
      </c>
      <c r="AR12" s="2"/>
      <c r="AS12" s="2"/>
      <c r="AV12" t="s">
        <v>470</v>
      </c>
      <c r="AW12">
        <v>112</v>
      </c>
      <c r="AX12">
        <v>0.5</v>
      </c>
      <c r="BB12">
        <v>112</v>
      </c>
      <c r="BC12" t="s">
        <v>692</v>
      </c>
      <c r="BH12">
        <v>762</v>
      </c>
      <c r="BY12">
        <v>224</v>
      </c>
      <c r="BZ12">
        <v>112</v>
      </c>
      <c r="CA12">
        <v>112</v>
      </c>
      <c r="CB12">
        <v>120</v>
      </c>
      <c r="CC12">
        <v>0.93333333333333335</v>
      </c>
      <c r="CE12">
        <v>4280</v>
      </c>
      <c r="CF12">
        <v>0</v>
      </c>
      <c r="CG12">
        <v>240</v>
      </c>
      <c r="CH12">
        <v>-1172.3076923076924</v>
      </c>
      <c r="CI12">
        <v>3107.6923076923076</v>
      </c>
      <c r="CJ12">
        <v>212.30594577494998</v>
      </c>
      <c r="CK12">
        <v>143.78872163937004</v>
      </c>
      <c r="CL12">
        <v>69.420911026507738</v>
      </c>
      <c r="CM12">
        <v>122.18796797213763</v>
      </c>
      <c r="CN12">
        <v>69.086628928876706</v>
      </c>
      <c r="CO12">
        <v>50.84</v>
      </c>
      <c r="CP12">
        <v>0</v>
      </c>
      <c r="CQ12">
        <v>93.868062452383569</v>
      </c>
      <c r="CR12">
        <v>0.86346000000000001</v>
      </c>
      <c r="CS12">
        <v>25635.38137520192</v>
      </c>
      <c r="CT12">
        <v>0</v>
      </c>
      <c r="CU12">
        <v>25635.38137520192</v>
      </c>
      <c r="CV12">
        <v>12.69078285901085</v>
      </c>
      <c r="CW12">
        <v>215720</v>
      </c>
      <c r="CX12" t="s">
        <v>3900</v>
      </c>
      <c r="CY12" t="s">
        <v>1313</v>
      </c>
      <c r="CZ12" t="s">
        <v>3901</v>
      </c>
      <c r="DA12" t="s">
        <v>3902</v>
      </c>
      <c r="DB12" t="s">
        <v>3344</v>
      </c>
      <c r="DI12">
        <v>120</v>
      </c>
      <c r="DJ12" t="s">
        <v>471</v>
      </c>
    </row>
    <row r="13" spans="1:115" x14ac:dyDescent="0.25">
      <c r="A13" t="s">
        <v>2</v>
      </c>
      <c r="B13" t="s">
        <v>1306</v>
      </c>
      <c r="C13">
        <v>59403</v>
      </c>
      <c r="D13" t="s">
        <v>1307</v>
      </c>
      <c r="E13" t="s">
        <v>1308</v>
      </c>
      <c r="F13" t="s">
        <v>1309</v>
      </c>
      <c r="G13" t="s">
        <v>688</v>
      </c>
      <c r="H13" t="s">
        <v>1328</v>
      </c>
      <c r="I13" t="s">
        <v>457</v>
      </c>
      <c r="J13">
        <v>4280</v>
      </c>
      <c r="K13">
        <v>12.69078285901085</v>
      </c>
      <c r="L13" t="s">
        <v>3109</v>
      </c>
      <c r="M13">
        <v>0</v>
      </c>
      <c r="N13" t="s">
        <v>459</v>
      </c>
      <c r="O13" t="s">
        <v>1315</v>
      </c>
      <c r="P13">
        <v>13</v>
      </c>
      <c r="Q13">
        <v>16</v>
      </c>
      <c r="R13">
        <v>1</v>
      </c>
      <c r="S13">
        <v>91011110</v>
      </c>
      <c r="T13" t="s">
        <v>605</v>
      </c>
      <c r="U13" t="s">
        <v>659</v>
      </c>
      <c r="V13" t="s">
        <v>335</v>
      </c>
      <c r="W13" t="s">
        <v>463</v>
      </c>
      <c r="Y13" t="s">
        <v>463</v>
      </c>
      <c r="Z13">
        <v>0</v>
      </c>
      <c r="AA13">
        <v>16941</v>
      </c>
      <c r="AB13" t="s">
        <v>465</v>
      </c>
      <c r="AC13" t="s">
        <v>515</v>
      </c>
      <c r="AD13" s="1">
        <v>0.58333333333333326</v>
      </c>
      <c r="AE13" s="1">
        <v>0.75</v>
      </c>
      <c r="AF13" t="s">
        <v>463</v>
      </c>
      <c r="AG13" t="s">
        <v>56</v>
      </c>
      <c r="AH13" t="s">
        <v>582</v>
      </c>
      <c r="AI13" t="s">
        <v>1316</v>
      </c>
      <c r="AJ13" t="s">
        <v>1312</v>
      </c>
      <c r="AM13">
        <v>1</v>
      </c>
      <c r="AN13">
        <v>3</v>
      </c>
      <c r="AP13" s="2">
        <v>46069</v>
      </c>
      <c r="AQ13" s="2">
        <v>46286</v>
      </c>
      <c r="AR13" s="2"/>
      <c r="AS13" s="2"/>
      <c r="AV13" t="s">
        <v>470</v>
      </c>
      <c r="AW13">
        <v>112</v>
      </c>
      <c r="AX13">
        <v>0.5</v>
      </c>
      <c r="BB13">
        <v>112</v>
      </c>
      <c r="BC13" t="s">
        <v>692</v>
      </c>
      <c r="BH13">
        <v>762</v>
      </c>
      <c r="BY13">
        <v>224</v>
      </c>
      <c r="BZ13">
        <v>112</v>
      </c>
      <c r="CA13">
        <v>112</v>
      </c>
      <c r="CB13">
        <v>120</v>
      </c>
      <c r="CC13">
        <v>0.93333333333333335</v>
      </c>
      <c r="CE13">
        <v>4280</v>
      </c>
      <c r="CF13">
        <v>0</v>
      </c>
      <c r="CG13">
        <v>240</v>
      </c>
      <c r="CH13">
        <v>-1172.3076923076924</v>
      </c>
      <c r="CI13">
        <v>3107.6923076923076</v>
      </c>
      <c r="CJ13">
        <v>212.30594577494998</v>
      </c>
      <c r="CK13">
        <v>143.78872163937004</v>
      </c>
      <c r="CL13">
        <v>69.420911026507738</v>
      </c>
      <c r="CM13">
        <v>122.18796797213763</v>
      </c>
      <c r="CN13">
        <v>69.086628928876706</v>
      </c>
      <c r="CO13">
        <v>50.84</v>
      </c>
      <c r="CP13">
        <v>0</v>
      </c>
      <c r="CQ13">
        <v>93.868062452383569</v>
      </c>
      <c r="CR13">
        <v>0.86346000000000001</v>
      </c>
      <c r="CS13">
        <v>25635.38137520192</v>
      </c>
      <c r="CT13">
        <v>0</v>
      </c>
      <c r="CU13">
        <v>25635.38137520192</v>
      </c>
      <c r="CV13">
        <v>12.69078285901085</v>
      </c>
      <c r="CW13">
        <v>215721</v>
      </c>
      <c r="CX13" t="s">
        <v>3903</v>
      </c>
      <c r="CY13" t="s">
        <v>1313</v>
      </c>
      <c r="CZ13" t="s">
        <v>3904</v>
      </c>
      <c r="DA13" t="s">
        <v>3905</v>
      </c>
      <c r="DB13" t="s">
        <v>3344</v>
      </c>
      <c r="DI13">
        <v>120</v>
      </c>
      <c r="DJ13" t="s">
        <v>471</v>
      </c>
    </row>
    <row r="14" spans="1:115" x14ac:dyDescent="0.25">
      <c r="A14" t="s">
        <v>2</v>
      </c>
      <c r="B14" t="s">
        <v>1306</v>
      </c>
      <c r="C14">
        <v>59403</v>
      </c>
      <c r="D14" t="s">
        <v>1307</v>
      </c>
      <c r="E14" t="s">
        <v>1308</v>
      </c>
      <c r="F14" t="s">
        <v>1309</v>
      </c>
      <c r="G14" t="s">
        <v>688</v>
      </c>
      <c r="H14" t="s">
        <v>1317</v>
      </c>
      <c r="I14" t="s">
        <v>457</v>
      </c>
      <c r="J14">
        <v>4280</v>
      </c>
      <c r="K14">
        <v>12.69078285901085</v>
      </c>
      <c r="L14" t="s">
        <v>3107</v>
      </c>
      <c r="M14">
        <v>0</v>
      </c>
      <c r="N14" t="s">
        <v>459</v>
      </c>
      <c r="O14" t="s">
        <v>1318</v>
      </c>
      <c r="P14">
        <v>13</v>
      </c>
      <c r="Q14">
        <v>10</v>
      </c>
      <c r="R14">
        <v>1</v>
      </c>
      <c r="S14">
        <v>90641110</v>
      </c>
      <c r="T14" t="s">
        <v>605</v>
      </c>
      <c r="U14" t="s">
        <v>659</v>
      </c>
      <c r="V14" t="s">
        <v>329</v>
      </c>
      <c r="W14" t="s">
        <v>463</v>
      </c>
      <c r="Y14" t="s">
        <v>463</v>
      </c>
      <c r="Z14">
        <v>0</v>
      </c>
      <c r="AA14">
        <v>16994</v>
      </c>
      <c r="AB14" t="s">
        <v>465</v>
      </c>
      <c r="AC14" t="s">
        <v>466</v>
      </c>
      <c r="AD14" s="1">
        <v>0.39583333333333326</v>
      </c>
      <c r="AE14" s="1">
        <v>0.5625</v>
      </c>
      <c r="AF14" t="s">
        <v>660</v>
      </c>
      <c r="AG14" t="s">
        <v>182</v>
      </c>
      <c r="AH14" t="s">
        <v>588</v>
      </c>
      <c r="AI14" t="s">
        <v>1057</v>
      </c>
      <c r="AJ14" t="s">
        <v>1312</v>
      </c>
      <c r="AM14">
        <v>1</v>
      </c>
      <c r="AN14">
        <v>3</v>
      </c>
      <c r="AP14" s="2">
        <v>46072</v>
      </c>
      <c r="AQ14" s="2">
        <v>46289</v>
      </c>
      <c r="AR14" s="2"/>
      <c r="AS14" s="2"/>
      <c r="AV14" t="s">
        <v>470</v>
      </c>
      <c r="AW14">
        <v>112</v>
      </c>
      <c r="AX14">
        <v>0.5</v>
      </c>
      <c r="BB14">
        <v>112</v>
      </c>
      <c r="BC14" t="s">
        <v>692</v>
      </c>
      <c r="BH14">
        <v>762</v>
      </c>
      <c r="BY14">
        <v>224</v>
      </c>
      <c r="BZ14">
        <v>112</v>
      </c>
      <c r="CA14">
        <v>112</v>
      </c>
      <c r="CB14">
        <v>120</v>
      </c>
      <c r="CC14">
        <v>0.93333333333333335</v>
      </c>
      <c r="CE14">
        <v>4280</v>
      </c>
      <c r="CF14">
        <v>0</v>
      </c>
      <c r="CG14">
        <v>240</v>
      </c>
      <c r="CH14">
        <v>-1172.3076923076924</v>
      </c>
      <c r="CI14">
        <v>3107.6923076923076</v>
      </c>
      <c r="CJ14">
        <v>212.30594577494998</v>
      </c>
      <c r="CK14">
        <v>143.78872163937004</v>
      </c>
      <c r="CL14">
        <v>69.420911026507738</v>
      </c>
      <c r="CM14">
        <v>122.18796797213763</v>
      </c>
      <c r="CN14">
        <v>69.086628928876706</v>
      </c>
      <c r="CO14">
        <v>50.84</v>
      </c>
      <c r="CP14">
        <v>0</v>
      </c>
      <c r="CQ14">
        <v>93.868062452383569</v>
      </c>
      <c r="CR14">
        <v>0.86346000000000001</v>
      </c>
      <c r="CS14">
        <v>25635.38137520192</v>
      </c>
      <c r="CT14">
        <v>0</v>
      </c>
      <c r="CU14">
        <v>25635.38137520192</v>
      </c>
      <c r="CV14">
        <v>12.69078285901085</v>
      </c>
      <c r="CW14">
        <v>203873</v>
      </c>
      <c r="CX14" t="s">
        <v>3906</v>
      </c>
      <c r="CY14" t="s">
        <v>1313</v>
      </c>
      <c r="CZ14" t="s">
        <v>3907</v>
      </c>
      <c r="DA14" t="s">
        <v>3908</v>
      </c>
      <c r="DB14" t="s">
        <v>3344</v>
      </c>
      <c r="DI14">
        <v>120</v>
      </c>
      <c r="DJ14" t="s">
        <v>471</v>
      </c>
    </row>
    <row r="15" spans="1:115" x14ac:dyDescent="0.25">
      <c r="A15" t="s">
        <v>2</v>
      </c>
      <c r="B15" t="s">
        <v>1306</v>
      </c>
      <c r="C15">
        <v>59403</v>
      </c>
      <c r="D15" t="s">
        <v>1307</v>
      </c>
      <c r="E15" t="s">
        <v>1308</v>
      </c>
      <c r="F15" t="s">
        <v>1309</v>
      </c>
      <c r="G15" t="s">
        <v>688</v>
      </c>
      <c r="H15" t="s">
        <v>1319</v>
      </c>
      <c r="I15" t="s">
        <v>457</v>
      </c>
      <c r="J15">
        <v>4280</v>
      </c>
      <c r="K15">
        <v>12.69078285901085</v>
      </c>
      <c r="L15" t="s">
        <v>3107</v>
      </c>
      <c r="M15">
        <v>0</v>
      </c>
      <c r="N15" t="s">
        <v>459</v>
      </c>
      <c r="O15" t="s">
        <v>1318</v>
      </c>
      <c r="P15">
        <v>13</v>
      </c>
      <c r="Q15">
        <v>10</v>
      </c>
      <c r="R15">
        <v>1</v>
      </c>
      <c r="S15">
        <v>90641110</v>
      </c>
      <c r="T15" t="s">
        <v>605</v>
      </c>
      <c r="U15" t="s">
        <v>659</v>
      </c>
      <c r="V15" t="s">
        <v>329</v>
      </c>
      <c r="W15" t="s">
        <v>463</v>
      </c>
      <c r="Y15" t="s">
        <v>463</v>
      </c>
      <c r="Z15">
        <v>0</v>
      </c>
      <c r="AA15">
        <v>16995</v>
      </c>
      <c r="AB15" t="s">
        <v>465</v>
      </c>
      <c r="AC15" t="s">
        <v>504</v>
      </c>
      <c r="AD15" s="1">
        <v>0.39583333333333326</v>
      </c>
      <c r="AE15" s="1">
        <v>0.5625</v>
      </c>
      <c r="AF15" t="s">
        <v>660</v>
      </c>
      <c r="AG15" t="s">
        <v>197</v>
      </c>
      <c r="AH15" t="s">
        <v>588</v>
      </c>
      <c r="AI15" t="s">
        <v>1057</v>
      </c>
      <c r="AJ15" t="s">
        <v>1312</v>
      </c>
      <c r="AM15">
        <v>1</v>
      </c>
      <c r="AN15">
        <v>3</v>
      </c>
      <c r="AP15" s="2">
        <v>46073</v>
      </c>
      <c r="AQ15" s="2">
        <v>46290</v>
      </c>
      <c r="AR15" s="2"/>
      <c r="AS15" s="2"/>
      <c r="AV15" t="s">
        <v>470</v>
      </c>
      <c r="AW15">
        <v>112</v>
      </c>
      <c r="AX15">
        <v>0.5</v>
      </c>
      <c r="BB15">
        <v>112</v>
      </c>
      <c r="BC15" t="s">
        <v>692</v>
      </c>
      <c r="BH15">
        <v>762</v>
      </c>
      <c r="BY15">
        <v>224</v>
      </c>
      <c r="BZ15">
        <v>112</v>
      </c>
      <c r="CA15">
        <v>112</v>
      </c>
      <c r="CB15">
        <v>120</v>
      </c>
      <c r="CC15">
        <v>0.93333333333333335</v>
      </c>
      <c r="CE15">
        <v>4280</v>
      </c>
      <c r="CF15">
        <v>0</v>
      </c>
      <c r="CG15">
        <v>240</v>
      </c>
      <c r="CH15">
        <v>-1172.3076923076924</v>
      </c>
      <c r="CI15">
        <v>3107.6923076923076</v>
      </c>
      <c r="CJ15">
        <v>212.30594577494998</v>
      </c>
      <c r="CK15">
        <v>143.78872163937004</v>
      </c>
      <c r="CL15">
        <v>69.420911026507738</v>
      </c>
      <c r="CM15">
        <v>122.18796797213763</v>
      </c>
      <c r="CN15">
        <v>69.086628928876706</v>
      </c>
      <c r="CO15">
        <v>50.84</v>
      </c>
      <c r="CP15">
        <v>0</v>
      </c>
      <c r="CQ15">
        <v>93.868062452383569</v>
      </c>
      <c r="CR15">
        <v>0.86346000000000001</v>
      </c>
      <c r="CS15">
        <v>25635.38137520192</v>
      </c>
      <c r="CT15">
        <v>0</v>
      </c>
      <c r="CU15">
        <v>25635.38137520192</v>
      </c>
      <c r="CV15">
        <v>12.69078285901085</v>
      </c>
      <c r="CW15">
        <v>203872</v>
      </c>
      <c r="CX15" t="s">
        <v>3909</v>
      </c>
      <c r="CY15" t="s">
        <v>1313</v>
      </c>
      <c r="CZ15" t="s">
        <v>3874</v>
      </c>
      <c r="DA15" t="s">
        <v>3910</v>
      </c>
      <c r="DB15" t="s">
        <v>3344</v>
      </c>
      <c r="DI15">
        <v>120</v>
      </c>
      <c r="DJ15" t="s">
        <v>471</v>
      </c>
    </row>
    <row r="16" spans="1:115" x14ac:dyDescent="0.25">
      <c r="A16" t="s">
        <v>2</v>
      </c>
      <c r="B16" t="s">
        <v>1306</v>
      </c>
      <c r="C16">
        <v>59403</v>
      </c>
      <c r="D16" t="s">
        <v>1307</v>
      </c>
      <c r="E16" t="s">
        <v>1308</v>
      </c>
      <c r="F16" t="s">
        <v>1309</v>
      </c>
      <c r="G16" t="s">
        <v>688</v>
      </c>
      <c r="H16" t="s">
        <v>1329</v>
      </c>
      <c r="I16" t="s">
        <v>457</v>
      </c>
      <c r="J16">
        <v>4280</v>
      </c>
      <c r="K16">
        <v>12.69078285901085</v>
      </c>
      <c r="L16" t="s">
        <v>3109</v>
      </c>
      <c r="M16">
        <v>0</v>
      </c>
      <c r="N16" t="s">
        <v>459</v>
      </c>
      <c r="O16" t="s">
        <v>1330</v>
      </c>
      <c r="P16">
        <v>13</v>
      </c>
      <c r="Q16">
        <v>16</v>
      </c>
      <c r="R16">
        <v>1</v>
      </c>
      <c r="S16">
        <v>92631036</v>
      </c>
      <c r="T16" t="s">
        <v>605</v>
      </c>
      <c r="U16" t="s">
        <v>659</v>
      </c>
      <c r="V16" t="s">
        <v>335</v>
      </c>
      <c r="W16" t="s">
        <v>463</v>
      </c>
      <c r="Y16" t="s">
        <v>463</v>
      </c>
      <c r="Z16">
        <v>0</v>
      </c>
      <c r="AA16">
        <v>16942</v>
      </c>
      <c r="AB16" t="s">
        <v>465</v>
      </c>
      <c r="AC16" t="s">
        <v>479</v>
      </c>
      <c r="AD16" s="1">
        <v>0.54166666666666674</v>
      </c>
      <c r="AE16" s="1">
        <v>0.70833333333333326</v>
      </c>
      <c r="AF16" t="s">
        <v>463</v>
      </c>
      <c r="AG16" t="s">
        <v>46</v>
      </c>
      <c r="AH16" t="s">
        <v>467</v>
      </c>
      <c r="AI16" t="s">
        <v>1331</v>
      </c>
      <c r="AJ16" t="s">
        <v>1312</v>
      </c>
      <c r="AM16">
        <v>1</v>
      </c>
      <c r="AN16">
        <v>3</v>
      </c>
      <c r="AP16" s="2">
        <v>46071</v>
      </c>
      <c r="AQ16" s="2">
        <v>46288</v>
      </c>
      <c r="AR16" s="2"/>
      <c r="AS16" s="2"/>
      <c r="AV16" t="s">
        <v>470</v>
      </c>
      <c r="AW16">
        <v>112</v>
      </c>
      <c r="AX16">
        <v>0.5</v>
      </c>
      <c r="BB16">
        <v>112</v>
      </c>
      <c r="BC16" t="s">
        <v>692</v>
      </c>
      <c r="BH16">
        <v>762</v>
      </c>
      <c r="BY16">
        <v>224</v>
      </c>
      <c r="BZ16">
        <v>112</v>
      </c>
      <c r="CA16">
        <v>112</v>
      </c>
      <c r="CB16">
        <v>120</v>
      </c>
      <c r="CC16">
        <v>0.93333333333333335</v>
      </c>
      <c r="CE16">
        <v>4280</v>
      </c>
      <c r="CF16">
        <v>0</v>
      </c>
      <c r="CG16">
        <v>240</v>
      </c>
      <c r="CH16">
        <v>-1172.3076923076924</v>
      </c>
      <c r="CI16">
        <v>3107.6923076923076</v>
      </c>
      <c r="CJ16">
        <v>212.30594577494998</v>
      </c>
      <c r="CK16">
        <v>143.78872163937004</v>
      </c>
      <c r="CL16">
        <v>69.420911026507738</v>
      </c>
      <c r="CM16">
        <v>122.18796797213763</v>
      </c>
      <c r="CN16">
        <v>69.086628928876706</v>
      </c>
      <c r="CO16">
        <v>50.84</v>
      </c>
      <c r="CP16">
        <v>0</v>
      </c>
      <c r="CQ16">
        <v>93.868062452383569</v>
      </c>
      <c r="CR16">
        <v>0.86346000000000001</v>
      </c>
      <c r="CS16">
        <v>25635.38137520192</v>
      </c>
      <c r="CT16">
        <v>0</v>
      </c>
      <c r="CU16">
        <v>25635.38137520192</v>
      </c>
      <c r="CV16">
        <v>12.69078285901085</v>
      </c>
      <c r="CW16">
        <v>199721</v>
      </c>
      <c r="CX16" t="s">
        <v>3911</v>
      </c>
      <c r="CY16" t="s">
        <v>1313</v>
      </c>
      <c r="CZ16" t="s">
        <v>3912</v>
      </c>
      <c r="DA16" t="s">
        <v>3913</v>
      </c>
      <c r="DB16" t="s">
        <v>3344</v>
      </c>
      <c r="DI16">
        <v>120</v>
      </c>
      <c r="DJ16" t="s">
        <v>471</v>
      </c>
    </row>
    <row r="17" spans="1:114" x14ac:dyDescent="0.25">
      <c r="A17" t="s">
        <v>2</v>
      </c>
      <c r="B17" t="s">
        <v>1306</v>
      </c>
      <c r="C17">
        <v>59403</v>
      </c>
      <c r="D17" t="s">
        <v>1307</v>
      </c>
      <c r="E17" t="s">
        <v>1308</v>
      </c>
      <c r="F17" t="s">
        <v>1309</v>
      </c>
      <c r="G17" t="s">
        <v>688</v>
      </c>
      <c r="H17" t="s">
        <v>1320</v>
      </c>
      <c r="I17" t="s">
        <v>457</v>
      </c>
      <c r="J17">
        <v>4280</v>
      </c>
      <c r="K17">
        <v>12.69078285901085</v>
      </c>
      <c r="L17" t="s">
        <v>3107</v>
      </c>
      <c r="M17">
        <v>0</v>
      </c>
      <c r="N17" t="s">
        <v>459</v>
      </c>
      <c r="O17" t="s">
        <v>1321</v>
      </c>
      <c r="P17">
        <v>13</v>
      </c>
      <c r="Q17">
        <v>10</v>
      </c>
      <c r="R17">
        <v>1</v>
      </c>
      <c r="S17">
        <v>92621036</v>
      </c>
      <c r="T17" t="s">
        <v>605</v>
      </c>
      <c r="U17" t="s">
        <v>659</v>
      </c>
      <c r="V17" t="s">
        <v>329</v>
      </c>
      <c r="W17" t="s">
        <v>463</v>
      </c>
      <c r="Y17" t="s">
        <v>463</v>
      </c>
      <c r="Z17">
        <v>0</v>
      </c>
      <c r="AA17">
        <v>16943</v>
      </c>
      <c r="AB17" t="s">
        <v>465</v>
      </c>
      <c r="AC17" t="s">
        <v>515</v>
      </c>
      <c r="AD17" s="1">
        <v>0.5625</v>
      </c>
      <c r="AE17" s="1">
        <v>0.72916666666666674</v>
      </c>
      <c r="AF17" t="s">
        <v>660</v>
      </c>
      <c r="AG17" t="s">
        <v>63</v>
      </c>
      <c r="AH17" t="s">
        <v>467</v>
      </c>
      <c r="AI17" t="s">
        <v>1050</v>
      </c>
      <c r="AJ17" t="s">
        <v>1312</v>
      </c>
      <c r="AM17">
        <v>1</v>
      </c>
      <c r="AN17">
        <v>3</v>
      </c>
      <c r="AP17" s="2">
        <v>46069</v>
      </c>
      <c r="AQ17" s="2">
        <v>46286</v>
      </c>
      <c r="AR17" s="2"/>
      <c r="AS17" s="2"/>
      <c r="AV17" t="s">
        <v>470</v>
      </c>
      <c r="AW17">
        <v>112</v>
      </c>
      <c r="AX17">
        <v>0.5</v>
      </c>
      <c r="BB17">
        <v>112</v>
      </c>
      <c r="BC17" t="s">
        <v>692</v>
      </c>
      <c r="BH17">
        <v>762</v>
      </c>
      <c r="BY17">
        <v>224</v>
      </c>
      <c r="BZ17">
        <v>112</v>
      </c>
      <c r="CA17">
        <v>112</v>
      </c>
      <c r="CB17">
        <v>120</v>
      </c>
      <c r="CC17">
        <v>0.93333333333333335</v>
      </c>
      <c r="CE17">
        <v>4280</v>
      </c>
      <c r="CF17">
        <v>0</v>
      </c>
      <c r="CG17">
        <v>240</v>
      </c>
      <c r="CH17">
        <v>-1172.3076923076924</v>
      </c>
      <c r="CI17">
        <v>3107.6923076923076</v>
      </c>
      <c r="CJ17">
        <v>212.30594577494998</v>
      </c>
      <c r="CK17">
        <v>143.78872163937004</v>
      </c>
      <c r="CL17">
        <v>69.420911026507738</v>
      </c>
      <c r="CM17">
        <v>122.18796797213763</v>
      </c>
      <c r="CN17">
        <v>69.086628928876706</v>
      </c>
      <c r="CO17">
        <v>50.84</v>
      </c>
      <c r="CP17">
        <v>0</v>
      </c>
      <c r="CQ17">
        <v>93.868062452383569</v>
      </c>
      <c r="CR17">
        <v>0.86346000000000001</v>
      </c>
      <c r="CS17">
        <v>25635.38137520192</v>
      </c>
      <c r="CT17">
        <v>0</v>
      </c>
      <c r="CU17">
        <v>25635.38137520192</v>
      </c>
      <c r="CV17">
        <v>12.69078285901085</v>
      </c>
      <c r="CW17">
        <v>199720</v>
      </c>
      <c r="CX17" t="s">
        <v>3914</v>
      </c>
      <c r="CY17" t="s">
        <v>1313</v>
      </c>
      <c r="CZ17" t="s">
        <v>3516</v>
      </c>
      <c r="DA17" t="s">
        <v>3894</v>
      </c>
      <c r="DB17" t="s">
        <v>3344</v>
      </c>
      <c r="DI17">
        <v>120</v>
      </c>
      <c r="DJ17" t="s">
        <v>471</v>
      </c>
    </row>
    <row r="18" spans="1:114" x14ac:dyDescent="0.25">
      <c r="A18" t="s">
        <v>2</v>
      </c>
      <c r="B18" t="s">
        <v>1306</v>
      </c>
      <c r="C18">
        <v>59403</v>
      </c>
      <c r="D18" t="s">
        <v>1307</v>
      </c>
      <c r="E18" t="s">
        <v>1308</v>
      </c>
      <c r="F18" t="s">
        <v>1309</v>
      </c>
      <c r="G18" t="s">
        <v>688</v>
      </c>
      <c r="H18" t="s">
        <v>1332</v>
      </c>
      <c r="I18" t="s">
        <v>457</v>
      </c>
      <c r="J18">
        <v>4280</v>
      </c>
      <c r="K18">
        <v>12.69078285901085</v>
      </c>
      <c r="L18" t="s">
        <v>3108</v>
      </c>
      <c r="M18">
        <v>0</v>
      </c>
      <c r="N18" t="s">
        <v>459</v>
      </c>
      <c r="O18" t="s">
        <v>795</v>
      </c>
      <c r="P18">
        <v>13</v>
      </c>
      <c r="Q18">
        <v>15</v>
      </c>
      <c r="R18">
        <v>1</v>
      </c>
      <c r="S18">
        <v>92511036</v>
      </c>
      <c r="T18" t="s">
        <v>605</v>
      </c>
      <c r="U18" t="s">
        <v>659</v>
      </c>
      <c r="V18" t="s">
        <v>335</v>
      </c>
      <c r="W18" t="s">
        <v>463</v>
      </c>
      <c r="Y18" t="s">
        <v>463</v>
      </c>
      <c r="Z18">
        <v>0</v>
      </c>
      <c r="AA18">
        <v>16944</v>
      </c>
      <c r="AB18" t="s">
        <v>465</v>
      </c>
      <c r="AC18" t="s">
        <v>479</v>
      </c>
      <c r="AD18" s="1">
        <v>0.54166666666666674</v>
      </c>
      <c r="AE18" s="1">
        <v>0.70833333333333326</v>
      </c>
      <c r="AF18" t="s">
        <v>463</v>
      </c>
      <c r="AG18" t="s">
        <v>163</v>
      </c>
      <c r="AH18" t="s">
        <v>467</v>
      </c>
      <c r="AI18" t="s">
        <v>1050</v>
      </c>
      <c r="AJ18" t="s">
        <v>1312</v>
      </c>
      <c r="AM18">
        <v>1</v>
      </c>
      <c r="AN18">
        <v>3</v>
      </c>
      <c r="AP18" s="2">
        <v>46071</v>
      </c>
      <c r="AQ18" s="2">
        <v>46288</v>
      </c>
      <c r="AR18" s="2"/>
      <c r="AS18" s="2"/>
      <c r="AV18" t="s">
        <v>470</v>
      </c>
      <c r="AW18">
        <v>112</v>
      </c>
      <c r="AX18">
        <v>0.5</v>
      </c>
      <c r="BB18">
        <v>112</v>
      </c>
      <c r="BC18" t="s">
        <v>692</v>
      </c>
      <c r="BH18">
        <v>762</v>
      </c>
      <c r="BY18">
        <v>224</v>
      </c>
      <c r="BZ18">
        <v>112</v>
      </c>
      <c r="CA18">
        <v>112</v>
      </c>
      <c r="CB18">
        <v>120</v>
      </c>
      <c r="CC18">
        <v>0.93333333333333335</v>
      </c>
      <c r="CE18">
        <v>4280</v>
      </c>
      <c r="CF18">
        <v>0</v>
      </c>
      <c r="CG18">
        <v>240</v>
      </c>
      <c r="CH18">
        <v>-1172.3076923076924</v>
      </c>
      <c r="CI18">
        <v>3107.6923076923076</v>
      </c>
      <c r="CJ18">
        <v>212.30594577494998</v>
      </c>
      <c r="CK18">
        <v>143.78872163937004</v>
      </c>
      <c r="CL18">
        <v>69.420911026507738</v>
      </c>
      <c r="CM18">
        <v>122.18796797213763</v>
      </c>
      <c r="CN18">
        <v>69.086628928876706</v>
      </c>
      <c r="CO18">
        <v>50.84</v>
      </c>
      <c r="CP18">
        <v>0</v>
      </c>
      <c r="CQ18">
        <v>93.868062452383569</v>
      </c>
      <c r="CR18">
        <v>0.86346000000000001</v>
      </c>
      <c r="CS18">
        <v>25635.38137520192</v>
      </c>
      <c r="CT18">
        <v>0</v>
      </c>
      <c r="CU18">
        <v>25635.38137520192</v>
      </c>
      <c r="CV18">
        <v>12.69078285901085</v>
      </c>
      <c r="CW18">
        <v>215699</v>
      </c>
      <c r="DI18">
        <v>120</v>
      </c>
      <c r="DJ18" t="s">
        <v>471</v>
      </c>
    </row>
    <row r="19" spans="1:114" x14ac:dyDescent="0.25">
      <c r="A19" t="s">
        <v>2</v>
      </c>
      <c r="B19" t="s">
        <v>1306</v>
      </c>
      <c r="C19">
        <v>59403</v>
      </c>
      <c r="D19" t="s">
        <v>1307</v>
      </c>
      <c r="E19" t="s">
        <v>1308</v>
      </c>
      <c r="F19" t="s">
        <v>1309</v>
      </c>
      <c r="G19" t="s">
        <v>688</v>
      </c>
      <c r="H19" t="s">
        <v>1322</v>
      </c>
      <c r="I19" t="s">
        <v>457</v>
      </c>
      <c r="J19">
        <v>4280</v>
      </c>
      <c r="K19">
        <v>12.69078285901085</v>
      </c>
      <c r="L19" t="s">
        <v>3107</v>
      </c>
      <c r="M19">
        <v>0</v>
      </c>
      <c r="N19" t="s">
        <v>459</v>
      </c>
      <c r="O19" t="s">
        <v>698</v>
      </c>
      <c r="P19">
        <v>13</v>
      </c>
      <c r="Q19">
        <v>10</v>
      </c>
      <c r="R19">
        <v>1</v>
      </c>
      <c r="S19">
        <v>90771031</v>
      </c>
      <c r="T19" t="s">
        <v>605</v>
      </c>
      <c r="U19" t="s">
        <v>659</v>
      </c>
      <c r="V19" t="s">
        <v>329</v>
      </c>
      <c r="W19" t="s">
        <v>463</v>
      </c>
      <c r="Y19" t="s">
        <v>463</v>
      </c>
      <c r="Z19">
        <v>0</v>
      </c>
      <c r="AA19">
        <v>17102</v>
      </c>
      <c r="AB19" t="s">
        <v>465</v>
      </c>
      <c r="AC19" t="s">
        <v>479</v>
      </c>
      <c r="AD19" s="1">
        <v>0.375</v>
      </c>
      <c r="AE19" s="1">
        <v>0.54166666666666674</v>
      </c>
      <c r="AF19" t="s">
        <v>660</v>
      </c>
      <c r="AG19" t="s">
        <v>288</v>
      </c>
      <c r="AH19" t="s">
        <v>616</v>
      </c>
      <c r="AI19" t="s">
        <v>1323</v>
      </c>
      <c r="AJ19" t="s">
        <v>1312</v>
      </c>
      <c r="AM19">
        <v>1</v>
      </c>
      <c r="AN19">
        <v>3</v>
      </c>
      <c r="AP19" s="2">
        <v>46071</v>
      </c>
      <c r="AQ19" s="2">
        <v>46288</v>
      </c>
      <c r="AR19" s="2"/>
      <c r="AS19" s="2"/>
      <c r="AV19" t="s">
        <v>470</v>
      </c>
      <c r="AW19">
        <v>112</v>
      </c>
      <c r="AX19">
        <v>0.5</v>
      </c>
      <c r="BB19">
        <v>112</v>
      </c>
      <c r="BC19" t="s">
        <v>692</v>
      </c>
      <c r="BH19">
        <v>762</v>
      </c>
      <c r="BY19">
        <v>224</v>
      </c>
      <c r="BZ19">
        <v>112</v>
      </c>
      <c r="CA19">
        <v>112</v>
      </c>
      <c r="CB19">
        <v>120</v>
      </c>
      <c r="CC19">
        <v>0.93333333333333335</v>
      </c>
      <c r="CE19">
        <v>4280</v>
      </c>
      <c r="CF19">
        <v>0</v>
      </c>
      <c r="CG19">
        <v>240</v>
      </c>
      <c r="CH19">
        <v>-1172.3076923076924</v>
      </c>
      <c r="CI19">
        <v>3107.6923076923076</v>
      </c>
      <c r="CJ19">
        <v>212.30594577494998</v>
      </c>
      <c r="CK19">
        <v>143.78872163937004</v>
      </c>
      <c r="CL19">
        <v>69.420911026507738</v>
      </c>
      <c r="CM19">
        <v>122.18796797213763</v>
      </c>
      <c r="CN19">
        <v>69.086628928876706</v>
      </c>
      <c r="CO19">
        <v>50.84</v>
      </c>
      <c r="CP19">
        <v>0</v>
      </c>
      <c r="CQ19">
        <v>93.868062452383569</v>
      </c>
      <c r="CR19">
        <v>0.86346000000000001</v>
      </c>
      <c r="CS19">
        <v>25635.38137520192</v>
      </c>
      <c r="CT19">
        <v>0</v>
      </c>
      <c r="CU19">
        <v>25635.38137520192</v>
      </c>
      <c r="CV19">
        <v>12.69078285901085</v>
      </c>
      <c r="CW19">
        <v>202067</v>
      </c>
      <c r="CX19" t="s">
        <v>3915</v>
      </c>
      <c r="CY19" t="s">
        <v>1313</v>
      </c>
      <c r="CZ19" t="s">
        <v>3916</v>
      </c>
      <c r="DA19" t="s">
        <v>3917</v>
      </c>
      <c r="DB19" t="s">
        <v>3344</v>
      </c>
      <c r="DI19">
        <v>120</v>
      </c>
      <c r="DJ19" t="s">
        <v>471</v>
      </c>
    </row>
    <row r="20" spans="1:114" x14ac:dyDescent="0.25">
      <c r="A20" t="s">
        <v>2</v>
      </c>
      <c r="B20" t="s">
        <v>1306</v>
      </c>
      <c r="C20">
        <v>59403</v>
      </c>
      <c r="D20" t="s">
        <v>1307</v>
      </c>
      <c r="E20" t="s">
        <v>1308</v>
      </c>
      <c r="F20" t="s">
        <v>1309</v>
      </c>
      <c r="G20" t="s">
        <v>688</v>
      </c>
      <c r="H20" t="s">
        <v>1333</v>
      </c>
      <c r="I20" t="s">
        <v>457</v>
      </c>
      <c r="J20">
        <v>4280</v>
      </c>
      <c r="K20">
        <v>12.69078285901085</v>
      </c>
      <c r="L20" t="s">
        <v>3108</v>
      </c>
      <c r="M20">
        <v>0</v>
      </c>
      <c r="N20" t="s">
        <v>459</v>
      </c>
      <c r="O20" t="s">
        <v>698</v>
      </c>
      <c r="P20">
        <v>13</v>
      </c>
      <c r="Q20">
        <v>15</v>
      </c>
      <c r="R20">
        <v>1</v>
      </c>
      <c r="S20">
        <v>90771031</v>
      </c>
      <c r="T20" t="s">
        <v>605</v>
      </c>
      <c r="U20" t="s">
        <v>659</v>
      </c>
      <c r="V20" t="s">
        <v>335</v>
      </c>
      <c r="W20" t="s">
        <v>463</v>
      </c>
      <c r="Y20" t="s">
        <v>463</v>
      </c>
      <c r="Z20">
        <v>0</v>
      </c>
      <c r="AA20">
        <v>17103</v>
      </c>
      <c r="AB20" t="s">
        <v>465</v>
      </c>
      <c r="AC20" t="s">
        <v>525</v>
      </c>
      <c r="AD20" s="1">
        <v>0.58333333333333326</v>
      </c>
      <c r="AE20" s="1">
        <v>0.75</v>
      </c>
      <c r="AF20" t="s">
        <v>463</v>
      </c>
      <c r="AG20" t="s">
        <v>288</v>
      </c>
      <c r="AH20" t="s">
        <v>616</v>
      </c>
      <c r="AI20" t="s">
        <v>1334</v>
      </c>
      <c r="AJ20" t="s">
        <v>1312</v>
      </c>
      <c r="AM20">
        <v>1</v>
      </c>
      <c r="AN20">
        <v>3</v>
      </c>
      <c r="AP20" s="2">
        <v>46070</v>
      </c>
      <c r="AQ20" s="2">
        <v>46287</v>
      </c>
      <c r="AR20" s="2"/>
      <c r="AS20" s="2"/>
      <c r="AV20" t="s">
        <v>470</v>
      </c>
      <c r="AW20">
        <v>112</v>
      </c>
      <c r="AX20">
        <v>0.5</v>
      </c>
      <c r="BB20">
        <v>112</v>
      </c>
      <c r="BC20" t="s">
        <v>692</v>
      </c>
      <c r="BH20">
        <v>762</v>
      </c>
      <c r="BY20">
        <v>224</v>
      </c>
      <c r="BZ20">
        <v>112</v>
      </c>
      <c r="CA20">
        <v>112</v>
      </c>
      <c r="CB20">
        <v>120</v>
      </c>
      <c r="CC20">
        <v>0.93333333333333335</v>
      </c>
      <c r="CE20">
        <v>4280</v>
      </c>
      <c r="CF20">
        <v>0</v>
      </c>
      <c r="CG20">
        <v>240</v>
      </c>
      <c r="CH20">
        <v>-1172.3076923076924</v>
      </c>
      <c r="CI20">
        <v>3107.6923076923076</v>
      </c>
      <c r="CJ20">
        <v>212.30594577494998</v>
      </c>
      <c r="CK20">
        <v>143.78872163937004</v>
      </c>
      <c r="CL20">
        <v>69.420911026507738</v>
      </c>
      <c r="CM20">
        <v>122.18796797213763</v>
      </c>
      <c r="CN20">
        <v>69.086628928876706</v>
      </c>
      <c r="CO20">
        <v>50.84</v>
      </c>
      <c r="CP20">
        <v>0</v>
      </c>
      <c r="CQ20">
        <v>93.868062452383569</v>
      </c>
      <c r="CR20">
        <v>0.86346000000000001</v>
      </c>
      <c r="CS20">
        <v>25635.38137520192</v>
      </c>
      <c r="CT20">
        <v>0</v>
      </c>
      <c r="CU20">
        <v>25635.38137520192</v>
      </c>
      <c r="CV20">
        <v>12.69078285901085</v>
      </c>
      <c r="CW20">
        <v>215719</v>
      </c>
      <c r="CX20" t="s">
        <v>3918</v>
      </c>
      <c r="CY20" t="s">
        <v>1313</v>
      </c>
      <c r="CZ20" t="s">
        <v>3919</v>
      </c>
      <c r="DA20" t="s">
        <v>3920</v>
      </c>
      <c r="DB20" t="s">
        <v>3344</v>
      </c>
      <c r="DI20">
        <v>120</v>
      </c>
      <c r="DJ20" t="s">
        <v>471</v>
      </c>
    </row>
    <row r="21" spans="1:114" x14ac:dyDescent="0.25">
      <c r="A21" t="s">
        <v>2</v>
      </c>
      <c r="B21" t="s">
        <v>1306</v>
      </c>
      <c r="C21">
        <v>59403</v>
      </c>
      <c r="D21" t="s">
        <v>1307</v>
      </c>
      <c r="E21" t="s">
        <v>1308</v>
      </c>
      <c r="F21" t="s">
        <v>1309</v>
      </c>
      <c r="G21" t="s">
        <v>688</v>
      </c>
      <c r="H21" t="s">
        <v>1335</v>
      </c>
      <c r="I21" t="s">
        <v>457</v>
      </c>
      <c r="J21">
        <v>4280</v>
      </c>
      <c r="K21">
        <v>12.69078285901085</v>
      </c>
      <c r="L21" t="s">
        <v>3109</v>
      </c>
      <c r="M21">
        <v>0</v>
      </c>
      <c r="N21" t="s">
        <v>459</v>
      </c>
      <c r="O21" t="s">
        <v>700</v>
      </c>
      <c r="P21">
        <v>13</v>
      </c>
      <c r="Q21">
        <v>16</v>
      </c>
      <c r="R21">
        <v>1</v>
      </c>
      <c r="S21">
        <v>93470732</v>
      </c>
      <c r="T21" t="s">
        <v>605</v>
      </c>
      <c r="U21" t="s">
        <v>659</v>
      </c>
      <c r="V21" t="s">
        <v>335</v>
      </c>
      <c r="W21" t="s">
        <v>463</v>
      </c>
      <c r="Y21" t="s">
        <v>463</v>
      </c>
      <c r="Z21">
        <v>0</v>
      </c>
      <c r="AA21">
        <v>17104</v>
      </c>
      <c r="AB21" t="s">
        <v>465</v>
      </c>
      <c r="AC21" t="s">
        <v>515</v>
      </c>
      <c r="AD21" s="1">
        <v>0.58333333333333326</v>
      </c>
      <c r="AE21" s="1">
        <v>0.75</v>
      </c>
      <c r="AF21" t="s">
        <v>463</v>
      </c>
      <c r="AG21" t="s">
        <v>294</v>
      </c>
      <c r="AH21" t="s">
        <v>616</v>
      </c>
      <c r="AI21" t="s">
        <v>1336</v>
      </c>
      <c r="AJ21" t="s">
        <v>1312</v>
      </c>
      <c r="AM21">
        <v>1</v>
      </c>
      <c r="AN21">
        <v>3</v>
      </c>
      <c r="AP21" s="2">
        <v>46069</v>
      </c>
      <c r="AQ21" s="2">
        <v>46286</v>
      </c>
      <c r="AR21" s="2"/>
      <c r="AS21" s="2"/>
      <c r="AV21" t="s">
        <v>470</v>
      </c>
      <c r="AW21">
        <v>112</v>
      </c>
      <c r="AX21">
        <v>0.5</v>
      </c>
      <c r="BB21">
        <v>112</v>
      </c>
      <c r="BC21" t="s">
        <v>692</v>
      </c>
      <c r="BH21">
        <v>762</v>
      </c>
      <c r="BY21">
        <v>224</v>
      </c>
      <c r="BZ21">
        <v>112</v>
      </c>
      <c r="CA21">
        <v>112</v>
      </c>
      <c r="CB21">
        <v>120</v>
      </c>
      <c r="CC21">
        <v>0.93333333333333335</v>
      </c>
      <c r="CE21">
        <v>4280</v>
      </c>
      <c r="CF21">
        <v>0</v>
      </c>
      <c r="CG21">
        <v>240</v>
      </c>
      <c r="CH21">
        <v>-1172.3076923076924</v>
      </c>
      <c r="CI21">
        <v>3107.6923076923076</v>
      </c>
      <c r="CJ21">
        <v>212.30594577494998</v>
      </c>
      <c r="CK21">
        <v>143.78872163937004</v>
      </c>
      <c r="CL21">
        <v>69.420911026507738</v>
      </c>
      <c r="CM21">
        <v>122.18796797213763</v>
      </c>
      <c r="CN21">
        <v>69.086628928876706</v>
      </c>
      <c r="CO21">
        <v>50.84</v>
      </c>
      <c r="CP21">
        <v>0</v>
      </c>
      <c r="CQ21">
        <v>93.868062452383569</v>
      </c>
      <c r="CR21">
        <v>0.86346000000000001</v>
      </c>
      <c r="CS21">
        <v>25635.38137520192</v>
      </c>
      <c r="CT21">
        <v>0</v>
      </c>
      <c r="CU21">
        <v>25635.38137520192</v>
      </c>
      <c r="CV21">
        <v>12.69078285901085</v>
      </c>
      <c r="CW21">
        <v>215715</v>
      </c>
      <c r="CX21" t="s">
        <v>3921</v>
      </c>
      <c r="CY21" t="s">
        <v>1313</v>
      </c>
      <c r="CZ21" t="s">
        <v>3922</v>
      </c>
      <c r="DA21" t="s">
        <v>3923</v>
      </c>
      <c r="DB21" t="s">
        <v>3344</v>
      </c>
      <c r="DI21">
        <v>120</v>
      </c>
      <c r="DJ21" t="s">
        <v>471</v>
      </c>
    </row>
    <row r="22" spans="1:114" x14ac:dyDescent="0.25">
      <c r="A22" t="s">
        <v>2</v>
      </c>
      <c r="B22" t="s">
        <v>1306</v>
      </c>
      <c r="C22">
        <v>59403</v>
      </c>
      <c r="D22" t="s">
        <v>1307</v>
      </c>
      <c r="E22" t="s">
        <v>1308</v>
      </c>
      <c r="F22" t="s">
        <v>1309</v>
      </c>
      <c r="G22" t="s">
        <v>688</v>
      </c>
      <c r="H22" t="s">
        <v>1324</v>
      </c>
      <c r="I22" t="s">
        <v>457</v>
      </c>
      <c r="J22">
        <v>4280</v>
      </c>
      <c r="K22">
        <v>12.69078285901085</v>
      </c>
      <c r="L22" t="s">
        <v>3107</v>
      </c>
      <c r="M22">
        <v>0</v>
      </c>
      <c r="N22" t="s">
        <v>459</v>
      </c>
      <c r="O22" t="s">
        <v>700</v>
      </c>
      <c r="P22">
        <v>13</v>
      </c>
      <c r="Q22">
        <v>10</v>
      </c>
      <c r="R22">
        <v>1</v>
      </c>
      <c r="S22">
        <v>93470732</v>
      </c>
      <c r="T22" t="s">
        <v>605</v>
      </c>
      <c r="U22" t="s">
        <v>659</v>
      </c>
      <c r="V22" t="s">
        <v>329</v>
      </c>
      <c r="W22" t="s">
        <v>463</v>
      </c>
      <c r="Y22" t="s">
        <v>463</v>
      </c>
      <c r="Z22">
        <v>0</v>
      </c>
      <c r="AA22">
        <v>17105</v>
      </c>
      <c r="AB22" t="s">
        <v>465</v>
      </c>
      <c r="AC22" t="s">
        <v>515</v>
      </c>
      <c r="AD22" s="1">
        <v>0.375</v>
      </c>
      <c r="AE22" s="1">
        <v>0.54166666666666674</v>
      </c>
      <c r="AF22" t="s">
        <v>660</v>
      </c>
      <c r="AG22" t="s">
        <v>294</v>
      </c>
      <c r="AH22" t="s">
        <v>616</v>
      </c>
      <c r="AI22" t="s">
        <v>1325</v>
      </c>
      <c r="AJ22" t="s">
        <v>1312</v>
      </c>
      <c r="AM22">
        <v>1</v>
      </c>
      <c r="AN22">
        <v>3</v>
      </c>
      <c r="AP22" s="2">
        <v>46069</v>
      </c>
      <c r="AQ22" s="2">
        <v>46286</v>
      </c>
      <c r="AR22" s="2"/>
      <c r="AS22" s="2"/>
      <c r="AV22" t="s">
        <v>470</v>
      </c>
      <c r="AW22">
        <v>112</v>
      </c>
      <c r="AX22">
        <v>0.5</v>
      </c>
      <c r="BB22">
        <v>112</v>
      </c>
      <c r="BC22" t="s">
        <v>692</v>
      </c>
      <c r="BH22">
        <v>762</v>
      </c>
      <c r="BY22">
        <v>224</v>
      </c>
      <c r="BZ22">
        <v>112</v>
      </c>
      <c r="CA22">
        <v>112</v>
      </c>
      <c r="CB22">
        <v>120</v>
      </c>
      <c r="CC22">
        <v>0.93333333333333335</v>
      </c>
      <c r="CE22">
        <v>4280</v>
      </c>
      <c r="CF22">
        <v>0</v>
      </c>
      <c r="CG22">
        <v>240</v>
      </c>
      <c r="CH22">
        <v>-1172.3076923076924</v>
      </c>
      <c r="CI22">
        <v>3107.6923076923076</v>
      </c>
      <c r="CJ22">
        <v>212.30594577494998</v>
      </c>
      <c r="CK22">
        <v>143.78872163937004</v>
      </c>
      <c r="CL22">
        <v>69.420911026507738</v>
      </c>
      <c r="CM22">
        <v>122.18796797213763</v>
      </c>
      <c r="CN22">
        <v>69.086628928876706</v>
      </c>
      <c r="CO22">
        <v>50.84</v>
      </c>
      <c r="CP22">
        <v>0</v>
      </c>
      <c r="CQ22">
        <v>93.868062452383569</v>
      </c>
      <c r="CR22">
        <v>0.86346000000000001</v>
      </c>
      <c r="CS22">
        <v>25635.38137520192</v>
      </c>
      <c r="CT22">
        <v>0</v>
      </c>
      <c r="CU22">
        <v>25635.38137520192</v>
      </c>
      <c r="CV22">
        <v>12.69078285901085</v>
      </c>
      <c r="CW22">
        <v>215717</v>
      </c>
      <c r="CX22" t="s">
        <v>3924</v>
      </c>
      <c r="CY22" t="s">
        <v>1313</v>
      </c>
      <c r="CZ22" t="s">
        <v>3925</v>
      </c>
      <c r="DA22" t="s">
        <v>3926</v>
      </c>
      <c r="DB22" t="s">
        <v>3344</v>
      </c>
      <c r="DI22">
        <v>120</v>
      </c>
      <c r="DJ22" t="s">
        <v>471</v>
      </c>
    </row>
    <row r="23" spans="1:114" x14ac:dyDescent="0.25">
      <c r="A23" t="s">
        <v>2760</v>
      </c>
      <c r="B23" t="s">
        <v>1306</v>
      </c>
      <c r="C23">
        <v>59403</v>
      </c>
      <c r="D23" t="s">
        <v>1307</v>
      </c>
      <c r="E23" t="s">
        <v>1308</v>
      </c>
      <c r="F23" t="s">
        <v>1309</v>
      </c>
      <c r="G23" t="s">
        <v>688</v>
      </c>
      <c r="H23" t="s">
        <v>2872</v>
      </c>
      <c r="I23" t="s">
        <v>457</v>
      </c>
      <c r="J23">
        <v>4280</v>
      </c>
      <c r="K23">
        <v>12.69078285901085</v>
      </c>
      <c r="L23" t="s">
        <v>3107</v>
      </c>
      <c r="M23">
        <v>0</v>
      </c>
      <c r="N23" t="s">
        <v>459</v>
      </c>
      <c r="O23" t="s">
        <v>700</v>
      </c>
      <c r="P23">
        <v>13</v>
      </c>
      <c r="Q23">
        <v>10</v>
      </c>
      <c r="R23">
        <v>1</v>
      </c>
      <c r="S23">
        <v>93470732</v>
      </c>
      <c r="T23" t="s">
        <v>605</v>
      </c>
      <c r="U23" t="s">
        <v>659</v>
      </c>
      <c r="V23" t="s">
        <v>329</v>
      </c>
      <c r="W23" t="s">
        <v>463</v>
      </c>
      <c r="Y23" t="s">
        <v>463</v>
      </c>
      <c r="Z23">
        <v>0</v>
      </c>
      <c r="AA23">
        <v>17106</v>
      </c>
      <c r="AB23" t="s">
        <v>465</v>
      </c>
      <c r="AC23" t="s">
        <v>515</v>
      </c>
      <c r="AD23" s="1">
        <v>0.375</v>
      </c>
      <c r="AE23" s="1">
        <v>0.54166666666666674</v>
      </c>
      <c r="AF23" t="s">
        <v>660</v>
      </c>
      <c r="AG23" t="s">
        <v>294</v>
      </c>
      <c r="AH23" t="s">
        <v>616</v>
      </c>
      <c r="AI23" t="s">
        <v>1325</v>
      </c>
      <c r="AJ23" t="s">
        <v>1312</v>
      </c>
      <c r="AM23">
        <v>1</v>
      </c>
      <c r="AN23">
        <v>3</v>
      </c>
      <c r="AP23" s="2">
        <v>46069</v>
      </c>
      <c r="AQ23" s="2">
        <v>46286</v>
      </c>
      <c r="AR23" s="2"/>
      <c r="AS23" s="2"/>
      <c r="AV23" t="s">
        <v>470</v>
      </c>
      <c r="AW23">
        <v>112</v>
      </c>
      <c r="AX23">
        <v>0.5</v>
      </c>
      <c r="BB23">
        <v>112</v>
      </c>
      <c r="BC23" t="s">
        <v>692</v>
      </c>
      <c r="BH23">
        <v>762</v>
      </c>
      <c r="BY23">
        <v>224</v>
      </c>
      <c r="BZ23">
        <v>112</v>
      </c>
      <c r="CA23">
        <v>112</v>
      </c>
      <c r="CB23">
        <v>120</v>
      </c>
      <c r="CC23">
        <v>0.93333333333333335</v>
      </c>
      <c r="CE23">
        <v>4280</v>
      </c>
      <c r="CF23">
        <v>0</v>
      </c>
      <c r="CG23">
        <v>240</v>
      </c>
      <c r="CH23">
        <v>-1172.3076923076924</v>
      </c>
      <c r="CI23">
        <v>3107.6923076923076</v>
      </c>
      <c r="CJ23">
        <v>212.30594577494998</v>
      </c>
      <c r="CK23">
        <v>143.78872163937004</v>
      </c>
      <c r="CL23">
        <v>69.420911026507738</v>
      </c>
      <c r="CM23">
        <v>122.18796797213763</v>
      </c>
      <c r="CN23">
        <v>69.086628928876706</v>
      </c>
      <c r="CO23">
        <v>50.84</v>
      </c>
      <c r="CP23">
        <v>0</v>
      </c>
      <c r="CQ23">
        <v>93.868062452383569</v>
      </c>
      <c r="CR23">
        <v>0.86346000000000001</v>
      </c>
      <c r="CS23">
        <v>25635.38137520192</v>
      </c>
      <c r="CT23">
        <v>0</v>
      </c>
      <c r="CU23">
        <v>25635.38137520192</v>
      </c>
      <c r="CV23">
        <v>12.69078285901085</v>
      </c>
      <c r="CW23">
        <v>228213</v>
      </c>
      <c r="CX23" t="s">
        <v>3927</v>
      </c>
      <c r="CY23" t="s">
        <v>1313</v>
      </c>
      <c r="CZ23" t="s">
        <v>3928</v>
      </c>
      <c r="DA23" t="s">
        <v>3929</v>
      </c>
      <c r="DB23" t="s">
        <v>3344</v>
      </c>
      <c r="DI23">
        <v>120</v>
      </c>
      <c r="DJ23" t="s">
        <v>471</v>
      </c>
    </row>
    <row r="24" spans="1:114" x14ac:dyDescent="0.25">
      <c r="A24" t="s">
        <v>2</v>
      </c>
      <c r="B24" t="s">
        <v>2565</v>
      </c>
      <c r="C24">
        <v>43883</v>
      </c>
      <c r="D24" t="s">
        <v>2525</v>
      </c>
      <c r="E24" t="s">
        <v>2526</v>
      </c>
      <c r="F24" t="s">
        <v>2566</v>
      </c>
      <c r="G24" t="s">
        <v>1791</v>
      </c>
      <c r="H24" t="s">
        <v>2570</v>
      </c>
      <c r="I24" t="s">
        <v>457</v>
      </c>
      <c r="J24">
        <v>5560</v>
      </c>
      <c r="K24">
        <v>11.728138194362009</v>
      </c>
      <c r="L24" t="s">
        <v>3110</v>
      </c>
      <c r="M24">
        <v>0</v>
      </c>
      <c r="N24" t="s">
        <v>459</v>
      </c>
      <c r="O24" t="s">
        <v>1806</v>
      </c>
      <c r="P24">
        <v>12</v>
      </c>
      <c r="Q24">
        <v>18</v>
      </c>
      <c r="R24">
        <v>1</v>
      </c>
      <c r="S24">
        <v>90330785</v>
      </c>
      <c r="T24" t="s">
        <v>605</v>
      </c>
      <c r="U24" t="s">
        <v>812</v>
      </c>
      <c r="V24" t="s">
        <v>335</v>
      </c>
      <c r="W24" t="s">
        <v>463</v>
      </c>
      <c r="Y24" t="s">
        <v>660</v>
      </c>
      <c r="Z24">
        <v>35</v>
      </c>
      <c r="AA24">
        <v>17074</v>
      </c>
      <c r="AB24" t="s">
        <v>465</v>
      </c>
      <c r="AC24" t="s">
        <v>525</v>
      </c>
      <c r="AD24" s="1">
        <v>0.52083333333333326</v>
      </c>
      <c r="AE24" s="1">
        <v>0.6875</v>
      </c>
      <c r="AF24" t="s">
        <v>463</v>
      </c>
      <c r="AG24" t="s">
        <v>235</v>
      </c>
      <c r="AH24" t="s">
        <v>516</v>
      </c>
      <c r="AJ24" t="s">
        <v>2531</v>
      </c>
      <c r="AM24">
        <v>2</v>
      </c>
      <c r="AN24">
        <v>3</v>
      </c>
      <c r="AO24">
        <v>3</v>
      </c>
      <c r="AP24" s="2">
        <v>46070</v>
      </c>
      <c r="AQ24" s="2">
        <v>46287</v>
      </c>
      <c r="AR24" s="2">
        <v>46434</v>
      </c>
      <c r="AS24" s="2">
        <v>46651</v>
      </c>
      <c r="AV24" t="s">
        <v>470</v>
      </c>
      <c r="AW24">
        <v>112</v>
      </c>
      <c r="AX24">
        <v>0.5</v>
      </c>
      <c r="BH24">
        <v>80</v>
      </c>
      <c r="BJ24">
        <v>112</v>
      </c>
      <c r="BK24">
        <v>0.5</v>
      </c>
      <c r="BU24">
        <v>80</v>
      </c>
      <c r="BY24">
        <v>224</v>
      </c>
      <c r="BZ24">
        <v>224</v>
      </c>
      <c r="CA24">
        <v>0</v>
      </c>
      <c r="CB24">
        <v>240</v>
      </c>
      <c r="CC24">
        <v>0.93333333333333335</v>
      </c>
      <c r="CE24">
        <v>5560</v>
      </c>
      <c r="CF24">
        <v>0</v>
      </c>
      <c r="CG24">
        <v>480</v>
      </c>
      <c r="CH24">
        <v>-249.84615384615384</v>
      </c>
      <c r="CI24">
        <v>5310.1538461538457</v>
      </c>
      <c r="CJ24">
        <v>212.30594577494998</v>
      </c>
      <c r="CK24">
        <v>143.78872163937004</v>
      </c>
      <c r="CL24">
        <v>69.420911026507738</v>
      </c>
      <c r="CM24">
        <v>122.18796797213763</v>
      </c>
      <c r="CN24">
        <v>69.086628928876706</v>
      </c>
      <c r="CO24">
        <v>0</v>
      </c>
      <c r="CP24">
        <v>0</v>
      </c>
      <c r="CQ24">
        <v>93.868062452383569</v>
      </c>
      <c r="CR24">
        <v>0.86346000000000001</v>
      </c>
      <c r="CS24">
        <v>19941.301375201921</v>
      </c>
      <c r="CT24">
        <v>20539.540416457981</v>
      </c>
      <c r="CU24">
        <v>40480.841791659899</v>
      </c>
      <c r="CV24">
        <v>11.728138194362009</v>
      </c>
      <c r="CW24">
        <v>208340</v>
      </c>
      <c r="CX24" t="s">
        <v>3930</v>
      </c>
      <c r="CY24" t="s">
        <v>2569</v>
      </c>
      <c r="CZ24" t="s">
        <v>3931</v>
      </c>
      <c r="DA24" t="s">
        <v>3932</v>
      </c>
      <c r="DB24" t="s">
        <v>3344</v>
      </c>
      <c r="DI24">
        <v>240</v>
      </c>
      <c r="DJ24" t="s">
        <v>471</v>
      </c>
    </row>
    <row r="25" spans="1:114" x14ac:dyDescent="0.25">
      <c r="A25" t="s">
        <v>2</v>
      </c>
      <c r="B25" t="s">
        <v>2565</v>
      </c>
      <c r="C25">
        <v>43883</v>
      </c>
      <c r="D25" t="s">
        <v>2525</v>
      </c>
      <c r="E25" t="s">
        <v>2526</v>
      </c>
      <c r="F25" t="s">
        <v>2566</v>
      </c>
      <c r="G25" t="s">
        <v>1791</v>
      </c>
      <c r="H25" t="s">
        <v>2567</v>
      </c>
      <c r="I25" t="s">
        <v>457</v>
      </c>
      <c r="J25">
        <v>5560</v>
      </c>
      <c r="K25">
        <v>10.99512955721438</v>
      </c>
      <c r="L25" t="s">
        <v>3111</v>
      </c>
      <c r="M25">
        <v>0</v>
      </c>
      <c r="N25" t="s">
        <v>459</v>
      </c>
      <c r="O25" t="s">
        <v>1806</v>
      </c>
      <c r="P25">
        <v>11</v>
      </c>
      <c r="Q25">
        <v>18</v>
      </c>
      <c r="R25">
        <v>1</v>
      </c>
      <c r="S25">
        <v>90330785</v>
      </c>
      <c r="T25" t="s">
        <v>605</v>
      </c>
      <c r="U25" t="s">
        <v>812</v>
      </c>
      <c r="V25" t="s">
        <v>333</v>
      </c>
      <c r="W25" t="s">
        <v>463</v>
      </c>
      <c r="Y25" t="s">
        <v>660</v>
      </c>
      <c r="Z25">
        <v>35</v>
      </c>
      <c r="AA25">
        <v>17075</v>
      </c>
      <c r="AC25" t="s">
        <v>630</v>
      </c>
      <c r="AD25" s="1">
        <v>0.375</v>
      </c>
      <c r="AE25" s="1">
        <v>0.6875</v>
      </c>
      <c r="AF25" t="s">
        <v>463</v>
      </c>
      <c r="AG25" t="s">
        <v>235</v>
      </c>
      <c r="AH25" t="s">
        <v>516</v>
      </c>
      <c r="AI25" t="s">
        <v>2568</v>
      </c>
      <c r="AJ25" t="s">
        <v>2531</v>
      </c>
      <c r="AM25">
        <v>2</v>
      </c>
      <c r="AN25">
        <v>3</v>
      </c>
      <c r="AO25">
        <v>3</v>
      </c>
      <c r="AP25" s="2">
        <v>46069</v>
      </c>
      <c r="AQ25" s="2">
        <v>46290</v>
      </c>
      <c r="AR25" s="2">
        <v>46433</v>
      </c>
      <c r="AS25" s="2">
        <v>46654</v>
      </c>
      <c r="AV25" t="s">
        <v>470</v>
      </c>
      <c r="AW25">
        <v>105</v>
      </c>
      <c r="AX25">
        <v>0.5</v>
      </c>
      <c r="BH25">
        <v>80</v>
      </c>
      <c r="BJ25">
        <v>105</v>
      </c>
      <c r="BK25">
        <v>0.5</v>
      </c>
      <c r="BU25">
        <v>80</v>
      </c>
      <c r="BY25">
        <v>210</v>
      </c>
      <c r="BZ25">
        <v>210</v>
      </c>
      <c r="CA25">
        <v>0</v>
      </c>
      <c r="CB25">
        <v>240</v>
      </c>
      <c r="CC25">
        <v>0.875</v>
      </c>
      <c r="CE25">
        <v>5560</v>
      </c>
      <c r="CF25">
        <v>0</v>
      </c>
      <c r="CG25">
        <v>480</v>
      </c>
      <c r="CH25">
        <v>-249.84615384615384</v>
      </c>
      <c r="CI25">
        <v>5310.1538461538457</v>
      </c>
      <c r="CJ25">
        <v>212.30594577494998</v>
      </c>
      <c r="CK25">
        <v>143.78872163937004</v>
      </c>
      <c r="CL25">
        <v>69.420911026507738</v>
      </c>
      <c r="CM25">
        <v>122.18796797213763</v>
      </c>
      <c r="CN25">
        <v>69.086628928876706</v>
      </c>
      <c r="CO25">
        <v>0</v>
      </c>
      <c r="CP25">
        <v>0</v>
      </c>
      <c r="CQ25">
        <v>93.868062452383569</v>
      </c>
      <c r="CR25">
        <v>0.86346000000000001</v>
      </c>
      <c r="CS25">
        <v>18694.970039251799</v>
      </c>
      <c r="CT25">
        <v>19255.819140429354</v>
      </c>
      <c r="CU25">
        <v>37950.789179681153</v>
      </c>
      <c r="CV25">
        <v>10.99512955721438</v>
      </c>
      <c r="CW25">
        <v>208341</v>
      </c>
      <c r="DI25">
        <v>240</v>
      </c>
      <c r="DJ25" t="s">
        <v>471</v>
      </c>
    </row>
    <row r="26" spans="1:114" x14ac:dyDescent="0.25">
      <c r="A26" t="s">
        <v>2</v>
      </c>
      <c r="B26" t="s">
        <v>2565</v>
      </c>
      <c r="C26">
        <v>43883</v>
      </c>
      <c r="D26" t="s">
        <v>2525</v>
      </c>
      <c r="E26" t="s">
        <v>2526</v>
      </c>
      <c r="F26" t="s">
        <v>2566</v>
      </c>
      <c r="G26" t="s">
        <v>1791</v>
      </c>
      <c r="H26" t="s">
        <v>3112</v>
      </c>
      <c r="I26" t="s">
        <v>457</v>
      </c>
      <c r="J26">
        <v>5560</v>
      </c>
      <c r="K26">
        <v>13.461251046217994</v>
      </c>
      <c r="L26" t="s">
        <v>3113</v>
      </c>
      <c r="M26">
        <v>0</v>
      </c>
      <c r="N26" t="s">
        <v>459</v>
      </c>
      <c r="O26" t="s">
        <v>2544</v>
      </c>
      <c r="P26">
        <v>14</v>
      </c>
      <c r="Q26">
        <v>20</v>
      </c>
      <c r="R26">
        <v>1</v>
      </c>
      <c r="S26">
        <v>90010784</v>
      </c>
      <c r="T26" t="s">
        <v>605</v>
      </c>
      <c r="U26" t="s">
        <v>812</v>
      </c>
      <c r="V26" t="s">
        <v>335</v>
      </c>
      <c r="W26" t="s">
        <v>463</v>
      </c>
      <c r="Y26" t="s">
        <v>660</v>
      </c>
      <c r="Z26">
        <v>35</v>
      </c>
      <c r="AA26">
        <v>17033</v>
      </c>
      <c r="AB26" t="s">
        <v>465</v>
      </c>
      <c r="AC26" t="s">
        <v>466</v>
      </c>
      <c r="AD26" s="1">
        <v>0.5625</v>
      </c>
      <c r="AE26" s="1">
        <v>0.72916666666666674</v>
      </c>
      <c r="AF26" t="s">
        <v>463</v>
      </c>
      <c r="AG26" t="s">
        <v>217</v>
      </c>
      <c r="AH26" t="s">
        <v>529</v>
      </c>
      <c r="AJ26" t="s">
        <v>2531</v>
      </c>
      <c r="AM26">
        <v>2</v>
      </c>
      <c r="AN26">
        <v>4</v>
      </c>
      <c r="AO26">
        <v>3</v>
      </c>
      <c r="AP26" s="2">
        <v>46070</v>
      </c>
      <c r="AQ26" s="2">
        <v>46357</v>
      </c>
      <c r="AR26" s="2">
        <v>46434</v>
      </c>
      <c r="AS26" s="2">
        <v>46651</v>
      </c>
      <c r="AV26" t="s">
        <v>470</v>
      </c>
      <c r="AW26">
        <v>112</v>
      </c>
      <c r="AX26">
        <v>0.5</v>
      </c>
      <c r="BB26">
        <v>2</v>
      </c>
      <c r="BC26" t="s">
        <v>1719</v>
      </c>
      <c r="BH26">
        <v>150</v>
      </c>
      <c r="BJ26">
        <v>144</v>
      </c>
      <c r="BK26">
        <v>0.5</v>
      </c>
      <c r="BO26">
        <v>2</v>
      </c>
      <c r="BP26" t="s">
        <v>1719</v>
      </c>
      <c r="BY26">
        <v>260</v>
      </c>
      <c r="BZ26">
        <v>256</v>
      </c>
      <c r="CA26">
        <v>4</v>
      </c>
      <c r="CB26">
        <v>240</v>
      </c>
      <c r="CC26">
        <v>1.0666666666666667</v>
      </c>
      <c r="CE26">
        <v>5560</v>
      </c>
      <c r="CF26">
        <v>0</v>
      </c>
      <c r="CG26">
        <v>480</v>
      </c>
      <c r="CH26">
        <v>-230.76923076923077</v>
      </c>
      <c r="CI26">
        <v>5329.2307692307695</v>
      </c>
      <c r="CJ26">
        <v>212.30594577494998</v>
      </c>
      <c r="CK26">
        <v>143.78872163937004</v>
      </c>
      <c r="CL26">
        <v>69.420911026507738</v>
      </c>
      <c r="CM26">
        <v>122.18796797213763</v>
      </c>
      <c r="CN26">
        <v>69.086628928876706</v>
      </c>
      <c r="CO26">
        <v>69.086628928876706</v>
      </c>
      <c r="CP26">
        <v>69.086628928876706</v>
      </c>
      <c r="CQ26">
        <v>93.868062452383569</v>
      </c>
      <c r="CR26">
        <v>0.86346000000000001</v>
      </c>
      <c r="CS26">
        <v>20079.474633059675</v>
      </c>
      <c r="CT26">
        <v>26550.298991039457</v>
      </c>
      <c r="CU26">
        <v>46629.773624099136</v>
      </c>
      <c r="CV26">
        <v>13.461251046217994</v>
      </c>
      <c r="CW26">
        <v>204838</v>
      </c>
      <c r="CX26" t="s">
        <v>3933</v>
      </c>
      <c r="CY26" t="s">
        <v>2569</v>
      </c>
      <c r="CZ26" t="s">
        <v>3934</v>
      </c>
      <c r="DA26" t="s">
        <v>3935</v>
      </c>
      <c r="DB26" t="s">
        <v>3344</v>
      </c>
      <c r="DI26">
        <v>240</v>
      </c>
      <c r="DJ26" t="s">
        <v>471</v>
      </c>
    </row>
    <row r="27" spans="1:114" x14ac:dyDescent="0.25">
      <c r="A27" t="s">
        <v>2754</v>
      </c>
      <c r="B27" t="s">
        <v>2565</v>
      </c>
      <c r="C27">
        <v>43883</v>
      </c>
      <c r="D27" t="s">
        <v>2525</v>
      </c>
      <c r="E27" t="s">
        <v>2526</v>
      </c>
      <c r="F27" t="s">
        <v>2566</v>
      </c>
      <c r="G27" t="s">
        <v>1791</v>
      </c>
      <c r="H27" t="s">
        <v>2873</v>
      </c>
      <c r="I27" t="s">
        <v>457</v>
      </c>
      <c r="J27">
        <v>5560</v>
      </c>
      <c r="K27" t="s">
        <v>487</v>
      </c>
      <c r="L27" t="s">
        <v>2</v>
      </c>
      <c r="M27">
        <v>0</v>
      </c>
      <c r="N27" t="s">
        <v>459</v>
      </c>
      <c r="O27" t="s">
        <v>2529</v>
      </c>
      <c r="Q27">
        <v>12</v>
      </c>
      <c r="R27">
        <v>1</v>
      </c>
      <c r="S27">
        <v>90370785</v>
      </c>
      <c r="T27" t="s">
        <v>605</v>
      </c>
      <c r="U27" t="s">
        <v>812</v>
      </c>
      <c r="V27" t="s">
        <v>335</v>
      </c>
      <c r="W27" t="s">
        <v>463</v>
      </c>
      <c r="Y27" t="s">
        <v>660</v>
      </c>
      <c r="Z27">
        <v>35</v>
      </c>
      <c r="AB27" t="s">
        <v>465</v>
      </c>
      <c r="AD27" s="1"/>
      <c r="AE27" s="1"/>
      <c r="AF27" t="s">
        <v>463</v>
      </c>
      <c r="AG27" t="s">
        <v>174</v>
      </c>
      <c r="AH27" t="s">
        <v>537</v>
      </c>
      <c r="AJ27" t="s">
        <v>2531</v>
      </c>
      <c r="AM27">
        <v>2</v>
      </c>
      <c r="AP27" s="2"/>
      <c r="AQ27" s="2"/>
      <c r="AR27" s="2"/>
      <c r="AS27" s="2"/>
      <c r="AV27" t="s">
        <v>470</v>
      </c>
      <c r="AX27">
        <v>0.5</v>
      </c>
      <c r="BK27">
        <v>0.5</v>
      </c>
      <c r="BY27">
        <v>0</v>
      </c>
      <c r="BZ27">
        <v>0</v>
      </c>
      <c r="CA27">
        <v>0</v>
      </c>
      <c r="CB27">
        <v>240</v>
      </c>
      <c r="CE27">
        <v>5560</v>
      </c>
      <c r="CF27">
        <v>0</v>
      </c>
      <c r="CG27">
        <v>480</v>
      </c>
      <c r="CH27">
        <v>0</v>
      </c>
      <c r="CI27">
        <v>5560</v>
      </c>
      <c r="CJ27">
        <v>212.30594577494998</v>
      </c>
      <c r="CK27">
        <v>143.78872163937004</v>
      </c>
      <c r="CL27">
        <v>69.420911026507738</v>
      </c>
      <c r="CM27">
        <v>122.18796797213763</v>
      </c>
      <c r="CN27">
        <v>69.086628928876706</v>
      </c>
      <c r="CO27">
        <v>0</v>
      </c>
      <c r="CP27">
        <v>0</v>
      </c>
      <c r="CQ27">
        <v>93.868062452383569</v>
      </c>
      <c r="CR27">
        <v>0.86346000000000001</v>
      </c>
      <c r="CS27">
        <v>0</v>
      </c>
      <c r="CT27">
        <v>0</v>
      </c>
      <c r="CU27">
        <v>0</v>
      </c>
      <c r="CV27" t="s">
        <v>487</v>
      </c>
      <c r="CW27">
        <v>204851</v>
      </c>
      <c r="DI27">
        <v>240</v>
      </c>
      <c r="DJ27" t="s">
        <v>471</v>
      </c>
    </row>
    <row r="28" spans="1:114" x14ac:dyDescent="0.25">
      <c r="A28" t="s">
        <v>2</v>
      </c>
      <c r="B28" t="s">
        <v>2576</v>
      </c>
      <c r="C28">
        <v>43884</v>
      </c>
      <c r="D28" t="s">
        <v>2525</v>
      </c>
      <c r="E28" t="s">
        <v>2526</v>
      </c>
      <c r="F28" t="s">
        <v>2566</v>
      </c>
      <c r="G28" t="s">
        <v>1791</v>
      </c>
      <c r="H28" t="s">
        <v>2577</v>
      </c>
      <c r="I28" t="s">
        <v>457</v>
      </c>
      <c r="J28">
        <v>5560</v>
      </c>
      <c r="K28">
        <v>10.56925599586765</v>
      </c>
      <c r="L28" t="s">
        <v>1077</v>
      </c>
      <c r="M28">
        <v>0</v>
      </c>
      <c r="N28" t="s">
        <v>459</v>
      </c>
      <c r="O28" t="s">
        <v>1801</v>
      </c>
      <c r="P28">
        <v>11</v>
      </c>
      <c r="Q28">
        <v>15</v>
      </c>
      <c r="R28">
        <v>1</v>
      </c>
      <c r="S28">
        <v>90360784</v>
      </c>
      <c r="T28" t="s">
        <v>605</v>
      </c>
      <c r="U28" t="s">
        <v>978</v>
      </c>
      <c r="V28" t="s">
        <v>335</v>
      </c>
      <c r="W28" t="s">
        <v>463</v>
      </c>
      <c r="Y28" t="s">
        <v>660</v>
      </c>
      <c r="Z28">
        <v>35</v>
      </c>
      <c r="AA28">
        <v>16945</v>
      </c>
      <c r="AB28" t="s">
        <v>465</v>
      </c>
      <c r="AC28" t="s">
        <v>466</v>
      </c>
      <c r="AD28" s="1">
        <v>0.375</v>
      </c>
      <c r="AE28" s="1">
        <v>0.64583333333333326</v>
      </c>
      <c r="AF28" t="s">
        <v>463</v>
      </c>
      <c r="AG28" t="s">
        <v>50</v>
      </c>
      <c r="AH28" t="s">
        <v>862</v>
      </c>
      <c r="AJ28" t="s">
        <v>2579</v>
      </c>
      <c r="AM28">
        <v>1</v>
      </c>
      <c r="AN28">
        <v>3</v>
      </c>
      <c r="AP28" s="2">
        <v>46072</v>
      </c>
      <c r="AQ28" s="2">
        <v>46289</v>
      </c>
      <c r="AR28" s="2"/>
      <c r="AS28" s="2"/>
      <c r="AV28" t="s">
        <v>470</v>
      </c>
      <c r="AW28">
        <v>168</v>
      </c>
      <c r="AX28">
        <v>0.5</v>
      </c>
      <c r="AY28">
        <v>28</v>
      </c>
      <c r="BH28">
        <v>600</v>
      </c>
      <c r="BY28">
        <v>196</v>
      </c>
      <c r="BZ28">
        <v>168</v>
      </c>
      <c r="CA28">
        <v>28</v>
      </c>
      <c r="CB28">
        <v>240</v>
      </c>
      <c r="CC28">
        <v>0.7</v>
      </c>
      <c r="CE28">
        <v>5560</v>
      </c>
      <c r="CF28">
        <v>0</v>
      </c>
      <c r="CG28">
        <v>480</v>
      </c>
      <c r="CH28">
        <v>-923.07692307692309</v>
      </c>
      <c r="CI28">
        <v>4636.9230769230771</v>
      </c>
      <c r="CJ28">
        <v>212.30594577494998</v>
      </c>
      <c r="CK28">
        <v>143.78872163937004</v>
      </c>
      <c r="CL28">
        <v>69.420911026507738</v>
      </c>
      <c r="CM28">
        <v>122.18796797213763</v>
      </c>
      <c r="CN28">
        <v>69.086628928876706</v>
      </c>
      <c r="CO28">
        <v>0</v>
      </c>
      <c r="CP28">
        <v>0</v>
      </c>
      <c r="CQ28">
        <v>93.868062452383569</v>
      </c>
      <c r="CR28">
        <v>0.86346000000000001</v>
      </c>
      <c r="CS28">
        <v>31855.737571545098</v>
      </c>
      <c r="CT28">
        <v>0</v>
      </c>
      <c r="CU28">
        <v>31855.737571545098</v>
      </c>
      <c r="CV28">
        <v>10.56925599586765</v>
      </c>
      <c r="CW28">
        <v>207710</v>
      </c>
      <c r="DI28">
        <v>240</v>
      </c>
      <c r="DJ28" t="s">
        <v>471</v>
      </c>
    </row>
    <row r="29" spans="1:114" x14ac:dyDescent="0.25">
      <c r="A29" t="s">
        <v>2</v>
      </c>
      <c r="B29" t="s">
        <v>2576</v>
      </c>
      <c r="C29">
        <v>43884</v>
      </c>
      <c r="D29" t="s">
        <v>2525</v>
      </c>
      <c r="E29" t="s">
        <v>2526</v>
      </c>
      <c r="F29" t="s">
        <v>2566</v>
      </c>
      <c r="G29" t="s">
        <v>1791</v>
      </c>
      <c r="H29" t="s">
        <v>2580</v>
      </c>
      <c r="I29" t="s">
        <v>457</v>
      </c>
      <c r="J29">
        <v>5560</v>
      </c>
      <c r="K29">
        <v>9.6124736184505437</v>
      </c>
      <c r="L29" t="s">
        <v>2571</v>
      </c>
      <c r="M29">
        <v>0</v>
      </c>
      <c r="N29" t="s">
        <v>459</v>
      </c>
      <c r="O29" t="s">
        <v>1801</v>
      </c>
      <c r="P29">
        <v>10</v>
      </c>
      <c r="Q29">
        <v>15</v>
      </c>
      <c r="R29">
        <v>1</v>
      </c>
      <c r="S29">
        <v>90360784</v>
      </c>
      <c r="T29" t="s">
        <v>605</v>
      </c>
      <c r="U29" t="s">
        <v>978</v>
      </c>
      <c r="V29" t="s">
        <v>335</v>
      </c>
      <c r="W29" t="s">
        <v>463</v>
      </c>
      <c r="Y29" t="s">
        <v>660</v>
      </c>
      <c r="Z29">
        <v>35</v>
      </c>
      <c r="AA29">
        <v>16946</v>
      </c>
      <c r="AB29" t="s">
        <v>465</v>
      </c>
      <c r="AC29" t="s">
        <v>525</v>
      </c>
      <c r="AD29" s="1">
        <v>0.375</v>
      </c>
      <c r="AE29" s="1">
        <v>0.64583333333333326</v>
      </c>
      <c r="AF29" t="s">
        <v>463</v>
      </c>
      <c r="AG29" t="s">
        <v>164</v>
      </c>
      <c r="AH29" t="s">
        <v>862</v>
      </c>
      <c r="AJ29" t="s">
        <v>2579</v>
      </c>
      <c r="AM29">
        <v>1</v>
      </c>
      <c r="AN29">
        <v>3</v>
      </c>
      <c r="AP29" s="2">
        <v>46070</v>
      </c>
      <c r="AQ29" s="2">
        <v>46287</v>
      </c>
      <c r="AR29" s="2"/>
      <c r="AS29" s="2"/>
      <c r="AV29" t="s">
        <v>470</v>
      </c>
      <c r="AW29">
        <v>168</v>
      </c>
      <c r="AX29">
        <v>0.5</v>
      </c>
      <c r="AY29">
        <v>28</v>
      </c>
      <c r="BH29">
        <v>300</v>
      </c>
      <c r="BY29">
        <v>196</v>
      </c>
      <c r="BZ29">
        <v>168</v>
      </c>
      <c r="CA29">
        <v>28</v>
      </c>
      <c r="CB29">
        <v>240</v>
      </c>
      <c r="CC29">
        <v>0.7</v>
      </c>
      <c r="CE29">
        <v>5560</v>
      </c>
      <c r="CF29">
        <v>0</v>
      </c>
      <c r="CG29">
        <v>480</v>
      </c>
      <c r="CH29">
        <v>-461.53846153846155</v>
      </c>
      <c r="CI29">
        <v>5098.4615384615381</v>
      </c>
      <c r="CJ29">
        <v>212.30594577494998</v>
      </c>
      <c r="CK29">
        <v>143.78872163937004</v>
      </c>
      <c r="CL29">
        <v>69.420911026507738</v>
      </c>
      <c r="CM29">
        <v>122.18796797213763</v>
      </c>
      <c r="CN29">
        <v>69.086628928876706</v>
      </c>
      <c r="CO29">
        <v>0</v>
      </c>
      <c r="CP29">
        <v>0</v>
      </c>
      <c r="CQ29">
        <v>93.868062452383569</v>
      </c>
      <c r="CR29">
        <v>0.86346000000000001</v>
      </c>
      <c r="CS29">
        <v>31855.737571545098</v>
      </c>
      <c r="CT29">
        <v>0</v>
      </c>
      <c r="CU29">
        <v>31855.737571545098</v>
      </c>
      <c r="CV29">
        <v>9.6124736184505437</v>
      </c>
      <c r="CW29">
        <v>207709</v>
      </c>
      <c r="DI29">
        <v>240</v>
      </c>
      <c r="DJ29" t="s">
        <v>471</v>
      </c>
    </row>
    <row r="30" spans="1:114" x14ac:dyDescent="0.25">
      <c r="A30" t="s">
        <v>2</v>
      </c>
      <c r="B30" t="s">
        <v>2576</v>
      </c>
      <c r="C30">
        <v>43884</v>
      </c>
      <c r="D30" t="s">
        <v>2525</v>
      </c>
      <c r="E30" t="s">
        <v>2526</v>
      </c>
      <c r="F30" t="s">
        <v>2566</v>
      </c>
      <c r="G30" t="s">
        <v>1791</v>
      </c>
      <c r="H30" t="s">
        <v>2581</v>
      </c>
      <c r="I30" t="s">
        <v>457</v>
      </c>
      <c r="J30">
        <v>5560</v>
      </c>
      <c r="K30">
        <v>8.5122231254419134</v>
      </c>
      <c r="L30" t="s">
        <v>3114</v>
      </c>
      <c r="M30">
        <v>0</v>
      </c>
      <c r="N30" t="s">
        <v>459</v>
      </c>
      <c r="O30" t="s">
        <v>1808</v>
      </c>
      <c r="P30">
        <v>9</v>
      </c>
      <c r="Q30">
        <v>15</v>
      </c>
      <c r="R30">
        <v>1</v>
      </c>
      <c r="S30">
        <v>90550726</v>
      </c>
      <c r="T30" t="s">
        <v>605</v>
      </c>
      <c r="U30" t="s">
        <v>978</v>
      </c>
      <c r="V30" t="s">
        <v>335</v>
      </c>
      <c r="W30" t="s">
        <v>463</v>
      </c>
      <c r="Y30" t="s">
        <v>660</v>
      </c>
      <c r="Z30">
        <v>35</v>
      </c>
      <c r="AA30">
        <v>17188</v>
      </c>
      <c r="AB30" t="s">
        <v>465</v>
      </c>
      <c r="AC30" t="s">
        <v>479</v>
      </c>
      <c r="AD30" s="1">
        <v>0.375</v>
      </c>
      <c r="AE30" s="1">
        <v>0.64583333333333326</v>
      </c>
      <c r="AF30" t="s">
        <v>463</v>
      </c>
      <c r="AG30" t="s">
        <v>223</v>
      </c>
      <c r="AH30" t="s">
        <v>516</v>
      </c>
      <c r="AJ30" t="s">
        <v>2579</v>
      </c>
      <c r="AM30">
        <v>1</v>
      </c>
      <c r="AN30">
        <v>3</v>
      </c>
      <c r="AP30" s="2">
        <v>46071</v>
      </c>
      <c r="AQ30" s="2">
        <v>46288</v>
      </c>
      <c r="AR30" s="2"/>
      <c r="AS30" s="2"/>
      <c r="AV30" t="s">
        <v>470</v>
      </c>
      <c r="AW30">
        <v>168</v>
      </c>
      <c r="AX30">
        <v>0.5</v>
      </c>
      <c r="BH30">
        <v>100</v>
      </c>
      <c r="BY30">
        <v>168</v>
      </c>
      <c r="BZ30">
        <v>168</v>
      </c>
      <c r="CA30">
        <v>0</v>
      </c>
      <c r="CB30">
        <v>240</v>
      </c>
      <c r="CC30">
        <v>0.7</v>
      </c>
      <c r="CE30">
        <v>5560</v>
      </c>
      <c r="CF30">
        <v>0</v>
      </c>
      <c r="CG30">
        <v>480</v>
      </c>
      <c r="CH30">
        <v>-153.84615384615384</v>
      </c>
      <c r="CI30">
        <v>5406.1538461538457</v>
      </c>
      <c r="CJ30">
        <v>212.30594577494998</v>
      </c>
      <c r="CK30">
        <v>143.78872163937004</v>
      </c>
      <c r="CL30">
        <v>69.420911026507738</v>
      </c>
      <c r="CM30">
        <v>122.18796797213763</v>
      </c>
      <c r="CN30">
        <v>69.086628928876706</v>
      </c>
      <c r="CO30">
        <v>0</v>
      </c>
      <c r="CP30">
        <v>0</v>
      </c>
      <c r="CQ30">
        <v>93.868062452383569</v>
      </c>
      <c r="CR30">
        <v>0.86346000000000001</v>
      </c>
      <c r="CS30">
        <v>29911.95206280288</v>
      </c>
      <c r="CT30">
        <v>0</v>
      </c>
      <c r="CU30">
        <v>29911.95206280288</v>
      </c>
      <c r="CV30">
        <v>8.5122231254419134</v>
      </c>
      <c r="CW30">
        <v>208490</v>
      </c>
      <c r="CX30" t="s">
        <v>3936</v>
      </c>
      <c r="CY30" t="s">
        <v>2569</v>
      </c>
      <c r="CZ30" t="s">
        <v>3937</v>
      </c>
      <c r="DA30" t="s">
        <v>3938</v>
      </c>
      <c r="DB30" t="s">
        <v>3344</v>
      </c>
      <c r="DI30">
        <v>240</v>
      </c>
      <c r="DJ30" t="s">
        <v>471</v>
      </c>
    </row>
    <row r="31" spans="1:114" x14ac:dyDescent="0.25">
      <c r="A31" t="s">
        <v>2</v>
      </c>
      <c r="B31" t="s">
        <v>2576</v>
      </c>
      <c r="C31">
        <v>43884</v>
      </c>
      <c r="D31" t="s">
        <v>2525</v>
      </c>
      <c r="E31" t="s">
        <v>2526</v>
      </c>
      <c r="F31" t="s">
        <v>2566</v>
      </c>
      <c r="G31" t="s">
        <v>1791</v>
      </c>
      <c r="H31" t="s">
        <v>2582</v>
      </c>
      <c r="I31" t="s">
        <v>457</v>
      </c>
      <c r="J31">
        <v>5560</v>
      </c>
      <c r="K31">
        <v>11.739798057747963</v>
      </c>
      <c r="L31" t="s">
        <v>3115</v>
      </c>
      <c r="M31">
        <v>0.3</v>
      </c>
      <c r="N31" t="s">
        <v>459</v>
      </c>
      <c r="O31" t="s">
        <v>1808</v>
      </c>
      <c r="P31">
        <v>12</v>
      </c>
      <c r="Q31">
        <v>16</v>
      </c>
      <c r="R31">
        <v>1</v>
      </c>
      <c r="S31">
        <v>90550726</v>
      </c>
      <c r="T31" t="s">
        <v>605</v>
      </c>
      <c r="U31" t="s">
        <v>978</v>
      </c>
      <c r="V31" t="s">
        <v>335</v>
      </c>
      <c r="W31" t="s">
        <v>463</v>
      </c>
      <c r="Y31" t="s">
        <v>660</v>
      </c>
      <c r="Z31">
        <v>35</v>
      </c>
      <c r="AA31">
        <v>17076</v>
      </c>
      <c r="AB31" t="s">
        <v>465</v>
      </c>
      <c r="AC31" t="s">
        <v>525</v>
      </c>
      <c r="AD31" s="1">
        <v>0.375</v>
      </c>
      <c r="AE31" s="1">
        <v>0.64583333333333326</v>
      </c>
      <c r="AF31" t="s">
        <v>463</v>
      </c>
      <c r="AG31" t="s">
        <v>230</v>
      </c>
      <c r="AH31" t="s">
        <v>516</v>
      </c>
      <c r="AJ31" t="s">
        <v>2579</v>
      </c>
      <c r="AM31">
        <v>1</v>
      </c>
      <c r="AN31">
        <v>3</v>
      </c>
      <c r="AP31" s="2">
        <v>46070</v>
      </c>
      <c r="AQ31" s="2">
        <v>46287</v>
      </c>
      <c r="AR31" s="2"/>
      <c r="AS31" s="2"/>
      <c r="AV31" t="s">
        <v>470</v>
      </c>
      <c r="AW31">
        <v>168</v>
      </c>
      <c r="AX31">
        <v>0.5</v>
      </c>
      <c r="BD31">
        <v>182</v>
      </c>
      <c r="BH31">
        <v>100</v>
      </c>
      <c r="BI31">
        <v>6986</v>
      </c>
      <c r="BY31">
        <v>350</v>
      </c>
      <c r="BZ31">
        <v>168</v>
      </c>
      <c r="CA31">
        <v>182</v>
      </c>
      <c r="CB31">
        <v>240</v>
      </c>
      <c r="CC31">
        <v>0.7</v>
      </c>
      <c r="CE31">
        <v>5560</v>
      </c>
      <c r="CF31">
        <v>1668</v>
      </c>
      <c r="CG31">
        <v>480</v>
      </c>
      <c r="CH31">
        <v>-153.84615384615384</v>
      </c>
      <c r="CI31">
        <v>7074.1538461538457</v>
      </c>
      <c r="CJ31">
        <v>212.30594577494998</v>
      </c>
      <c r="CK31">
        <v>143.78872163937004</v>
      </c>
      <c r="CL31">
        <v>69.420911026507738</v>
      </c>
      <c r="CM31">
        <v>122.18796797213763</v>
      </c>
      <c r="CN31">
        <v>69.086628928876706</v>
      </c>
      <c r="CO31">
        <v>0</v>
      </c>
      <c r="CP31">
        <v>0</v>
      </c>
      <c r="CQ31">
        <v>93.868062452383569</v>
      </c>
      <c r="CR31">
        <v>0.86346000000000001</v>
      </c>
      <c r="CS31">
        <v>53981.939429136692</v>
      </c>
      <c r="CT31">
        <v>0</v>
      </c>
      <c r="CU31">
        <v>53981.939429136692</v>
      </c>
      <c r="CV31">
        <v>11.739798057747963</v>
      </c>
      <c r="CW31">
        <v>200776</v>
      </c>
      <c r="CX31" t="s">
        <v>3939</v>
      </c>
      <c r="CY31" t="s">
        <v>2569</v>
      </c>
      <c r="CZ31" t="s">
        <v>3940</v>
      </c>
      <c r="DA31" t="s">
        <v>3938</v>
      </c>
      <c r="DB31" t="s">
        <v>3344</v>
      </c>
      <c r="DI31">
        <v>240</v>
      </c>
      <c r="DJ31" t="s">
        <v>471</v>
      </c>
    </row>
    <row r="32" spans="1:114" x14ac:dyDescent="0.25">
      <c r="A32" t="s">
        <v>2</v>
      </c>
      <c r="B32" t="s">
        <v>2576</v>
      </c>
      <c r="C32">
        <v>43884</v>
      </c>
      <c r="D32" t="s">
        <v>2525</v>
      </c>
      <c r="E32" t="s">
        <v>2526</v>
      </c>
      <c r="F32" t="s">
        <v>2566</v>
      </c>
      <c r="G32" t="s">
        <v>1791</v>
      </c>
      <c r="H32" t="s">
        <v>2583</v>
      </c>
      <c r="I32" t="s">
        <v>457</v>
      </c>
      <c r="J32">
        <v>5560</v>
      </c>
      <c r="K32">
        <v>9.5076896183536483</v>
      </c>
      <c r="L32" t="s">
        <v>2151</v>
      </c>
      <c r="M32">
        <v>0.1</v>
      </c>
      <c r="N32" t="s">
        <v>459</v>
      </c>
      <c r="O32" t="s">
        <v>1808</v>
      </c>
      <c r="P32">
        <v>10</v>
      </c>
      <c r="Q32">
        <v>15</v>
      </c>
      <c r="R32">
        <v>1</v>
      </c>
      <c r="S32">
        <v>90550726</v>
      </c>
      <c r="T32" t="s">
        <v>605</v>
      </c>
      <c r="U32" t="s">
        <v>978</v>
      </c>
      <c r="V32" t="s">
        <v>335</v>
      </c>
      <c r="W32" t="s">
        <v>463</v>
      </c>
      <c r="Y32" t="s">
        <v>660</v>
      </c>
      <c r="Z32">
        <v>35</v>
      </c>
      <c r="AA32">
        <v>17077</v>
      </c>
      <c r="AB32" t="s">
        <v>465</v>
      </c>
      <c r="AC32" t="s">
        <v>479</v>
      </c>
      <c r="AD32" s="1">
        <v>0.39583333333333326</v>
      </c>
      <c r="AE32" s="1">
        <v>0.66666666666666674</v>
      </c>
      <c r="AF32" t="s">
        <v>463</v>
      </c>
      <c r="AG32" t="s">
        <v>236</v>
      </c>
      <c r="AH32" t="s">
        <v>516</v>
      </c>
      <c r="AJ32" t="s">
        <v>2579</v>
      </c>
      <c r="AM32">
        <v>1</v>
      </c>
      <c r="AN32">
        <v>3</v>
      </c>
      <c r="AP32" s="2">
        <v>46071</v>
      </c>
      <c r="AQ32" s="2">
        <v>46288</v>
      </c>
      <c r="AR32" s="2"/>
      <c r="AS32" s="2"/>
      <c r="AV32" t="s">
        <v>470</v>
      </c>
      <c r="AW32">
        <v>168</v>
      </c>
      <c r="AX32">
        <v>0.5</v>
      </c>
      <c r="BD32">
        <v>84</v>
      </c>
      <c r="BY32">
        <v>252</v>
      </c>
      <c r="BZ32">
        <v>168</v>
      </c>
      <c r="CA32">
        <v>84</v>
      </c>
      <c r="CB32">
        <v>240</v>
      </c>
      <c r="CC32">
        <v>0.7</v>
      </c>
      <c r="CE32">
        <v>5560</v>
      </c>
      <c r="CF32">
        <v>556</v>
      </c>
      <c r="CG32">
        <v>480</v>
      </c>
      <c r="CH32">
        <v>0</v>
      </c>
      <c r="CI32">
        <v>6116</v>
      </c>
      <c r="CJ32">
        <v>212.30594577494998</v>
      </c>
      <c r="CK32">
        <v>143.78872163937004</v>
      </c>
      <c r="CL32">
        <v>69.420911026507738</v>
      </c>
      <c r="CM32">
        <v>122.18796797213763</v>
      </c>
      <c r="CN32">
        <v>69.086628928876706</v>
      </c>
      <c r="CO32">
        <v>0</v>
      </c>
      <c r="CP32">
        <v>0</v>
      </c>
      <c r="CQ32">
        <v>93.868062452383569</v>
      </c>
      <c r="CR32">
        <v>0.86346000000000001</v>
      </c>
      <c r="CS32">
        <v>37796.8693088031</v>
      </c>
      <c r="CT32">
        <v>0</v>
      </c>
      <c r="CU32">
        <v>37796.8693088031</v>
      </c>
      <c r="CV32">
        <v>9.5076896183536483</v>
      </c>
      <c r="CW32">
        <v>208489</v>
      </c>
      <c r="CX32" t="s">
        <v>3941</v>
      </c>
      <c r="CY32" t="s">
        <v>2569</v>
      </c>
      <c r="CZ32" t="s">
        <v>3942</v>
      </c>
      <c r="DA32" t="s">
        <v>3943</v>
      </c>
      <c r="DB32" t="s">
        <v>3344</v>
      </c>
      <c r="DI32">
        <v>240</v>
      </c>
      <c r="DJ32" t="s">
        <v>471</v>
      </c>
    </row>
    <row r="33" spans="1:114" x14ac:dyDescent="0.25">
      <c r="A33" t="s">
        <v>2</v>
      </c>
      <c r="B33" t="s">
        <v>2576</v>
      </c>
      <c r="C33">
        <v>43884</v>
      </c>
      <c r="D33" t="s">
        <v>2525</v>
      </c>
      <c r="E33" t="s">
        <v>2526</v>
      </c>
      <c r="F33" t="s">
        <v>2566</v>
      </c>
      <c r="G33" t="s">
        <v>1791</v>
      </c>
      <c r="H33" t="s">
        <v>2584</v>
      </c>
      <c r="I33" t="s">
        <v>457</v>
      </c>
      <c r="J33">
        <v>5560</v>
      </c>
      <c r="K33">
        <v>10.756081192032754</v>
      </c>
      <c r="L33" t="s">
        <v>3116</v>
      </c>
      <c r="M33">
        <v>0</v>
      </c>
      <c r="N33" t="s">
        <v>459</v>
      </c>
      <c r="O33" t="s">
        <v>1806</v>
      </c>
      <c r="P33">
        <v>11</v>
      </c>
      <c r="Q33">
        <v>16</v>
      </c>
      <c r="R33">
        <v>1</v>
      </c>
      <c r="S33">
        <v>90330785</v>
      </c>
      <c r="T33" t="s">
        <v>605</v>
      </c>
      <c r="U33" t="s">
        <v>978</v>
      </c>
      <c r="V33" t="s">
        <v>335</v>
      </c>
      <c r="W33" t="s">
        <v>463</v>
      </c>
      <c r="Y33" t="s">
        <v>660</v>
      </c>
      <c r="Z33">
        <v>35</v>
      </c>
      <c r="AA33">
        <v>17078</v>
      </c>
      <c r="AB33" t="s">
        <v>465</v>
      </c>
      <c r="AC33" t="s">
        <v>479</v>
      </c>
      <c r="AD33" s="1">
        <v>0.375</v>
      </c>
      <c r="AE33" s="1">
        <v>0.64583333333333326</v>
      </c>
      <c r="AF33" t="s">
        <v>463</v>
      </c>
      <c r="AG33" t="s">
        <v>246</v>
      </c>
      <c r="AH33" t="s">
        <v>516</v>
      </c>
      <c r="AJ33" t="s">
        <v>2579</v>
      </c>
      <c r="AM33">
        <v>1</v>
      </c>
      <c r="AN33">
        <v>3</v>
      </c>
      <c r="AP33" s="2">
        <v>46071</v>
      </c>
      <c r="AQ33" s="2">
        <v>46288</v>
      </c>
      <c r="AR33" s="2"/>
      <c r="AS33" s="2"/>
      <c r="AV33" t="s">
        <v>470</v>
      </c>
      <c r="AW33">
        <v>168</v>
      </c>
      <c r="AX33">
        <v>0.5</v>
      </c>
      <c r="BD33">
        <v>84</v>
      </c>
      <c r="BH33">
        <v>100</v>
      </c>
      <c r="BY33">
        <v>252</v>
      </c>
      <c r="BZ33">
        <v>168</v>
      </c>
      <c r="CA33">
        <v>84</v>
      </c>
      <c r="CB33">
        <v>240</v>
      </c>
      <c r="CC33">
        <v>0.7</v>
      </c>
      <c r="CE33">
        <v>5560</v>
      </c>
      <c r="CF33">
        <v>0</v>
      </c>
      <c r="CG33">
        <v>480</v>
      </c>
      <c r="CH33">
        <v>-153.84615384615384</v>
      </c>
      <c r="CI33">
        <v>5406.1538461538457</v>
      </c>
      <c r="CJ33">
        <v>212.30594577494998</v>
      </c>
      <c r="CK33">
        <v>143.78872163937004</v>
      </c>
      <c r="CL33">
        <v>69.420911026507738</v>
      </c>
      <c r="CM33">
        <v>122.18796797213763</v>
      </c>
      <c r="CN33">
        <v>69.086628928876706</v>
      </c>
      <c r="CO33">
        <v>0</v>
      </c>
      <c r="CP33">
        <v>0</v>
      </c>
      <c r="CQ33">
        <v>93.868062452383569</v>
      </c>
      <c r="CR33">
        <v>0.86346000000000001</v>
      </c>
      <c r="CS33">
        <v>37796.8693088031</v>
      </c>
      <c r="CT33">
        <v>0</v>
      </c>
      <c r="CU33">
        <v>37796.8693088031</v>
      </c>
      <c r="CV33">
        <v>10.756081192032754</v>
      </c>
      <c r="CW33">
        <v>203656</v>
      </c>
      <c r="CX33" t="s">
        <v>3944</v>
      </c>
      <c r="CY33" t="s">
        <v>2569</v>
      </c>
      <c r="CZ33" t="s">
        <v>3945</v>
      </c>
      <c r="DA33" t="s">
        <v>3943</v>
      </c>
      <c r="DB33" t="s">
        <v>3344</v>
      </c>
      <c r="DI33">
        <v>240</v>
      </c>
      <c r="DJ33" t="s">
        <v>471</v>
      </c>
    </row>
    <row r="34" spans="1:114" x14ac:dyDescent="0.25">
      <c r="A34" t="s">
        <v>2</v>
      </c>
      <c r="B34" t="s">
        <v>2576</v>
      </c>
      <c r="C34">
        <v>43884</v>
      </c>
      <c r="D34" t="s">
        <v>2525</v>
      </c>
      <c r="E34" t="s">
        <v>2526</v>
      </c>
      <c r="F34" t="s">
        <v>2566</v>
      </c>
      <c r="G34" t="s">
        <v>1791</v>
      </c>
      <c r="H34" t="s">
        <v>2585</v>
      </c>
      <c r="I34" t="s">
        <v>457</v>
      </c>
      <c r="J34">
        <v>5560</v>
      </c>
      <c r="K34">
        <v>8.5122231254419134</v>
      </c>
      <c r="L34" t="s">
        <v>3117</v>
      </c>
      <c r="M34">
        <v>0</v>
      </c>
      <c r="N34" t="s">
        <v>459</v>
      </c>
      <c r="O34" t="s">
        <v>1808</v>
      </c>
      <c r="P34">
        <v>9</v>
      </c>
      <c r="Q34">
        <v>10</v>
      </c>
      <c r="R34">
        <v>1</v>
      </c>
      <c r="S34">
        <v>90550726</v>
      </c>
      <c r="T34" t="s">
        <v>605</v>
      </c>
      <c r="U34" t="s">
        <v>978</v>
      </c>
      <c r="V34" t="s">
        <v>335</v>
      </c>
      <c r="W34" t="s">
        <v>463</v>
      </c>
      <c r="Y34" t="s">
        <v>660</v>
      </c>
      <c r="Z34">
        <v>35</v>
      </c>
      <c r="AA34">
        <v>17079</v>
      </c>
      <c r="AB34" t="s">
        <v>465</v>
      </c>
      <c r="AC34" t="s">
        <v>479</v>
      </c>
      <c r="AD34" s="1">
        <v>0.39583333333333326</v>
      </c>
      <c r="AE34" s="1">
        <v>0.66666666666666674</v>
      </c>
      <c r="AF34" t="s">
        <v>463</v>
      </c>
      <c r="AG34" t="s">
        <v>249</v>
      </c>
      <c r="AH34" t="s">
        <v>516</v>
      </c>
      <c r="AJ34" t="s">
        <v>2579</v>
      </c>
      <c r="AM34">
        <v>1</v>
      </c>
      <c r="AN34">
        <v>3</v>
      </c>
      <c r="AP34" s="2">
        <v>46071</v>
      </c>
      <c r="AQ34" s="2">
        <v>46288</v>
      </c>
      <c r="AR34" s="2"/>
      <c r="AS34" s="2"/>
      <c r="AV34" t="s">
        <v>470</v>
      </c>
      <c r="AW34">
        <v>168</v>
      </c>
      <c r="AX34">
        <v>0.5</v>
      </c>
      <c r="BH34">
        <v>100</v>
      </c>
      <c r="BY34">
        <v>168</v>
      </c>
      <c r="BZ34">
        <v>168</v>
      </c>
      <c r="CA34">
        <v>0</v>
      </c>
      <c r="CB34">
        <v>240</v>
      </c>
      <c r="CC34">
        <v>0.7</v>
      </c>
      <c r="CE34">
        <v>5560</v>
      </c>
      <c r="CF34">
        <v>0</v>
      </c>
      <c r="CG34">
        <v>480</v>
      </c>
      <c r="CH34">
        <v>-153.84615384615384</v>
      </c>
      <c r="CI34">
        <v>5406.1538461538457</v>
      </c>
      <c r="CJ34">
        <v>212.30594577494998</v>
      </c>
      <c r="CK34">
        <v>143.78872163937004</v>
      </c>
      <c r="CL34">
        <v>69.420911026507738</v>
      </c>
      <c r="CM34">
        <v>122.18796797213763</v>
      </c>
      <c r="CN34">
        <v>69.086628928876706</v>
      </c>
      <c r="CO34">
        <v>0</v>
      </c>
      <c r="CP34">
        <v>0</v>
      </c>
      <c r="CQ34">
        <v>93.868062452383569</v>
      </c>
      <c r="CR34">
        <v>0.86346000000000001</v>
      </c>
      <c r="CS34">
        <v>29911.95206280288</v>
      </c>
      <c r="CT34">
        <v>0</v>
      </c>
      <c r="CU34">
        <v>29911.95206280288</v>
      </c>
      <c r="CV34">
        <v>8.5122231254419134</v>
      </c>
      <c r="CW34">
        <v>208492</v>
      </c>
      <c r="CX34" t="s">
        <v>3946</v>
      </c>
      <c r="CY34" t="s">
        <v>3947</v>
      </c>
      <c r="CZ34" t="s">
        <v>3948</v>
      </c>
      <c r="DA34" t="s">
        <v>3949</v>
      </c>
      <c r="DB34" t="s">
        <v>3344</v>
      </c>
      <c r="DI34">
        <v>240</v>
      </c>
      <c r="DJ34" t="s">
        <v>471</v>
      </c>
    </row>
    <row r="35" spans="1:114" x14ac:dyDescent="0.25">
      <c r="A35" t="s">
        <v>2</v>
      </c>
      <c r="B35" t="s">
        <v>2576</v>
      </c>
      <c r="C35">
        <v>43884</v>
      </c>
      <c r="D35" t="s">
        <v>2525</v>
      </c>
      <c r="E35" t="s">
        <v>2526</v>
      </c>
      <c r="F35" t="s">
        <v>2566</v>
      </c>
      <c r="G35" t="s">
        <v>1791</v>
      </c>
      <c r="H35" t="s">
        <v>2586</v>
      </c>
      <c r="I35" t="s">
        <v>457</v>
      </c>
      <c r="J35">
        <v>5560</v>
      </c>
      <c r="K35">
        <v>9.9243371144004247</v>
      </c>
      <c r="L35" t="s">
        <v>3118</v>
      </c>
      <c r="M35">
        <v>0</v>
      </c>
      <c r="N35" t="s">
        <v>459</v>
      </c>
      <c r="O35" t="s">
        <v>2587</v>
      </c>
      <c r="P35">
        <v>10</v>
      </c>
      <c r="Q35">
        <v>20</v>
      </c>
      <c r="R35">
        <v>1</v>
      </c>
      <c r="S35">
        <v>90500785</v>
      </c>
      <c r="T35" t="s">
        <v>605</v>
      </c>
      <c r="U35" t="s">
        <v>978</v>
      </c>
      <c r="V35" t="s">
        <v>335</v>
      </c>
      <c r="W35" t="s">
        <v>463</v>
      </c>
      <c r="Y35" t="s">
        <v>660</v>
      </c>
      <c r="Z35">
        <v>35</v>
      </c>
      <c r="AA35">
        <v>16948</v>
      </c>
      <c r="AB35" t="s">
        <v>465</v>
      </c>
      <c r="AC35" t="s">
        <v>479</v>
      </c>
      <c r="AD35" s="1">
        <v>0.375</v>
      </c>
      <c r="AE35" s="1">
        <v>0.64583333333333326</v>
      </c>
      <c r="AF35" t="s">
        <v>463</v>
      </c>
      <c r="AG35" t="s">
        <v>77</v>
      </c>
      <c r="AH35" t="s">
        <v>582</v>
      </c>
      <c r="AJ35" t="s">
        <v>2579</v>
      </c>
      <c r="AM35">
        <v>1</v>
      </c>
      <c r="AN35">
        <v>3</v>
      </c>
      <c r="AP35" s="2">
        <v>46071</v>
      </c>
      <c r="AQ35" s="2">
        <v>46288</v>
      </c>
      <c r="AR35" s="2"/>
      <c r="AS35" s="2"/>
      <c r="AV35" t="s">
        <v>470</v>
      </c>
      <c r="AW35">
        <v>168</v>
      </c>
      <c r="AX35">
        <v>0.5</v>
      </c>
      <c r="BH35">
        <v>600</v>
      </c>
      <c r="BY35">
        <v>168</v>
      </c>
      <c r="BZ35">
        <v>168</v>
      </c>
      <c r="CA35">
        <v>0</v>
      </c>
      <c r="CB35">
        <v>240</v>
      </c>
      <c r="CC35">
        <v>0.7</v>
      </c>
      <c r="CE35">
        <v>5560</v>
      </c>
      <c r="CF35">
        <v>0</v>
      </c>
      <c r="CG35">
        <v>480</v>
      </c>
      <c r="CH35">
        <v>-923.07692307692309</v>
      </c>
      <c r="CI35">
        <v>4636.9230769230771</v>
      </c>
      <c r="CJ35">
        <v>212.30594577494998</v>
      </c>
      <c r="CK35">
        <v>143.78872163937004</v>
      </c>
      <c r="CL35">
        <v>69.420911026507738</v>
      </c>
      <c r="CM35">
        <v>122.18796797213763</v>
      </c>
      <c r="CN35">
        <v>69.086628928876706</v>
      </c>
      <c r="CO35">
        <v>0</v>
      </c>
      <c r="CP35">
        <v>0</v>
      </c>
      <c r="CQ35">
        <v>93.868062452383569</v>
      </c>
      <c r="CR35">
        <v>0.86346000000000001</v>
      </c>
      <c r="CS35">
        <v>29911.95206280288</v>
      </c>
      <c r="CT35">
        <v>0</v>
      </c>
      <c r="CU35">
        <v>29911.95206280288</v>
      </c>
      <c r="CV35">
        <v>9.9243371144004247</v>
      </c>
      <c r="CW35">
        <v>207706</v>
      </c>
      <c r="DI35">
        <v>240</v>
      </c>
      <c r="DJ35" t="s">
        <v>471</v>
      </c>
    </row>
    <row r="36" spans="1:114" x14ac:dyDescent="0.25">
      <c r="A36" t="s">
        <v>2</v>
      </c>
      <c r="B36" t="s">
        <v>2576</v>
      </c>
      <c r="C36">
        <v>43884</v>
      </c>
      <c r="D36" t="s">
        <v>2525</v>
      </c>
      <c r="E36" t="s">
        <v>2526</v>
      </c>
      <c r="F36" t="s">
        <v>2566</v>
      </c>
      <c r="G36" t="s">
        <v>1791</v>
      </c>
      <c r="H36" t="s">
        <v>2588</v>
      </c>
      <c r="I36" t="s">
        <v>457</v>
      </c>
      <c r="J36">
        <v>5560</v>
      </c>
      <c r="K36">
        <v>10.56925599586765</v>
      </c>
      <c r="L36" t="s">
        <v>3119</v>
      </c>
      <c r="M36">
        <v>0</v>
      </c>
      <c r="N36" t="s">
        <v>459</v>
      </c>
      <c r="O36" t="s">
        <v>2587</v>
      </c>
      <c r="P36">
        <v>11</v>
      </c>
      <c r="Q36">
        <v>20</v>
      </c>
      <c r="R36">
        <v>1</v>
      </c>
      <c r="S36">
        <v>90530785</v>
      </c>
      <c r="T36" t="s">
        <v>605</v>
      </c>
      <c r="U36" t="s">
        <v>978</v>
      </c>
      <c r="V36" t="s">
        <v>335</v>
      </c>
      <c r="W36" t="s">
        <v>463</v>
      </c>
      <c r="Y36" t="s">
        <v>660</v>
      </c>
      <c r="Z36">
        <v>35</v>
      </c>
      <c r="AA36">
        <v>16949</v>
      </c>
      <c r="AB36" t="s">
        <v>465</v>
      </c>
      <c r="AC36" t="s">
        <v>515</v>
      </c>
      <c r="AD36" s="1">
        <v>0.375</v>
      </c>
      <c r="AE36" s="1">
        <v>0.64583333333333326</v>
      </c>
      <c r="AF36" t="s">
        <v>463</v>
      </c>
      <c r="AG36" t="s">
        <v>83</v>
      </c>
      <c r="AH36" t="s">
        <v>582</v>
      </c>
      <c r="AJ36" t="s">
        <v>2579</v>
      </c>
      <c r="AM36">
        <v>1</v>
      </c>
      <c r="AN36">
        <v>3</v>
      </c>
      <c r="AP36" s="2">
        <v>46069</v>
      </c>
      <c r="AQ36" s="2">
        <v>46286</v>
      </c>
      <c r="AR36" s="2"/>
      <c r="AS36" s="2"/>
      <c r="AV36" t="s">
        <v>470</v>
      </c>
      <c r="AW36">
        <v>168</v>
      </c>
      <c r="AX36">
        <v>0.5</v>
      </c>
      <c r="AY36">
        <v>28</v>
      </c>
      <c r="BH36">
        <v>600</v>
      </c>
      <c r="BY36">
        <v>196</v>
      </c>
      <c r="BZ36">
        <v>168</v>
      </c>
      <c r="CA36">
        <v>28</v>
      </c>
      <c r="CB36">
        <v>240</v>
      </c>
      <c r="CC36">
        <v>0.7</v>
      </c>
      <c r="CE36">
        <v>5560</v>
      </c>
      <c r="CF36">
        <v>0</v>
      </c>
      <c r="CG36">
        <v>480</v>
      </c>
      <c r="CH36">
        <v>-923.07692307692309</v>
      </c>
      <c r="CI36">
        <v>4636.9230769230771</v>
      </c>
      <c r="CJ36">
        <v>212.30594577494998</v>
      </c>
      <c r="CK36">
        <v>143.78872163937004</v>
      </c>
      <c r="CL36">
        <v>69.420911026507738</v>
      </c>
      <c r="CM36">
        <v>122.18796797213763</v>
      </c>
      <c r="CN36">
        <v>69.086628928876706</v>
      </c>
      <c r="CO36">
        <v>0</v>
      </c>
      <c r="CP36">
        <v>0</v>
      </c>
      <c r="CQ36">
        <v>93.868062452383569</v>
      </c>
      <c r="CR36">
        <v>0.86346000000000001</v>
      </c>
      <c r="CS36">
        <v>31855.737571545098</v>
      </c>
      <c r="CT36">
        <v>0</v>
      </c>
      <c r="CU36">
        <v>31855.737571545098</v>
      </c>
      <c r="CV36">
        <v>10.56925599586765</v>
      </c>
      <c r="CW36">
        <v>207701</v>
      </c>
      <c r="CX36" t="s">
        <v>3950</v>
      </c>
      <c r="CY36" t="s">
        <v>2569</v>
      </c>
      <c r="CZ36" t="s">
        <v>3708</v>
      </c>
      <c r="DA36" t="s">
        <v>3951</v>
      </c>
      <c r="DB36" t="s">
        <v>3344</v>
      </c>
      <c r="DI36">
        <v>240</v>
      </c>
      <c r="DJ36" t="s">
        <v>471</v>
      </c>
    </row>
    <row r="37" spans="1:114" x14ac:dyDescent="0.25">
      <c r="A37" t="s">
        <v>2</v>
      </c>
      <c r="B37" t="s">
        <v>2576</v>
      </c>
      <c r="C37">
        <v>43884</v>
      </c>
      <c r="D37" t="s">
        <v>2525</v>
      </c>
      <c r="E37" t="s">
        <v>2526</v>
      </c>
      <c r="F37" t="s">
        <v>2566</v>
      </c>
      <c r="G37" t="s">
        <v>1791</v>
      </c>
      <c r="H37" t="s">
        <v>2589</v>
      </c>
      <c r="I37" t="s">
        <v>457</v>
      </c>
      <c r="J37">
        <v>5560</v>
      </c>
      <c r="K37">
        <v>10.56925599586765</v>
      </c>
      <c r="L37" t="s">
        <v>3119</v>
      </c>
      <c r="M37">
        <v>0</v>
      </c>
      <c r="N37" t="s">
        <v>459</v>
      </c>
      <c r="O37" t="s">
        <v>2587</v>
      </c>
      <c r="P37">
        <v>11</v>
      </c>
      <c r="Q37">
        <v>20</v>
      </c>
      <c r="R37">
        <v>1</v>
      </c>
      <c r="S37">
        <v>90530785</v>
      </c>
      <c r="T37" t="s">
        <v>605</v>
      </c>
      <c r="U37" t="s">
        <v>978</v>
      </c>
      <c r="V37" t="s">
        <v>335</v>
      </c>
      <c r="W37" t="s">
        <v>463</v>
      </c>
      <c r="Y37" t="s">
        <v>660</v>
      </c>
      <c r="Z37">
        <v>35</v>
      </c>
      <c r="AA37">
        <v>16950</v>
      </c>
      <c r="AB37" t="s">
        <v>465</v>
      </c>
      <c r="AC37" t="s">
        <v>525</v>
      </c>
      <c r="AD37" s="1">
        <v>0.375</v>
      </c>
      <c r="AE37" s="1">
        <v>0.64583333333333326</v>
      </c>
      <c r="AF37" t="s">
        <v>463</v>
      </c>
      <c r="AG37" t="s">
        <v>83</v>
      </c>
      <c r="AH37" t="s">
        <v>582</v>
      </c>
      <c r="AJ37" t="s">
        <v>2579</v>
      </c>
      <c r="AM37">
        <v>1</v>
      </c>
      <c r="AN37">
        <v>3</v>
      </c>
      <c r="AP37" s="2">
        <v>46070</v>
      </c>
      <c r="AQ37" s="2">
        <v>46287</v>
      </c>
      <c r="AR37" s="2"/>
      <c r="AS37" s="2"/>
      <c r="AV37" t="s">
        <v>470</v>
      </c>
      <c r="AW37">
        <v>168</v>
      </c>
      <c r="AX37">
        <v>0.5</v>
      </c>
      <c r="AY37">
        <v>28</v>
      </c>
      <c r="BH37">
        <v>600</v>
      </c>
      <c r="BY37">
        <v>196</v>
      </c>
      <c r="BZ37">
        <v>168</v>
      </c>
      <c r="CA37">
        <v>28</v>
      </c>
      <c r="CB37">
        <v>240</v>
      </c>
      <c r="CC37">
        <v>0.7</v>
      </c>
      <c r="CE37">
        <v>5560</v>
      </c>
      <c r="CF37">
        <v>0</v>
      </c>
      <c r="CG37">
        <v>480</v>
      </c>
      <c r="CH37">
        <v>-923.07692307692309</v>
      </c>
      <c r="CI37">
        <v>4636.9230769230771</v>
      </c>
      <c r="CJ37">
        <v>212.30594577494998</v>
      </c>
      <c r="CK37">
        <v>143.78872163937004</v>
      </c>
      <c r="CL37">
        <v>69.420911026507738</v>
      </c>
      <c r="CM37">
        <v>122.18796797213763</v>
      </c>
      <c r="CN37">
        <v>69.086628928876706</v>
      </c>
      <c r="CO37">
        <v>0</v>
      </c>
      <c r="CP37">
        <v>0</v>
      </c>
      <c r="CQ37">
        <v>93.868062452383569</v>
      </c>
      <c r="CR37">
        <v>0.86346000000000001</v>
      </c>
      <c r="CS37">
        <v>31855.737571545098</v>
      </c>
      <c r="CT37">
        <v>0</v>
      </c>
      <c r="CU37">
        <v>31855.737571545098</v>
      </c>
      <c r="CV37">
        <v>10.56925599586765</v>
      </c>
      <c r="CW37">
        <v>207703</v>
      </c>
      <c r="CX37" t="s">
        <v>3952</v>
      </c>
      <c r="CY37" t="s">
        <v>2569</v>
      </c>
      <c r="CZ37" t="s">
        <v>3711</v>
      </c>
      <c r="DA37" t="s">
        <v>3953</v>
      </c>
      <c r="DB37" t="s">
        <v>3344</v>
      </c>
      <c r="DI37">
        <v>240</v>
      </c>
      <c r="DJ37" t="s">
        <v>471</v>
      </c>
    </row>
    <row r="38" spans="1:114" x14ac:dyDescent="0.25">
      <c r="A38" t="s">
        <v>2</v>
      </c>
      <c r="B38" t="s">
        <v>2576</v>
      </c>
      <c r="C38">
        <v>43884</v>
      </c>
      <c r="D38" t="s">
        <v>2525</v>
      </c>
      <c r="E38" t="s">
        <v>2526</v>
      </c>
      <c r="F38" t="s">
        <v>2566</v>
      </c>
      <c r="G38" t="s">
        <v>1791</v>
      </c>
      <c r="H38" t="s">
        <v>2590</v>
      </c>
      <c r="I38" t="s">
        <v>457</v>
      </c>
      <c r="J38">
        <v>5560</v>
      </c>
      <c r="K38">
        <v>10.56925599586765</v>
      </c>
      <c r="L38" t="s">
        <v>1077</v>
      </c>
      <c r="M38">
        <v>0</v>
      </c>
      <c r="N38" t="s">
        <v>459</v>
      </c>
      <c r="O38" t="s">
        <v>2587</v>
      </c>
      <c r="P38">
        <v>11</v>
      </c>
      <c r="Q38">
        <v>15</v>
      </c>
      <c r="R38">
        <v>1</v>
      </c>
      <c r="S38">
        <v>90530785</v>
      </c>
      <c r="T38" t="s">
        <v>605</v>
      </c>
      <c r="U38" t="s">
        <v>978</v>
      </c>
      <c r="V38" t="s">
        <v>335</v>
      </c>
      <c r="W38" t="s">
        <v>463</v>
      </c>
      <c r="Y38" t="s">
        <v>660</v>
      </c>
      <c r="Z38">
        <v>35</v>
      </c>
      <c r="AA38">
        <v>16951</v>
      </c>
      <c r="AB38" t="s">
        <v>465</v>
      </c>
      <c r="AC38" t="s">
        <v>504</v>
      </c>
      <c r="AD38" s="1">
        <v>0.375</v>
      </c>
      <c r="AE38" s="1">
        <v>0.64583333333333326</v>
      </c>
      <c r="AF38" t="s">
        <v>463</v>
      </c>
      <c r="AG38" t="s">
        <v>83</v>
      </c>
      <c r="AH38" t="s">
        <v>582</v>
      </c>
      <c r="AJ38" t="s">
        <v>2579</v>
      </c>
      <c r="AM38">
        <v>1</v>
      </c>
      <c r="AN38">
        <v>3</v>
      </c>
      <c r="AP38" s="2">
        <v>46073</v>
      </c>
      <c r="AQ38" s="2">
        <v>46290</v>
      </c>
      <c r="AR38" s="2"/>
      <c r="AS38" s="2"/>
      <c r="AV38" t="s">
        <v>470</v>
      </c>
      <c r="AW38">
        <v>168</v>
      </c>
      <c r="AX38">
        <v>0.5</v>
      </c>
      <c r="AY38">
        <v>28</v>
      </c>
      <c r="BH38">
        <v>600</v>
      </c>
      <c r="BY38">
        <v>196</v>
      </c>
      <c r="BZ38">
        <v>168</v>
      </c>
      <c r="CA38">
        <v>28</v>
      </c>
      <c r="CB38">
        <v>240</v>
      </c>
      <c r="CC38">
        <v>0.7</v>
      </c>
      <c r="CE38">
        <v>5560</v>
      </c>
      <c r="CF38">
        <v>0</v>
      </c>
      <c r="CG38">
        <v>480</v>
      </c>
      <c r="CH38">
        <v>-923.07692307692309</v>
      </c>
      <c r="CI38">
        <v>4636.9230769230771</v>
      </c>
      <c r="CJ38">
        <v>212.30594577494998</v>
      </c>
      <c r="CK38">
        <v>143.78872163937004</v>
      </c>
      <c r="CL38">
        <v>69.420911026507738</v>
      </c>
      <c r="CM38">
        <v>122.18796797213763</v>
      </c>
      <c r="CN38">
        <v>69.086628928876706</v>
      </c>
      <c r="CO38">
        <v>0</v>
      </c>
      <c r="CP38">
        <v>0</v>
      </c>
      <c r="CQ38">
        <v>93.868062452383569</v>
      </c>
      <c r="CR38">
        <v>0.86346000000000001</v>
      </c>
      <c r="CS38">
        <v>31855.737571545098</v>
      </c>
      <c r="CT38">
        <v>0</v>
      </c>
      <c r="CU38">
        <v>31855.737571545098</v>
      </c>
      <c r="CV38">
        <v>10.56925599586765</v>
      </c>
      <c r="CW38">
        <v>207712</v>
      </c>
      <c r="DI38">
        <v>240</v>
      </c>
      <c r="DJ38" t="s">
        <v>471</v>
      </c>
    </row>
    <row r="39" spans="1:114" x14ac:dyDescent="0.25">
      <c r="A39" t="s">
        <v>2</v>
      </c>
      <c r="B39" t="s">
        <v>2576</v>
      </c>
      <c r="C39">
        <v>43884</v>
      </c>
      <c r="D39" t="s">
        <v>2525</v>
      </c>
      <c r="E39" t="s">
        <v>2526</v>
      </c>
      <c r="F39" t="s">
        <v>2566</v>
      </c>
      <c r="G39" t="s">
        <v>1791</v>
      </c>
      <c r="H39" t="s">
        <v>2591</v>
      </c>
      <c r="I39" t="s">
        <v>457</v>
      </c>
      <c r="J39">
        <v>5560</v>
      </c>
      <c r="K39">
        <v>9.9243371144004247</v>
      </c>
      <c r="L39" t="s">
        <v>3118</v>
      </c>
      <c r="M39">
        <v>0</v>
      </c>
      <c r="N39" t="s">
        <v>459</v>
      </c>
      <c r="O39" t="s">
        <v>2587</v>
      </c>
      <c r="P39">
        <v>10</v>
      </c>
      <c r="Q39">
        <v>20</v>
      </c>
      <c r="R39">
        <v>1</v>
      </c>
      <c r="S39">
        <v>90530785</v>
      </c>
      <c r="T39" t="s">
        <v>605</v>
      </c>
      <c r="U39" t="s">
        <v>978</v>
      </c>
      <c r="V39" t="s">
        <v>335</v>
      </c>
      <c r="W39" t="s">
        <v>463</v>
      </c>
      <c r="Y39" t="s">
        <v>660</v>
      </c>
      <c r="Z39">
        <v>35</v>
      </c>
      <c r="AA39">
        <v>16952</v>
      </c>
      <c r="AB39" t="s">
        <v>465</v>
      </c>
      <c r="AC39" t="s">
        <v>525</v>
      </c>
      <c r="AD39" s="1">
        <v>0.375</v>
      </c>
      <c r="AE39" s="1">
        <v>0.64583333333333326</v>
      </c>
      <c r="AF39" t="s">
        <v>463</v>
      </c>
      <c r="AG39" t="s">
        <v>144</v>
      </c>
      <c r="AH39" t="s">
        <v>582</v>
      </c>
      <c r="AJ39" t="s">
        <v>2579</v>
      </c>
      <c r="AM39">
        <v>1</v>
      </c>
      <c r="AN39">
        <v>3</v>
      </c>
      <c r="AP39" s="2">
        <v>46070</v>
      </c>
      <c r="AQ39" s="2">
        <v>46287</v>
      </c>
      <c r="AR39" s="2"/>
      <c r="AS39" s="2"/>
      <c r="AV39" t="s">
        <v>470</v>
      </c>
      <c r="AW39">
        <v>168</v>
      </c>
      <c r="AX39">
        <v>0.5</v>
      </c>
      <c r="BH39">
        <v>600</v>
      </c>
      <c r="BY39">
        <v>168</v>
      </c>
      <c r="BZ39">
        <v>168</v>
      </c>
      <c r="CA39">
        <v>0</v>
      </c>
      <c r="CB39">
        <v>240</v>
      </c>
      <c r="CC39">
        <v>0.7</v>
      </c>
      <c r="CE39">
        <v>5560</v>
      </c>
      <c r="CF39">
        <v>0</v>
      </c>
      <c r="CG39">
        <v>480</v>
      </c>
      <c r="CH39">
        <v>-923.07692307692309</v>
      </c>
      <c r="CI39">
        <v>4636.9230769230771</v>
      </c>
      <c r="CJ39">
        <v>212.30594577494998</v>
      </c>
      <c r="CK39">
        <v>143.78872163937004</v>
      </c>
      <c r="CL39">
        <v>69.420911026507738</v>
      </c>
      <c r="CM39">
        <v>122.18796797213763</v>
      </c>
      <c r="CN39">
        <v>69.086628928876706</v>
      </c>
      <c r="CO39">
        <v>0</v>
      </c>
      <c r="CP39">
        <v>0</v>
      </c>
      <c r="CQ39">
        <v>93.868062452383569</v>
      </c>
      <c r="CR39">
        <v>0.86346000000000001</v>
      </c>
      <c r="CS39">
        <v>29911.95206280288</v>
      </c>
      <c r="CT39">
        <v>0</v>
      </c>
      <c r="CU39">
        <v>29911.95206280288</v>
      </c>
      <c r="CV39">
        <v>9.9243371144004247</v>
      </c>
      <c r="CW39">
        <v>207713</v>
      </c>
      <c r="CX39" t="s">
        <v>3954</v>
      </c>
      <c r="CY39" t="s">
        <v>2569</v>
      </c>
      <c r="CZ39" t="s">
        <v>3955</v>
      </c>
      <c r="DA39" t="s">
        <v>3956</v>
      </c>
      <c r="DB39" t="s">
        <v>3344</v>
      </c>
      <c r="DI39">
        <v>240</v>
      </c>
      <c r="DJ39" t="s">
        <v>471</v>
      </c>
    </row>
    <row r="40" spans="1:114" x14ac:dyDescent="0.25">
      <c r="A40" t="s">
        <v>2</v>
      </c>
      <c r="B40" t="s">
        <v>2576</v>
      </c>
      <c r="C40">
        <v>43884</v>
      </c>
      <c r="D40" t="s">
        <v>2525</v>
      </c>
      <c r="E40" t="s">
        <v>2526</v>
      </c>
      <c r="F40" t="s">
        <v>2566</v>
      </c>
      <c r="G40" t="s">
        <v>1791</v>
      </c>
      <c r="H40" t="s">
        <v>2592</v>
      </c>
      <c r="I40" t="s">
        <v>457</v>
      </c>
      <c r="J40">
        <v>5560</v>
      </c>
      <c r="K40">
        <v>9.9243371144004247</v>
      </c>
      <c r="L40" t="s">
        <v>3120</v>
      </c>
      <c r="M40">
        <v>0</v>
      </c>
      <c r="N40" t="s">
        <v>459</v>
      </c>
      <c r="O40" t="s">
        <v>1822</v>
      </c>
      <c r="P40">
        <v>10</v>
      </c>
      <c r="Q40">
        <v>15</v>
      </c>
      <c r="R40">
        <v>1</v>
      </c>
      <c r="S40">
        <v>90602347</v>
      </c>
      <c r="T40" t="s">
        <v>605</v>
      </c>
      <c r="U40" t="s">
        <v>978</v>
      </c>
      <c r="V40" t="s">
        <v>335</v>
      </c>
      <c r="W40" t="s">
        <v>463</v>
      </c>
      <c r="Y40" t="s">
        <v>660</v>
      </c>
      <c r="Z40">
        <v>35</v>
      </c>
      <c r="AA40">
        <v>16953</v>
      </c>
      <c r="AB40" t="s">
        <v>465</v>
      </c>
      <c r="AC40" t="s">
        <v>504</v>
      </c>
      <c r="AD40" s="1">
        <v>0.375</v>
      </c>
      <c r="AE40" s="1">
        <v>0.64583333333333326</v>
      </c>
      <c r="AF40" t="s">
        <v>463</v>
      </c>
      <c r="AG40" t="s">
        <v>152</v>
      </c>
      <c r="AH40" t="s">
        <v>582</v>
      </c>
      <c r="AJ40" t="s">
        <v>2579</v>
      </c>
      <c r="AM40">
        <v>1</v>
      </c>
      <c r="AN40">
        <v>3</v>
      </c>
      <c r="AP40" s="2">
        <v>46073</v>
      </c>
      <c r="AQ40" s="2">
        <v>46290</v>
      </c>
      <c r="AR40" s="2"/>
      <c r="AS40" s="2"/>
      <c r="AV40" t="s">
        <v>470</v>
      </c>
      <c r="AW40">
        <v>168</v>
      </c>
      <c r="AX40">
        <v>0.5</v>
      </c>
      <c r="BH40">
        <v>600</v>
      </c>
      <c r="BY40">
        <v>168</v>
      </c>
      <c r="BZ40">
        <v>168</v>
      </c>
      <c r="CA40">
        <v>0</v>
      </c>
      <c r="CB40">
        <v>240</v>
      </c>
      <c r="CC40">
        <v>0.7</v>
      </c>
      <c r="CE40">
        <v>5560</v>
      </c>
      <c r="CF40">
        <v>0</v>
      </c>
      <c r="CG40">
        <v>480</v>
      </c>
      <c r="CH40">
        <v>-923.07692307692309</v>
      </c>
      <c r="CI40">
        <v>4636.9230769230771</v>
      </c>
      <c r="CJ40">
        <v>212.30594577494998</v>
      </c>
      <c r="CK40">
        <v>143.78872163937004</v>
      </c>
      <c r="CL40">
        <v>69.420911026507738</v>
      </c>
      <c r="CM40">
        <v>122.18796797213763</v>
      </c>
      <c r="CN40">
        <v>69.086628928876706</v>
      </c>
      <c r="CO40">
        <v>0</v>
      </c>
      <c r="CP40">
        <v>0</v>
      </c>
      <c r="CQ40">
        <v>93.868062452383569</v>
      </c>
      <c r="CR40">
        <v>0.86346000000000001</v>
      </c>
      <c r="CS40">
        <v>29911.95206280288</v>
      </c>
      <c r="CT40">
        <v>0</v>
      </c>
      <c r="CU40">
        <v>29911.95206280288</v>
      </c>
      <c r="CV40">
        <v>9.9243371144004247</v>
      </c>
      <c r="CW40">
        <v>207715</v>
      </c>
      <c r="CX40" t="s">
        <v>3957</v>
      </c>
      <c r="CY40" t="s">
        <v>2569</v>
      </c>
      <c r="CZ40" t="s">
        <v>3958</v>
      </c>
      <c r="DA40" t="s">
        <v>3959</v>
      </c>
      <c r="DB40" t="s">
        <v>3344</v>
      </c>
      <c r="DI40">
        <v>240</v>
      </c>
      <c r="DJ40" t="s">
        <v>471</v>
      </c>
    </row>
    <row r="41" spans="1:114" x14ac:dyDescent="0.25">
      <c r="A41" t="s">
        <v>2</v>
      </c>
      <c r="B41" t="s">
        <v>2576</v>
      </c>
      <c r="C41">
        <v>43884</v>
      </c>
      <c r="D41" t="s">
        <v>2525</v>
      </c>
      <c r="E41" t="s">
        <v>2526</v>
      </c>
      <c r="F41" t="s">
        <v>2566</v>
      </c>
      <c r="G41" t="s">
        <v>1791</v>
      </c>
      <c r="H41" t="s">
        <v>2594</v>
      </c>
      <c r="I41" t="s">
        <v>457</v>
      </c>
      <c r="J41">
        <v>5560</v>
      </c>
      <c r="K41">
        <v>10.008128503169139</v>
      </c>
      <c r="L41" t="s">
        <v>3121</v>
      </c>
      <c r="M41">
        <v>0</v>
      </c>
      <c r="N41" t="s">
        <v>459</v>
      </c>
      <c r="O41" t="s">
        <v>1804</v>
      </c>
      <c r="P41">
        <v>11</v>
      </c>
      <c r="Q41">
        <v>18</v>
      </c>
      <c r="R41">
        <v>1</v>
      </c>
      <c r="S41">
        <v>90590784</v>
      </c>
      <c r="T41" t="s">
        <v>605</v>
      </c>
      <c r="U41" t="s">
        <v>978</v>
      </c>
      <c r="V41" t="s">
        <v>335</v>
      </c>
      <c r="W41" t="s">
        <v>463</v>
      </c>
      <c r="Y41" t="s">
        <v>660</v>
      </c>
      <c r="Z41">
        <v>35</v>
      </c>
      <c r="AA41">
        <v>17080</v>
      </c>
      <c r="AB41" t="s">
        <v>465</v>
      </c>
      <c r="AC41" t="s">
        <v>466</v>
      </c>
      <c r="AD41" s="1">
        <v>0.375</v>
      </c>
      <c r="AE41" s="1">
        <v>0.64583333333333326</v>
      </c>
      <c r="AF41" t="s">
        <v>463</v>
      </c>
      <c r="AG41" t="s">
        <v>222</v>
      </c>
      <c r="AH41" t="s">
        <v>546</v>
      </c>
      <c r="AJ41" t="s">
        <v>2579</v>
      </c>
      <c r="AM41">
        <v>1</v>
      </c>
      <c r="AN41">
        <v>3</v>
      </c>
      <c r="AP41" s="2">
        <v>46072</v>
      </c>
      <c r="AQ41" s="2">
        <v>46289</v>
      </c>
      <c r="AR41" s="2"/>
      <c r="AS41" s="2"/>
      <c r="AV41" t="s">
        <v>470</v>
      </c>
      <c r="AW41">
        <v>168</v>
      </c>
      <c r="AX41">
        <v>0.5</v>
      </c>
      <c r="BD41">
        <v>56</v>
      </c>
      <c r="BH41">
        <v>100</v>
      </c>
      <c r="BY41">
        <v>224</v>
      </c>
      <c r="BZ41">
        <v>168</v>
      </c>
      <c r="CA41">
        <v>56</v>
      </c>
      <c r="CB41">
        <v>240</v>
      </c>
      <c r="CC41">
        <v>0.7</v>
      </c>
      <c r="CE41">
        <v>5560</v>
      </c>
      <c r="CF41">
        <v>0</v>
      </c>
      <c r="CG41">
        <v>480</v>
      </c>
      <c r="CH41">
        <v>-153.84615384615384</v>
      </c>
      <c r="CI41">
        <v>5406.1538461538457</v>
      </c>
      <c r="CJ41">
        <v>212.30594577494998</v>
      </c>
      <c r="CK41">
        <v>143.78872163937004</v>
      </c>
      <c r="CL41">
        <v>69.420911026507738</v>
      </c>
      <c r="CM41">
        <v>122.18796797213763</v>
      </c>
      <c r="CN41">
        <v>69.086628928876706</v>
      </c>
      <c r="CO41">
        <v>0</v>
      </c>
      <c r="CP41">
        <v>0</v>
      </c>
      <c r="CQ41">
        <v>93.868062452383569</v>
      </c>
      <c r="CR41">
        <v>0.86346000000000001</v>
      </c>
      <c r="CS41">
        <v>35168.563560136361</v>
      </c>
      <c r="CT41">
        <v>0</v>
      </c>
      <c r="CU41">
        <v>35168.563560136361</v>
      </c>
      <c r="CV41">
        <v>10.008128503169139</v>
      </c>
      <c r="CW41">
        <v>203071</v>
      </c>
      <c r="CX41" t="s">
        <v>3960</v>
      </c>
      <c r="CY41" t="s">
        <v>2569</v>
      </c>
      <c r="CZ41" t="s">
        <v>3496</v>
      </c>
      <c r="DA41" t="s">
        <v>3961</v>
      </c>
      <c r="DB41" t="s">
        <v>3344</v>
      </c>
      <c r="DI41">
        <v>240</v>
      </c>
      <c r="DJ41" t="s">
        <v>471</v>
      </c>
    </row>
    <row r="42" spans="1:114" x14ac:dyDescent="0.25">
      <c r="A42" t="s">
        <v>2</v>
      </c>
      <c r="B42" t="s">
        <v>2576</v>
      </c>
      <c r="C42">
        <v>43884</v>
      </c>
      <c r="D42" t="s">
        <v>2525</v>
      </c>
      <c r="E42" t="s">
        <v>2526</v>
      </c>
      <c r="F42" t="s">
        <v>2566</v>
      </c>
      <c r="G42" t="s">
        <v>1791</v>
      </c>
      <c r="H42" t="s">
        <v>2595</v>
      </c>
      <c r="I42" t="s">
        <v>457</v>
      </c>
      <c r="J42">
        <v>5560</v>
      </c>
      <c r="K42">
        <v>6.5051437655610638</v>
      </c>
      <c r="L42" t="s">
        <v>3122</v>
      </c>
      <c r="M42">
        <v>0.3</v>
      </c>
      <c r="N42" t="s">
        <v>459</v>
      </c>
      <c r="O42" t="s">
        <v>1804</v>
      </c>
      <c r="P42">
        <v>7</v>
      </c>
      <c r="Q42">
        <v>18</v>
      </c>
      <c r="R42">
        <v>1</v>
      </c>
      <c r="S42">
        <v>90590784</v>
      </c>
      <c r="T42" t="s">
        <v>605</v>
      </c>
      <c r="U42" t="s">
        <v>978</v>
      </c>
      <c r="V42" t="s">
        <v>335</v>
      </c>
      <c r="W42" t="s">
        <v>463</v>
      </c>
      <c r="Y42" t="s">
        <v>660</v>
      </c>
      <c r="Z42">
        <v>35</v>
      </c>
      <c r="AA42">
        <v>17081</v>
      </c>
      <c r="AB42" t="s">
        <v>465</v>
      </c>
      <c r="AC42" t="s">
        <v>515</v>
      </c>
      <c r="AD42" s="1">
        <v>0.375</v>
      </c>
      <c r="AE42" s="1">
        <v>0.64583333333333326</v>
      </c>
      <c r="AF42" t="s">
        <v>463</v>
      </c>
      <c r="AG42" t="s">
        <v>238</v>
      </c>
      <c r="AH42" t="s">
        <v>546</v>
      </c>
      <c r="AJ42" t="s">
        <v>2579</v>
      </c>
      <c r="AM42">
        <v>1</v>
      </c>
      <c r="AN42">
        <v>3</v>
      </c>
      <c r="AP42" s="2">
        <v>46069</v>
      </c>
      <c r="AQ42" s="2">
        <v>46286</v>
      </c>
      <c r="AR42" s="2"/>
      <c r="AS42" s="2"/>
      <c r="AV42" t="s">
        <v>470</v>
      </c>
      <c r="AW42">
        <v>168</v>
      </c>
      <c r="AX42">
        <v>0.5</v>
      </c>
      <c r="BH42">
        <v>100</v>
      </c>
      <c r="BY42">
        <v>168</v>
      </c>
      <c r="BZ42">
        <v>168</v>
      </c>
      <c r="CA42">
        <v>0</v>
      </c>
      <c r="CB42">
        <v>240</v>
      </c>
      <c r="CC42">
        <v>0.7</v>
      </c>
      <c r="CE42">
        <v>5560</v>
      </c>
      <c r="CF42">
        <v>1668</v>
      </c>
      <c r="CG42">
        <v>480</v>
      </c>
      <c r="CH42">
        <v>-153.84615384615384</v>
      </c>
      <c r="CI42">
        <v>7074.1538461538457</v>
      </c>
      <c r="CJ42">
        <v>212.30594577494998</v>
      </c>
      <c r="CK42">
        <v>143.78872163937004</v>
      </c>
      <c r="CL42">
        <v>69.420911026507738</v>
      </c>
      <c r="CM42">
        <v>122.18796797213763</v>
      </c>
      <c r="CN42">
        <v>69.086628928876706</v>
      </c>
      <c r="CO42">
        <v>0</v>
      </c>
      <c r="CP42">
        <v>0</v>
      </c>
      <c r="CQ42">
        <v>93.868062452383569</v>
      </c>
      <c r="CR42">
        <v>0.86346000000000001</v>
      </c>
      <c r="CS42">
        <v>29911.95206280288</v>
      </c>
      <c r="CT42">
        <v>0</v>
      </c>
      <c r="CU42">
        <v>29911.95206280288</v>
      </c>
      <c r="CV42">
        <v>6.5051437655610638</v>
      </c>
      <c r="CW42">
        <v>203058</v>
      </c>
      <c r="DI42">
        <v>240</v>
      </c>
      <c r="DJ42" t="s">
        <v>471</v>
      </c>
    </row>
    <row r="43" spans="1:114" x14ac:dyDescent="0.25">
      <c r="A43" t="s">
        <v>2</v>
      </c>
      <c r="B43" t="s">
        <v>2576</v>
      </c>
      <c r="C43">
        <v>43884</v>
      </c>
      <c r="D43" t="s">
        <v>2525</v>
      </c>
      <c r="E43" t="s">
        <v>2526</v>
      </c>
      <c r="F43" t="s">
        <v>2566</v>
      </c>
      <c r="G43" t="s">
        <v>1791</v>
      </c>
      <c r="H43" t="s">
        <v>2596</v>
      </c>
      <c r="I43" t="s">
        <v>457</v>
      </c>
      <c r="J43">
        <v>5560</v>
      </c>
      <c r="K43">
        <v>9.0748215823234659</v>
      </c>
      <c r="L43" t="s">
        <v>3123</v>
      </c>
      <c r="M43">
        <v>0.1</v>
      </c>
      <c r="N43" t="s">
        <v>459</v>
      </c>
      <c r="O43" t="s">
        <v>1804</v>
      </c>
      <c r="P43">
        <v>10</v>
      </c>
      <c r="Q43">
        <v>18</v>
      </c>
      <c r="R43">
        <v>1</v>
      </c>
      <c r="S43">
        <v>90590784</v>
      </c>
      <c r="T43" t="s">
        <v>605</v>
      </c>
      <c r="U43" t="s">
        <v>978</v>
      </c>
      <c r="V43" t="s">
        <v>335</v>
      </c>
      <c r="W43" t="s">
        <v>463</v>
      </c>
      <c r="Y43" t="s">
        <v>660</v>
      </c>
      <c r="Z43">
        <v>35</v>
      </c>
      <c r="AA43">
        <v>17082</v>
      </c>
      <c r="AB43" t="s">
        <v>465</v>
      </c>
      <c r="AC43" t="s">
        <v>515</v>
      </c>
      <c r="AD43" s="1">
        <v>0.375</v>
      </c>
      <c r="AE43" s="1">
        <v>0.64583333333333326</v>
      </c>
      <c r="AF43" t="s">
        <v>463</v>
      </c>
      <c r="AG43" t="s">
        <v>239</v>
      </c>
      <c r="AH43" t="s">
        <v>546</v>
      </c>
      <c r="AJ43" t="s">
        <v>2579</v>
      </c>
      <c r="AM43">
        <v>1</v>
      </c>
      <c r="AN43">
        <v>3</v>
      </c>
      <c r="AP43" s="2">
        <v>46069</v>
      </c>
      <c r="AQ43" s="2">
        <v>46286</v>
      </c>
      <c r="AR43" s="2"/>
      <c r="AS43" s="2"/>
      <c r="AV43" t="s">
        <v>470</v>
      </c>
      <c r="AW43">
        <v>168</v>
      </c>
      <c r="AX43">
        <v>0.5</v>
      </c>
      <c r="BD43">
        <v>56</v>
      </c>
      <c r="BH43">
        <v>100</v>
      </c>
      <c r="BY43">
        <v>224</v>
      </c>
      <c r="BZ43">
        <v>168</v>
      </c>
      <c r="CA43">
        <v>56</v>
      </c>
      <c r="CB43">
        <v>240</v>
      </c>
      <c r="CC43">
        <v>0.7</v>
      </c>
      <c r="CE43">
        <v>5560</v>
      </c>
      <c r="CF43">
        <v>556</v>
      </c>
      <c r="CG43">
        <v>480</v>
      </c>
      <c r="CH43">
        <v>-153.84615384615384</v>
      </c>
      <c r="CI43">
        <v>5962.1538461538457</v>
      </c>
      <c r="CJ43">
        <v>212.30594577494998</v>
      </c>
      <c r="CK43">
        <v>143.78872163937004</v>
      </c>
      <c r="CL43">
        <v>69.420911026507738</v>
      </c>
      <c r="CM43">
        <v>122.18796797213763</v>
      </c>
      <c r="CN43">
        <v>69.086628928876706</v>
      </c>
      <c r="CO43">
        <v>0</v>
      </c>
      <c r="CP43">
        <v>0</v>
      </c>
      <c r="CQ43">
        <v>93.868062452383569</v>
      </c>
      <c r="CR43">
        <v>0.86346000000000001</v>
      </c>
      <c r="CS43">
        <v>35168.563560136361</v>
      </c>
      <c r="CT43">
        <v>0</v>
      </c>
      <c r="CU43">
        <v>35168.563560136361</v>
      </c>
      <c r="CV43">
        <v>9.0748215823234659</v>
      </c>
      <c r="CW43">
        <v>203069</v>
      </c>
      <c r="CX43" t="s">
        <v>3962</v>
      </c>
      <c r="CY43" t="s">
        <v>2569</v>
      </c>
      <c r="CZ43" t="s">
        <v>3963</v>
      </c>
      <c r="DA43" t="s">
        <v>3953</v>
      </c>
      <c r="DB43" t="s">
        <v>3344</v>
      </c>
      <c r="DI43">
        <v>240</v>
      </c>
      <c r="DJ43" t="s">
        <v>471</v>
      </c>
    </row>
    <row r="44" spans="1:114" x14ac:dyDescent="0.25">
      <c r="A44" t="s">
        <v>2</v>
      </c>
      <c r="B44" t="s">
        <v>2576</v>
      </c>
      <c r="C44">
        <v>43884</v>
      </c>
      <c r="D44" t="s">
        <v>2525</v>
      </c>
      <c r="E44" t="s">
        <v>2526</v>
      </c>
      <c r="F44" t="s">
        <v>2566</v>
      </c>
      <c r="G44" t="s">
        <v>1791</v>
      </c>
      <c r="H44" t="s">
        <v>2597</v>
      </c>
      <c r="I44" t="s">
        <v>457</v>
      </c>
      <c r="J44">
        <v>5560</v>
      </c>
      <c r="K44">
        <v>8.1050331782298208</v>
      </c>
      <c r="L44" t="s">
        <v>3124</v>
      </c>
      <c r="M44">
        <v>0.3</v>
      </c>
      <c r="N44" t="s">
        <v>459</v>
      </c>
      <c r="O44" t="s">
        <v>1804</v>
      </c>
      <c r="P44">
        <v>9</v>
      </c>
      <c r="Q44">
        <v>18</v>
      </c>
      <c r="R44">
        <v>1</v>
      </c>
      <c r="S44">
        <v>90590784</v>
      </c>
      <c r="T44" t="s">
        <v>605</v>
      </c>
      <c r="U44" t="s">
        <v>978</v>
      </c>
      <c r="V44" t="s">
        <v>335</v>
      </c>
      <c r="W44" t="s">
        <v>463</v>
      </c>
      <c r="Y44" t="s">
        <v>660</v>
      </c>
      <c r="Z44">
        <v>35</v>
      </c>
      <c r="AA44">
        <v>17083</v>
      </c>
      <c r="AB44" t="s">
        <v>465</v>
      </c>
      <c r="AC44" t="s">
        <v>515</v>
      </c>
      <c r="AD44" s="1">
        <v>0.375</v>
      </c>
      <c r="AE44" s="1">
        <v>0.64583333333333326</v>
      </c>
      <c r="AF44" t="s">
        <v>463</v>
      </c>
      <c r="AG44" t="s">
        <v>240</v>
      </c>
      <c r="AH44" t="s">
        <v>546</v>
      </c>
      <c r="AJ44" t="s">
        <v>2579</v>
      </c>
      <c r="AM44">
        <v>1</v>
      </c>
      <c r="AN44">
        <v>3</v>
      </c>
      <c r="AP44" s="2">
        <v>46069</v>
      </c>
      <c r="AQ44" s="2">
        <v>46286</v>
      </c>
      <c r="AR44" s="2"/>
      <c r="AS44" s="2"/>
      <c r="AV44" t="s">
        <v>470</v>
      </c>
      <c r="AW44">
        <v>168</v>
      </c>
      <c r="AX44">
        <v>0.5</v>
      </c>
      <c r="BD44">
        <v>56</v>
      </c>
      <c r="BH44">
        <v>100</v>
      </c>
      <c r="BI44">
        <v>2100</v>
      </c>
      <c r="BY44">
        <v>224</v>
      </c>
      <c r="BZ44">
        <v>168</v>
      </c>
      <c r="CA44">
        <v>56</v>
      </c>
      <c r="CB44">
        <v>240</v>
      </c>
      <c r="CC44">
        <v>0.7</v>
      </c>
      <c r="CE44">
        <v>5560</v>
      </c>
      <c r="CF44">
        <v>1668</v>
      </c>
      <c r="CG44">
        <v>480</v>
      </c>
      <c r="CH44">
        <v>-153.84615384615384</v>
      </c>
      <c r="CI44">
        <v>7074.1538461538457</v>
      </c>
      <c r="CJ44">
        <v>212.30594577494998</v>
      </c>
      <c r="CK44">
        <v>143.78872163937004</v>
      </c>
      <c r="CL44">
        <v>69.420911026507738</v>
      </c>
      <c r="CM44">
        <v>122.18796797213763</v>
      </c>
      <c r="CN44">
        <v>69.086628928876706</v>
      </c>
      <c r="CO44">
        <v>0</v>
      </c>
      <c r="CP44">
        <v>0</v>
      </c>
      <c r="CQ44">
        <v>93.868062452383569</v>
      </c>
      <c r="CR44">
        <v>0.86346000000000001</v>
      </c>
      <c r="CS44">
        <v>37268.563560136361</v>
      </c>
      <c r="CT44">
        <v>0</v>
      </c>
      <c r="CU44">
        <v>37268.563560136361</v>
      </c>
      <c r="CV44">
        <v>8.1050331782298208</v>
      </c>
      <c r="CW44">
        <v>202442</v>
      </c>
      <c r="CX44" t="s">
        <v>3964</v>
      </c>
      <c r="CY44" t="s">
        <v>2569</v>
      </c>
      <c r="CZ44" t="s">
        <v>3965</v>
      </c>
      <c r="DA44" t="s">
        <v>3951</v>
      </c>
      <c r="DB44" t="s">
        <v>3344</v>
      </c>
      <c r="DI44">
        <v>240</v>
      </c>
      <c r="DJ44" t="s">
        <v>471</v>
      </c>
    </row>
    <row r="45" spans="1:114" x14ac:dyDescent="0.25">
      <c r="A45" t="s">
        <v>2</v>
      </c>
      <c r="B45" t="s">
        <v>2576</v>
      </c>
      <c r="C45">
        <v>43884</v>
      </c>
      <c r="D45" t="s">
        <v>2525</v>
      </c>
      <c r="E45" t="s">
        <v>2526</v>
      </c>
      <c r="F45" t="s">
        <v>2566</v>
      </c>
      <c r="G45" t="s">
        <v>1791</v>
      </c>
      <c r="H45" t="s">
        <v>2598</v>
      </c>
      <c r="I45" t="s">
        <v>457</v>
      </c>
      <c r="J45">
        <v>5560</v>
      </c>
      <c r="K45">
        <v>9.2482221428971858</v>
      </c>
      <c r="L45" t="s">
        <v>3125</v>
      </c>
      <c r="M45">
        <v>0.3</v>
      </c>
      <c r="N45" t="s">
        <v>459</v>
      </c>
      <c r="O45" t="s">
        <v>1804</v>
      </c>
      <c r="P45">
        <v>10</v>
      </c>
      <c r="Q45">
        <v>20</v>
      </c>
      <c r="R45">
        <v>1</v>
      </c>
      <c r="S45">
        <v>90590784</v>
      </c>
      <c r="T45" t="s">
        <v>605</v>
      </c>
      <c r="U45" t="s">
        <v>978</v>
      </c>
      <c r="V45" t="s">
        <v>335</v>
      </c>
      <c r="W45" t="s">
        <v>463</v>
      </c>
      <c r="Y45" t="s">
        <v>660</v>
      </c>
      <c r="Z45">
        <v>35</v>
      </c>
      <c r="AA45">
        <v>17084</v>
      </c>
      <c r="AB45" t="s">
        <v>465</v>
      </c>
      <c r="AC45" t="s">
        <v>525</v>
      </c>
      <c r="AD45" s="1">
        <v>0.375</v>
      </c>
      <c r="AE45" s="1">
        <v>0.64583333333333326</v>
      </c>
      <c r="AF45" t="s">
        <v>463</v>
      </c>
      <c r="AG45" t="s">
        <v>247</v>
      </c>
      <c r="AH45" t="s">
        <v>546</v>
      </c>
      <c r="AJ45" t="s">
        <v>2579</v>
      </c>
      <c r="AM45">
        <v>1</v>
      </c>
      <c r="AN45">
        <v>3</v>
      </c>
      <c r="AP45" s="2">
        <v>46070</v>
      </c>
      <c r="AQ45" s="2">
        <v>46287</v>
      </c>
      <c r="AR45" s="2"/>
      <c r="AS45" s="2"/>
      <c r="AV45" t="s">
        <v>470</v>
      </c>
      <c r="AW45">
        <v>168</v>
      </c>
      <c r="AX45">
        <v>0.5</v>
      </c>
      <c r="BD45">
        <v>112</v>
      </c>
      <c r="BH45">
        <v>100</v>
      </c>
      <c r="BI45">
        <v>2100</v>
      </c>
      <c r="BY45">
        <v>280</v>
      </c>
      <c r="BZ45">
        <v>168</v>
      </c>
      <c r="CA45">
        <v>112</v>
      </c>
      <c r="CB45">
        <v>240</v>
      </c>
      <c r="CC45">
        <v>0.7</v>
      </c>
      <c r="CE45">
        <v>5560</v>
      </c>
      <c r="CF45">
        <v>1668</v>
      </c>
      <c r="CG45">
        <v>480</v>
      </c>
      <c r="CH45">
        <v>-153.84615384615384</v>
      </c>
      <c r="CI45">
        <v>7074.1538461538457</v>
      </c>
      <c r="CJ45">
        <v>212.30594577494998</v>
      </c>
      <c r="CK45">
        <v>143.78872163937004</v>
      </c>
      <c r="CL45">
        <v>69.420911026507738</v>
      </c>
      <c r="CM45">
        <v>122.18796797213763</v>
      </c>
      <c r="CN45">
        <v>69.086628928876706</v>
      </c>
      <c r="CO45">
        <v>0</v>
      </c>
      <c r="CP45">
        <v>0</v>
      </c>
      <c r="CQ45">
        <v>93.868062452383569</v>
      </c>
      <c r="CR45">
        <v>0.86346000000000001</v>
      </c>
      <c r="CS45">
        <v>42525.175057469838</v>
      </c>
      <c r="CT45">
        <v>0</v>
      </c>
      <c r="CU45">
        <v>42525.175057469838</v>
      </c>
      <c r="CV45">
        <v>9.2482221428971858</v>
      </c>
      <c r="CW45">
        <v>206186</v>
      </c>
      <c r="CX45" t="s">
        <v>3966</v>
      </c>
      <c r="CY45" t="s">
        <v>2569</v>
      </c>
      <c r="CZ45" t="s">
        <v>3507</v>
      </c>
      <c r="DA45" t="s">
        <v>3953</v>
      </c>
      <c r="DB45" t="s">
        <v>3344</v>
      </c>
      <c r="DI45">
        <v>240</v>
      </c>
      <c r="DJ45" t="s">
        <v>471</v>
      </c>
    </row>
    <row r="46" spans="1:114" x14ac:dyDescent="0.25">
      <c r="A46" t="s">
        <v>2</v>
      </c>
      <c r="B46" t="s">
        <v>2576</v>
      </c>
      <c r="C46">
        <v>43884</v>
      </c>
      <c r="D46" t="s">
        <v>2525</v>
      </c>
      <c r="E46" t="s">
        <v>2526</v>
      </c>
      <c r="F46" t="s">
        <v>2566</v>
      </c>
      <c r="G46" t="s">
        <v>1791</v>
      </c>
      <c r="H46" t="s">
        <v>2599</v>
      </c>
      <c r="I46" t="s">
        <v>457</v>
      </c>
      <c r="J46">
        <v>5560</v>
      </c>
      <c r="K46">
        <v>8.5122231254419134</v>
      </c>
      <c r="L46" t="s">
        <v>3126</v>
      </c>
      <c r="M46">
        <v>0</v>
      </c>
      <c r="N46" t="s">
        <v>459</v>
      </c>
      <c r="O46" t="s">
        <v>1804</v>
      </c>
      <c r="P46">
        <v>9</v>
      </c>
      <c r="Q46">
        <v>18</v>
      </c>
      <c r="R46">
        <v>1</v>
      </c>
      <c r="S46">
        <v>90590784</v>
      </c>
      <c r="T46" t="s">
        <v>605</v>
      </c>
      <c r="U46" t="s">
        <v>978</v>
      </c>
      <c r="V46" t="s">
        <v>335</v>
      </c>
      <c r="W46" t="s">
        <v>463</v>
      </c>
      <c r="Y46" t="s">
        <v>660</v>
      </c>
      <c r="Z46">
        <v>35</v>
      </c>
      <c r="AA46">
        <v>17189</v>
      </c>
      <c r="AB46" t="s">
        <v>465</v>
      </c>
      <c r="AC46" t="s">
        <v>466</v>
      </c>
      <c r="AD46" s="1">
        <v>0.375</v>
      </c>
      <c r="AE46" s="1">
        <v>0.64583333333333326</v>
      </c>
      <c r="AF46" t="s">
        <v>463</v>
      </c>
      <c r="AG46" t="s">
        <v>276</v>
      </c>
      <c r="AH46" t="s">
        <v>546</v>
      </c>
      <c r="AJ46" t="s">
        <v>2579</v>
      </c>
      <c r="AM46">
        <v>1</v>
      </c>
      <c r="AN46">
        <v>3</v>
      </c>
      <c r="AP46" s="2">
        <v>46072</v>
      </c>
      <c r="AQ46" s="2">
        <v>46289</v>
      </c>
      <c r="AR46" s="2"/>
      <c r="AS46" s="2"/>
      <c r="AV46" t="s">
        <v>470</v>
      </c>
      <c r="AW46">
        <v>168</v>
      </c>
      <c r="AX46">
        <v>0.5</v>
      </c>
      <c r="BH46">
        <v>100</v>
      </c>
      <c r="BY46">
        <v>168</v>
      </c>
      <c r="BZ46">
        <v>168</v>
      </c>
      <c r="CA46">
        <v>0</v>
      </c>
      <c r="CB46">
        <v>240</v>
      </c>
      <c r="CC46">
        <v>0.7</v>
      </c>
      <c r="CE46">
        <v>5560</v>
      </c>
      <c r="CF46">
        <v>0</v>
      </c>
      <c r="CG46">
        <v>480</v>
      </c>
      <c r="CH46">
        <v>-153.84615384615384</v>
      </c>
      <c r="CI46">
        <v>5406.1538461538457</v>
      </c>
      <c r="CJ46">
        <v>212.30594577494998</v>
      </c>
      <c r="CK46">
        <v>143.78872163937004</v>
      </c>
      <c r="CL46">
        <v>69.420911026507738</v>
      </c>
      <c r="CM46">
        <v>122.18796797213763</v>
      </c>
      <c r="CN46">
        <v>69.086628928876706</v>
      </c>
      <c r="CO46">
        <v>0</v>
      </c>
      <c r="CP46">
        <v>0</v>
      </c>
      <c r="CQ46">
        <v>93.868062452383569</v>
      </c>
      <c r="CR46">
        <v>0.86346000000000001</v>
      </c>
      <c r="CS46">
        <v>29911.95206280288</v>
      </c>
      <c r="CT46">
        <v>0</v>
      </c>
      <c r="CU46">
        <v>29911.95206280288</v>
      </c>
      <c r="CV46">
        <v>8.5122231254419134</v>
      </c>
      <c r="CW46">
        <v>203070</v>
      </c>
      <c r="CX46" t="s">
        <v>3967</v>
      </c>
      <c r="CY46" t="s">
        <v>2569</v>
      </c>
      <c r="CZ46" t="s">
        <v>3968</v>
      </c>
      <c r="DA46" t="s">
        <v>3961</v>
      </c>
      <c r="DB46" t="s">
        <v>3344</v>
      </c>
      <c r="DI46">
        <v>240</v>
      </c>
      <c r="DJ46" t="s">
        <v>471</v>
      </c>
    </row>
    <row r="47" spans="1:114" x14ac:dyDescent="0.25">
      <c r="A47" t="s">
        <v>2</v>
      </c>
      <c r="B47" t="s">
        <v>2576</v>
      </c>
      <c r="C47">
        <v>43884</v>
      </c>
      <c r="D47" t="s">
        <v>2525</v>
      </c>
      <c r="E47" t="s">
        <v>2526</v>
      </c>
      <c r="F47" t="s">
        <v>2566</v>
      </c>
      <c r="G47" t="s">
        <v>1791</v>
      </c>
      <c r="H47" t="s">
        <v>2600</v>
      </c>
      <c r="I47" t="s">
        <v>457</v>
      </c>
      <c r="J47">
        <v>5560</v>
      </c>
      <c r="K47">
        <v>10.56925599586765</v>
      </c>
      <c r="L47" t="s">
        <v>3127</v>
      </c>
      <c r="M47">
        <v>0</v>
      </c>
      <c r="N47" t="s">
        <v>459</v>
      </c>
      <c r="O47" t="s">
        <v>1831</v>
      </c>
      <c r="P47">
        <v>11</v>
      </c>
      <c r="Q47">
        <v>16</v>
      </c>
      <c r="R47">
        <v>1</v>
      </c>
      <c r="S47">
        <v>92632347</v>
      </c>
      <c r="T47" t="s">
        <v>605</v>
      </c>
      <c r="U47" t="s">
        <v>978</v>
      </c>
      <c r="V47" t="s">
        <v>335</v>
      </c>
      <c r="W47" t="s">
        <v>463</v>
      </c>
      <c r="Y47" t="s">
        <v>660</v>
      </c>
      <c r="Z47">
        <v>35</v>
      </c>
      <c r="AA47">
        <v>16955</v>
      </c>
      <c r="AB47" t="s">
        <v>465</v>
      </c>
      <c r="AC47" t="s">
        <v>504</v>
      </c>
      <c r="AD47" s="1">
        <v>0.375</v>
      </c>
      <c r="AE47" s="1">
        <v>0.64583333333333326</v>
      </c>
      <c r="AF47" t="s">
        <v>463</v>
      </c>
      <c r="AG47" t="s">
        <v>46</v>
      </c>
      <c r="AH47" t="s">
        <v>467</v>
      </c>
      <c r="AJ47" t="s">
        <v>2579</v>
      </c>
      <c r="AM47">
        <v>1</v>
      </c>
      <c r="AN47">
        <v>3</v>
      </c>
      <c r="AP47" s="2">
        <v>46073</v>
      </c>
      <c r="AQ47" s="2">
        <v>46290</v>
      </c>
      <c r="AR47" s="2"/>
      <c r="AS47" s="2"/>
      <c r="AV47" t="s">
        <v>470</v>
      </c>
      <c r="AW47">
        <v>168</v>
      </c>
      <c r="AX47">
        <v>0.5</v>
      </c>
      <c r="AY47">
        <v>28</v>
      </c>
      <c r="BH47">
        <v>600</v>
      </c>
      <c r="BY47">
        <v>196</v>
      </c>
      <c r="BZ47">
        <v>168</v>
      </c>
      <c r="CA47">
        <v>28</v>
      </c>
      <c r="CB47">
        <v>240</v>
      </c>
      <c r="CC47">
        <v>0.7</v>
      </c>
      <c r="CE47">
        <v>5560</v>
      </c>
      <c r="CF47">
        <v>0</v>
      </c>
      <c r="CG47">
        <v>480</v>
      </c>
      <c r="CH47">
        <v>-923.07692307692309</v>
      </c>
      <c r="CI47">
        <v>4636.9230769230771</v>
      </c>
      <c r="CJ47">
        <v>212.30594577494998</v>
      </c>
      <c r="CK47">
        <v>143.78872163937004</v>
      </c>
      <c r="CL47">
        <v>69.420911026507738</v>
      </c>
      <c r="CM47">
        <v>122.18796797213763</v>
      </c>
      <c r="CN47">
        <v>69.086628928876706</v>
      </c>
      <c r="CO47">
        <v>0</v>
      </c>
      <c r="CP47">
        <v>0</v>
      </c>
      <c r="CQ47">
        <v>93.868062452383569</v>
      </c>
      <c r="CR47">
        <v>0.86346000000000001</v>
      </c>
      <c r="CS47">
        <v>31855.737571545098</v>
      </c>
      <c r="CT47">
        <v>0</v>
      </c>
      <c r="CU47">
        <v>31855.737571545098</v>
      </c>
      <c r="CV47">
        <v>10.56925599586765</v>
      </c>
      <c r="CW47">
        <v>207705</v>
      </c>
      <c r="DI47">
        <v>240</v>
      </c>
      <c r="DJ47" t="s">
        <v>471</v>
      </c>
    </row>
    <row r="48" spans="1:114" x14ac:dyDescent="0.25">
      <c r="A48" t="s">
        <v>2</v>
      </c>
      <c r="B48" t="s">
        <v>2576</v>
      </c>
      <c r="C48">
        <v>43884</v>
      </c>
      <c r="D48" t="s">
        <v>2525</v>
      </c>
      <c r="E48" t="s">
        <v>2526</v>
      </c>
      <c r="F48" t="s">
        <v>2566</v>
      </c>
      <c r="G48" t="s">
        <v>1791</v>
      </c>
      <c r="H48" t="s">
        <v>2601</v>
      </c>
      <c r="I48" t="s">
        <v>457</v>
      </c>
      <c r="J48">
        <v>5560</v>
      </c>
      <c r="K48">
        <v>9.9243371144004247</v>
      </c>
      <c r="L48" t="s">
        <v>3120</v>
      </c>
      <c r="M48">
        <v>0</v>
      </c>
      <c r="N48" t="s">
        <v>459</v>
      </c>
      <c r="O48" t="s">
        <v>1822</v>
      </c>
      <c r="P48">
        <v>10</v>
      </c>
      <c r="Q48">
        <v>15</v>
      </c>
      <c r="R48">
        <v>1</v>
      </c>
      <c r="S48">
        <v>90602347</v>
      </c>
      <c r="T48" t="s">
        <v>605</v>
      </c>
      <c r="U48" t="s">
        <v>978</v>
      </c>
      <c r="V48" t="s">
        <v>335</v>
      </c>
      <c r="W48" t="s">
        <v>463</v>
      </c>
      <c r="Y48" t="s">
        <v>660</v>
      </c>
      <c r="Z48">
        <v>35</v>
      </c>
      <c r="AA48">
        <v>16956</v>
      </c>
      <c r="AB48" t="s">
        <v>465</v>
      </c>
      <c r="AC48" t="s">
        <v>479</v>
      </c>
      <c r="AD48" s="1">
        <v>0.375</v>
      </c>
      <c r="AE48" s="1">
        <v>0.64583333333333326</v>
      </c>
      <c r="AF48" t="s">
        <v>463</v>
      </c>
      <c r="AG48" t="s">
        <v>61</v>
      </c>
      <c r="AH48" t="s">
        <v>467</v>
      </c>
      <c r="AJ48" t="s">
        <v>2579</v>
      </c>
      <c r="AM48">
        <v>1</v>
      </c>
      <c r="AN48">
        <v>3</v>
      </c>
      <c r="AP48" s="2">
        <v>46071</v>
      </c>
      <c r="AQ48" s="2">
        <v>46288</v>
      </c>
      <c r="AR48" s="2"/>
      <c r="AS48" s="2"/>
      <c r="AV48" t="s">
        <v>470</v>
      </c>
      <c r="AW48">
        <v>168</v>
      </c>
      <c r="AX48">
        <v>0.5</v>
      </c>
      <c r="BH48">
        <v>600</v>
      </c>
      <c r="BY48">
        <v>168</v>
      </c>
      <c r="BZ48">
        <v>168</v>
      </c>
      <c r="CA48">
        <v>0</v>
      </c>
      <c r="CB48">
        <v>240</v>
      </c>
      <c r="CC48">
        <v>0.7</v>
      </c>
      <c r="CE48">
        <v>5560</v>
      </c>
      <c r="CF48">
        <v>0</v>
      </c>
      <c r="CG48">
        <v>480</v>
      </c>
      <c r="CH48">
        <v>-923.07692307692309</v>
      </c>
      <c r="CI48">
        <v>4636.9230769230771</v>
      </c>
      <c r="CJ48">
        <v>212.30594577494998</v>
      </c>
      <c r="CK48">
        <v>143.78872163937004</v>
      </c>
      <c r="CL48">
        <v>69.420911026507738</v>
      </c>
      <c r="CM48">
        <v>122.18796797213763</v>
      </c>
      <c r="CN48">
        <v>69.086628928876706</v>
      </c>
      <c r="CO48">
        <v>0</v>
      </c>
      <c r="CP48">
        <v>0</v>
      </c>
      <c r="CQ48">
        <v>93.868062452383569</v>
      </c>
      <c r="CR48">
        <v>0.86346000000000001</v>
      </c>
      <c r="CS48">
        <v>29911.95206280288</v>
      </c>
      <c r="CT48">
        <v>0</v>
      </c>
      <c r="CU48">
        <v>29911.95206280288</v>
      </c>
      <c r="CV48">
        <v>9.9243371144004247</v>
      </c>
      <c r="CW48">
        <v>231290</v>
      </c>
      <c r="DI48">
        <v>240</v>
      </c>
      <c r="DJ48" t="s">
        <v>471</v>
      </c>
    </row>
    <row r="49" spans="1:114" x14ac:dyDescent="0.25">
      <c r="A49" t="s">
        <v>2</v>
      </c>
      <c r="B49" t="s">
        <v>2576</v>
      </c>
      <c r="C49">
        <v>43884</v>
      </c>
      <c r="D49" t="s">
        <v>2525</v>
      </c>
      <c r="E49" t="s">
        <v>2526</v>
      </c>
      <c r="F49" t="s">
        <v>2566</v>
      </c>
      <c r="G49" t="s">
        <v>1791</v>
      </c>
      <c r="H49" t="s">
        <v>2602</v>
      </c>
      <c r="I49" t="s">
        <v>457</v>
      </c>
      <c r="J49">
        <v>5560</v>
      </c>
      <c r="K49">
        <v>10.56925599586765</v>
      </c>
      <c r="L49" t="s">
        <v>3119</v>
      </c>
      <c r="M49">
        <v>0</v>
      </c>
      <c r="N49" t="s">
        <v>459</v>
      </c>
      <c r="O49" t="s">
        <v>1834</v>
      </c>
      <c r="P49">
        <v>11</v>
      </c>
      <c r="Q49">
        <v>20</v>
      </c>
      <c r="R49">
        <v>1</v>
      </c>
      <c r="S49">
        <v>92622347</v>
      </c>
      <c r="T49" t="s">
        <v>605</v>
      </c>
      <c r="U49" t="s">
        <v>978</v>
      </c>
      <c r="V49" t="s">
        <v>335</v>
      </c>
      <c r="W49" t="s">
        <v>463</v>
      </c>
      <c r="Y49" t="s">
        <v>660</v>
      </c>
      <c r="Z49">
        <v>35</v>
      </c>
      <c r="AA49">
        <v>16957</v>
      </c>
      <c r="AB49" t="s">
        <v>465</v>
      </c>
      <c r="AC49" t="s">
        <v>515</v>
      </c>
      <c r="AD49" s="1">
        <v>0.39583333333333326</v>
      </c>
      <c r="AE49" s="1">
        <v>0.66666666666666674</v>
      </c>
      <c r="AF49" t="s">
        <v>463</v>
      </c>
      <c r="AG49" t="s">
        <v>63</v>
      </c>
      <c r="AH49" t="s">
        <v>467</v>
      </c>
      <c r="AJ49" t="s">
        <v>2579</v>
      </c>
      <c r="AM49">
        <v>1</v>
      </c>
      <c r="AN49">
        <v>3</v>
      </c>
      <c r="AP49" s="2">
        <v>46069</v>
      </c>
      <c r="AQ49" s="2">
        <v>46286</v>
      </c>
      <c r="AR49" s="2"/>
      <c r="AS49" s="2"/>
      <c r="AV49" t="s">
        <v>470</v>
      </c>
      <c r="AW49">
        <v>168</v>
      </c>
      <c r="AX49">
        <v>0.5</v>
      </c>
      <c r="AY49">
        <v>28</v>
      </c>
      <c r="BH49">
        <v>600</v>
      </c>
      <c r="BY49">
        <v>196</v>
      </c>
      <c r="BZ49">
        <v>168</v>
      </c>
      <c r="CA49">
        <v>28</v>
      </c>
      <c r="CB49">
        <v>240</v>
      </c>
      <c r="CC49">
        <v>0.7</v>
      </c>
      <c r="CE49">
        <v>5560</v>
      </c>
      <c r="CF49">
        <v>0</v>
      </c>
      <c r="CG49">
        <v>480</v>
      </c>
      <c r="CH49">
        <v>-923.07692307692309</v>
      </c>
      <c r="CI49">
        <v>4636.9230769230771</v>
      </c>
      <c r="CJ49">
        <v>212.30594577494998</v>
      </c>
      <c r="CK49">
        <v>143.78872163937004</v>
      </c>
      <c r="CL49">
        <v>69.420911026507738</v>
      </c>
      <c r="CM49">
        <v>122.18796797213763</v>
      </c>
      <c r="CN49">
        <v>69.086628928876706</v>
      </c>
      <c r="CO49">
        <v>0</v>
      </c>
      <c r="CP49">
        <v>0</v>
      </c>
      <c r="CQ49">
        <v>93.868062452383569</v>
      </c>
      <c r="CR49">
        <v>0.86346000000000001</v>
      </c>
      <c r="CS49">
        <v>31855.737571545098</v>
      </c>
      <c r="CT49">
        <v>0</v>
      </c>
      <c r="CU49">
        <v>31855.737571545098</v>
      </c>
      <c r="CV49">
        <v>10.56925599586765</v>
      </c>
      <c r="CW49">
        <v>207699</v>
      </c>
      <c r="CX49" t="s">
        <v>3969</v>
      </c>
      <c r="CY49" t="s">
        <v>2569</v>
      </c>
      <c r="CZ49" t="s">
        <v>3970</v>
      </c>
      <c r="DA49" t="s">
        <v>3971</v>
      </c>
      <c r="DB49" t="s">
        <v>3344</v>
      </c>
      <c r="DI49">
        <v>240</v>
      </c>
      <c r="DJ49" t="s">
        <v>471</v>
      </c>
    </row>
    <row r="50" spans="1:114" x14ac:dyDescent="0.25">
      <c r="A50" t="s">
        <v>2</v>
      </c>
      <c r="B50" t="s">
        <v>2576</v>
      </c>
      <c r="C50">
        <v>43884</v>
      </c>
      <c r="D50" t="s">
        <v>2525</v>
      </c>
      <c r="E50" t="s">
        <v>2526</v>
      </c>
      <c r="F50" t="s">
        <v>2566</v>
      </c>
      <c r="G50" t="s">
        <v>1791</v>
      </c>
      <c r="H50" t="s">
        <v>2603</v>
      </c>
      <c r="I50" t="s">
        <v>457</v>
      </c>
      <c r="J50">
        <v>5560</v>
      </c>
      <c r="K50">
        <v>9.9243371144004247</v>
      </c>
      <c r="L50" t="s">
        <v>3120</v>
      </c>
      <c r="M50">
        <v>0</v>
      </c>
      <c r="N50" t="s">
        <v>459</v>
      </c>
      <c r="O50" t="s">
        <v>1822</v>
      </c>
      <c r="P50">
        <v>10</v>
      </c>
      <c r="Q50">
        <v>15</v>
      </c>
      <c r="R50">
        <v>1</v>
      </c>
      <c r="S50">
        <v>91202347</v>
      </c>
      <c r="T50" t="s">
        <v>605</v>
      </c>
      <c r="U50" t="s">
        <v>978</v>
      </c>
      <c r="V50" t="s">
        <v>335</v>
      </c>
      <c r="W50" t="s">
        <v>463</v>
      </c>
      <c r="Y50" t="s">
        <v>660</v>
      </c>
      <c r="Z50">
        <v>35</v>
      </c>
      <c r="AA50">
        <v>16958</v>
      </c>
      <c r="AB50" t="s">
        <v>465</v>
      </c>
      <c r="AC50" t="s">
        <v>479</v>
      </c>
      <c r="AD50" s="1">
        <v>0.375</v>
      </c>
      <c r="AE50" s="1">
        <v>0.64583333333333326</v>
      </c>
      <c r="AF50" t="s">
        <v>463</v>
      </c>
      <c r="AG50" t="s">
        <v>91</v>
      </c>
      <c r="AH50" t="s">
        <v>467</v>
      </c>
      <c r="AJ50" t="s">
        <v>2579</v>
      </c>
      <c r="AM50">
        <v>1</v>
      </c>
      <c r="AN50">
        <v>3</v>
      </c>
      <c r="AP50" s="2">
        <v>46071</v>
      </c>
      <c r="AQ50" s="2">
        <v>46288</v>
      </c>
      <c r="AR50" s="2"/>
      <c r="AS50" s="2"/>
      <c r="AV50" t="s">
        <v>470</v>
      </c>
      <c r="AW50">
        <v>168</v>
      </c>
      <c r="AX50">
        <v>0.5</v>
      </c>
      <c r="BH50">
        <v>600</v>
      </c>
      <c r="BY50">
        <v>168</v>
      </c>
      <c r="BZ50">
        <v>168</v>
      </c>
      <c r="CA50">
        <v>0</v>
      </c>
      <c r="CB50">
        <v>240</v>
      </c>
      <c r="CC50">
        <v>0.7</v>
      </c>
      <c r="CE50">
        <v>5560</v>
      </c>
      <c r="CF50">
        <v>0</v>
      </c>
      <c r="CG50">
        <v>480</v>
      </c>
      <c r="CH50">
        <v>-923.07692307692309</v>
      </c>
      <c r="CI50">
        <v>4636.9230769230771</v>
      </c>
      <c r="CJ50">
        <v>212.30594577494998</v>
      </c>
      <c r="CK50">
        <v>143.78872163937004</v>
      </c>
      <c r="CL50">
        <v>69.420911026507738</v>
      </c>
      <c r="CM50">
        <v>122.18796797213763</v>
      </c>
      <c r="CN50">
        <v>69.086628928876706</v>
      </c>
      <c r="CO50">
        <v>0</v>
      </c>
      <c r="CP50">
        <v>0</v>
      </c>
      <c r="CQ50">
        <v>93.868062452383569</v>
      </c>
      <c r="CR50">
        <v>0.86346000000000001</v>
      </c>
      <c r="CS50">
        <v>29911.95206280288</v>
      </c>
      <c r="CT50">
        <v>0</v>
      </c>
      <c r="CU50">
        <v>29911.95206280288</v>
      </c>
      <c r="CV50">
        <v>9.9243371144004247</v>
      </c>
      <c r="CW50">
        <v>207704</v>
      </c>
      <c r="DI50">
        <v>240</v>
      </c>
      <c r="DJ50" t="s">
        <v>471</v>
      </c>
    </row>
    <row r="51" spans="1:114" x14ac:dyDescent="0.25">
      <c r="A51" t="s">
        <v>2</v>
      </c>
      <c r="B51" t="s">
        <v>2576</v>
      </c>
      <c r="C51">
        <v>43884</v>
      </c>
      <c r="D51" t="s">
        <v>2525</v>
      </c>
      <c r="E51" t="s">
        <v>2526</v>
      </c>
      <c r="F51" t="s">
        <v>2566</v>
      </c>
      <c r="G51" t="s">
        <v>1791</v>
      </c>
      <c r="H51" t="s">
        <v>2604</v>
      </c>
      <c r="I51" t="s">
        <v>457</v>
      </c>
      <c r="J51">
        <v>5560</v>
      </c>
      <c r="K51">
        <v>10.56925599586765</v>
      </c>
      <c r="L51" t="s">
        <v>1077</v>
      </c>
      <c r="M51">
        <v>0</v>
      </c>
      <c r="N51" t="s">
        <v>459</v>
      </c>
      <c r="O51" t="s">
        <v>1834</v>
      </c>
      <c r="P51">
        <v>11</v>
      </c>
      <c r="Q51">
        <v>15</v>
      </c>
      <c r="R51">
        <v>1</v>
      </c>
      <c r="S51">
        <v>92512347</v>
      </c>
      <c r="T51" t="s">
        <v>605</v>
      </c>
      <c r="U51" t="s">
        <v>978</v>
      </c>
      <c r="V51" t="s">
        <v>335</v>
      </c>
      <c r="W51" t="s">
        <v>463</v>
      </c>
      <c r="Y51" t="s">
        <v>660</v>
      </c>
      <c r="Z51">
        <v>35</v>
      </c>
      <c r="AA51">
        <v>16959</v>
      </c>
      <c r="AB51" t="s">
        <v>465</v>
      </c>
      <c r="AC51" t="s">
        <v>479</v>
      </c>
      <c r="AD51" s="1">
        <v>0.39583333333333326</v>
      </c>
      <c r="AE51" s="1">
        <v>0.66666666666666674</v>
      </c>
      <c r="AF51" t="s">
        <v>463</v>
      </c>
      <c r="AG51" t="s">
        <v>163</v>
      </c>
      <c r="AH51" t="s">
        <v>467</v>
      </c>
      <c r="AJ51" t="s">
        <v>2579</v>
      </c>
      <c r="AM51">
        <v>1</v>
      </c>
      <c r="AN51">
        <v>3</v>
      </c>
      <c r="AP51" s="2">
        <v>46071</v>
      </c>
      <c r="AQ51" s="2">
        <v>46288</v>
      </c>
      <c r="AR51" s="2"/>
      <c r="AS51" s="2"/>
      <c r="AV51" t="s">
        <v>470</v>
      </c>
      <c r="AW51">
        <v>168</v>
      </c>
      <c r="AX51">
        <v>0.5</v>
      </c>
      <c r="AY51">
        <v>28</v>
      </c>
      <c r="BH51">
        <v>600</v>
      </c>
      <c r="BY51">
        <v>196</v>
      </c>
      <c r="BZ51">
        <v>168</v>
      </c>
      <c r="CA51">
        <v>28</v>
      </c>
      <c r="CB51">
        <v>240</v>
      </c>
      <c r="CC51">
        <v>0.7</v>
      </c>
      <c r="CE51">
        <v>5560</v>
      </c>
      <c r="CF51">
        <v>0</v>
      </c>
      <c r="CG51">
        <v>480</v>
      </c>
      <c r="CH51">
        <v>-923.07692307692309</v>
      </c>
      <c r="CI51">
        <v>4636.9230769230771</v>
      </c>
      <c r="CJ51">
        <v>212.30594577494998</v>
      </c>
      <c r="CK51">
        <v>143.78872163937004</v>
      </c>
      <c r="CL51">
        <v>69.420911026507738</v>
      </c>
      <c r="CM51">
        <v>122.18796797213763</v>
      </c>
      <c r="CN51">
        <v>69.086628928876706</v>
      </c>
      <c r="CO51">
        <v>0</v>
      </c>
      <c r="CP51">
        <v>0</v>
      </c>
      <c r="CQ51">
        <v>93.868062452383569</v>
      </c>
      <c r="CR51">
        <v>0.86346000000000001</v>
      </c>
      <c r="CS51">
        <v>31855.737571545098</v>
      </c>
      <c r="CT51">
        <v>0</v>
      </c>
      <c r="CU51">
        <v>31855.737571545098</v>
      </c>
      <c r="CV51">
        <v>10.56925599586765</v>
      </c>
      <c r="CW51">
        <v>207707</v>
      </c>
      <c r="CX51" t="s">
        <v>3972</v>
      </c>
      <c r="CY51" t="s">
        <v>2569</v>
      </c>
      <c r="CZ51" t="s">
        <v>3973</v>
      </c>
      <c r="DA51" t="s">
        <v>3974</v>
      </c>
      <c r="DB51" t="s">
        <v>3344</v>
      </c>
      <c r="DI51">
        <v>240</v>
      </c>
      <c r="DJ51" t="s">
        <v>471</v>
      </c>
    </row>
    <row r="52" spans="1:114" x14ac:dyDescent="0.25">
      <c r="A52" t="s">
        <v>2</v>
      </c>
      <c r="B52" t="s">
        <v>2014</v>
      </c>
      <c r="C52" t="s">
        <v>2015</v>
      </c>
      <c r="D52" t="s">
        <v>2016</v>
      </c>
      <c r="E52" t="s">
        <v>2017</v>
      </c>
      <c r="F52" t="s">
        <v>2018</v>
      </c>
      <c r="G52" t="s">
        <v>791</v>
      </c>
      <c r="H52" t="s">
        <v>2019</v>
      </c>
      <c r="I52" t="s">
        <v>457</v>
      </c>
      <c r="J52">
        <v>7140</v>
      </c>
      <c r="K52">
        <v>4.4896257632770595</v>
      </c>
      <c r="L52" t="s">
        <v>3128</v>
      </c>
      <c r="M52">
        <v>0</v>
      </c>
      <c r="N52" t="s">
        <v>459</v>
      </c>
      <c r="O52" t="s">
        <v>2020</v>
      </c>
      <c r="P52">
        <v>5</v>
      </c>
      <c r="Q52">
        <v>5</v>
      </c>
      <c r="R52">
        <v>1</v>
      </c>
      <c r="S52">
        <v>92410503</v>
      </c>
      <c r="T52" t="s">
        <v>461</v>
      </c>
      <c r="U52" t="s">
        <v>2021</v>
      </c>
      <c r="V52" t="s">
        <v>335</v>
      </c>
      <c r="W52" t="s">
        <v>463</v>
      </c>
      <c r="Y52" t="s">
        <v>463</v>
      </c>
      <c r="Z52">
        <v>0</v>
      </c>
      <c r="AA52">
        <v>17034</v>
      </c>
      <c r="AB52" t="s">
        <v>465</v>
      </c>
      <c r="AC52" t="s">
        <v>525</v>
      </c>
      <c r="AD52" s="1">
        <v>0.58333333333333326</v>
      </c>
      <c r="AE52" s="1">
        <v>0.75</v>
      </c>
      <c r="AF52" t="s">
        <v>463</v>
      </c>
      <c r="AG52" t="s">
        <v>203</v>
      </c>
      <c r="AH52" t="s">
        <v>529</v>
      </c>
      <c r="AJ52" t="s">
        <v>774</v>
      </c>
      <c r="AM52">
        <v>2</v>
      </c>
      <c r="AN52">
        <v>4</v>
      </c>
      <c r="AO52">
        <v>3</v>
      </c>
      <c r="AP52" s="2">
        <v>46070</v>
      </c>
      <c r="AQ52" s="2">
        <v>46357</v>
      </c>
      <c r="AR52" s="2">
        <v>46434</v>
      </c>
      <c r="AS52" s="2">
        <v>46651</v>
      </c>
      <c r="AV52" t="s">
        <v>470</v>
      </c>
      <c r="AW52">
        <v>112</v>
      </c>
      <c r="AX52">
        <v>0.5</v>
      </c>
      <c r="BH52">
        <v>84</v>
      </c>
      <c r="BJ52">
        <v>144</v>
      </c>
      <c r="BK52">
        <v>0.5</v>
      </c>
      <c r="BU52">
        <v>112</v>
      </c>
      <c r="BY52">
        <v>256</v>
      </c>
      <c r="BZ52">
        <v>256</v>
      </c>
      <c r="CA52">
        <v>0</v>
      </c>
      <c r="CB52">
        <v>300</v>
      </c>
      <c r="CC52">
        <v>0.85333333333333339</v>
      </c>
      <c r="CE52">
        <v>7140</v>
      </c>
      <c r="CF52">
        <v>0</v>
      </c>
      <c r="CG52">
        <v>600</v>
      </c>
      <c r="CH52">
        <v>-306.7076923076923</v>
      </c>
      <c r="CI52">
        <v>6833.292307692308</v>
      </c>
      <c r="CJ52">
        <v>212.30594577494998</v>
      </c>
      <c r="CK52">
        <v>143.78872163937004</v>
      </c>
      <c r="CL52">
        <v>69.420911026507738</v>
      </c>
      <c r="CM52">
        <v>122.18796797213763</v>
      </c>
      <c r="CN52">
        <v>69.086628928876706</v>
      </c>
      <c r="CO52">
        <v>0</v>
      </c>
      <c r="CP52">
        <v>0</v>
      </c>
      <c r="CQ52">
        <v>93.868062452383569</v>
      </c>
      <c r="CR52">
        <v>0.86346000000000001</v>
      </c>
      <c r="CS52">
        <v>19941.301375201921</v>
      </c>
      <c r="CT52">
        <v>0</v>
      </c>
      <c r="CU52">
        <v>19941.301375201921</v>
      </c>
      <c r="CV52">
        <v>4.4896257632770595</v>
      </c>
      <c r="CW52">
        <v>211607</v>
      </c>
      <c r="DI52">
        <v>300</v>
      </c>
      <c r="DJ52" t="s">
        <v>471</v>
      </c>
    </row>
    <row r="53" spans="1:114" x14ac:dyDescent="0.25">
      <c r="A53" t="s">
        <v>2</v>
      </c>
      <c r="B53" t="s">
        <v>2051</v>
      </c>
      <c r="C53">
        <v>43748</v>
      </c>
      <c r="D53" t="s">
        <v>2052</v>
      </c>
      <c r="E53" t="s">
        <v>2053</v>
      </c>
      <c r="F53" t="s">
        <v>2054</v>
      </c>
      <c r="G53" t="s">
        <v>759</v>
      </c>
      <c r="H53" t="s">
        <v>2055</v>
      </c>
      <c r="I53" t="s">
        <v>457</v>
      </c>
      <c r="J53">
        <v>7020</v>
      </c>
      <c r="K53">
        <v>10.157633554820926</v>
      </c>
      <c r="L53" t="s">
        <v>2056</v>
      </c>
      <c r="M53">
        <v>0</v>
      </c>
      <c r="N53" t="s">
        <v>459</v>
      </c>
      <c r="O53" t="s">
        <v>2057</v>
      </c>
      <c r="P53">
        <v>11</v>
      </c>
      <c r="Q53">
        <v>20</v>
      </c>
      <c r="R53">
        <v>1</v>
      </c>
      <c r="S53">
        <v>90010802</v>
      </c>
      <c r="T53" t="s">
        <v>461</v>
      </c>
      <c r="U53" t="s">
        <v>812</v>
      </c>
      <c r="V53" t="s">
        <v>335</v>
      </c>
      <c r="W53" t="s">
        <v>463</v>
      </c>
      <c r="Y53" t="s">
        <v>463</v>
      </c>
      <c r="Z53">
        <v>0</v>
      </c>
      <c r="AA53">
        <v>17035</v>
      </c>
      <c r="AB53" t="s">
        <v>465</v>
      </c>
      <c r="AC53" t="s">
        <v>525</v>
      </c>
      <c r="AD53" s="1">
        <v>0.5625</v>
      </c>
      <c r="AE53" s="1">
        <v>0.72916666666666674</v>
      </c>
      <c r="AF53" t="s">
        <v>463</v>
      </c>
      <c r="AG53" t="s">
        <v>217</v>
      </c>
      <c r="AH53" t="s">
        <v>529</v>
      </c>
      <c r="AJ53" t="s">
        <v>2058</v>
      </c>
      <c r="AM53">
        <v>2</v>
      </c>
      <c r="AN53">
        <v>4</v>
      </c>
      <c r="AO53">
        <v>3</v>
      </c>
      <c r="AP53" s="2">
        <v>46070</v>
      </c>
      <c r="AQ53" s="2">
        <v>46357</v>
      </c>
      <c r="AR53" s="2">
        <v>46434</v>
      </c>
      <c r="AS53" s="2">
        <v>46651</v>
      </c>
      <c r="AV53" t="s">
        <v>470</v>
      </c>
      <c r="AW53">
        <v>112</v>
      </c>
      <c r="AX53">
        <v>0.5</v>
      </c>
      <c r="BJ53">
        <v>144</v>
      </c>
      <c r="BK53">
        <v>0.5</v>
      </c>
      <c r="BY53">
        <v>256</v>
      </c>
      <c r="BZ53">
        <v>256</v>
      </c>
      <c r="CA53">
        <v>0</v>
      </c>
      <c r="CB53">
        <v>240</v>
      </c>
      <c r="CC53">
        <v>1.0666666666666667</v>
      </c>
      <c r="CE53">
        <v>7020</v>
      </c>
      <c r="CF53">
        <v>0</v>
      </c>
      <c r="CG53">
        <v>480</v>
      </c>
      <c r="CH53">
        <v>0</v>
      </c>
      <c r="CI53">
        <v>7020</v>
      </c>
      <c r="CJ53">
        <v>212.30594577494998</v>
      </c>
      <c r="CK53">
        <v>143.78872163937004</v>
      </c>
      <c r="CL53">
        <v>69.420911026507738</v>
      </c>
      <c r="CM53">
        <v>122.18796797213763</v>
      </c>
      <c r="CN53">
        <v>69.086628928876706</v>
      </c>
      <c r="CO53">
        <v>0</v>
      </c>
      <c r="CP53">
        <v>0</v>
      </c>
      <c r="CQ53">
        <v>93.868062452383569</v>
      </c>
      <c r="CR53">
        <v>0.86346000000000001</v>
      </c>
      <c r="CS53">
        <v>19941.301375201921</v>
      </c>
      <c r="CT53">
        <v>26407.980535445971</v>
      </c>
      <c r="CU53">
        <v>46349.281910647893</v>
      </c>
      <c r="CV53">
        <v>10.157633554820926</v>
      </c>
      <c r="CW53">
        <v>199312</v>
      </c>
      <c r="DI53">
        <v>240</v>
      </c>
      <c r="DJ53" t="s">
        <v>471</v>
      </c>
    </row>
    <row r="54" spans="1:114" x14ac:dyDescent="0.25">
      <c r="A54" t="s">
        <v>2</v>
      </c>
      <c r="B54" t="s">
        <v>2084</v>
      </c>
      <c r="C54">
        <v>43747</v>
      </c>
      <c r="D54" t="s">
        <v>2052</v>
      </c>
      <c r="E54" t="s">
        <v>2053</v>
      </c>
      <c r="F54" t="s">
        <v>2054</v>
      </c>
      <c r="G54" t="s">
        <v>759</v>
      </c>
      <c r="H54" t="s">
        <v>2085</v>
      </c>
      <c r="I54" t="s">
        <v>457</v>
      </c>
      <c r="J54">
        <v>3510</v>
      </c>
      <c r="K54">
        <v>8.7404345278114928</v>
      </c>
      <c r="L54" t="s">
        <v>2086</v>
      </c>
      <c r="M54">
        <v>0</v>
      </c>
      <c r="N54" t="s">
        <v>459</v>
      </c>
      <c r="O54" t="s">
        <v>2057</v>
      </c>
      <c r="P54">
        <v>9</v>
      </c>
      <c r="Q54">
        <v>20</v>
      </c>
      <c r="R54">
        <v>1</v>
      </c>
      <c r="S54">
        <v>90010802</v>
      </c>
      <c r="T54" t="s">
        <v>605</v>
      </c>
      <c r="U54" t="s">
        <v>659</v>
      </c>
      <c r="V54" t="s">
        <v>335</v>
      </c>
      <c r="W54" t="s">
        <v>463</v>
      </c>
      <c r="Y54" t="s">
        <v>463</v>
      </c>
      <c r="Z54">
        <v>0</v>
      </c>
      <c r="AA54">
        <v>17036</v>
      </c>
      <c r="AB54" t="s">
        <v>465</v>
      </c>
      <c r="AC54" t="s">
        <v>525</v>
      </c>
      <c r="AD54" s="1">
        <v>0.5625</v>
      </c>
      <c r="AE54" s="1">
        <v>0.72916666666666674</v>
      </c>
      <c r="AF54" t="s">
        <v>463</v>
      </c>
      <c r="AG54" t="s">
        <v>217</v>
      </c>
      <c r="AH54" t="s">
        <v>529</v>
      </c>
      <c r="AI54" t="s">
        <v>2087</v>
      </c>
      <c r="AJ54" t="s">
        <v>2058</v>
      </c>
      <c r="AM54">
        <v>1</v>
      </c>
      <c r="AN54">
        <v>3</v>
      </c>
      <c r="AP54" s="2">
        <v>46070</v>
      </c>
      <c r="AQ54" s="2">
        <v>46287</v>
      </c>
      <c r="AR54" s="2"/>
      <c r="AS54" s="2"/>
      <c r="AV54" t="s">
        <v>470</v>
      </c>
      <c r="AW54">
        <v>112</v>
      </c>
      <c r="AX54">
        <v>0.5</v>
      </c>
      <c r="BY54">
        <v>112</v>
      </c>
      <c r="BZ54">
        <v>112</v>
      </c>
      <c r="CA54">
        <v>0</v>
      </c>
      <c r="CB54">
        <v>120</v>
      </c>
      <c r="CC54">
        <v>0.93333333333333335</v>
      </c>
      <c r="CE54">
        <v>3510</v>
      </c>
      <c r="CF54">
        <v>0</v>
      </c>
      <c r="CG54">
        <v>240</v>
      </c>
      <c r="CH54">
        <v>0</v>
      </c>
      <c r="CI54">
        <v>3510</v>
      </c>
      <c r="CJ54">
        <v>212.30594577494998</v>
      </c>
      <c r="CK54">
        <v>143.78872163937004</v>
      </c>
      <c r="CL54">
        <v>69.420911026507738</v>
      </c>
      <c r="CM54">
        <v>122.18796797213763</v>
      </c>
      <c r="CN54">
        <v>69.086628928876706</v>
      </c>
      <c r="CO54">
        <v>0</v>
      </c>
      <c r="CP54">
        <v>0</v>
      </c>
      <c r="CQ54">
        <v>93.868062452383569</v>
      </c>
      <c r="CR54">
        <v>0.86346000000000001</v>
      </c>
      <c r="CS54">
        <v>19941.301375201921</v>
      </c>
      <c r="CT54">
        <v>0</v>
      </c>
      <c r="CU54">
        <v>19941.301375201921</v>
      </c>
      <c r="CV54">
        <v>8.7404345278114928</v>
      </c>
      <c r="CW54">
        <v>199311</v>
      </c>
      <c r="DI54">
        <v>120</v>
      </c>
      <c r="DJ54" t="s">
        <v>471</v>
      </c>
    </row>
    <row r="55" spans="1:114" x14ac:dyDescent="0.25">
      <c r="A55" t="s">
        <v>2</v>
      </c>
      <c r="B55" t="s">
        <v>2059</v>
      </c>
      <c r="C55">
        <v>43748</v>
      </c>
      <c r="D55" t="s">
        <v>2052</v>
      </c>
      <c r="E55" t="s">
        <v>2053</v>
      </c>
      <c r="F55" t="s">
        <v>2060</v>
      </c>
      <c r="G55" t="s">
        <v>759</v>
      </c>
      <c r="H55" t="s">
        <v>2061</v>
      </c>
      <c r="I55" t="s">
        <v>457</v>
      </c>
      <c r="J55">
        <v>7020</v>
      </c>
      <c r="K55">
        <v>10.436206860904235</v>
      </c>
      <c r="L55" t="s">
        <v>542</v>
      </c>
      <c r="M55">
        <v>0</v>
      </c>
      <c r="N55" t="s">
        <v>459</v>
      </c>
      <c r="O55" t="s">
        <v>2062</v>
      </c>
      <c r="P55">
        <v>11</v>
      </c>
      <c r="Q55">
        <v>15</v>
      </c>
      <c r="R55">
        <v>1</v>
      </c>
      <c r="S55">
        <v>93470803</v>
      </c>
      <c r="T55" t="s">
        <v>461</v>
      </c>
      <c r="U55" t="s">
        <v>812</v>
      </c>
      <c r="V55" t="s">
        <v>335</v>
      </c>
      <c r="W55" t="s">
        <v>463</v>
      </c>
      <c r="Y55" t="s">
        <v>463</v>
      </c>
      <c r="Z55">
        <v>0</v>
      </c>
      <c r="AA55">
        <v>17107</v>
      </c>
      <c r="AB55" t="s">
        <v>465</v>
      </c>
      <c r="AC55" t="s">
        <v>479</v>
      </c>
      <c r="AD55" s="1">
        <v>0.58333333333333326</v>
      </c>
      <c r="AE55" s="1">
        <v>0.75</v>
      </c>
      <c r="AF55" t="s">
        <v>463</v>
      </c>
      <c r="AG55" t="s">
        <v>294</v>
      </c>
      <c r="AH55" t="s">
        <v>616</v>
      </c>
      <c r="AJ55" t="s">
        <v>2058</v>
      </c>
      <c r="AM55">
        <v>2</v>
      </c>
      <c r="AN55">
        <v>4</v>
      </c>
      <c r="AO55">
        <v>3</v>
      </c>
      <c r="AP55" s="2">
        <v>46071</v>
      </c>
      <c r="AQ55" s="2">
        <v>46358</v>
      </c>
      <c r="AR55" s="2">
        <v>46435</v>
      </c>
      <c r="AS55" s="2">
        <v>46652</v>
      </c>
      <c r="AV55" t="s">
        <v>470</v>
      </c>
      <c r="AW55">
        <v>112</v>
      </c>
      <c r="AX55">
        <v>0.5</v>
      </c>
      <c r="BH55">
        <v>60</v>
      </c>
      <c r="BJ55">
        <v>144</v>
      </c>
      <c r="BK55">
        <v>0.5</v>
      </c>
      <c r="BU55">
        <v>60</v>
      </c>
      <c r="BY55">
        <v>256</v>
      </c>
      <c r="BZ55">
        <v>256</v>
      </c>
      <c r="CA55">
        <v>0</v>
      </c>
      <c r="CB55">
        <v>240</v>
      </c>
      <c r="CC55">
        <v>1.0666666666666667</v>
      </c>
      <c r="CE55">
        <v>7020</v>
      </c>
      <c r="CF55">
        <v>0</v>
      </c>
      <c r="CG55">
        <v>480</v>
      </c>
      <c r="CH55">
        <v>-187.38461538461539</v>
      </c>
      <c r="CI55">
        <v>6832.6153846153848</v>
      </c>
      <c r="CJ55">
        <v>212.30594577494998</v>
      </c>
      <c r="CK55">
        <v>143.78872163937004</v>
      </c>
      <c r="CL55">
        <v>69.420911026507738</v>
      </c>
      <c r="CM55">
        <v>122.18796797213763</v>
      </c>
      <c r="CN55">
        <v>69.086628928876706</v>
      </c>
      <c r="CO55">
        <v>0</v>
      </c>
      <c r="CP55">
        <v>0</v>
      </c>
      <c r="CQ55">
        <v>93.868062452383569</v>
      </c>
      <c r="CR55">
        <v>0.86346000000000001</v>
      </c>
      <c r="CS55">
        <v>19941.301375201921</v>
      </c>
      <c r="CT55">
        <v>26407.980535445971</v>
      </c>
      <c r="CU55">
        <v>46349.281910647893</v>
      </c>
      <c r="CV55">
        <v>10.436206860904235</v>
      </c>
      <c r="CW55">
        <v>219078</v>
      </c>
      <c r="DI55">
        <v>240</v>
      </c>
      <c r="DJ55" t="s">
        <v>471</v>
      </c>
    </row>
    <row r="56" spans="1:114" x14ac:dyDescent="0.25">
      <c r="A56" t="s">
        <v>2</v>
      </c>
      <c r="B56" t="s">
        <v>2088</v>
      </c>
      <c r="C56">
        <v>43747</v>
      </c>
      <c r="D56" t="s">
        <v>2052</v>
      </c>
      <c r="E56" t="s">
        <v>2053</v>
      </c>
      <c r="F56" t="s">
        <v>2068</v>
      </c>
      <c r="G56" t="s">
        <v>759</v>
      </c>
      <c r="H56" t="s">
        <v>2089</v>
      </c>
      <c r="I56" t="s">
        <v>457</v>
      </c>
      <c r="J56">
        <v>3510</v>
      </c>
      <c r="K56">
        <v>8.7404345278114928</v>
      </c>
      <c r="L56" t="s">
        <v>1862</v>
      </c>
      <c r="M56">
        <v>0</v>
      </c>
      <c r="N56" t="s">
        <v>459</v>
      </c>
      <c r="O56" t="s">
        <v>2062</v>
      </c>
      <c r="P56">
        <v>9</v>
      </c>
      <c r="Q56">
        <v>15</v>
      </c>
      <c r="R56">
        <v>1</v>
      </c>
      <c r="S56">
        <v>93470803</v>
      </c>
      <c r="T56" t="s">
        <v>605</v>
      </c>
      <c r="U56" t="s">
        <v>659</v>
      </c>
      <c r="V56" t="s">
        <v>335</v>
      </c>
      <c r="W56" t="s">
        <v>463</v>
      </c>
      <c r="Y56" t="s">
        <v>463</v>
      </c>
      <c r="Z56">
        <v>0</v>
      </c>
      <c r="AA56">
        <v>17108</v>
      </c>
      <c r="AB56" t="s">
        <v>465</v>
      </c>
      <c r="AC56" t="s">
        <v>479</v>
      </c>
      <c r="AD56" s="1">
        <v>0.58333333333333326</v>
      </c>
      <c r="AE56" s="1">
        <v>0.75</v>
      </c>
      <c r="AF56" t="s">
        <v>463</v>
      </c>
      <c r="AG56" t="s">
        <v>294</v>
      </c>
      <c r="AH56" t="s">
        <v>616</v>
      </c>
      <c r="AI56" t="s">
        <v>2070</v>
      </c>
      <c r="AJ56" t="s">
        <v>2058</v>
      </c>
      <c r="AM56">
        <v>1</v>
      </c>
      <c r="AN56">
        <v>3</v>
      </c>
      <c r="AP56" s="2">
        <v>46071</v>
      </c>
      <c r="AQ56" s="2">
        <v>46288</v>
      </c>
      <c r="AR56" s="2"/>
      <c r="AS56" s="2"/>
      <c r="AV56" t="s">
        <v>470</v>
      </c>
      <c r="AW56">
        <v>112</v>
      </c>
      <c r="AX56">
        <v>0.5</v>
      </c>
      <c r="BY56">
        <v>112</v>
      </c>
      <c r="BZ56">
        <v>112</v>
      </c>
      <c r="CA56">
        <v>0</v>
      </c>
      <c r="CB56">
        <v>120</v>
      </c>
      <c r="CC56">
        <v>0.93333333333333335</v>
      </c>
      <c r="CE56">
        <v>3510</v>
      </c>
      <c r="CF56">
        <v>0</v>
      </c>
      <c r="CG56">
        <v>240</v>
      </c>
      <c r="CH56">
        <v>0</v>
      </c>
      <c r="CI56">
        <v>3510</v>
      </c>
      <c r="CJ56">
        <v>212.30594577494998</v>
      </c>
      <c r="CK56">
        <v>143.78872163937004</v>
      </c>
      <c r="CL56">
        <v>69.420911026507738</v>
      </c>
      <c r="CM56">
        <v>122.18796797213763</v>
      </c>
      <c r="CN56">
        <v>69.086628928876706</v>
      </c>
      <c r="CO56">
        <v>0</v>
      </c>
      <c r="CP56">
        <v>0</v>
      </c>
      <c r="CQ56">
        <v>93.868062452383569</v>
      </c>
      <c r="CR56">
        <v>0.86346000000000001</v>
      </c>
      <c r="CS56">
        <v>19941.301375201921</v>
      </c>
      <c r="CT56">
        <v>0</v>
      </c>
      <c r="CU56">
        <v>19941.301375201921</v>
      </c>
      <c r="CV56">
        <v>8.7404345278114928</v>
      </c>
      <c r="CW56">
        <v>219063</v>
      </c>
      <c r="DI56">
        <v>120</v>
      </c>
      <c r="DJ56" t="s">
        <v>471</v>
      </c>
    </row>
    <row r="57" spans="1:114" x14ac:dyDescent="0.25">
      <c r="A57" t="s">
        <v>2</v>
      </c>
      <c r="B57" t="s">
        <v>2059</v>
      </c>
      <c r="C57">
        <v>43748</v>
      </c>
      <c r="D57" t="s">
        <v>2052</v>
      </c>
      <c r="E57" t="s">
        <v>2053</v>
      </c>
      <c r="F57" t="s">
        <v>2060</v>
      </c>
      <c r="G57" t="s">
        <v>759</v>
      </c>
      <c r="H57" t="s">
        <v>2063</v>
      </c>
      <c r="I57" t="s">
        <v>457</v>
      </c>
      <c r="J57">
        <v>7020</v>
      </c>
      <c r="K57">
        <v>9.2845967412063981</v>
      </c>
      <c r="L57" t="s">
        <v>3129</v>
      </c>
      <c r="M57">
        <v>0</v>
      </c>
      <c r="N57" t="s">
        <v>459</v>
      </c>
      <c r="O57" t="s">
        <v>2065</v>
      </c>
      <c r="P57">
        <v>10</v>
      </c>
      <c r="Q57">
        <v>12</v>
      </c>
      <c r="R57">
        <v>1</v>
      </c>
      <c r="S57">
        <v>90642211</v>
      </c>
      <c r="T57" t="s">
        <v>461</v>
      </c>
      <c r="U57" t="s">
        <v>812</v>
      </c>
      <c r="V57" t="s">
        <v>335</v>
      </c>
      <c r="W57" t="s">
        <v>463</v>
      </c>
      <c r="Y57" t="s">
        <v>463</v>
      </c>
      <c r="Z57">
        <v>0</v>
      </c>
      <c r="AA57">
        <v>16996</v>
      </c>
      <c r="AB57" t="s">
        <v>465</v>
      </c>
      <c r="AC57" t="s">
        <v>479</v>
      </c>
      <c r="AD57" s="1">
        <v>0.54166666666666674</v>
      </c>
      <c r="AE57" s="1">
        <v>0.70833333333333326</v>
      </c>
      <c r="AF57" t="s">
        <v>463</v>
      </c>
      <c r="AG57" t="s">
        <v>197</v>
      </c>
      <c r="AH57" t="s">
        <v>588</v>
      </c>
      <c r="AI57" t="s">
        <v>2066</v>
      </c>
      <c r="AJ57" t="s">
        <v>2058</v>
      </c>
      <c r="AM57">
        <v>2</v>
      </c>
      <c r="AN57">
        <v>3</v>
      </c>
      <c r="AO57">
        <v>3</v>
      </c>
      <c r="AP57" s="2">
        <v>46071</v>
      </c>
      <c r="AQ57" s="2">
        <v>46288</v>
      </c>
      <c r="AR57" s="2">
        <v>46435</v>
      </c>
      <c r="AS57" s="2">
        <v>46652</v>
      </c>
      <c r="AV57" t="s">
        <v>470</v>
      </c>
      <c r="AW57">
        <v>112</v>
      </c>
      <c r="AX57">
        <v>0.5</v>
      </c>
      <c r="BH57">
        <v>100</v>
      </c>
      <c r="BJ57">
        <v>112</v>
      </c>
      <c r="BK57">
        <v>0.5</v>
      </c>
      <c r="BU57">
        <v>100</v>
      </c>
      <c r="BY57">
        <v>224</v>
      </c>
      <c r="BZ57">
        <v>224</v>
      </c>
      <c r="CA57">
        <v>0</v>
      </c>
      <c r="CB57">
        <v>240</v>
      </c>
      <c r="CC57">
        <v>0.93333333333333335</v>
      </c>
      <c r="CE57">
        <v>7020</v>
      </c>
      <c r="CF57">
        <v>0</v>
      </c>
      <c r="CG57">
        <v>480</v>
      </c>
      <c r="CH57">
        <v>-312.30769230769232</v>
      </c>
      <c r="CI57">
        <v>6707.6923076923076</v>
      </c>
      <c r="CJ57">
        <v>212.30594577494998</v>
      </c>
      <c r="CK57">
        <v>143.78872163937004</v>
      </c>
      <c r="CL57">
        <v>69.420911026507738</v>
      </c>
      <c r="CM57">
        <v>122.18796797213763</v>
      </c>
      <c r="CN57">
        <v>69.086628928876706</v>
      </c>
      <c r="CO57">
        <v>0</v>
      </c>
      <c r="CP57">
        <v>0</v>
      </c>
      <c r="CQ57">
        <v>93.868062452383569</v>
      </c>
      <c r="CR57">
        <v>0.86346000000000001</v>
      </c>
      <c r="CS57">
        <v>19941.301375201921</v>
      </c>
      <c r="CT57">
        <v>20539.540416457981</v>
      </c>
      <c r="CU57">
        <v>40480.841791659899</v>
      </c>
      <c r="CV57">
        <v>9.2845967412063981</v>
      </c>
      <c r="CW57">
        <v>219081</v>
      </c>
      <c r="CX57" t="s">
        <v>3975</v>
      </c>
      <c r="CY57" t="s">
        <v>3976</v>
      </c>
      <c r="CZ57" t="s">
        <v>3977</v>
      </c>
      <c r="DA57" t="s">
        <v>3978</v>
      </c>
      <c r="DB57" t="s">
        <v>3344</v>
      </c>
      <c r="DI57">
        <v>240</v>
      </c>
      <c r="DJ57" t="s">
        <v>471</v>
      </c>
    </row>
    <row r="58" spans="1:114" x14ac:dyDescent="0.25">
      <c r="A58" t="s">
        <v>2</v>
      </c>
      <c r="B58" t="s">
        <v>2067</v>
      </c>
      <c r="C58">
        <v>43748</v>
      </c>
      <c r="D58" t="s">
        <v>2052</v>
      </c>
      <c r="E58" t="s">
        <v>2053</v>
      </c>
      <c r="F58" t="s">
        <v>2068</v>
      </c>
      <c r="G58" t="s">
        <v>759</v>
      </c>
      <c r="H58" t="s">
        <v>2069</v>
      </c>
      <c r="I58" t="s">
        <v>457</v>
      </c>
      <c r="J58">
        <v>7020</v>
      </c>
      <c r="K58">
        <v>10.436206860904235</v>
      </c>
      <c r="L58" t="s">
        <v>542</v>
      </c>
      <c r="M58">
        <v>0</v>
      </c>
      <c r="N58" t="s">
        <v>459</v>
      </c>
      <c r="O58" t="s">
        <v>2062</v>
      </c>
      <c r="P58">
        <v>11</v>
      </c>
      <c r="Q58">
        <v>15</v>
      </c>
      <c r="R58">
        <v>1</v>
      </c>
      <c r="S58">
        <v>93470803</v>
      </c>
      <c r="T58" t="s">
        <v>461</v>
      </c>
      <c r="U58" t="s">
        <v>812</v>
      </c>
      <c r="V58" t="s">
        <v>335</v>
      </c>
      <c r="W58" t="s">
        <v>463</v>
      </c>
      <c r="Y58" t="s">
        <v>463</v>
      </c>
      <c r="Z58">
        <v>0</v>
      </c>
      <c r="AA58">
        <v>17109</v>
      </c>
      <c r="AB58" t="s">
        <v>465</v>
      </c>
      <c r="AC58" t="s">
        <v>515</v>
      </c>
      <c r="AD58" s="1">
        <v>0.58333333333333326</v>
      </c>
      <c r="AE58" s="1">
        <v>0.75</v>
      </c>
      <c r="AF58" t="s">
        <v>463</v>
      </c>
      <c r="AG58" t="s">
        <v>294</v>
      </c>
      <c r="AH58" t="s">
        <v>616</v>
      </c>
      <c r="AI58" t="s">
        <v>2070</v>
      </c>
      <c r="AJ58" t="s">
        <v>2058</v>
      </c>
      <c r="AM58">
        <v>2</v>
      </c>
      <c r="AN58">
        <v>4</v>
      </c>
      <c r="AO58">
        <v>3</v>
      </c>
      <c r="AP58" s="2">
        <v>46069</v>
      </c>
      <c r="AQ58" s="2">
        <v>46356</v>
      </c>
      <c r="AR58" s="2">
        <v>46433</v>
      </c>
      <c r="AS58" s="2">
        <v>46650</v>
      </c>
      <c r="AV58" t="s">
        <v>470</v>
      </c>
      <c r="AW58">
        <v>112</v>
      </c>
      <c r="AX58">
        <v>0.5</v>
      </c>
      <c r="BH58">
        <v>60</v>
      </c>
      <c r="BJ58">
        <v>144</v>
      </c>
      <c r="BK58">
        <v>0.5</v>
      </c>
      <c r="BU58">
        <v>60</v>
      </c>
      <c r="BY58">
        <v>256</v>
      </c>
      <c r="BZ58">
        <v>256</v>
      </c>
      <c r="CA58">
        <v>0</v>
      </c>
      <c r="CB58">
        <v>240</v>
      </c>
      <c r="CC58">
        <v>1.0666666666666667</v>
      </c>
      <c r="CE58">
        <v>7020</v>
      </c>
      <c r="CF58">
        <v>0</v>
      </c>
      <c r="CG58">
        <v>480</v>
      </c>
      <c r="CH58">
        <v>-187.38461538461539</v>
      </c>
      <c r="CI58">
        <v>6832.6153846153848</v>
      </c>
      <c r="CJ58">
        <v>212.30594577494998</v>
      </c>
      <c r="CK58">
        <v>143.78872163937004</v>
      </c>
      <c r="CL58">
        <v>69.420911026507738</v>
      </c>
      <c r="CM58">
        <v>122.18796797213763</v>
      </c>
      <c r="CN58">
        <v>69.086628928876706</v>
      </c>
      <c r="CO58">
        <v>0</v>
      </c>
      <c r="CP58">
        <v>0</v>
      </c>
      <c r="CQ58">
        <v>93.868062452383569</v>
      </c>
      <c r="CR58">
        <v>0.86346000000000001</v>
      </c>
      <c r="CS58">
        <v>19941.301375201921</v>
      </c>
      <c r="CT58">
        <v>26407.980535445971</v>
      </c>
      <c r="CU58">
        <v>46349.281910647893</v>
      </c>
      <c r="CV58">
        <v>10.436206860904235</v>
      </c>
      <c r="CW58">
        <v>219060</v>
      </c>
      <c r="DI58">
        <v>240</v>
      </c>
      <c r="DJ58" t="s">
        <v>471</v>
      </c>
    </row>
    <row r="59" spans="1:114" x14ac:dyDescent="0.25">
      <c r="A59" t="s">
        <v>2</v>
      </c>
      <c r="B59" t="s">
        <v>2071</v>
      </c>
      <c r="C59">
        <v>43748</v>
      </c>
      <c r="D59" t="s">
        <v>2052</v>
      </c>
      <c r="E59" t="s">
        <v>2053</v>
      </c>
      <c r="F59" t="s">
        <v>2072</v>
      </c>
      <c r="G59" t="s">
        <v>759</v>
      </c>
      <c r="H59" t="s">
        <v>2073</v>
      </c>
      <c r="I59" t="s">
        <v>457</v>
      </c>
      <c r="J59">
        <v>7020</v>
      </c>
      <c r="K59">
        <v>10.630569245561444</v>
      </c>
      <c r="L59" t="s">
        <v>3130</v>
      </c>
      <c r="M59">
        <v>0</v>
      </c>
      <c r="N59" t="s">
        <v>459</v>
      </c>
      <c r="O59" t="s">
        <v>2074</v>
      </c>
      <c r="P59">
        <v>11</v>
      </c>
      <c r="Q59">
        <v>20</v>
      </c>
      <c r="R59">
        <v>1</v>
      </c>
      <c r="S59">
        <v>91490294</v>
      </c>
      <c r="T59" t="s">
        <v>461</v>
      </c>
      <c r="U59" t="s">
        <v>812</v>
      </c>
      <c r="V59" t="s">
        <v>335</v>
      </c>
      <c r="W59" t="s">
        <v>463</v>
      </c>
      <c r="Y59" t="s">
        <v>463</v>
      </c>
      <c r="Z59">
        <v>0</v>
      </c>
      <c r="AA59">
        <v>17037</v>
      </c>
      <c r="AB59" t="s">
        <v>465</v>
      </c>
      <c r="AC59" t="s">
        <v>525</v>
      </c>
      <c r="AD59" s="1">
        <v>0.5625</v>
      </c>
      <c r="AE59" s="1">
        <v>0.72916666666666674</v>
      </c>
      <c r="AF59" t="s">
        <v>463</v>
      </c>
      <c r="AG59" t="s">
        <v>205</v>
      </c>
      <c r="AH59" t="s">
        <v>529</v>
      </c>
      <c r="AI59" t="s">
        <v>2075</v>
      </c>
      <c r="AJ59" t="s">
        <v>2058</v>
      </c>
      <c r="AM59">
        <v>2</v>
      </c>
      <c r="AN59">
        <v>4</v>
      </c>
      <c r="AO59">
        <v>3</v>
      </c>
      <c r="AP59" s="2">
        <v>46070</v>
      </c>
      <c r="AQ59" s="2">
        <v>46357</v>
      </c>
      <c r="AR59" s="2">
        <v>46434</v>
      </c>
      <c r="AS59" s="2">
        <v>46651</v>
      </c>
      <c r="AV59" t="s">
        <v>470</v>
      </c>
      <c r="AW59">
        <v>112</v>
      </c>
      <c r="AX59">
        <v>0.5</v>
      </c>
      <c r="BH59">
        <v>100</v>
      </c>
      <c r="BJ59">
        <v>144</v>
      </c>
      <c r="BK59">
        <v>0.5</v>
      </c>
      <c r="BU59">
        <v>100</v>
      </c>
      <c r="BY59">
        <v>256</v>
      </c>
      <c r="BZ59">
        <v>256</v>
      </c>
      <c r="CA59">
        <v>0</v>
      </c>
      <c r="CB59">
        <v>240</v>
      </c>
      <c r="CC59">
        <v>1.0666666666666667</v>
      </c>
      <c r="CE59">
        <v>7020</v>
      </c>
      <c r="CF59">
        <v>0</v>
      </c>
      <c r="CG59">
        <v>480</v>
      </c>
      <c r="CH59">
        <v>-312.30769230769232</v>
      </c>
      <c r="CI59">
        <v>6707.6923076923076</v>
      </c>
      <c r="CJ59">
        <v>212.30594577494998</v>
      </c>
      <c r="CK59">
        <v>143.78872163937004</v>
      </c>
      <c r="CL59">
        <v>69.420911026507738</v>
      </c>
      <c r="CM59">
        <v>122.18796797213763</v>
      </c>
      <c r="CN59">
        <v>69.086628928876706</v>
      </c>
      <c r="CO59">
        <v>0</v>
      </c>
      <c r="CP59">
        <v>0</v>
      </c>
      <c r="CQ59">
        <v>93.868062452383569</v>
      </c>
      <c r="CR59">
        <v>0.86346000000000001</v>
      </c>
      <c r="CS59">
        <v>19941.301375201921</v>
      </c>
      <c r="CT59">
        <v>26407.980535445971</v>
      </c>
      <c r="CU59">
        <v>46349.281910647893</v>
      </c>
      <c r="CV59">
        <v>10.630569245561444</v>
      </c>
      <c r="CW59">
        <v>222092</v>
      </c>
      <c r="CX59" t="s">
        <v>3979</v>
      </c>
      <c r="CY59" t="s">
        <v>3976</v>
      </c>
      <c r="CZ59" t="s">
        <v>3980</v>
      </c>
      <c r="DA59" t="s">
        <v>3981</v>
      </c>
      <c r="DB59" t="s">
        <v>3344</v>
      </c>
      <c r="DI59">
        <v>240</v>
      </c>
      <c r="DJ59" t="s">
        <v>471</v>
      </c>
    </row>
    <row r="60" spans="1:114" x14ac:dyDescent="0.25">
      <c r="A60" t="s">
        <v>2</v>
      </c>
      <c r="B60" t="s">
        <v>2067</v>
      </c>
      <c r="C60">
        <v>43748</v>
      </c>
      <c r="D60" t="s">
        <v>2052</v>
      </c>
      <c r="E60" t="s">
        <v>2053</v>
      </c>
      <c r="F60" t="s">
        <v>2068</v>
      </c>
      <c r="G60" t="s">
        <v>759</v>
      </c>
      <c r="H60" t="s">
        <v>2076</v>
      </c>
      <c r="I60" t="s">
        <v>457</v>
      </c>
      <c r="J60">
        <v>7020</v>
      </c>
      <c r="K60">
        <v>10.630569245561444</v>
      </c>
      <c r="L60" t="s">
        <v>3131</v>
      </c>
      <c r="M60">
        <v>0</v>
      </c>
      <c r="N60" t="s">
        <v>459</v>
      </c>
      <c r="O60" t="s">
        <v>2077</v>
      </c>
      <c r="P60">
        <v>11</v>
      </c>
      <c r="Q60">
        <v>15</v>
      </c>
      <c r="R60">
        <v>1</v>
      </c>
      <c r="S60">
        <v>91490804</v>
      </c>
      <c r="T60" t="s">
        <v>461</v>
      </c>
      <c r="U60" t="s">
        <v>812</v>
      </c>
      <c r="V60" t="s">
        <v>335</v>
      </c>
      <c r="W60" t="s">
        <v>463</v>
      </c>
      <c r="Y60" t="s">
        <v>463</v>
      </c>
      <c r="Z60">
        <v>0</v>
      </c>
      <c r="AA60">
        <v>17038</v>
      </c>
      <c r="AB60" t="s">
        <v>465</v>
      </c>
      <c r="AC60" t="s">
        <v>525</v>
      </c>
      <c r="AD60" s="1">
        <v>0.5625</v>
      </c>
      <c r="AE60" s="1">
        <v>0.72916666666666674</v>
      </c>
      <c r="AF60" t="s">
        <v>463</v>
      </c>
      <c r="AG60" t="s">
        <v>205</v>
      </c>
      <c r="AH60" t="s">
        <v>529</v>
      </c>
      <c r="AI60" t="s">
        <v>2078</v>
      </c>
      <c r="AJ60" t="s">
        <v>2058</v>
      </c>
      <c r="AM60">
        <v>2</v>
      </c>
      <c r="AN60">
        <v>4</v>
      </c>
      <c r="AO60">
        <v>3</v>
      </c>
      <c r="AP60" s="2">
        <v>46070</v>
      </c>
      <c r="AQ60" s="2">
        <v>46357</v>
      </c>
      <c r="AR60" s="2">
        <v>46434</v>
      </c>
      <c r="AS60" s="2">
        <v>46651</v>
      </c>
      <c r="AV60" t="s">
        <v>470</v>
      </c>
      <c r="AW60">
        <v>112</v>
      </c>
      <c r="AX60">
        <v>0.5</v>
      </c>
      <c r="BH60">
        <v>100</v>
      </c>
      <c r="BJ60">
        <v>144</v>
      </c>
      <c r="BK60">
        <v>0.5</v>
      </c>
      <c r="BU60">
        <v>100</v>
      </c>
      <c r="BY60">
        <v>256</v>
      </c>
      <c r="BZ60">
        <v>256</v>
      </c>
      <c r="CA60">
        <v>0</v>
      </c>
      <c r="CB60">
        <v>240</v>
      </c>
      <c r="CC60">
        <v>1.0666666666666667</v>
      </c>
      <c r="CE60">
        <v>7020</v>
      </c>
      <c r="CF60">
        <v>0</v>
      </c>
      <c r="CG60">
        <v>480</v>
      </c>
      <c r="CH60">
        <v>-312.30769230769232</v>
      </c>
      <c r="CI60">
        <v>6707.6923076923076</v>
      </c>
      <c r="CJ60">
        <v>212.30594577494998</v>
      </c>
      <c r="CK60">
        <v>143.78872163937004</v>
      </c>
      <c r="CL60">
        <v>69.420911026507738</v>
      </c>
      <c r="CM60">
        <v>122.18796797213763</v>
      </c>
      <c r="CN60">
        <v>69.086628928876706</v>
      </c>
      <c r="CO60">
        <v>0</v>
      </c>
      <c r="CP60">
        <v>0</v>
      </c>
      <c r="CQ60">
        <v>93.868062452383569</v>
      </c>
      <c r="CR60">
        <v>0.86346000000000001</v>
      </c>
      <c r="CS60">
        <v>19941.301375201921</v>
      </c>
      <c r="CT60">
        <v>26407.980535445971</v>
      </c>
      <c r="CU60">
        <v>46349.281910647893</v>
      </c>
      <c r="CV60">
        <v>10.630569245561444</v>
      </c>
      <c r="CW60">
        <v>219065</v>
      </c>
      <c r="DI60">
        <v>240</v>
      </c>
      <c r="DJ60" t="s">
        <v>471</v>
      </c>
    </row>
    <row r="61" spans="1:114" x14ac:dyDescent="0.25">
      <c r="A61" t="s">
        <v>2</v>
      </c>
      <c r="B61" t="s">
        <v>2090</v>
      </c>
      <c r="C61">
        <v>43747</v>
      </c>
      <c r="D61" t="s">
        <v>2052</v>
      </c>
      <c r="E61" t="s">
        <v>2053</v>
      </c>
      <c r="F61" t="s">
        <v>2060</v>
      </c>
      <c r="G61" t="s">
        <v>759</v>
      </c>
      <c r="H61" t="s">
        <v>2091</v>
      </c>
      <c r="I61" t="s">
        <v>457</v>
      </c>
      <c r="J61">
        <v>3510</v>
      </c>
      <c r="K61">
        <v>8.7404345278114928</v>
      </c>
      <c r="L61" t="s">
        <v>2092</v>
      </c>
      <c r="M61">
        <v>0</v>
      </c>
      <c r="N61" t="s">
        <v>459</v>
      </c>
      <c r="O61" t="s">
        <v>2093</v>
      </c>
      <c r="P61">
        <v>9</v>
      </c>
      <c r="Q61">
        <v>14</v>
      </c>
      <c r="R61">
        <v>1</v>
      </c>
      <c r="S61">
        <v>90120803</v>
      </c>
      <c r="T61" t="s">
        <v>605</v>
      </c>
      <c r="U61" t="s">
        <v>659</v>
      </c>
      <c r="V61" t="s">
        <v>335</v>
      </c>
      <c r="W61" t="s">
        <v>463</v>
      </c>
      <c r="Y61" t="s">
        <v>463</v>
      </c>
      <c r="Z61">
        <v>0</v>
      </c>
      <c r="AA61">
        <v>17039</v>
      </c>
      <c r="AB61" t="s">
        <v>465</v>
      </c>
      <c r="AC61" t="s">
        <v>525</v>
      </c>
      <c r="AD61" s="1">
        <v>0.5625</v>
      </c>
      <c r="AE61" s="1">
        <v>0.72916666666666674</v>
      </c>
      <c r="AF61" t="s">
        <v>463</v>
      </c>
      <c r="AG61" t="s">
        <v>214</v>
      </c>
      <c r="AH61" t="s">
        <v>529</v>
      </c>
      <c r="AI61" t="s">
        <v>2094</v>
      </c>
      <c r="AJ61" t="s">
        <v>2058</v>
      </c>
      <c r="AM61">
        <v>1</v>
      </c>
      <c r="AN61">
        <v>3</v>
      </c>
      <c r="AP61" s="2">
        <v>46070</v>
      </c>
      <c r="AQ61" s="2">
        <v>46287</v>
      </c>
      <c r="AR61" s="2"/>
      <c r="AS61" s="2"/>
      <c r="AV61" t="s">
        <v>470</v>
      </c>
      <c r="AW61">
        <v>112</v>
      </c>
      <c r="AX61">
        <v>0.5</v>
      </c>
      <c r="BY61">
        <v>112</v>
      </c>
      <c r="BZ61">
        <v>112</v>
      </c>
      <c r="CA61">
        <v>0</v>
      </c>
      <c r="CB61">
        <v>120</v>
      </c>
      <c r="CC61">
        <v>0.93333333333333335</v>
      </c>
      <c r="CE61">
        <v>3510</v>
      </c>
      <c r="CF61">
        <v>0</v>
      </c>
      <c r="CG61">
        <v>240</v>
      </c>
      <c r="CH61">
        <v>0</v>
      </c>
      <c r="CI61">
        <v>3510</v>
      </c>
      <c r="CJ61">
        <v>212.30594577494998</v>
      </c>
      <c r="CK61">
        <v>143.78872163937004</v>
      </c>
      <c r="CL61">
        <v>69.420911026507738</v>
      </c>
      <c r="CM61">
        <v>122.18796797213763</v>
      </c>
      <c r="CN61">
        <v>69.086628928876706</v>
      </c>
      <c r="CO61">
        <v>0</v>
      </c>
      <c r="CP61">
        <v>0</v>
      </c>
      <c r="CQ61">
        <v>93.868062452383569</v>
      </c>
      <c r="CR61">
        <v>0.86346000000000001</v>
      </c>
      <c r="CS61">
        <v>19941.301375201921</v>
      </c>
      <c r="CT61">
        <v>0</v>
      </c>
      <c r="CU61">
        <v>19941.301375201921</v>
      </c>
      <c r="CV61">
        <v>8.7404345278114928</v>
      </c>
      <c r="CW61">
        <v>229160</v>
      </c>
      <c r="DI61">
        <v>120</v>
      </c>
      <c r="DJ61" t="s">
        <v>471</v>
      </c>
    </row>
    <row r="62" spans="1:114" x14ac:dyDescent="0.25">
      <c r="A62" t="s">
        <v>2</v>
      </c>
      <c r="B62" t="s">
        <v>2088</v>
      </c>
      <c r="C62">
        <v>43747</v>
      </c>
      <c r="D62" t="s">
        <v>2052</v>
      </c>
      <c r="E62" t="s">
        <v>2053</v>
      </c>
      <c r="F62" t="s">
        <v>2068</v>
      </c>
      <c r="G62" t="s">
        <v>759</v>
      </c>
      <c r="H62" t="s">
        <v>2095</v>
      </c>
      <c r="I62" t="s">
        <v>457</v>
      </c>
      <c r="J62">
        <v>3510</v>
      </c>
      <c r="K62">
        <v>9.5802552847474995</v>
      </c>
      <c r="L62" t="s">
        <v>2171</v>
      </c>
      <c r="M62">
        <v>0</v>
      </c>
      <c r="N62" t="s">
        <v>459</v>
      </c>
      <c r="O62" t="s">
        <v>1054</v>
      </c>
      <c r="P62">
        <v>10</v>
      </c>
      <c r="Q62">
        <v>10</v>
      </c>
      <c r="R62">
        <v>1</v>
      </c>
      <c r="S62">
        <v>90530294</v>
      </c>
      <c r="T62" t="s">
        <v>605</v>
      </c>
      <c r="U62" t="s">
        <v>659</v>
      </c>
      <c r="V62" t="s">
        <v>335</v>
      </c>
      <c r="W62" t="s">
        <v>463</v>
      </c>
      <c r="Y62" t="s">
        <v>463</v>
      </c>
      <c r="Z62">
        <v>0</v>
      </c>
      <c r="AA62">
        <v>16960</v>
      </c>
      <c r="AB62" t="s">
        <v>465</v>
      </c>
      <c r="AC62" t="s">
        <v>525</v>
      </c>
      <c r="AD62" s="1">
        <v>0.5625</v>
      </c>
      <c r="AE62" s="1">
        <v>0.72916666666666674</v>
      </c>
      <c r="AF62" t="s">
        <v>463</v>
      </c>
      <c r="AG62" t="s">
        <v>83</v>
      </c>
      <c r="AH62" t="s">
        <v>582</v>
      </c>
      <c r="AI62" t="s">
        <v>2070</v>
      </c>
      <c r="AJ62" t="s">
        <v>2058</v>
      </c>
      <c r="AM62">
        <v>1</v>
      </c>
      <c r="AN62">
        <v>3</v>
      </c>
      <c r="AP62" s="2">
        <v>46070</v>
      </c>
      <c r="AQ62" s="2">
        <v>46287</v>
      </c>
      <c r="AR62" s="2"/>
      <c r="AS62" s="2"/>
      <c r="AV62" t="s">
        <v>470</v>
      </c>
      <c r="AW62">
        <v>112</v>
      </c>
      <c r="AX62">
        <v>0.5</v>
      </c>
      <c r="BH62">
        <v>200</v>
      </c>
      <c r="BY62">
        <v>112</v>
      </c>
      <c r="BZ62">
        <v>112</v>
      </c>
      <c r="CA62">
        <v>0</v>
      </c>
      <c r="CB62">
        <v>120</v>
      </c>
      <c r="CC62">
        <v>0.93333333333333335</v>
      </c>
      <c r="CE62">
        <v>3510</v>
      </c>
      <c r="CF62">
        <v>0</v>
      </c>
      <c r="CG62">
        <v>240</v>
      </c>
      <c r="CH62">
        <v>-307.69230769230768</v>
      </c>
      <c r="CI62">
        <v>3202.3076923076924</v>
      </c>
      <c r="CJ62">
        <v>212.30594577494998</v>
      </c>
      <c r="CK62">
        <v>143.78872163937004</v>
      </c>
      <c r="CL62">
        <v>69.420911026507738</v>
      </c>
      <c r="CM62">
        <v>122.18796797213763</v>
      </c>
      <c r="CN62">
        <v>69.086628928876706</v>
      </c>
      <c r="CO62">
        <v>0</v>
      </c>
      <c r="CP62">
        <v>0</v>
      </c>
      <c r="CQ62">
        <v>93.868062452383569</v>
      </c>
      <c r="CR62">
        <v>0.86346000000000001</v>
      </c>
      <c r="CS62">
        <v>19941.301375201921</v>
      </c>
      <c r="CT62">
        <v>0</v>
      </c>
      <c r="CU62">
        <v>19941.301375201921</v>
      </c>
      <c r="CV62">
        <v>9.5802552847474995</v>
      </c>
      <c r="CW62">
        <v>219074</v>
      </c>
      <c r="CX62" t="s">
        <v>3982</v>
      </c>
      <c r="CY62" t="s">
        <v>3976</v>
      </c>
      <c r="CZ62" t="s">
        <v>3983</v>
      </c>
      <c r="DA62" t="s">
        <v>3981</v>
      </c>
      <c r="DB62" t="s">
        <v>3344</v>
      </c>
      <c r="DI62">
        <v>120</v>
      </c>
      <c r="DJ62" t="s">
        <v>471</v>
      </c>
    </row>
    <row r="63" spans="1:114" x14ac:dyDescent="0.25">
      <c r="A63" t="s">
        <v>2</v>
      </c>
      <c r="B63" t="s">
        <v>2090</v>
      </c>
      <c r="C63">
        <v>43747</v>
      </c>
      <c r="D63" t="s">
        <v>2052</v>
      </c>
      <c r="E63" t="s">
        <v>2053</v>
      </c>
      <c r="F63" t="s">
        <v>2060</v>
      </c>
      <c r="G63" t="s">
        <v>759</v>
      </c>
      <c r="H63" t="s">
        <v>2096</v>
      </c>
      <c r="I63" t="s">
        <v>457</v>
      </c>
      <c r="J63">
        <v>3510</v>
      </c>
      <c r="K63">
        <v>9.5802552847474995</v>
      </c>
      <c r="L63" t="s">
        <v>2171</v>
      </c>
      <c r="M63">
        <v>0</v>
      </c>
      <c r="N63" t="s">
        <v>459</v>
      </c>
      <c r="O63" t="s">
        <v>1054</v>
      </c>
      <c r="P63">
        <v>10</v>
      </c>
      <c r="Q63">
        <v>10</v>
      </c>
      <c r="R63">
        <v>1</v>
      </c>
      <c r="S63">
        <v>90530294</v>
      </c>
      <c r="T63" t="s">
        <v>605</v>
      </c>
      <c r="U63" t="s">
        <v>659</v>
      </c>
      <c r="V63" t="s">
        <v>335</v>
      </c>
      <c r="W63" t="s">
        <v>463</v>
      </c>
      <c r="Y63" t="s">
        <v>463</v>
      </c>
      <c r="Z63">
        <v>0</v>
      </c>
      <c r="AA63">
        <v>16961</v>
      </c>
      <c r="AB63" t="s">
        <v>465</v>
      </c>
      <c r="AC63" t="s">
        <v>525</v>
      </c>
      <c r="AD63" s="1">
        <v>0.5625</v>
      </c>
      <c r="AE63" s="1">
        <v>0.72916666666666674</v>
      </c>
      <c r="AF63" t="s">
        <v>463</v>
      </c>
      <c r="AG63" t="s">
        <v>83</v>
      </c>
      <c r="AH63" t="s">
        <v>582</v>
      </c>
      <c r="AI63" t="s">
        <v>2097</v>
      </c>
      <c r="AJ63" t="s">
        <v>2058</v>
      </c>
      <c r="AM63">
        <v>1</v>
      </c>
      <c r="AN63">
        <v>3</v>
      </c>
      <c r="AP63" s="2">
        <v>46070</v>
      </c>
      <c r="AQ63" s="2">
        <v>46287</v>
      </c>
      <c r="AR63" s="2"/>
      <c r="AS63" s="2"/>
      <c r="AV63" t="s">
        <v>470</v>
      </c>
      <c r="AW63">
        <v>112</v>
      </c>
      <c r="AX63">
        <v>0.5</v>
      </c>
      <c r="BH63">
        <v>200</v>
      </c>
      <c r="BY63">
        <v>112</v>
      </c>
      <c r="BZ63">
        <v>112</v>
      </c>
      <c r="CA63">
        <v>0</v>
      </c>
      <c r="CB63">
        <v>120</v>
      </c>
      <c r="CC63">
        <v>0.93333333333333335</v>
      </c>
      <c r="CE63">
        <v>3510</v>
      </c>
      <c r="CF63">
        <v>0</v>
      </c>
      <c r="CG63">
        <v>240</v>
      </c>
      <c r="CH63">
        <v>-307.69230769230768</v>
      </c>
      <c r="CI63">
        <v>3202.3076923076924</v>
      </c>
      <c r="CJ63">
        <v>212.30594577494998</v>
      </c>
      <c r="CK63">
        <v>143.78872163937004</v>
      </c>
      <c r="CL63">
        <v>69.420911026507738</v>
      </c>
      <c r="CM63">
        <v>122.18796797213763</v>
      </c>
      <c r="CN63">
        <v>69.086628928876706</v>
      </c>
      <c r="CO63">
        <v>0</v>
      </c>
      <c r="CP63">
        <v>0</v>
      </c>
      <c r="CQ63">
        <v>93.868062452383569</v>
      </c>
      <c r="CR63">
        <v>0.86346000000000001</v>
      </c>
      <c r="CS63">
        <v>19941.301375201921</v>
      </c>
      <c r="CT63">
        <v>0</v>
      </c>
      <c r="CU63">
        <v>19941.301375201921</v>
      </c>
      <c r="CV63">
        <v>9.5802552847474995</v>
      </c>
      <c r="CW63">
        <v>219072</v>
      </c>
      <c r="CX63" t="s">
        <v>3984</v>
      </c>
      <c r="CY63" t="s">
        <v>3976</v>
      </c>
      <c r="CZ63" t="s">
        <v>3985</v>
      </c>
      <c r="DA63" t="s">
        <v>3986</v>
      </c>
      <c r="DB63" t="s">
        <v>3344</v>
      </c>
      <c r="DI63">
        <v>120</v>
      </c>
      <c r="DJ63" t="s">
        <v>471</v>
      </c>
    </row>
    <row r="64" spans="1:114" x14ac:dyDescent="0.25">
      <c r="A64" t="s">
        <v>2</v>
      </c>
      <c r="B64" t="s">
        <v>2090</v>
      </c>
      <c r="C64">
        <v>43747</v>
      </c>
      <c r="D64" t="s">
        <v>2052</v>
      </c>
      <c r="E64" t="s">
        <v>2053</v>
      </c>
      <c r="F64" t="s">
        <v>2060</v>
      </c>
      <c r="G64" t="s">
        <v>759</v>
      </c>
      <c r="H64" t="s">
        <v>2098</v>
      </c>
      <c r="I64" t="s">
        <v>457</v>
      </c>
      <c r="J64">
        <v>3510</v>
      </c>
      <c r="K64">
        <v>9.1410962068310422</v>
      </c>
      <c r="L64" t="s">
        <v>2064</v>
      </c>
      <c r="M64">
        <v>0</v>
      </c>
      <c r="N64" t="s">
        <v>459</v>
      </c>
      <c r="O64" t="s">
        <v>2065</v>
      </c>
      <c r="P64">
        <v>10</v>
      </c>
      <c r="Q64">
        <v>12</v>
      </c>
      <c r="R64">
        <v>1</v>
      </c>
      <c r="S64">
        <v>90642211</v>
      </c>
      <c r="T64" t="s">
        <v>605</v>
      </c>
      <c r="U64" t="s">
        <v>659</v>
      </c>
      <c r="V64" t="s">
        <v>335</v>
      </c>
      <c r="W64" t="s">
        <v>463</v>
      </c>
      <c r="Y64" t="s">
        <v>463</v>
      </c>
      <c r="Z64">
        <v>0</v>
      </c>
      <c r="AA64">
        <v>16997</v>
      </c>
      <c r="AB64" t="s">
        <v>465</v>
      </c>
      <c r="AC64" t="s">
        <v>479</v>
      </c>
      <c r="AD64" s="1">
        <v>0.54166666666666674</v>
      </c>
      <c r="AE64" s="1">
        <v>0.70833333333333326</v>
      </c>
      <c r="AF64" t="s">
        <v>463</v>
      </c>
      <c r="AG64" t="s">
        <v>197</v>
      </c>
      <c r="AH64" t="s">
        <v>588</v>
      </c>
      <c r="AI64" t="s">
        <v>2066</v>
      </c>
      <c r="AJ64" t="s">
        <v>2058</v>
      </c>
      <c r="AM64">
        <v>1</v>
      </c>
      <c r="AN64">
        <v>3</v>
      </c>
      <c r="AP64" s="2">
        <v>46071</v>
      </c>
      <c r="AQ64" s="2">
        <v>46288</v>
      </c>
      <c r="AR64" s="2"/>
      <c r="AS64" s="2"/>
      <c r="AV64" t="s">
        <v>470</v>
      </c>
      <c r="AW64">
        <v>112</v>
      </c>
      <c r="AX64">
        <v>0.5</v>
      </c>
      <c r="BH64">
        <v>100</v>
      </c>
      <c r="BY64">
        <v>112</v>
      </c>
      <c r="BZ64">
        <v>112</v>
      </c>
      <c r="CA64">
        <v>0</v>
      </c>
      <c r="CB64">
        <v>120</v>
      </c>
      <c r="CC64">
        <v>0.93333333333333335</v>
      </c>
      <c r="CE64">
        <v>3510</v>
      </c>
      <c r="CF64">
        <v>0</v>
      </c>
      <c r="CG64">
        <v>240</v>
      </c>
      <c r="CH64">
        <v>-153.84615384615384</v>
      </c>
      <c r="CI64">
        <v>3356.1538461538462</v>
      </c>
      <c r="CJ64">
        <v>212.30594577494998</v>
      </c>
      <c r="CK64">
        <v>143.78872163937004</v>
      </c>
      <c r="CL64">
        <v>69.420911026507738</v>
      </c>
      <c r="CM64">
        <v>122.18796797213763</v>
      </c>
      <c r="CN64">
        <v>69.086628928876706</v>
      </c>
      <c r="CO64">
        <v>0</v>
      </c>
      <c r="CP64">
        <v>0</v>
      </c>
      <c r="CQ64">
        <v>93.868062452383569</v>
      </c>
      <c r="CR64">
        <v>0.86346000000000001</v>
      </c>
      <c r="CS64">
        <v>19941.301375201921</v>
      </c>
      <c r="CT64">
        <v>0</v>
      </c>
      <c r="CU64">
        <v>19941.301375201921</v>
      </c>
      <c r="CV64">
        <v>9.1410962068310422</v>
      </c>
      <c r="CW64">
        <v>219080</v>
      </c>
      <c r="DI64">
        <v>120</v>
      </c>
      <c r="DJ64" t="s">
        <v>471</v>
      </c>
    </row>
    <row r="65" spans="1:114" x14ac:dyDescent="0.25">
      <c r="A65" t="s">
        <v>2</v>
      </c>
      <c r="B65" t="s">
        <v>2090</v>
      </c>
      <c r="C65">
        <v>43747</v>
      </c>
      <c r="D65" t="s">
        <v>2052</v>
      </c>
      <c r="E65" t="s">
        <v>2053</v>
      </c>
      <c r="F65" t="s">
        <v>2060</v>
      </c>
      <c r="G65" t="s">
        <v>759</v>
      </c>
      <c r="H65" t="s">
        <v>2099</v>
      </c>
      <c r="I65" t="s">
        <v>457</v>
      </c>
      <c r="J65">
        <v>3510</v>
      </c>
      <c r="K65">
        <v>8.7404345278114928</v>
      </c>
      <c r="L65" t="s">
        <v>2100</v>
      </c>
      <c r="M65">
        <v>0</v>
      </c>
      <c r="N65" t="s">
        <v>459</v>
      </c>
      <c r="O65" t="s">
        <v>2101</v>
      </c>
      <c r="P65">
        <v>9</v>
      </c>
      <c r="Q65">
        <v>16</v>
      </c>
      <c r="R65">
        <v>1</v>
      </c>
      <c r="S65">
        <v>90770803</v>
      </c>
      <c r="T65" t="s">
        <v>605</v>
      </c>
      <c r="U65" t="s">
        <v>659</v>
      </c>
      <c r="V65" t="s">
        <v>335</v>
      </c>
      <c r="W65" t="s">
        <v>463</v>
      </c>
      <c r="Y65" t="s">
        <v>463</v>
      </c>
      <c r="Z65">
        <v>0</v>
      </c>
      <c r="AA65">
        <v>17110</v>
      </c>
      <c r="AB65" t="s">
        <v>465</v>
      </c>
      <c r="AC65" t="s">
        <v>525</v>
      </c>
      <c r="AD65" s="1">
        <v>0.58333333333333326</v>
      </c>
      <c r="AE65" s="1">
        <v>0.75</v>
      </c>
      <c r="AF65" t="s">
        <v>463</v>
      </c>
      <c r="AG65" t="s">
        <v>288</v>
      </c>
      <c r="AH65" t="s">
        <v>616</v>
      </c>
      <c r="AI65" t="s">
        <v>2066</v>
      </c>
      <c r="AJ65" t="s">
        <v>2058</v>
      </c>
      <c r="AM65">
        <v>1</v>
      </c>
      <c r="AN65">
        <v>3</v>
      </c>
      <c r="AP65" s="2">
        <v>46070</v>
      </c>
      <c r="AQ65" s="2">
        <v>46287</v>
      </c>
      <c r="AR65" s="2"/>
      <c r="AS65" s="2"/>
      <c r="AV65" t="s">
        <v>470</v>
      </c>
      <c r="AW65">
        <v>112</v>
      </c>
      <c r="AX65">
        <v>0.5</v>
      </c>
      <c r="BY65">
        <v>112</v>
      </c>
      <c r="BZ65">
        <v>112</v>
      </c>
      <c r="CA65">
        <v>0</v>
      </c>
      <c r="CB65">
        <v>120</v>
      </c>
      <c r="CC65">
        <v>0.93333333333333335</v>
      </c>
      <c r="CE65">
        <v>3510</v>
      </c>
      <c r="CF65">
        <v>0</v>
      </c>
      <c r="CG65">
        <v>240</v>
      </c>
      <c r="CH65">
        <v>0</v>
      </c>
      <c r="CI65">
        <v>3510</v>
      </c>
      <c r="CJ65">
        <v>212.30594577494998</v>
      </c>
      <c r="CK65">
        <v>143.78872163937004</v>
      </c>
      <c r="CL65">
        <v>69.420911026507738</v>
      </c>
      <c r="CM65">
        <v>122.18796797213763</v>
      </c>
      <c r="CN65">
        <v>69.086628928876706</v>
      </c>
      <c r="CO65">
        <v>0</v>
      </c>
      <c r="CP65">
        <v>0</v>
      </c>
      <c r="CQ65">
        <v>93.868062452383569</v>
      </c>
      <c r="CR65">
        <v>0.86346000000000001</v>
      </c>
      <c r="CS65">
        <v>19941.301375201921</v>
      </c>
      <c r="CT65">
        <v>0</v>
      </c>
      <c r="CU65">
        <v>19941.301375201921</v>
      </c>
      <c r="CV65">
        <v>8.7404345278114928</v>
      </c>
      <c r="CW65">
        <v>219071</v>
      </c>
      <c r="CX65" t="s">
        <v>3987</v>
      </c>
      <c r="CY65" t="s">
        <v>3976</v>
      </c>
      <c r="CZ65" t="s">
        <v>3988</v>
      </c>
      <c r="DA65" t="s">
        <v>3981</v>
      </c>
      <c r="DB65" t="s">
        <v>3344</v>
      </c>
      <c r="DI65">
        <v>120</v>
      </c>
      <c r="DJ65" t="s">
        <v>471</v>
      </c>
    </row>
    <row r="66" spans="1:114" x14ac:dyDescent="0.25">
      <c r="A66" t="s">
        <v>2</v>
      </c>
      <c r="B66" t="s">
        <v>2090</v>
      </c>
      <c r="C66">
        <v>43747</v>
      </c>
      <c r="D66" t="s">
        <v>2052</v>
      </c>
      <c r="E66" t="s">
        <v>2053</v>
      </c>
      <c r="F66" t="s">
        <v>2060</v>
      </c>
      <c r="G66" t="s">
        <v>759</v>
      </c>
      <c r="H66" t="s">
        <v>2102</v>
      </c>
      <c r="I66" t="s">
        <v>457</v>
      </c>
      <c r="J66">
        <v>3510</v>
      </c>
      <c r="K66">
        <v>8.9765029823101159</v>
      </c>
      <c r="L66" t="s">
        <v>3132</v>
      </c>
      <c r="M66">
        <v>0</v>
      </c>
      <c r="N66" t="s">
        <v>459</v>
      </c>
      <c r="O66" t="s">
        <v>2062</v>
      </c>
      <c r="P66">
        <v>9</v>
      </c>
      <c r="Q66">
        <v>15</v>
      </c>
      <c r="R66">
        <v>1</v>
      </c>
      <c r="S66">
        <v>93470803</v>
      </c>
      <c r="T66" t="s">
        <v>605</v>
      </c>
      <c r="U66" t="s">
        <v>659</v>
      </c>
      <c r="V66" t="s">
        <v>335</v>
      </c>
      <c r="W66" t="s">
        <v>463</v>
      </c>
      <c r="Y66" t="s">
        <v>463</v>
      </c>
      <c r="Z66">
        <v>0</v>
      </c>
      <c r="AA66">
        <v>17111</v>
      </c>
      <c r="AB66" t="s">
        <v>465</v>
      </c>
      <c r="AC66" t="s">
        <v>515</v>
      </c>
      <c r="AD66" s="1">
        <v>0.58333333333333326</v>
      </c>
      <c r="AE66" s="1">
        <v>0.75</v>
      </c>
      <c r="AF66" t="s">
        <v>463</v>
      </c>
      <c r="AG66" t="s">
        <v>294</v>
      </c>
      <c r="AH66" t="s">
        <v>616</v>
      </c>
      <c r="AJ66" t="s">
        <v>2058</v>
      </c>
      <c r="AM66">
        <v>1</v>
      </c>
      <c r="AN66">
        <v>3</v>
      </c>
      <c r="AP66" s="2">
        <v>46069</v>
      </c>
      <c r="AQ66" s="2">
        <v>46286</v>
      </c>
      <c r="AR66" s="2"/>
      <c r="AS66" s="2"/>
      <c r="AV66" t="s">
        <v>470</v>
      </c>
      <c r="AW66">
        <v>112</v>
      </c>
      <c r="AX66">
        <v>0.5</v>
      </c>
      <c r="BH66">
        <v>60</v>
      </c>
      <c r="BY66">
        <v>112</v>
      </c>
      <c r="BZ66">
        <v>112</v>
      </c>
      <c r="CA66">
        <v>0</v>
      </c>
      <c r="CB66">
        <v>120</v>
      </c>
      <c r="CC66">
        <v>0.93333333333333335</v>
      </c>
      <c r="CE66">
        <v>3510</v>
      </c>
      <c r="CF66">
        <v>0</v>
      </c>
      <c r="CG66">
        <v>240</v>
      </c>
      <c r="CH66">
        <v>-92.307692307692307</v>
      </c>
      <c r="CI66">
        <v>3417.6923076923076</v>
      </c>
      <c r="CJ66">
        <v>212.30594577494998</v>
      </c>
      <c r="CK66">
        <v>143.78872163937004</v>
      </c>
      <c r="CL66">
        <v>69.420911026507738</v>
      </c>
      <c r="CM66">
        <v>122.18796797213763</v>
      </c>
      <c r="CN66">
        <v>69.086628928876706</v>
      </c>
      <c r="CO66">
        <v>0</v>
      </c>
      <c r="CP66">
        <v>0</v>
      </c>
      <c r="CQ66">
        <v>93.868062452383569</v>
      </c>
      <c r="CR66">
        <v>0.86346000000000001</v>
      </c>
      <c r="CS66">
        <v>19941.301375201921</v>
      </c>
      <c r="CT66">
        <v>0</v>
      </c>
      <c r="CU66">
        <v>19941.301375201921</v>
      </c>
      <c r="CV66">
        <v>8.9765029823101159</v>
      </c>
      <c r="CW66">
        <v>219077</v>
      </c>
      <c r="DI66">
        <v>120</v>
      </c>
      <c r="DJ66" t="s">
        <v>471</v>
      </c>
    </row>
    <row r="67" spans="1:114" x14ac:dyDescent="0.25">
      <c r="A67" t="s">
        <v>2</v>
      </c>
      <c r="B67" t="s">
        <v>2103</v>
      </c>
      <c r="C67">
        <v>43747</v>
      </c>
      <c r="D67" t="s">
        <v>2052</v>
      </c>
      <c r="E67" t="s">
        <v>2053</v>
      </c>
      <c r="F67" t="s">
        <v>2072</v>
      </c>
      <c r="G67" t="s">
        <v>759</v>
      </c>
      <c r="H67" t="s">
        <v>2104</v>
      </c>
      <c r="I67" t="s">
        <v>457</v>
      </c>
      <c r="J67">
        <v>3510</v>
      </c>
      <c r="K67">
        <v>9.1410962068310422</v>
      </c>
      <c r="L67" t="s">
        <v>3133</v>
      </c>
      <c r="M67">
        <v>0</v>
      </c>
      <c r="N67" t="s">
        <v>459</v>
      </c>
      <c r="O67" t="s">
        <v>2105</v>
      </c>
      <c r="P67">
        <v>10</v>
      </c>
      <c r="Q67">
        <v>20</v>
      </c>
      <c r="R67">
        <v>1</v>
      </c>
      <c r="S67">
        <v>91490294</v>
      </c>
      <c r="T67" t="s">
        <v>605</v>
      </c>
      <c r="U67" t="s">
        <v>659</v>
      </c>
      <c r="V67" t="s">
        <v>335</v>
      </c>
      <c r="W67" t="s">
        <v>463</v>
      </c>
      <c r="Y67" t="s">
        <v>463</v>
      </c>
      <c r="Z67">
        <v>0</v>
      </c>
      <c r="AA67">
        <v>17040</v>
      </c>
      <c r="AB67" t="s">
        <v>465</v>
      </c>
      <c r="AC67" t="s">
        <v>525</v>
      </c>
      <c r="AD67" s="1">
        <v>0.5625</v>
      </c>
      <c r="AE67" s="1">
        <v>0.72916666666666674</v>
      </c>
      <c r="AF67" t="s">
        <v>463</v>
      </c>
      <c r="AG67" t="s">
        <v>205</v>
      </c>
      <c r="AH67" t="s">
        <v>529</v>
      </c>
      <c r="AI67" t="s">
        <v>2106</v>
      </c>
      <c r="AJ67" t="s">
        <v>2058</v>
      </c>
      <c r="AM67">
        <v>1</v>
      </c>
      <c r="AN67">
        <v>3</v>
      </c>
      <c r="AP67" s="2">
        <v>46070</v>
      </c>
      <c r="AQ67" s="2">
        <v>46287</v>
      </c>
      <c r="AR67" s="2"/>
      <c r="AS67" s="2"/>
      <c r="AV67" t="s">
        <v>470</v>
      </c>
      <c r="AW67">
        <v>112</v>
      </c>
      <c r="AX67">
        <v>0.5</v>
      </c>
      <c r="BH67">
        <v>100</v>
      </c>
      <c r="BY67">
        <v>112</v>
      </c>
      <c r="BZ67">
        <v>112</v>
      </c>
      <c r="CA67">
        <v>0</v>
      </c>
      <c r="CB67">
        <v>120</v>
      </c>
      <c r="CC67">
        <v>0.93333333333333335</v>
      </c>
      <c r="CE67">
        <v>3510</v>
      </c>
      <c r="CF67">
        <v>0</v>
      </c>
      <c r="CG67">
        <v>240</v>
      </c>
      <c r="CH67">
        <v>-153.84615384615384</v>
      </c>
      <c r="CI67">
        <v>3356.1538461538462</v>
      </c>
      <c r="CJ67">
        <v>212.30594577494998</v>
      </c>
      <c r="CK67">
        <v>143.78872163937004</v>
      </c>
      <c r="CL67">
        <v>69.420911026507738</v>
      </c>
      <c r="CM67">
        <v>122.18796797213763</v>
      </c>
      <c r="CN67">
        <v>69.086628928876706</v>
      </c>
      <c r="CO67">
        <v>0</v>
      </c>
      <c r="CP67">
        <v>0</v>
      </c>
      <c r="CQ67">
        <v>93.868062452383569</v>
      </c>
      <c r="CR67">
        <v>0.86346000000000001</v>
      </c>
      <c r="CS67">
        <v>19941.301375201921</v>
      </c>
      <c r="CT67">
        <v>0</v>
      </c>
      <c r="CU67">
        <v>19941.301375201921</v>
      </c>
      <c r="CV67">
        <v>9.1410962068310422</v>
      </c>
      <c r="CW67">
        <v>219067</v>
      </c>
      <c r="CX67" t="s">
        <v>3989</v>
      </c>
      <c r="CY67" t="s">
        <v>3976</v>
      </c>
      <c r="CZ67" t="s">
        <v>3990</v>
      </c>
      <c r="DA67" t="s">
        <v>3981</v>
      </c>
      <c r="DB67" t="s">
        <v>3344</v>
      </c>
      <c r="DI67">
        <v>120</v>
      </c>
      <c r="DJ67" t="s">
        <v>471</v>
      </c>
    </row>
    <row r="68" spans="1:114" x14ac:dyDescent="0.25">
      <c r="A68" t="s">
        <v>2</v>
      </c>
      <c r="B68" t="s">
        <v>2088</v>
      </c>
      <c r="C68">
        <v>43747</v>
      </c>
      <c r="D68" t="s">
        <v>2052</v>
      </c>
      <c r="E68" t="s">
        <v>2053</v>
      </c>
      <c r="F68" t="s">
        <v>2068</v>
      </c>
      <c r="G68" t="s">
        <v>759</v>
      </c>
      <c r="H68" t="s">
        <v>2107</v>
      </c>
      <c r="I68" t="s">
        <v>457</v>
      </c>
      <c r="J68">
        <v>3510</v>
      </c>
      <c r="K68">
        <v>9.1410962068310422</v>
      </c>
      <c r="L68" t="s">
        <v>3134</v>
      </c>
      <c r="M68">
        <v>0</v>
      </c>
      <c r="N68" t="s">
        <v>459</v>
      </c>
      <c r="O68" t="s">
        <v>2077</v>
      </c>
      <c r="P68">
        <v>10</v>
      </c>
      <c r="Q68">
        <v>15</v>
      </c>
      <c r="R68">
        <v>1</v>
      </c>
      <c r="S68">
        <v>91490804</v>
      </c>
      <c r="T68" t="s">
        <v>605</v>
      </c>
      <c r="U68" t="s">
        <v>659</v>
      </c>
      <c r="V68" t="s">
        <v>335</v>
      </c>
      <c r="W68" t="s">
        <v>463</v>
      </c>
      <c r="Y68" t="s">
        <v>463</v>
      </c>
      <c r="Z68">
        <v>0</v>
      </c>
      <c r="AA68">
        <v>17041</v>
      </c>
      <c r="AB68" t="s">
        <v>465</v>
      </c>
      <c r="AC68" t="s">
        <v>525</v>
      </c>
      <c r="AD68" s="1">
        <v>0.5625</v>
      </c>
      <c r="AE68" s="1">
        <v>0.72916666666666674</v>
      </c>
      <c r="AF68" t="s">
        <v>463</v>
      </c>
      <c r="AG68" t="s">
        <v>205</v>
      </c>
      <c r="AH68" t="s">
        <v>529</v>
      </c>
      <c r="AI68" t="s">
        <v>2108</v>
      </c>
      <c r="AJ68" t="s">
        <v>2058</v>
      </c>
      <c r="AM68">
        <v>1</v>
      </c>
      <c r="AN68">
        <v>3</v>
      </c>
      <c r="AP68" s="2">
        <v>46070</v>
      </c>
      <c r="AQ68" s="2">
        <v>46287</v>
      </c>
      <c r="AR68" s="2"/>
      <c r="AS68" s="2"/>
      <c r="AV68" t="s">
        <v>470</v>
      </c>
      <c r="AW68">
        <v>112</v>
      </c>
      <c r="AX68">
        <v>0.5</v>
      </c>
      <c r="BH68">
        <v>100</v>
      </c>
      <c r="BY68">
        <v>112</v>
      </c>
      <c r="BZ68">
        <v>112</v>
      </c>
      <c r="CA68">
        <v>0</v>
      </c>
      <c r="CB68">
        <v>120</v>
      </c>
      <c r="CC68">
        <v>0.93333333333333335</v>
      </c>
      <c r="CE68">
        <v>3510</v>
      </c>
      <c r="CF68">
        <v>0</v>
      </c>
      <c r="CG68">
        <v>240</v>
      </c>
      <c r="CH68">
        <v>-153.84615384615384</v>
      </c>
      <c r="CI68">
        <v>3356.1538461538462</v>
      </c>
      <c r="CJ68">
        <v>212.30594577494998</v>
      </c>
      <c r="CK68">
        <v>143.78872163937004</v>
      </c>
      <c r="CL68">
        <v>69.420911026507738</v>
      </c>
      <c r="CM68">
        <v>122.18796797213763</v>
      </c>
      <c r="CN68">
        <v>69.086628928876706</v>
      </c>
      <c r="CO68">
        <v>0</v>
      </c>
      <c r="CP68">
        <v>0</v>
      </c>
      <c r="CQ68">
        <v>93.868062452383569</v>
      </c>
      <c r="CR68">
        <v>0.86346000000000001</v>
      </c>
      <c r="CS68">
        <v>19941.301375201921</v>
      </c>
      <c r="CT68">
        <v>0</v>
      </c>
      <c r="CU68">
        <v>19941.301375201921</v>
      </c>
      <c r="CV68">
        <v>9.1410962068310422</v>
      </c>
      <c r="CW68">
        <v>219061</v>
      </c>
      <c r="DI68">
        <v>120</v>
      </c>
      <c r="DJ68" t="s">
        <v>471</v>
      </c>
    </row>
    <row r="69" spans="1:114" x14ac:dyDescent="0.25">
      <c r="A69" t="s">
        <v>2</v>
      </c>
      <c r="B69" t="s">
        <v>2513</v>
      </c>
      <c r="C69">
        <v>26400</v>
      </c>
      <c r="D69" t="s">
        <v>2500</v>
      </c>
      <c r="E69" t="s">
        <v>2501</v>
      </c>
      <c r="F69" t="s">
        <v>2514</v>
      </c>
      <c r="G69" t="s">
        <v>791</v>
      </c>
      <c r="H69" t="s">
        <v>2515</v>
      </c>
      <c r="I69" t="s">
        <v>457</v>
      </c>
      <c r="J69">
        <v>3180</v>
      </c>
      <c r="K69">
        <v>10.137926474429038</v>
      </c>
      <c r="L69" t="s">
        <v>3135</v>
      </c>
      <c r="M69">
        <v>0</v>
      </c>
      <c r="N69" t="s">
        <v>459</v>
      </c>
      <c r="O69" t="s">
        <v>2105</v>
      </c>
      <c r="P69">
        <v>11</v>
      </c>
      <c r="Q69">
        <v>15</v>
      </c>
      <c r="R69">
        <v>1</v>
      </c>
      <c r="S69">
        <v>91490294</v>
      </c>
      <c r="T69" t="s">
        <v>605</v>
      </c>
      <c r="U69" t="s">
        <v>659</v>
      </c>
      <c r="V69" t="s">
        <v>335</v>
      </c>
      <c r="W69" t="s">
        <v>463</v>
      </c>
      <c r="Y69" t="s">
        <v>660</v>
      </c>
      <c r="Z69">
        <v>35</v>
      </c>
      <c r="AA69">
        <v>17042</v>
      </c>
      <c r="AB69" t="s">
        <v>465</v>
      </c>
      <c r="AC69" t="s">
        <v>466</v>
      </c>
      <c r="AD69" s="1">
        <v>0.5625</v>
      </c>
      <c r="AE69" s="1">
        <v>0.72916666666666674</v>
      </c>
      <c r="AF69" t="s">
        <v>463</v>
      </c>
      <c r="AG69" t="s">
        <v>205</v>
      </c>
      <c r="AH69" t="s">
        <v>529</v>
      </c>
      <c r="AJ69" t="s">
        <v>1771</v>
      </c>
      <c r="AM69">
        <v>1</v>
      </c>
      <c r="AN69">
        <v>3</v>
      </c>
      <c r="AP69" s="2">
        <v>46070</v>
      </c>
      <c r="AQ69" s="2">
        <v>46289</v>
      </c>
      <c r="AR69" s="2"/>
      <c r="AS69" s="2"/>
      <c r="AV69" t="s">
        <v>470</v>
      </c>
      <c r="AW69">
        <v>112</v>
      </c>
      <c r="AX69">
        <v>0.5</v>
      </c>
      <c r="BH69">
        <v>100</v>
      </c>
      <c r="BY69">
        <v>112</v>
      </c>
      <c r="BZ69">
        <v>112</v>
      </c>
      <c r="CA69">
        <v>0</v>
      </c>
      <c r="CB69">
        <v>120</v>
      </c>
      <c r="CC69">
        <v>0.93333333333333335</v>
      </c>
      <c r="CE69">
        <v>3180</v>
      </c>
      <c r="CF69">
        <v>0</v>
      </c>
      <c r="CG69">
        <v>240</v>
      </c>
      <c r="CH69">
        <v>-153.84615384615384</v>
      </c>
      <c r="CI69">
        <v>3026.1538461538462</v>
      </c>
      <c r="CJ69">
        <v>212.30594577494998</v>
      </c>
      <c r="CK69">
        <v>143.78872163937004</v>
      </c>
      <c r="CL69">
        <v>69.420911026507738</v>
      </c>
      <c r="CM69">
        <v>122.18796797213763</v>
      </c>
      <c r="CN69">
        <v>69.086628928876706</v>
      </c>
      <c r="CO69">
        <v>0</v>
      </c>
      <c r="CP69">
        <v>0</v>
      </c>
      <c r="CQ69">
        <v>93.868062452383569</v>
      </c>
      <c r="CR69">
        <v>0.86346000000000001</v>
      </c>
      <c r="CS69">
        <v>19941.301375201921</v>
      </c>
      <c r="CT69">
        <v>0</v>
      </c>
      <c r="CU69">
        <v>19941.301375201921</v>
      </c>
      <c r="CV69">
        <v>10.137926474429038</v>
      </c>
      <c r="CW69">
        <v>227562</v>
      </c>
      <c r="CX69" t="s">
        <v>3991</v>
      </c>
      <c r="CY69" t="s">
        <v>3992</v>
      </c>
      <c r="CZ69" t="s">
        <v>3993</v>
      </c>
      <c r="DA69" t="s">
        <v>3994</v>
      </c>
      <c r="DB69" t="s">
        <v>3344</v>
      </c>
      <c r="DI69">
        <v>120</v>
      </c>
      <c r="DJ69" t="s">
        <v>831</v>
      </c>
    </row>
    <row r="70" spans="1:114" x14ac:dyDescent="0.25">
      <c r="A70" t="s">
        <v>2</v>
      </c>
      <c r="B70" t="s">
        <v>2513</v>
      </c>
      <c r="C70">
        <v>26400</v>
      </c>
      <c r="D70" t="s">
        <v>2500</v>
      </c>
      <c r="E70" t="s">
        <v>2501</v>
      </c>
      <c r="F70" t="s">
        <v>2514</v>
      </c>
      <c r="G70" t="s">
        <v>791</v>
      </c>
      <c r="H70" t="s">
        <v>2516</v>
      </c>
      <c r="I70" t="s">
        <v>457</v>
      </c>
      <c r="J70">
        <v>3180</v>
      </c>
      <c r="K70">
        <v>10.137926474429038</v>
      </c>
      <c r="L70" t="s">
        <v>3135</v>
      </c>
      <c r="M70">
        <v>0</v>
      </c>
      <c r="N70" t="s">
        <v>459</v>
      </c>
      <c r="O70" t="s">
        <v>2065</v>
      </c>
      <c r="P70">
        <v>11</v>
      </c>
      <c r="Q70">
        <v>15</v>
      </c>
      <c r="R70">
        <v>1</v>
      </c>
      <c r="S70">
        <v>90642211</v>
      </c>
      <c r="T70" t="s">
        <v>605</v>
      </c>
      <c r="U70" t="s">
        <v>659</v>
      </c>
      <c r="V70" t="s">
        <v>335</v>
      </c>
      <c r="W70" t="s">
        <v>463</v>
      </c>
      <c r="Y70" t="s">
        <v>660</v>
      </c>
      <c r="Z70">
        <v>35</v>
      </c>
      <c r="AA70">
        <v>16998</v>
      </c>
      <c r="AB70" t="s">
        <v>465</v>
      </c>
      <c r="AC70" t="s">
        <v>479</v>
      </c>
      <c r="AD70" s="1">
        <v>0.54166666666666674</v>
      </c>
      <c r="AE70" s="1">
        <v>0.70833333333333326</v>
      </c>
      <c r="AF70" t="s">
        <v>463</v>
      </c>
      <c r="AG70" t="s">
        <v>197</v>
      </c>
      <c r="AH70" t="s">
        <v>588</v>
      </c>
      <c r="AJ70" t="s">
        <v>1771</v>
      </c>
      <c r="AM70">
        <v>1</v>
      </c>
      <c r="AN70">
        <v>3</v>
      </c>
      <c r="AP70" s="2">
        <v>46071</v>
      </c>
      <c r="AQ70" s="2">
        <v>46288</v>
      </c>
      <c r="AR70" s="2"/>
      <c r="AS70" s="2"/>
      <c r="AV70" t="s">
        <v>470</v>
      </c>
      <c r="AW70">
        <v>112</v>
      </c>
      <c r="AX70">
        <v>0.5</v>
      </c>
      <c r="BH70">
        <v>100</v>
      </c>
      <c r="BY70">
        <v>112</v>
      </c>
      <c r="BZ70">
        <v>112</v>
      </c>
      <c r="CA70">
        <v>0</v>
      </c>
      <c r="CB70">
        <v>120</v>
      </c>
      <c r="CC70">
        <v>0.93333333333333335</v>
      </c>
      <c r="CE70">
        <v>3180</v>
      </c>
      <c r="CF70">
        <v>0</v>
      </c>
      <c r="CG70">
        <v>240</v>
      </c>
      <c r="CH70">
        <v>-153.84615384615384</v>
      </c>
      <c r="CI70">
        <v>3026.1538461538462</v>
      </c>
      <c r="CJ70">
        <v>212.30594577494998</v>
      </c>
      <c r="CK70">
        <v>143.78872163937004</v>
      </c>
      <c r="CL70">
        <v>69.420911026507738</v>
      </c>
      <c r="CM70">
        <v>122.18796797213763</v>
      </c>
      <c r="CN70">
        <v>69.086628928876706</v>
      </c>
      <c r="CO70">
        <v>0</v>
      </c>
      <c r="CP70">
        <v>0</v>
      </c>
      <c r="CQ70">
        <v>93.868062452383569</v>
      </c>
      <c r="CR70">
        <v>0.86346000000000001</v>
      </c>
      <c r="CS70">
        <v>19941.301375201921</v>
      </c>
      <c r="CT70">
        <v>0</v>
      </c>
      <c r="CU70">
        <v>19941.301375201921</v>
      </c>
      <c r="CV70">
        <v>10.137926474429038</v>
      </c>
      <c r="CW70">
        <v>213252</v>
      </c>
      <c r="CX70" t="s">
        <v>3995</v>
      </c>
      <c r="CY70" t="s">
        <v>3992</v>
      </c>
      <c r="CZ70" t="s">
        <v>3996</v>
      </c>
      <c r="DA70" t="s">
        <v>3978</v>
      </c>
      <c r="DB70" t="s">
        <v>3344</v>
      </c>
      <c r="DI70">
        <v>120</v>
      </c>
      <c r="DJ70" t="s">
        <v>831</v>
      </c>
    </row>
    <row r="71" spans="1:114" x14ac:dyDescent="0.25">
      <c r="A71" t="s">
        <v>2</v>
      </c>
      <c r="B71" t="s">
        <v>2517</v>
      </c>
      <c r="C71">
        <v>26401</v>
      </c>
      <c r="D71" t="s">
        <v>2500</v>
      </c>
      <c r="E71" t="s">
        <v>2501</v>
      </c>
      <c r="F71" t="s">
        <v>2514</v>
      </c>
      <c r="G71" t="s">
        <v>791</v>
      </c>
      <c r="H71" t="s">
        <v>2518</v>
      </c>
      <c r="I71" t="s">
        <v>457</v>
      </c>
      <c r="J71">
        <v>6360</v>
      </c>
      <c r="K71">
        <v>11.552086613490824</v>
      </c>
      <c r="L71" t="s">
        <v>3136</v>
      </c>
      <c r="M71">
        <v>0</v>
      </c>
      <c r="N71" t="s">
        <v>459</v>
      </c>
      <c r="O71" t="s">
        <v>2509</v>
      </c>
      <c r="P71">
        <v>12</v>
      </c>
      <c r="Q71">
        <v>15</v>
      </c>
      <c r="R71">
        <v>1</v>
      </c>
      <c r="S71">
        <v>92710298</v>
      </c>
      <c r="T71" t="s">
        <v>605</v>
      </c>
      <c r="U71" t="s">
        <v>812</v>
      </c>
      <c r="V71" t="s">
        <v>335</v>
      </c>
      <c r="W71" t="s">
        <v>660</v>
      </c>
      <c r="X71">
        <v>26499</v>
      </c>
      <c r="Y71" t="s">
        <v>660</v>
      </c>
      <c r="Z71">
        <v>70</v>
      </c>
      <c r="AA71">
        <v>17112</v>
      </c>
      <c r="AB71" t="s">
        <v>465</v>
      </c>
      <c r="AC71" t="s">
        <v>515</v>
      </c>
      <c r="AD71" s="1">
        <v>0.58333333333333326</v>
      </c>
      <c r="AE71" s="1">
        <v>0.75</v>
      </c>
      <c r="AF71" t="s">
        <v>463</v>
      </c>
      <c r="AG71" t="s">
        <v>302</v>
      </c>
      <c r="AH71" t="s">
        <v>497</v>
      </c>
      <c r="AJ71" t="s">
        <v>1771</v>
      </c>
      <c r="AM71">
        <v>2</v>
      </c>
      <c r="AN71">
        <v>4</v>
      </c>
      <c r="AO71">
        <v>3</v>
      </c>
      <c r="AP71" s="2">
        <v>46069</v>
      </c>
      <c r="AQ71" s="2">
        <v>46356</v>
      </c>
      <c r="AR71" s="2">
        <v>46433</v>
      </c>
      <c r="AS71" s="2">
        <v>46650</v>
      </c>
      <c r="AV71" t="s">
        <v>470</v>
      </c>
      <c r="AW71">
        <v>112</v>
      </c>
      <c r="AX71">
        <v>0.5</v>
      </c>
      <c r="BH71">
        <v>60</v>
      </c>
      <c r="BJ71">
        <v>144</v>
      </c>
      <c r="BK71">
        <v>0.5</v>
      </c>
      <c r="BU71">
        <v>60</v>
      </c>
      <c r="BY71">
        <v>256</v>
      </c>
      <c r="BZ71">
        <v>256</v>
      </c>
      <c r="CA71">
        <v>0</v>
      </c>
      <c r="CB71">
        <v>240</v>
      </c>
      <c r="CC71">
        <v>1.0666666666666667</v>
      </c>
      <c r="CE71">
        <v>6360</v>
      </c>
      <c r="CF71">
        <v>0</v>
      </c>
      <c r="CG71">
        <v>480</v>
      </c>
      <c r="CH71">
        <v>-187.38461538461539</v>
      </c>
      <c r="CI71">
        <v>6172.6153846153848</v>
      </c>
      <c r="CJ71">
        <v>212.30594577494998</v>
      </c>
      <c r="CK71">
        <v>143.78872163937004</v>
      </c>
      <c r="CL71">
        <v>69.420911026507738</v>
      </c>
      <c r="CM71">
        <v>122.18796797213763</v>
      </c>
      <c r="CN71">
        <v>69.086628928876706</v>
      </c>
      <c r="CO71">
        <v>0</v>
      </c>
      <c r="CP71">
        <v>0</v>
      </c>
      <c r="CQ71">
        <v>93.868062452383569</v>
      </c>
      <c r="CR71">
        <v>0.86346000000000001</v>
      </c>
      <c r="CS71">
        <v>19941.301375201921</v>
      </c>
      <c r="CT71">
        <v>26407.980535445971</v>
      </c>
      <c r="CU71">
        <v>46349.281910647893</v>
      </c>
      <c r="CV71">
        <v>11.552086613490824</v>
      </c>
      <c r="CW71">
        <v>208583</v>
      </c>
      <c r="CX71" t="s">
        <v>3997</v>
      </c>
      <c r="CY71" t="s">
        <v>3992</v>
      </c>
      <c r="CZ71" t="s">
        <v>3998</v>
      </c>
      <c r="DA71" t="s">
        <v>3999</v>
      </c>
      <c r="DB71" t="s">
        <v>3344</v>
      </c>
      <c r="DI71">
        <v>240</v>
      </c>
      <c r="DJ71" t="s">
        <v>831</v>
      </c>
    </row>
    <row r="72" spans="1:114" x14ac:dyDescent="0.25">
      <c r="A72" t="s">
        <v>2</v>
      </c>
      <c r="B72" t="s">
        <v>2517</v>
      </c>
      <c r="C72">
        <v>26401</v>
      </c>
      <c r="D72" t="s">
        <v>2500</v>
      </c>
      <c r="E72" t="s">
        <v>2501</v>
      </c>
      <c r="F72" t="s">
        <v>2514</v>
      </c>
      <c r="G72" t="s">
        <v>791</v>
      </c>
      <c r="H72" t="s">
        <v>2519</v>
      </c>
      <c r="I72" t="s">
        <v>457</v>
      </c>
      <c r="J72">
        <v>6360</v>
      </c>
      <c r="K72">
        <v>11.779802449689903</v>
      </c>
      <c r="L72" t="s">
        <v>3137</v>
      </c>
      <c r="M72">
        <v>0</v>
      </c>
      <c r="N72" t="s">
        <v>459</v>
      </c>
      <c r="O72" t="s">
        <v>2020</v>
      </c>
      <c r="P72">
        <v>12</v>
      </c>
      <c r="Q72">
        <v>18</v>
      </c>
      <c r="R72">
        <v>1</v>
      </c>
      <c r="S72">
        <v>92410503</v>
      </c>
      <c r="T72" t="s">
        <v>605</v>
      </c>
      <c r="U72" t="s">
        <v>812</v>
      </c>
      <c r="V72" t="s">
        <v>335</v>
      </c>
      <c r="W72" t="s">
        <v>660</v>
      </c>
      <c r="X72">
        <v>26499</v>
      </c>
      <c r="Y72" t="s">
        <v>660</v>
      </c>
      <c r="Z72">
        <v>70</v>
      </c>
      <c r="AA72">
        <v>17043</v>
      </c>
      <c r="AB72" t="s">
        <v>465</v>
      </c>
      <c r="AC72" t="s">
        <v>525</v>
      </c>
      <c r="AD72" s="1">
        <v>0.5625</v>
      </c>
      <c r="AE72" s="1">
        <v>0.72916666666666674</v>
      </c>
      <c r="AF72" t="s">
        <v>463</v>
      </c>
      <c r="AG72" t="s">
        <v>203</v>
      </c>
      <c r="AH72" t="s">
        <v>529</v>
      </c>
      <c r="AI72" t="s">
        <v>2520</v>
      </c>
      <c r="AJ72" t="s">
        <v>1771</v>
      </c>
      <c r="AM72">
        <v>2</v>
      </c>
      <c r="AN72">
        <v>4</v>
      </c>
      <c r="AO72">
        <v>3</v>
      </c>
      <c r="AP72" s="2">
        <v>46070</v>
      </c>
      <c r="AQ72" s="2">
        <v>46357</v>
      </c>
      <c r="AR72" s="2">
        <v>46434</v>
      </c>
      <c r="AS72" s="2">
        <v>46651</v>
      </c>
      <c r="AV72" t="s">
        <v>470</v>
      </c>
      <c r="AW72">
        <v>112</v>
      </c>
      <c r="AX72">
        <v>0.5</v>
      </c>
      <c r="BH72">
        <v>84</v>
      </c>
      <c r="BJ72">
        <v>144</v>
      </c>
      <c r="BK72">
        <v>0.5</v>
      </c>
      <c r="BU72">
        <v>112</v>
      </c>
      <c r="BY72">
        <v>256</v>
      </c>
      <c r="BZ72">
        <v>256</v>
      </c>
      <c r="CA72">
        <v>0</v>
      </c>
      <c r="CB72">
        <v>240</v>
      </c>
      <c r="CC72">
        <v>1.0666666666666667</v>
      </c>
      <c r="CE72">
        <v>6360</v>
      </c>
      <c r="CF72">
        <v>0</v>
      </c>
      <c r="CG72">
        <v>480</v>
      </c>
      <c r="CH72">
        <v>-306.7076923076923</v>
      </c>
      <c r="CI72">
        <v>6053.292307692308</v>
      </c>
      <c r="CJ72">
        <v>212.30594577494998</v>
      </c>
      <c r="CK72">
        <v>143.78872163937004</v>
      </c>
      <c r="CL72">
        <v>69.420911026507738</v>
      </c>
      <c r="CM72">
        <v>122.18796797213763</v>
      </c>
      <c r="CN72">
        <v>69.086628928876706</v>
      </c>
      <c r="CO72">
        <v>0</v>
      </c>
      <c r="CP72">
        <v>0</v>
      </c>
      <c r="CQ72">
        <v>93.868062452383569</v>
      </c>
      <c r="CR72">
        <v>0.86346000000000001</v>
      </c>
      <c r="CS72">
        <v>19941.301375201921</v>
      </c>
      <c r="CT72">
        <v>26407.980535445971</v>
      </c>
      <c r="CU72">
        <v>46349.281910647893</v>
      </c>
      <c r="CV72">
        <v>11.779802449689903</v>
      </c>
      <c r="CW72">
        <v>220808</v>
      </c>
      <c r="DI72">
        <v>240</v>
      </c>
      <c r="DJ72" t="s">
        <v>831</v>
      </c>
    </row>
    <row r="73" spans="1:114" x14ac:dyDescent="0.25">
      <c r="A73" t="s">
        <v>2</v>
      </c>
      <c r="B73" t="s">
        <v>2517</v>
      </c>
      <c r="C73">
        <v>26401</v>
      </c>
      <c r="D73" t="s">
        <v>2500</v>
      </c>
      <c r="E73" t="s">
        <v>2501</v>
      </c>
      <c r="F73" t="s">
        <v>2514</v>
      </c>
      <c r="G73" t="s">
        <v>791</v>
      </c>
      <c r="H73" t="s">
        <v>2521</v>
      </c>
      <c r="I73" t="s">
        <v>457</v>
      </c>
      <c r="J73">
        <v>6360</v>
      </c>
      <c r="K73">
        <v>11.779802449689903</v>
      </c>
      <c r="L73" t="s">
        <v>3138</v>
      </c>
      <c r="M73">
        <v>0</v>
      </c>
      <c r="N73" t="s">
        <v>459</v>
      </c>
      <c r="O73" t="s">
        <v>2105</v>
      </c>
      <c r="P73">
        <v>12</v>
      </c>
      <c r="Q73">
        <v>15</v>
      </c>
      <c r="R73">
        <v>1</v>
      </c>
      <c r="S73">
        <v>91490294</v>
      </c>
      <c r="T73" t="s">
        <v>605</v>
      </c>
      <c r="U73" t="s">
        <v>812</v>
      </c>
      <c r="V73" t="s">
        <v>335</v>
      </c>
      <c r="W73" t="s">
        <v>660</v>
      </c>
      <c r="X73">
        <v>26499</v>
      </c>
      <c r="Y73" t="s">
        <v>660</v>
      </c>
      <c r="Z73">
        <v>70</v>
      </c>
      <c r="AA73">
        <v>17044</v>
      </c>
      <c r="AB73" t="s">
        <v>465</v>
      </c>
      <c r="AC73" t="s">
        <v>466</v>
      </c>
      <c r="AD73" s="1">
        <v>0.5625</v>
      </c>
      <c r="AE73" s="1">
        <v>0.72916666666666674</v>
      </c>
      <c r="AF73" t="s">
        <v>463</v>
      </c>
      <c r="AG73" t="s">
        <v>205</v>
      </c>
      <c r="AH73" t="s">
        <v>529</v>
      </c>
      <c r="AJ73" t="s">
        <v>1771</v>
      </c>
      <c r="AM73">
        <v>2</v>
      </c>
      <c r="AN73">
        <v>4</v>
      </c>
      <c r="AO73">
        <v>3</v>
      </c>
      <c r="AP73" s="2">
        <v>46070</v>
      </c>
      <c r="AQ73" s="2">
        <v>46359</v>
      </c>
      <c r="AR73" s="2">
        <v>46437</v>
      </c>
      <c r="AS73" s="2">
        <v>46653</v>
      </c>
      <c r="AV73" t="s">
        <v>470</v>
      </c>
      <c r="AW73">
        <v>112</v>
      </c>
      <c r="AX73">
        <v>0.5</v>
      </c>
      <c r="BH73">
        <v>84</v>
      </c>
      <c r="BJ73">
        <v>144</v>
      </c>
      <c r="BK73">
        <v>0.5</v>
      </c>
      <c r="BU73">
        <v>112</v>
      </c>
      <c r="BY73">
        <v>256</v>
      </c>
      <c r="BZ73">
        <v>256</v>
      </c>
      <c r="CA73">
        <v>0</v>
      </c>
      <c r="CB73">
        <v>240</v>
      </c>
      <c r="CC73">
        <v>1.0666666666666667</v>
      </c>
      <c r="CE73">
        <v>6360</v>
      </c>
      <c r="CF73">
        <v>0</v>
      </c>
      <c r="CG73">
        <v>480</v>
      </c>
      <c r="CH73">
        <v>-306.7076923076923</v>
      </c>
      <c r="CI73">
        <v>6053.292307692308</v>
      </c>
      <c r="CJ73">
        <v>212.30594577494998</v>
      </c>
      <c r="CK73">
        <v>143.78872163937004</v>
      </c>
      <c r="CL73">
        <v>69.420911026507738</v>
      </c>
      <c r="CM73">
        <v>122.18796797213763</v>
      </c>
      <c r="CN73">
        <v>69.086628928876706</v>
      </c>
      <c r="CO73">
        <v>0</v>
      </c>
      <c r="CP73">
        <v>0</v>
      </c>
      <c r="CQ73">
        <v>93.868062452383569</v>
      </c>
      <c r="CR73">
        <v>0.86346000000000001</v>
      </c>
      <c r="CS73">
        <v>19941.301375201921</v>
      </c>
      <c r="CT73">
        <v>26407.980535445971</v>
      </c>
      <c r="CU73">
        <v>46349.281910647893</v>
      </c>
      <c r="CV73">
        <v>11.779802449689903</v>
      </c>
      <c r="CW73">
        <v>227563</v>
      </c>
      <c r="CX73" t="s">
        <v>4000</v>
      </c>
      <c r="CY73" t="s">
        <v>3992</v>
      </c>
      <c r="CZ73" t="s">
        <v>4001</v>
      </c>
      <c r="DA73" t="s">
        <v>4002</v>
      </c>
      <c r="DB73" t="s">
        <v>3344</v>
      </c>
      <c r="DI73">
        <v>240</v>
      </c>
      <c r="DJ73" t="s">
        <v>831</v>
      </c>
    </row>
    <row r="74" spans="1:114" x14ac:dyDescent="0.25">
      <c r="A74" t="s">
        <v>2754</v>
      </c>
      <c r="B74" t="s">
        <v>2517</v>
      </c>
      <c r="C74">
        <v>26401</v>
      </c>
      <c r="D74" t="s">
        <v>2500</v>
      </c>
      <c r="E74" t="s">
        <v>2501</v>
      </c>
      <c r="F74" t="s">
        <v>2514</v>
      </c>
      <c r="G74" t="s">
        <v>791</v>
      </c>
      <c r="H74" t="s">
        <v>2874</v>
      </c>
      <c r="I74" t="s">
        <v>457</v>
      </c>
      <c r="J74">
        <v>6360</v>
      </c>
      <c r="K74">
        <v>4.8237303761978518</v>
      </c>
      <c r="L74" t="s">
        <v>2875</v>
      </c>
      <c r="M74">
        <v>0</v>
      </c>
      <c r="N74" t="s">
        <v>459</v>
      </c>
      <c r="O74" t="s">
        <v>2618</v>
      </c>
      <c r="P74">
        <v>5</v>
      </c>
      <c r="Q74">
        <v>15</v>
      </c>
      <c r="R74">
        <v>1</v>
      </c>
      <c r="S74">
        <v>90530503</v>
      </c>
      <c r="T74" t="s">
        <v>605</v>
      </c>
      <c r="U74" t="s">
        <v>812</v>
      </c>
      <c r="V74" t="s">
        <v>335</v>
      </c>
      <c r="W74" t="s">
        <v>660</v>
      </c>
      <c r="X74">
        <v>26499</v>
      </c>
      <c r="Y74" t="s">
        <v>660</v>
      </c>
      <c r="Z74">
        <v>70</v>
      </c>
      <c r="AB74" t="s">
        <v>465</v>
      </c>
      <c r="AD74" s="1"/>
      <c r="AE74" s="1"/>
      <c r="AF74" t="s">
        <v>463</v>
      </c>
      <c r="AG74" t="s">
        <v>83</v>
      </c>
      <c r="AH74" t="s">
        <v>582</v>
      </c>
      <c r="AJ74" t="s">
        <v>1771</v>
      </c>
      <c r="AM74">
        <v>2</v>
      </c>
      <c r="AP74" s="2"/>
      <c r="AQ74" s="2"/>
      <c r="AR74" s="2"/>
      <c r="AS74" s="2"/>
      <c r="AV74" t="s">
        <v>470</v>
      </c>
      <c r="AW74">
        <v>112</v>
      </c>
      <c r="AX74">
        <v>0.5</v>
      </c>
      <c r="BH74">
        <v>0</v>
      </c>
      <c r="BJ74">
        <v>0</v>
      </c>
      <c r="BK74">
        <v>0.5</v>
      </c>
      <c r="BY74">
        <v>112</v>
      </c>
      <c r="BZ74">
        <v>112</v>
      </c>
      <c r="CA74">
        <v>0</v>
      </c>
      <c r="CB74">
        <v>240</v>
      </c>
      <c r="CC74">
        <v>0.46666666666666667</v>
      </c>
      <c r="CE74">
        <v>6360</v>
      </c>
      <c r="CF74">
        <v>0</v>
      </c>
      <c r="CG74">
        <v>480</v>
      </c>
      <c r="CH74">
        <v>0</v>
      </c>
      <c r="CI74">
        <v>6360</v>
      </c>
      <c r="CJ74">
        <v>212.30594577494998</v>
      </c>
      <c r="CK74">
        <v>143.78872163937004</v>
      </c>
      <c r="CL74">
        <v>69.420911026507738</v>
      </c>
      <c r="CM74">
        <v>122.18796797213763</v>
      </c>
      <c r="CN74">
        <v>69.086628928876706</v>
      </c>
      <c r="CO74">
        <v>0</v>
      </c>
      <c r="CP74">
        <v>0</v>
      </c>
      <c r="CQ74">
        <v>93.868062452383569</v>
      </c>
      <c r="CR74">
        <v>0.86346000000000001</v>
      </c>
      <c r="CS74">
        <v>19941.301375201921</v>
      </c>
      <c r="CT74">
        <v>0</v>
      </c>
      <c r="CU74">
        <v>19941.301375201921</v>
      </c>
      <c r="CV74">
        <v>4.8237303761978518</v>
      </c>
      <c r="CW74">
        <v>220809</v>
      </c>
      <c r="DI74">
        <v>240</v>
      </c>
      <c r="DJ74" t="s">
        <v>831</v>
      </c>
    </row>
    <row r="75" spans="1:114" x14ac:dyDescent="0.25">
      <c r="A75" t="s">
        <v>2</v>
      </c>
      <c r="B75" t="s">
        <v>2517</v>
      </c>
      <c r="C75">
        <v>26401</v>
      </c>
      <c r="D75" t="s">
        <v>2500</v>
      </c>
      <c r="E75" t="s">
        <v>2501</v>
      </c>
      <c r="F75" t="s">
        <v>2514</v>
      </c>
      <c r="G75" t="s">
        <v>791</v>
      </c>
      <c r="H75" t="s">
        <v>2522</v>
      </c>
      <c r="I75" t="s">
        <v>457</v>
      </c>
      <c r="J75">
        <v>6360</v>
      </c>
      <c r="K75">
        <v>10.29784833163569</v>
      </c>
      <c r="L75" t="s">
        <v>3139</v>
      </c>
      <c r="M75">
        <v>0</v>
      </c>
      <c r="N75" t="s">
        <v>459</v>
      </c>
      <c r="O75" t="s">
        <v>2065</v>
      </c>
      <c r="P75">
        <v>11</v>
      </c>
      <c r="Q75">
        <v>15</v>
      </c>
      <c r="R75">
        <v>1</v>
      </c>
      <c r="S75">
        <v>90642211</v>
      </c>
      <c r="T75" t="s">
        <v>605</v>
      </c>
      <c r="U75" t="s">
        <v>812</v>
      </c>
      <c r="V75" t="s">
        <v>335</v>
      </c>
      <c r="W75" t="s">
        <v>660</v>
      </c>
      <c r="X75">
        <v>26499</v>
      </c>
      <c r="Y75" t="s">
        <v>660</v>
      </c>
      <c r="Z75">
        <v>70</v>
      </c>
      <c r="AA75">
        <v>16999</v>
      </c>
      <c r="AB75" t="s">
        <v>465</v>
      </c>
      <c r="AC75" t="s">
        <v>479</v>
      </c>
      <c r="AD75" s="1">
        <v>0.54166666666666674</v>
      </c>
      <c r="AE75" s="1">
        <v>0.70833333333333326</v>
      </c>
      <c r="AF75" t="s">
        <v>463</v>
      </c>
      <c r="AG75" t="s">
        <v>197</v>
      </c>
      <c r="AH75" t="s">
        <v>588</v>
      </c>
      <c r="AJ75" t="s">
        <v>1771</v>
      </c>
      <c r="AM75">
        <v>2</v>
      </c>
      <c r="AN75">
        <v>3</v>
      </c>
      <c r="AO75">
        <v>3</v>
      </c>
      <c r="AP75" s="2">
        <v>46071</v>
      </c>
      <c r="AQ75" s="2">
        <v>46288</v>
      </c>
      <c r="AR75" s="2">
        <v>46435</v>
      </c>
      <c r="AS75" s="2">
        <v>46652</v>
      </c>
      <c r="AV75" t="s">
        <v>470</v>
      </c>
      <c r="AW75">
        <v>112</v>
      </c>
      <c r="AX75">
        <v>0.5</v>
      </c>
      <c r="BH75">
        <v>100</v>
      </c>
      <c r="BJ75">
        <v>112</v>
      </c>
      <c r="BK75">
        <v>0.5</v>
      </c>
      <c r="BU75">
        <v>100</v>
      </c>
      <c r="BY75">
        <v>224</v>
      </c>
      <c r="BZ75">
        <v>224</v>
      </c>
      <c r="CA75">
        <v>0</v>
      </c>
      <c r="CB75">
        <v>240</v>
      </c>
      <c r="CC75">
        <v>0.93333333333333335</v>
      </c>
      <c r="CE75">
        <v>6360</v>
      </c>
      <c r="CF75">
        <v>0</v>
      </c>
      <c r="CG75">
        <v>480</v>
      </c>
      <c r="CH75">
        <v>-312.30769230769232</v>
      </c>
      <c r="CI75">
        <v>6047.6923076923076</v>
      </c>
      <c r="CJ75">
        <v>212.30594577494998</v>
      </c>
      <c r="CK75">
        <v>143.78872163937004</v>
      </c>
      <c r="CL75">
        <v>69.420911026507738</v>
      </c>
      <c r="CM75">
        <v>122.18796797213763</v>
      </c>
      <c r="CN75">
        <v>69.086628928876706</v>
      </c>
      <c r="CO75">
        <v>0</v>
      </c>
      <c r="CP75">
        <v>0</v>
      </c>
      <c r="CQ75">
        <v>93.868062452383569</v>
      </c>
      <c r="CR75">
        <v>0.86346000000000001</v>
      </c>
      <c r="CS75">
        <v>19941.301375201921</v>
      </c>
      <c r="CT75">
        <v>20539.540416457981</v>
      </c>
      <c r="CU75">
        <v>40480.841791659899</v>
      </c>
      <c r="CV75">
        <v>10.29784833163569</v>
      </c>
      <c r="CW75">
        <v>219087</v>
      </c>
      <c r="CX75" t="s">
        <v>4003</v>
      </c>
      <c r="CY75" t="s">
        <v>3992</v>
      </c>
      <c r="CZ75" t="s">
        <v>4004</v>
      </c>
      <c r="DA75" t="s">
        <v>3978</v>
      </c>
      <c r="DB75" t="s">
        <v>3344</v>
      </c>
      <c r="DI75">
        <v>240</v>
      </c>
      <c r="DJ75" t="s">
        <v>831</v>
      </c>
    </row>
    <row r="76" spans="1:114" x14ac:dyDescent="0.25">
      <c r="A76" t="s">
        <v>2754</v>
      </c>
      <c r="B76" t="s">
        <v>2524</v>
      </c>
      <c r="C76">
        <v>43900</v>
      </c>
      <c r="D76" t="s">
        <v>2525</v>
      </c>
      <c r="E76" t="s">
        <v>2526</v>
      </c>
      <c r="F76" t="s">
        <v>2527</v>
      </c>
      <c r="G76" t="s">
        <v>1791</v>
      </c>
      <c r="H76" t="s">
        <v>2876</v>
      </c>
      <c r="I76" t="s">
        <v>457</v>
      </c>
      <c r="J76">
        <v>3280</v>
      </c>
      <c r="K76">
        <v>10.091782385018384</v>
      </c>
      <c r="L76" t="s">
        <v>2877</v>
      </c>
      <c r="M76">
        <v>0</v>
      </c>
      <c r="N76" t="s">
        <v>459</v>
      </c>
      <c r="O76" t="s">
        <v>1797</v>
      </c>
      <c r="P76">
        <v>11</v>
      </c>
      <c r="Q76">
        <v>15</v>
      </c>
      <c r="R76">
        <v>1</v>
      </c>
      <c r="S76">
        <v>90040726</v>
      </c>
      <c r="T76" t="s">
        <v>605</v>
      </c>
      <c r="U76" t="s">
        <v>659</v>
      </c>
      <c r="V76" t="s">
        <v>335</v>
      </c>
      <c r="W76" t="s">
        <v>463</v>
      </c>
      <c r="Y76" t="s">
        <v>463</v>
      </c>
      <c r="Z76">
        <v>0</v>
      </c>
      <c r="AB76" t="s">
        <v>465</v>
      </c>
      <c r="AC76" t="s">
        <v>525</v>
      </c>
      <c r="AD76" s="1">
        <v>0.54166666666666674</v>
      </c>
      <c r="AE76" s="1">
        <v>0.70833333333333326</v>
      </c>
      <c r="AF76" t="s">
        <v>463</v>
      </c>
      <c r="AG76" t="s">
        <v>292</v>
      </c>
      <c r="AH76" t="s">
        <v>497</v>
      </c>
      <c r="AJ76" t="s">
        <v>2531</v>
      </c>
      <c r="AM76">
        <v>1</v>
      </c>
      <c r="AN76">
        <v>3</v>
      </c>
      <c r="AP76" s="2">
        <v>46070</v>
      </c>
      <c r="AQ76" s="2">
        <v>46287</v>
      </c>
      <c r="AR76" s="2"/>
      <c r="AS76" s="2"/>
      <c r="AV76" t="s">
        <v>470</v>
      </c>
      <c r="AW76">
        <v>120</v>
      </c>
      <c r="AX76">
        <v>0.5</v>
      </c>
      <c r="BI76">
        <v>150</v>
      </c>
      <c r="BY76">
        <v>120</v>
      </c>
      <c r="BZ76">
        <v>120</v>
      </c>
      <c r="CA76">
        <v>0</v>
      </c>
      <c r="CB76">
        <v>120</v>
      </c>
      <c r="CC76">
        <v>1</v>
      </c>
      <c r="CE76">
        <v>3280</v>
      </c>
      <c r="CF76">
        <v>0</v>
      </c>
      <c r="CG76">
        <v>240</v>
      </c>
      <c r="CH76">
        <v>0</v>
      </c>
      <c r="CI76">
        <v>3280</v>
      </c>
      <c r="CJ76">
        <v>212.30594577494998</v>
      </c>
      <c r="CK76">
        <v>143.78872163937004</v>
      </c>
      <c r="CL76">
        <v>69.420911026507738</v>
      </c>
      <c r="CM76">
        <v>122.18796797213763</v>
      </c>
      <c r="CN76">
        <v>69.086628928876706</v>
      </c>
      <c r="CO76">
        <v>0</v>
      </c>
      <c r="CP76">
        <v>0</v>
      </c>
      <c r="CQ76">
        <v>93.868062452383569</v>
      </c>
      <c r="CR76">
        <v>0.86346000000000001</v>
      </c>
      <c r="CS76">
        <v>21515.6800448592</v>
      </c>
      <c r="CT76">
        <v>0</v>
      </c>
      <c r="CU76">
        <v>21515.6800448592</v>
      </c>
      <c r="CV76">
        <v>10.091782385018384</v>
      </c>
      <c r="CW76">
        <v>208484</v>
      </c>
      <c r="DI76">
        <v>120</v>
      </c>
      <c r="DJ76" t="s">
        <v>471</v>
      </c>
    </row>
    <row r="77" spans="1:114" x14ac:dyDescent="0.25">
      <c r="A77" t="s">
        <v>2</v>
      </c>
      <c r="B77" t="s">
        <v>2524</v>
      </c>
      <c r="C77">
        <v>43900</v>
      </c>
      <c r="D77" t="s">
        <v>2525</v>
      </c>
      <c r="E77" t="s">
        <v>2526</v>
      </c>
      <c r="F77" t="s">
        <v>2527</v>
      </c>
      <c r="G77" t="s">
        <v>1791</v>
      </c>
      <c r="H77" t="s">
        <v>2534</v>
      </c>
      <c r="I77" t="s">
        <v>457</v>
      </c>
      <c r="J77">
        <v>3280</v>
      </c>
      <c r="K77">
        <v>10.061201501110959</v>
      </c>
      <c r="L77" t="s">
        <v>3140</v>
      </c>
      <c r="M77">
        <v>0</v>
      </c>
      <c r="N77" t="s">
        <v>459</v>
      </c>
      <c r="O77" t="s">
        <v>1799</v>
      </c>
      <c r="P77">
        <v>11</v>
      </c>
      <c r="Q77">
        <v>30</v>
      </c>
      <c r="R77">
        <v>1</v>
      </c>
      <c r="S77">
        <v>90750784</v>
      </c>
      <c r="T77" t="s">
        <v>605</v>
      </c>
      <c r="U77" t="s">
        <v>659</v>
      </c>
      <c r="V77" t="s">
        <v>335</v>
      </c>
      <c r="W77" t="s">
        <v>463</v>
      </c>
      <c r="Y77" t="s">
        <v>463</v>
      </c>
      <c r="Z77">
        <v>0</v>
      </c>
      <c r="AA77">
        <v>17113</v>
      </c>
      <c r="AB77" t="s">
        <v>465</v>
      </c>
      <c r="AC77" t="s">
        <v>515</v>
      </c>
      <c r="AD77" s="1">
        <v>0.54166666666666674</v>
      </c>
      <c r="AE77" s="1">
        <v>0.70833333333333326</v>
      </c>
      <c r="AF77" t="s">
        <v>463</v>
      </c>
      <c r="AG77" t="s">
        <v>300</v>
      </c>
      <c r="AH77" t="s">
        <v>497</v>
      </c>
      <c r="AJ77" t="s">
        <v>2531</v>
      </c>
      <c r="AM77">
        <v>1</v>
      </c>
      <c r="AN77">
        <v>3</v>
      </c>
      <c r="AP77" s="2">
        <v>46069</v>
      </c>
      <c r="AQ77" s="2">
        <v>46286</v>
      </c>
      <c r="AR77" s="2"/>
      <c r="AS77" s="2"/>
      <c r="AV77" t="s">
        <v>470</v>
      </c>
      <c r="AW77">
        <v>112</v>
      </c>
      <c r="AX77">
        <v>0.5</v>
      </c>
      <c r="BH77">
        <v>150</v>
      </c>
      <c r="BY77">
        <v>112</v>
      </c>
      <c r="BZ77">
        <v>112</v>
      </c>
      <c r="CA77">
        <v>0</v>
      </c>
      <c r="CB77">
        <v>120</v>
      </c>
      <c r="CC77">
        <v>0.93333333333333335</v>
      </c>
      <c r="CE77">
        <v>3280</v>
      </c>
      <c r="CF77">
        <v>0</v>
      </c>
      <c r="CG77">
        <v>240</v>
      </c>
      <c r="CH77">
        <v>-230.76923076923077</v>
      </c>
      <c r="CI77">
        <v>3049.2307692307691</v>
      </c>
      <c r="CJ77">
        <v>212.30594577494998</v>
      </c>
      <c r="CK77">
        <v>143.78872163937004</v>
      </c>
      <c r="CL77">
        <v>69.420911026507738</v>
      </c>
      <c r="CM77">
        <v>122.18796797213763</v>
      </c>
      <c r="CN77">
        <v>69.086628928876706</v>
      </c>
      <c r="CO77">
        <v>0</v>
      </c>
      <c r="CP77">
        <v>0</v>
      </c>
      <c r="CQ77">
        <v>93.868062452383569</v>
      </c>
      <c r="CR77">
        <v>0.86346000000000001</v>
      </c>
      <c r="CS77">
        <v>19941.301375201921</v>
      </c>
      <c r="CT77">
        <v>0</v>
      </c>
      <c r="CU77">
        <v>19941.301375201921</v>
      </c>
      <c r="CV77">
        <v>10.061201501110959</v>
      </c>
      <c r="CW77">
        <v>204836</v>
      </c>
      <c r="CX77" t="s">
        <v>4005</v>
      </c>
      <c r="CY77" t="s">
        <v>2569</v>
      </c>
      <c r="CZ77" t="s">
        <v>3475</v>
      </c>
      <c r="DA77" t="s">
        <v>4006</v>
      </c>
      <c r="DB77" t="s">
        <v>3344</v>
      </c>
      <c r="DI77">
        <v>120</v>
      </c>
      <c r="DJ77" t="s">
        <v>471</v>
      </c>
    </row>
    <row r="78" spans="1:114" x14ac:dyDescent="0.25">
      <c r="A78" t="s">
        <v>2754</v>
      </c>
      <c r="B78" t="s">
        <v>2524</v>
      </c>
      <c r="C78">
        <v>43900</v>
      </c>
      <c r="D78" t="s">
        <v>2525</v>
      </c>
      <c r="E78" t="s">
        <v>2526</v>
      </c>
      <c r="F78" t="s">
        <v>2527</v>
      </c>
      <c r="G78" t="s">
        <v>1791</v>
      </c>
      <c r="H78" t="s">
        <v>2878</v>
      </c>
      <c r="I78" t="s">
        <v>457</v>
      </c>
      <c r="J78">
        <v>3280</v>
      </c>
      <c r="K78">
        <v>10.779858751190314</v>
      </c>
      <c r="L78" t="s">
        <v>1023</v>
      </c>
      <c r="M78">
        <v>0</v>
      </c>
      <c r="N78" t="s">
        <v>459</v>
      </c>
      <c r="O78" t="s">
        <v>1799</v>
      </c>
      <c r="P78">
        <v>11</v>
      </c>
      <c r="Q78">
        <v>15</v>
      </c>
      <c r="R78">
        <v>1</v>
      </c>
      <c r="S78">
        <v>90750784</v>
      </c>
      <c r="T78" t="s">
        <v>605</v>
      </c>
      <c r="U78" t="s">
        <v>659</v>
      </c>
      <c r="V78" t="s">
        <v>329</v>
      </c>
      <c r="W78" t="s">
        <v>463</v>
      </c>
      <c r="Y78" t="s">
        <v>463</v>
      </c>
      <c r="Z78">
        <v>0</v>
      </c>
      <c r="AB78" t="s">
        <v>465</v>
      </c>
      <c r="AC78" t="s">
        <v>515</v>
      </c>
      <c r="AD78" s="1">
        <v>0.54166666666666674</v>
      </c>
      <c r="AE78" s="1">
        <v>0.70833333333333326</v>
      </c>
      <c r="AF78" t="s">
        <v>660</v>
      </c>
      <c r="AG78" t="s">
        <v>300</v>
      </c>
      <c r="AH78" t="s">
        <v>497</v>
      </c>
      <c r="AJ78" t="s">
        <v>2531</v>
      </c>
      <c r="AM78">
        <v>1</v>
      </c>
      <c r="AN78">
        <v>3</v>
      </c>
      <c r="AP78" s="2">
        <v>46069</v>
      </c>
      <c r="AQ78" s="2">
        <v>46286</v>
      </c>
      <c r="AR78" s="2"/>
      <c r="AS78" s="2"/>
      <c r="AV78" t="s">
        <v>470</v>
      </c>
      <c r="AW78">
        <v>120</v>
      </c>
      <c r="AX78">
        <v>0.5</v>
      </c>
      <c r="BH78">
        <v>150</v>
      </c>
      <c r="BY78">
        <v>120</v>
      </c>
      <c r="BZ78">
        <v>120</v>
      </c>
      <c r="CA78">
        <v>0</v>
      </c>
      <c r="CB78">
        <v>120</v>
      </c>
      <c r="CC78">
        <v>1</v>
      </c>
      <c r="CE78">
        <v>3280</v>
      </c>
      <c r="CF78">
        <v>0</v>
      </c>
      <c r="CG78">
        <v>240</v>
      </c>
      <c r="CH78">
        <v>-230.76923076923077</v>
      </c>
      <c r="CI78">
        <v>3049.2307692307691</v>
      </c>
      <c r="CJ78">
        <v>212.30594577494998</v>
      </c>
      <c r="CK78">
        <v>143.78872163937004</v>
      </c>
      <c r="CL78">
        <v>69.420911026507738</v>
      </c>
      <c r="CM78">
        <v>122.18796797213763</v>
      </c>
      <c r="CN78">
        <v>69.086628928876706</v>
      </c>
      <c r="CO78">
        <v>0</v>
      </c>
      <c r="CP78">
        <v>0</v>
      </c>
      <c r="CQ78">
        <v>93.868062452383569</v>
      </c>
      <c r="CR78">
        <v>0.86346000000000001</v>
      </c>
      <c r="CS78">
        <v>21365.6800448592</v>
      </c>
      <c r="CT78">
        <v>0</v>
      </c>
      <c r="CU78">
        <v>21365.6800448592</v>
      </c>
      <c r="CV78">
        <v>10.779858751190314</v>
      </c>
      <c r="CW78">
        <v>204849</v>
      </c>
      <c r="DI78">
        <v>120</v>
      </c>
      <c r="DJ78" t="s">
        <v>471</v>
      </c>
    </row>
    <row r="79" spans="1:114" x14ac:dyDescent="0.25">
      <c r="A79" t="s">
        <v>2</v>
      </c>
      <c r="B79" t="s">
        <v>2565</v>
      </c>
      <c r="C79">
        <v>43883</v>
      </c>
      <c r="D79" t="s">
        <v>2525</v>
      </c>
      <c r="E79" t="s">
        <v>2526</v>
      </c>
      <c r="F79" t="s">
        <v>2566</v>
      </c>
      <c r="G79" t="s">
        <v>1791</v>
      </c>
      <c r="H79" t="s">
        <v>2572</v>
      </c>
      <c r="I79" t="s">
        <v>457</v>
      </c>
      <c r="J79">
        <v>5560</v>
      </c>
      <c r="K79">
        <v>14.004919749402594</v>
      </c>
      <c r="L79" t="s">
        <v>3141</v>
      </c>
      <c r="M79">
        <v>0</v>
      </c>
      <c r="N79" t="s">
        <v>459</v>
      </c>
      <c r="O79" t="s">
        <v>1799</v>
      </c>
      <c r="P79">
        <v>15</v>
      </c>
      <c r="Q79">
        <v>30</v>
      </c>
      <c r="R79">
        <v>1</v>
      </c>
      <c r="S79">
        <v>90750784</v>
      </c>
      <c r="T79" t="s">
        <v>605</v>
      </c>
      <c r="U79" t="s">
        <v>812</v>
      </c>
      <c r="V79" t="s">
        <v>335</v>
      </c>
      <c r="W79" t="s">
        <v>463</v>
      </c>
      <c r="Y79" t="s">
        <v>660</v>
      </c>
      <c r="Z79">
        <v>35</v>
      </c>
      <c r="AA79">
        <v>17114</v>
      </c>
      <c r="AB79" t="s">
        <v>465</v>
      </c>
      <c r="AC79" t="s">
        <v>515</v>
      </c>
      <c r="AD79" s="1">
        <v>0.54166666666666674</v>
      </c>
      <c r="AE79" s="1">
        <v>0.70833333333333326</v>
      </c>
      <c r="AF79" t="s">
        <v>463</v>
      </c>
      <c r="AG79" t="s">
        <v>300</v>
      </c>
      <c r="AH79" t="s">
        <v>497</v>
      </c>
      <c r="AJ79" t="s">
        <v>2531</v>
      </c>
      <c r="AM79">
        <v>2</v>
      </c>
      <c r="AN79">
        <v>4</v>
      </c>
      <c r="AO79">
        <v>3</v>
      </c>
      <c r="AP79" s="2">
        <v>46069</v>
      </c>
      <c r="AQ79" s="2">
        <v>46356</v>
      </c>
      <c r="AR79" s="2">
        <v>46433</v>
      </c>
      <c r="AS79" s="2">
        <v>46650</v>
      </c>
      <c r="AV79" t="s">
        <v>470</v>
      </c>
      <c r="AW79">
        <v>112</v>
      </c>
      <c r="AX79">
        <v>0.5</v>
      </c>
      <c r="BH79">
        <v>150</v>
      </c>
      <c r="BJ79">
        <v>144</v>
      </c>
      <c r="BK79">
        <v>0.5</v>
      </c>
      <c r="BU79">
        <v>150</v>
      </c>
      <c r="BY79">
        <v>256</v>
      </c>
      <c r="BZ79">
        <v>256</v>
      </c>
      <c r="CA79">
        <v>0</v>
      </c>
      <c r="CB79">
        <v>240</v>
      </c>
      <c r="CC79">
        <v>1.0666666666666667</v>
      </c>
      <c r="CE79">
        <v>5560</v>
      </c>
      <c r="CF79">
        <v>0</v>
      </c>
      <c r="CG79">
        <v>480</v>
      </c>
      <c r="CH79">
        <v>-468.46153846153845</v>
      </c>
      <c r="CI79">
        <v>5091.5384615384619</v>
      </c>
      <c r="CJ79">
        <v>212.30594577494998</v>
      </c>
      <c r="CK79">
        <v>143.78872163937004</v>
      </c>
      <c r="CL79">
        <v>69.420911026507738</v>
      </c>
      <c r="CM79">
        <v>122.18796797213763</v>
      </c>
      <c r="CN79">
        <v>69.086628928876706</v>
      </c>
      <c r="CO79">
        <v>0</v>
      </c>
      <c r="CP79">
        <v>0</v>
      </c>
      <c r="CQ79">
        <v>93.868062452383569</v>
      </c>
      <c r="CR79">
        <v>0.86346000000000001</v>
      </c>
      <c r="CS79">
        <v>19941.301375201921</v>
      </c>
      <c r="CT79">
        <v>26407.980535445971</v>
      </c>
      <c r="CU79">
        <v>46349.281910647893</v>
      </c>
      <c r="CV79">
        <v>14.004919749402594</v>
      </c>
      <c r="CW79">
        <v>207702</v>
      </c>
      <c r="CX79" t="s">
        <v>4007</v>
      </c>
      <c r="CY79" t="s">
        <v>2569</v>
      </c>
      <c r="CZ79" t="s">
        <v>4008</v>
      </c>
      <c r="DA79" t="s">
        <v>4006</v>
      </c>
      <c r="DB79" t="s">
        <v>3344</v>
      </c>
      <c r="DI79">
        <v>240</v>
      </c>
      <c r="DJ79" t="s">
        <v>471</v>
      </c>
    </row>
    <row r="80" spans="1:114" x14ac:dyDescent="0.25">
      <c r="A80" t="s">
        <v>2754</v>
      </c>
      <c r="B80" t="s">
        <v>2524</v>
      </c>
      <c r="C80">
        <v>43900</v>
      </c>
      <c r="D80" t="s">
        <v>2525</v>
      </c>
      <c r="E80" t="s">
        <v>2526</v>
      </c>
      <c r="F80" t="s">
        <v>2527</v>
      </c>
      <c r="G80" t="s">
        <v>1791</v>
      </c>
      <c r="H80" t="s">
        <v>2879</v>
      </c>
      <c r="I80" t="s">
        <v>457</v>
      </c>
      <c r="J80">
        <v>3280</v>
      </c>
      <c r="K80" t="s">
        <v>487</v>
      </c>
      <c r="L80" t="s">
        <v>2</v>
      </c>
      <c r="M80">
        <v>0</v>
      </c>
      <c r="N80" t="s">
        <v>459</v>
      </c>
      <c r="O80" t="s">
        <v>1808</v>
      </c>
      <c r="Q80">
        <v>10</v>
      </c>
      <c r="R80">
        <v>1</v>
      </c>
      <c r="S80">
        <v>90550726</v>
      </c>
      <c r="T80" t="s">
        <v>605</v>
      </c>
      <c r="U80" t="s">
        <v>659</v>
      </c>
      <c r="V80" t="s">
        <v>335</v>
      </c>
      <c r="W80" t="s">
        <v>463</v>
      </c>
      <c r="Y80" t="s">
        <v>463</v>
      </c>
      <c r="Z80">
        <v>0</v>
      </c>
      <c r="AB80" t="s">
        <v>465</v>
      </c>
      <c r="AD80" s="1"/>
      <c r="AE80" s="1"/>
      <c r="AF80" t="s">
        <v>463</v>
      </c>
      <c r="AG80" t="s">
        <v>242</v>
      </c>
      <c r="AH80" t="s">
        <v>516</v>
      </c>
      <c r="AJ80" t="s">
        <v>2531</v>
      </c>
      <c r="AM80">
        <v>1</v>
      </c>
      <c r="AP80" s="2"/>
      <c r="AQ80" s="2"/>
      <c r="AR80" s="2"/>
      <c r="AS80" s="2"/>
      <c r="AV80" t="s">
        <v>470</v>
      </c>
      <c r="AX80">
        <v>0.5</v>
      </c>
      <c r="BY80">
        <v>0</v>
      </c>
      <c r="BZ80">
        <v>0</v>
      </c>
      <c r="CA80">
        <v>0</v>
      </c>
      <c r="CB80">
        <v>120</v>
      </c>
      <c r="CE80">
        <v>3280</v>
      </c>
      <c r="CF80">
        <v>0</v>
      </c>
      <c r="CG80">
        <v>240</v>
      </c>
      <c r="CH80">
        <v>0</v>
      </c>
      <c r="CI80">
        <v>3280</v>
      </c>
      <c r="CJ80">
        <v>212.30594577494998</v>
      </c>
      <c r="CK80">
        <v>143.78872163937004</v>
      </c>
      <c r="CL80">
        <v>69.420911026507738</v>
      </c>
      <c r="CM80">
        <v>122.18796797213763</v>
      </c>
      <c r="CN80">
        <v>69.086628928876706</v>
      </c>
      <c r="CO80">
        <v>0</v>
      </c>
      <c r="CP80">
        <v>0</v>
      </c>
      <c r="CQ80">
        <v>93.868062452383569</v>
      </c>
      <c r="CR80">
        <v>0.86346000000000001</v>
      </c>
      <c r="CS80">
        <v>0</v>
      </c>
      <c r="CT80">
        <v>0</v>
      </c>
      <c r="CU80">
        <v>0</v>
      </c>
      <c r="CV80" t="s">
        <v>487</v>
      </c>
      <c r="CW80">
        <v>208491</v>
      </c>
      <c r="DI80">
        <v>120</v>
      </c>
      <c r="DJ80" t="s">
        <v>471</v>
      </c>
    </row>
    <row r="81" spans="1:114" x14ac:dyDescent="0.25">
      <c r="A81" t="s">
        <v>2</v>
      </c>
      <c r="B81" t="s">
        <v>2524</v>
      </c>
      <c r="C81">
        <v>43900</v>
      </c>
      <c r="D81" t="s">
        <v>2525</v>
      </c>
      <c r="E81" t="s">
        <v>2526</v>
      </c>
      <c r="F81" t="s">
        <v>2527</v>
      </c>
      <c r="G81" t="s">
        <v>1791</v>
      </c>
      <c r="H81" t="s">
        <v>2535</v>
      </c>
      <c r="I81" t="s">
        <v>457</v>
      </c>
      <c r="J81">
        <v>3280</v>
      </c>
      <c r="K81">
        <v>10.061201501110959</v>
      </c>
      <c r="L81" t="s">
        <v>2347</v>
      </c>
      <c r="M81">
        <v>0</v>
      </c>
      <c r="N81" t="s">
        <v>459</v>
      </c>
      <c r="O81" t="s">
        <v>1810</v>
      </c>
      <c r="P81">
        <v>11</v>
      </c>
      <c r="Q81">
        <v>18</v>
      </c>
      <c r="R81">
        <v>1</v>
      </c>
      <c r="S81">
        <v>90030726</v>
      </c>
      <c r="T81" t="s">
        <v>605</v>
      </c>
      <c r="U81" t="s">
        <v>659</v>
      </c>
      <c r="V81" t="s">
        <v>335</v>
      </c>
      <c r="W81" t="s">
        <v>463</v>
      </c>
      <c r="Y81" t="s">
        <v>463</v>
      </c>
      <c r="Z81">
        <v>0</v>
      </c>
      <c r="AA81">
        <v>17115</v>
      </c>
      <c r="AB81" t="s">
        <v>465</v>
      </c>
      <c r="AC81" t="s">
        <v>466</v>
      </c>
      <c r="AD81" s="1">
        <v>0.54166666666666674</v>
      </c>
      <c r="AE81" s="1">
        <v>0.70833333333333326</v>
      </c>
      <c r="AF81" t="s">
        <v>463</v>
      </c>
      <c r="AG81" t="s">
        <v>284</v>
      </c>
      <c r="AH81" t="s">
        <v>529</v>
      </c>
      <c r="AI81" t="s">
        <v>2536</v>
      </c>
      <c r="AJ81" t="s">
        <v>2531</v>
      </c>
      <c r="AM81">
        <v>1</v>
      </c>
      <c r="AN81">
        <v>3</v>
      </c>
      <c r="AP81" s="2">
        <v>46072</v>
      </c>
      <c r="AQ81" s="2">
        <v>46289</v>
      </c>
      <c r="AR81" s="2"/>
      <c r="AS81" s="2"/>
      <c r="AV81" t="s">
        <v>470</v>
      </c>
      <c r="AW81">
        <v>112</v>
      </c>
      <c r="AX81">
        <v>0.5</v>
      </c>
      <c r="BH81">
        <v>150</v>
      </c>
      <c r="BY81">
        <v>112</v>
      </c>
      <c r="BZ81">
        <v>112</v>
      </c>
      <c r="CA81">
        <v>0</v>
      </c>
      <c r="CB81">
        <v>120</v>
      </c>
      <c r="CC81">
        <v>0.93333333333333335</v>
      </c>
      <c r="CE81">
        <v>3280</v>
      </c>
      <c r="CF81">
        <v>0</v>
      </c>
      <c r="CG81">
        <v>240</v>
      </c>
      <c r="CH81">
        <v>-230.76923076923077</v>
      </c>
      <c r="CI81">
        <v>3049.2307692307691</v>
      </c>
      <c r="CJ81">
        <v>212.30594577494998</v>
      </c>
      <c r="CK81">
        <v>143.78872163937004</v>
      </c>
      <c r="CL81">
        <v>69.420911026507738</v>
      </c>
      <c r="CM81">
        <v>122.18796797213763</v>
      </c>
      <c r="CN81">
        <v>69.086628928876706</v>
      </c>
      <c r="CO81">
        <v>0</v>
      </c>
      <c r="CP81">
        <v>0</v>
      </c>
      <c r="CQ81">
        <v>93.868062452383569</v>
      </c>
      <c r="CR81">
        <v>0.86346000000000001</v>
      </c>
      <c r="CS81">
        <v>19941.301375201921</v>
      </c>
      <c r="CT81">
        <v>0</v>
      </c>
      <c r="CU81">
        <v>19941.301375201921</v>
      </c>
      <c r="CV81">
        <v>10.061201501110959</v>
      </c>
      <c r="CW81">
        <v>204843</v>
      </c>
      <c r="DI81">
        <v>120</v>
      </c>
      <c r="DJ81" t="s">
        <v>471</v>
      </c>
    </row>
    <row r="82" spans="1:114" x14ac:dyDescent="0.25">
      <c r="A82" t="s">
        <v>2</v>
      </c>
      <c r="B82" t="s">
        <v>2524</v>
      </c>
      <c r="C82">
        <v>43900</v>
      </c>
      <c r="D82" t="s">
        <v>2525</v>
      </c>
      <c r="E82" t="s">
        <v>2526</v>
      </c>
      <c r="F82" t="s">
        <v>2527</v>
      </c>
      <c r="G82" t="s">
        <v>1791</v>
      </c>
      <c r="H82" t="s">
        <v>2537</v>
      </c>
      <c r="I82" t="s">
        <v>457</v>
      </c>
      <c r="J82">
        <v>3280</v>
      </c>
      <c r="K82">
        <v>9.8816312170569276</v>
      </c>
      <c r="L82" t="s">
        <v>2578</v>
      </c>
      <c r="M82">
        <v>0</v>
      </c>
      <c r="N82" t="s">
        <v>459</v>
      </c>
      <c r="O82" t="s">
        <v>2538</v>
      </c>
      <c r="P82">
        <v>10</v>
      </c>
      <c r="Q82">
        <v>15</v>
      </c>
      <c r="R82">
        <v>1</v>
      </c>
      <c r="S82">
        <v>93510784</v>
      </c>
      <c r="T82" t="s">
        <v>605</v>
      </c>
      <c r="U82" t="s">
        <v>659</v>
      </c>
      <c r="V82" t="s">
        <v>335</v>
      </c>
      <c r="W82" t="s">
        <v>463</v>
      </c>
      <c r="Y82" t="s">
        <v>463</v>
      </c>
      <c r="Z82">
        <v>0</v>
      </c>
      <c r="AA82">
        <v>17029</v>
      </c>
      <c r="AB82" t="s">
        <v>465</v>
      </c>
      <c r="AC82" t="s">
        <v>525</v>
      </c>
      <c r="AD82" s="1">
        <v>0.5625</v>
      </c>
      <c r="AE82" s="1">
        <v>0.72916666666666674</v>
      </c>
      <c r="AF82" t="s">
        <v>463</v>
      </c>
      <c r="AG82" t="s">
        <v>207</v>
      </c>
      <c r="AH82" t="s">
        <v>529</v>
      </c>
      <c r="AJ82" t="s">
        <v>2531</v>
      </c>
      <c r="AM82">
        <v>1</v>
      </c>
      <c r="AN82">
        <v>3</v>
      </c>
      <c r="AP82" s="2">
        <v>46070</v>
      </c>
      <c r="AQ82" s="2">
        <v>46287</v>
      </c>
      <c r="AR82" s="2"/>
      <c r="AS82" s="2"/>
      <c r="AV82" t="s">
        <v>470</v>
      </c>
      <c r="AW82">
        <v>112</v>
      </c>
      <c r="AX82">
        <v>0.5</v>
      </c>
      <c r="BA82">
        <v>2</v>
      </c>
      <c r="BH82">
        <v>100</v>
      </c>
      <c r="BY82">
        <v>114</v>
      </c>
      <c r="BZ82">
        <v>112</v>
      </c>
      <c r="CA82">
        <v>2</v>
      </c>
      <c r="CB82">
        <v>120</v>
      </c>
      <c r="CC82">
        <v>0.93333333333333335</v>
      </c>
      <c r="CE82">
        <v>3280</v>
      </c>
      <c r="CF82">
        <v>0</v>
      </c>
      <c r="CG82">
        <v>240</v>
      </c>
      <c r="CH82">
        <v>-153.84615384615384</v>
      </c>
      <c r="CI82">
        <v>3126.1538461538462</v>
      </c>
      <c r="CJ82">
        <v>212.30594577494998</v>
      </c>
      <c r="CK82">
        <v>143.78872163937004</v>
      </c>
      <c r="CL82">
        <v>69.420911026507738</v>
      </c>
      <c r="CM82">
        <v>122.18796797213763</v>
      </c>
      <c r="CN82">
        <v>69.086628928876706</v>
      </c>
      <c r="CO82">
        <v>0</v>
      </c>
      <c r="CP82">
        <v>0</v>
      </c>
      <c r="CQ82">
        <v>93.868062452383569</v>
      </c>
      <c r="CR82">
        <v>0.86346000000000001</v>
      </c>
      <c r="CS82">
        <v>20079.474633059675</v>
      </c>
      <c r="CT82">
        <v>0</v>
      </c>
      <c r="CU82">
        <v>20079.474633059675</v>
      </c>
      <c r="CV82">
        <v>9.8816312170569276</v>
      </c>
      <c r="CW82">
        <v>204837</v>
      </c>
      <c r="CX82" t="s">
        <v>4009</v>
      </c>
      <c r="CY82" t="s">
        <v>2569</v>
      </c>
      <c r="CZ82" t="s">
        <v>4010</v>
      </c>
      <c r="DA82" t="s">
        <v>4011</v>
      </c>
      <c r="DB82" t="s">
        <v>3344</v>
      </c>
      <c r="DI82">
        <v>120</v>
      </c>
      <c r="DJ82" t="s">
        <v>471</v>
      </c>
    </row>
    <row r="83" spans="1:114" x14ac:dyDescent="0.25">
      <c r="A83" t="s">
        <v>2</v>
      </c>
      <c r="B83" t="s">
        <v>2524</v>
      </c>
      <c r="C83">
        <v>43900</v>
      </c>
      <c r="D83" t="s">
        <v>2525</v>
      </c>
      <c r="E83" t="s">
        <v>2526</v>
      </c>
      <c r="F83" t="s">
        <v>2527</v>
      </c>
      <c r="G83" t="s">
        <v>1791</v>
      </c>
      <c r="H83" t="s">
        <v>2539</v>
      </c>
      <c r="I83" t="s">
        <v>457</v>
      </c>
      <c r="J83">
        <v>3280</v>
      </c>
      <c r="K83">
        <v>9.8816312170569276</v>
      </c>
      <c r="L83" t="s">
        <v>1932</v>
      </c>
      <c r="M83">
        <v>0</v>
      </c>
      <c r="N83" t="s">
        <v>459</v>
      </c>
      <c r="O83" t="s">
        <v>2540</v>
      </c>
      <c r="P83">
        <v>10</v>
      </c>
      <c r="Q83">
        <v>20</v>
      </c>
      <c r="R83">
        <v>1</v>
      </c>
      <c r="S83">
        <v>90080726</v>
      </c>
      <c r="T83" t="s">
        <v>605</v>
      </c>
      <c r="U83" t="s">
        <v>659</v>
      </c>
      <c r="V83" t="s">
        <v>335</v>
      </c>
      <c r="W83" t="s">
        <v>463</v>
      </c>
      <c r="Y83" t="s">
        <v>463</v>
      </c>
      <c r="Z83">
        <v>0</v>
      </c>
      <c r="AA83">
        <v>17045</v>
      </c>
      <c r="AB83" t="s">
        <v>465</v>
      </c>
      <c r="AC83" t="s">
        <v>525</v>
      </c>
      <c r="AD83" s="1">
        <v>0.5625</v>
      </c>
      <c r="AE83" s="1">
        <v>0.72916666666666674</v>
      </c>
      <c r="AF83" t="s">
        <v>463</v>
      </c>
      <c r="AG83" t="s">
        <v>210</v>
      </c>
      <c r="AH83" t="s">
        <v>529</v>
      </c>
      <c r="AI83" t="s">
        <v>2541</v>
      </c>
      <c r="AJ83" t="s">
        <v>2531</v>
      </c>
      <c r="AM83">
        <v>1</v>
      </c>
      <c r="AN83">
        <v>3</v>
      </c>
      <c r="AP83" s="2">
        <v>46070</v>
      </c>
      <c r="AQ83" s="2">
        <v>46287</v>
      </c>
      <c r="AR83" s="2"/>
      <c r="AS83" s="2"/>
      <c r="AV83" t="s">
        <v>470</v>
      </c>
      <c r="AW83">
        <v>112</v>
      </c>
      <c r="AX83">
        <v>0.5</v>
      </c>
      <c r="BA83">
        <v>2</v>
      </c>
      <c r="BH83">
        <v>100</v>
      </c>
      <c r="BY83">
        <v>114</v>
      </c>
      <c r="BZ83">
        <v>112</v>
      </c>
      <c r="CA83">
        <v>2</v>
      </c>
      <c r="CB83">
        <v>120</v>
      </c>
      <c r="CC83">
        <v>0.93333333333333335</v>
      </c>
      <c r="CE83">
        <v>3280</v>
      </c>
      <c r="CF83">
        <v>0</v>
      </c>
      <c r="CG83">
        <v>240</v>
      </c>
      <c r="CH83">
        <v>-153.84615384615384</v>
      </c>
      <c r="CI83">
        <v>3126.1538461538462</v>
      </c>
      <c r="CJ83">
        <v>212.30594577494998</v>
      </c>
      <c r="CK83">
        <v>143.78872163937004</v>
      </c>
      <c r="CL83">
        <v>69.420911026507738</v>
      </c>
      <c r="CM83">
        <v>122.18796797213763</v>
      </c>
      <c r="CN83">
        <v>69.086628928876706</v>
      </c>
      <c r="CO83">
        <v>0</v>
      </c>
      <c r="CP83">
        <v>0</v>
      </c>
      <c r="CQ83">
        <v>93.868062452383569</v>
      </c>
      <c r="CR83">
        <v>0.86346000000000001</v>
      </c>
      <c r="CS83">
        <v>20079.474633059675</v>
      </c>
      <c r="CT83">
        <v>0</v>
      </c>
      <c r="CU83">
        <v>20079.474633059675</v>
      </c>
      <c r="CV83">
        <v>9.8816312170569276</v>
      </c>
      <c r="CW83">
        <v>204839</v>
      </c>
      <c r="CX83" t="s">
        <v>4012</v>
      </c>
      <c r="CY83" t="s">
        <v>2569</v>
      </c>
      <c r="CZ83" t="s">
        <v>4013</v>
      </c>
      <c r="DA83" t="s">
        <v>4011</v>
      </c>
      <c r="DB83" t="s">
        <v>3344</v>
      </c>
      <c r="DI83">
        <v>120</v>
      </c>
      <c r="DJ83" t="s">
        <v>471</v>
      </c>
    </row>
    <row r="84" spans="1:114" x14ac:dyDescent="0.25">
      <c r="A84" t="s">
        <v>2</v>
      </c>
      <c r="B84" t="s">
        <v>2524</v>
      </c>
      <c r="C84">
        <v>43900</v>
      </c>
      <c r="D84" t="s">
        <v>2525</v>
      </c>
      <c r="E84" t="s">
        <v>2526</v>
      </c>
      <c r="F84" t="s">
        <v>2527</v>
      </c>
      <c r="G84" t="s">
        <v>1791</v>
      </c>
      <c r="H84" t="s">
        <v>2542</v>
      </c>
      <c r="I84" t="s">
        <v>457</v>
      </c>
      <c r="J84">
        <v>3280</v>
      </c>
      <c r="K84">
        <v>9.8816312170569276</v>
      </c>
      <c r="L84" t="s">
        <v>1932</v>
      </c>
      <c r="M84">
        <v>0</v>
      </c>
      <c r="N84" t="s">
        <v>459</v>
      </c>
      <c r="O84" t="s">
        <v>2540</v>
      </c>
      <c r="P84">
        <v>10</v>
      </c>
      <c r="Q84">
        <v>20</v>
      </c>
      <c r="R84">
        <v>1</v>
      </c>
      <c r="S84">
        <v>90080726</v>
      </c>
      <c r="T84" t="s">
        <v>605</v>
      </c>
      <c r="U84" t="s">
        <v>659</v>
      </c>
      <c r="V84" t="s">
        <v>335</v>
      </c>
      <c r="W84" t="s">
        <v>463</v>
      </c>
      <c r="Y84" t="s">
        <v>463</v>
      </c>
      <c r="Z84">
        <v>0</v>
      </c>
      <c r="AA84">
        <v>17046</v>
      </c>
      <c r="AB84" t="s">
        <v>465</v>
      </c>
      <c r="AC84" t="s">
        <v>525</v>
      </c>
      <c r="AD84" s="1">
        <v>0.5625</v>
      </c>
      <c r="AE84" s="1">
        <v>0.72916666666666674</v>
      </c>
      <c r="AF84" t="s">
        <v>463</v>
      </c>
      <c r="AG84" t="s">
        <v>211</v>
      </c>
      <c r="AH84" t="s">
        <v>529</v>
      </c>
      <c r="AJ84" t="s">
        <v>2531</v>
      </c>
      <c r="AM84">
        <v>1</v>
      </c>
      <c r="AN84">
        <v>3</v>
      </c>
      <c r="AP84" s="2">
        <v>46070</v>
      </c>
      <c r="AQ84" s="2">
        <v>46287</v>
      </c>
      <c r="AR84" s="2"/>
      <c r="AS84" s="2"/>
      <c r="AV84" t="s">
        <v>470</v>
      </c>
      <c r="AW84">
        <v>112</v>
      </c>
      <c r="AX84">
        <v>0.5</v>
      </c>
      <c r="BA84">
        <v>2</v>
      </c>
      <c r="BH84">
        <v>100</v>
      </c>
      <c r="BY84">
        <v>114</v>
      </c>
      <c r="BZ84">
        <v>112</v>
      </c>
      <c r="CA84">
        <v>2</v>
      </c>
      <c r="CB84">
        <v>120</v>
      </c>
      <c r="CC84">
        <v>0.93333333333333335</v>
      </c>
      <c r="CE84">
        <v>3280</v>
      </c>
      <c r="CF84">
        <v>0</v>
      </c>
      <c r="CG84">
        <v>240</v>
      </c>
      <c r="CH84">
        <v>-153.84615384615384</v>
      </c>
      <c r="CI84">
        <v>3126.1538461538462</v>
      </c>
      <c r="CJ84">
        <v>212.30594577494998</v>
      </c>
      <c r="CK84">
        <v>143.78872163937004</v>
      </c>
      <c r="CL84">
        <v>69.420911026507738</v>
      </c>
      <c r="CM84">
        <v>122.18796797213763</v>
      </c>
      <c r="CN84">
        <v>69.086628928876706</v>
      </c>
      <c r="CO84">
        <v>0</v>
      </c>
      <c r="CP84">
        <v>0</v>
      </c>
      <c r="CQ84">
        <v>93.868062452383569</v>
      </c>
      <c r="CR84">
        <v>0.86346000000000001</v>
      </c>
      <c r="CS84">
        <v>20079.474633059675</v>
      </c>
      <c r="CT84">
        <v>0</v>
      </c>
      <c r="CU84">
        <v>20079.474633059675</v>
      </c>
      <c r="CV84">
        <v>9.8816312170569276</v>
      </c>
      <c r="CW84">
        <v>207697</v>
      </c>
      <c r="CX84" t="s">
        <v>4014</v>
      </c>
      <c r="CY84" t="s">
        <v>2569</v>
      </c>
      <c r="CZ84" t="s">
        <v>4015</v>
      </c>
      <c r="DA84" t="s">
        <v>4016</v>
      </c>
      <c r="DB84" t="s">
        <v>3344</v>
      </c>
      <c r="DI84">
        <v>120</v>
      </c>
      <c r="DJ84" t="s">
        <v>471</v>
      </c>
    </row>
    <row r="85" spans="1:114" x14ac:dyDescent="0.25">
      <c r="A85" t="s">
        <v>2</v>
      </c>
      <c r="B85" t="s">
        <v>2524</v>
      </c>
      <c r="C85">
        <v>43900</v>
      </c>
      <c r="D85" t="s">
        <v>2525</v>
      </c>
      <c r="E85" t="s">
        <v>2526</v>
      </c>
      <c r="F85" t="s">
        <v>2527</v>
      </c>
      <c r="G85" t="s">
        <v>1791</v>
      </c>
      <c r="H85" t="s">
        <v>2543</v>
      </c>
      <c r="I85" t="s">
        <v>457</v>
      </c>
      <c r="J85">
        <v>3280</v>
      </c>
      <c r="K85">
        <v>9.8816312170569276</v>
      </c>
      <c r="L85" t="s">
        <v>3142</v>
      </c>
      <c r="M85">
        <v>0</v>
      </c>
      <c r="N85" t="s">
        <v>459</v>
      </c>
      <c r="O85" t="s">
        <v>2544</v>
      </c>
      <c r="P85">
        <v>10</v>
      </c>
      <c r="Q85">
        <v>25</v>
      </c>
      <c r="R85">
        <v>1</v>
      </c>
      <c r="S85">
        <v>90010784</v>
      </c>
      <c r="T85" t="s">
        <v>605</v>
      </c>
      <c r="U85" t="s">
        <v>659</v>
      </c>
      <c r="V85" t="s">
        <v>335</v>
      </c>
      <c r="W85" t="s">
        <v>463</v>
      </c>
      <c r="Y85" t="s">
        <v>463</v>
      </c>
      <c r="Z85">
        <v>0</v>
      </c>
      <c r="AA85">
        <v>17047</v>
      </c>
      <c r="AB85" t="s">
        <v>465</v>
      </c>
      <c r="AC85" t="s">
        <v>525</v>
      </c>
      <c r="AD85" s="1">
        <v>0.5625</v>
      </c>
      <c r="AE85" s="1">
        <v>0.72916666666666674</v>
      </c>
      <c r="AF85" t="s">
        <v>463</v>
      </c>
      <c r="AG85" t="s">
        <v>217</v>
      </c>
      <c r="AH85" t="s">
        <v>529</v>
      </c>
      <c r="AJ85" t="s">
        <v>2531</v>
      </c>
      <c r="AM85">
        <v>1</v>
      </c>
      <c r="AN85">
        <v>3</v>
      </c>
      <c r="AP85" s="2">
        <v>46070</v>
      </c>
      <c r="AQ85" s="2">
        <v>46287</v>
      </c>
      <c r="AR85" s="2"/>
      <c r="AS85" s="2"/>
      <c r="AV85" t="s">
        <v>470</v>
      </c>
      <c r="AW85">
        <v>112</v>
      </c>
      <c r="AX85">
        <v>0.5</v>
      </c>
      <c r="BA85">
        <v>2</v>
      </c>
      <c r="BH85">
        <v>100</v>
      </c>
      <c r="BY85">
        <v>114</v>
      </c>
      <c r="BZ85">
        <v>112</v>
      </c>
      <c r="CA85">
        <v>2</v>
      </c>
      <c r="CB85">
        <v>120</v>
      </c>
      <c r="CC85">
        <v>0.93333333333333335</v>
      </c>
      <c r="CE85">
        <v>3280</v>
      </c>
      <c r="CF85">
        <v>0</v>
      </c>
      <c r="CG85">
        <v>240</v>
      </c>
      <c r="CH85">
        <v>-153.84615384615384</v>
      </c>
      <c r="CI85">
        <v>3126.1538461538462</v>
      </c>
      <c r="CJ85">
        <v>212.30594577494998</v>
      </c>
      <c r="CK85">
        <v>143.78872163937004</v>
      </c>
      <c r="CL85">
        <v>69.420911026507738</v>
      </c>
      <c r="CM85">
        <v>122.18796797213763</v>
      </c>
      <c r="CN85">
        <v>69.086628928876706</v>
      </c>
      <c r="CO85">
        <v>0</v>
      </c>
      <c r="CP85">
        <v>0</v>
      </c>
      <c r="CQ85">
        <v>93.868062452383569</v>
      </c>
      <c r="CR85">
        <v>0.86346000000000001</v>
      </c>
      <c r="CS85">
        <v>20079.474633059675</v>
      </c>
      <c r="CT85">
        <v>0</v>
      </c>
      <c r="CU85">
        <v>20079.474633059675</v>
      </c>
      <c r="CV85">
        <v>9.8816312170569276</v>
      </c>
      <c r="CW85">
        <v>231281</v>
      </c>
      <c r="DI85">
        <v>120</v>
      </c>
      <c r="DJ85" t="s">
        <v>471</v>
      </c>
    </row>
    <row r="86" spans="1:114" x14ac:dyDescent="0.25">
      <c r="A86" t="s">
        <v>2</v>
      </c>
      <c r="B86" t="s">
        <v>2524</v>
      </c>
      <c r="C86">
        <v>43900</v>
      </c>
      <c r="D86" t="s">
        <v>2525</v>
      </c>
      <c r="E86" t="s">
        <v>2526</v>
      </c>
      <c r="F86" t="s">
        <v>2527</v>
      </c>
      <c r="G86" t="s">
        <v>1791</v>
      </c>
      <c r="H86" t="s">
        <v>2545</v>
      </c>
      <c r="I86" t="s">
        <v>457</v>
      </c>
      <c r="J86">
        <v>3280</v>
      </c>
      <c r="K86">
        <v>9.8816312170569276</v>
      </c>
      <c r="L86" t="s">
        <v>3142</v>
      </c>
      <c r="M86">
        <v>0</v>
      </c>
      <c r="N86" t="s">
        <v>459</v>
      </c>
      <c r="O86" t="s">
        <v>2544</v>
      </c>
      <c r="P86">
        <v>10</v>
      </c>
      <c r="Q86">
        <v>25</v>
      </c>
      <c r="R86">
        <v>1</v>
      </c>
      <c r="S86">
        <v>90010784</v>
      </c>
      <c r="T86" t="s">
        <v>605</v>
      </c>
      <c r="U86" t="s">
        <v>659</v>
      </c>
      <c r="V86" t="s">
        <v>335</v>
      </c>
      <c r="W86" t="s">
        <v>463</v>
      </c>
      <c r="Y86" t="s">
        <v>463</v>
      </c>
      <c r="Z86">
        <v>0</v>
      </c>
      <c r="AA86">
        <v>17048</v>
      </c>
      <c r="AB86" t="s">
        <v>465</v>
      </c>
      <c r="AC86" t="s">
        <v>466</v>
      </c>
      <c r="AD86" s="1">
        <v>0.5625</v>
      </c>
      <c r="AE86" s="1">
        <v>0.72916666666666674</v>
      </c>
      <c r="AF86" t="s">
        <v>463</v>
      </c>
      <c r="AG86" t="s">
        <v>217</v>
      </c>
      <c r="AH86" t="s">
        <v>529</v>
      </c>
      <c r="AJ86" t="s">
        <v>2531</v>
      </c>
      <c r="AM86">
        <v>1</v>
      </c>
      <c r="AN86">
        <v>3</v>
      </c>
      <c r="AP86" s="2">
        <v>46072</v>
      </c>
      <c r="AQ86" s="2">
        <v>46289</v>
      </c>
      <c r="AR86" s="2"/>
      <c r="AS86" s="2"/>
      <c r="AV86" t="s">
        <v>470</v>
      </c>
      <c r="AW86">
        <v>112</v>
      </c>
      <c r="AX86">
        <v>0.5</v>
      </c>
      <c r="BA86">
        <v>2</v>
      </c>
      <c r="BH86">
        <v>100</v>
      </c>
      <c r="BY86">
        <v>114</v>
      </c>
      <c r="BZ86">
        <v>112</v>
      </c>
      <c r="CA86">
        <v>2</v>
      </c>
      <c r="CB86">
        <v>120</v>
      </c>
      <c r="CC86">
        <v>0.93333333333333335</v>
      </c>
      <c r="CE86">
        <v>3280</v>
      </c>
      <c r="CF86">
        <v>0</v>
      </c>
      <c r="CG86">
        <v>240</v>
      </c>
      <c r="CH86">
        <v>-153.84615384615384</v>
      </c>
      <c r="CI86">
        <v>3126.1538461538462</v>
      </c>
      <c r="CJ86">
        <v>212.30594577494998</v>
      </c>
      <c r="CK86">
        <v>143.78872163937004</v>
      </c>
      <c r="CL86">
        <v>69.420911026507738</v>
      </c>
      <c r="CM86">
        <v>122.18796797213763</v>
      </c>
      <c r="CN86">
        <v>69.086628928876706</v>
      </c>
      <c r="CO86">
        <v>0</v>
      </c>
      <c r="CP86">
        <v>0</v>
      </c>
      <c r="CQ86">
        <v>93.868062452383569</v>
      </c>
      <c r="CR86">
        <v>0.86346000000000001</v>
      </c>
      <c r="CS86">
        <v>20079.474633059675</v>
      </c>
      <c r="CT86">
        <v>0</v>
      </c>
      <c r="CU86">
        <v>20079.474633059675</v>
      </c>
      <c r="CV86">
        <v>9.8816312170569276</v>
      </c>
      <c r="CW86">
        <v>207700</v>
      </c>
      <c r="DI86">
        <v>120</v>
      </c>
      <c r="DJ86" t="s">
        <v>471</v>
      </c>
    </row>
    <row r="87" spans="1:114" x14ac:dyDescent="0.25">
      <c r="A87" t="s">
        <v>2</v>
      </c>
      <c r="B87" t="s">
        <v>2524</v>
      </c>
      <c r="C87">
        <v>43900</v>
      </c>
      <c r="D87" t="s">
        <v>2525</v>
      </c>
      <c r="E87" t="s">
        <v>2526</v>
      </c>
      <c r="F87" t="s">
        <v>2527</v>
      </c>
      <c r="G87" t="s">
        <v>1791</v>
      </c>
      <c r="H87" t="s">
        <v>2546</v>
      </c>
      <c r="I87" t="s">
        <v>457</v>
      </c>
      <c r="J87">
        <v>3280</v>
      </c>
      <c r="K87">
        <v>10.595803068651392</v>
      </c>
      <c r="L87" t="s">
        <v>2965</v>
      </c>
      <c r="M87">
        <v>0</v>
      </c>
      <c r="N87" t="s">
        <v>459</v>
      </c>
      <c r="O87" t="s">
        <v>2529</v>
      </c>
      <c r="P87">
        <v>11</v>
      </c>
      <c r="Q87">
        <v>15</v>
      </c>
      <c r="R87">
        <v>1</v>
      </c>
      <c r="S87">
        <v>90540785</v>
      </c>
      <c r="T87" t="s">
        <v>605</v>
      </c>
      <c r="U87" t="s">
        <v>659</v>
      </c>
      <c r="V87" t="s">
        <v>335</v>
      </c>
      <c r="W87" t="s">
        <v>463</v>
      </c>
      <c r="Y87" t="s">
        <v>463</v>
      </c>
      <c r="Z87">
        <v>0</v>
      </c>
      <c r="AA87">
        <v>17000</v>
      </c>
      <c r="AB87" t="s">
        <v>465</v>
      </c>
      <c r="AC87" t="s">
        <v>466</v>
      </c>
      <c r="AD87" s="1">
        <v>0.54166666666666674</v>
      </c>
      <c r="AE87" s="1">
        <v>0.70833333333333326</v>
      </c>
      <c r="AF87" t="s">
        <v>463</v>
      </c>
      <c r="AG87" t="s">
        <v>182</v>
      </c>
      <c r="AH87" t="s">
        <v>588</v>
      </c>
      <c r="AJ87" t="s">
        <v>2531</v>
      </c>
      <c r="AM87">
        <v>1</v>
      </c>
      <c r="AN87">
        <v>3</v>
      </c>
      <c r="AP87" s="2">
        <v>46072</v>
      </c>
      <c r="AQ87" s="2">
        <v>46289</v>
      </c>
      <c r="AR87" s="2"/>
      <c r="AS87" s="2"/>
      <c r="AV87" t="s">
        <v>470</v>
      </c>
      <c r="AW87">
        <v>112</v>
      </c>
      <c r="AX87">
        <v>0.5</v>
      </c>
      <c r="BH87">
        <v>250</v>
      </c>
      <c r="BY87">
        <v>112</v>
      </c>
      <c r="BZ87">
        <v>112</v>
      </c>
      <c r="CA87">
        <v>0</v>
      </c>
      <c r="CB87">
        <v>120</v>
      </c>
      <c r="CC87">
        <v>0.93333333333333335</v>
      </c>
      <c r="CE87">
        <v>3280</v>
      </c>
      <c r="CF87">
        <v>0</v>
      </c>
      <c r="CG87">
        <v>240</v>
      </c>
      <c r="CH87">
        <v>-384.61538461538458</v>
      </c>
      <c r="CI87">
        <v>2895.3846153846152</v>
      </c>
      <c r="CJ87">
        <v>212.30594577494998</v>
      </c>
      <c r="CK87">
        <v>143.78872163937004</v>
      </c>
      <c r="CL87">
        <v>69.420911026507738</v>
      </c>
      <c r="CM87">
        <v>122.18796797213763</v>
      </c>
      <c r="CN87">
        <v>69.086628928876706</v>
      </c>
      <c r="CO87">
        <v>0</v>
      </c>
      <c r="CP87">
        <v>0</v>
      </c>
      <c r="CQ87">
        <v>93.868062452383569</v>
      </c>
      <c r="CR87">
        <v>0.86346000000000001</v>
      </c>
      <c r="CS87">
        <v>19941.301375201921</v>
      </c>
      <c r="CT87">
        <v>0</v>
      </c>
      <c r="CU87">
        <v>19941.301375201921</v>
      </c>
      <c r="CV87">
        <v>10.595803068651392</v>
      </c>
      <c r="CW87">
        <v>208493</v>
      </c>
      <c r="CX87" t="s">
        <v>4017</v>
      </c>
      <c r="CY87" t="s">
        <v>2569</v>
      </c>
      <c r="CZ87" t="s">
        <v>4018</v>
      </c>
      <c r="DA87" t="s">
        <v>4019</v>
      </c>
      <c r="DB87" t="s">
        <v>3344</v>
      </c>
      <c r="DI87">
        <v>120</v>
      </c>
      <c r="DJ87" t="s">
        <v>471</v>
      </c>
    </row>
    <row r="88" spans="1:114" x14ac:dyDescent="0.25">
      <c r="A88" t="s">
        <v>2</v>
      </c>
      <c r="B88" t="s">
        <v>2524</v>
      </c>
      <c r="C88">
        <v>43900</v>
      </c>
      <c r="D88" t="s">
        <v>2525</v>
      </c>
      <c r="E88" t="s">
        <v>2526</v>
      </c>
      <c r="F88" t="s">
        <v>2527</v>
      </c>
      <c r="G88" t="s">
        <v>1791</v>
      </c>
      <c r="H88" t="s">
        <v>2548</v>
      </c>
      <c r="I88" t="s">
        <v>457</v>
      </c>
      <c r="J88">
        <v>3280</v>
      </c>
      <c r="K88">
        <v>9.3659330696114989</v>
      </c>
      <c r="L88" t="s">
        <v>3143</v>
      </c>
      <c r="M88">
        <v>0</v>
      </c>
      <c r="N88" t="s">
        <v>459</v>
      </c>
      <c r="O88" t="s">
        <v>2529</v>
      </c>
      <c r="P88">
        <v>10</v>
      </c>
      <c r="Q88">
        <v>16</v>
      </c>
      <c r="R88">
        <v>1</v>
      </c>
      <c r="S88">
        <v>90910785</v>
      </c>
      <c r="T88" t="s">
        <v>605</v>
      </c>
      <c r="U88" t="s">
        <v>659</v>
      </c>
      <c r="V88" t="s">
        <v>335</v>
      </c>
      <c r="W88" t="s">
        <v>463</v>
      </c>
      <c r="Y88" t="s">
        <v>463</v>
      </c>
      <c r="Z88">
        <v>0</v>
      </c>
      <c r="AA88">
        <v>17001</v>
      </c>
      <c r="AB88" t="s">
        <v>465</v>
      </c>
      <c r="AC88" t="s">
        <v>504</v>
      </c>
      <c r="AD88" s="1">
        <v>0.375</v>
      </c>
      <c r="AE88" s="1">
        <v>0.625</v>
      </c>
      <c r="AF88" t="s">
        <v>463</v>
      </c>
      <c r="AG88" t="s">
        <v>192</v>
      </c>
      <c r="AH88" t="s">
        <v>588</v>
      </c>
      <c r="AJ88" t="s">
        <v>2531</v>
      </c>
      <c r="AM88">
        <v>1</v>
      </c>
      <c r="AN88">
        <v>3</v>
      </c>
      <c r="AP88" s="2">
        <v>46073</v>
      </c>
      <c r="AQ88" s="2">
        <v>46206</v>
      </c>
      <c r="AR88" s="2"/>
      <c r="AS88" s="2"/>
      <c r="AV88" t="s">
        <v>470</v>
      </c>
      <c r="AW88">
        <v>99</v>
      </c>
      <c r="AX88">
        <v>0.5</v>
      </c>
      <c r="BH88">
        <v>250</v>
      </c>
      <c r="BY88">
        <v>99</v>
      </c>
      <c r="BZ88">
        <v>99</v>
      </c>
      <c r="CA88">
        <v>0</v>
      </c>
      <c r="CB88">
        <v>120</v>
      </c>
      <c r="CC88">
        <v>0.82499999999999996</v>
      </c>
      <c r="CE88">
        <v>3280</v>
      </c>
      <c r="CF88">
        <v>0</v>
      </c>
      <c r="CG88">
        <v>240</v>
      </c>
      <c r="CH88">
        <v>-384.61538461538458</v>
      </c>
      <c r="CI88">
        <v>2895.3846153846152</v>
      </c>
      <c r="CJ88">
        <v>212.30594577494998</v>
      </c>
      <c r="CK88">
        <v>143.78872163937004</v>
      </c>
      <c r="CL88">
        <v>69.420911026507738</v>
      </c>
      <c r="CM88">
        <v>122.18796797213763</v>
      </c>
      <c r="CN88">
        <v>69.086628928876706</v>
      </c>
      <c r="CO88">
        <v>0</v>
      </c>
      <c r="CP88">
        <v>0</v>
      </c>
      <c r="CQ88">
        <v>93.868062452383569</v>
      </c>
      <c r="CR88">
        <v>0.86346000000000001</v>
      </c>
      <c r="CS88">
        <v>17626.68603700884</v>
      </c>
      <c r="CT88">
        <v>0</v>
      </c>
      <c r="CU88">
        <v>17626.68603700884</v>
      </c>
      <c r="CV88">
        <v>9.3659330696114989</v>
      </c>
      <c r="CW88">
        <v>204855</v>
      </c>
      <c r="CX88" t="s">
        <v>4020</v>
      </c>
      <c r="CY88" t="s">
        <v>2569</v>
      </c>
      <c r="CZ88" t="s">
        <v>4021</v>
      </c>
      <c r="DA88" t="s">
        <v>4022</v>
      </c>
      <c r="DB88" t="s">
        <v>3344</v>
      </c>
      <c r="DI88">
        <v>120</v>
      </c>
      <c r="DJ88" t="s">
        <v>471</v>
      </c>
    </row>
    <row r="89" spans="1:114" x14ac:dyDescent="0.25">
      <c r="A89" t="s">
        <v>2</v>
      </c>
      <c r="B89" t="s">
        <v>2524</v>
      </c>
      <c r="C89">
        <v>43900</v>
      </c>
      <c r="D89" t="s">
        <v>2525</v>
      </c>
      <c r="E89" t="s">
        <v>2526</v>
      </c>
      <c r="F89" t="s">
        <v>2527</v>
      </c>
      <c r="G89" t="s">
        <v>1791</v>
      </c>
      <c r="H89" t="s">
        <v>2528</v>
      </c>
      <c r="I89" t="s">
        <v>457</v>
      </c>
      <c r="J89">
        <v>3280</v>
      </c>
      <c r="K89">
        <v>10.595803068651392</v>
      </c>
      <c r="L89" t="s">
        <v>3144</v>
      </c>
      <c r="M89">
        <v>0</v>
      </c>
      <c r="N89" t="s">
        <v>459</v>
      </c>
      <c r="O89" t="s">
        <v>2529</v>
      </c>
      <c r="P89">
        <v>11</v>
      </c>
      <c r="Q89">
        <v>10</v>
      </c>
      <c r="R89">
        <v>1</v>
      </c>
      <c r="S89">
        <v>90540785</v>
      </c>
      <c r="T89" t="s">
        <v>605</v>
      </c>
      <c r="U89" t="s">
        <v>659</v>
      </c>
      <c r="V89" t="s">
        <v>329</v>
      </c>
      <c r="W89" t="s">
        <v>463</v>
      </c>
      <c r="Y89" t="s">
        <v>463</v>
      </c>
      <c r="Z89">
        <v>0</v>
      </c>
      <c r="AA89">
        <v>17002</v>
      </c>
      <c r="AB89" t="s">
        <v>465</v>
      </c>
      <c r="AC89" t="s">
        <v>525</v>
      </c>
      <c r="AD89" s="1">
        <v>0.375</v>
      </c>
      <c r="AE89" s="1">
        <v>0.54166666666666674</v>
      </c>
      <c r="AF89" t="s">
        <v>660</v>
      </c>
      <c r="AG89" t="s">
        <v>199</v>
      </c>
      <c r="AH89" t="s">
        <v>588</v>
      </c>
      <c r="AI89" t="s">
        <v>2530</v>
      </c>
      <c r="AJ89" t="s">
        <v>2531</v>
      </c>
      <c r="AM89">
        <v>1</v>
      </c>
      <c r="AN89">
        <v>3</v>
      </c>
      <c r="AP89" s="2">
        <v>46072</v>
      </c>
      <c r="AQ89" s="2">
        <v>46289</v>
      </c>
      <c r="AR89" s="2"/>
      <c r="AS89" s="2"/>
      <c r="AV89" t="s">
        <v>470</v>
      </c>
      <c r="AW89">
        <v>112</v>
      </c>
      <c r="AX89">
        <v>0.5</v>
      </c>
      <c r="BH89">
        <v>250</v>
      </c>
      <c r="BY89">
        <v>112</v>
      </c>
      <c r="BZ89">
        <v>112</v>
      </c>
      <c r="CA89">
        <v>0</v>
      </c>
      <c r="CB89">
        <v>120</v>
      </c>
      <c r="CC89">
        <v>0.93333333333333335</v>
      </c>
      <c r="CE89">
        <v>3280</v>
      </c>
      <c r="CF89">
        <v>0</v>
      </c>
      <c r="CG89">
        <v>240</v>
      </c>
      <c r="CH89">
        <v>-384.61538461538458</v>
      </c>
      <c r="CI89">
        <v>2895.3846153846152</v>
      </c>
      <c r="CJ89">
        <v>212.30594577494998</v>
      </c>
      <c r="CK89">
        <v>143.78872163937004</v>
      </c>
      <c r="CL89">
        <v>69.420911026507738</v>
      </c>
      <c r="CM89">
        <v>122.18796797213763</v>
      </c>
      <c r="CN89">
        <v>69.086628928876706</v>
      </c>
      <c r="CO89">
        <v>0</v>
      </c>
      <c r="CP89">
        <v>0</v>
      </c>
      <c r="CQ89">
        <v>93.868062452383569</v>
      </c>
      <c r="CR89">
        <v>0.86346000000000001</v>
      </c>
      <c r="CS89">
        <v>19941.301375201921</v>
      </c>
      <c r="CT89">
        <v>0</v>
      </c>
      <c r="CU89">
        <v>19941.301375201921</v>
      </c>
      <c r="CV89">
        <v>10.595803068651392</v>
      </c>
      <c r="CW89">
        <v>203870</v>
      </c>
      <c r="CX89" t="s">
        <v>4023</v>
      </c>
      <c r="CY89" t="s">
        <v>2569</v>
      </c>
      <c r="CZ89" t="s">
        <v>4024</v>
      </c>
      <c r="DA89" t="s">
        <v>4025</v>
      </c>
      <c r="DB89" t="s">
        <v>3344</v>
      </c>
      <c r="DI89">
        <v>120</v>
      </c>
      <c r="DJ89" t="s">
        <v>471</v>
      </c>
    </row>
    <row r="90" spans="1:114" x14ac:dyDescent="0.25">
      <c r="A90" t="s">
        <v>2</v>
      </c>
      <c r="B90" t="s">
        <v>2524</v>
      </c>
      <c r="C90">
        <v>43900</v>
      </c>
      <c r="D90" t="s">
        <v>2525</v>
      </c>
      <c r="E90" t="s">
        <v>2526</v>
      </c>
      <c r="F90" t="s">
        <v>2527</v>
      </c>
      <c r="G90" t="s">
        <v>1791</v>
      </c>
      <c r="H90" t="s">
        <v>2549</v>
      </c>
      <c r="I90" t="s">
        <v>457</v>
      </c>
      <c r="J90">
        <v>3280</v>
      </c>
      <c r="K90">
        <v>10.595803068651392</v>
      </c>
      <c r="L90" t="s">
        <v>2965</v>
      </c>
      <c r="M90">
        <v>0</v>
      </c>
      <c r="N90" t="s">
        <v>459</v>
      </c>
      <c r="O90" t="s">
        <v>2529</v>
      </c>
      <c r="P90">
        <v>11</v>
      </c>
      <c r="Q90">
        <v>15</v>
      </c>
      <c r="R90">
        <v>1</v>
      </c>
      <c r="S90">
        <v>90540785</v>
      </c>
      <c r="T90" t="s">
        <v>605</v>
      </c>
      <c r="U90" t="s">
        <v>659</v>
      </c>
      <c r="V90" t="s">
        <v>335</v>
      </c>
      <c r="W90" t="s">
        <v>463</v>
      </c>
      <c r="Y90" t="s">
        <v>463</v>
      </c>
      <c r="Z90">
        <v>0</v>
      </c>
      <c r="AA90">
        <v>17003</v>
      </c>
      <c r="AB90" t="s">
        <v>465</v>
      </c>
      <c r="AC90" t="s">
        <v>466</v>
      </c>
      <c r="AD90" s="1">
        <v>0.375</v>
      </c>
      <c r="AE90" s="1">
        <v>0.54166666666666674</v>
      </c>
      <c r="AF90" t="s">
        <v>463</v>
      </c>
      <c r="AG90" t="s">
        <v>199</v>
      </c>
      <c r="AH90" t="s">
        <v>588</v>
      </c>
      <c r="AJ90" t="s">
        <v>2531</v>
      </c>
      <c r="AM90">
        <v>1</v>
      </c>
      <c r="AN90">
        <v>3</v>
      </c>
      <c r="AP90" s="2">
        <v>46072</v>
      </c>
      <c r="AQ90" s="2">
        <v>46289</v>
      </c>
      <c r="AR90" s="2"/>
      <c r="AS90" s="2"/>
      <c r="AV90" t="s">
        <v>470</v>
      </c>
      <c r="AW90">
        <v>112</v>
      </c>
      <c r="AX90">
        <v>0.5</v>
      </c>
      <c r="BH90">
        <v>250</v>
      </c>
      <c r="BY90">
        <v>112</v>
      </c>
      <c r="BZ90">
        <v>112</v>
      </c>
      <c r="CA90">
        <v>0</v>
      </c>
      <c r="CB90">
        <v>120</v>
      </c>
      <c r="CC90">
        <v>0.93333333333333335</v>
      </c>
      <c r="CE90">
        <v>3280</v>
      </c>
      <c r="CF90">
        <v>0</v>
      </c>
      <c r="CG90">
        <v>240</v>
      </c>
      <c r="CH90">
        <v>-384.61538461538458</v>
      </c>
      <c r="CI90">
        <v>2895.3846153846152</v>
      </c>
      <c r="CJ90">
        <v>212.30594577494998</v>
      </c>
      <c r="CK90">
        <v>143.78872163937004</v>
      </c>
      <c r="CL90">
        <v>69.420911026507738</v>
      </c>
      <c r="CM90">
        <v>122.18796797213763</v>
      </c>
      <c r="CN90">
        <v>69.086628928876706</v>
      </c>
      <c r="CO90">
        <v>0</v>
      </c>
      <c r="CP90">
        <v>0</v>
      </c>
      <c r="CQ90">
        <v>93.868062452383569</v>
      </c>
      <c r="CR90">
        <v>0.86346000000000001</v>
      </c>
      <c r="CS90">
        <v>19941.301375201921</v>
      </c>
      <c r="CT90">
        <v>0</v>
      </c>
      <c r="CU90">
        <v>19941.301375201921</v>
      </c>
      <c r="CV90">
        <v>10.595803068651392</v>
      </c>
      <c r="CW90">
        <v>203871</v>
      </c>
      <c r="CX90" t="s">
        <v>4026</v>
      </c>
      <c r="CY90" t="s">
        <v>2569</v>
      </c>
      <c r="CZ90" t="s">
        <v>4027</v>
      </c>
      <c r="DA90" t="s">
        <v>4028</v>
      </c>
      <c r="DB90" t="s">
        <v>3344</v>
      </c>
      <c r="DI90">
        <v>120</v>
      </c>
      <c r="DJ90" t="s">
        <v>471</v>
      </c>
    </row>
    <row r="91" spans="1:114" x14ac:dyDescent="0.25">
      <c r="A91" t="s">
        <v>2</v>
      </c>
      <c r="B91" t="s">
        <v>2524</v>
      </c>
      <c r="C91">
        <v>43900</v>
      </c>
      <c r="D91" t="s">
        <v>2525</v>
      </c>
      <c r="E91" t="s">
        <v>2526</v>
      </c>
      <c r="F91" t="s">
        <v>2527</v>
      </c>
      <c r="G91" t="s">
        <v>1791</v>
      </c>
      <c r="H91" t="s">
        <v>2550</v>
      </c>
      <c r="I91" t="s">
        <v>457</v>
      </c>
      <c r="J91">
        <v>3280</v>
      </c>
      <c r="K91">
        <v>8.4128894792902056</v>
      </c>
      <c r="L91" t="s">
        <v>3145</v>
      </c>
      <c r="M91">
        <v>0.1</v>
      </c>
      <c r="N91" t="s">
        <v>459</v>
      </c>
      <c r="O91" t="s">
        <v>2529</v>
      </c>
      <c r="P91">
        <v>9</v>
      </c>
      <c r="Q91">
        <v>15</v>
      </c>
      <c r="R91">
        <v>1</v>
      </c>
      <c r="S91">
        <v>90860785</v>
      </c>
      <c r="T91" t="s">
        <v>605</v>
      </c>
      <c r="U91" t="s">
        <v>659</v>
      </c>
      <c r="V91" t="s">
        <v>335</v>
      </c>
      <c r="W91" t="s">
        <v>463</v>
      </c>
      <c r="Y91" t="s">
        <v>463</v>
      </c>
      <c r="Z91">
        <v>0</v>
      </c>
      <c r="AA91">
        <v>17004</v>
      </c>
      <c r="AB91" t="s">
        <v>465</v>
      </c>
      <c r="AC91" t="s">
        <v>479</v>
      </c>
      <c r="AD91" s="1">
        <v>0.375</v>
      </c>
      <c r="AE91" s="1">
        <v>0.625</v>
      </c>
      <c r="AF91" t="s">
        <v>463</v>
      </c>
      <c r="AG91" t="s">
        <v>168</v>
      </c>
      <c r="AH91" t="s">
        <v>537</v>
      </c>
      <c r="AI91" t="s">
        <v>2536</v>
      </c>
      <c r="AJ91" t="s">
        <v>2531</v>
      </c>
      <c r="AM91">
        <v>1</v>
      </c>
      <c r="AN91">
        <v>3</v>
      </c>
      <c r="AP91" s="2">
        <v>46071</v>
      </c>
      <c r="AQ91" s="2">
        <v>46204</v>
      </c>
      <c r="AR91" s="2"/>
      <c r="AS91" s="2"/>
      <c r="AV91" t="s">
        <v>470</v>
      </c>
      <c r="AW91">
        <v>99</v>
      </c>
      <c r="AX91">
        <v>0.5</v>
      </c>
      <c r="BH91">
        <v>250</v>
      </c>
      <c r="BY91">
        <v>99</v>
      </c>
      <c r="BZ91">
        <v>99</v>
      </c>
      <c r="CA91">
        <v>0</v>
      </c>
      <c r="CB91">
        <v>120</v>
      </c>
      <c r="CC91">
        <v>0.82499999999999996</v>
      </c>
      <c r="CE91">
        <v>3280</v>
      </c>
      <c r="CF91">
        <v>328</v>
      </c>
      <c r="CG91">
        <v>240</v>
      </c>
      <c r="CH91">
        <v>-384.61538461538458</v>
      </c>
      <c r="CI91">
        <v>3223.3846153846152</v>
      </c>
      <c r="CJ91">
        <v>212.30594577494998</v>
      </c>
      <c r="CK91">
        <v>143.78872163937004</v>
      </c>
      <c r="CL91">
        <v>69.420911026507738</v>
      </c>
      <c r="CM91">
        <v>122.18796797213763</v>
      </c>
      <c r="CN91">
        <v>69.086628928876706</v>
      </c>
      <c r="CO91">
        <v>0</v>
      </c>
      <c r="CP91">
        <v>0</v>
      </c>
      <c r="CQ91">
        <v>93.868062452383569</v>
      </c>
      <c r="CR91">
        <v>0.86346000000000001</v>
      </c>
      <c r="CS91">
        <v>17626.68603700884</v>
      </c>
      <c r="CT91">
        <v>0</v>
      </c>
      <c r="CU91">
        <v>17626.68603700884</v>
      </c>
      <c r="CV91">
        <v>8.4128894792902056</v>
      </c>
      <c r="CW91">
        <v>204852</v>
      </c>
      <c r="CX91" t="s">
        <v>4029</v>
      </c>
      <c r="CY91" t="s">
        <v>2569</v>
      </c>
      <c r="CZ91" t="s">
        <v>4030</v>
      </c>
      <c r="DA91" t="s">
        <v>4031</v>
      </c>
      <c r="DB91" t="s">
        <v>3344</v>
      </c>
      <c r="DI91">
        <v>120</v>
      </c>
      <c r="DJ91" t="s">
        <v>471</v>
      </c>
    </row>
    <row r="92" spans="1:114" x14ac:dyDescent="0.25">
      <c r="A92" t="s">
        <v>2</v>
      </c>
      <c r="B92" t="s">
        <v>2524</v>
      </c>
      <c r="C92">
        <v>43900</v>
      </c>
      <c r="D92" t="s">
        <v>2525</v>
      </c>
      <c r="E92" t="s">
        <v>2526</v>
      </c>
      <c r="F92" t="s">
        <v>2527</v>
      </c>
      <c r="G92" t="s">
        <v>1791</v>
      </c>
      <c r="H92" t="s">
        <v>2551</v>
      </c>
      <c r="I92" t="s">
        <v>457</v>
      </c>
      <c r="J92">
        <v>3280</v>
      </c>
      <c r="K92">
        <v>9.3659330696114989</v>
      </c>
      <c r="L92" t="s">
        <v>2955</v>
      </c>
      <c r="M92">
        <v>0</v>
      </c>
      <c r="N92" t="s">
        <v>459</v>
      </c>
      <c r="O92" t="s">
        <v>2529</v>
      </c>
      <c r="P92">
        <v>10</v>
      </c>
      <c r="Q92">
        <v>15</v>
      </c>
      <c r="R92">
        <v>1</v>
      </c>
      <c r="S92">
        <v>90300785</v>
      </c>
      <c r="T92" t="s">
        <v>605</v>
      </c>
      <c r="U92" t="s">
        <v>659</v>
      </c>
      <c r="V92" t="s">
        <v>335</v>
      </c>
      <c r="W92" t="s">
        <v>463</v>
      </c>
      <c r="Y92" t="s">
        <v>463</v>
      </c>
      <c r="Z92">
        <v>0</v>
      </c>
      <c r="AA92">
        <v>17005</v>
      </c>
      <c r="AB92" t="s">
        <v>465</v>
      </c>
      <c r="AC92" t="s">
        <v>466</v>
      </c>
      <c r="AD92" s="1">
        <v>0.375</v>
      </c>
      <c r="AE92" s="1">
        <v>0.625</v>
      </c>
      <c r="AF92" t="s">
        <v>463</v>
      </c>
      <c r="AG92" t="s">
        <v>169</v>
      </c>
      <c r="AH92" t="s">
        <v>537</v>
      </c>
      <c r="AI92" t="s">
        <v>2552</v>
      </c>
      <c r="AJ92" t="s">
        <v>2531</v>
      </c>
      <c r="AM92">
        <v>1</v>
      </c>
      <c r="AN92">
        <v>3</v>
      </c>
      <c r="AP92" s="2">
        <v>46072</v>
      </c>
      <c r="AQ92" s="2">
        <v>46205</v>
      </c>
      <c r="AR92" s="2"/>
      <c r="AS92" s="2"/>
      <c r="AV92" t="s">
        <v>470</v>
      </c>
      <c r="AW92">
        <v>99</v>
      </c>
      <c r="AX92">
        <v>0.5</v>
      </c>
      <c r="BH92">
        <v>250</v>
      </c>
      <c r="BY92">
        <v>99</v>
      </c>
      <c r="BZ92">
        <v>99</v>
      </c>
      <c r="CA92">
        <v>0</v>
      </c>
      <c r="CB92">
        <v>120</v>
      </c>
      <c r="CC92">
        <v>0.82499999999999996</v>
      </c>
      <c r="CE92">
        <v>3280</v>
      </c>
      <c r="CF92">
        <v>0</v>
      </c>
      <c r="CG92">
        <v>240</v>
      </c>
      <c r="CH92">
        <v>-384.61538461538458</v>
      </c>
      <c r="CI92">
        <v>2895.3846153846152</v>
      </c>
      <c r="CJ92">
        <v>212.30594577494998</v>
      </c>
      <c r="CK92">
        <v>143.78872163937004</v>
      </c>
      <c r="CL92">
        <v>69.420911026507738</v>
      </c>
      <c r="CM92">
        <v>122.18796797213763</v>
      </c>
      <c r="CN92">
        <v>69.086628928876706</v>
      </c>
      <c r="CO92">
        <v>0</v>
      </c>
      <c r="CP92">
        <v>0</v>
      </c>
      <c r="CQ92">
        <v>93.868062452383569</v>
      </c>
      <c r="CR92">
        <v>0.86346000000000001</v>
      </c>
      <c r="CS92">
        <v>17626.68603700884</v>
      </c>
      <c r="CT92">
        <v>0</v>
      </c>
      <c r="CU92">
        <v>17626.68603700884</v>
      </c>
      <c r="CV92">
        <v>9.3659330696114989</v>
      </c>
      <c r="CW92">
        <v>204854</v>
      </c>
      <c r="CX92" t="s">
        <v>4032</v>
      </c>
      <c r="CY92" t="s">
        <v>2569</v>
      </c>
      <c r="CZ92" t="s">
        <v>4033</v>
      </c>
      <c r="DA92" t="s">
        <v>3961</v>
      </c>
      <c r="DB92" t="s">
        <v>3344</v>
      </c>
      <c r="DI92">
        <v>120</v>
      </c>
      <c r="DJ92" t="s">
        <v>471</v>
      </c>
    </row>
    <row r="93" spans="1:114" x14ac:dyDescent="0.25">
      <c r="A93" t="s">
        <v>2</v>
      </c>
      <c r="B93" t="s">
        <v>2524</v>
      </c>
      <c r="C93">
        <v>43900</v>
      </c>
      <c r="D93" t="s">
        <v>2525</v>
      </c>
      <c r="E93" t="s">
        <v>2526</v>
      </c>
      <c r="F93" t="s">
        <v>2527</v>
      </c>
      <c r="G93" t="s">
        <v>1791</v>
      </c>
      <c r="H93" t="s">
        <v>2553</v>
      </c>
      <c r="I93" t="s">
        <v>457</v>
      </c>
      <c r="J93">
        <v>3280</v>
      </c>
      <c r="K93">
        <v>9.3659330696114989</v>
      </c>
      <c r="L93" t="s">
        <v>3143</v>
      </c>
      <c r="M93">
        <v>0</v>
      </c>
      <c r="N93" t="s">
        <v>459</v>
      </c>
      <c r="O93" t="s">
        <v>2529</v>
      </c>
      <c r="P93">
        <v>10</v>
      </c>
      <c r="Q93">
        <v>16</v>
      </c>
      <c r="R93">
        <v>1</v>
      </c>
      <c r="S93">
        <v>90370785</v>
      </c>
      <c r="T93" t="s">
        <v>605</v>
      </c>
      <c r="U93" t="s">
        <v>659</v>
      </c>
      <c r="V93" t="s">
        <v>335</v>
      </c>
      <c r="W93" t="s">
        <v>463</v>
      </c>
      <c r="Y93" t="s">
        <v>463</v>
      </c>
      <c r="Z93">
        <v>0</v>
      </c>
      <c r="AA93">
        <v>17006</v>
      </c>
      <c r="AB93" t="s">
        <v>465</v>
      </c>
      <c r="AC93" t="s">
        <v>525</v>
      </c>
      <c r="AD93" s="1">
        <v>0.375</v>
      </c>
      <c r="AE93" s="1">
        <v>0.625</v>
      </c>
      <c r="AF93" t="s">
        <v>463</v>
      </c>
      <c r="AG93" t="s">
        <v>174</v>
      </c>
      <c r="AH93" t="s">
        <v>537</v>
      </c>
      <c r="AJ93" t="s">
        <v>2531</v>
      </c>
      <c r="AM93">
        <v>1</v>
      </c>
      <c r="AN93">
        <v>3</v>
      </c>
      <c r="AP93" s="2">
        <v>46070</v>
      </c>
      <c r="AQ93" s="2">
        <v>46295</v>
      </c>
      <c r="AR93" s="2"/>
      <c r="AS93" s="2"/>
      <c r="AV93" t="s">
        <v>470</v>
      </c>
      <c r="AW93">
        <v>99</v>
      </c>
      <c r="AX93">
        <v>0.5</v>
      </c>
      <c r="BH93">
        <v>250</v>
      </c>
      <c r="BY93">
        <v>99</v>
      </c>
      <c r="BZ93">
        <v>99</v>
      </c>
      <c r="CA93">
        <v>0</v>
      </c>
      <c r="CB93">
        <v>120</v>
      </c>
      <c r="CC93">
        <v>0.82499999999999996</v>
      </c>
      <c r="CE93">
        <v>3280</v>
      </c>
      <c r="CF93">
        <v>0</v>
      </c>
      <c r="CG93">
        <v>240</v>
      </c>
      <c r="CH93">
        <v>-384.61538461538458</v>
      </c>
      <c r="CI93">
        <v>2895.3846153846152</v>
      </c>
      <c r="CJ93">
        <v>212.30594577494998</v>
      </c>
      <c r="CK93">
        <v>143.78872163937004</v>
      </c>
      <c r="CL93">
        <v>69.420911026507738</v>
      </c>
      <c r="CM93">
        <v>122.18796797213763</v>
      </c>
      <c r="CN93">
        <v>69.086628928876706</v>
      </c>
      <c r="CO93">
        <v>0</v>
      </c>
      <c r="CP93">
        <v>0</v>
      </c>
      <c r="CQ93">
        <v>93.868062452383569</v>
      </c>
      <c r="CR93">
        <v>0.86346000000000001</v>
      </c>
      <c r="CS93">
        <v>17626.68603700884</v>
      </c>
      <c r="CT93">
        <v>0</v>
      </c>
      <c r="CU93">
        <v>17626.68603700884</v>
      </c>
      <c r="CV93">
        <v>9.3659330696114989</v>
      </c>
      <c r="CW93">
        <v>208488</v>
      </c>
      <c r="CX93" t="s">
        <v>4034</v>
      </c>
      <c r="CY93" t="s">
        <v>2569</v>
      </c>
      <c r="CZ93" t="s">
        <v>4035</v>
      </c>
      <c r="DA93" t="s">
        <v>4036</v>
      </c>
      <c r="DB93" t="s">
        <v>3344</v>
      </c>
      <c r="DI93">
        <v>120</v>
      </c>
      <c r="DJ93" t="s">
        <v>471</v>
      </c>
    </row>
    <row r="94" spans="1:114" x14ac:dyDescent="0.25">
      <c r="A94" t="s">
        <v>2</v>
      </c>
      <c r="B94" t="s">
        <v>2524</v>
      </c>
      <c r="C94">
        <v>43900</v>
      </c>
      <c r="D94" t="s">
        <v>2525</v>
      </c>
      <c r="E94" t="s">
        <v>2526</v>
      </c>
      <c r="F94" t="s">
        <v>2527</v>
      </c>
      <c r="G94" t="s">
        <v>1791</v>
      </c>
      <c r="H94" t="s">
        <v>2554</v>
      </c>
      <c r="I94" t="s">
        <v>457</v>
      </c>
      <c r="J94">
        <v>3280</v>
      </c>
      <c r="K94">
        <v>9.3659330696114989</v>
      </c>
      <c r="L94" t="s">
        <v>2955</v>
      </c>
      <c r="M94">
        <v>0</v>
      </c>
      <c r="N94" t="s">
        <v>459</v>
      </c>
      <c r="O94" t="s">
        <v>2529</v>
      </c>
      <c r="P94">
        <v>10</v>
      </c>
      <c r="Q94">
        <v>15</v>
      </c>
      <c r="R94">
        <v>1</v>
      </c>
      <c r="S94">
        <v>90960785</v>
      </c>
      <c r="T94" t="s">
        <v>605</v>
      </c>
      <c r="U94" t="s">
        <v>659</v>
      </c>
      <c r="V94" t="s">
        <v>335</v>
      </c>
      <c r="W94" t="s">
        <v>463</v>
      </c>
      <c r="Y94" t="s">
        <v>463</v>
      </c>
      <c r="Z94">
        <v>0</v>
      </c>
      <c r="AA94">
        <v>17007</v>
      </c>
      <c r="AB94" t="s">
        <v>465</v>
      </c>
      <c r="AC94" t="s">
        <v>479</v>
      </c>
      <c r="AD94" s="1">
        <v>0.375</v>
      </c>
      <c r="AE94" s="1">
        <v>0.625</v>
      </c>
      <c r="AF94" t="s">
        <v>463</v>
      </c>
      <c r="AG94" t="s">
        <v>177</v>
      </c>
      <c r="AH94" t="s">
        <v>537</v>
      </c>
      <c r="AJ94" t="s">
        <v>2531</v>
      </c>
      <c r="AM94">
        <v>1</v>
      </c>
      <c r="AN94">
        <v>3</v>
      </c>
      <c r="AP94" s="2">
        <v>46071</v>
      </c>
      <c r="AQ94" s="2">
        <v>46204</v>
      </c>
      <c r="AR94" s="2"/>
      <c r="AS94" s="2"/>
      <c r="AV94" t="s">
        <v>470</v>
      </c>
      <c r="AW94">
        <v>99</v>
      </c>
      <c r="AX94">
        <v>0.5</v>
      </c>
      <c r="BH94">
        <v>250</v>
      </c>
      <c r="BY94">
        <v>99</v>
      </c>
      <c r="BZ94">
        <v>99</v>
      </c>
      <c r="CA94">
        <v>0</v>
      </c>
      <c r="CB94">
        <v>120</v>
      </c>
      <c r="CC94">
        <v>0.82499999999999996</v>
      </c>
      <c r="CE94">
        <v>3280</v>
      </c>
      <c r="CF94">
        <v>0</v>
      </c>
      <c r="CG94">
        <v>240</v>
      </c>
      <c r="CH94">
        <v>-384.61538461538458</v>
      </c>
      <c r="CI94">
        <v>2895.3846153846152</v>
      </c>
      <c r="CJ94">
        <v>212.30594577494998</v>
      </c>
      <c r="CK94">
        <v>143.78872163937004</v>
      </c>
      <c r="CL94">
        <v>69.420911026507738</v>
      </c>
      <c r="CM94">
        <v>122.18796797213763</v>
      </c>
      <c r="CN94">
        <v>69.086628928876706</v>
      </c>
      <c r="CO94">
        <v>0</v>
      </c>
      <c r="CP94">
        <v>0</v>
      </c>
      <c r="CQ94">
        <v>93.868062452383569</v>
      </c>
      <c r="CR94">
        <v>0.86346000000000001</v>
      </c>
      <c r="CS94">
        <v>17626.68603700884</v>
      </c>
      <c r="CT94">
        <v>0</v>
      </c>
      <c r="CU94">
        <v>17626.68603700884</v>
      </c>
      <c r="CV94">
        <v>9.3659330696114989</v>
      </c>
      <c r="CW94">
        <v>204853</v>
      </c>
      <c r="CX94" t="s">
        <v>4037</v>
      </c>
      <c r="CY94" t="s">
        <v>2569</v>
      </c>
      <c r="CZ94" t="s">
        <v>4038</v>
      </c>
      <c r="DA94" t="s">
        <v>4039</v>
      </c>
      <c r="DB94" t="s">
        <v>3344</v>
      </c>
      <c r="DI94">
        <v>120</v>
      </c>
      <c r="DJ94" t="s">
        <v>471</v>
      </c>
    </row>
    <row r="95" spans="1:114" x14ac:dyDescent="0.25">
      <c r="A95" t="s">
        <v>2</v>
      </c>
      <c r="B95" t="s">
        <v>2524</v>
      </c>
      <c r="C95">
        <v>43900</v>
      </c>
      <c r="D95" t="s">
        <v>2525</v>
      </c>
      <c r="E95" t="s">
        <v>2526</v>
      </c>
      <c r="F95" t="s">
        <v>2527</v>
      </c>
      <c r="G95" t="s">
        <v>1791</v>
      </c>
      <c r="H95" t="s">
        <v>2555</v>
      </c>
      <c r="I95" t="s">
        <v>457</v>
      </c>
      <c r="J95">
        <v>3280</v>
      </c>
      <c r="K95">
        <v>10.595803068651392</v>
      </c>
      <c r="L95" t="s">
        <v>2965</v>
      </c>
      <c r="M95">
        <v>0</v>
      </c>
      <c r="N95" t="s">
        <v>459</v>
      </c>
      <c r="O95" t="s">
        <v>2529</v>
      </c>
      <c r="P95">
        <v>11</v>
      </c>
      <c r="Q95">
        <v>15</v>
      </c>
      <c r="R95">
        <v>1</v>
      </c>
      <c r="S95">
        <v>90660785</v>
      </c>
      <c r="T95" t="s">
        <v>605</v>
      </c>
      <c r="U95" t="s">
        <v>659</v>
      </c>
      <c r="V95" t="s">
        <v>335</v>
      </c>
      <c r="W95" t="s">
        <v>463</v>
      </c>
      <c r="Y95" t="s">
        <v>463</v>
      </c>
      <c r="Z95">
        <v>0</v>
      </c>
      <c r="AA95">
        <v>17008</v>
      </c>
      <c r="AB95" t="s">
        <v>465</v>
      </c>
      <c r="AC95" t="s">
        <v>525</v>
      </c>
      <c r="AD95" s="1">
        <v>0.35416666666666674</v>
      </c>
      <c r="AE95" s="1">
        <v>0.52083333333333326</v>
      </c>
      <c r="AF95" t="s">
        <v>463</v>
      </c>
      <c r="AG95" t="s">
        <v>178</v>
      </c>
      <c r="AH95" t="s">
        <v>537</v>
      </c>
      <c r="AJ95" t="s">
        <v>2531</v>
      </c>
      <c r="AM95">
        <v>1</v>
      </c>
      <c r="AN95">
        <v>3</v>
      </c>
      <c r="AP95" s="2">
        <v>46070</v>
      </c>
      <c r="AQ95" s="2">
        <v>46287</v>
      </c>
      <c r="AR95" s="2"/>
      <c r="AS95" s="2"/>
      <c r="AV95" t="s">
        <v>470</v>
      </c>
      <c r="AW95">
        <v>112</v>
      </c>
      <c r="AX95">
        <v>0.5</v>
      </c>
      <c r="BH95">
        <v>250</v>
      </c>
      <c r="BY95">
        <v>112</v>
      </c>
      <c r="BZ95">
        <v>112</v>
      </c>
      <c r="CA95">
        <v>0</v>
      </c>
      <c r="CB95">
        <v>120</v>
      </c>
      <c r="CC95">
        <v>0.93333333333333335</v>
      </c>
      <c r="CE95">
        <v>3280</v>
      </c>
      <c r="CF95">
        <v>0</v>
      </c>
      <c r="CG95">
        <v>240</v>
      </c>
      <c r="CH95">
        <v>-384.61538461538458</v>
      </c>
      <c r="CI95">
        <v>2895.3846153846152</v>
      </c>
      <c r="CJ95">
        <v>212.30594577494998</v>
      </c>
      <c r="CK95">
        <v>143.78872163937004</v>
      </c>
      <c r="CL95">
        <v>69.420911026507738</v>
      </c>
      <c r="CM95">
        <v>122.18796797213763</v>
      </c>
      <c r="CN95">
        <v>69.086628928876706</v>
      </c>
      <c r="CO95">
        <v>0</v>
      </c>
      <c r="CP95">
        <v>0</v>
      </c>
      <c r="CQ95">
        <v>93.868062452383569</v>
      </c>
      <c r="CR95">
        <v>0.86346000000000001</v>
      </c>
      <c r="CS95">
        <v>19941.301375201921</v>
      </c>
      <c r="CT95">
        <v>0</v>
      </c>
      <c r="CU95">
        <v>19941.301375201921</v>
      </c>
      <c r="CV95">
        <v>10.595803068651392</v>
      </c>
      <c r="CW95">
        <v>204850</v>
      </c>
      <c r="CX95" t="s">
        <v>4040</v>
      </c>
      <c r="CY95" t="s">
        <v>2569</v>
      </c>
      <c r="CZ95" t="s">
        <v>4041</v>
      </c>
      <c r="DA95" t="s">
        <v>4042</v>
      </c>
      <c r="DB95" t="s">
        <v>3344</v>
      </c>
      <c r="DI95">
        <v>120</v>
      </c>
      <c r="DJ95" t="s">
        <v>471</v>
      </c>
    </row>
    <row r="96" spans="1:114" x14ac:dyDescent="0.25">
      <c r="A96" t="s">
        <v>2</v>
      </c>
      <c r="B96" t="s">
        <v>2524</v>
      </c>
      <c r="C96">
        <v>43900</v>
      </c>
      <c r="D96" t="s">
        <v>2525</v>
      </c>
      <c r="E96" t="s">
        <v>2526</v>
      </c>
      <c r="F96" t="s">
        <v>2527</v>
      </c>
      <c r="G96" t="s">
        <v>1791</v>
      </c>
      <c r="H96" t="s">
        <v>2556</v>
      </c>
      <c r="I96" t="s">
        <v>457</v>
      </c>
      <c r="J96">
        <v>3280</v>
      </c>
      <c r="K96">
        <v>10.595803068651392</v>
      </c>
      <c r="L96" t="s">
        <v>3146</v>
      </c>
      <c r="M96">
        <v>0</v>
      </c>
      <c r="N96" t="s">
        <v>459</v>
      </c>
      <c r="O96" t="s">
        <v>2557</v>
      </c>
      <c r="P96">
        <v>11</v>
      </c>
      <c r="Q96">
        <v>18</v>
      </c>
      <c r="R96">
        <v>1</v>
      </c>
      <c r="S96">
        <v>90210785</v>
      </c>
      <c r="T96" t="s">
        <v>605</v>
      </c>
      <c r="U96" t="s">
        <v>659</v>
      </c>
      <c r="V96" t="s">
        <v>335</v>
      </c>
      <c r="W96" t="s">
        <v>463</v>
      </c>
      <c r="Y96" t="s">
        <v>463</v>
      </c>
      <c r="Z96">
        <v>0</v>
      </c>
      <c r="AA96">
        <v>17009</v>
      </c>
      <c r="AB96" t="s">
        <v>465</v>
      </c>
      <c r="AC96" t="s">
        <v>479</v>
      </c>
      <c r="AD96" s="1">
        <v>0.5625</v>
      </c>
      <c r="AE96" s="1">
        <v>0.72916666666666674</v>
      </c>
      <c r="AF96" t="s">
        <v>463</v>
      </c>
      <c r="AG96" t="s">
        <v>165</v>
      </c>
      <c r="AH96" t="s">
        <v>570</v>
      </c>
      <c r="AJ96" t="s">
        <v>2531</v>
      </c>
      <c r="AM96">
        <v>1</v>
      </c>
      <c r="AN96">
        <v>3</v>
      </c>
      <c r="AP96" s="2">
        <v>46071</v>
      </c>
      <c r="AQ96" s="2">
        <v>46288</v>
      </c>
      <c r="AR96" s="2"/>
      <c r="AS96" s="2"/>
      <c r="AV96" t="s">
        <v>470</v>
      </c>
      <c r="AW96">
        <v>112</v>
      </c>
      <c r="AX96">
        <v>0.5</v>
      </c>
      <c r="BH96">
        <v>250</v>
      </c>
      <c r="BY96">
        <v>112</v>
      </c>
      <c r="BZ96">
        <v>112</v>
      </c>
      <c r="CA96">
        <v>0</v>
      </c>
      <c r="CB96">
        <v>120</v>
      </c>
      <c r="CC96">
        <v>0.93333333333333335</v>
      </c>
      <c r="CE96">
        <v>3280</v>
      </c>
      <c r="CF96">
        <v>0</v>
      </c>
      <c r="CG96">
        <v>240</v>
      </c>
      <c r="CH96">
        <v>-384.61538461538458</v>
      </c>
      <c r="CI96">
        <v>2895.3846153846152</v>
      </c>
      <c r="CJ96">
        <v>212.30594577494998</v>
      </c>
      <c r="CK96">
        <v>143.78872163937004</v>
      </c>
      <c r="CL96">
        <v>69.420911026507738</v>
      </c>
      <c r="CM96">
        <v>122.18796797213763</v>
      </c>
      <c r="CN96">
        <v>69.086628928876706</v>
      </c>
      <c r="CO96">
        <v>0</v>
      </c>
      <c r="CP96">
        <v>0</v>
      </c>
      <c r="CQ96">
        <v>93.868062452383569</v>
      </c>
      <c r="CR96">
        <v>0.86346000000000001</v>
      </c>
      <c r="CS96">
        <v>19941.301375201921</v>
      </c>
      <c r="CT96">
        <v>0</v>
      </c>
      <c r="CU96">
        <v>19941.301375201921</v>
      </c>
      <c r="CV96">
        <v>10.595803068651392</v>
      </c>
      <c r="CW96">
        <v>203332</v>
      </c>
      <c r="DI96">
        <v>120</v>
      </c>
      <c r="DJ96" t="s">
        <v>471</v>
      </c>
    </row>
    <row r="97" spans="1:114" x14ac:dyDescent="0.25">
      <c r="A97" t="s">
        <v>2</v>
      </c>
      <c r="B97" t="s">
        <v>2524</v>
      </c>
      <c r="C97">
        <v>43900</v>
      </c>
      <c r="D97" t="s">
        <v>2525</v>
      </c>
      <c r="E97" t="s">
        <v>2526</v>
      </c>
      <c r="F97" t="s">
        <v>2527</v>
      </c>
      <c r="G97" t="s">
        <v>1791</v>
      </c>
      <c r="H97" t="s">
        <v>2558</v>
      </c>
      <c r="I97" t="s">
        <v>457</v>
      </c>
      <c r="J97">
        <v>3280</v>
      </c>
      <c r="K97">
        <v>9.5176123402071031</v>
      </c>
      <c r="L97" t="s">
        <v>3147</v>
      </c>
      <c r="M97">
        <v>0.1</v>
      </c>
      <c r="N97" t="s">
        <v>459</v>
      </c>
      <c r="O97" t="s">
        <v>2557</v>
      </c>
      <c r="P97">
        <v>10</v>
      </c>
      <c r="Q97">
        <v>14</v>
      </c>
      <c r="R97">
        <v>1</v>
      </c>
      <c r="S97">
        <v>90390785</v>
      </c>
      <c r="T97" t="s">
        <v>605</v>
      </c>
      <c r="U97" t="s">
        <v>659</v>
      </c>
      <c r="V97" t="s">
        <v>335</v>
      </c>
      <c r="W97" t="s">
        <v>463</v>
      </c>
      <c r="Y97" t="s">
        <v>463</v>
      </c>
      <c r="Z97">
        <v>0</v>
      </c>
      <c r="AA97">
        <v>17010</v>
      </c>
      <c r="AB97" t="s">
        <v>465</v>
      </c>
      <c r="AC97" t="s">
        <v>466</v>
      </c>
      <c r="AD97" s="1">
        <v>0.55208333333333326</v>
      </c>
      <c r="AE97" s="1">
        <v>0.71875</v>
      </c>
      <c r="AF97" t="s">
        <v>463</v>
      </c>
      <c r="AG97" t="s">
        <v>175</v>
      </c>
      <c r="AH97" t="s">
        <v>570</v>
      </c>
      <c r="AJ97" t="s">
        <v>2531</v>
      </c>
      <c r="AM97">
        <v>1</v>
      </c>
      <c r="AN97">
        <v>3</v>
      </c>
      <c r="AP97" s="2">
        <v>46072</v>
      </c>
      <c r="AQ97" s="2">
        <v>46289</v>
      </c>
      <c r="AR97" s="2"/>
      <c r="AS97" s="2"/>
      <c r="AV97" t="s">
        <v>470</v>
      </c>
      <c r="AW97">
        <v>112</v>
      </c>
      <c r="AX97">
        <v>0.5</v>
      </c>
      <c r="BH97">
        <v>250</v>
      </c>
      <c r="BY97">
        <v>112</v>
      </c>
      <c r="BZ97">
        <v>112</v>
      </c>
      <c r="CA97">
        <v>0</v>
      </c>
      <c r="CB97">
        <v>120</v>
      </c>
      <c r="CC97">
        <v>0.93333333333333335</v>
      </c>
      <c r="CE97">
        <v>3280</v>
      </c>
      <c r="CF97">
        <v>328</v>
      </c>
      <c r="CG97">
        <v>240</v>
      </c>
      <c r="CH97">
        <v>-384.61538461538458</v>
      </c>
      <c r="CI97">
        <v>3223.3846153846152</v>
      </c>
      <c r="CJ97">
        <v>212.30594577494998</v>
      </c>
      <c r="CK97">
        <v>143.78872163937004</v>
      </c>
      <c r="CL97">
        <v>69.420911026507738</v>
      </c>
      <c r="CM97">
        <v>122.18796797213763</v>
      </c>
      <c r="CN97">
        <v>69.086628928876706</v>
      </c>
      <c r="CO97">
        <v>0</v>
      </c>
      <c r="CP97">
        <v>0</v>
      </c>
      <c r="CQ97">
        <v>93.868062452383569</v>
      </c>
      <c r="CR97">
        <v>0.86346000000000001</v>
      </c>
      <c r="CS97">
        <v>19941.301375201921</v>
      </c>
      <c r="CT97">
        <v>0</v>
      </c>
      <c r="CU97">
        <v>19941.301375201921</v>
      </c>
      <c r="CV97">
        <v>9.5176123402071031</v>
      </c>
      <c r="CW97">
        <v>203334</v>
      </c>
      <c r="DI97">
        <v>120</v>
      </c>
      <c r="DJ97" t="s">
        <v>471</v>
      </c>
    </row>
    <row r="98" spans="1:114" x14ac:dyDescent="0.25">
      <c r="A98" t="s">
        <v>2</v>
      </c>
      <c r="B98" t="s">
        <v>2524</v>
      </c>
      <c r="C98">
        <v>43900</v>
      </c>
      <c r="D98" t="s">
        <v>2525</v>
      </c>
      <c r="E98" t="s">
        <v>2526</v>
      </c>
      <c r="F98" t="s">
        <v>2527</v>
      </c>
      <c r="G98" t="s">
        <v>1791</v>
      </c>
      <c r="H98" t="s">
        <v>2559</v>
      </c>
      <c r="I98" t="s">
        <v>457</v>
      </c>
      <c r="J98">
        <v>3280</v>
      </c>
      <c r="K98">
        <v>10.595803068651392</v>
      </c>
      <c r="L98" t="s">
        <v>3148</v>
      </c>
      <c r="M98">
        <v>0</v>
      </c>
      <c r="N98" t="s">
        <v>459</v>
      </c>
      <c r="O98" t="s">
        <v>2557</v>
      </c>
      <c r="P98">
        <v>11</v>
      </c>
      <c r="Q98">
        <v>20</v>
      </c>
      <c r="R98">
        <v>1</v>
      </c>
      <c r="S98">
        <v>90620785</v>
      </c>
      <c r="T98" t="s">
        <v>605</v>
      </c>
      <c r="U98" t="s">
        <v>659</v>
      </c>
      <c r="V98" t="s">
        <v>335</v>
      </c>
      <c r="W98" t="s">
        <v>463</v>
      </c>
      <c r="Y98" t="s">
        <v>463</v>
      </c>
      <c r="Z98">
        <v>0</v>
      </c>
      <c r="AA98">
        <v>17011</v>
      </c>
      <c r="AB98" t="s">
        <v>465</v>
      </c>
      <c r="AC98" t="s">
        <v>466</v>
      </c>
      <c r="AD98" s="1">
        <v>0.54166666666666674</v>
      </c>
      <c r="AE98" s="1">
        <v>0.70833333333333326</v>
      </c>
      <c r="AF98" t="s">
        <v>463</v>
      </c>
      <c r="AG98" t="s">
        <v>195</v>
      </c>
      <c r="AH98" t="s">
        <v>570</v>
      </c>
      <c r="AJ98" t="s">
        <v>2531</v>
      </c>
      <c r="AM98">
        <v>1</v>
      </c>
      <c r="AN98">
        <v>3</v>
      </c>
      <c r="AP98" s="2">
        <v>46072</v>
      </c>
      <c r="AQ98" s="2">
        <v>46289</v>
      </c>
      <c r="AR98" s="2"/>
      <c r="AS98" s="2"/>
      <c r="AV98" t="s">
        <v>470</v>
      </c>
      <c r="AW98">
        <v>112</v>
      </c>
      <c r="AX98">
        <v>0.5</v>
      </c>
      <c r="BH98">
        <v>250</v>
      </c>
      <c r="BY98">
        <v>112</v>
      </c>
      <c r="BZ98">
        <v>112</v>
      </c>
      <c r="CA98">
        <v>0</v>
      </c>
      <c r="CB98">
        <v>120</v>
      </c>
      <c r="CC98">
        <v>0.93333333333333335</v>
      </c>
      <c r="CE98">
        <v>3280</v>
      </c>
      <c r="CF98">
        <v>0</v>
      </c>
      <c r="CG98">
        <v>240</v>
      </c>
      <c r="CH98">
        <v>-384.61538461538458</v>
      </c>
      <c r="CI98">
        <v>2895.3846153846152</v>
      </c>
      <c r="CJ98">
        <v>212.30594577494998</v>
      </c>
      <c r="CK98">
        <v>143.78872163937004</v>
      </c>
      <c r="CL98">
        <v>69.420911026507738</v>
      </c>
      <c r="CM98">
        <v>122.18796797213763</v>
      </c>
      <c r="CN98">
        <v>69.086628928876706</v>
      </c>
      <c r="CO98">
        <v>0</v>
      </c>
      <c r="CP98">
        <v>0</v>
      </c>
      <c r="CQ98">
        <v>93.868062452383569</v>
      </c>
      <c r="CR98">
        <v>0.86346000000000001</v>
      </c>
      <c r="CS98">
        <v>19941.301375201921</v>
      </c>
      <c r="CT98">
        <v>0</v>
      </c>
      <c r="CU98">
        <v>19941.301375201921</v>
      </c>
      <c r="CV98">
        <v>10.595803068651392</v>
      </c>
      <c r="CW98">
        <v>203333</v>
      </c>
      <c r="DI98">
        <v>120</v>
      </c>
      <c r="DJ98" t="s">
        <v>471</v>
      </c>
    </row>
    <row r="99" spans="1:114" x14ac:dyDescent="0.25">
      <c r="A99" t="s">
        <v>2754</v>
      </c>
      <c r="B99" t="s">
        <v>2524</v>
      </c>
      <c r="C99">
        <v>43900</v>
      </c>
      <c r="D99" t="s">
        <v>2525</v>
      </c>
      <c r="E99" t="s">
        <v>2526</v>
      </c>
      <c r="F99" t="s">
        <v>2527</v>
      </c>
      <c r="G99" t="s">
        <v>1791</v>
      </c>
      <c r="H99" t="s">
        <v>2880</v>
      </c>
      <c r="I99" t="s">
        <v>457</v>
      </c>
      <c r="J99">
        <v>3280</v>
      </c>
      <c r="K99">
        <v>10.061201501110959</v>
      </c>
      <c r="L99" t="s">
        <v>3149</v>
      </c>
      <c r="M99">
        <v>0</v>
      </c>
      <c r="N99" t="s">
        <v>459</v>
      </c>
      <c r="O99" t="s">
        <v>1845</v>
      </c>
      <c r="P99">
        <v>11</v>
      </c>
      <c r="Q99">
        <v>12</v>
      </c>
      <c r="R99">
        <v>1</v>
      </c>
      <c r="S99">
        <v>90840785</v>
      </c>
      <c r="T99" t="s">
        <v>605</v>
      </c>
      <c r="U99" t="s">
        <v>659</v>
      </c>
      <c r="V99" t="s">
        <v>329</v>
      </c>
      <c r="W99" t="s">
        <v>463</v>
      </c>
      <c r="Y99" t="s">
        <v>463</v>
      </c>
      <c r="Z99">
        <v>0</v>
      </c>
      <c r="AB99" t="s">
        <v>465</v>
      </c>
      <c r="AC99" t="s">
        <v>466</v>
      </c>
      <c r="AD99" s="1">
        <v>0.5625</v>
      </c>
      <c r="AE99" s="1">
        <v>0.72916666666666674</v>
      </c>
      <c r="AF99" t="s">
        <v>660</v>
      </c>
      <c r="AG99" t="s">
        <v>288</v>
      </c>
      <c r="AH99" t="s">
        <v>616</v>
      </c>
      <c r="AJ99" t="s">
        <v>2531</v>
      </c>
      <c r="AM99">
        <v>1</v>
      </c>
      <c r="AN99">
        <v>3</v>
      </c>
      <c r="AP99" s="2">
        <v>46072</v>
      </c>
      <c r="AQ99" s="2">
        <v>46289</v>
      </c>
      <c r="AR99" s="2"/>
      <c r="AS99" s="2"/>
      <c r="AV99" t="s">
        <v>470</v>
      </c>
      <c r="AW99">
        <v>112</v>
      </c>
      <c r="AX99">
        <v>0.5</v>
      </c>
      <c r="BH99">
        <v>150</v>
      </c>
      <c r="BY99">
        <v>112</v>
      </c>
      <c r="BZ99">
        <v>112</v>
      </c>
      <c r="CA99">
        <v>0</v>
      </c>
      <c r="CB99">
        <v>120</v>
      </c>
      <c r="CC99">
        <v>0.93333333333333335</v>
      </c>
      <c r="CE99">
        <v>3280</v>
      </c>
      <c r="CF99">
        <v>0</v>
      </c>
      <c r="CG99">
        <v>240</v>
      </c>
      <c r="CH99">
        <v>-230.76923076923077</v>
      </c>
      <c r="CI99">
        <v>3049.2307692307691</v>
      </c>
      <c r="CJ99">
        <v>212.30594577494998</v>
      </c>
      <c r="CK99">
        <v>143.78872163937004</v>
      </c>
      <c r="CL99">
        <v>69.420911026507738</v>
      </c>
      <c r="CM99">
        <v>122.18796797213763</v>
      </c>
      <c r="CN99">
        <v>69.086628928876706</v>
      </c>
      <c r="CO99">
        <v>0</v>
      </c>
      <c r="CP99">
        <v>0</v>
      </c>
      <c r="CQ99">
        <v>93.868062452383569</v>
      </c>
      <c r="CR99">
        <v>0.86346000000000001</v>
      </c>
      <c r="CS99">
        <v>19941.301375201921</v>
      </c>
      <c r="CT99">
        <v>0</v>
      </c>
      <c r="CU99">
        <v>19941.301375201921</v>
      </c>
      <c r="CV99">
        <v>10.061201501110959</v>
      </c>
      <c r="CW99">
        <v>204846</v>
      </c>
      <c r="DI99">
        <v>120</v>
      </c>
      <c r="DJ99" t="s">
        <v>471</v>
      </c>
    </row>
    <row r="100" spans="1:114" x14ac:dyDescent="0.25">
      <c r="A100" t="s">
        <v>2754</v>
      </c>
      <c r="B100" t="s">
        <v>2524</v>
      </c>
      <c r="C100">
        <v>43900</v>
      </c>
      <c r="D100" t="s">
        <v>2525</v>
      </c>
      <c r="E100" t="s">
        <v>2526</v>
      </c>
      <c r="F100" t="s">
        <v>2527</v>
      </c>
      <c r="G100" t="s">
        <v>1791</v>
      </c>
      <c r="H100" t="s">
        <v>2881</v>
      </c>
      <c r="I100" t="s">
        <v>457</v>
      </c>
      <c r="J100">
        <v>3280</v>
      </c>
      <c r="K100">
        <v>10.061201501110959</v>
      </c>
      <c r="L100" t="s">
        <v>2360</v>
      </c>
      <c r="M100">
        <v>0</v>
      </c>
      <c r="N100" t="s">
        <v>459</v>
      </c>
      <c r="O100" t="s">
        <v>1845</v>
      </c>
      <c r="P100">
        <v>11</v>
      </c>
      <c r="Q100">
        <v>25</v>
      </c>
      <c r="R100">
        <v>1</v>
      </c>
      <c r="S100">
        <v>90840785</v>
      </c>
      <c r="T100" t="s">
        <v>605</v>
      </c>
      <c r="U100" t="s">
        <v>659</v>
      </c>
      <c r="V100" t="s">
        <v>335</v>
      </c>
      <c r="W100" t="s">
        <v>463</v>
      </c>
      <c r="Y100" t="s">
        <v>463</v>
      </c>
      <c r="Z100">
        <v>0</v>
      </c>
      <c r="AB100" t="s">
        <v>465</v>
      </c>
      <c r="AC100" t="s">
        <v>466</v>
      </c>
      <c r="AD100" s="1">
        <v>0.5625</v>
      </c>
      <c r="AE100" s="1">
        <v>0.72916666666666674</v>
      </c>
      <c r="AF100" t="s">
        <v>463</v>
      </c>
      <c r="AG100" t="s">
        <v>288</v>
      </c>
      <c r="AH100" t="s">
        <v>616</v>
      </c>
      <c r="AJ100" t="s">
        <v>2531</v>
      </c>
      <c r="AM100">
        <v>1</v>
      </c>
      <c r="AN100">
        <v>3</v>
      </c>
      <c r="AP100" s="2">
        <v>46072</v>
      </c>
      <c r="AQ100" s="2">
        <v>46289</v>
      </c>
      <c r="AR100" s="2"/>
      <c r="AS100" s="2"/>
      <c r="AV100" t="s">
        <v>470</v>
      </c>
      <c r="AW100">
        <v>112</v>
      </c>
      <c r="AX100">
        <v>0.5</v>
      </c>
      <c r="BH100">
        <v>150</v>
      </c>
      <c r="BY100">
        <v>112</v>
      </c>
      <c r="BZ100">
        <v>112</v>
      </c>
      <c r="CA100">
        <v>0</v>
      </c>
      <c r="CB100">
        <v>120</v>
      </c>
      <c r="CC100">
        <v>0.93333333333333335</v>
      </c>
      <c r="CE100">
        <v>3280</v>
      </c>
      <c r="CF100">
        <v>0</v>
      </c>
      <c r="CG100">
        <v>240</v>
      </c>
      <c r="CH100">
        <v>-230.76923076923077</v>
      </c>
      <c r="CI100">
        <v>3049.2307692307691</v>
      </c>
      <c r="CJ100">
        <v>212.30594577494998</v>
      </c>
      <c r="CK100">
        <v>143.78872163937004</v>
      </c>
      <c r="CL100">
        <v>69.420911026507738</v>
      </c>
      <c r="CM100">
        <v>122.18796797213763</v>
      </c>
      <c r="CN100">
        <v>69.086628928876706</v>
      </c>
      <c r="CO100">
        <v>0</v>
      </c>
      <c r="CP100">
        <v>0</v>
      </c>
      <c r="CQ100">
        <v>93.868062452383569</v>
      </c>
      <c r="CR100">
        <v>0.86346000000000001</v>
      </c>
      <c r="CS100">
        <v>19941.301375201921</v>
      </c>
      <c r="CT100">
        <v>0</v>
      </c>
      <c r="CU100">
        <v>19941.301375201921</v>
      </c>
      <c r="CV100">
        <v>10.061201501110959</v>
      </c>
      <c r="CW100">
        <v>204847</v>
      </c>
      <c r="DI100">
        <v>120</v>
      </c>
      <c r="DJ100" t="s">
        <v>471</v>
      </c>
    </row>
    <row r="101" spans="1:114" x14ac:dyDescent="0.25">
      <c r="A101" t="s">
        <v>2</v>
      </c>
      <c r="B101" t="s">
        <v>2524</v>
      </c>
      <c r="C101">
        <v>43900</v>
      </c>
      <c r="D101" t="s">
        <v>2525</v>
      </c>
      <c r="E101" t="s">
        <v>2526</v>
      </c>
      <c r="F101" t="s">
        <v>2527</v>
      </c>
      <c r="G101" t="s">
        <v>1791</v>
      </c>
      <c r="H101" t="s">
        <v>2560</v>
      </c>
      <c r="I101" t="s">
        <v>457</v>
      </c>
      <c r="J101">
        <v>3280</v>
      </c>
      <c r="K101">
        <v>10.061201501110959</v>
      </c>
      <c r="L101" t="s">
        <v>3150</v>
      </c>
      <c r="M101">
        <v>0</v>
      </c>
      <c r="N101" t="s">
        <v>459</v>
      </c>
      <c r="O101" t="s">
        <v>1845</v>
      </c>
      <c r="P101">
        <v>11</v>
      </c>
      <c r="Q101">
        <v>22</v>
      </c>
      <c r="R101">
        <v>1</v>
      </c>
      <c r="S101">
        <v>90840785</v>
      </c>
      <c r="T101" t="s">
        <v>605</v>
      </c>
      <c r="U101" t="s">
        <v>659</v>
      </c>
      <c r="V101" t="s">
        <v>335</v>
      </c>
      <c r="W101" t="s">
        <v>463</v>
      </c>
      <c r="Y101" t="s">
        <v>463</v>
      </c>
      <c r="Z101">
        <v>0</v>
      </c>
      <c r="AA101">
        <v>17116</v>
      </c>
      <c r="AB101" t="s">
        <v>465</v>
      </c>
      <c r="AC101" t="s">
        <v>466</v>
      </c>
      <c r="AD101" s="1">
        <v>0.5625</v>
      </c>
      <c r="AE101" s="1">
        <v>0.72916666666666674</v>
      </c>
      <c r="AF101" t="s">
        <v>463</v>
      </c>
      <c r="AG101" t="s">
        <v>288</v>
      </c>
      <c r="AH101" t="s">
        <v>616</v>
      </c>
      <c r="AJ101" t="s">
        <v>2531</v>
      </c>
      <c r="AM101">
        <v>1</v>
      </c>
      <c r="AN101">
        <v>3</v>
      </c>
      <c r="AP101" s="2">
        <v>46072</v>
      </c>
      <c r="AQ101" s="2">
        <v>46289</v>
      </c>
      <c r="AR101" s="2"/>
      <c r="AS101" s="2"/>
      <c r="AV101" t="s">
        <v>470</v>
      </c>
      <c r="AW101">
        <v>112</v>
      </c>
      <c r="AX101">
        <v>0.5</v>
      </c>
      <c r="BH101">
        <v>150</v>
      </c>
      <c r="BY101">
        <v>112</v>
      </c>
      <c r="BZ101">
        <v>112</v>
      </c>
      <c r="CA101">
        <v>0</v>
      </c>
      <c r="CB101">
        <v>120</v>
      </c>
      <c r="CC101">
        <v>0.93333333333333335</v>
      </c>
      <c r="CE101">
        <v>3280</v>
      </c>
      <c r="CF101">
        <v>0</v>
      </c>
      <c r="CG101">
        <v>240</v>
      </c>
      <c r="CH101">
        <v>-230.76923076923077</v>
      </c>
      <c r="CI101">
        <v>3049.2307692307691</v>
      </c>
      <c r="CJ101">
        <v>212.30594577494998</v>
      </c>
      <c r="CK101">
        <v>143.78872163937004</v>
      </c>
      <c r="CL101">
        <v>69.420911026507738</v>
      </c>
      <c r="CM101">
        <v>122.18796797213763</v>
      </c>
      <c r="CN101">
        <v>69.086628928876706</v>
      </c>
      <c r="CO101">
        <v>0</v>
      </c>
      <c r="CP101">
        <v>0</v>
      </c>
      <c r="CQ101">
        <v>93.868062452383569</v>
      </c>
      <c r="CR101">
        <v>0.86346000000000001</v>
      </c>
      <c r="CS101">
        <v>19941.301375201921</v>
      </c>
      <c r="CT101">
        <v>0</v>
      </c>
      <c r="CU101">
        <v>19941.301375201921</v>
      </c>
      <c r="CV101">
        <v>10.061201501110959</v>
      </c>
      <c r="CW101">
        <v>207708</v>
      </c>
      <c r="CX101" t="s">
        <v>4043</v>
      </c>
      <c r="CY101" t="s">
        <v>2569</v>
      </c>
      <c r="CZ101" t="s">
        <v>3667</v>
      </c>
      <c r="DA101" t="s">
        <v>4044</v>
      </c>
      <c r="DB101" t="s">
        <v>3344</v>
      </c>
      <c r="DI101">
        <v>120</v>
      </c>
      <c r="DJ101" t="s">
        <v>471</v>
      </c>
    </row>
    <row r="102" spans="1:114" x14ac:dyDescent="0.25">
      <c r="A102" t="s">
        <v>2</v>
      </c>
      <c r="B102" t="s">
        <v>2524</v>
      </c>
      <c r="C102">
        <v>43900</v>
      </c>
      <c r="D102" t="s">
        <v>2525</v>
      </c>
      <c r="E102" t="s">
        <v>2526</v>
      </c>
      <c r="F102" t="s">
        <v>2527</v>
      </c>
      <c r="G102" t="s">
        <v>1791</v>
      </c>
      <c r="H102" t="s">
        <v>2561</v>
      </c>
      <c r="I102" t="s">
        <v>457</v>
      </c>
      <c r="J102">
        <v>3280</v>
      </c>
      <c r="K102">
        <v>10.061201501110959</v>
      </c>
      <c r="L102" t="s">
        <v>2360</v>
      </c>
      <c r="M102">
        <v>0</v>
      </c>
      <c r="N102" t="s">
        <v>459</v>
      </c>
      <c r="O102" t="s">
        <v>1845</v>
      </c>
      <c r="P102">
        <v>11</v>
      </c>
      <c r="Q102">
        <v>25</v>
      </c>
      <c r="R102">
        <v>1</v>
      </c>
      <c r="S102">
        <v>90420785</v>
      </c>
      <c r="T102" t="s">
        <v>605</v>
      </c>
      <c r="U102" t="s">
        <v>659</v>
      </c>
      <c r="V102" t="s">
        <v>335</v>
      </c>
      <c r="W102" t="s">
        <v>463</v>
      </c>
      <c r="Y102" t="s">
        <v>463</v>
      </c>
      <c r="Z102">
        <v>0</v>
      </c>
      <c r="AA102">
        <v>17117</v>
      </c>
      <c r="AB102" t="s">
        <v>465</v>
      </c>
      <c r="AC102" t="s">
        <v>479</v>
      </c>
      <c r="AD102" s="1">
        <v>0.52083333333333326</v>
      </c>
      <c r="AE102" s="1">
        <v>0.6875</v>
      </c>
      <c r="AF102" t="s">
        <v>463</v>
      </c>
      <c r="AG102" t="s">
        <v>293</v>
      </c>
      <c r="AH102" t="s">
        <v>616</v>
      </c>
      <c r="AI102" t="s">
        <v>2562</v>
      </c>
      <c r="AJ102" t="s">
        <v>2531</v>
      </c>
      <c r="AM102">
        <v>1</v>
      </c>
      <c r="AN102">
        <v>3</v>
      </c>
      <c r="AP102" s="2">
        <v>46071</v>
      </c>
      <c r="AQ102" s="2">
        <v>46288</v>
      </c>
      <c r="AR102" s="2"/>
      <c r="AS102" s="2"/>
      <c r="AV102" t="s">
        <v>470</v>
      </c>
      <c r="AW102">
        <v>112</v>
      </c>
      <c r="AX102">
        <v>0.5</v>
      </c>
      <c r="BH102">
        <v>150</v>
      </c>
      <c r="BY102">
        <v>112</v>
      </c>
      <c r="BZ102">
        <v>112</v>
      </c>
      <c r="CA102">
        <v>0</v>
      </c>
      <c r="CB102">
        <v>120</v>
      </c>
      <c r="CC102">
        <v>0.93333333333333335</v>
      </c>
      <c r="CE102">
        <v>3280</v>
      </c>
      <c r="CF102">
        <v>0</v>
      </c>
      <c r="CG102">
        <v>240</v>
      </c>
      <c r="CH102">
        <v>-230.76923076923077</v>
      </c>
      <c r="CI102">
        <v>3049.2307692307691</v>
      </c>
      <c r="CJ102">
        <v>212.30594577494998</v>
      </c>
      <c r="CK102">
        <v>143.78872163937004</v>
      </c>
      <c r="CL102">
        <v>69.420911026507738</v>
      </c>
      <c r="CM102">
        <v>122.18796797213763</v>
      </c>
      <c r="CN102">
        <v>69.086628928876706</v>
      </c>
      <c r="CO102">
        <v>0</v>
      </c>
      <c r="CP102">
        <v>0</v>
      </c>
      <c r="CQ102">
        <v>93.868062452383569</v>
      </c>
      <c r="CR102">
        <v>0.86346000000000001</v>
      </c>
      <c r="CS102">
        <v>19941.301375201921</v>
      </c>
      <c r="CT102">
        <v>0</v>
      </c>
      <c r="CU102">
        <v>19941.301375201921</v>
      </c>
      <c r="CV102">
        <v>10.061201501110959</v>
      </c>
      <c r="CW102">
        <v>204842</v>
      </c>
      <c r="CX102" t="s">
        <v>4045</v>
      </c>
      <c r="CY102" t="s">
        <v>2569</v>
      </c>
      <c r="CZ102" t="s">
        <v>4046</v>
      </c>
      <c r="DA102" t="s">
        <v>4047</v>
      </c>
      <c r="DB102" t="s">
        <v>3344</v>
      </c>
      <c r="DI102">
        <v>120</v>
      </c>
      <c r="DJ102" t="s">
        <v>471</v>
      </c>
    </row>
    <row r="103" spans="1:114" x14ac:dyDescent="0.25">
      <c r="A103" t="s">
        <v>2</v>
      </c>
      <c r="B103" t="s">
        <v>2565</v>
      </c>
      <c r="C103">
        <v>43883</v>
      </c>
      <c r="D103" t="s">
        <v>2525</v>
      </c>
      <c r="E103" t="s">
        <v>2526</v>
      </c>
      <c r="F103" t="s">
        <v>2566</v>
      </c>
      <c r="G103" t="s">
        <v>1791</v>
      </c>
      <c r="H103" t="s">
        <v>2573</v>
      </c>
      <c r="I103" t="s">
        <v>457</v>
      </c>
      <c r="J103">
        <v>5560</v>
      </c>
      <c r="K103">
        <v>14.004919749402594</v>
      </c>
      <c r="L103" t="s">
        <v>3151</v>
      </c>
      <c r="M103">
        <v>0</v>
      </c>
      <c r="N103" t="s">
        <v>459</v>
      </c>
      <c r="O103" t="s">
        <v>1845</v>
      </c>
      <c r="P103">
        <v>15</v>
      </c>
      <c r="Q103">
        <v>25</v>
      </c>
      <c r="R103">
        <v>1</v>
      </c>
      <c r="S103">
        <v>90420785</v>
      </c>
      <c r="T103" t="s">
        <v>605</v>
      </c>
      <c r="U103" t="s">
        <v>812</v>
      </c>
      <c r="V103" t="s">
        <v>335</v>
      </c>
      <c r="W103" t="s">
        <v>463</v>
      </c>
      <c r="Y103" t="s">
        <v>660</v>
      </c>
      <c r="Z103">
        <v>35</v>
      </c>
      <c r="AA103">
        <v>17118</v>
      </c>
      <c r="AB103" t="s">
        <v>465</v>
      </c>
      <c r="AC103" t="s">
        <v>479</v>
      </c>
      <c r="AD103" s="1">
        <v>0.52083333333333326</v>
      </c>
      <c r="AE103" s="1">
        <v>0.6875</v>
      </c>
      <c r="AF103" t="s">
        <v>463</v>
      </c>
      <c r="AG103" t="s">
        <v>293</v>
      </c>
      <c r="AH103" t="s">
        <v>616</v>
      </c>
      <c r="AJ103" t="s">
        <v>2531</v>
      </c>
      <c r="AM103">
        <v>2</v>
      </c>
      <c r="AN103">
        <v>4</v>
      </c>
      <c r="AO103">
        <v>3</v>
      </c>
      <c r="AP103" s="2">
        <v>46071</v>
      </c>
      <c r="AQ103" s="2">
        <v>46358</v>
      </c>
      <c r="AR103" s="2">
        <v>46435</v>
      </c>
      <c r="AS103" s="2">
        <v>46652</v>
      </c>
      <c r="AV103" t="s">
        <v>470</v>
      </c>
      <c r="AW103">
        <v>112</v>
      </c>
      <c r="AX103">
        <v>0.5</v>
      </c>
      <c r="BH103">
        <v>150</v>
      </c>
      <c r="BJ103">
        <v>144</v>
      </c>
      <c r="BK103">
        <v>0.5</v>
      </c>
      <c r="BU103">
        <v>150</v>
      </c>
      <c r="BY103">
        <v>256</v>
      </c>
      <c r="BZ103">
        <v>256</v>
      </c>
      <c r="CA103">
        <v>0</v>
      </c>
      <c r="CB103">
        <v>240</v>
      </c>
      <c r="CC103">
        <v>1.0666666666666667</v>
      </c>
      <c r="CE103">
        <v>5560</v>
      </c>
      <c r="CF103">
        <v>0</v>
      </c>
      <c r="CG103">
        <v>480</v>
      </c>
      <c r="CH103">
        <v>-468.46153846153845</v>
      </c>
      <c r="CI103">
        <v>5091.5384615384619</v>
      </c>
      <c r="CJ103">
        <v>212.30594577494998</v>
      </c>
      <c r="CK103">
        <v>143.78872163937004</v>
      </c>
      <c r="CL103">
        <v>69.420911026507738</v>
      </c>
      <c r="CM103">
        <v>122.18796797213763</v>
      </c>
      <c r="CN103">
        <v>69.086628928876706</v>
      </c>
      <c r="CO103">
        <v>0</v>
      </c>
      <c r="CP103">
        <v>0</v>
      </c>
      <c r="CQ103">
        <v>93.868062452383569</v>
      </c>
      <c r="CR103">
        <v>0.86346000000000001</v>
      </c>
      <c r="CS103">
        <v>19941.301375201921</v>
      </c>
      <c r="CT103">
        <v>26407.980535445971</v>
      </c>
      <c r="CU103">
        <v>46349.281910647893</v>
      </c>
      <c r="CV103">
        <v>14.004919749402594</v>
      </c>
      <c r="CW103">
        <v>208486</v>
      </c>
      <c r="DI103">
        <v>240</v>
      </c>
      <c r="DJ103" t="s">
        <v>471</v>
      </c>
    </row>
    <row r="104" spans="1:114" x14ac:dyDescent="0.25">
      <c r="A104" t="s">
        <v>2</v>
      </c>
      <c r="B104" t="s">
        <v>2524</v>
      </c>
      <c r="C104">
        <v>43900</v>
      </c>
      <c r="D104" t="s">
        <v>2525</v>
      </c>
      <c r="E104" t="s">
        <v>2526</v>
      </c>
      <c r="F104" t="s">
        <v>2527</v>
      </c>
      <c r="G104" t="s">
        <v>1791</v>
      </c>
      <c r="H104" t="s">
        <v>2563</v>
      </c>
      <c r="I104" t="s">
        <v>457</v>
      </c>
      <c r="J104">
        <v>3280</v>
      </c>
      <c r="K104">
        <v>10.061201501110959</v>
      </c>
      <c r="L104" t="s">
        <v>3152</v>
      </c>
      <c r="M104">
        <v>0</v>
      </c>
      <c r="N104" t="s">
        <v>459</v>
      </c>
      <c r="O104" t="s">
        <v>1847</v>
      </c>
      <c r="P104">
        <v>11</v>
      </c>
      <c r="Q104">
        <v>16</v>
      </c>
      <c r="R104">
        <v>1</v>
      </c>
      <c r="S104">
        <v>93470784</v>
      </c>
      <c r="T104" t="s">
        <v>605</v>
      </c>
      <c r="U104" t="s">
        <v>659</v>
      </c>
      <c r="V104" t="s">
        <v>335</v>
      </c>
      <c r="W104" t="s">
        <v>463</v>
      </c>
      <c r="Y104" t="s">
        <v>463</v>
      </c>
      <c r="Z104">
        <v>0</v>
      </c>
      <c r="AA104">
        <v>17119</v>
      </c>
      <c r="AB104" t="s">
        <v>465</v>
      </c>
      <c r="AC104" t="s">
        <v>479</v>
      </c>
      <c r="AD104" s="1">
        <v>0.54166666666666674</v>
      </c>
      <c r="AE104" s="1">
        <v>0.70833333333333326</v>
      </c>
      <c r="AF104" t="s">
        <v>463</v>
      </c>
      <c r="AG104" t="s">
        <v>294</v>
      </c>
      <c r="AH104" t="s">
        <v>616</v>
      </c>
      <c r="AJ104" t="s">
        <v>2531</v>
      </c>
      <c r="AM104">
        <v>1</v>
      </c>
      <c r="AN104">
        <v>3</v>
      </c>
      <c r="AP104" s="2">
        <v>46071</v>
      </c>
      <c r="AQ104" s="2">
        <v>46288</v>
      </c>
      <c r="AR104" s="2"/>
      <c r="AS104" s="2"/>
      <c r="AV104" t="s">
        <v>470</v>
      </c>
      <c r="AW104">
        <v>112</v>
      </c>
      <c r="AX104">
        <v>0.5</v>
      </c>
      <c r="BH104">
        <v>150</v>
      </c>
      <c r="BY104">
        <v>112</v>
      </c>
      <c r="BZ104">
        <v>112</v>
      </c>
      <c r="CA104">
        <v>0</v>
      </c>
      <c r="CB104">
        <v>120</v>
      </c>
      <c r="CC104">
        <v>0.93333333333333335</v>
      </c>
      <c r="CE104">
        <v>3280</v>
      </c>
      <c r="CF104">
        <v>0</v>
      </c>
      <c r="CG104">
        <v>240</v>
      </c>
      <c r="CH104">
        <v>-230.76923076923077</v>
      </c>
      <c r="CI104">
        <v>3049.2307692307691</v>
      </c>
      <c r="CJ104">
        <v>212.30594577494998</v>
      </c>
      <c r="CK104">
        <v>143.78872163937004</v>
      </c>
      <c r="CL104">
        <v>69.420911026507738</v>
      </c>
      <c r="CM104">
        <v>122.18796797213763</v>
      </c>
      <c r="CN104">
        <v>69.086628928876706</v>
      </c>
      <c r="CO104">
        <v>0</v>
      </c>
      <c r="CP104">
        <v>0</v>
      </c>
      <c r="CQ104">
        <v>93.868062452383569</v>
      </c>
      <c r="CR104">
        <v>0.86346000000000001</v>
      </c>
      <c r="CS104">
        <v>19941.301375201921</v>
      </c>
      <c r="CT104">
        <v>0</v>
      </c>
      <c r="CU104">
        <v>19941.301375201921</v>
      </c>
      <c r="CV104">
        <v>10.061201501110959</v>
      </c>
      <c r="CW104">
        <v>204845</v>
      </c>
      <c r="CX104" t="s">
        <v>4048</v>
      </c>
      <c r="CY104" t="s">
        <v>2569</v>
      </c>
      <c r="CZ104" t="s">
        <v>4049</v>
      </c>
      <c r="DA104" t="s">
        <v>4047</v>
      </c>
      <c r="DB104" t="s">
        <v>3344</v>
      </c>
      <c r="DI104">
        <v>120</v>
      </c>
      <c r="DJ104" t="s">
        <v>471</v>
      </c>
    </row>
    <row r="105" spans="1:114" x14ac:dyDescent="0.25">
      <c r="A105" t="s">
        <v>2</v>
      </c>
      <c r="B105" t="s">
        <v>2565</v>
      </c>
      <c r="C105">
        <v>43883</v>
      </c>
      <c r="D105" t="s">
        <v>2525</v>
      </c>
      <c r="E105" t="s">
        <v>2526</v>
      </c>
      <c r="F105" t="s">
        <v>2566</v>
      </c>
      <c r="G105" t="s">
        <v>1791</v>
      </c>
      <c r="H105" t="s">
        <v>2575</v>
      </c>
      <c r="I105" t="s">
        <v>457</v>
      </c>
      <c r="J105">
        <v>5560</v>
      </c>
      <c r="K105">
        <v>14.004919749402594</v>
      </c>
      <c r="L105" t="s">
        <v>3153</v>
      </c>
      <c r="M105">
        <v>0</v>
      </c>
      <c r="N105" t="s">
        <v>459</v>
      </c>
      <c r="O105" t="s">
        <v>1847</v>
      </c>
      <c r="P105">
        <v>15</v>
      </c>
      <c r="Q105">
        <v>16</v>
      </c>
      <c r="R105">
        <v>1</v>
      </c>
      <c r="S105">
        <v>93470784</v>
      </c>
      <c r="T105" t="s">
        <v>605</v>
      </c>
      <c r="U105" t="s">
        <v>812</v>
      </c>
      <c r="V105" t="s">
        <v>335</v>
      </c>
      <c r="W105" t="s">
        <v>463</v>
      </c>
      <c r="Y105" t="s">
        <v>660</v>
      </c>
      <c r="Z105">
        <v>35</v>
      </c>
      <c r="AA105">
        <v>17120</v>
      </c>
      <c r="AB105" t="s">
        <v>465</v>
      </c>
      <c r="AC105" t="s">
        <v>479</v>
      </c>
      <c r="AD105" s="1">
        <v>0.54166666666666674</v>
      </c>
      <c r="AE105" s="1">
        <v>0.70833333333333326</v>
      </c>
      <c r="AF105" t="s">
        <v>463</v>
      </c>
      <c r="AG105" t="s">
        <v>294</v>
      </c>
      <c r="AH105" t="s">
        <v>616</v>
      </c>
      <c r="AJ105" t="s">
        <v>2531</v>
      </c>
      <c r="AM105">
        <v>2</v>
      </c>
      <c r="AN105">
        <v>4</v>
      </c>
      <c r="AO105">
        <v>3</v>
      </c>
      <c r="AP105" s="2">
        <v>46071</v>
      </c>
      <c r="AQ105" s="2">
        <v>46358</v>
      </c>
      <c r="AR105" s="2">
        <v>46435</v>
      </c>
      <c r="AS105" s="2">
        <v>46652</v>
      </c>
      <c r="AV105" t="s">
        <v>470</v>
      </c>
      <c r="AW105">
        <v>112</v>
      </c>
      <c r="AX105">
        <v>0.5</v>
      </c>
      <c r="BH105">
        <v>150</v>
      </c>
      <c r="BJ105">
        <v>144</v>
      </c>
      <c r="BK105">
        <v>0.5</v>
      </c>
      <c r="BU105">
        <v>150</v>
      </c>
      <c r="BY105">
        <v>256</v>
      </c>
      <c r="BZ105">
        <v>256</v>
      </c>
      <c r="CA105">
        <v>0</v>
      </c>
      <c r="CB105">
        <v>240</v>
      </c>
      <c r="CC105">
        <v>1.0666666666666667</v>
      </c>
      <c r="CE105">
        <v>5560</v>
      </c>
      <c r="CF105">
        <v>0</v>
      </c>
      <c r="CG105">
        <v>480</v>
      </c>
      <c r="CH105">
        <v>-468.46153846153845</v>
      </c>
      <c r="CI105">
        <v>5091.5384615384619</v>
      </c>
      <c r="CJ105">
        <v>212.30594577494998</v>
      </c>
      <c r="CK105">
        <v>143.78872163937004</v>
      </c>
      <c r="CL105">
        <v>69.420911026507738</v>
      </c>
      <c r="CM105">
        <v>122.18796797213763</v>
      </c>
      <c r="CN105">
        <v>69.086628928876706</v>
      </c>
      <c r="CO105">
        <v>0</v>
      </c>
      <c r="CP105">
        <v>0</v>
      </c>
      <c r="CQ105">
        <v>93.868062452383569</v>
      </c>
      <c r="CR105">
        <v>0.86346000000000001</v>
      </c>
      <c r="CS105">
        <v>19941.301375201921</v>
      </c>
      <c r="CT105">
        <v>26407.980535445971</v>
      </c>
      <c r="CU105">
        <v>46349.281910647893</v>
      </c>
      <c r="CV105">
        <v>14.004919749402594</v>
      </c>
      <c r="CW105">
        <v>207711</v>
      </c>
      <c r="CX105" t="s">
        <v>4050</v>
      </c>
      <c r="CY105" t="s">
        <v>2569</v>
      </c>
      <c r="CZ105" t="s">
        <v>4051</v>
      </c>
      <c r="DA105" t="s">
        <v>4052</v>
      </c>
      <c r="DB105" t="s">
        <v>3344</v>
      </c>
      <c r="DI105">
        <v>240</v>
      </c>
      <c r="DJ105" t="s">
        <v>471</v>
      </c>
    </row>
    <row r="106" spans="1:114" x14ac:dyDescent="0.25">
      <c r="A106" t="s">
        <v>2754</v>
      </c>
      <c r="B106" t="s">
        <v>2524</v>
      </c>
      <c r="C106">
        <v>43900</v>
      </c>
      <c r="D106" t="s">
        <v>2525</v>
      </c>
      <c r="E106" t="s">
        <v>2526</v>
      </c>
      <c r="F106" t="s">
        <v>2527</v>
      </c>
      <c r="G106" t="s">
        <v>1791</v>
      </c>
      <c r="H106" t="s">
        <v>2882</v>
      </c>
      <c r="I106" t="s">
        <v>457</v>
      </c>
      <c r="J106">
        <v>3280</v>
      </c>
      <c r="K106">
        <v>10.779858751190314</v>
      </c>
      <c r="L106" t="s">
        <v>3154</v>
      </c>
      <c r="M106">
        <v>0</v>
      </c>
      <c r="N106" t="s">
        <v>459</v>
      </c>
      <c r="O106" t="s">
        <v>1849</v>
      </c>
      <c r="P106">
        <v>11</v>
      </c>
      <c r="Q106">
        <v>16</v>
      </c>
      <c r="R106">
        <v>1</v>
      </c>
      <c r="S106">
        <v>90070726</v>
      </c>
      <c r="T106" t="s">
        <v>605</v>
      </c>
      <c r="U106" t="s">
        <v>659</v>
      </c>
      <c r="V106" t="s">
        <v>335</v>
      </c>
      <c r="W106" t="s">
        <v>463</v>
      </c>
      <c r="Y106" t="s">
        <v>463</v>
      </c>
      <c r="Z106">
        <v>0</v>
      </c>
      <c r="AB106" t="s">
        <v>465</v>
      </c>
      <c r="AC106" t="s">
        <v>466</v>
      </c>
      <c r="AD106" s="1">
        <v>4.770833333333333</v>
      </c>
      <c r="AE106" s="1">
        <v>0.6875</v>
      </c>
      <c r="AF106" t="s">
        <v>463</v>
      </c>
      <c r="AG106" t="s">
        <v>296</v>
      </c>
      <c r="AH106" t="s">
        <v>616</v>
      </c>
      <c r="AJ106" t="s">
        <v>2531</v>
      </c>
      <c r="AM106">
        <v>1</v>
      </c>
      <c r="AN106">
        <v>3</v>
      </c>
      <c r="AP106" s="2">
        <v>46072</v>
      </c>
      <c r="AQ106" s="2">
        <v>46289</v>
      </c>
      <c r="AR106" s="2"/>
      <c r="AS106" s="2"/>
      <c r="AV106" t="s">
        <v>470</v>
      </c>
      <c r="AW106">
        <v>120</v>
      </c>
      <c r="AX106">
        <v>0.5</v>
      </c>
      <c r="BH106">
        <v>150</v>
      </c>
      <c r="BY106">
        <v>120</v>
      </c>
      <c r="BZ106">
        <v>120</v>
      </c>
      <c r="CA106">
        <v>0</v>
      </c>
      <c r="CB106">
        <v>120</v>
      </c>
      <c r="CC106">
        <v>1</v>
      </c>
      <c r="CE106">
        <v>3280</v>
      </c>
      <c r="CF106">
        <v>0</v>
      </c>
      <c r="CG106">
        <v>240</v>
      </c>
      <c r="CH106">
        <v>-230.76923076923077</v>
      </c>
      <c r="CI106">
        <v>3049.2307692307691</v>
      </c>
      <c r="CJ106">
        <v>212.30594577494998</v>
      </c>
      <c r="CK106">
        <v>143.78872163937004</v>
      </c>
      <c r="CL106">
        <v>69.420911026507738</v>
      </c>
      <c r="CM106">
        <v>122.18796797213763</v>
      </c>
      <c r="CN106">
        <v>69.086628928876706</v>
      </c>
      <c r="CO106">
        <v>0</v>
      </c>
      <c r="CP106">
        <v>0</v>
      </c>
      <c r="CQ106">
        <v>93.868062452383569</v>
      </c>
      <c r="CR106">
        <v>0.86346000000000001</v>
      </c>
      <c r="CS106">
        <v>21365.6800448592</v>
      </c>
      <c r="CT106">
        <v>0</v>
      </c>
      <c r="CU106">
        <v>21365.6800448592</v>
      </c>
      <c r="CV106">
        <v>10.779858751190314</v>
      </c>
      <c r="CW106">
        <v>204840</v>
      </c>
      <c r="DI106">
        <v>120</v>
      </c>
      <c r="DJ106" t="s">
        <v>471</v>
      </c>
    </row>
    <row r="107" spans="1:114" x14ac:dyDescent="0.25">
      <c r="A107" t="s">
        <v>2</v>
      </c>
      <c r="B107" t="s">
        <v>2524</v>
      </c>
      <c r="C107">
        <v>43900</v>
      </c>
      <c r="D107" t="s">
        <v>2525</v>
      </c>
      <c r="E107" t="s">
        <v>2526</v>
      </c>
      <c r="F107" t="s">
        <v>2527</v>
      </c>
      <c r="G107" t="s">
        <v>1791</v>
      </c>
      <c r="H107" t="s">
        <v>2532</v>
      </c>
      <c r="I107" t="s">
        <v>457</v>
      </c>
      <c r="J107">
        <v>3280</v>
      </c>
      <c r="K107">
        <v>10.061201501110959</v>
      </c>
      <c r="L107" t="s">
        <v>3155</v>
      </c>
      <c r="M107">
        <v>0</v>
      </c>
      <c r="N107" t="s">
        <v>459</v>
      </c>
      <c r="O107" t="s">
        <v>1849</v>
      </c>
      <c r="P107">
        <v>11</v>
      </c>
      <c r="Q107">
        <v>15</v>
      </c>
      <c r="R107">
        <v>1</v>
      </c>
      <c r="S107">
        <v>90070726</v>
      </c>
      <c r="T107" t="s">
        <v>605</v>
      </c>
      <c r="U107" t="s">
        <v>659</v>
      </c>
      <c r="V107" t="s">
        <v>329</v>
      </c>
      <c r="W107" t="s">
        <v>463</v>
      </c>
      <c r="Y107" t="s">
        <v>463</v>
      </c>
      <c r="Z107">
        <v>0</v>
      </c>
      <c r="AA107">
        <v>17121</v>
      </c>
      <c r="AB107" t="s">
        <v>465</v>
      </c>
      <c r="AC107" t="s">
        <v>466</v>
      </c>
      <c r="AD107" s="1">
        <v>0.54166666666666674</v>
      </c>
      <c r="AE107" s="1">
        <v>0.70833333333333326</v>
      </c>
      <c r="AF107" t="s">
        <v>660</v>
      </c>
      <c r="AG107" t="s">
        <v>296</v>
      </c>
      <c r="AH107" t="s">
        <v>616</v>
      </c>
      <c r="AJ107" t="s">
        <v>2531</v>
      </c>
      <c r="AM107">
        <v>1</v>
      </c>
      <c r="AN107">
        <v>3</v>
      </c>
      <c r="AP107" s="2">
        <v>46072</v>
      </c>
      <c r="AQ107" s="2">
        <v>46289</v>
      </c>
      <c r="AR107" s="2"/>
      <c r="AS107" s="2"/>
      <c r="AV107" t="s">
        <v>470</v>
      </c>
      <c r="AW107">
        <v>112</v>
      </c>
      <c r="AX107">
        <v>0.5</v>
      </c>
      <c r="BH107">
        <v>150</v>
      </c>
      <c r="BY107">
        <v>112</v>
      </c>
      <c r="BZ107">
        <v>112</v>
      </c>
      <c r="CA107">
        <v>0</v>
      </c>
      <c r="CB107">
        <v>120</v>
      </c>
      <c r="CC107">
        <v>0.93333333333333335</v>
      </c>
      <c r="CE107">
        <v>3280</v>
      </c>
      <c r="CF107">
        <v>0</v>
      </c>
      <c r="CG107">
        <v>240</v>
      </c>
      <c r="CH107">
        <v>-230.76923076923077</v>
      </c>
      <c r="CI107">
        <v>3049.2307692307691</v>
      </c>
      <c r="CJ107">
        <v>212.30594577494998</v>
      </c>
      <c r="CK107">
        <v>143.78872163937004</v>
      </c>
      <c r="CL107">
        <v>69.420911026507738</v>
      </c>
      <c r="CM107">
        <v>122.18796797213763</v>
      </c>
      <c r="CN107">
        <v>69.086628928876706</v>
      </c>
      <c r="CO107">
        <v>0</v>
      </c>
      <c r="CP107">
        <v>0</v>
      </c>
      <c r="CQ107">
        <v>93.868062452383569</v>
      </c>
      <c r="CR107">
        <v>0.86346000000000001</v>
      </c>
      <c r="CS107">
        <v>19941.301375201921</v>
      </c>
      <c r="CT107">
        <v>0</v>
      </c>
      <c r="CU107">
        <v>19941.301375201921</v>
      </c>
      <c r="CV107">
        <v>10.061201501110959</v>
      </c>
      <c r="CW107">
        <v>204844</v>
      </c>
      <c r="DI107">
        <v>120</v>
      </c>
      <c r="DJ107" t="s">
        <v>471</v>
      </c>
    </row>
    <row r="108" spans="1:114" x14ac:dyDescent="0.25">
      <c r="A108" t="s">
        <v>2</v>
      </c>
      <c r="B108" t="s">
        <v>2524</v>
      </c>
      <c r="C108">
        <v>43900</v>
      </c>
      <c r="D108" t="s">
        <v>2525</v>
      </c>
      <c r="E108" t="s">
        <v>2526</v>
      </c>
      <c r="F108" t="s">
        <v>2527</v>
      </c>
      <c r="G108" t="s">
        <v>1791</v>
      </c>
      <c r="H108" t="s">
        <v>2564</v>
      </c>
      <c r="I108" t="s">
        <v>457</v>
      </c>
      <c r="J108">
        <v>3280</v>
      </c>
      <c r="K108">
        <v>10.061201501110959</v>
      </c>
      <c r="L108" t="s">
        <v>3156</v>
      </c>
      <c r="M108">
        <v>0</v>
      </c>
      <c r="N108" t="s">
        <v>459</v>
      </c>
      <c r="O108" t="s">
        <v>1849</v>
      </c>
      <c r="P108">
        <v>11</v>
      </c>
      <c r="Q108">
        <v>20</v>
      </c>
      <c r="R108">
        <v>1</v>
      </c>
      <c r="S108">
        <v>90070726</v>
      </c>
      <c r="T108" t="s">
        <v>605</v>
      </c>
      <c r="U108" t="s">
        <v>659</v>
      </c>
      <c r="V108" t="s">
        <v>335</v>
      </c>
      <c r="W108" t="s">
        <v>463</v>
      </c>
      <c r="Y108" t="s">
        <v>463</v>
      </c>
      <c r="Z108">
        <v>0</v>
      </c>
      <c r="AA108">
        <v>17122</v>
      </c>
      <c r="AB108" t="s">
        <v>465</v>
      </c>
      <c r="AC108" t="s">
        <v>466</v>
      </c>
      <c r="AD108" s="1">
        <v>0.54166666666666674</v>
      </c>
      <c r="AE108" s="1">
        <v>0.70833333333333326</v>
      </c>
      <c r="AF108" t="s">
        <v>463</v>
      </c>
      <c r="AG108" t="s">
        <v>296</v>
      </c>
      <c r="AH108" t="s">
        <v>616</v>
      </c>
      <c r="AJ108" t="s">
        <v>2531</v>
      </c>
      <c r="AM108">
        <v>1</v>
      </c>
      <c r="AN108">
        <v>3</v>
      </c>
      <c r="AP108" s="2">
        <v>46072</v>
      </c>
      <c r="AQ108" s="2">
        <v>46289</v>
      </c>
      <c r="AR108" s="2"/>
      <c r="AS108" s="2"/>
      <c r="AV108" t="s">
        <v>470</v>
      </c>
      <c r="AW108">
        <v>112</v>
      </c>
      <c r="AX108">
        <v>0.5</v>
      </c>
      <c r="BH108">
        <v>150</v>
      </c>
      <c r="BY108">
        <v>112</v>
      </c>
      <c r="BZ108">
        <v>112</v>
      </c>
      <c r="CA108">
        <v>0</v>
      </c>
      <c r="CB108">
        <v>120</v>
      </c>
      <c r="CC108">
        <v>0.93333333333333335</v>
      </c>
      <c r="CE108">
        <v>3280</v>
      </c>
      <c r="CF108">
        <v>0</v>
      </c>
      <c r="CG108">
        <v>240</v>
      </c>
      <c r="CH108">
        <v>-230.76923076923077</v>
      </c>
      <c r="CI108">
        <v>3049.2307692307691</v>
      </c>
      <c r="CJ108">
        <v>212.30594577494998</v>
      </c>
      <c r="CK108">
        <v>143.78872163937004</v>
      </c>
      <c r="CL108">
        <v>69.420911026507738</v>
      </c>
      <c r="CM108">
        <v>122.18796797213763</v>
      </c>
      <c r="CN108">
        <v>69.086628928876706</v>
      </c>
      <c r="CO108">
        <v>0</v>
      </c>
      <c r="CP108">
        <v>0</v>
      </c>
      <c r="CQ108">
        <v>93.868062452383569</v>
      </c>
      <c r="CR108">
        <v>0.86346000000000001</v>
      </c>
      <c r="CS108">
        <v>19941.301375201921</v>
      </c>
      <c r="CT108">
        <v>0</v>
      </c>
      <c r="CU108">
        <v>19941.301375201921</v>
      </c>
      <c r="CV108">
        <v>10.061201501110959</v>
      </c>
      <c r="CW108">
        <v>204848</v>
      </c>
      <c r="DI108">
        <v>120</v>
      </c>
      <c r="DJ108" t="s">
        <v>471</v>
      </c>
    </row>
    <row r="109" spans="1:114" x14ac:dyDescent="0.25">
      <c r="A109" t="s">
        <v>2754</v>
      </c>
      <c r="B109" t="s">
        <v>2621</v>
      </c>
      <c r="C109">
        <v>43900</v>
      </c>
      <c r="D109" t="s">
        <v>2622</v>
      </c>
      <c r="E109" t="s">
        <v>2623</v>
      </c>
      <c r="F109" t="s">
        <v>2624</v>
      </c>
      <c r="G109" t="s">
        <v>1791</v>
      </c>
      <c r="H109" t="s">
        <v>2883</v>
      </c>
      <c r="I109" t="s">
        <v>457</v>
      </c>
      <c r="J109">
        <v>3060</v>
      </c>
      <c r="K109">
        <v>11.942806061967133</v>
      </c>
      <c r="L109" t="s">
        <v>3157</v>
      </c>
      <c r="M109">
        <v>0</v>
      </c>
      <c r="N109" t="s">
        <v>459</v>
      </c>
      <c r="O109" t="s">
        <v>1799</v>
      </c>
      <c r="P109">
        <v>12</v>
      </c>
      <c r="Q109">
        <v>20</v>
      </c>
      <c r="R109">
        <v>1</v>
      </c>
      <c r="S109">
        <v>90750784</v>
      </c>
      <c r="T109" t="s">
        <v>605</v>
      </c>
      <c r="U109" t="s">
        <v>659</v>
      </c>
      <c r="V109" t="s">
        <v>335</v>
      </c>
      <c r="W109" t="s">
        <v>463</v>
      </c>
      <c r="Y109" t="s">
        <v>463</v>
      </c>
      <c r="Z109">
        <v>0</v>
      </c>
      <c r="AB109" t="s">
        <v>465</v>
      </c>
      <c r="AC109" t="s">
        <v>466</v>
      </c>
      <c r="AD109" s="1">
        <v>0.54166666666666674</v>
      </c>
      <c r="AE109" s="1">
        <v>0.70833333333333326</v>
      </c>
      <c r="AF109" t="s">
        <v>463</v>
      </c>
      <c r="AG109" t="s">
        <v>300</v>
      </c>
      <c r="AH109" t="s">
        <v>497</v>
      </c>
      <c r="AJ109" t="s">
        <v>2531</v>
      </c>
      <c r="AM109">
        <v>1</v>
      </c>
      <c r="AN109">
        <v>3</v>
      </c>
      <c r="AP109" s="2">
        <v>46072</v>
      </c>
      <c r="AQ109" s="2">
        <v>46289</v>
      </c>
      <c r="AR109" s="2"/>
      <c r="AS109" s="2"/>
      <c r="AV109" t="s">
        <v>470</v>
      </c>
      <c r="AW109">
        <v>120</v>
      </c>
      <c r="AX109">
        <v>0.5</v>
      </c>
      <c r="BH109">
        <v>200</v>
      </c>
      <c r="BY109">
        <v>120</v>
      </c>
      <c r="BZ109">
        <v>120</v>
      </c>
      <c r="CA109">
        <v>0</v>
      </c>
      <c r="CB109">
        <v>120</v>
      </c>
      <c r="CC109">
        <v>1</v>
      </c>
      <c r="CE109">
        <v>3060</v>
      </c>
      <c r="CF109">
        <v>0</v>
      </c>
      <c r="CG109">
        <v>240</v>
      </c>
      <c r="CH109">
        <v>-307.69230769230768</v>
      </c>
      <c r="CI109">
        <v>2752.3076923076924</v>
      </c>
      <c r="CJ109">
        <v>212.30594577494998</v>
      </c>
      <c r="CK109">
        <v>143.78872163937004</v>
      </c>
      <c r="CL109">
        <v>69.420911026507738</v>
      </c>
      <c r="CM109">
        <v>122.18796797213763</v>
      </c>
      <c r="CN109">
        <v>69.086628928876706</v>
      </c>
      <c r="CO109">
        <v>0</v>
      </c>
      <c r="CP109">
        <v>0</v>
      </c>
      <c r="CQ109">
        <v>93.868062452383569</v>
      </c>
      <c r="CR109">
        <v>0.86346000000000001</v>
      </c>
      <c r="CS109">
        <v>21365.6800448592</v>
      </c>
      <c r="CT109">
        <v>0</v>
      </c>
      <c r="CU109">
        <v>21365.6800448592</v>
      </c>
      <c r="CV109">
        <v>11.942806061967133</v>
      </c>
      <c r="CW109">
        <v>231287</v>
      </c>
      <c r="DI109">
        <v>120</v>
      </c>
      <c r="DJ109" t="s">
        <v>471</v>
      </c>
    </row>
    <row r="110" spans="1:114" x14ac:dyDescent="0.25">
      <c r="A110" t="s">
        <v>2754</v>
      </c>
      <c r="B110" t="s">
        <v>1853</v>
      </c>
      <c r="C110">
        <v>43900</v>
      </c>
      <c r="D110" t="s">
        <v>1788</v>
      </c>
      <c r="E110" t="s">
        <v>1789</v>
      </c>
      <c r="F110" t="s">
        <v>1854</v>
      </c>
      <c r="G110" t="s">
        <v>1791</v>
      </c>
      <c r="H110" t="s">
        <v>1861</v>
      </c>
      <c r="I110" t="s">
        <v>457</v>
      </c>
      <c r="J110">
        <v>3510</v>
      </c>
      <c r="K110">
        <v>8.7404345278114928</v>
      </c>
      <c r="L110" t="s">
        <v>1862</v>
      </c>
      <c r="M110">
        <v>0</v>
      </c>
      <c r="N110" t="s">
        <v>459</v>
      </c>
      <c r="O110" t="s">
        <v>1822</v>
      </c>
      <c r="P110">
        <v>9</v>
      </c>
      <c r="Q110">
        <v>15</v>
      </c>
      <c r="R110">
        <v>1</v>
      </c>
      <c r="S110">
        <v>90732347</v>
      </c>
      <c r="T110" t="s">
        <v>605</v>
      </c>
      <c r="U110" t="s">
        <v>659</v>
      </c>
      <c r="V110" t="s">
        <v>335</v>
      </c>
      <c r="W110" t="s">
        <v>463</v>
      </c>
      <c r="Y110" t="s">
        <v>463</v>
      </c>
      <c r="Z110">
        <v>0</v>
      </c>
      <c r="AA110">
        <v>16962</v>
      </c>
      <c r="AB110" t="s">
        <v>465</v>
      </c>
      <c r="AC110" t="s">
        <v>479</v>
      </c>
      <c r="AD110" s="1">
        <v>0.375</v>
      </c>
      <c r="AE110" s="1">
        <v>0.54166666666666674</v>
      </c>
      <c r="AF110" t="s">
        <v>463</v>
      </c>
      <c r="AG110" t="s">
        <v>54</v>
      </c>
      <c r="AH110" t="s">
        <v>582</v>
      </c>
      <c r="AJ110" t="s">
        <v>1794</v>
      </c>
      <c r="AM110">
        <v>1</v>
      </c>
      <c r="AN110">
        <v>3</v>
      </c>
      <c r="AP110" s="2">
        <v>46071</v>
      </c>
      <c r="AQ110" s="2">
        <v>46288</v>
      </c>
      <c r="AR110" s="2"/>
      <c r="AS110" s="2"/>
      <c r="AV110" t="s">
        <v>470</v>
      </c>
      <c r="AW110">
        <v>112</v>
      </c>
      <c r="AX110">
        <v>0.5</v>
      </c>
      <c r="BY110">
        <v>112</v>
      </c>
      <c r="BZ110">
        <v>112</v>
      </c>
      <c r="CA110">
        <v>0</v>
      </c>
      <c r="CB110">
        <v>120</v>
      </c>
      <c r="CC110">
        <v>0.93333333333333335</v>
      </c>
      <c r="CE110">
        <v>3510</v>
      </c>
      <c r="CF110">
        <v>0</v>
      </c>
      <c r="CG110">
        <v>240</v>
      </c>
      <c r="CH110">
        <v>0</v>
      </c>
      <c r="CI110">
        <v>3510</v>
      </c>
      <c r="CJ110">
        <v>212.30594577494998</v>
      </c>
      <c r="CK110">
        <v>143.78872163937004</v>
      </c>
      <c r="CL110">
        <v>69.420911026507738</v>
      </c>
      <c r="CM110">
        <v>122.18796797213763</v>
      </c>
      <c r="CN110">
        <v>69.086628928876706</v>
      </c>
      <c r="CO110">
        <v>0</v>
      </c>
      <c r="CP110">
        <v>0</v>
      </c>
      <c r="CQ110">
        <v>93.868062452383569</v>
      </c>
      <c r="CR110">
        <v>0.86346000000000001</v>
      </c>
      <c r="CS110">
        <v>19941.301375201921</v>
      </c>
      <c r="CT110">
        <v>0</v>
      </c>
      <c r="CU110">
        <v>19941.301375201921</v>
      </c>
      <c r="CV110">
        <v>8.7404345278114928</v>
      </c>
      <c r="CW110">
        <v>207714</v>
      </c>
      <c r="DI110">
        <v>120</v>
      </c>
      <c r="DJ110" t="s">
        <v>471</v>
      </c>
    </row>
    <row r="111" spans="1:114" x14ac:dyDescent="0.25">
      <c r="A111" t="s">
        <v>2</v>
      </c>
      <c r="B111" t="s">
        <v>684</v>
      </c>
      <c r="C111">
        <v>89487</v>
      </c>
      <c r="D111" t="s">
        <v>685</v>
      </c>
      <c r="E111" t="s">
        <v>686</v>
      </c>
      <c r="F111" t="s">
        <v>687</v>
      </c>
      <c r="G111" t="s">
        <v>688</v>
      </c>
      <c r="H111" t="s">
        <v>694</v>
      </c>
      <c r="I111" t="s">
        <v>457</v>
      </c>
      <c r="J111">
        <v>2600</v>
      </c>
      <c r="K111">
        <v>13.525090090734333</v>
      </c>
      <c r="L111" t="s">
        <v>3158</v>
      </c>
      <c r="M111">
        <v>0</v>
      </c>
      <c r="N111" t="s">
        <v>459</v>
      </c>
      <c r="O111" t="s">
        <v>695</v>
      </c>
      <c r="P111">
        <v>14</v>
      </c>
      <c r="Q111">
        <v>16</v>
      </c>
      <c r="R111">
        <v>1</v>
      </c>
      <c r="S111">
        <v>90751147</v>
      </c>
      <c r="T111" t="s">
        <v>461</v>
      </c>
      <c r="U111" t="s">
        <v>462</v>
      </c>
      <c r="V111" t="s">
        <v>335</v>
      </c>
      <c r="W111" t="s">
        <v>463</v>
      </c>
      <c r="Y111" t="s">
        <v>463</v>
      </c>
      <c r="Z111">
        <v>0</v>
      </c>
      <c r="AA111">
        <v>17123</v>
      </c>
      <c r="AB111" t="s">
        <v>465</v>
      </c>
      <c r="AC111" t="s">
        <v>466</v>
      </c>
      <c r="AD111" s="1">
        <v>0.375</v>
      </c>
      <c r="AE111" s="1">
        <v>0.625</v>
      </c>
      <c r="AF111" t="s">
        <v>463</v>
      </c>
      <c r="AG111" t="s">
        <v>300</v>
      </c>
      <c r="AH111" t="s">
        <v>497</v>
      </c>
      <c r="AJ111" t="s">
        <v>691</v>
      </c>
      <c r="AM111">
        <v>1</v>
      </c>
      <c r="AN111">
        <v>2</v>
      </c>
      <c r="AP111" s="2">
        <v>46072</v>
      </c>
      <c r="AQ111" s="2">
        <v>46205</v>
      </c>
      <c r="AR111" s="2"/>
      <c r="AS111" s="2"/>
      <c r="AV111" t="s">
        <v>470</v>
      </c>
      <c r="AW111">
        <v>99</v>
      </c>
      <c r="AX111">
        <v>0.5</v>
      </c>
      <c r="BB111">
        <v>55</v>
      </c>
      <c r="BC111" t="s">
        <v>692</v>
      </c>
      <c r="BH111">
        <v>180</v>
      </c>
      <c r="BY111">
        <v>154</v>
      </c>
      <c r="BZ111">
        <v>99</v>
      </c>
      <c r="CA111">
        <v>55</v>
      </c>
      <c r="CB111">
        <v>100</v>
      </c>
      <c r="CC111">
        <v>0.99</v>
      </c>
      <c r="CE111">
        <v>2600</v>
      </c>
      <c r="CF111">
        <v>0</v>
      </c>
      <c r="CG111">
        <v>120</v>
      </c>
      <c r="CH111">
        <v>-276.92307692307691</v>
      </c>
      <c r="CI111">
        <v>2323.0769230769229</v>
      </c>
      <c r="CJ111">
        <v>212.30594577494998</v>
      </c>
      <c r="CK111">
        <v>143.78872163937004</v>
      </c>
      <c r="CL111">
        <v>69.420911026507738</v>
      </c>
      <c r="CM111">
        <v>122.18796797213763</v>
      </c>
      <c r="CN111">
        <v>69.086628928876706</v>
      </c>
      <c r="CO111">
        <v>50.84</v>
      </c>
      <c r="CP111">
        <v>0</v>
      </c>
      <c r="CQ111">
        <v>93.868062452383569</v>
      </c>
      <c r="CR111">
        <v>0.86346000000000001</v>
      </c>
      <c r="CS111">
        <v>20422.886037008841</v>
      </c>
      <c r="CT111">
        <v>0</v>
      </c>
      <c r="CU111">
        <v>20422.886037008841</v>
      </c>
      <c r="CV111">
        <v>13.525090090734333</v>
      </c>
      <c r="CW111">
        <v>228212</v>
      </c>
      <c r="CX111" t="s">
        <v>4053</v>
      </c>
      <c r="CY111" t="s">
        <v>4054</v>
      </c>
      <c r="CZ111" t="s">
        <v>4055</v>
      </c>
      <c r="DA111" t="s">
        <v>4056</v>
      </c>
      <c r="DB111" t="s">
        <v>3344</v>
      </c>
      <c r="DI111">
        <v>100</v>
      </c>
      <c r="DJ111" t="s">
        <v>471</v>
      </c>
    </row>
    <row r="112" spans="1:114" x14ac:dyDescent="0.25">
      <c r="A112" t="s">
        <v>2</v>
      </c>
      <c r="B112" t="s">
        <v>684</v>
      </c>
      <c r="C112">
        <v>89487</v>
      </c>
      <c r="D112" t="s">
        <v>685</v>
      </c>
      <c r="E112" t="s">
        <v>686</v>
      </c>
      <c r="F112" t="s">
        <v>687</v>
      </c>
      <c r="G112" t="s">
        <v>688</v>
      </c>
      <c r="H112" t="s">
        <v>689</v>
      </c>
      <c r="I112" t="s">
        <v>457</v>
      </c>
      <c r="J112">
        <v>2600</v>
      </c>
      <c r="K112">
        <v>13.525090090734333</v>
      </c>
      <c r="L112" t="s">
        <v>3159</v>
      </c>
      <c r="M112">
        <v>0</v>
      </c>
      <c r="N112" t="s">
        <v>459</v>
      </c>
      <c r="O112" t="s">
        <v>690</v>
      </c>
      <c r="P112">
        <v>14</v>
      </c>
      <c r="Q112">
        <v>15</v>
      </c>
      <c r="R112">
        <v>1</v>
      </c>
      <c r="S112">
        <v>90330794</v>
      </c>
      <c r="T112" t="s">
        <v>461</v>
      </c>
      <c r="U112" t="s">
        <v>462</v>
      </c>
      <c r="V112" t="s">
        <v>329</v>
      </c>
      <c r="W112" t="s">
        <v>463</v>
      </c>
      <c r="Y112" t="s">
        <v>463</v>
      </c>
      <c r="Z112">
        <v>0</v>
      </c>
      <c r="AA112">
        <v>17085</v>
      </c>
      <c r="AB112" t="s">
        <v>465</v>
      </c>
      <c r="AC112" t="s">
        <v>466</v>
      </c>
      <c r="AD112" s="1">
        <v>0.375</v>
      </c>
      <c r="AE112" s="1">
        <v>0.54166666666666674</v>
      </c>
      <c r="AF112" t="s">
        <v>660</v>
      </c>
      <c r="AG112" t="s">
        <v>235</v>
      </c>
      <c r="AH112" t="s">
        <v>516</v>
      </c>
      <c r="AJ112" t="s">
        <v>691</v>
      </c>
      <c r="AM112">
        <v>1</v>
      </c>
      <c r="AN112">
        <v>2</v>
      </c>
      <c r="AP112" s="2">
        <v>46072</v>
      </c>
      <c r="AQ112" s="2">
        <v>46205</v>
      </c>
      <c r="AR112" s="2"/>
      <c r="AS112" s="2"/>
      <c r="AV112" t="s">
        <v>470</v>
      </c>
      <c r="AW112">
        <v>99</v>
      </c>
      <c r="AX112">
        <v>0.5</v>
      </c>
      <c r="BB112">
        <v>55</v>
      </c>
      <c r="BC112" t="s">
        <v>692</v>
      </c>
      <c r="BH112">
        <v>180</v>
      </c>
      <c r="BY112">
        <v>154</v>
      </c>
      <c r="BZ112">
        <v>99</v>
      </c>
      <c r="CA112">
        <v>55</v>
      </c>
      <c r="CB112">
        <v>100</v>
      </c>
      <c r="CC112">
        <v>0.99</v>
      </c>
      <c r="CE112">
        <v>2600</v>
      </c>
      <c r="CF112">
        <v>0</v>
      </c>
      <c r="CG112">
        <v>120</v>
      </c>
      <c r="CH112">
        <v>-276.92307692307691</v>
      </c>
      <c r="CI112">
        <v>2323.0769230769229</v>
      </c>
      <c r="CJ112">
        <v>212.30594577494998</v>
      </c>
      <c r="CK112">
        <v>143.78872163937004</v>
      </c>
      <c r="CL112">
        <v>69.420911026507738</v>
      </c>
      <c r="CM112">
        <v>122.18796797213763</v>
      </c>
      <c r="CN112">
        <v>69.086628928876706</v>
      </c>
      <c r="CO112">
        <v>50.84</v>
      </c>
      <c r="CP112">
        <v>0</v>
      </c>
      <c r="CQ112">
        <v>93.868062452383569</v>
      </c>
      <c r="CR112">
        <v>0.86346000000000001</v>
      </c>
      <c r="CS112">
        <v>20422.886037008841</v>
      </c>
      <c r="CT112">
        <v>0</v>
      </c>
      <c r="CU112">
        <v>20422.886037008841</v>
      </c>
      <c r="CV112">
        <v>13.525090090734333</v>
      </c>
      <c r="CW112">
        <v>210469</v>
      </c>
      <c r="DI112">
        <v>100</v>
      </c>
      <c r="DJ112" t="s">
        <v>471</v>
      </c>
    </row>
    <row r="113" spans="1:114" x14ac:dyDescent="0.25">
      <c r="A113" t="s">
        <v>2</v>
      </c>
      <c r="B113" t="s">
        <v>684</v>
      </c>
      <c r="C113">
        <v>89487</v>
      </c>
      <c r="D113" t="s">
        <v>685</v>
      </c>
      <c r="E113" t="s">
        <v>686</v>
      </c>
      <c r="F113" t="s">
        <v>687</v>
      </c>
      <c r="G113" t="s">
        <v>688</v>
      </c>
      <c r="H113" t="s">
        <v>693</v>
      </c>
      <c r="I113" t="s">
        <v>457</v>
      </c>
      <c r="J113">
        <v>2600</v>
      </c>
      <c r="K113">
        <v>13.525090090734333</v>
      </c>
      <c r="L113" t="s">
        <v>3160</v>
      </c>
      <c r="M113">
        <v>0</v>
      </c>
      <c r="N113" t="s">
        <v>459</v>
      </c>
      <c r="O113" t="s">
        <v>690</v>
      </c>
      <c r="P113">
        <v>14</v>
      </c>
      <c r="Q113">
        <v>10</v>
      </c>
      <c r="R113">
        <v>1</v>
      </c>
      <c r="S113">
        <v>90330794</v>
      </c>
      <c r="T113" t="s">
        <v>461</v>
      </c>
      <c r="U113" t="s">
        <v>462</v>
      </c>
      <c r="V113" t="s">
        <v>329</v>
      </c>
      <c r="W113" t="s">
        <v>463</v>
      </c>
      <c r="Y113" t="s">
        <v>463</v>
      </c>
      <c r="Z113">
        <v>0</v>
      </c>
      <c r="AA113">
        <v>17086</v>
      </c>
      <c r="AB113" t="s">
        <v>465</v>
      </c>
      <c r="AC113" t="s">
        <v>525</v>
      </c>
      <c r="AD113" s="1">
        <v>0.375</v>
      </c>
      <c r="AE113" s="1">
        <v>0.54166666666666674</v>
      </c>
      <c r="AF113" t="s">
        <v>660</v>
      </c>
      <c r="AG113" t="s">
        <v>235</v>
      </c>
      <c r="AH113" t="s">
        <v>516</v>
      </c>
      <c r="AJ113" t="s">
        <v>691</v>
      </c>
      <c r="AM113">
        <v>1</v>
      </c>
      <c r="AN113">
        <v>2</v>
      </c>
      <c r="AP113" s="2">
        <v>46070</v>
      </c>
      <c r="AQ113" s="2">
        <v>46203</v>
      </c>
      <c r="AR113" s="2"/>
      <c r="AS113" s="2"/>
      <c r="AV113" t="s">
        <v>470</v>
      </c>
      <c r="AW113">
        <v>99</v>
      </c>
      <c r="AX113">
        <v>0.5</v>
      </c>
      <c r="BB113">
        <v>55</v>
      </c>
      <c r="BC113" t="s">
        <v>692</v>
      </c>
      <c r="BH113">
        <v>180</v>
      </c>
      <c r="BY113">
        <v>154</v>
      </c>
      <c r="BZ113">
        <v>99</v>
      </c>
      <c r="CA113">
        <v>55</v>
      </c>
      <c r="CB113">
        <v>100</v>
      </c>
      <c r="CC113">
        <v>0.99</v>
      </c>
      <c r="CE113">
        <v>2600</v>
      </c>
      <c r="CF113">
        <v>0</v>
      </c>
      <c r="CG113">
        <v>120</v>
      </c>
      <c r="CH113">
        <v>-276.92307692307691</v>
      </c>
      <c r="CI113">
        <v>2323.0769230769229</v>
      </c>
      <c r="CJ113">
        <v>212.30594577494998</v>
      </c>
      <c r="CK113">
        <v>143.78872163937004</v>
      </c>
      <c r="CL113">
        <v>69.420911026507738</v>
      </c>
      <c r="CM113">
        <v>122.18796797213763</v>
      </c>
      <c r="CN113">
        <v>69.086628928876706</v>
      </c>
      <c r="CO113">
        <v>50.84</v>
      </c>
      <c r="CP113">
        <v>0</v>
      </c>
      <c r="CQ113">
        <v>93.868062452383569</v>
      </c>
      <c r="CR113">
        <v>0.86346000000000001</v>
      </c>
      <c r="CS113">
        <v>20422.886037008841</v>
      </c>
      <c r="CT113">
        <v>0</v>
      </c>
      <c r="CU113">
        <v>20422.886037008841</v>
      </c>
      <c r="CV113">
        <v>13.525090090734333</v>
      </c>
      <c r="CW113">
        <v>210471</v>
      </c>
      <c r="DI113">
        <v>100</v>
      </c>
      <c r="DJ113" t="s">
        <v>471</v>
      </c>
    </row>
    <row r="114" spans="1:114" x14ac:dyDescent="0.25">
      <c r="A114" t="s">
        <v>2</v>
      </c>
      <c r="B114" t="s">
        <v>684</v>
      </c>
      <c r="C114">
        <v>89487</v>
      </c>
      <c r="D114" t="s">
        <v>685</v>
      </c>
      <c r="E114" t="s">
        <v>686</v>
      </c>
      <c r="F114" t="s">
        <v>687</v>
      </c>
      <c r="G114" t="s">
        <v>688</v>
      </c>
      <c r="H114" t="s">
        <v>696</v>
      </c>
      <c r="I114" t="s">
        <v>457</v>
      </c>
      <c r="J114">
        <v>2600</v>
      </c>
      <c r="K114">
        <v>13.525090090734333</v>
      </c>
      <c r="L114" t="s">
        <v>3159</v>
      </c>
      <c r="M114">
        <v>0</v>
      </c>
      <c r="N114" t="s">
        <v>459</v>
      </c>
      <c r="O114" t="s">
        <v>690</v>
      </c>
      <c r="P114">
        <v>14</v>
      </c>
      <c r="Q114">
        <v>15</v>
      </c>
      <c r="R114">
        <v>1</v>
      </c>
      <c r="S114">
        <v>90330794</v>
      </c>
      <c r="T114" t="s">
        <v>461</v>
      </c>
      <c r="U114" t="s">
        <v>462</v>
      </c>
      <c r="V114" t="s">
        <v>335</v>
      </c>
      <c r="W114" t="s">
        <v>463</v>
      </c>
      <c r="Y114" t="s">
        <v>463</v>
      </c>
      <c r="Z114">
        <v>0</v>
      </c>
      <c r="AA114">
        <v>17087</v>
      </c>
      <c r="AB114" t="s">
        <v>465</v>
      </c>
      <c r="AC114" t="s">
        <v>466</v>
      </c>
      <c r="AD114" s="1">
        <v>0.375</v>
      </c>
      <c r="AE114" s="1">
        <v>0.625</v>
      </c>
      <c r="AF114" t="s">
        <v>463</v>
      </c>
      <c r="AG114" t="s">
        <v>246</v>
      </c>
      <c r="AH114" t="s">
        <v>516</v>
      </c>
      <c r="AJ114" t="s">
        <v>691</v>
      </c>
      <c r="AM114">
        <v>1</v>
      </c>
      <c r="AN114">
        <v>2</v>
      </c>
      <c r="AP114" s="2">
        <v>46072</v>
      </c>
      <c r="AQ114" s="2">
        <v>46205</v>
      </c>
      <c r="AR114" s="2"/>
      <c r="AS114" s="2"/>
      <c r="AV114" t="s">
        <v>470</v>
      </c>
      <c r="AW114">
        <v>99</v>
      </c>
      <c r="AX114">
        <v>0.5</v>
      </c>
      <c r="BB114">
        <v>55</v>
      </c>
      <c r="BC114" t="s">
        <v>692</v>
      </c>
      <c r="BH114">
        <v>180</v>
      </c>
      <c r="BY114">
        <v>154</v>
      </c>
      <c r="BZ114">
        <v>99</v>
      </c>
      <c r="CA114">
        <v>55</v>
      </c>
      <c r="CB114">
        <v>100</v>
      </c>
      <c r="CC114">
        <v>0.99</v>
      </c>
      <c r="CE114">
        <v>2600</v>
      </c>
      <c r="CF114">
        <v>0</v>
      </c>
      <c r="CG114">
        <v>120</v>
      </c>
      <c r="CH114">
        <v>-276.92307692307691</v>
      </c>
      <c r="CI114">
        <v>2323.0769230769229</v>
      </c>
      <c r="CJ114">
        <v>212.30594577494998</v>
      </c>
      <c r="CK114">
        <v>143.78872163937004</v>
      </c>
      <c r="CL114">
        <v>69.420911026507738</v>
      </c>
      <c r="CM114">
        <v>122.18796797213763</v>
      </c>
      <c r="CN114">
        <v>69.086628928876706</v>
      </c>
      <c r="CO114">
        <v>50.84</v>
      </c>
      <c r="CP114">
        <v>0</v>
      </c>
      <c r="CQ114">
        <v>93.868062452383569</v>
      </c>
      <c r="CR114">
        <v>0.86346000000000001</v>
      </c>
      <c r="CS114">
        <v>20422.886037008841</v>
      </c>
      <c r="CT114">
        <v>0</v>
      </c>
      <c r="CU114">
        <v>20422.886037008841</v>
      </c>
      <c r="CV114">
        <v>13.525090090734333</v>
      </c>
      <c r="CW114">
        <v>210470</v>
      </c>
      <c r="DI114">
        <v>100</v>
      </c>
      <c r="DJ114" t="s">
        <v>471</v>
      </c>
    </row>
    <row r="115" spans="1:114" x14ac:dyDescent="0.25">
      <c r="A115" t="s">
        <v>2</v>
      </c>
      <c r="B115" t="s">
        <v>684</v>
      </c>
      <c r="C115">
        <v>89487</v>
      </c>
      <c r="D115" t="s">
        <v>685</v>
      </c>
      <c r="E115" t="s">
        <v>686</v>
      </c>
      <c r="F115" t="s">
        <v>687</v>
      </c>
      <c r="G115" t="s">
        <v>688</v>
      </c>
      <c r="H115" t="s">
        <v>697</v>
      </c>
      <c r="I115" t="s">
        <v>457</v>
      </c>
      <c r="J115">
        <v>2600</v>
      </c>
      <c r="K115">
        <v>13.525090090734333</v>
      </c>
      <c r="L115" t="s">
        <v>3158</v>
      </c>
      <c r="M115">
        <v>0</v>
      </c>
      <c r="N115" t="s">
        <v>459</v>
      </c>
      <c r="O115" t="s">
        <v>698</v>
      </c>
      <c r="P115">
        <v>14</v>
      </c>
      <c r="Q115">
        <v>16</v>
      </c>
      <c r="R115">
        <v>1</v>
      </c>
      <c r="S115">
        <v>90771031</v>
      </c>
      <c r="T115" t="s">
        <v>461</v>
      </c>
      <c r="U115" t="s">
        <v>462</v>
      </c>
      <c r="V115" t="s">
        <v>335</v>
      </c>
      <c r="W115" t="s">
        <v>463</v>
      </c>
      <c r="Y115" t="s">
        <v>463</v>
      </c>
      <c r="Z115">
        <v>0</v>
      </c>
      <c r="AA115">
        <v>17124</v>
      </c>
      <c r="AB115" t="s">
        <v>465</v>
      </c>
      <c r="AC115" t="s">
        <v>515</v>
      </c>
      <c r="AD115" s="1">
        <v>0.375</v>
      </c>
      <c r="AE115" s="1">
        <v>0.625</v>
      </c>
      <c r="AF115" t="s">
        <v>463</v>
      </c>
      <c r="AG115" t="s">
        <v>288</v>
      </c>
      <c r="AH115" t="s">
        <v>616</v>
      </c>
      <c r="AJ115" t="s">
        <v>691</v>
      </c>
      <c r="AM115">
        <v>1</v>
      </c>
      <c r="AN115">
        <v>2</v>
      </c>
      <c r="AP115" s="2">
        <v>46069</v>
      </c>
      <c r="AQ115" s="2">
        <v>46202</v>
      </c>
      <c r="AR115" s="2"/>
      <c r="AS115" s="2"/>
      <c r="AV115" t="s">
        <v>470</v>
      </c>
      <c r="AW115">
        <v>99</v>
      </c>
      <c r="AX115">
        <v>0.5</v>
      </c>
      <c r="BB115">
        <v>55</v>
      </c>
      <c r="BC115" t="s">
        <v>692</v>
      </c>
      <c r="BH115">
        <v>180</v>
      </c>
      <c r="BY115">
        <v>154</v>
      </c>
      <c r="BZ115">
        <v>99</v>
      </c>
      <c r="CA115">
        <v>55</v>
      </c>
      <c r="CB115">
        <v>100</v>
      </c>
      <c r="CC115">
        <v>0.99</v>
      </c>
      <c r="CE115">
        <v>2600</v>
      </c>
      <c r="CF115">
        <v>0</v>
      </c>
      <c r="CG115">
        <v>120</v>
      </c>
      <c r="CH115">
        <v>-276.92307692307691</v>
      </c>
      <c r="CI115">
        <v>2323.0769230769229</v>
      </c>
      <c r="CJ115">
        <v>212.30594577494998</v>
      </c>
      <c r="CK115">
        <v>143.78872163937004</v>
      </c>
      <c r="CL115">
        <v>69.420911026507738</v>
      </c>
      <c r="CM115">
        <v>122.18796797213763</v>
      </c>
      <c r="CN115">
        <v>69.086628928876706</v>
      </c>
      <c r="CO115">
        <v>50.84</v>
      </c>
      <c r="CP115">
        <v>0</v>
      </c>
      <c r="CQ115">
        <v>93.868062452383569</v>
      </c>
      <c r="CR115">
        <v>0.86346000000000001</v>
      </c>
      <c r="CS115">
        <v>20422.886037008841</v>
      </c>
      <c r="CT115">
        <v>0</v>
      </c>
      <c r="CU115">
        <v>20422.886037008841</v>
      </c>
      <c r="CV115">
        <v>13.525090090734333</v>
      </c>
      <c r="CW115">
        <v>202900</v>
      </c>
      <c r="CX115" t="s">
        <v>4057</v>
      </c>
      <c r="CY115" t="s">
        <v>4054</v>
      </c>
      <c r="CZ115" t="s">
        <v>4058</v>
      </c>
      <c r="DA115" t="s">
        <v>4059</v>
      </c>
      <c r="DB115" t="s">
        <v>3344</v>
      </c>
      <c r="DI115">
        <v>100</v>
      </c>
      <c r="DJ115" t="s">
        <v>471</v>
      </c>
    </row>
    <row r="116" spans="1:114" x14ac:dyDescent="0.25">
      <c r="A116" t="s">
        <v>2</v>
      </c>
      <c r="B116" t="s">
        <v>684</v>
      </c>
      <c r="C116">
        <v>89487</v>
      </c>
      <c r="D116" t="s">
        <v>685</v>
      </c>
      <c r="E116" t="s">
        <v>686</v>
      </c>
      <c r="F116" t="s">
        <v>687</v>
      </c>
      <c r="G116" t="s">
        <v>688</v>
      </c>
      <c r="H116" t="s">
        <v>699</v>
      </c>
      <c r="I116" t="s">
        <v>457</v>
      </c>
      <c r="J116">
        <v>2600</v>
      </c>
      <c r="K116">
        <v>13.525090090734333</v>
      </c>
      <c r="L116" t="s">
        <v>3158</v>
      </c>
      <c r="M116">
        <v>0</v>
      </c>
      <c r="N116" t="s">
        <v>459</v>
      </c>
      <c r="O116" t="s">
        <v>700</v>
      </c>
      <c r="P116">
        <v>14</v>
      </c>
      <c r="Q116">
        <v>16</v>
      </c>
      <c r="R116">
        <v>1</v>
      </c>
      <c r="S116">
        <v>93470732</v>
      </c>
      <c r="T116" t="s">
        <v>461</v>
      </c>
      <c r="U116" t="s">
        <v>462</v>
      </c>
      <c r="V116" t="s">
        <v>335</v>
      </c>
      <c r="W116" t="s">
        <v>463</v>
      </c>
      <c r="Y116" t="s">
        <v>463</v>
      </c>
      <c r="Z116">
        <v>0</v>
      </c>
      <c r="AA116">
        <v>17125</v>
      </c>
      <c r="AB116" t="s">
        <v>465</v>
      </c>
      <c r="AC116" t="s">
        <v>466</v>
      </c>
      <c r="AD116" s="1">
        <v>0.375</v>
      </c>
      <c r="AE116" s="1">
        <v>0.625</v>
      </c>
      <c r="AF116" t="s">
        <v>463</v>
      </c>
      <c r="AG116" t="s">
        <v>294</v>
      </c>
      <c r="AH116" t="s">
        <v>616</v>
      </c>
      <c r="AI116" t="s">
        <v>701</v>
      </c>
      <c r="AJ116" t="s">
        <v>691</v>
      </c>
      <c r="AM116">
        <v>1</v>
      </c>
      <c r="AN116">
        <v>2</v>
      </c>
      <c r="AP116" s="2">
        <v>46072</v>
      </c>
      <c r="AQ116" s="2">
        <v>46205</v>
      </c>
      <c r="AR116" s="2"/>
      <c r="AS116" s="2"/>
      <c r="AV116" t="s">
        <v>470</v>
      </c>
      <c r="AW116">
        <v>99</v>
      </c>
      <c r="AX116">
        <v>0.5</v>
      </c>
      <c r="BB116">
        <v>55</v>
      </c>
      <c r="BC116" t="s">
        <v>692</v>
      </c>
      <c r="BH116">
        <v>180</v>
      </c>
      <c r="BY116">
        <v>154</v>
      </c>
      <c r="BZ116">
        <v>99</v>
      </c>
      <c r="CA116">
        <v>55</v>
      </c>
      <c r="CB116">
        <v>100</v>
      </c>
      <c r="CC116">
        <v>0.99</v>
      </c>
      <c r="CE116">
        <v>2600</v>
      </c>
      <c r="CF116">
        <v>0</v>
      </c>
      <c r="CG116">
        <v>120</v>
      </c>
      <c r="CH116">
        <v>-276.92307692307691</v>
      </c>
      <c r="CI116">
        <v>2323.0769230769229</v>
      </c>
      <c r="CJ116">
        <v>212.30594577494998</v>
      </c>
      <c r="CK116">
        <v>143.78872163937004</v>
      </c>
      <c r="CL116">
        <v>69.420911026507738</v>
      </c>
      <c r="CM116">
        <v>122.18796797213763</v>
      </c>
      <c r="CN116">
        <v>69.086628928876706</v>
      </c>
      <c r="CO116">
        <v>50.84</v>
      </c>
      <c r="CP116">
        <v>0</v>
      </c>
      <c r="CQ116">
        <v>93.868062452383569</v>
      </c>
      <c r="CR116">
        <v>0.86346000000000001</v>
      </c>
      <c r="CS116">
        <v>20422.886037008841</v>
      </c>
      <c r="CT116">
        <v>0</v>
      </c>
      <c r="CU116">
        <v>20422.886037008841</v>
      </c>
      <c r="CV116">
        <v>13.525090090734333</v>
      </c>
      <c r="CW116">
        <v>228222</v>
      </c>
      <c r="DI116">
        <v>100</v>
      </c>
      <c r="DJ116" t="s">
        <v>471</v>
      </c>
    </row>
    <row r="117" spans="1:114" x14ac:dyDescent="0.25">
      <c r="A117" t="s">
        <v>2</v>
      </c>
      <c r="B117" t="s">
        <v>684</v>
      </c>
      <c r="C117">
        <v>89487</v>
      </c>
      <c r="D117" t="s">
        <v>685</v>
      </c>
      <c r="E117" t="s">
        <v>686</v>
      </c>
      <c r="F117" t="s">
        <v>687</v>
      </c>
      <c r="G117" t="s">
        <v>688</v>
      </c>
      <c r="H117" t="s">
        <v>702</v>
      </c>
      <c r="I117" t="s">
        <v>457</v>
      </c>
      <c r="J117">
        <v>2600</v>
      </c>
      <c r="K117">
        <v>13.525090090734333</v>
      </c>
      <c r="L117" t="s">
        <v>3158</v>
      </c>
      <c r="M117">
        <v>0</v>
      </c>
      <c r="N117" t="s">
        <v>459</v>
      </c>
      <c r="O117" t="s">
        <v>703</v>
      </c>
      <c r="P117">
        <v>14</v>
      </c>
      <c r="Q117">
        <v>16</v>
      </c>
      <c r="R117">
        <v>1</v>
      </c>
      <c r="S117">
        <v>90841031</v>
      </c>
      <c r="T117" t="s">
        <v>461</v>
      </c>
      <c r="U117" t="s">
        <v>462</v>
      </c>
      <c r="V117" t="s">
        <v>335</v>
      </c>
      <c r="W117" t="s">
        <v>463</v>
      </c>
      <c r="Y117" t="s">
        <v>463</v>
      </c>
      <c r="Z117">
        <v>0</v>
      </c>
      <c r="AA117">
        <v>17126</v>
      </c>
      <c r="AB117" t="s">
        <v>465</v>
      </c>
      <c r="AC117" t="s">
        <v>466</v>
      </c>
      <c r="AD117" s="1">
        <v>0.375</v>
      </c>
      <c r="AE117" s="1">
        <v>0.625</v>
      </c>
      <c r="AF117" t="s">
        <v>463</v>
      </c>
      <c r="AG117" t="s">
        <v>326</v>
      </c>
      <c r="AH117" t="s">
        <v>616</v>
      </c>
      <c r="AJ117" t="s">
        <v>691</v>
      </c>
      <c r="AM117">
        <v>1</v>
      </c>
      <c r="AN117">
        <v>2</v>
      </c>
      <c r="AP117" s="2">
        <v>46072</v>
      </c>
      <c r="AQ117" s="2">
        <v>46205</v>
      </c>
      <c r="AR117" s="2"/>
      <c r="AS117" s="2"/>
      <c r="AV117" t="s">
        <v>470</v>
      </c>
      <c r="AW117">
        <v>99</v>
      </c>
      <c r="AX117">
        <v>0.5</v>
      </c>
      <c r="BB117">
        <v>55</v>
      </c>
      <c r="BC117" t="s">
        <v>692</v>
      </c>
      <c r="BH117">
        <v>180</v>
      </c>
      <c r="BY117">
        <v>154</v>
      </c>
      <c r="BZ117">
        <v>99</v>
      </c>
      <c r="CA117">
        <v>55</v>
      </c>
      <c r="CB117">
        <v>100</v>
      </c>
      <c r="CC117">
        <v>0.99</v>
      </c>
      <c r="CE117">
        <v>2600</v>
      </c>
      <c r="CF117">
        <v>0</v>
      </c>
      <c r="CG117">
        <v>120</v>
      </c>
      <c r="CH117">
        <v>-276.92307692307691</v>
      </c>
      <c r="CI117">
        <v>2323.0769230769229</v>
      </c>
      <c r="CJ117">
        <v>212.30594577494998</v>
      </c>
      <c r="CK117">
        <v>143.78872163937004</v>
      </c>
      <c r="CL117">
        <v>69.420911026507738</v>
      </c>
      <c r="CM117">
        <v>122.18796797213763</v>
      </c>
      <c r="CN117">
        <v>69.086628928876706</v>
      </c>
      <c r="CO117">
        <v>50.84</v>
      </c>
      <c r="CP117">
        <v>0</v>
      </c>
      <c r="CQ117">
        <v>93.868062452383569</v>
      </c>
      <c r="CR117">
        <v>0.86346000000000001</v>
      </c>
      <c r="CS117">
        <v>20422.886037008841</v>
      </c>
      <c r="CT117">
        <v>0</v>
      </c>
      <c r="CU117">
        <v>20422.886037008841</v>
      </c>
      <c r="CV117">
        <v>13.525090090734333</v>
      </c>
      <c r="CW117">
        <v>202903</v>
      </c>
      <c r="DI117">
        <v>100</v>
      </c>
      <c r="DJ117" t="s">
        <v>471</v>
      </c>
    </row>
    <row r="118" spans="1:114" x14ac:dyDescent="0.25">
      <c r="A118" t="s">
        <v>2</v>
      </c>
      <c r="B118" t="s">
        <v>1737</v>
      </c>
      <c r="C118">
        <v>26521</v>
      </c>
      <c r="D118" t="s">
        <v>1738</v>
      </c>
      <c r="E118" t="s">
        <v>1739</v>
      </c>
      <c r="F118" t="s">
        <v>1740</v>
      </c>
      <c r="G118" t="s">
        <v>688</v>
      </c>
      <c r="H118" t="s">
        <v>1741</v>
      </c>
      <c r="I118" t="s">
        <v>457</v>
      </c>
      <c r="J118">
        <v>3480</v>
      </c>
      <c r="K118">
        <v>22.75500550908783</v>
      </c>
      <c r="L118" t="s">
        <v>3161</v>
      </c>
      <c r="M118">
        <v>0</v>
      </c>
      <c r="N118" t="s">
        <v>459</v>
      </c>
      <c r="O118" t="s">
        <v>1742</v>
      </c>
      <c r="P118">
        <v>16</v>
      </c>
      <c r="Q118">
        <v>16</v>
      </c>
      <c r="R118">
        <v>1</v>
      </c>
      <c r="S118">
        <v>90180935</v>
      </c>
      <c r="T118" t="s">
        <v>461</v>
      </c>
      <c r="U118" t="s">
        <v>812</v>
      </c>
      <c r="V118" t="s">
        <v>335</v>
      </c>
      <c r="W118" t="s">
        <v>660</v>
      </c>
      <c r="X118">
        <v>26589</v>
      </c>
      <c r="Y118" t="s">
        <v>660</v>
      </c>
      <c r="Z118">
        <v>70</v>
      </c>
      <c r="AA118">
        <v>17332</v>
      </c>
      <c r="AB118" t="s">
        <v>465</v>
      </c>
      <c r="AC118" t="s">
        <v>525</v>
      </c>
      <c r="AD118" s="1">
        <v>0.58333333333333326</v>
      </c>
      <c r="AE118" s="1">
        <v>0.75</v>
      </c>
      <c r="AF118" t="s">
        <v>463</v>
      </c>
      <c r="AG118" t="s">
        <v>213</v>
      </c>
      <c r="AH118" t="s">
        <v>529</v>
      </c>
      <c r="AJ118" t="s">
        <v>691</v>
      </c>
      <c r="AM118">
        <v>2</v>
      </c>
      <c r="AN118">
        <v>4</v>
      </c>
      <c r="AO118">
        <v>3</v>
      </c>
      <c r="AP118" s="2">
        <v>46070</v>
      </c>
      <c r="AQ118" s="2">
        <v>46357</v>
      </c>
      <c r="AR118" s="2">
        <v>46434</v>
      </c>
      <c r="AS118" s="2">
        <v>46651</v>
      </c>
      <c r="AV118" t="s">
        <v>470</v>
      </c>
      <c r="AW118">
        <v>112</v>
      </c>
      <c r="AX118">
        <v>0.5</v>
      </c>
      <c r="BB118">
        <v>56</v>
      </c>
      <c r="BC118" t="s">
        <v>692</v>
      </c>
      <c r="BH118">
        <v>100</v>
      </c>
      <c r="BJ118">
        <v>144</v>
      </c>
      <c r="BK118">
        <v>0.5</v>
      </c>
      <c r="BU118">
        <v>0</v>
      </c>
      <c r="BY118">
        <v>312</v>
      </c>
      <c r="BZ118">
        <v>256</v>
      </c>
      <c r="CA118">
        <v>56</v>
      </c>
      <c r="CB118">
        <v>240</v>
      </c>
      <c r="CC118">
        <v>1.0666666666666667</v>
      </c>
      <c r="CE118">
        <v>3480</v>
      </c>
      <c r="CF118">
        <v>0</v>
      </c>
      <c r="CG118">
        <v>480</v>
      </c>
      <c r="CH118">
        <v>-153.84615384615384</v>
      </c>
      <c r="CI118">
        <v>3326.1538461538462</v>
      </c>
      <c r="CJ118">
        <v>212.30594577494998</v>
      </c>
      <c r="CK118">
        <v>143.78872163937004</v>
      </c>
      <c r="CL118">
        <v>69.420911026507738</v>
      </c>
      <c r="CM118">
        <v>122.18796797213763</v>
      </c>
      <c r="CN118">
        <v>69.086628928876706</v>
      </c>
      <c r="CO118">
        <v>50.84</v>
      </c>
      <c r="CP118">
        <v>0</v>
      </c>
      <c r="CQ118">
        <v>93.868062452383569</v>
      </c>
      <c r="CR118">
        <v>0.86346000000000001</v>
      </c>
      <c r="CS118">
        <v>22788.341375201922</v>
      </c>
      <c r="CT118">
        <v>26407.980535445971</v>
      </c>
      <c r="CU118">
        <v>49196.321910647894</v>
      </c>
      <c r="CV118">
        <v>22.75500550908783</v>
      </c>
      <c r="CW118">
        <v>210896</v>
      </c>
      <c r="CX118" t="s">
        <v>4060</v>
      </c>
      <c r="CY118" t="s">
        <v>4061</v>
      </c>
      <c r="CZ118" t="s">
        <v>4062</v>
      </c>
      <c r="DA118" t="s">
        <v>4063</v>
      </c>
      <c r="DB118" t="s">
        <v>3344</v>
      </c>
      <c r="DI118">
        <v>240</v>
      </c>
      <c r="DJ118" t="s">
        <v>831</v>
      </c>
    </row>
    <row r="119" spans="1:114" x14ac:dyDescent="0.25">
      <c r="A119" t="s">
        <v>2</v>
      </c>
      <c r="B119" t="s">
        <v>1737</v>
      </c>
      <c r="C119">
        <v>26521</v>
      </c>
      <c r="D119" t="s">
        <v>1738</v>
      </c>
      <c r="E119" t="s">
        <v>1739</v>
      </c>
      <c r="F119" t="s">
        <v>1740</v>
      </c>
      <c r="G119" t="s">
        <v>688</v>
      </c>
      <c r="H119" t="s">
        <v>1743</v>
      </c>
      <c r="I119" t="s">
        <v>457</v>
      </c>
      <c r="J119">
        <v>3480</v>
      </c>
      <c r="K119">
        <v>22.75500550908783</v>
      </c>
      <c r="L119" t="s">
        <v>3161</v>
      </c>
      <c r="M119">
        <v>0</v>
      </c>
      <c r="N119" t="s">
        <v>459</v>
      </c>
      <c r="O119" t="s">
        <v>1744</v>
      </c>
      <c r="P119">
        <v>16</v>
      </c>
      <c r="Q119">
        <v>16</v>
      </c>
      <c r="R119">
        <v>1</v>
      </c>
      <c r="S119">
        <v>90010935</v>
      </c>
      <c r="T119" t="s">
        <v>461</v>
      </c>
      <c r="U119" t="s">
        <v>812</v>
      </c>
      <c r="V119" t="s">
        <v>335</v>
      </c>
      <c r="W119" t="s">
        <v>660</v>
      </c>
      <c r="X119">
        <v>26589</v>
      </c>
      <c r="Y119" t="s">
        <v>660</v>
      </c>
      <c r="Z119">
        <v>70</v>
      </c>
      <c r="AA119">
        <v>17333</v>
      </c>
      <c r="AB119" t="s">
        <v>465</v>
      </c>
      <c r="AC119" t="s">
        <v>525</v>
      </c>
      <c r="AD119" s="1">
        <v>0.58333333333333326</v>
      </c>
      <c r="AE119" s="1">
        <v>0.75</v>
      </c>
      <c r="AF119" t="s">
        <v>463</v>
      </c>
      <c r="AG119" t="s">
        <v>217</v>
      </c>
      <c r="AH119" t="s">
        <v>529</v>
      </c>
      <c r="AJ119" t="s">
        <v>691</v>
      </c>
      <c r="AM119">
        <v>2</v>
      </c>
      <c r="AN119">
        <v>4</v>
      </c>
      <c r="AO119">
        <v>3</v>
      </c>
      <c r="AP119" s="2">
        <v>46070</v>
      </c>
      <c r="AQ119" s="2">
        <v>46357</v>
      </c>
      <c r="AR119" s="2">
        <v>46434</v>
      </c>
      <c r="AS119" s="2">
        <v>46651</v>
      </c>
      <c r="AV119" t="s">
        <v>470</v>
      </c>
      <c r="AW119">
        <v>112</v>
      </c>
      <c r="AX119">
        <v>0.5</v>
      </c>
      <c r="BB119">
        <v>56</v>
      </c>
      <c r="BC119" t="s">
        <v>692</v>
      </c>
      <c r="BH119">
        <v>100</v>
      </c>
      <c r="BJ119">
        <v>144</v>
      </c>
      <c r="BK119">
        <v>0.5</v>
      </c>
      <c r="BU119">
        <v>0</v>
      </c>
      <c r="BY119">
        <v>312</v>
      </c>
      <c r="BZ119">
        <v>256</v>
      </c>
      <c r="CA119">
        <v>56</v>
      </c>
      <c r="CB119">
        <v>240</v>
      </c>
      <c r="CC119">
        <v>1.0666666666666667</v>
      </c>
      <c r="CE119">
        <v>3480</v>
      </c>
      <c r="CF119">
        <v>0</v>
      </c>
      <c r="CG119">
        <v>480</v>
      </c>
      <c r="CH119">
        <v>-153.84615384615384</v>
      </c>
      <c r="CI119">
        <v>3326.1538461538462</v>
      </c>
      <c r="CJ119">
        <v>212.30594577494998</v>
      </c>
      <c r="CK119">
        <v>143.78872163937004</v>
      </c>
      <c r="CL119">
        <v>69.420911026507738</v>
      </c>
      <c r="CM119">
        <v>122.18796797213763</v>
      </c>
      <c r="CN119">
        <v>69.086628928876706</v>
      </c>
      <c r="CO119">
        <v>50.84</v>
      </c>
      <c r="CP119">
        <v>0</v>
      </c>
      <c r="CQ119">
        <v>93.868062452383569</v>
      </c>
      <c r="CR119">
        <v>0.86346000000000001</v>
      </c>
      <c r="CS119">
        <v>22788.341375201922</v>
      </c>
      <c r="CT119">
        <v>26407.980535445971</v>
      </c>
      <c r="CU119">
        <v>49196.321910647894</v>
      </c>
      <c r="CV119">
        <v>22.75500550908783</v>
      </c>
      <c r="CW119">
        <v>212185</v>
      </c>
      <c r="CX119" t="s">
        <v>4064</v>
      </c>
      <c r="CY119" t="s">
        <v>4061</v>
      </c>
      <c r="CZ119" t="s">
        <v>4065</v>
      </c>
      <c r="DA119" t="s">
        <v>4066</v>
      </c>
      <c r="DB119" t="s">
        <v>3344</v>
      </c>
      <c r="DI119">
        <v>240</v>
      </c>
      <c r="DJ119" t="s">
        <v>831</v>
      </c>
    </row>
    <row r="120" spans="1:114" x14ac:dyDescent="0.25">
      <c r="A120" t="s">
        <v>2</v>
      </c>
      <c r="B120" t="s">
        <v>1737</v>
      </c>
      <c r="C120">
        <v>26521</v>
      </c>
      <c r="D120" t="s">
        <v>1738</v>
      </c>
      <c r="E120" t="s">
        <v>1739</v>
      </c>
      <c r="F120" t="s">
        <v>1740</v>
      </c>
      <c r="G120" t="s">
        <v>688</v>
      </c>
      <c r="H120" t="s">
        <v>1745</v>
      </c>
      <c r="I120" t="s">
        <v>457</v>
      </c>
      <c r="J120">
        <v>3480</v>
      </c>
      <c r="K120">
        <v>22.75500550908783</v>
      </c>
      <c r="L120" t="s">
        <v>3161</v>
      </c>
      <c r="M120">
        <v>0</v>
      </c>
      <c r="N120" t="s">
        <v>459</v>
      </c>
      <c r="O120" t="s">
        <v>1744</v>
      </c>
      <c r="P120">
        <v>16</v>
      </c>
      <c r="Q120">
        <v>16</v>
      </c>
      <c r="R120">
        <v>1</v>
      </c>
      <c r="S120">
        <v>90010935</v>
      </c>
      <c r="T120" t="s">
        <v>461</v>
      </c>
      <c r="U120" t="s">
        <v>812</v>
      </c>
      <c r="V120" t="s">
        <v>335</v>
      </c>
      <c r="W120" t="s">
        <v>660</v>
      </c>
      <c r="X120">
        <v>26589</v>
      </c>
      <c r="Y120" t="s">
        <v>660</v>
      </c>
      <c r="Z120">
        <v>70</v>
      </c>
      <c r="AA120">
        <v>17334</v>
      </c>
      <c r="AB120" t="s">
        <v>465</v>
      </c>
      <c r="AC120" t="s">
        <v>525</v>
      </c>
      <c r="AD120" s="1">
        <v>0.58333333333333326</v>
      </c>
      <c r="AE120" s="1">
        <v>0.75</v>
      </c>
      <c r="AF120" t="s">
        <v>463</v>
      </c>
      <c r="AG120" t="s">
        <v>217</v>
      </c>
      <c r="AH120" t="s">
        <v>529</v>
      </c>
      <c r="AJ120" t="s">
        <v>691</v>
      </c>
      <c r="AM120">
        <v>2</v>
      </c>
      <c r="AN120">
        <v>4</v>
      </c>
      <c r="AO120">
        <v>3</v>
      </c>
      <c r="AP120" s="2">
        <v>46070</v>
      </c>
      <c r="AQ120" s="2">
        <v>46357</v>
      </c>
      <c r="AR120" s="2">
        <v>46434</v>
      </c>
      <c r="AS120" s="2">
        <v>46651</v>
      </c>
      <c r="AV120" t="s">
        <v>470</v>
      </c>
      <c r="AW120">
        <v>112</v>
      </c>
      <c r="AX120">
        <v>0.5</v>
      </c>
      <c r="BB120">
        <v>56</v>
      </c>
      <c r="BC120" t="s">
        <v>692</v>
      </c>
      <c r="BH120">
        <v>100</v>
      </c>
      <c r="BJ120">
        <v>144</v>
      </c>
      <c r="BK120">
        <v>0.5</v>
      </c>
      <c r="BU120">
        <v>0</v>
      </c>
      <c r="BY120">
        <v>312</v>
      </c>
      <c r="BZ120">
        <v>256</v>
      </c>
      <c r="CA120">
        <v>56</v>
      </c>
      <c r="CB120">
        <v>240</v>
      </c>
      <c r="CC120">
        <v>1.0666666666666667</v>
      </c>
      <c r="CE120">
        <v>3480</v>
      </c>
      <c r="CF120">
        <v>0</v>
      </c>
      <c r="CG120">
        <v>480</v>
      </c>
      <c r="CH120">
        <v>-153.84615384615384</v>
      </c>
      <c r="CI120">
        <v>3326.1538461538462</v>
      </c>
      <c r="CJ120">
        <v>212.30594577494998</v>
      </c>
      <c r="CK120">
        <v>143.78872163937004</v>
      </c>
      <c r="CL120">
        <v>69.420911026507738</v>
      </c>
      <c r="CM120">
        <v>122.18796797213763</v>
      </c>
      <c r="CN120">
        <v>69.086628928876706</v>
      </c>
      <c r="CO120">
        <v>50.84</v>
      </c>
      <c r="CP120">
        <v>0</v>
      </c>
      <c r="CQ120">
        <v>93.868062452383569</v>
      </c>
      <c r="CR120">
        <v>0.86346000000000001</v>
      </c>
      <c r="CS120">
        <v>22788.341375201922</v>
      </c>
      <c r="CT120">
        <v>26407.980535445971</v>
      </c>
      <c r="CU120">
        <v>49196.321910647894</v>
      </c>
      <c r="CV120">
        <v>22.75500550908783</v>
      </c>
      <c r="CW120">
        <v>228120</v>
      </c>
      <c r="DI120">
        <v>240</v>
      </c>
      <c r="DJ120" t="s">
        <v>831</v>
      </c>
    </row>
    <row r="121" spans="1:114" x14ac:dyDescent="0.25">
      <c r="A121" t="s">
        <v>2</v>
      </c>
      <c r="B121" t="s">
        <v>1737</v>
      </c>
      <c r="C121">
        <v>26521</v>
      </c>
      <c r="D121" t="s">
        <v>1738</v>
      </c>
      <c r="E121" t="s">
        <v>1739</v>
      </c>
      <c r="F121" t="s">
        <v>1740</v>
      </c>
      <c r="G121" t="s">
        <v>688</v>
      </c>
      <c r="H121" t="s">
        <v>1746</v>
      </c>
      <c r="I121" t="s">
        <v>457</v>
      </c>
      <c r="J121">
        <v>3480</v>
      </c>
      <c r="K121">
        <v>27.291402524965878</v>
      </c>
      <c r="L121" t="s">
        <v>3162</v>
      </c>
      <c r="M121">
        <v>0.3</v>
      </c>
      <c r="N121" t="s">
        <v>459</v>
      </c>
      <c r="O121" t="s">
        <v>690</v>
      </c>
      <c r="P121">
        <v>26</v>
      </c>
      <c r="Q121">
        <v>16</v>
      </c>
      <c r="R121">
        <v>1</v>
      </c>
      <c r="S121">
        <v>90330794</v>
      </c>
      <c r="T121" t="s">
        <v>461</v>
      </c>
      <c r="U121" t="s">
        <v>812</v>
      </c>
      <c r="V121" t="s">
        <v>335</v>
      </c>
      <c r="W121" t="s">
        <v>660</v>
      </c>
      <c r="X121">
        <v>26589</v>
      </c>
      <c r="Y121" t="s">
        <v>660</v>
      </c>
      <c r="Z121">
        <v>70</v>
      </c>
      <c r="AA121">
        <v>17336</v>
      </c>
      <c r="AB121" t="s">
        <v>465</v>
      </c>
      <c r="AC121" t="s">
        <v>515</v>
      </c>
      <c r="AD121" s="1">
        <v>0.375</v>
      </c>
      <c r="AE121" s="1">
        <v>0.56944444444444442</v>
      </c>
      <c r="AF121" t="s">
        <v>463</v>
      </c>
      <c r="AG121" t="s">
        <v>281</v>
      </c>
      <c r="AH121" t="s">
        <v>710</v>
      </c>
      <c r="AJ121" t="s">
        <v>691</v>
      </c>
      <c r="AM121">
        <v>2</v>
      </c>
      <c r="AN121">
        <v>3</v>
      </c>
      <c r="AO121">
        <v>3</v>
      </c>
      <c r="AP121" s="2">
        <v>46069</v>
      </c>
      <c r="AQ121" s="2">
        <v>46286</v>
      </c>
      <c r="AR121" s="2">
        <v>46433</v>
      </c>
      <c r="AS121" s="2">
        <v>46650</v>
      </c>
      <c r="AV121" t="s">
        <v>470</v>
      </c>
      <c r="AW121">
        <v>112</v>
      </c>
      <c r="AX121">
        <v>0.5</v>
      </c>
      <c r="BB121">
        <v>56</v>
      </c>
      <c r="BC121" t="s">
        <v>692</v>
      </c>
      <c r="BD121">
        <v>168</v>
      </c>
      <c r="BH121">
        <v>180</v>
      </c>
      <c r="BJ121">
        <v>112</v>
      </c>
      <c r="BK121">
        <v>0.5</v>
      </c>
      <c r="BQ121">
        <v>168</v>
      </c>
      <c r="BU121">
        <v>0</v>
      </c>
      <c r="BY121">
        <v>616</v>
      </c>
      <c r="BZ121">
        <v>224</v>
      </c>
      <c r="CA121">
        <v>392</v>
      </c>
      <c r="CB121">
        <v>240</v>
      </c>
      <c r="CC121">
        <v>0.93333333333333335</v>
      </c>
      <c r="CE121">
        <v>3480</v>
      </c>
      <c r="CF121">
        <v>1044</v>
      </c>
      <c r="CG121">
        <v>480</v>
      </c>
      <c r="CH121">
        <v>-276.92307692307691</v>
      </c>
      <c r="CI121">
        <v>4247.0769230769229</v>
      </c>
      <c r="CJ121">
        <v>212.30594577494998</v>
      </c>
      <c r="CK121">
        <v>143.78872163937004</v>
      </c>
      <c r="CL121">
        <v>69.420911026507738</v>
      </c>
      <c r="CM121">
        <v>122.18796797213763</v>
      </c>
      <c r="CN121">
        <v>69.086628928876706</v>
      </c>
      <c r="CO121">
        <v>50.84</v>
      </c>
      <c r="CP121">
        <v>0</v>
      </c>
      <c r="CQ121">
        <v>93.868062452383569</v>
      </c>
      <c r="CR121">
        <v>0.86346000000000001</v>
      </c>
      <c r="CS121">
        <v>38558.175867202364</v>
      </c>
      <c r="CT121">
        <v>36782.469943218435</v>
      </c>
      <c r="CU121">
        <v>75340.6458104208</v>
      </c>
      <c r="CV121">
        <v>27.291402524965878</v>
      </c>
      <c r="CW121">
        <v>207729</v>
      </c>
      <c r="CX121" t="s">
        <v>4067</v>
      </c>
      <c r="CY121" t="s">
        <v>4061</v>
      </c>
      <c r="CZ121" t="s">
        <v>4068</v>
      </c>
      <c r="DA121" t="s">
        <v>4069</v>
      </c>
      <c r="DB121" t="s">
        <v>3344</v>
      </c>
      <c r="DI121">
        <v>240</v>
      </c>
      <c r="DJ121" t="s">
        <v>831</v>
      </c>
    </row>
    <row r="122" spans="1:114" x14ac:dyDescent="0.25">
      <c r="A122" t="s">
        <v>2</v>
      </c>
      <c r="B122" t="s">
        <v>1737</v>
      </c>
      <c r="C122">
        <v>26521</v>
      </c>
      <c r="D122" t="s">
        <v>1738</v>
      </c>
      <c r="E122" t="s">
        <v>1739</v>
      </c>
      <c r="F122" t="s">
        <v>1740</v>
      </c>
      <c r="G122" t="s">
        <v>688</v>
      </c>
      <c r="H122" t="s">
        <v>1747</v>
      </c>
      <c r="I122" t="s">
        <v>457</v>
      </c>
      <c r="J122">
        <v>3480</v>
      </c>
      <c r="K122">
        <v>23.293713025874951</v>
      </c>
      <c r="L122" t="s">
        <v>3163</v>
      </c>
      <c r="M122">
        <v>0</v>
      </c>
      <c r="N122" t="s">
        <v>459</v>
      </c>
      <c r="O122" t="s">
        <v>698</v>
      </c>
      <c r="P122">
        <v>16</v>
      </c>
      <c r="Q122">
        <v>16</v>
      </c>
      <c r="R122">
        <v>1</v>
      </c>
      <c r="S122">
        <v>90771031</v>
      </c>
      <c r="T122" t="s">
        <v>461</v>
      </c>
      <c r="U122" t="s">
        <v>812</v>
      </c>
      <c r="V122" t="s">
        <v>335</v>
      </c>
      <c r="W122" t="s">
        <v>660</v>
      </c>
      <c r="X122">
        <v>26589</v>
      </c>
      <c r="Y122" t="s">
        <v>660</v>
      </c>
      <c r="Z122">
        <v>70</v>
      </c>
      <c r="AA122">
        <v>17337</v>
      </c>
      <c r="AB122" t="s">
        <v>465</v>
      </c>
      <c r="AC122" t="s">
        <v>525</v>
      </c>
      <c r="AD122" s="1">
        <v>0.58333333333333326</v>
      </c>
      <c r="AE122" s="1">
        <v>0.75</v>
      </c>
      <c r="AF122" t="s">
        <v>463</v>
      </c>
      <c r="AG122" t="s">
        <v>288</v>
      </c>
      <c r="AH122" t="s">
        <v>616</v>
      </c>
      <c r="AJ122" t="s">
        <v>691</v>
      </c>
      <c r="AM122">
        <v>2</v>
      </c>
      <c r="AN122">
        <v>4</v>
      </c>
      <c r="AO122">
        <v>3</v>
      </c>
      <c r="AP122" s="2">
        <v>46070</v>
      </c>
      <c r="AQ122" s="2">
        <v>46357</v>
      </c>
      <c r="AR122" s="2">
        <v>46434</v>
      </c>
      <c r="AS122" s="2">
        <v>46651</v>
      </c>
      <c r="AV122" t="s">
        <v>470</v>
      </c>
      <c r="AW122">
        <v>112</v>
      </c>
      <c r="AX122">
        <v>0.5</v>
      </c>
      <c r="BB122">
        <v>56</v>
      </c>
      <c r="BC122" t="s">
        <v>692</v>
      </c>
      <c r="BH122">
        <v>150</v>
      </c>
      <c r="BJ122">
        <v>144</v>
      </c>
      <c r="BK122">
        <v>0.5</v>
      </c>
      <c r="BU122">
        <v>0</v>
      </c>
      <c r="BY122">
        <v>312</v>
      </c>
      <c r="BZ122">
        <v>256</v>
      </c>
      <c r="CA122">
        <v>56</v>
      </c>
      <c r="CB122">
        <v>240</v>
      </c>
      <c r="CC122">
        <v>1.0666666666666667</v>
      </c>
      <c r="CE122">
        <v>3480</v>
      </c>
      <c r="CF122">
        <v>0</v>
      </c>
      <c r="CG122">
        <v>480</v>
      </c>
      <c r="CH122">
        <v>-230.76923076923077</v>
      </c>
      <c r="CI122">
        <v>3249.2307692307691</v>
      </c>
      <c r="CJ122">
        <v>212.30594577494998</v>
      </c>
      <c r="CK122">
        <v>143.78872163937004</v>
      </c>
      <c r="CL122">
        <v>69.420911026507738</v>
      </c>
      <c r="CM122">
        <v>122.18796797213763</v>
      </c>
      <c r="CN122">
        <v>69.086628928876706</v>
      </c>
      <c r="CO122">
        <v>50.84</v>
      </c>
      <c r="CP122">
        <v>0</v>
      </c>
      <c r="CQ122">
        <v>93.868062452383569</v>
      </c>
      <c r="CR122">
        <v>0.86346000000000001</v>
      </c>
      <c r="CS122">
        <v>22788.341375201922</v>
      </c>
      <c r="CT122">
        <v>26407.980535445971</v>
      </c>
      <c r="CU122">
        <v>49196.321910647894</v>
      </c>
      <c r="CV122">
        <v>23.293713025874951</v>
      </c>
      <c r="CW122">
        <v>210899</v>
      </c>
      <c r="CX122" t="s">
        <v>4070</v>
      </c>
      <c r="CY122" t="s">
        <v>4061</v>
      </c>
      <c r="CZ122" t="s">
        <v>4071</v>
      </c>
      <c r="DA122" t="s">
        <v>4072</v>
      </c>
      <c r="DB122" t="s">
        <v>3344</v>
      </c>
      <c r="DI122">
        <v>240</v>
      </c>
      <c r="DJ122" t="s">
        <v>831</v>
      </c>
    </row>
    <row r="123" spans="1:114" x14ac:dyDescent="0.25">
      <c r="A123" t="s">
        <v>2</v>
      </c>
      <c r="B123" t="s">
        <v>1748</v>
      </c>
      <c r="C123">
        <v>26522</v>
      </c>
      <c r="D123" t="s">
        <v>1738</v>
      </c>
      <c r="E123" t="s">
        <v>1739</v>
      </c>
      <c r="F123" t="s">
        <v>1740</v>
      </c>
      <c r="G123" t="s">
        <v>688</v>
      </c>
      <c r="H123" t="s">
        <v>1749</v>
      </c>
      <c r="I123" t="s">
        <v>457</v>
      </c>
      <c r="J123">
        <v>3480</v>
      </c>
      <c r="K123">
        <v>14.330648385844052</v>
      </c>
      <c r="L123" t="s">
        <v>3164</v>
      </c>
      <c r="M123">
        <v>0</v>
      </c>
      <c r="N123" t="s">
        <v>459</v>
      </c>
      <c r="O123" t="s">
        <v>695</v>
      </c>
      <c r="P123">
        <v>16</v>
      </c>
      <c r="Q123">
        <v>16</v>
      </c>
      <c r="R123">
        <v>1</v>
      </c>
      <c r="S123">
        <v>90751147</v>
      </c>
      <c r="T123" t="s">
        <v>461</v>
      </c>
      <c r="U123" t="s">
        <v>978</v>
      </c>
      <c r="V123" t="s">
        <v>335</v>
      </c>
      <c r="W123" t="s">
        <v>660</v>
      </c>
      <c r="X123">
        <v>26589</v>
      </c>
      <c r="Y123" t="s">
        <v>660</v>
      </c>
      <c r="Z123">
        <v>70</v>
      </c>
      <c r="AA123">
        <v>17338</v>
      </c>
      <c r="AB123" t="s">
        <v>465</v>
      </c>
      <c r="AC123" t="s">
        <v>466</v>
      </c>
      <c r="AD123" s="1">
        <v>0.375</v>
      </c>
      <c r="AE123" s="1">
        <v>0.625</v>
      </c>
      <c r="AF123" t="s">
        <v>463</v>
      </c>
      <c r="AG123" t="s">
        <v>300</v>
      </c>
      <c r="AH123" t="s">
        <v>497</v>
      </c>
      <c r="AI123" t="s">
        <v>1750</v>
      </c>
      <c r="AJ123" t="s">
        <v>691</v>
      </c>
      <c r="AM123">
        <v>1</v>
      </c>
      <c r="AN123">
        <v>3</v>
      </c>
      <c r="AP123" s="2">
        <v>46072</v>
      </c>
      <c r="AQ123" s="2">
        <v>46289</v>
      </c>
      <c r="AR123" s="2"/>
      <c r="AS123" s="2"/>
      <c r="AV123" t="s">
        <v>470</v>
      </c>
      <c r="AW123">
        <v>154</v>
      </c>
      <c r="AX123">
        <v>0.5</v>
      </c>
      <c r="BB123">
        <v>56</v>
      </c>
      <c r="BC123" t="s">
        <v>692</v>
      </c>
      <c r="BH123">
        <v>150</v>
      </c>
      <c r="BY123">
        <v>210</v>
      </c>
      <c r="BZ123">
        <v>154</v>
      </c>
      <c r="CA123">
        <v>56</v>
      </c>
      <c r="CB123">
        <v>240</v>
      </c>
      <c r="CC123">
        <v>0.64166666666666672</v>
      </c>
      <c r="CE123">
        <v>3480</v>
      </c>
      <c r="CF123">
        <v>0</v>
      </c>
      <c r="CG123">
        <v>480</v>
      </c>
      <c r="CH123">
        <v>-230.76923076923077</v>
      </c>
      <c r="CI123">
        <v>3249.2307692307691</v>
      </c>
      <c r="CJ123">
        <v>212.30594577494998</v>
      </c>
      <c r="CK123">
        <v>143.78872163937004</v>
      </c>
      <c r="CL123">
        <v>69.420911026507738</v>
      </c>
      <c r="CM123">
        <v>122.18796797213763</v>
      </c>
      <c r="CN123">
        <v>69.086628928876706</v>
      </c>
      <c r="CO123">
        <v>50.84</v>
      </c>
      <c r="CP123">
        <v>0</v>
      </c>
      <c r="CQ123">
        <v>93.868062452383569</v>
      </c>
      <c r="CR123">
        <v>0.86346000000000001</v>
      </c>
      <c r="CS123">
        <v>30266.32939090264</v>
      </c>
      <c r="CT123">
        <v>0</v>
      </c>
      <c r="CU123">
        <v>30266.32939090264</v>
      </c>
      <c r="CV123">
        <v>14.330648385844052</v>
      </c>
      <c r="CW123">
        <v>200082</v>
      </c>
      <c r="CX123" t="s">
        <v>4073</v>
      </c>
      <c r="CY123" t="s">
        <v>4061</v>
      </c>
      <c r="CZ123" t="s">
        <v>4074</v>
      </c>
      <c r="DA123" t="s">
        <v>4075</v>
      </c>
      <c r="DB123" t="s">
        <v>3344</v>
      </c>
      <c r="DI123">
        <v>240</v>
      </c>
      <c r="DJ123" t="s">
        <v>831</v>
      </c>
    </row>
    <row r="124" spans="1:114" x14ac:dyDescent="0.25">
      <c r="A124" t="s">
        <v>2754</v>
      </c>
      <c r="B124" t="s">
        <v>1751</v>
      </c>
      <c r="C124">
        <v>26520</v>
      </c>
      <c r="D124" t="s">
        <v>1738</v>
      </c>
      <c r="E124" t="s">
        <v>1739</v>
      </c>
      <c r="F124" t="s">
        <v>1740</v>
      </c>
      <c r="G124" t="s">
        <v>688</v>
      </c>
      <c r="H124" t="s">
        <v>2884</v>
      </c>
      <c r="I124" t="s">
        <v>457</v>
      </c>
      <c r="J124">
        <v>1740</v>
      </c>
      <c r="K124">
        <v>20.327524337616637</v>
      </c>
      <c r="L124" t="s">
        <v>3165</v>
      </c>
      <c r="M124">
        <v>0</v>
      </c>
      <c r="N124" t="s">
        <v>459</v>
      </c>
      <c r="O124" t="s">
        <v>695</v>
      </c>
      <c r="P124">
        <v>21</v>
      </c>
      <c r="Q124">
        <v>20</v>
      </c>
      <c r="R124">
        <v>1</v>
      </c>
      <c r="S124">
        <v>90751147</v>
      </c>
      <c r="T124" t="s">
        <v>605</v>
      </c>
      <c r="U124" t="s">
        <v>659</v>
      </c>
      <c r="V124" t="s">
        <v>335</v>
      </c>
      <c r="W124" t="s">
        <v>463</v>
      </c>
      <c r="Y124" t="s">
        <v>660</v>
      </c>
      <c r="Z124">
        <v>35</v>
      </c>
      <c r="AB124" t="s">
        <v>465</v>
      </c>
      <c r="AC124" t="s">
        <v>466</v>
      </c>
      <c r="AD124" s="1"/>
      <c r="AE124" s="1"/>
      <c r="AF124" t="s">
        <v>463</v>
      </c>
      <c r="AG124" t="s">
        <v>300</v>
      </c>
      <c r="AH124" t="s">
        <v>497</v>
      </c>
      <c r="AI124" t="s">
        <v>2885</v>
      </c>
      <c r="AJ124" t="s">
        <v>691</v>
      </c>
      <c r="AM124">
        <v>1</v>
      </c>
      <c r="AN124">
        <v>3</v>
      </c>
      <c r="AP124" s="2"/>
      <c r="AQ124" s="2"/>
      <c r="AR124" s="2"/>
      <c r="AS124" s="2"/>
      <c r="AV124" t="s">
        <v>470</v>
      </c>
      <c r="AW124">
        <v>112</v>
      </c>
      <c r="AX124">
        <v>0.5</v>
      </c>
      <c r="BH124">
        <v>150</v>
      </c>
      <c r="BY124">
        <v>112</v>
      </c>
      <c r="BZ124">
        <v>112</v>
      </c>
      <c r="CA124">
        <v>0</v>
      </c>
      <c r="CB124">
        <v>120</v>
      </c>
      <c r="CC124">
        <v>0.93333333333333335</v>
      </c>
      <c r="CE124">
        <v>1740</v>
      </c>
      <c r="CF124">
        <v>0</v>
      </c>
      <c r="CG124">
        <v>240</v>
      </c>
      <c r="CH124">
        <v>-230.76923076923077</v>
      </c>
      <c r="CI124">
        <v>1509.2307692307693</v>
      </c>
      <c r="CJ124">
        <v>212.30594577494998</v>
      </c>
      <c r="CK124">
        <v>143.78872163937004</v>
      </c>
      <c r="CL124">
        <v>69.420911026507738</v>
      </c>
      <c r="CM124">
        <v>122.18796797213763</v>
      </c>
      <c r="CN124">
        <v>69.086628928876706</v>
      </c>
      <c r="CO124">
        <v>0</v>
      </c>
      <c r="CP124">
        <v>0</v>
      </c>
      <c r="CQ124">
        <v>93.868062452383569</v>
      </c>
      <c r="CR124">
        <v>0.86346000000000001</v>
      </c>
      <c r="CS124">
        <v>19941.301375201921</v>
      </c>
      <c r="CT124">
        <v>0</v>
      </c>
      <c r="CU124">
        <v>19941.301375201921</v>
      </c>
      <c r="CV124">
        <v>20.327524337616637</v>
      </c>
      <c r="CW124">
        <v>200861</v>
      </c>
      <c r="DI124">
        <v>120</v>
      </c>
      <c r="DJ124" t="s">
        <v>831</v>
      </c>
    </row>
    <row r="125" spans="1:114" x14ac:dyDescent="0.25">
      <c r="A125" t="s">
        <v>2754</v>
      </c>
      <c r="B125" t="s">
        <v>1748</v>
      </c>
      <c r="C125">
        <v>26522</v>
      </c>
      <c r="D125" t="s">
        <v>1738</v>
      </c>
      <c r="E125" t="s">
        <v>1739</v>
      </c>
      <c r="F125" t="s">
        <v>1740</v>
      </c>
      <c r="G125" t="s">
        <v>688</v>
      </c>
      <c r="H125" t="s">
        <v>2886</v>
      </c>
      <c r="I125" t="s">
        <v>457</v>
      </c>
      <c r="J125">
        <v>3480</v>
      </c>
      <c r="K125">
        <v>12.682372521231562</v>
      </c>
      <c r="L125" t="s">
        <v>3166</v>
      </c>
      <c r="M125">
        <v>0</v>
      </c>
      <c r="N125" t="s">
        <v>459</v>
      </c>
      <c r="O125" t="s">
        <v>695</v>
      </c>
      <c r="P125">
        <v>13</v>
      </c>
      <c r="Q125">
        <v>20</v>
      </c>
      <c r="R125">
        <v>1</v>
      </c>
      <c r="S125">
        <v>90751147</v>
      </c>
      <c r="T125" t="s">
        <v>461</v>
      </c>
      <c r="U125" t="s">
        <v>978</v>
      </c>
      <c r="V125" t="s">
        <v>335</v>
      </c>
      <c r="W125" t="s">
        <v>660</v>
      </c>
      <c r="X125">
        <v>26589</v>
      </c>
      <c r="Y125" t="s">
        <v>660</v>
      </c>
      <c r="Z125">
        <v>70</v>
      </c>
      <c r="AB125" t="s">
        <v>465</v>
      </c>
      <c r="AD125" s="1"/>
      <c r="AE125" s="1"/>
      <c r="AF125" t="s">
        <v>463</v>
      </c>
      <c r="AG125" t="s">
        <v>300</v>
      </c>
      <c r="AH125" t="s">
        <v>497</v>
      </c>
      <c r="AI125" t="s">
        <v>2887</v>
      </c>
      <c r="AJ125" t="s">
        <v>691</v>
      </c>
      <c r="AM125">
        <v>1</v>
      </c>
      <c r="AN125">
        <v>3</v>
      </c>
      <c r="AP125" s="2"/>
      <c r="AQ125" s="2"/>
      <c r="AR125" s="2"/>
      <c r="AS125" s="2"/>
      <c r="AV125" t="s">
        <v>470</v>
      </c>
      <c r="AW125">
        <v>154</v>
      </c>
      <c r="AX125">
        <v>0.5</v>
      </c>
      <c r="BH125">
        <v>100</v>
      </c>
      <c r="BY125">
        <v>154</v>
      </c>
      <c r="BZ125">
        <v>154</v>
      </c>
      <c r="CA125">
        <v>0</v>
      </c>
      <c r="CB125">
        <v>240</v>
      </c>
      <c r="CC125">
        <v>0.64166666666666672</v>
      </c>
      <c r="CE125">
        <v>3480</v>
      </c>
      <c r="CF125">
        <v>0</v>
      </c>
      <c r="CG125">
        <v>480</v>
      </c>
      <c r="CH125">
        <v>-153.84615384615384</v>
      </c>
      <c r="CI125">
        <v>3326.1538461538462</v>
      </c>
      <c r="CJ125">
        <v>212.30594577494998</v>
      </c>
      <c r="CK125">
        <v>143.78872163937004</v>
      </c>
      <c r="CL125">
        <v>69.420911026507738</v>
      </c>
      <c r="CM125">
        <v>122.18796797213763</v>
      </c>
      <c r="CN125">
        <v>69.086628928876706</v>
      </c>
      <c r="CO125">
        <v>0</v>
      </c>
      <c r="CP125">
        <v>0</v>
      </c>
      <c r="CQ125">
        <v>93.868062452383569</v>
      </c>
      <c r="CR125">
        <v>0.86346000000000001</v>
      </c>
      <c r="CS125">
        <v>27419.289390902639</v>
      </c>
      <c r="CT125">
        <v>0</v>
      </c>
      <c r="CU125">
        <v>27419.289390902639</v>
      </c>
      <c r="CV125">
        <v>12.682372521231562</v>
      </c>
      <c r="CW125">
        <v>200080</v>
      </c>
      <c r="DI125">
        <v>240</v>
      </c>
      <c r="DJ125" t="s">
        <v>831</v>
      </c>
    </row>
    <row r="126" spans="1:114" x14ac:dyDescent="0.25">
      <c r="A126" t="s">
        <v>2</v>
      </c>
      <c r="B126" t="s">
        <v>1751</v>
      </c>
      <c r="C126">
        <v>26520</v>
      </c>
      <c r="D126" t="s">
        <v>1738</v>
      </c>
      <c r="E126" t="s">
        <v>1739</v>
      </c>
      <c r="F126" t="s">
        <v>1740</v>
      </c>
      <c r="G126" t="s">
        <v>688</v>
      </c>
      <c r="H126" t="s">
        <v>1752</v>
      </c>
      <c r="I126" t="s">
        <v>457</v>
      </c>
      <c r="J126">
        <v>1740</v>
      </c>
      <c r="K126">
        <v>22.103143913871893</v>
      </c>
      <c r="L126" t="s">
        <v>3167</v>
      </c>
      <c r="M126">
        <v>0</v>
      </c>
      <c r="N126" t="s">
        <v>459</v>
      </c>
      <c r="O126" t="s">
        <v>1744</v>
      </c>
      <c r="P126">
        <v>16</v>
      </c>
      <c r="Q126">
        <v>16</v>
      </c>
      <c r="R126">
        <v>1</v>
      </c>
      <c r="S126">
        <v>90010935</v>
      </c>
      <c r="T126" t="s">
        <v>605</v>
      </c>
      <c r="U126" t="s">
        <v>659</v>
      </c>
      <c r="V126" t="s">
        <v>335</v>
      </c>
      <c r="W126" t="s">
        <v>463</v>
      </c>
      <c r="Y126" t="s">
        <v>660</v>
      </c>
      <c r="Z126">
        <v>35</v>
      </c>
      <c r="AA126">
        <v>17366</v>
      </c>
      <c r="AB126" t="s">
        <v>465</v>
      </c>
      <c r="AC126" t="s">
        <v>525</v>
      </c>
      <c r="AD126" s="1">
        <v>0.58333333333333326</v>
      </c>
      <c r="AE126" s="1">
        <v>0.75</v>
      </c>
      <c r="AF126" t="s">
        <v>463</v>
      </c>
      <c r="AG126" t="s">
        <v>217</v>
      </c>
      <c r="AH126" t="s">
        <v>529</v>
      </c>
      <c r="AJ126" t="s">
        <v>691</v>
      </c>
      <c r="AM126">
        <v>1</v>
      </c>
      <c r="AN126">
        <v>3</v>
      </c>
      <c r="AP126" s="2">
        <v>46070</v>
      </c>
      <c r="AQ126" s="2">
        <v>46287</v>
      </c>
      <c r="AR126" s="2"/>
      <c r="AS126" s="2"/>
      <c r="AV126" t="s">
        <v>470</v>
      </c>
      <c r="AW126">
        <v>112</v>
      </c>
      <c r="AX126">
        <v>0.5</v>
      </c>
      <c r="BB126">
        <v>56</v>
      </c>
      <c r="BC126" t="s">
        <v>692</v>
      </c>
      <c r="BH126">
        <v>100</v>
      </c>
      <c r="BY126">
        <v>168</v>
      </c>
      <c r="BZ126">
        <v>112</v>
      </c>
      <c r="CA126">
        <v>56</v>
      </c>
      <c r="CB126">
        <v>120</v>
      </c>
      <c r="CC126">
        <v>0.93333333333333335</v>
      </c>
      <c r="CE126">
        <v>1740</v>
      </c>
      <c r="CF126">
        <v>0</v>
      </c>
      <c r="CG126">
        <v>240</v>
      </c>
      <c r="CH126">
        <v>-153.84615384615384</v>
      </c>
      <c r="CI126">
        <v>1586.1538461538462</v>
      </c>
      <c r="CJ126">
        <v>212.30594577494998</v>
      </c>
      <c r="CK126">
        <v>143.78872163937004</v>
      </c>
      <c r="CL126">
        <v>69.420911026507738</v>
      </c>
      <c r="CM126">
        <v>122.18796797213763</v>
      </c>
      <c r="CN126">
        <v>69.086628928876706</v>
      </c>
      <c r="CO126">
        <v>50.84</v>
      </c>
      <c r="CP126">
        <v>0</v>
      </c>
      <c r="CQ126">
        <v>93.868062452383569</v>
      </c>
      <c r="CR126">
        <v>0.86346000000000001</v>
      </c>
      <c r="CS126">
        <v>22788.341375201922</v>
      </c>
      <c r="CT126">
        <v>0</v>
      </c>
      <c r="CU126">
        <v>22788.341375201922</v>
      </c>
      <c r="CV126">
        <v>22.103143913871893</v>
      </c>
      <c r="CW126">
        <v>210894</v>
      </c>
      <c r="CX126" t="s">
        <v>4076</v>
      </c>
      <c r="CY126" t="s">
        <v>4061</v>
      </c>
      <c r="CZ126" t="s">
        <v>3626</v>
      </c>
      <c r="DA126" t="s">
        <v>4066</v>
      </c>
      <c r="DB126" t="s">
        <v>3344</v>
      </c>
      <c r="DI126">
        <v>120</v>
      </c>
      <c r="DJ126" t="s">
        <v>831</v>
      </c>
    </row>
    <row r="127" spans="1:114" x14ac:dyDescent="0.25">
      <c r="A127" t="s">
        <v>2</v>
      </c>
      <c r="B127" t="s">
        <v>1751</v>
      </c>
      <c r="C127">
        <v>26520</v>
      </c>
      <c r="D127" t="s">
        <v>1738</v>
      </c>
      <c r="E127" t="s">
        <v>1739</v>
      </c>
      <c r="F127" t="s">
        <v>1740</v>
      </c>
      <c r="G127" t="s">
        <v>688</v>
      </c>
      <c r="H127" t="s">
        <v>1753</v>
      </c>
      <c r="I127" t="s">
        <v>457</v>
      </c>
      <c r="J127">
        <v>1740</v>
      </c>
      <c r="K127">
        <v>23.229705785119187</v>
      </c>
      <c r="L127" t="s">
        <v>3168</v>
      </c>
      <c r="M127">
        <v>0</v>
      </c>
      <c r="N127" t="s">
        <v>459</v>
      </c>
      <c r="O127" t="s">
        <v>698</v>
      </c>
      <c r="P127">
        <v>16</v>
      </c>
      <c r="Q127">
        <v>16</v>
      </c>
      <c r="R127">
        <v>1</v>
      </c>
      <c r="S127">
        <v>90771031</v>
      </c>
      <c r="T127" t="s">
        <v>605</v>
      </c>
      <c r="U127" t="s">
        <v>659</v>
      </c>
      <c r="V127" t="s">
        <v>335</v>
      </c>
      <c r="W127" t="s">
        <v>463</v>
      </c>
      <c r="Y127" t="s">
        <v>660</v>
      </c>
      <c r="Z127">
        <v>35</v>
      </c>
      <c r="AA127">
        <v>17339</v>
      </c>
      <c r="AB127" t="s">
        <v>465</v>
      </c>
      <c r="AC127" t="s">
        <v>525</v>
      </c>
      <c r="AD127" s="1">
        <v>0.58333333333333326</v>
      </c>
      <c r="AE127" s="1">
        <v>0.75</v>
      </c>
      <c r="AF127" t="s">
        <v>463</v>
      </c>
      <c r="AG127" t="s">
        <v>288</v>
      </c>
      <c r="AH127" t="s">
        <v>616</v>
      </c>
      <c r="AJ127" t="s">
        <v>691</v>
      </c>
      <c r="AM127">
        <v>1</v>
      </c>
      <c r="AN127">
        <v>3</v>
      </c>
      <c r="AP127" s="2">
        <v>46070</v>
      </c>
      <c r="AQ127" s="2">
        <v>46287</v>
      </c>
      <c r="AR127" s="2"/>
      <c r="AS127" s="2"/>
      <c r="AV127" t="s">
        <v>470</v>
      </c>
      <c r="AW127">
        <v>112</v>
      </c>
      <c r="AX127">
        <v>0.5</v>
      </c>
      <c r="BB127">
        <v>56</v>
      </c>
      <c r="BC127" t="s">
        <v>692</v>
      </c>
      <c r="BH127">
        <v>150</v>
      </c>
      <c r="BY127">
        <v>168</v>
      </c>
      <c r="BZ127">
        <v>112</v>
      </c>
      <c r="CA127">
        <v>56</v>
      </c>
      <c r="CB127">
        <v>120</v>
      </c>
      <c r="CC127">
        <v>0.93333333333333335</v>
      </c>
      <c r="CE127">
        <v>1740</v>
      </c>
      <c r="CF127">
        <v>0</v>
      </c>
      <c r="CG127">
        <v>240</v>
      </c>
      <c r="CH127">
        <v>-230.76923076923077</v>
      </c>
      <c r="CI127">
        <v>1509.2307692307693</v>
      </c>
      <c r="CJ127">
        <v>212.30594577494998</v>
      </c>
      <c r="CK127">
        <v>143.78872163937004</v>
      </c>
      <c r="CL127">
        <v>69.420911026507738</v>
      </c>
      <c r="CM127">
        <v>122.18796797213763</v>
      </c>
      <c r="CN127">
        <v>69.086628928876706</v>
      </c>
      <c r="CO127">
        <v>50.84</v>
      </c>
      <c r="CP127">
        <v>0</v>
      </c>
      <c r="CQ127">
        <v>93.868062452383569</v>
      </c>
      <c r="CR127">
        <v>0.86346000000000001</v>
      </c>
      <c r="CS127">
        <v>22788.341375201922</v>
      </c>
      <c r="CT127">
        <v>0</v>
      </c>
      <c r="CU127">
        <v>22788.341375201922</v>
      </c>
      <c r="CV127">
        <v>23.229705785119187</v>
      </c>
      <c r="CW127">
        <v>210898</v>
      </c>
      <c r="CX127" t="s">
        <v>4077</v>
      </c>
      <c r="CY127" t="s">
        <v>4061</v>
      </c>
      <c r="CZ127" t="s">
        <v>4078</v>
      </c>
      <c r="DA127" t="s">
        <v>4066</v>
      </c>
      <c r="DB127" t="s">
        <v>3344</v>
      </c>
      <c r="DI127">
        <v>120</v>
      </c>
      <c r="DJ127" t="s">
        <v>831</v>
      </c>
    </row>
    <row r="128" spans="1:114" x14ac:dyDescent="0.25">
      <c r="A128" t="s">
        <v>2</v>
      </c>
      <c r="B128" t="s">
        <v>1460</v>
      </c>
      <c r="C128">
        <v>26521</v>
      </c>
      <c r="D128" t="s">
        <v>1461</v>
      </c>
      <c r="E128" t="s">
        <v>1462</v>
      </c>
      <c r="F128" t="s">
        <v>1463</v>
      </c>
      <c r="G128" t="s">
        <v>688</v>
      </c>
      <c r="H128" t="s">
        <v>1464</v>
      </c>
      <c r="I128" t="s">
        <v>457</v>
      </c>
      <c r="J128">
        <v>4840</v>
      </c>
      <c r="K128">
        <v>16.995346753977156</v>
      </c>
      <c r="L128" t="s">
        <v>3169</v>
      </c>
      <c r="M128">
        <v>0</v>
      </c>
      <c r="N128" t="s">
        <v>459</v>
      </c>
      <c r="O128" t="s">
        <v>690</v>
      </c>
      <c r="P128">
        <v>17</v>
      </c>
      <c r="Q128">
        <v>10</v>
      </c>
      <c r="R128">
        <v>1</v>
      </c>
      <c r="S128">
        <v>90330794</v>
      </c>
      <c r="T128" t="s">
        <v>461</v>
      </c>
      <c r="U128" t="s">
        <v>812</v>
      </c>
      <c r="V128" t="s">
        <v>329</v>
      </c>
      <c r="W128" t="s">
        <v>660</v>
      </c>
      <c r="X128">
        <v>26587</v>
      </c>
      <c r="Y128" t="s">
        <v>660</v>
      </c>
      <c r="Z128">
        <v>70</v>
      </c>
      <c r="AA128">
        <v>17254</v>
      </c>
      <c r="AB128" t="s">
        <v>465</v>
      </c>
      <c r="AC128" t="s">
        <v>504</v>
      </c>
      <c r="AD128" s="1">
        <v>0.375</v>
      </c>
      <c r="AE128" s="1">
        <v>0.54166666666666674</v>
      </c>
      <c r="AF128" t="s">
        <v>660</v>
      </c>
      <c r="AG128" t="s">
        <v>235</v>
      </c>
      <c r="AH128" t="s">
        <v>516</v>
      </c>
      <c r="AI128" t="s">
        <v>1465</v>
      </c>
      <c r="AJ128" t="s">
        <v>691</v>
      </c>
      <c r="AM128">
        <v>2</v>
      </c>
      <c r="AN128">
        <v>3</v>
      </c>
      <c r="AO128">
        <v>3</v>
      </c>
      <c r="AP128" s="2">
        <v>46073</v>
      </c>
      <c r="AQ128" s="2">
        <v>46290</v>
      </c>
      <c r="AR128" s="2">
        <v>46437</v>
      </c>
      <c r="AS128" s="2">
        <v>46654</v>
      </c>
      <c r="AV128" t="s">
        <v>470</v>
      </c>
      <c r="AW128">
        <v>112</v>
      </c>
      <c r="AX128">
        <v>0.5</v>
      </c>
      <c r="BB128">
        <v>56</v>
      </c>
      <c r="BC128" t="s">
        <v>692</v>
      </c>
      <c r="BH128">
        <v>340</v>
      </c>
      <c r="BJ128">
        <v>112</v>
      </c>
      <c r="BK128">
        <v>0.5</v>
      </c>
      <c r="BO128">
        <v>56</v>
      </c>
      <c r="BP128" t="s">
        <v>692</v>
      </c>
      <c r="BV128">
        <v>1387</v>
      </c>
      <c r="BY128">
        <v>336</v>
      </c>
      <c r="BZ128">
        <v>224</v>
      </c>
      <c r="CA128">
        <v>112</v>
      </c>
      <c r="CB128">
        <v>240</v>
      </c>
      <c r="CC128">
        <v>0.93333333333333335</v>
      </c>
      <c r="CE128">
        <v>4840</v>
      </c>
      <c r="CF128">
        <v>0</v>
      </c>
      <c r="CG128">
        <v>480</v>
      </c>
      <c r="CH128">
        <v>-523.07692307692309</v>
      </c>
      <c r="CI128">
        <v>4316.9230769230771</v>
      </c>
      <c r="CJ128">
        <v>212.30594577494998</v>
      </c>
      <c r="CK128">
        <v>143.78872163937004</v>
      </c>
      <c r="CL128">
        <v>69.420911026507738</v>
      </c>
      <c r="CM128">
        <v>122.18796797213763</v>
      </c>
      <c r="CN128">
        <v>69.086628928876706</v>
      </c>
      <c r="CO128">
        <v>50.84</v>
      </c>
      <c r="CP128">
        <v>50.84</v>
      </c>
      <c r="CQ128">
        <v>93.868062452383569</v>
      </c>
      <c r="CR128">
        <v>0.86346000000000001</v>
      </c>
      <c r="CS128">
        <v>22788.341375201922</v>
      </c>
      <c r="CT128">
        <v>24900.601616457981</v>
      </c>
      <c r="CU128">
        <v>47688.942991659904</v>
      </c>
      <c r="CV128">
        <v>16.995346753977156</v>
      </c>
      <c r="CW128">
        <v>210482</v>
      </c>
      <c r="DI128">
        <v>240</v>
      </c>
      <c r="DJ128" t="s">
        <v>831</v>
      </c>
    </row>
    <row r="129" spans="1:114" x14ac:dyDescent="0.25">
      <c r="A129" t="s">
        <v>2</v>
      </c>
      <c r="B129" t="s">
        <v>1460</v>
      </c>
      <c r="C129">
        <v>26521</v>
      </c>
      <c r="D129" t="s">
        <v>1461</v>
      </c>
      <c r="E129" t="s">
        <v>1462</v>
      </c>
      <c r="F129" t="s">
        <v>1463</v>
      </c>
      <c r="G129" t="s">
        <v>688</v>
      </c>
      <c r="H129" t="s">
        <v>1466</v>
      </c>
      <c r="I129" t="s">
        <v>457</v>
      </c>
      <c r="J129">
        <v>4840</v>
      </c>
      <c r="K129">
        <v>17.021996746905522</v>
      </c>
      <c r="L129" t="s">
        <v>3170</v>
      </c>
      <c r="M129">
        <v>0</v>
      </c>
      <c r="N129" t="s">
        <v>459</v>
      </c>
      <c r="O129" t="s">
        <v>1467</v>
      </c>
      <c r="P129">
        <v>18</v>
      </c>
      <c r="Q129">
        <v>10</v>
      </c>
      <c r="R129">
        <v>1</v>
      </c>
      <c r="S129">
        <v>90460793</v>
      </c>
      <c r="T129" t="s">
        <v>461</v>
      </c>
      <c r="U129" t="s">
        <v>812</v>
      </c>
      <c r="V129" t="s">
        <v>329</v>
      </c>
      <c r="W129" t="s">
        <v>660</v>
      </c>
      <c r="X129">
        <v>26587</v>
      </c>
      <c r="Y129" t="s">
        <v>660</v>
      </c>
      <c r="Z129">
        <v>70</v>
      </c>
      <c r="AA129">
        <v>17255</v>
      </c>
      <c r="AB129" t="s">
        <v>465</v>
      </c>
      <c r="AC129" t="s">
        <v>479</v>
      </c>
      <c r="AD129" s="1">
        <v>0.375</v>
      </c>
      <c r="AE129" s="1">
        <v>0.52083333333333326</v>
      </c>
      <c r="AF129" t="s">
        <v>660</v>
      </c>
      <c r="AG129" t="s">
        <v>242</v>
      </c>
      <c r="AH129" t="s">
        <v>516</v>
      </c>
      <c r="AJ129" t="s">
        <v>691</v>
      </c>
      <c r="AM129">
        <v>2</v>
      </c>
      <c r="AN129">
        <v>4</v>
      </c>
      <c r="AO129">
        <v>3</v>
      </c>
      <c r="AP129" s="2">
        <v>46071</v>
      </c>
      <c r="AQ129" s="2">
        <v>46358</v>
      </c>
      <c r="AR129" s="2">
        <v>46435</v>
      </c>
      <c r="AS129" s="2">
        <v>46652</v>
      </c>
      <c r="AV129" t="s">
        <v>470</v>
      </c>
      <c r="AW129">
        <v>98</v>
      </c>
      <c r="AX129">
        <v>0.5</v>
      </c>
      <c r="BB129">
        <v>56</v>
      </c>
      <c r="BC129" t="s">
        <v>692</v>
      </c>
      <c r="BH129">
        <v>340</v>
      </c>
      <c r="BJ129">
        <v>126</v>
      </c>
      <c r="BK129">
        <v>0.5</v>
      </c>
      <c r="BO129">
        <v>56</v>
      </c>
      <c r="BP129" t="s">
        <v>692</v>
      </c>
      <c r="BV129">
        <v>1387</v>
      </c>
      <c r="BY129">
        <v>336</v>
      </c>
      <c r="BZ129">
        <v>224</v>
      </c>
      <c r="CA129">
        <v>112</v>
      </c>
      <c r="CB129">
        <v>240</v>
      </c>
      <c r="CC129">
        <v>0.93333333333333335</v>
      </c>
      <c r="CE129">
        <v>4840</v>
      </c>
      <c r="CF129">
        <v>0</v>
      </c>
      <c r="CG129">
        <v>480</v>
      </c>
      <c r="CH129">
        <v>-523.07692307692309</v>
      </c>
      <c r="CI129">
        <v>4316.9230769230771</v>
      </c>
      <c r="CJ129">
        <v>212.30594577494998</v>
      </c>
      <c r="CK129">
        <v>143.78872163937004</v>
      </c>
      <c r="CL129">
        <v>69.420911026507738</v>
      </c>
      <c r="CM129">
        <v>122.18796797213763</v>
      </c>
      <c r="CN129">
        <v>69.086628928876706</v>
      </c>
      <c r="CO129">
        <v>50.84</v>
      </c>
      <c r="CP129">
        <v>50.84</v>
      </c>
      <c r="CQ129">
        <v>93.868062452383569</v>
      </c>
      <c r="CR129">
        <v>0.86346000000000001</v>
      </c>
      <c r="CS129">
        <v>20295.678703301681</v>
      </c>
      <c r="CT129">
        <v>27468.044168515229</v>
      </c>
      <c r="CU129">
        <v>47763.722871816906</v>
      </c>
      <c r="CV129">
        <v>17.021996746905522</v>
      </c>
      <c r="CW129">
        <v>207405</v>
      </c>
      <c r="CX129" t="s">
        <v>4079</v>
      </c>
      <c r="CY129" t="s">
        <v>4080</v>
      </c>
      <c r="CZ129" t="s">
        <v>4081</v>
      </c>
      <c r="DA129" t="s">
        <v>4082</v>
      </c>
      <c r="DB129" t="s">
        <v>3344</v>
      </c>
      <c r="DI129">
        <v>240</v>
      </c>
      <c r="DJ129" t="s">
        <v>831</v>
      </c>
    </row>
    <row r="130" spans="1:114" x14ac:dyDescent="0.25">
      <c r="A130" t="s">
        <v>2</v>
      </c>
      <c r="B130" t="s">
        <v>1460</v>
      </c>
      <c r="C130">
        <v>26521</v>
      </c>
      <c r="D130" t="s">
        <v>1461</v>
      </c>
      <c r="E130" t="s">
        <v>1462</v>
      </c>
      <c r="F130" t="s">
        <v>1463</v>
      </c>
      <c r="G130" t="s">
        <v>688</v>
      </c>
      <c r="H130" t="s">
        <v>1469</v>
      </c>
      <c r="I130" t="s">
        <v>457</v>
      </c>
      <c r="J130">
        <v>4840</v>
      </c>
      <c r="K130">
        <v>19.086736675213075</v>
      </c>
      <c r="L130" t="s">
        <v>3171</v>
      </c>
      <c r="M130">
        <v>0</v>
      </c>
      <c r="N130" t="s">
        <v>459</v>
      </c>
      <c r="O130" t="s">
        <v>690</v>
      </c>
      <c r="P130">
        <v>16</v>
      </c>
      <c r="Q130">
        <v>15</v>
      </c>
      <c r="R130">
        <v>1</v>
      </c>
      <c r="S130">
        <v>90330794</v>
      </c>
      <c r="T130" t="s">
        <v>461</v>
      </c>
      <c r="U130" t="s">
        <v>812</v>
      </c>
      <c r="V130" t="s">
        <v>335</v>
      </c>
      <c r="W130" t="s">
        <v>660</v>
      </c>
      <c r="X130">
        <v>26587</v>
      </c>
      <c r="Y130" t="s">
        <v>660</v>
      </c>
      <c r="Z130">
        <v>70</v>
      </c>
      <c r="AA130">
        <v>17256</v>
      </c>
      <c r="AB130" t="s">
        <v>465</v>
      </c>
      <c r="AC130" t="s">
        <v>504</v>
      </c>
      <c r="AD130" s="1">
        <v>0.375</v>
      </c>
      <c r="AE130" s="1">
        <v>0.54166666666666674</v>
      </c>
      <c r="AF130" t="s">
        <v>463</v>
      </c>
      <c r="AG130" t="s">
        <v>246</v>
      </c>
      <c r="AH130" t="s">
        <v>516</v>
      </c>
      <c r="AI130" t="s">
        <v>1470</v>
      </c>
      <c r="AJ130" t="s">
        <v>691</v>
      </c>
      <c r="AM130">
        <v>2</v>
      </c>
      <c r="AN130">
        <v>4</v>
      </c>
      <c r="AO130">
        <v>3</v>
      </c>
      <c r="AP130" s="2">
        <v>46073</v>
      </c>
      <c r="AQ130" s="2">
        <v>46360</v>
      </c>
      <c r="AR130" s="2">
        <v>46437</v>
      </c>
      <c r="AS130" s="2">
        <v>46654</v>
      </c>
      <c r="AV130" t="s">
        <v>470</v>
      </c>
      <c r="AW130">
        <v>112</v>
      </c>
      <c r="AX130">
        <v>0.5</v>
      </c>
      <c r="BB130">
        <v>56</v>
      </c>
      <c r="BC130" t="s">
        <v>692</v>
      </c>
      <c r="BH130">
        <v>340</v>
      </c>
      <c r="BJ130">
        <v>144</v>
      </c>
      <c r="BK130">
        <v>0.5</v>
      </c>
      <c r="BO130">
        <v>56</v>
      </c>
      <c r="BP130" t="s">
        <v>692</v>
      </c>
      <c r="BV130">
        <v>1387</v>
      </c>
      <c r="BY130">
        <v>368</v>
      </c>
      <c r="BZ130">
        <v>256</v>
      </c>
      <c r="CA130">
        <v>112</v>
      </c>
      <c r="CB130">
        <v>240</v>
      </c>
      <c r="CC130">
        <v>1.0666666666666667</v>
      </c>
      <c r="CE130">
        <v>4840</v>
      </c>
      <c r="CF130">
        <v>0</v>
      </c>
      <c r="CG130">
        <v>480</v>
      </c>
      <c r="CH130">
        <v>-523.07692307692309</v>
      </c>
      <c r="CI130">
        <v>4316.9230769230771</v>
      </c>
      <c r="CJ130">
        <v>212.30594577494998</v>
      </c>
      <c r="CK130">
        <v>143.78872163937004</v>
      </c>
      <c r="CL130">
        <v>69.420911026507738</v>
      </c>
      <c r="CM130">
        <v>122.18796797213763</v>
      </c>
      <c r="CN130">
        <v>69.086628928876706</v>
      </c>
      <c r="CO130">
        <v>50.84</v>
      </c>
      <c r="CP130">
        <v>50.84</v>
      </c>
      <c r="CQ130">
        <v>93.868062452383569</v>
      </c>
      <c r="CR130">
        <v>0.86346000000000001</v>
      </c>
      <c r="CS130">
        <v>22788.341375201922</v>
      </c>
      <c r="CT130">
        <v>30769.041735445971</v>
      </c>
      <c r="CU130">
        <v>53557.38311064789</v>
      </c>
      <c r="CV130">
        <v>19.086736675213075</v>
      </c>
      <c r="CW130">
        <v>210483</v>
      </c>
      <c r="DI130">
        <v>240</v>
      </c>
      <c r="DJ130" t="s">
        <v>831</v>
      </c>
    </row>
    <row r="131" spans="1:114" x14ac:dyDescent="0.25">
      <c r="A131" t="s">
        <v>2</v>
      </c>
      <c r="B131" t="s">
        <v>1460</v>
      </c>
      <c r="C131">
        <v>26521</v>
      </c>
      <c r="D131" t="s">
        <v>1461</v>
      </c>
      <c r="E131" t="s">
        <v>1462</v>
      </c>
      <c r="F131" t="s">
        <v>1463</v>
      </c>
      <c r="G131" t="s">
        <v>688</v>
      </c>
      <c r="H131" t="s">
        <v>1471</v>
      </c>
      <c r="I131" t="s">
        <v>457</v>
      </c>
      <c r="J131">
        <v>4840</v>
      </c>
      <c r="K131">
        <v>16.995346753977156</v>
      </c>
      <c r="L131" t="s">
        <v>3172</v>
      </c>
      <c r="M131">
        <v>0</v>
      </c>
      <c r="N131" t="s">
        <v>459</v>
      </c>
      <c r="O131" t="s">
        <v>1318</v>
      </c>
      <c r="P131">
        <v>17</v>
      </c>
      <c r="Q131">
        <v>16</v>
      </c>
      <c r="R131">
        <v>1</v>
      </c>
      <c r="S131">
        <v>90640794</v>
      </c>
      <c r="T131" t="s">
        <v>461</v>
      </c>
      <c r="U131" t="s">
        <v>812</v>
      </c>
      <c r="V131" t="s">
        <v>335</v>
      </c>
      <c r="W131" t="s">
        <v>660</v>
      </c>
      <c r="X131">
        <v>26587</v>
      </c>
      <c r="Y131" t="s">
        <v>660</v>
      </c>
      <c r="Z131">
        <v>70</v>
      </c>
      <c r="AA131">
        <v>17259</v>
      </c>
      <c r="AB131" t="s">
        <v>465</v>
      </c>
      <c r="AC131" t="s">
        <v>504</v>
      </c>
      <c r="AD131" s="1">
        <v>0.375</v>
      </c>
      <c r="AE131" s="1">
        <v>0.54166666666666674</v>
      </c>
      <c r="AF131" t="s">
        <v>463</v>
      </c>
      <c r="AG131" t="s">
        <v>197</v>
      </c>
      <c r="AH131" t="s">
        <v>588</v>
      </c>
      <c r="AI131" t="s">
        <v>1472</v>
      </c>
      <c r="AJ131" t="s">
        <v>691</v>
      </c>
      <c r="AM131">
        <v>2</v>
      </c>
      <c r="AN131">
        <v>3</v>
      </c>
      <c r="AO131">
        <v>3</v>
      </c>
      <c r="AP131" s="2">
        <v>46073</v>
      </c>
      <c r="AQ131" s="2">
        <v>46290</v>
      </c>
      <c r="AR131" s="2">
        <v>46437</v>
      </c>
      <c r="AS131" s="2">
        <v>46654</v>
      </c>
      <c r="AV131" t="s">
        <v>470</v>
      </c>
      <c r="AW131">
        <v>112</v>
      </c>
      <c r="AX131">
        <v>0.5</v>
      </c>
      <c r="BB131">
        <v>56</v>
      </c>
      <c r="BC131" t="s">
        <v>692</v>
      </c>
      <c r="BH131">
        <v>340</v>
      </c>
      <c r="BJ131">
        <v>112</v>
      </c>
      <c r="BK131">
        <v>0.5</v>
      </c>
      <c r="BO131">
        <v>56</v>
      </c>
      <c r="BP131" t="s">
        <v>692</v>
      </c>
      <c r="BV131">
        <v>1387</v>
      </c>
      <c r="BY131">
        <v>336</v>
      </c>
      <c r="BZ131">
        <v>224</v>
      </c>
      <c r="CA131">
        <v>112</v>
      </c>
      <c r="CB131">
        <v>240</v>
      </c>
      <c r="CC131">
        <v>0.93333333333333335</v>
      </c>
      <c r="CE131">
        <v>4840</v>
      </c>
      <c r="CF131">
        <v>0</v>
      </c>
      <c r="CG131">
        <v>480</v>
      </c>
      <c r="CH131">
        <v>-523.07692307692309</v>
      </c>
      <c r="CI131">
        <v>4316.9230769230771</v>
      </c>
      <c r="CJ131">
        <v>212.30594577494998</v>
      </c>
      <c r="CK131">
        <v>143.78872163937004</v>
      </c>
      <c r="CL131">
        <v>69.420911026507738</v>
      </c>
      <c r="CM131">
        <v>122.18796797213763</v>
      </c>
      <c r="CN131">
        <v>69.086628928876706</v>
      </c>
      <c r="CO131">
        <v>50.84</v>
      </c>
      <c r="CP131">
        <v>50.84</v>
      </c>
      <c r="CQ131">
        <v>93.868062452383569</v>
      </c>
      <c r="CR131">
        <v>0.86346000000000001</v>
      </c>
      <c r="CS131">
        <v>22788.341375201922</v>
      </c>
      <c r="CT131">
        <v>24900.601616457981</v>
      </c>
      <c r="CU131">
        <v>47688.942991659904</v>
      </c>
      <c r="CV131">
        <v>16.995346753977156</v>
      </c>
      <c r="CW131">
        <v>207694</v>
      </c>
      <c r="CX131" t="s">
        <v>4083</v>
      </c>
      <c r="CY131" t="s">
        <v>4080</v>
      </c>
      <c r="CZ131" t="s">
        <v>3818</v>
      </c>
      <c r="DA131" t="s">
        <v>4084</v>
      </c>
      <c r="DB131" t="s">
        <v>3344</v>
      </c>
      <c r="DI131">
        <v>240</v>
      </c>
      <c r="DJ131" t="s">
        <v>831</v>
      </c>
    </row>
    <row r="132" spans="1:114" x14ac:dyDescent="0.25">
      <c r="A132" t="s">
        <v>2</v>
      </c>
      <c r="B132" t="s">
        <v>1460</v>
      </c>
      <c r="C132">
        <v>26521</v>
      </c>
      <c r="D132" t="s">
        <v>1461</v>
      </c>
      <c r="E132" t="s">
        <v>1462</v>
      </c>
      <c r="F132" t="s">
        <v>1463</v>
      </c>
      <c r="G132" t="s">
        <v>688</v>
      </c>
      <c r="H132" t="s">
        <v>1468</v>
      </c>
      <c r="I132" t="s">
        <v>457</v>
      </c>
      <c r="J132">
        <v>4840</v>
      </c>
      <c r="K132">
        <v>23.216216531828177</v>
      </c>
      <c r="L132" t="s">
        <v>3173</v>
      </c>
      <c r="M132">
        <v>0</v>
      </c>
      <c r="N132" t="s">
        <v>459</v>
      </c>
      <c r="O132" t="s">
        <v>792</v>
      </c>
      <c r="P132">
        <v>24</v>
      </c>
      <c r="Q132">
        <v>10</v>
      </c>
      <c r="R132">
        <v>1</v>
      </c>
      <c r="S132">
        <v>90591031</v>
      </c>
      <c r="T132" t="s">
        <v>461</v>
      </c>
      <c r="U132" t="s">
        <v>812</v>
      </c>
      <c r="V132" t="s">
        <v>329</v>
      </c>
      <c r="W132" t="s">
        <v>660</v>
      </c>
      <c r="X132">
        <v>26587</v>
      </c>
      <c r="Y132" t="s">
        <v>660</v>
      </c>
      <c r="Z132">
        <v>70</v>
      </c>
      <c r="AA132">
        <v>17257</v>
      </c>
      <c r="AB132" t="s">
        <v>465</v>
      </c>
      <c r="AC132" t="s">
        <v>466</v>
      </c>
      <c r="AD132" s="1">
        <v>0.375</v>
      </c>
      <c r="AE132" s="1">
        <v>0.60416666666666674</v>
      </c>
      <c r="AF132" t="s">
        <v>660</v>
      </c>
      <c r="AG132" t="s">
        <v>276</v>
      </c>
      <c r="AH132" t="s">
        <v>546</v>
      </c>
      <c r="AJ132" t="s">
        <v>691</v>
      </c>
      <c r="AM132">
        <v>2</v>
      </c>
      <c r="AN132">
        <v>4</v>
      </c>
      <c r="AO132">
        <v>3</v>
      </c>
      <c r="AP132" s="2">
        <v>46072</v>
      </c>
      <c r="AQ132" s="2">
        <v>46359</v>
      </c>
      <c r="AR132" s="2">
        <v>46436</v>
      </c>
      <c r="AS132" s="2">
        <v>46653</v>
      </c>
      <c r="AV132" t="s">
        <v>470</v>
      </c>
      <c r="AW132">
        <v>140</v>
      </c>
      <c r="AX132">
        <v>0.5</v>
      </c>
      <c r="BB132">
        <v>56</v>
      </c>
      <c r="BC132" t="s">
        <v>692</v>
      </c>
      <c r="BH132">
        <v>340</v>
      </c>
      <c r="BJ132">
        <v>180</v>
      </c>
      <c r="BK132">
        <v>0.5</v>
      </c>
      <c r="BO132">
        <v>56</v>
      </c>
      <c r="BP132" t="s">
        <v>692</v>
      </c>
      <c r="BV132">
        <v>1387</v>
      </c>
      <c r="BY132">
        <v>432</v>
      </c>
      <c r="BZ132">
        <v>320</v>
      </c>
      <c r="CA132">
        <v>112</v>
      </c>
      <c r="CB132">
        <v>240</v>
      </c>
      <c r="CC132">
        <v>1.3333333333333333</v>
      </c>
      <c r="CE132">
        <v>4840</v>
      </c>
      <c r="CF132">
        <v>0</v>
      </c>
      <c r="CG132">
        <v>480</v>
      </c>
      <c r="CH132">
        <v>-523.07692307692309</v>
      </c>
      <c r="CI132">
        <v>4316.9230769230771</v>
      </c>
      <c r="CJ132">
        <v>212.30594577494998</v>
      </c>
      <c r="CK132">
        <v>143.78872163937004</v>
      </c>
      <c r="CL132">
        <v>69.420911026507738</v>
      </c>
      <c r="CM132">
        <v>122.18796797213763</v>
      </c>
      <c r="CN132">
        <v>69.086628928876706</v>
      </c>
      <c r="CO132">
        <v>50.84</v>
      </c>
      <c r="CP132">
        <v>50.84</v>
      </c>
      <c r="CQ132">
        <v>93.868062452383569</v>
      </c>
      <c r="CR132">
        <v>0.86346000000000001</v>
      </c>
      <c r="CS132">
        <v>27773.666719002402</v>
      </c>
      <c r="CT132">
        <v>37371.036869307471</v>
      </c>
      <c r="CU132">
        <v>65144.703588309872</v>
      </c>
      <c r="CV132">
        <v>23.216216531828177</v>
      </c>
      <c r="CW132">
        <v>209178</v>
      </c>
      <c r="CX132" t="s">
        <v>4085</v>
      </c>
      <c r="CY132" t="s">
        <v>4080</v>
      </c>
      <c r="CZ132" t="s">
        <v>4086</v>
      </c>
      <c r="DA132" t="s">
        <v>4087</v>
      </c>
      <c r="DB132" t="s">
        <v>3344</v>
      </c>
      <c r="DI132">
        <v>240</v>
      </c>
      <c r="DJ132" t="s">
        <v>831</v>
      </c>
    </row>
    <row r="133" spans="1:114" x14ac:dyDescent="0.25">
      <c r="A133" t="s">
        <v>2</v>
      </c>
      <c r="B133" t="s">
        <v>1460</v>
      </c>
      <c r="C133">
        <v>26521</v>
      </c>
      <c r="D133" t="s">
        <v>1461</v>
      </c>
      <c r="E133" t="s">
        <v>1462</v>
      </c>
      <c r="F133" t="s">
        <v>1463</v>
      </c>
      <c r="G133" t="s">
        <v>688</v>
      </c>
      <c r="H133" t="s">
        <v>1473</v>
      </c>
      <c r="I133" t="s">
        <v>457</v>
      </c>
      <c r="J133">
        <v>4840</v>
      </c>
      <c r="K133">
        <v>19.086736675213075</v>
      </c>
      <c r="L133" t="s">
        <v>3174</v>
      </c>
      <c r="M133">
        <v>0</v>
      </c>
      <c r="N133" t="s">
        <v>459</v>
      </c>
      <c r="O133" t="s">
        <v>698</v>
      </c>
      <c r="P133">
        <v>20</v>
      </c>
      <c r="Q133">
        <v>15</v>
      </c>
      <c r="R133">
        <v>1</v>
      </c>
      <c r="S133">
        <v>90771031</v>
      </c>
      <c r="T133" t="s">
        <v>461</v>
      </c>
      <c r="U133" t="s">
        <v>812</v>
      </c>
      <c r="V133" t="s">
        <v>335</v>
      </c>
      <c r="W133" t="s">
        <v>660</v>
      </c>
      <c r="X133">
        <v>26587</v>
      </c>
      <c r="Y133" t="s">
        <v>660</v>
      </c>
      <c r="Z133">
        <v>70</v>
      </c>
      <c r="AA133">
        <v>17248</v>
      </c>
      <c r="AB133" t="s">
        <v>465</v>
      </c>
      <c r="AC133" t="s">
        <v>525</v>
      </c>
      <c r="AD133" s="1">
        <v>0.58333333333333326</v>
      </c>
      <c r="AE133" s="1">
        <v>0.75</v>
      </c>
      <c r="AF133" t="s">
        <v>463</v>
      </c>
      <c r="AG133" t="s">
        <v>288</v>
      </c>
      <c r="AH133" t="s">
        <v>616</v>
      </c>
      <c r="AJ133" t="s">
        <v>691</v>
      </c>
      <c r="AM133">
        <v>2</v>
      </c>
      <c r="AN133">
        <v>4</v>
      </c>
      <c r="AO133">
        <v>3</v>
      </c>
      <c r="AP133" s="2">
        <v>46070</v>
      </c>
      <c r="AQ133" s="2">
        <v>46357</v>
      </c>
      <c r="AR133" s="2">
        <v>46434</v>
      </c>
      <c r="AS133" s="2">
        <v>46651</v>
      </c>
      <c r="AV133" t="s">
        <v>470</v>
      </c>
      <c r="AW133">
        <v>112</v>
      </c>
      <c r="AX133">
        <v>0.5</v>
      </c>
      <c r="BB133">
        <v>56</v>
      </c>
      <c r="BC133" t="s">
        <v>692</v>
      </c>
      <c r="BH133">
        <v>340</v>
      </c>
      <c r="BJ133">
        <v>144</v>
      </c>
      <c r="BK133">
        <v>0.5</v>
      </c>
      <c r="BO133">
        <v>56</v>
      </c>
      <c r="BP133" t="s">
        <v>692</v>
      </c>
      <c r="BV133">
        <v>1387</v>
      </c>
      <c r="BY133">
        <v>368</v>
      </c>
      <c r="BZ133">
        <v>256</v>
      </c>
      <c r="CA133">
        <v>112</v>
      </c>
      <c r="CB133">
        <v>240</v>
      </c>
      <c r="CC133">
        <v>1.0666666666666667</v>
      </c>
      <c r="CE133">
        <v>4840</v>
      </c>
      <c r="CF133">
        <v>0</v>
      </c>
      <c r="CG133">
        <v>480</v>
      </c>
      <c r="CH133">
        <v>-523.07692307692309</v>
      </c>
      <c r="CI133">
        <v>4316.9230769230771</v>
      </c>
      <c r="CJ133">
        <v>212.30594577494998</v>
      </c>
      <c r="CK133">
        <v>143.78872163937004</v>
      </c>
      <c r="CL133">
        <v>69.420911026507738</v>
      </c>
      <c r="CM133">
        <v>122.18796797213763</v>
      </c>
      <c r="CN133">
        <v>69.086628928876706</v>
      </c>
      <c r="CO133">
        <v>50.84</v>
      </c>
      <c r="CP133">
        <v>50.84</v>
      </c>
      <c r="CQ133">
        <v>93.868062452383569</v>
      </c>
      <c r="CR133">
        <v>0.86346000000000001</v>
      </c>
      <c r="CS133">
        <v>22788.341375201922</v>
      </c>
      <c r="CT133">
        <v>30769.041735445971</v>
      </c>
      <c r="CU133">
        <v>53557.38311064789</v>
      </c>
      <c r="CV133">
        <v>19.086736675213075</v>
      </c>
      <c r="CW133">
        <v>207396</v>
      </c>
      <c r="DI133">
        <v>240</v>
      </c>
      <c r="DJ133" t="s">
        <v>831</v>
      </c>
    </row>
    <row r="134" spans="1:114" x14ac:dyDescent="0.25">
      <c r="A134" t="s">
        <v>2</v>
      </c>
      <c r="B134" t="s">
        <v>1474</v>
      </c>
      <c r="C134">
        <v>26522</v>
      </c>
      <c r="D134" t="s">
        <v>1461</v>
      </c>
      <c r="E134" t="s">
        <v>1462</v>
      </c>
      <c r="F134" t="s">
        <v>1463</v>
      </c>
      <c r="G134" t="s">
        <v>688</v>
      </c>
      <c r="H134" t="s">
        <v>1475</v>
      </c>
      <c r="I134" t="s">
        <v>457</v>
      </c>
      <c r="J134">
        <v>4840</v>
      </c>
      <c r="K134">
        <v>14.833920199039058</v>
      </c>
      <c r="L134" t="s">
        <v>3175</v>
      </c>
      <c r="M134">
        <v>0</v>
      </c>
      <c r="N134" t="s">
        <v>459</v>
      </c>
      <c r="O134" t="s">
        <v>792</v>
      </c>
      <c r="P134">
        <v>15</v>
      </c>
      <c r="Q134">
        <v>16</v>
      </c>
      <c r="R134">
        <v>1</v>
      </c>
      <c r="S134">
        <v>90591031</v>
      </c>
      <c r="T134" t="s">
        <v>461</v>
      </c>
      <c r="U134" t="s">
        <v>978</v>
      </c>
      <c r="V134" t="s">
        <v>335</v>
      </c>
      <c r="W134" t="s">
        <v>660</v>
      </c>
      <c r="X134">
        <v>26587</v>
      </c>
      <c r="Y134" t="s">
        <v>660</v>
      </c>
      <c r="Z134">
        <v>70</v>
      </c>
      <c r="AA134">
        <v>17258</v>
      </c>
      <c r="AB134" t="s">
        <v>465</v>
      </c>
      <c r="AC134" t="s">
        <v>479</v>
      </c>
      <c r="AD134" s="1">
        <v>0.35416666666666674</v>
      </c>
      <c r="AE134" s="1">
        <v>0.6875</v>
      </c>
      <c r="AF134" t="s">
        <v>463</v>
      </c>
      <c r="AG134" t="s">
        <v>276</v>
      </c>
      <c r="AH134" t="s">
        <v>546</v>
      </c>
      <c r="AI134" t="s">
        <v>1476</v>
      </c>
      <c r="AJ134" t="s">
        <v>691</v>
      </c>
      <c r="AM134">
        <v>1</v>
      </c>
      <c r="AN134">
        <v>3</v>
      </c>
      <c r="AP134" s="2">
        <v>46071</v>
      </c>
      <c r="AQ134" s="2">
        <v>46288</v>
      </c>
      <c r="AR134" s="2"/>
      <c r="AS134" s="2"/>
      <c r="AV134" t="s">
        <v>470</v>
      </c>
      <c r="AW134">
        <v>210</v>
      </c>
      <c r="AX134">
        <v>0.5</v>
      </c>
      <c r="BB134">
        <v>56</v>
      </c>
      <c r="BC134" t="s">
        <v>692</v>
      </c>
      <c r="BH134">
        <v>340</v>
      </c>
      <c r="BI134">
        <v>1387</v>
      </c>
      <c r="BY134">
        <v>266</v>
      </c>
      <c r="BZ134">
        <v>210</v>
      </c>
      <c r="CA134">
        <v>56</v>
      </c>
      <c r="CB134">
        <v>240</v>
      </c>
      <c r="CC134">
        <v>0.875</v>
      </c>
      <c r="CE134">
        <v>4840</v>
      </c>
      <c r="CF134">
        <v>0</v>
      </c>
      <c r="CG134">
        <v>480</v>
      </c>
      <c r="CH134">
        <v>-523.07692307692309</v>
      </c>
      <c r="CI134">
        <v>4316.9230769230771</v>
      </c>
      <c r="CJ134">
        <v>212.30594577494998</v>
      </c>
      <c r="CK134">
        <v>143.78872163937004</v>
      </c>
      <c r="CL134">
        <v>69.420911026507738</v>
      </c>
      <c r="CM134">
        <v>122.18796797213763</v>
      </c>
      <c r="CN134">
        <v>69.086628928876706</v>
      </c>
      <c r="CO134">
        <v>50.84</v>
      </c>
      <c r="CP134">
        <v>0</v>
      </c>
      <c r="CQ134">
        <v>93.868062452383569</v>
      </c>
      <c r="CR134">
        <v>0.86346000000000001</v>
      </c>
      <c r="CS134">
        <v>41623.980078503599</v>
      </c>
      <c r="CT134">
        <v>0</v>
      </c>
      <c r="CU134">
        <v>41623.980078503599</v>
      </c>
      <c r="CV134">
        <v>14.833920199039058</v>
      </c>
      <c r="CW134">
        <v>209177</v>
      </c>
      <c r="CX134" t="s">
        <v>4088</v>
      </c>
      <c r="CY134" t="s">
        <v>4080</v>
      </c>
      <c r="CZ134" t="s">
        <v>4089</v>
      </c>
      <c r="DA134" t="s">
        <v>4066</v>
      </c>
      <c r="DB134" t="s">
        <v>3344</v>
      </c>
      <c r="DI134">
        <v>240</v>
      </c>
      <c r="DJ134" t="s">
        <v>831</v>
      </c>
    </row>
    <row r="135" spans="1:114" x14ac:dyDescent="0.25">
      <c r="A135" t="s">
        <v>2</v>
      </c>
      <c r="B135" t="s">
        <v>1474</v>
      </c>
      <c r="C135">
        <v>26522</v>
      </c>
      <c r="D135" t="s">
        <v>1461</v>
      </c>
      <c r="E135" t="s">
        <v>1462</v>
      </c>
      <c r="F135" t="s">
        <v>1463</v>
      </c>
      <c r="G135" t="s">
        <v>688</v>
      </c>
      <c r="H135" t="s">
        <v>1477</v>
      </c>
      <c r="I135" t="s">
        <v>457</v>
      </c>
      <c r="J135">
        <v>4840</v>
      </c>
      <c r="K135">
        <v>13.945587101426712</v>
      </c>
      <c r="L135" t="s">
        <v>3176</v>
      </c>
      <c r="M135">
        <v>0</v>
      </c>
      <c r="N135" t="s">
        <v>459</v>
      </c>
      <c r="O135" t="s">
        <v>700</v>
      </c>
      <c r="P135">
        <v>14</v>
      </c>
      <c r="Q135">
        <v>15</v>
      </c>
      <c r="R135">
        <v>1</v>
      </c>
      <c r="S135">
        <v>93470732</v>
      </c>
      <c r="T135" t="s">
        <v>461</v>
      </c>
      <c r="U135" t="s">
        <v>978</v>
      </c>
      <c r="V135" t="s">
        <v>335</v>
      </c>
      <c r="W135" t="s">
        <v>660</v>
      </c>
      <c r="X135">
        <v>26587</v>
      </c>
      <c r="Y135" t="s">
        <v>660</v>
      </c>
      <c r="Z135">
        <v>70</v>
      </c>
      <c r="AA135">
        <v>17249</v>
      </c>
      <c r="AB135" t="s">
        <v>465</v>
      </c>
      <c r="AC135" t="s">
        <v>466</v>
      </c>
      <c r="AD135" s="1">
        <v>0.375</v>
      </c>
      <c r="AE135" s="1">
        <v>0.6875</v>
      </c>
      <c r="AF135" t="s">
        <v>463</v>
      </c>
      <c r="AG135" t="s">
        <v>294</v>
      </c>
      <c r="AH135" t="s">
        <v>616</v>
      </c>
      <c r="AJ135" t="s">
        <v>691</v>
      </c>
      <c r="AM135">
        <v>1</v>
      </c>
      <c r="AN135">
        <v>3</v>
      </c>
      <c r="AP135" s="2">
        <v>46072</v>
      </c>
      <c r="AQ135" s="2">
        <v>46289</v>
      </c>
      <c r="AR135" s="2"/>
      <c r="AS135" s="2"/>
      <c r="AV135" t="s">
        <v>470</v>
      </c>
      <c r="AW135">
        <v>196</v>
      </c>
      <c r="AX135">
        <v>0.5</v>
      </c>
      <c r="BB135">
        <v>56</v>
      </c>
      <c r="BC135" t="s">
        <v>692</v>
      </c>
      <c r="BH135">
        <v>340</v>
      </c>
      <c r="BI135">
        <v>1387</v>
      </c>
      <c r="BY135">
        <v>252</v>
      </c>
      <c r="BZ135">
        <v>196</v>
      </c>
      <c r="CA135">
        <v>56</v>
      </c>
      <c r="CB135">
        <v>240</v>
      </c>
      <c r="CC135">
        <v>0.81666666666666665</v>
      </c>
      <c r="CE135">
        <v>4840</v>
      </c>
      <c r="CF135">
        <v>0</v>
      </c>
      <c r="CG135">
        <v>480</v>
      </c>
      <c r="CH135">
        <v>-523.07692307692309</v>
      </c>
      <c r="CI135">
        <v>4316.9230769230771</v>
      </c>
      <c r="CJ135">
        <v>212.30594577494998</v>
      </c>
      <c r="CK135">
        <v>143.78872163937004</v>
      </c>
      <c r="CL135">
        <v>69.420911026507738</v>
      </c>
      <c r="CM135">
        <v>122.18796797213763</v>
      </c>
      <c r="CN135">
        <v>69.086628928876706</v>
      </c>
      <c r="CO135">
        <v>50.84</v>
      </c>
      <c r="CP135">
        <v>0</v>
      </c>
      <c r="CQ135">
        <v>93.868062452383569</v>
      </c>
      <c r="CR135">
        <v>0.86346000000000001</v>
      </c>
      <c r="CS135">
        <v>39131.317406603361</v>
      </c>
      <c r="CT135">
        <v>0</v>
      </c>
      <c r="CU135">
        <v>39131.317406603361</v>
      </c>
      <c r="CV135">
        <v>13.945587101426712</v>
      </c>
      <c r="CW135">
        <v>225297</v>
      </c>
      <c r="DI135">
        <v>240</v>
      </c>
      <c r="DJ135" t="s">
        <v>831</v>
      </c>
    </row>
    <row r="136" spans="1:114" x14ac:dyDescent="0.25">
      <c r="A136" t="s">
        <v>2754</v>
      </c>
      <c r="B136" t="s">
        <v>1751</v>
      </c>
      <c r="C136">
        <v>26520</v>
      </c>
      <c r="D136" t="s">
        <v>1738</v>
      </c>
      <c r="E136" t="s">
        <v>1739</v>
      </c>
      <c r="F136" t="s">
        <v>1740</v>
      </c>
      <c r="G136" t="s">
        <v>688</v>
      </c>
      <c r="H136" t="s">
        <v>2888</v>
      </c>
      <c r="I136" t="s">
        <v>457</v>
      </c>
      <c r="J136">
        <v>1740</v>
      </c>
      <c r="K136">
        <v>20.327524337616637</v>
      </c>
      <c r="L136" t="s">
        <v>3165</v>
      </c>
      <c r="M136">
        <v>0</v>
      </c>
      <c r="N136" t="s">
        <v>459</v>
      </c>
      <c r="O136" t="s">
        <v>695</v>
      </c>
      <c r="P136">
        <v>21</v>
      </c>
      <c r="Q136">
        <v>20</v>
      </c>
      <c r="R136">
        <v>1</v>
      </c>
      <c r="S136">
        <v>90751147</v>
      </c>
      <c r="T136" t="s">
        <v>605</v>
      </c>
      <c r="U136" t="s">
        <v>659</v>
      </c>
      <c r="V136" t="s">
        <v>335</v>
      </c>
      <c r="W136" t="s">
        <v>463</v>
      </c>
      <c r="Y136" t="s">
        <v>660</v>
      </c>
      <c r="Z136">
        <v>35</v>
      </c>
      <c r="AB136" t="s">
        <v>465</v>
      </c>
      <c r="AD136" s="1"/>
      <c r="AE136" s="1"/>
      <c r="AF136" t="s">
        <v>463</v>
      </c>
      <c r="AG136" t="s">
        <v>300</v>
      </c>
      <c r="AH136" t="s">
        <v>497</v>
      </c>
      <c r="AI136" t="s">
        <v>2885</v>
      </c>
      <c r="AJ136" t="s">
        <v>691</v>
      </c>
      <c r="AM136">
        <v>1</v>
      </c>
      <c r="AN136">
        <v>3</v>
      </c>
      <c r="AP136" s="2"/>
      <c r="AQ136" s="2"/>
      <c r="AR136" s="2"/>
      <c r="AS136" s="2"/>
      <c r="AV136" t="s">
        <v>470</v>
      </c>
      <c r="AW136">
        <v>112</v>
      </c>
      <c r="AX136">
        <v>0.5</v>
      </c>
      <c r="BH136">
        <v>150</v>
      </c>
      <c r="BY136">
        <v>112</v>
      </c>
      <c r="BZ136">
        <v>112</v>
      </c>
      <c r="CA136">
        <v>0</v>
      </c>
      <c r="CB136">
        <v>120</v>
      </c>
      <c r="CC136">
        <v>0.93333333333333335</v>
      </c>
      <c r="CE136">
        <v>1740</v>
      </c>
      <c r="CF136">
        <v>0</v>
      </c>
      <c r="CG136">
        <v>240</v>
      </c>
      <c r="CH136">
        <v>-230.76923076923077</v>
      </c>
      <c r="CI136">
        <v>1509.2307692307693</v>
      </c>
      <c r="CJ136">
        <v>212.30594577494998</v>
      </c>
      <c r="CK136">
        <v>143.78872163937004</v>
      </c>
      <c r="CL136">
        <v>69.420911026507738</v>
      </c>
      <c r="CM136">
        <v>122.18796797213763</v>
      </c>
      <c r="CN136">
        <v>69.086628928876706</v>
      </c>
      <c r="CO136">
        <v>0</v>
      </c>
      <c r="CP136">
        <v>0</v>
      </c>
      <c r="CQ136">
        <v>93.868062452383569</v>
      </c>
      <c r="CR136">
        <v>0.86346000000000001</v>
      </c>
      <c r="CS136">
        <v>19941.301375201921</v>
      </c>
      <c r="CT136">
        <v>0</v>
      </c>
      <c r="CU136">
        <v>19941.301375201921</v>
      </c>
      <c r="CV136">
        <v>20.327524337616637</v>
      </c>
      <c r="CW136">
        <v>200081</v>
      </c>
      <c r="DI136">
        <v>120</v>
      </c>
      <c r="DJ136" t="s">
        <v>831</v>
      </c>
    </row>
    <row r="137" spans="1:114" x14ac:dyDescent="0.25">
      <c r="A137" t="s">
        <v>2</v>
      </c>
      <c r="B137" t="s">
        <v>1478</v>
      </c>
      <c r="C137">
        <v>26520</v>
      </c>
      <c r="D137" t="s">
        <v>1461</v>
      </c>
      <c r="E137" t="s">
        <v>1462</v>
      </c>
      <c r="F137" t="s">
        <v>1463</v>
      </c>
      <c r="G137" t="s">
        <v>688</v>
      </c>
      <c r="H137" t="s">
        <v>1479</v>
      </c>
      <c r="I137" t="s">
        <v>457</v>
      </c>
      <c r="J137">
        <v>2420</v>
      </c>
      <c r="K137">
        <v>18.482028690350301</v>
      </c>
      <c r="L137" t="s">
        <v>3177</v>
      </c>
      <c r="M137">
        <v>0</v>
      </c>
      <c r="N137" t="s">
        <v>459</v>
      </c>
      <c r="O137" t="s">
        <v>1480</v>
      </c>
      <c r="P137">
        <v>19</v>
      </c>
      <c r="Q137">
        <v>10</v>
      </c>
      <c r="R137">
        <v>1</v>
      </c>
      <c r="S137">
        <v>91181416</v>
      </c>
      <c r="T137" t="s">
        <v>605</v>
      </c>
      <c r="U137" t="s">
        <v>659</v>
      </c>
      <c r="V137" t="s">
        <v>329</v>
      </c>
      <c r="W137" t="s">
        <v>463</v>
      </c>
      <c r="Y137" t="s">
        <v>660</v>
      </c>
      <c r="Z137">
        <v>35</v>
      </c>
      <c r="AA137">
        <v>17265</v>
      </c>
      <c r="AB137" t="s">
        <v>465</v>
      </c>
      <c r="AC137" t="s">
        <v>466</v>
      </c>
      <c r="AD137" s="1">
        <v>0.375</v>
      </c>
      <c r="AE137" s="1">
        <v>0.54166666666666674</v>
      </c>
      <c r="AF137" t="s">
        <v>660</v>
      </c>
      <c r="AG137" t="s">
        <v>89</v>
      </c>
      <c r="AH137" t="s">
        <v>862</v>
      </c>
      <c r="AJ137" t="s">
        <v>691</v>
      </c>
      <c r="AM137">
        <v>1</v>
      </c>
      <c r="AN137">
        <v>3</v>
      </c>
      <c r="AP137" s="2">
        <v>46072</v>
      </c>
      <c r="AQ137" s="2">
        <v>46289</v>
      </c>
      <c r="AR137" s="2"/>
      <c r="AS137" s="2"/>
      <c r="AV137" t="s">
        <v>470</v>
      </c>
      <c r="AW137">
        <v>112</v>
      </c>
      <c r="AX137">
        <v>0.5</v>
      </c>
      <c r="BB137">
        <v>56</v>
      </c>
      <c r="BC137" t="s">
        <v>692</v>
      </c>
      <c r="BH137">
        <v>340</v>
      </c>
      <c r="BY137">
        <v>168</v>
      </c>
      <c r="BZ137">
        <v>112</v>
      </c>
      <c r="CA137">
        <v>56</v>
      </c>
      <c r="CB137">
        <v>120</v>
      </c>
      <c r="CC137">
        <v>0.93333333333333335</v>
      </c>
      <c r="CE137">
        <v>2420</v>
      </c>
      <c r="CF137">
        <v>0</v>
      </c>
      <c r="CG137">
        <v>240</v>
      </c>
      <c r="CH137">
        <v>-523.07692307692309</v>
      </c>
      <c r="CI137">
        <v>1896.9230769230771</v>
      </c>
      <c r="CJ137">
        <v>212.30594577494998</v>
      </c>
      <c r="CK137">
        <v>143.78872163937004</v>
      </c>
      <c r="CL137">
        <v>69.420911026507738</v>
      </c>
      <c r="CM137">
        <v>122.18796797213763</v>
      </c>
      <c r="CN137">
        <v>69.086628928876706</v>
      </c>
      <c r="CO137">
        <v>50.84</v>
      </c>
      <c r="CP137">
        <v>0</v>
      </c>
      <c r="CQ137">
        <v>93.868062452383569</v>
      </c>
      <c r="CR137">
        <v>0.86346000000000001</v>
      </c>
      <c r="CS137">
        <v>22788.341375201922</v>
      </c>
      <c r="CT137">
        <v>0</v>
      </c>
      <c r="CU137">
        <v>22788.341375201922</v>
      </c>
      <c r="CV137">
        <v>18.482028690350301</v>
      </c>
      <c r="CW137">
        <v>207400</v>
      </c>
      <c r="CX137" t="s">
        <v>4090</v>
      </c>
      <c r="CY137" t="s">
        <v>4080</v>
      </c>
      <c r="CZ137" t="s">
        <v>4091</v>
      </c>
      <c r="DA137" t="s">
        <v>4092</v>
      </c>
      <c r="DB137" t="s">
        <v>3344</v>
      </c>
      <c r="DI137">
        <v>120</v>
      </c>
      <c r="DJ137" t="s">
        <v>831</v>
      </c>
    </row>
    <row r="138" spans="1:114" x14ac:dyDescent="0.25">
      <c r="A138" t="s">
        <v>2</v>
      </c>
      <c r="B138" t="s">
        <v>1478</v>
      </c>
      <c r="C138">
        <v>26520</v>
      </c>
      <c r="D138" t="s">
        <v>1461</v>
      </c>
      <c r="E138" t="s">
        <v>1462</v>
      </c>
      <c r="F138" t="s">
        <v>1463</v>
      </c>
      <c r="G138" t="s">
        <v>688</v>
      </c>
      <c r="H138" t="s">
        <v>1481</v>
      </c>
      <c r="I138" t="s">
        <v>457</v>
      </c>
      <c r="J138">
        <v>2420</v>
      </c>
      <c r="K138">
        <v>18.482028690350301</v>
      </c>
      <c r="L138" t="s">
        <v>3177</v>
      </c>
      <c r="M138">
        <v>0</v>
      </c>
      <c r="N138" t="s">
        <v>459</v>
      </c>
      <c r="O138" t="s">
        <v>1480</v>
      </c>
      <c r="P138">
        <v>19</v>
      </c>
      <c r="Q138">
        <v>10</v>
      </c>
      <c r="R138">
        <v>1</v>
      </c>
      <c r="S138">
        <v>91181416</v>
      </c>
      <c r="T138" t="s">
        <v>605</v>
      </c>
      <c r="U138" t="s">
        <v>659</v>
      </c>
      <c r="V138" t="s">
        <v>329</v>
      </c>
      <c r="W138" t="s">
        <v>463</v>
      </c>
      <c r="Y138" t="s">
        <v>660</v>
      </c>
      <c r="Z138">
        <v>35</v>
      </c>
      <c r="AA138">
        <v>17266</v>
      </c>
      <c r="AB138" t="s">
        <v>465</v>
      </c>
      <c r="AC138" t="s">
        <v>504</v>
      </c>
      <c r="AD138" s="1">
        <v>0.375</v>
      </c>
      <c r="AE138" s="1">
        <v>0.54166666666666674</v>
      </c>
      <c r="AF138" t="s">
        <v>660</v>
      </c>
      <c r="AG138" t="s">
        <v>89</v>
      </c>
      <c r="AH138" t="s">
        <v>862</v>
      </c>
      <c r="AJ138" t="s">
        <v>691</v>
      </c>
      <c r="AM138">
        <v>1</v>
      </c>
      <c r="AN138">
        <v>3</v>
      </c>
      <c r="AP138" s="2">
        <v>46073</v>
      </c>
      <c r="AQ138" s="2">
        <v>46290</v>
      </c>
      <c r="AR138" s="2"/>
      <c r="AS138" s="2"/>
      <c r="AV138" t="s">
        <v>470</v>
      </c>
      <c r="AW138">
        <v>112</v>
      </c>
      <c r="AX138">
        <v>0.5</v>
      </c>
      <c r="BB138">
        <v>56</v>
      </c>
      <c r="BC138" t="s">
        <v>692</v>
      </c>
      <c r="BH138">
        <v>340</v>
      </c>
      <c r="BY138">
        <v>168</v>
      </c>
      <c r="BZ138">
        <v>112</v>
      </c>
      <c r="CA138">
        <v>56</v>
      </c>
      <c r="CB138">
        <v>120</v>
      </c>
      <c r="CC138">
        <v>0.93333333333333335</v>
      </c>
      <c r="CE138">
        <v>2420</v>
      </c>
      <c r="CF138">
        <v>0</v>
      </c>
      <c r="CG138">
        <v>240</v>
      </c>
      <c r="CH138">
        <v>-523.07692307692309</v>
      </c>
      <c r="CI138">
        <v>1896.9230769230771</v>
      </c>
      <c r="CJ138">
        <v>212.30594577494998</v>
      </c>
      <c r="CK138">
        <v>143.78872163937004</v>
      </c>
      <c r="CL138">
        <v>69.420911026507738</v>
      </c>
      <c r="CM138">
        <v>122.18796797213763</v>
      </c>
      <c r="CN138">
        <v>69.086628928876706</v>
      </c>
      <c r="CO138">
        <v>50.84</v>
      </c>
      <c r="CP138">
        <v>0</v>
      </c>
      <c r="CQ138">
        <v>93.868062452383569</v>
      </c>
      <c r="CR138">
        <v>0.86346000000000001</v>
      </c>
      <c r="CS138">
        <v>22788.341375201922</v>
      </c>
      <c r="CT138">
        <v>0</v>
      </c>
      <c r="CU138">
        <v>22788.341375201922</v>
      </c>
      <c r="CV138">
        <v>18.482028690350301</v>
      </c>
      <c r="CW138">
        <v>207402</v>
      </c>
      <c r="CX138" t="s">
        <v>4093</v>
      </c>
      <c r="CY138" t="s">
        <v>4080</v>
      </c>
      <c r="CZ138" t="s">
        <v>4094</v>
      </c>
      <c r="DA138" t="s">
        <v>4095</v>
      </c>
      <c r="DB138" t="s">
        <v>3344</v>
      </c>
      <c r="DI138">
        <v>120</v>
      </c>
      <c r="DJ138" t="s">
        <v>831</v>
      </c>
    </row>
    <row r="139" spans="1:114" x14ac:dyDescent="0.25">
      <c r="A139" t="s">
        <v>2</v>
      </c>
      <c r="B139" t="s">
        <v>1478</v>
      </c>
      <c r="C139">
        <v>26520</v>
      </c>
      <c r="D139" t="s">
        <v>1461</v>
      </c>
      <c r="E139" t="s">
        <v>1462</v>
      </c>
      <c r="F139" t="s">
        <v>1463</v>
      </c>
      <c r="G139" t="s">
        <v>688</v>
      </c>
      <c r="H139" t="s">
        <v>1482</v>
      </c>
      <c r="I139" t="s">
        <v>457</v>
      </c>
      <c r="J139">
        <v>2420</v>
      </c>
      <c r="K139">
        <v>18.482028690350301</v>
      </c>
      <c r="L139" t="s">
        <v>3177</v>
      </c>
      <c r="M139">
        <v>0</v>
      </c>
      <c r="N139" t="s">
        <v>459</v>
      </c>
      <c r="O139" t="s">
        <v>1483</v>
      </c>
      <c r="P139">
        <v>19</v>
      </c>
      <c r="Q139">
        <v>10</v>
      </c>
      <c r="R139">
        <v>1</v>
      </c>
      <c r="S139">
        <v>91011111</v>
      </c>
      <c r="T139" t="s">
        <v>605</v>
      </c>
      <c r="U139" t="s">
        <v>659</v>
      </c>
      <c r="V139" t="s">
        <v>329</v>
      </c>
      <c r="W139" t="s">
        <v>463</v>
      </c>
      <c r="Y139" t="s">
        <v>660</v>
      </c>
      <c r="Z139">
        <v>35</v>
      </c>
      <c r="AA139">
        <v>17267</v>
      </c>
      <c r="AB139" t="s">
        <v>465</v>
      </c>
      <c r="AC139" t="s">
        <v>466</v>
      </c>
      <c r="AD139" s="1">
        <v>0.39583333333333326</v>
      </c>
      <c r="AE139" s="1">
        <v>0.5625</v>
      </c>
      <c r="AF139" t="s">
        <v>660</v>
      </c>
      <c r="AG139" t="s">
        <v>56</v>
      </c>
      <c r="AH139" t="s">
        <v>582</v>
      </c>
      <c r="AJ139" t="s">
        <v>691</v>
      </c>
      <c r="AM139">
        <v>1</v>
      </c>
      <c r="AN139">
        <v>3</v>
      </c>
      <c r="AP139" s="2">
        <v>46072</v>
      </c>
      <c r="AQ139" s="2">
        <v>46289</v>
      </c>
      <c r="AR139" s="2"/>
      <c r="AS139" s="2"/>
      <c r="AV139" t="s">
        <v>470</v>
      </c>
      <c r="AW139">
        <v>112</v>
      </c>
      <c r="AX139">
        <v>0.5</v>
      </c>
      <c r="BB139">
        <v>56</v>
      </c>
      <c r="BC139" t="s">
        <v>692</v>
      </c>
      <c r="BH139">
        <v>340</v>
      </c>
      <c r="BY139">
        <v>168</v>
      </c>
      <c r="BZ139">
        <v>112</v>
      </c>
      <c r="CA139">
        <v>56</v>
      </c>
      <c r="CB139">
        <v>120</v>
      </c>
      <c r="CC139">
        <v>0.93333333333333335</v>
      </c>
      <c r="CE139">
        <v>2420</v>
      </c>
      <c r="CF139">
        <v>0</v>
      </c>
      <c r="CG139">
        <v>240</v>
      </c>
      <c r="CH139">
        <v>-523.07692307692309</v>
      </c>
      <c r="CI139">
        <v>1896.9230769230771</v>
      </c>
      <c r="CJ139">
        <v>212.30594577494998</v>
      </c>
      <c r="CK139">
        <v>143.78872163937004</v>
      </c>
      <c r="CL139">
        <v>69.420911026507738</v>
      </c>
      <c r="CM139">
        <v>122.18796797213763</v>
      </c>
      <c r="CN139">
        <v>69.086628928876706</v>
      </c>
      <c r="CO139">
        <v>50.84</v>
      </c>
      <c r="CP139">
        <v>0</v>
      </c>
      <c r="CQ139">
        <v>93.868062452383569</v>
      </c>
      <c r="CR139">
        <v>0.86346000000000001</v>
      </c>
      <c r="CS139">
        <v>22788.341375201922</v>
      </c>
      <c r="CT139">
        <v>0</v>
      </c>
      <c r="CU139">
        <v>22788.341375201922</v>
      </c>
      <c r="CV139">
        <v>18.482028690350301</v>
      </c>
      <c r="CW139">
        <v>207401</v>
      </c>
      <c r="CX139" t="s">
        <v>4096</v>
      </c>
      <c r="CY139" t="s">
        <v>4080</v>
      </c>
      <c r="CZ139" t="s">
        <v>3901</v>
      </c>
      <c r="DA139" t="s">
        <v>4097</v>
      </c>
      <c r="DB139" t="s">
        <v>3344</v>
      </c>
      <c r="DI139">
        <v>120</v>
      </c>
      <c r="DJ139" t="s">
        <v>831</v>
      </c>
    </row>
    <row r="140" spans="1:114" x14ac:dyDescent="0.25">
      <c r="A140" t="s">
        <v>2</v>
      </c>
      <c r="B140" t="s">
        <v>1478</v>
      </c>
      <c r="C140">
        <v>26520</v>
      </c>
      <c r="D140" t="s">
        <v>1461</v>
      </c>
      <c r="E140" t="s">
        <v>1462</v>
      </c>
      <c r="F140" t="s">
        <v>1463</v>
      </c>
      <c r="G140" t="s">
        <v>688</v>
      </c>
      <c r="H140" t="s">
        <v>1484</v>
      </c>
      <c r="I140" t="s">
        <v>457</v>
      </c>
      <c r="J140">
        <v>2420</v>
      </c>
      <c r="K140">
        <v>18.482028690350301</v>
      </c>
      <c r="L140" t="s">
        <v>3177</v>
      </c>
      <c r="M140">
        <v>0</v>
      </c>
      <c r="N140" t="s">
        <v>459</v>
      </c>
      <c r="O140" t="s">
        <v>1485</v>
      </c>
      <c r="P140">
        <v>19</v>
      </c>
      <c r="Q140">
        <v>10</v>
      </c>
      <c r="R140">
        <v>1</v>
      </c>
      <c r="S140">
        <v>90540794</v>
      </c>
      <c r="T140" t="s">
        <v>605</v>
      </c>
      <c r="U140" t="s">
        <v>659</v>
      </c>
      <c r="V140" t="s">
        <v>329</v>
      </c>
      <c r="W140" t="s">
        <v>463</v>
      </c>
      <c r="Y140" t="s">
        <v>660</v>
      </c>
      <c r="Z140">
        <v>35</v>
      </c>
      <c r="AA140">
        <v>17260</v>
      </c>
      <c r="AB140" t="s">
        <v>465</v>
      </c>
      <c r="AC140" t="s">
        <v>504</v>
      </c>
      <c r="AD140" s="1">
        <v>0.39583333333333326</v>
      </c>
      <c r="AE140" s="1">
        <v>0.5625</v>
      </c>
      <c r="AF140" t="s">
        <v>660</v>
      </c>
      <c r="AG140" t="s">
        <v>182</v>
      </c>
      <c r="AH140" t="s">
        <v>588</v>
      </c>
      <c r="AJ140" t="s">
        <v>691</v>
      </c>
      <c r="AM140">
        <v>1</v>
      </c>
      <c r="AN140">
        <v>3</v>
      </c>
      <c r="AP140" s="2">
        <v>46073</v>
      </c>
      <c r="AQ140" s="2">
        <v>46290</v>
      </c>
      <c r="AR140" s="2"/>
      <c r="AS140" s="2"/>
      <c r="AV140" t="s">
        <v>470</v>
      </c>
      <c r="AW140">
        <v>112</v>
      </c>
      <c r="AX140">
        <v>0.5</v>
      </c>
      <c r="BB140">
        <v>56</v>
      </c>
      <c r="BC140" t="s">
        <v>692</v>
      </c>
      <c r="BH140">
        <v>340</v>
      </c>
      <c r="BY140">
        <v>168</v>
      </c>
      <c r="BZ140">
        <v>112</v>
      </c>
      <c r="CA140">
        <v>56</v>
      </c>
      <c r="CB140">
        <v>120</v>
      </c>
      <c r="CC140">
        <v>0.93333333333333335</v>
      </c>
      <c r="CE140">
        <v>2420</v>
      </c>
      <c r="CF140">
        <v>0</v>
      </c>
      <c r="CG140">
        <v>240</v>
      </c>
      <c r="CH140">
        <v>-523.07692307692309</v>
      </c>
      <c r="CI140">
        <v>1896.9230769230771</v>
      </c>
      <c r="CJ140">
        <v>212.30594577494998</v>
      </c>
      <c r="CK140">
        <v>143.78872163937004</v>
      </c>
      <c r="CL140">
        <v>69.420911026507738</v>
      </c>
      <c r="CM140">
        <v>122.18796797213763</v>
      </c>
      <c r="CN140">
        <v>69.086628928876706</v>
      </c>
      <c r="CO140">
        <v>50.84</v>
      </c>
      <c r="CP140">
        <v>0</v>
      </c>
      <c r="CQ140">
        <v>93.868062452383569</v>
      </c>
      <c r="CR140">
        <v>0.86346000000000001</v>
      </c>
      <c r="CS140">
        <v>22788.341375201922</v>
      </c>
      <c r="CT140">
        <v>0</v>
      </c>
      <c r="CU140">
        <v>22788.341375201922</v>
      </c>
      <c r="CV140">
        <v>18.482028690350301</v>
      </c>
      <c r="CW140">
        <v>203863</v>
      </c>
      <c r="CX140" t="s">
        <v>4098</v>
      </c>
      <c r="CY140" t="s">
        <v>4080</v>
      </c>
      <c r="CZ140" t="s">
        <v>3398</v>
      </c>
      <c r="DA140" t="s">
        <v>4099</v>
      </c>
      <c r="DB140" t="s">
        <v>3344</v>
      </c>
      <c r="DI140">
        <v>120</v>
      </c>
      <c r="DJ140" t="s">
        <v>831</v>
      </c>
    </row>
    <row r="141" spans="1:114" x14ac:dyDescent="0.25">
      <c r="A141" t="s">
        <v>2</v>
      </c>
      <c r="B141" t="s">
        <v>1478</v>
      </c>
      <c r="C141">
        <v>26520</v>
      </c>
      <c r="D141" t="s">
        <v>1461</v>
      </c>
      <c r="E141" t="s">
        <v>1462</v>
      </c>
      <c r="F141" t="s">
        <v>1463</v>
      </c>
      <c r="G141" t="s">
        <v>688</v>
      </c>
      <c r="H141" t="s">
        <v>1486</v>
      </c>
      <c r="I141" t="s">
        <v>457</v>
      </c>
      <c r="J141">
        <v>2420</v>
      </c>
      <c r="K141">
        <v>18.482028690350301</v>
      </c>
      <c r="L141" t="s">
        <v>3177</v>
      </c>
      <c r="M141">
        <v>0</v>
      </c>
      <c r="N141" t="s">
        <v>459</v>
      </c>
      <c r="O141" t="s">
        <v>1318</v>
      </c>
      <c r="P141">
        <v>19</v>
      </c>
      <c r="Q141">
        <v>10</v>
      </c>
      <c r="R141">
        <v>1</v>
      </c>
      <c r="S141">
        <v>90640794</v>
      </c>
      <c r="T141" t="s">
        <v>605</v>
      </c>
      <c r="U141" t="s">
        <v>659</v>
      </c>
      <c r="V141" t="s">
        <v>329</v>
      </c>
      <c r="W141" t="s">
        <v>463</v>
      </c>
      <c r="Y141" t="s">
        <v>660</v>
      </c>
      <c r="Z141">
        <v>35</v>
      </c>
      <c r="AA141">
        <v>17261</v>
      </c>
      <c r="AB141" t="s">
        <v>465</v>
      </c>
      <c r="AC141" t="s">
        <v>504</v>
      </c>
      <c r="AD141" s="1">
        <v>0.375</v>
      </c>
      <c r="AE141" s="1">
        <v>0.54166666666666674</v>
      </c>
      <c r="AF141" t="s">
        <v>660</v>
      </c>
      <c r="AG141" t="s">
        <v>197</v>
      </c>
      <c r="AH141" t="s">
        <v>588</v>
      </c>
      <c r="AJ141" t="s">
        <v>691</v>
      </c>
      <c r="AM141">
        <v>1</v>
      </c>
      <c r="AN141">
        <v>3</v>
      </c>
      <c r="AP141" s="2">
        <v>46073</v>
      </c>
      <c r="AQ141" s="2">
        <v>46290</v>
      </c>
      <c r="AR141" s="2"/>
      <c r="AS141" s="2"/>
      <c r="AV141" t="s">
        <v>470</v>
      </c>
      <c r="AW141">
        <v>112</v>
      </c>
      <c r="AX141">
        <v>0.5</v>
      </c>
      <c r="BB141">
        <v>56</v>
      </c>
      <c r="BC141" t="s">
        <v>692</v>
      </c>
      <c r="BH141">
        <v>340</v>
      </c>
      <c r="BY141">
        <v>168</v>
      </c>
      <c r="BZ141">
        <v>112</v>
      </c>
      <c r="CA141">
        <v>56</v>
      </c>
      <c r="CB141">
        <v>120</v>
      </c>
      <c r="CC141">
        <v>0.93333333333333335</v>
      </c>
      <c r="CE141">
        <v>2420</v>
      </c>
      <c r="CF141">
        <v>0</v>
      </c>
      <c r="CG141">
        <v>240</v>
      </c>
      <c r="CH141">
        <v>-523.07692307692309</v>
      </c>
      <c r="CI141">
        <v>1896.9230769230771</v>
      </c>
      <c r="CJ141">
        <v>212.30594577494998</v>
      </c>
      <c r="CK141">
        <v>143.78872163937004</v>
      </c>
      <c r="CL141">
        <v>69.420911026507738</v>
      </c>
      <c r="CM141">
        <v>122.18796797213763</v>
      </c>
      <c r="CN141">
        <v>69.086628928876706</v>
      </c>
      <c r="CO141">
        <v>50.84</v>
      </c>
      <c r="CP141">
        <v>0</v>
      </c>
      <c r="CQ141">
        <v>93.868062452383569</v>
      </c>
      <c r="CR141">
        <v>0.86346000000000001</v>
      </c>
      <c r="CS141">
        <v>22788.341375201922</v>
      </c>
      <c r="CT141">
        <v>0</v>
      </c>
      <c r="CU141">
        <v>22788.341375201922</v>
      </c>
      <c r="CV141">
        <v>18.482028690350301</v>
      </c>
      <c r="CW141">
        <v>203859</v>
      </c>
      <c r="CX141" t="s">
        <v>4100</v>
      </c>
      <c r="CY141" t="s">
        <v>4080</v>
      </c>
      <c r="CZ141" t="s">
        <v>4004</v>
      </c>
      <c r="DA141" t="s">
        <v>4101</v>
      </c>
      <c r="DB141" t="s">
        <v>3344</v>
      </c>
      <c r="DI141">
        <v>120</v>
      </c>
      <c r="DJ141" t="s">
        <v>831</v>
      </c>
    </row>
    <row r="142" spans="1:114" x14ac:dyDescent="0.25">
      <c r="A142" t="s">
        <v>2</v>
      </c>
      <c r="B142" t="s">
        <v>1478</v>
      </c>
      <c r="C142">
        <v>26520</v>
      </c>
      <c r="D142" t="s">
        <v>1461</v>
      </c>
      <c r="E142" t="s">
        <v>1462</v>
      </c>
      <c r="F142" t="s">
        <v>1463</v>
      </c>
      <c r="G142" t="s">
        <v>688</v>
      </c>
      <c r="H142" t="s">
        <v>1490</v>
      </c>
      <c r="I142" t="s">
        <v>457</v>
      </c>
      <c r="J142">
        <v>2420</v>
      </c>
      <c r="K142">
        <v>18.482028690350301</v>
      </c>
      <c r="L142" t="s">
        <v>3178</v>
      </c>
      <c r="M142">
        <v>0</v>
      </c>
      <c r="N142" t="s">
        <v>459</v>
      </c>
      <c r="O142" t="s">
        <v>1318</v>
      </c>
      <c r="P142">
        <v>19</v>
      </c>
      <c r="Q142">
        <v>16</v>
      </c>
      <c r="R142">
        <v>1</v>
      </c>
      <c r="S142">
        <v>90640794</v>
      </c>
      <c r="T142" t="s">
        <v>605</v>
      </c>
      <c r="U142" t="s">
        <v>659</v>
      </c>
      <c r="V142" t="s">
        <v>335</v>
      </c>
      <c r="W142" t="s">
        <v>463</v>
      </c>
      <c r="Y142" t="s">
        <v>660</v>
      </c>
      <c r="Z142">
        <v>35</v>
      </c>
      <c r="AA142">
        <v>17262</v>
      </c>
      <c r="AB142" t="s">
        <v>465</v>
      </c>
      <c r="AC142" t="s">
        <v>504</v>
      </c>
      <c r="AD142" s="1">
        <v>0.375</v>
      </c>
      <c r="AE142" s="1">
        <v>0.54166666666666674</v>
      </c>
      <c r="AF142" t="s">
        <v>463</v>
      </c>
      <c r="AG142" t="s">
        <v>197</v>
      </c>
      <c r="AH142" t="s">
        <v>588</v>
      </c>
      <c r="AI142" t="s">
        <v>1476</v>
      </c>
      <c r="AJ142" t="s">
        <v>691</v>
      </c>
      <c r="AM142">
        <v>1</v>
      </c>
      <c r="AN142">
        <v>3</v>
      </c>
      <c r="AP142" s="2">
        <v>46073</v>
      </c>
      <c r="AQ142" s="2">
        <v>46290</v>
      </c>
      <c r="AR142" s="2"/>
      <c r="AS142" s="2"/>
      <c r="AV142" t="s">
        <v>470</v>
      </c>
      <c r="AW142">
        <v>112</v>
      </c>
      <c r="AX142">
        <v>0.5</v>
      </c>
      <c r="BB142">
        <v>56</v>
      </c>
      <c r="BC142" t="s">
        <v>692</v>
      </c>
      <c r="BH142">
        <v>340</v>
      </c>
      <c r="BY142">
        <v>168</v>
      </c>
      <c r="BZ142">
        <v>112</v>
      </c>
      <c r="CA142">
        <v>56</v>
      </c>
      <c r="CB142">
        <v>120</v>
      </c>
      <c r="CC142">
        <v>0.93333333333333335</v>
      </c>
      <c r="CE142">
        <v>2420</v>
      </c>
      <c r="CF142">
        <v>0</v>
      </c>
      <c r="CG142">
        <v>240</v>
      </c>
      <c r="CH142">
        <v>-523.07692307692309</v>
      </c>
      <c r="CI142">
        <v>1896.9230769230771</v>
      </c>
      <c r="CJ142">
        <v>212.30594577494998</v>
      </c>
      <c r="CK142">
        <v>143.78872163937004</v>
      </c>
      <c r="CL142">
        <v>69.420911026507738</v>
      </c>
      <c r="CM142">
        <v>122.18796797213763</v>
      </c>
      <c r="CN142">
        <v>69.086628928876706</v>
      </c>
      <c r="CO142">
        <v>50.84</v>
      </c>
      <c r="CP142">
        <v>0</v>
      </c>
      <c r="CQ142">
        <v>93.868062452383569</v>
      </c>
      <c r="CR142">
        <v>0.86346000000000001</v>
      </c>
      <c r="CS142">
        <v>22788.341375201922</v>
      </c>
      <c r="CT142">
        <v>0</v>
      </c>
      <c r="CU142">
        <v>22788.341375201922</v>
      </c>
      <c r="CV142">
        <v>18.482028690350301</v>
      </c>
      <c r="CW142">
        <v>203862</v>
      </c>
      <c r="CX142" t="s">
        <v>4102</v>
      </c>
      <c r="CY142" t="s">
        <v>4080</v>
      </c>
      <c r="CZ142" t="s">
        <v>4103</v>
      </c>
      <c r="DA142" t="s">
        <v>4104</v>
      </c>
      <c r="DB142" t="s">
        <v>3344</v>
      </c>
      <c r="DI142">
        <v>120</v>
      </c>
      <c r="DJ142" t="s">
        <v>831</v>
      </c>
    </row>
    <row r="143" spans="1:114" x14ac:dyDescent="0.25">
      <c r="A143" t="s">
        <v>2</v>
      </c>
      <c r="B143" t="s">
        <v>1478</v>
      </c>
      <c r="C143">
        <v>26520</v>
      </c>
      <c r="D143" t="s">
        <v>1461</v>
      </c>
      <c r="E143" t="s">
        <v>1462</v>
      </c>
      <c r="F143" t="s">
        <v>1463</v>
      </c>
      <c r="G143" t="s">
        <v>688</v>
      </c>
      <c r="H143" t="s">
        <v>1487</v>
      </c>
      <c r="I143" t="s">
        <v>457</v>
      </c>
      <c r="J143">
        <v>2420</v>
      </c>
      <c r="K143">
        <v>18.482028690350301</v>
      </c>
      <c r="L143" t="s">
        <v>3177</v>
      </c>
      <c r="M143">
        <v>0</v>
      </c>
      <c r="N143" t="s">
        <v>459</v>
      </c>
      <c r="O143" t="s">
        <v>1488</v>
      </c>
      <c r="P143">
        <v>19</v>
      </c>
      <c r="Q143">
        <v>10</v>
      </c>
      <c r="R143">
        <v>1</v>
      </c>
      <c r="S143">
        <v>90210810</v>
      </c>
      <c r="T143" t="s">
        <v>605</v>
      </c>
      <c r="U143" t="s">
        <v>659</v>
      </c>
      <c r="V143" t="s">
        <v>329</v>
      </c>
      <c r="W143" t="s">
        <v>463</v>
      </c>
      <c r="Y143" t="s">
        <v>660</v>
      </c>
      <c r="Z143">
        <v>35</v>
      </c>
      <c r="AA143">
        <v>17263</v>
      </c>
      <c r="AB143" t="s">
        <v>465</v>
      </c>
      <c r="AC143" t="s">
        <v>504</v>
      </c>
      <c r="AD143" s="1">
        <v>0.39583333333333326</v>
      </c>
      <c r="AE143" s="1">
        <v>0.5625</v>
      </c>
      <c r="AF143" t="s">
        <v>660</v>
      </c>
      <c r="AG143" t="s">
        <v>165</v>
      </c>
      <c r="AH143" t="s">
        <v>570</v>
      </c>
      <c r="AI143" t="s">
        <v>1057</v>
      </c>
      <c r="AJ143" t="s">
        <v>691</v>
      </c>
      <c r="AM143">
        <v>1</v>
      </c>
      <c r="AN143">
        <v>3</v>
      </c>
      <c r="AP143" s="2">
        <v>46073</v>
      </c>
      <c r="AQ143" s="2">
        <v>46290</v>
      </c>
      <c r="AR143" s="2"/>
      <c r="AS143" s="2"/>
      <c r="AV143" t="s">
        <v>470</v>
      </c>
      <c r="AW143">
        <v>112</v>
      </c>
      <c r="AX143">
        <v>0.5</v>
      </c>
      <c r="BB143">
        <v>56</v>
      </c>
      <c r="BC143" t="s">
        <v>692</v>
      </c>
      <c r="BH143">
        <v>340</v>
      </c>
      <c r="BY143">
        <v>168</v>
      </c>
      <c r="BZ143">
        <v>112</v>
      </c>
      <c r="CA143">
        <v>56</v>
      </c>
      <c r="CB143">
        <v>120</v>
      </c>
      <c r="CC143">
        <v>0.93333333333333335</v>
      </c>
      <c r="CE143">
        <v>2420</v>
      </c>
      <c r="CF143">
        <v>0</v>
      </c>
      <c r="CG143">
        <v>240</v>
      </c>
      <c r="CH143">
        <v>-523.07692307692309</v>
      </c>
      <c r="CI143">
        <v>1896.9230769230771</v>
      </c>
      <c r="CJ143">
        <v>212.30594577494998</v>
      </c>
      <c r="CK143">
        <v>143.78872163937004</v>
      </c>
      <c r="CL143">
        <v>69.420911026507738</v>
      </c>
      <c r="CM143">
        <v>122.18796797213763</v>
      </c>
      <c r="CN143">
        <v>69.086628928876706</v>
      </c>
      <c r="CO143">
        <v>50.84</v>
      </c>
      <c r="CP143">
        <v>0</v>
      </c>
      <c r="CQ143">
        <v>93.868062452383569</v>
      </c>
      <c r="CR143">
        <v>0.86346000000000001</v>
      </c>
      <c r="CS143">
        <v>22788.341375201922</v>
      </c>
      <c r="CT143">
        <v>0</v>
      </c>
      <c r="CU143">
        <v>22788.341375201922</v>
      </c>
      <c r="CV143">
        <v>18.482028690350301</v>
      </c>
      <c r="CW143">
        <v>203860</v>
      </c>
      <c r="CX143" t="s">
        <v>4105</v>
      </c>
      <c r="CY143" t="s">
        <v>4080</v>
      </c>
      <c r="CZ143" t="s">
        <v>4106</v>
      </c>
      <c r="DA143" t="s">
        <v>4107</v>
      </c>
      <c r="DB143" t="s">
        <v>3344</v>
      </c>
      <c r="DI143">
        <v>120</v>
      </c>
      <c r="DJ143" t="s">
        <v>831</v>
      </c>
    </row>
    <row r="144" spans="1:114" x14ac:dyDescent="0.25">
      <c r="A144" t="s">
        <v>2</v>
      </c>
      <c r="B144" t="s">
        <v>1478</v>
      </c>
      <c r="C144">
        <v>26520</v>
      </c>
      <c r="D144" t="s">
        <v>1461</v>
      </c>
      <c r="E144" t="s">
        <v>1462</v>
      </c>
      <c r="F144" t="s">
        <v>1463</v>
      </c>
      <c r="G144" t="s">
        <v>688</v>
      </c>
      <c r="H144" t="s">
        <v>1489</v>
      </c>
      <c r="I144" t="s">
        <v>457</v>
      </c>
      <c r="J144">
        <v>2420</v>
      </c>
      <c r="K144">
        <v>18.482028690350301</v>
      </c>
      <c r="L144" t="s">
        <v>3177</v>
      </c>
      <c r="M144">
        <v>0</v>
      </c>
      <c r="N144" t="s">
        <v>459</v>
      </c>
      <c r="O144" t="s">
        <v>1488</v>
      </c>
      <c r="P144">
        <v>19</v>
      </c>
      <c r="Q144">
        <v>10</v>
      </c>
      <c r="R144">
        <v>1</v>
      </c>
      <c r="S144">
        <v>90210810</v>
      </c>
      <c r="T144" t="s">
        <v>605</v>
      </c>
      <c r="U144" t="s">
        <v>659</v>
      </c>
      <c r="V144" t="s">
        <v>329</v>
      </c>
      <c r="W144" t="s">
        <v>463</v>
      </c>
      <c r="Y144" t="s">
        <v>660</v>
      </c>
      <c r="Z144">
        <v>35</v>
      </c>
      <c r="AA144">
        <v>17264</v>
      </c>
      <c r="AB144" t="s">
        <v>465</v>
      </c>
      <c r="AC144" t="s">
        <v>504</v>
      </c>
      <c r="AD144" s="1">
        <v>0.39583333333333326</v>
      </c>
      <c r="AE144" s="1">
        <v>0.5625</v>
      </c>
      <c r="AF144" t="s">
        <v>660</v>
      </c>
      <c r="AG144" t="s">
        <v>195</v>
      </c>
      <c r="AH144" t="s">
        <v>570</v>
      </c>
      <c r="AJ144" t="s">
        <v>691</v>
      </c>
      <c r="AM144">
        <v>1</v>
      </c>
      <c r="AN144">
        <v>3</v>
      </c>
      <c r="AP144" s="2">
        <v>46073</v>
      </c>
      <c r="AQ144" s="2">
        <v>46290</v>
      </c>
      <c r="AR144" s="2"/>
      <c r="AS144" s="2"/>
      <c r="AV144" t="s">
        <v>470</v>
      </c>
      <c r="AW144">
        <v>112</v>
      </c>
      <c r="AX144">
        <v>0.5</v>
      </c>
      <c r="BB144">
        <v>56</v>
      </c>
      <c r="BC144" t="s">
        <v>692</v>
      </c>
      <c r="BH144">
        <v>340</v>
      </c>
      <c r="BY144">
        <v>168</v>
      </c>
      <c r="BZ144">
        <v>112</v>
      </c>
      <c r="CA144">
        <v>56</v>
      </c>
      <c r="CB144">
        <v>120</v>
      </c>
      <c r="CC144">
        <v>0.93333333333333335</v>
      </c>
      <c r="CE144">
        <v>2420</v>
      </c>
      <c r="CF144">
        <v>0</v>
      </c>
      <c r="CG144">
        <v>240</v>
      </c>
      <c r="CH144">
        <v>-523.07692307692309</v>
      </c>
      <c r="CI144">
        <v>1896.9230769230771</v>
      </c>
      <c r="CJ144">
        <v>212.30594577494998</v>
      </c>
      <c r="CK144">
        <v>143.78872163937004</v>
      </c>
      <c r="CL144">
        <v>69.420911026507738</v>
      </c>
      <c r="CM144">
        <v>122.18796797213763</v>
      </c>
      <c r="CN144">
        <v>69.086628928876706</v>
      </c>
      <c r="CO144">
        <v>50.84</v>
      </c>
      <c r="CP144">
        <v>0</v>
      </c>
      <c r="CQ144">
        <v>93.868062452383569</v>
      </c>
      <c r="CR144">
        <v>0.86346000000000001</v>
      </c>
      <c r="CS144">
        <v>22788.341375201922</v>
      </c>
      <c r="CT144">
        <v>0</v>
      </c>
      <c r="CU144">
        <v>22788.341375201922</v>
      </c>
      <c r="CV144">
        <v>18.482028690350301</v>
      </c>
      <c r="CW144">
        <v>203861</v>
      </c>
      <c r="CX144" t="s">
        <v>4108</v>
      </c>
      <c r="CY144" t="s">
        <v>4080</v>
      </c>
      <c r="CZ144" t="s">
        <v>4109</v>
      </c>
      <c r="DA144" t="s">
        <v>4107</v>
      </c>
      <c r="DB144" t="s">
        <v>3344</v>
      </c>
      <c r="DI144">
        <v>120</v>
      </c>
      <c r="DJ144" t="s">
        <v>831</v>
      </c>
    </row>
    <row r="145" spans="1:114" x14ac:dyDescent="0.25">
      <c r="A145" t="s">
        <v>2</v>
      </c>
      <c r="B145" t="s">
        <v>1478</v>
      </c>
      <c r="C145">
        <v>26520</v>
      </c>
      <c r="D145" t="s">
        <v>1461</v>
      </c>
      <c r="E145" t="s">
        <v>1462</v>
      </c>
      <c r="F145" t="s">
        <v>1463</v>
      </c>
      <c r="G145" t="s">
        <v>688</v>
      </c>
      <c r="H145" t="s">
        <v>1491</v>
      </c>
      <c r="I145" t="s">
        <v>457</v>
      </c>
      <c r="J145">
        <v>2420</v>
      </c>
      <c r="K145">
        <v>18.482028690350301</v>
      </c>
      <c r="L145" t="s">
        <v>3179</v>
      </c>
      <c r="M145">
        <v>0</v>
      </c>
      <c r="N145" t="s">
        <v>459</v>
      </c>
      <c r="O145" t="s">
        <v>698</v>
      </c>
      <c r="P145">
        <v>19</v>
      </c>
      <c r="Q145">
        <v>15</v>
      </c>
      <c r="R145">
        <v>1</v>
      </c>
      <c r="S145">
        <v>90771031</v>
      </c>
      <c r="T145" t="s">
        <v>605</v>
      </c>
      <c r="U145" t="s">
        <v>659</v>
      </c>
      <c r="V145" t="s">
        <v>335</v>
      </c>
      <c r="W145" t="s">
        <v>463</v>
      </c>
      <c r="Y145" t="s">
        <v>660</v>
      </c>
      <c r="Z145">
        <v>35</v>
      </c>
      <c r="AA145">
        <v>17250</v>
      </c>
      <c r="AB145" t="s">
        <v>465</v>
      </c>
      <c r="AC145" t="s">
        <v>525</v>
      </c>
      <c r="AD145" s="1">
        <v>0.58333333333333326</v>
      </c>
      <c r="AE145" s="1">
        <v>0.75</v>
      </c>
      <c r="AF145" t="s">
        <v>463</v>
      </c>
      <c r="AG145" t="s">
        <v>288</v>
      </c>
      <c r="AH145" t="s">
        <v>616</v>
      </c>
      <c r="AJ145" t="s">
        <v>691</v>
      </c>
      <c r="AM145">
        <v>1</v>
      </c>
      <c r="AN145">
        <v>3</v>
      </c>
      <c r="AP145" s="2">
        <v>46070</v>
      </c>
      <c r="AQ145" s="2">
        <v>46287</v>
      </c>
      <c r="AR145" s="2"/>
      <c r="AS145" s="2"/>
      <c r="AV145" t="s">
        <v>470</v>
      </c>
      <c r="AW145">
        <v>112</v>
      </c>
      <c r="AX145">
        <v>0.5</v>
      </c>
      <c r="BB145">
        <v>56</v>
      </c>
      <c r="BC145" t="s">
        <v>692</v>
      </c>
      <c r="BH145">
        <v>340</v>
      </c>
      <c r="BY145">
        <v>168</v>
      </c>
      <c r="BZ145">
        <v>112</v>
      </c>
      <c r="CA145">
        <v>56</v>
      </c>
      <c r="CB145">
        <v>120</v>
      </c>
      <c r="CC145">
        <v>0.93333333333333335</v>
      </c>
      <c r="CE145">
        <v>2420</v>
      </c>
      <c r="CF145">
        <v>0</v>
      </c>
      <c r="CG145">
        <v>240</v>
      </c>
      <c r="CH145">
        <v>-523.07692307692309</v>
      </c>
      <c r="CI145">
        <v>1896.9230769230771</v>
      </c>
      <c r="CJ145">
        <v>212.30594577494998</v>
      </c>
      <c r="CK145">
        <v>143.78872163937004</v>
      </c>
      <c r="CL145">
        <v>69.420911026507738</v>
      </c>
      <c r="CM145">
        <v>122.18796797213763</v>
      </c>
      <c r="CN145">
        <v>69.086628928876706</v>
      </c>
      <c r="CO145">
        <v>50.84</v>
      </c>
      <c r="CP145">
        <v>0</v>
      </c>
      <c r="CQ145">
        <v>93.868062452383569</v>
      </c>
      <c r="CR145">
        <v>0.86346000000000001</v>
      </c>
      <c r="CS145">
        <v>22788.341375201922</v>
      </c>
      <c r="CT145">
        <v>0</v>
      </c>
      <c r="CU145">
        <v>22788.341375201922</v>
      </c>
      <c r="CV145">
        <v>18.482028690350301</v>
      </c>
      <c r="CW145">
        <v>207394</v>
      </c>
      <c r="DI145">
        <v>120</v>
      </c>
      <c r="DJ145" t="s">
        <v>831</v>
      </c>
    </row>
    <row r="146" spans="1:114" x14ac:dyDescent="0.25">
      <c r="A146" t="s">
        <v>2</v>
      </c>
      <c r="B146" t="s">
        <v>1765</v>
      </c>
      <c r="C146">
        <v>65175</v>
      </c>
      <c r="D146" t="s">
        <v>1766</v>
      </c>
      <c r="E146" t="s">
        <v>1767</v>
      </c>
      <c r="F146" t="s">
        <v>1768</v>
      </c>
      <c r="G146" t="s">
        <v>791</v>
      </c>
      <c r="H146" t="s">
        <v>1769</v>
      </c>
      <c r="I146" t="s">
        <v>457</v>
      </c>
      <c r="J146">
        <v>3520</v>
      </c>
      <c r="K146">
        <v>9.1139402994524321</v>
      </c>
      <c r="L146" t="s">
        <v>2262</v>
      </c>
      <c r="M146">
        <v>0</v>
      </c>
      <c r="N146" t="s">
        <v>459</v>
      </c>
      <c r="O146" t="s">
        <v>1770</v>
      </c>
      <c r="P146">
        <v>10</v>
      </c>
      <c r="Q146">
        <v>16</v>
      </c>
      <c r="R146">
        <v>1</v>
      </c>
      <c r="S146">
        <v>90010807</v>
      </c>
      <c r="T146" t="s">
        <v>461</v>
      </c>
      <c r="U146" t="s">
        <v>659</v>
      </c>
      <c r="V146" t="s">
        <v>335</v>
      </c>
      <c r="W146" t="s">
        <v>463</v>
      </c>
      <c r="Y146" t="s">
        <v>463</v>
      </c>
      <c r="Z146">
        <v>0</v>
      </c>
      <c r="AA146">
        <v>17049</v>
      </c>
      <c r="AB146" t="s">
        <v>465</v>
      </c>
      <c r="AC146" t="s">
        <v>525</v>
      </c>
      <c r="AD146" s="1">
        <v>0.5625</v>
      </c>
      <c r="AE146" s="1">
        <v>0.72916666666666674</v>
      </c>
      <c r="AF146" t="s">
        <v>463</v>
      </c>
      <c r="AG146" t="s">
        <v>217</v>
      </c>
      <c r="AH146" t="s">
        <v>529</v>
      </c>
      <c r="AJ146" t="s">
        <v>1771</v>
      </c>
      <c r="AM146">
        <v>1</v>
      </c>
      <c r="AN146">
        <v>3</v>
      </c>
      <c r="AP146" s="2">
        <v>46070</v>
      </c>
      <c r="AQ146" s="2">
        <v>46287</v>
      </c>
      <c r="AR146" s="2"/>
      <c r="AS146" s="2"/>
      <c r="AV146" t="s">
        <v>470</v>
      </c>
      <c r="AW146">
        <v>112</v>
      </c>
      <c r="AX146">
        <v>0.5</v>
      </c>
      <c r="BH146">
        <v>100</v>
      </c>
      <c r="BY146">
        <v>112</v>
      </c>
      <c r="BZ146">
        <v>112</v>
      </c>
      <c r="CA146">
        <v>0</v>
      </c>
      <c r="CB146">
        <v>120</v>
      </c>
      <c r="CC146">
        <v>0.93333333333333335</v>
      </c>
      <c r="CE146">
        <v>3520</v>
      </c>
      <c r="CF146">
        <v>0</v>
      </c>
      <c r="CG146">
        <v>240</v>
      </c>
      <c r="CH146">
        <v>-153.84615384615384</v>
      </c>
      <c r="CI146">
        <v>3366.1538461538462</v>
      </c>
      <c r="CJ146">
        <v>212.30594577494998</v>
      </c>
      <c r="CK146">
        <v>143.78872163937004</v>
      </c>
      <c r="CL146">
        <v>69.420911026507738</v>
      </c>
      <c r="CM146">
        <v>122.18796797213763</v>
      </c>
      <c r="CN146">
        <v>69.086628928876706</v>
      </c>
      <c r="CO146">
        <v>0</v>
      </c>
      <c r="CP146">
        <v>0</v>
      </c>
      <c r="CQ146">
        <v>93.868062452383569</v>
      </c>
      <c r="CR146">
        <v>0.86346000000000001</v>
      </c>
      <c r="CS146">
        <v>19941.301375201921</v>
      </c>
      <c r="CT146">
        <v>0</v>
      </c>
      <c r="CU146">
        <v>19941.301375201921</v>
      </c>
      <c r="CV146">
        <v>9.1139402994524321</v>
      </c>
      <c r="CW146">
        <v>208349</v>
      </c>
      <c r="DI146">
        <v>120</v>
      </c>
      <c r="DJ146" t="s">
        <v>471</v>
      </c>
    </row>
    <row r="147" spans="1:114" x14ac:dyDescent="0.25">
      <c r="A147" t="s">
        <v>2</v>
      </c>
      <c r="B147" t="s">
        <v>2605</v>
      </c>
      <c r="C147">
        <v>65169</v>
      </c>
      <c r="D147" t="s">
        <v>2606</v>
      </c>
      <c r="E147" t="s">
        <v>2607</v>
      </c>
      <c r="F147" t="s">
        <v>2608</v>
      </c>
      <c r="G147" t="s">
        <v>791</v>
      </c>
      <c r="H147" t="s">
        <v>2609</v>
      </c>
      <c r="I147" t="s">
        <v>457</v>
      </c>
      <c r="J147">
        <v>6470</v>
      </c>
      <c r="K147">
        <v>11.349825381552977</v>
      </c>
      <c r="L147" t="s">
        <v>3180</v>
      </c>
      <c r="M147">
        <v>0</v>
      </c>
      <c r="N147" t="s">
        <v>459</v>
      </c>
      <c r="O147" t="s">
        <v>2509</v>
      </c>
      <c r="P147">
        <v>12</v>
      </c>
      <c r="Q147">
        <v>18</v>
      </c>
      <c r="R147">
        <v>1</v>
      </c>
      <c r="S147">
        <v>92710298</v>
      </c>
      <c r="T147" t="s">
        <v>461</v>
      </c>
      <c r="U147" t="s">
        <v>812</v>
      </c>
      <c r="V147" t="s">
        <v>335</v>
      </c>
      <c r="W147" t="s">
        <v>463</v>
      </c>
      <c r="Y147" t="s">
        <v>463</v>
      </c>
      <c r="Z147">
        <v>0</v>
      </c>
      <c r="AA147">
        <v>17127</v>
      </c>
      <c r="AB147" t="s">
        <v>465</v>
      </c>
      <c r="AC147" t="s">
        <v>515</v>
      </c>
      <c r="AD147" s="1">
        <v>0.58333333333333326</v>
      </c>
      <c r="AE147" s="1">
        <v>0.75</v>
      </c>
      <c r="AF147" t="s">
        <v>463</v>
      </c>
      <c r="AG147" t="s">
        <v>302</v>
      </c>
      <c r="AH147" t="s">
        <v>497</v>
      </c>
      <c r="AJ147" t="s">
        <v>1771</v>
      </c>
      <c r="AM147">
        <v>2</v>
      </c>
      <c r="AN147">
        <v>4</v>
      </c>
      <c r="AO147">
        <v>3</v>
      </c>
      <c r="AP147" s="2">
        <v>46069</v>
      </c>
      <c r="AQ147" s="2">
        <v>46356</v>
      </c>
      <c r="AR147" s="2">
        <v>46433</v>
      </c>
      <c r="AS147" s="2">
        <v>46650</v>
      </c>
      <c r="AV147" t="s">
        <v>470</v>
      </c>
      <c r="AW147">
        <v>112</v>
      </c>
      <c r="AX147">
        <v>0.5</v>
      </c>
      <c r="BH147">
        <v>60</v>
      </c>
      <c r="BJ147">
        <v>144</v>
      </c>
      <c r="BK147">
        <v>0.5</v>
      </c>
      <c r="BU147">
        <v>60</v>
      </c>
      <c r="BY147">
        <v>256</v>
      </c>
      <c r="BZ147">
        <v>256</v>
      </c>
      <c r="CA147">
        <v>0</v>
      </c>
      <c r="CB147">
        <v>240</v>
      </c>
      <c r="CC147">
        <v>1.0666666666666667</v>
      </c>
      <c r="CE147">
        <v>6470</v>
      </c>
      <c r="CF147">
        <v>0</v>
      </c>
      <c r="CG147">
        <v>480</v>
      </c>
      <c r="CH147">
        <v>-187.38461538461539</v>
      </c>
      <c r="CI147">
        <v>6282.6153846153848</v>
      </c>
      <c r="CJ147">
        <v>212.30594577494998</v>
      </c>
      <c r="CK147">
        <v>143.78872163937004</v>
      </c>
      <c r="CL147">
        <v>69.420911026507738</v>
      </c>
      <c r="CM147">
        <v>122.18796797213763</v>
      </c>
      <c r="CN147">
        <v>69.086628928876706</v>
      </c>
      <c r="CO147">
        <v>0</v>
      </c>
      <c r="CP147">
        <v>0</v>
      </c>
      <c r="CQ147">
        <v>93.868062452383569</v>
      </c>
      <c r="CR147">
        <v>0.86346000000000001</v>
      </c>
      <c r="CS147">
        <v>19941.301375201921</v>
      </c>
      <c r="CT147">
        <v>26407.980535445971</v>
      </c>
      <c r="CU147">
        <v>46349.281910647893</v>
      </c>
      <c r="CV147">
        <v>11.349825381552977</v>
      </c>
      <c r="CW147">
        <v>208612</v>
      </c>
      <c r="CX147" t="s">
        <v>4110</v>
      </c>
      <c r="CY147" t="s">
        <v>4111</v>
      </c>
      <c r="CZ147" t="s">
        <v>4112</v>
      </c>
      <c r="DA147" t="s">
        <v>4113</v>
      </c>
      <c r="DB147" t="s">
        <v>3344</v>
      </c>
      <c r="DI147">
        <v>240</v>
      </c>
      <c r="DJ147" t="s">
        <v>471</v>
      </c>
    </row>
    <row r="148" spans="1:114" x14ac:dyDescent="0.25">
      <c r="A148" t="s">
        <v>2754</v>
      </c>
      <c r="B148" t="s">
        <v>2605</v>
      </c>
      <c r="C148">
        <v>65169</v>
      </c>
      <c r="D148" t="s">
        <v>2606</v>
      </c>
      <c r="E148" t="s">
        <v>2607</v>
      </c>
      <c r="F148" t="s">
        <v>2608</v>
      </c>
      <c r="G148" t="s">
        <v>791</v>
      </c>
      <c r="H148" t="s">
        <v>2889</v>
      </c>
      <c r="I148" t="s">
        <v>457</v>
      </c>
      <c r="J148">
        <v>6470</v>
      </c>
      <c r="K148">
        <v>10.342201995259584</v>
      </c>
      <c r="L148" t="s">
        <v>2504</v>
      </c>
      <c r="M148">
        <v>0</v>
      </c>
      <c r="N148" t="s">
        <v>459</v>
      </c>
      <c r="O148" t="s">
        <v>2509</v>
      </c>
      <c r="P148">
        <v>11</v>
      </c>
      <c r="Q148">
        <v>18</v>
      </c>
      <c r="R148">
        <v>1</v>
      </c>
      <c r="S148">
        <v>92710298</v>
      </c>
      <c r="T148" t="s">
        <v>461</v>
      </c>
      <c r="U148" t="s">
        <v>812</v>
      </c>
      <c r="V148" t="s">
        <v>335</v>
      </c>
      <c r="W148" t="s">
        <v>463</v>
      </c>
      <c r="Y148" t="s">
        <v>463</v>
      </c>
      <c r="Z148">
        <v>0</v>
      </c>
      <c r="AB148" t="s">
        <v>465</v>
      </c>
      <c r="AC148" t="s">
        <v>515</v>
      </c>
      <c r="AD148" s="1">
        <v>0.58333333333333326</v>
      </c>
      <c r="AE148" s="1">
        <v>0.75</v>
      </c>
      <c r="AF148" t="s">
        <v>463</v>
      </c>
      <c r="AG148" t="s">
        <v>302</v>
      </c>
      <c r="AH148" t="s">
        <v>497</v>
      </c>
      <c r="AJ148" t="s">
        <v>1771</v>
      </c>
      <c r="AM148">
        <v>2</v>
      </c>
      <c r="AN148">
        <v>4</v>
      </c>
      <c r="AO148">
        <v>3</v>
      </c>
      <c r="AP148" s="2">
        <v>46069</v>
      </c>
      <c r="AQ148" s="2">
        <v>46356</v>
      </c>
      <c r="AR148" s="2">
        <v>46433</v>
      </c>
      <c r="AS148" s="2">
        <v>46650</v>
      </c>
      <c r="AV148" t="s">
        <v>470</v>
      </c>
      <c r="AW148">
        <v>120</v>
      </c>
      <c r="AX148">
        <v>0.5</v>
      </c>
      <c r="BI148">
        <v>60</v>
      </c>
      <c r="BJ148">
        <v>120</v>
      </c>
      <c r="BK148">
        <v>0.5</v>
      </c>
      <c r="BV148">
        <v>60</v>
      </c>
      <c r="BY148">
        <v>240</v>
      </c>
      <c r="BZ148">
        <v>240</v>
      </c>
      <c r="CA148">
        <v>0</v>
      </c>
      <c r="CB148">
        <v>240</v>
      </c>
      <c r="CC148">
        <v>1</v>
      </c>
      <c r="CE148">
        <v>6470</v>
      </c>
      <c r="CF148">
        <v>0</v>
      </c>
      <c r="CG148">
        <v>480</v>
      </c>
      <c r="CH148">
        <v>0</v>
      </c>
      <c r="CI148">
        <v>6470</v>
      </c>
      <c r="CJ148">
        <v>212.30594577494998</v>
      </c>
      <c r="CK148">
        <v>143.78872163937004</v>
      </c>
      <c r="CL148">
        <v>69.420911026507738</v>
      </c>
      <c r="CM148">
        <v>122.18796797213763</v>
      </c>
      <c r="CN148">
        <v>69.086628928876706</v>
      </c>
      <c r="CO148">
        <v>0</v>
      </c>
      <c r="CP148">
        <v>0</v>
      </c>
      <c r="CQ148">
        <v>93.868062452383569</v>
      </c>
      <c r="CR148">
        <v>0.86346000000000001</v>
      </c>
      <c r="CS148">
        <v>21425.6800448592</v>
      </c>
      <c r="CT148">
        <v>22068.450446204977</v>
      </c>
      <c r="CU148">
        <v>43494.130491064177</v>
      </c>
      <c r="CV148">
        <v>10.342201995259584</v>
      </c>
      <c r="CW148">
        <v>208612</v>
      </c>
      <c r="CX148" t="s">
        <v>4110</v>
      </c>
      <c r="CY148" t="s">
        <v>4111</v>
      </c>
      <c r="CZ148" t="s">
        <v>4112</v>
      </c>
      <c r="DA148" t="s">
        <v>4113</v>
      </c>
      <c r="DB148" t="s">
        <v>3344</v>
      </c>
      <c r="DI148">
        <v>240</v>
      </c>
      <c r="DJ148" t="s">
        <v>471</v>
      </c>
    </row>
    <row r="149" spans="1:114" x14ac:dyDescent="0.25">
      <c r="A149" t="s">
        <v>2</v>
      </c>
      <c r="B149" t="s">
        <v>2605</v>
      </c>
      <c r="C149">
        <v>65169</v>
      </c>
      <c r="D149" t="s">
        <v>2606</v>
      </c>
      <c r="E149" t="s">
        <v>2607</v>
      </c>
      <c r="F149" t="s">
        <v>2608</v>
      </c>
      <c r="G149" t="s">
        <v>791</v>
      </c>
      <c r="H149" t="s">
        <v>2610</v>
      </c>
      <c r="I149" t="s">
        <v>457</v>
      </c>
      <c r="J149">
        <v>6470</v>
      </c>
      <c r="K149">
        <v>11.569561201218102</v>
      </c>
      <c r="L149" t="s">
        <v>3181</v>
      </c>
      <c r="M149">
        <v>0</v>
      </c>
      <c r="N149" t="s">
        <v>459</v>
      </c>
      <c r="O149" t="s">
        <v>2020</v>
      </c>
      <c r="P149">
        <v>12</v>
      </c>
      <c r="Q149">
        <v>15</v>
      </c>
      <c r="R149">
        <v>1</v>
      </c>
      <c r="S149">
        <v>92410503</v>
      </c>
      <c r="T149" t="s">
        <v>461</v>
      </c>
      <c r="U149" t="s">
        <v>812</v>
      </c>
      <c r="V149" t="s">
        <v>335</v>
      </c>
      <c r="W149" t="s">
        <v>463</v>
      </c>
      <c r="Y149" t="s">
        <v>463</v>
      </c>
      <c r="Z149">
        <v>0</v>
      </c>
      <c r="AA149">
        <v>17050</v>
      </c>
      <c r="AB149" t="s">
        <v>465</v>
      </c>
      <c r="AC149" t="s">
        <v>525</v>
      </c>
      <c r="AD149" s="1">
        <v>0.5625</v>
      </c>
      <c r="AE149" s="1">
        <v>0.72916666666666674</v>
      </c>
      <c r="AF149" t="s">
        <v>463</v>
      </c>
      <c r="AG149" t="s">
        <v>203</v>
      </c>
      <c r="AH149" t="s">
        <v>529</v>
      </c>
      <c r="AJ149" t="s">
        <v>1771</v>
      </c>
      <c r="AM149">
        <v>2</v>
      </c>
      <c r="AN149">
        <v>4</v>
      </c>
      <c r="AO149">
        <v>3</v>
      </c>
      <c r="AP149" s="2">
        <v>46070</v>
      </c>
      <c r="AQ149" s="2">
        <v>46357</v>
      </c>
      <c r="AR149" s="2">
        <v>46434</v>
      </c>
      <c r="AS149" s="2">
        <v>46651</v>
      </c>
      <c r="AV149" t="s">
        <v>470</v>
      </c>
      <c r="AW149">
        <v>112</v>
      </c>
      <c r="AX149">
        <v>0.5</v>
      </c>
      <c r="BH149">
        <v>84</v>
      </c>
      <c r="BJ149">
        <v>144</v>
      </c>
      <c r="BK149">
        <v>0.5</v>
      </c>
      <c r="BU149">
        <v>112</v>
      </c>
      <c r="BY149">
        <v>256</v>
      </c>
      <c r="BZ149">
        <v>256</v>
      </c>
      <c r="CA149">
        <v>0</v>
      </c>
      <c r="CB149">
        <v>240</v>
      </c>
      <c r="CC149">
        <v>1.0666666666666667</v>
      </c>
      <c r="CE149">
        <v>6470</v>
      </c>
      <c r="CF149">
        <v>0</v>
      </c>
      <c r="CG149">
        <v>480</v>
      </c>
      <c r="CH149">
        <v>-306.7076923076923</v>
      </c>
      <c r="CI149">
        <v>6163.292307692308</v>
      </c>
      <c r="CJ149">
        <v>212.30594577494998</v>
      </c>
      <c r="CK149">
        <v>143.78872163937004</v>
      </c>
      <c r="CL149">
        <v>69.420911026507738</v>
      </c>
      <c r="CM149">
        <v>122.18796797213763</v>
      </c>
      <c r="CN149">
        <v>69.086628928876706</v>
      </c>
      <c r="CO149">
        <v>0</v>
      </c>
      <c r="CP149">
        <v>0</v>
      </c>
      <c r="CQ149">
        <v>93.868062452383569</v>
      </c>
      <c r="CR149">
        <v>0.86346000000000001</v>
      </c>
      <c r="CS149">
        <v>19941.301375201921</v>
      </c>
      <c r="CT149">
        <v>26407.980535445971</v>
      </c>
      <c r="CU149">
        <v>46349.281910647893</v>
      </c>
      <c r="CV149">
        <v>11.569561201218102</v>
      </c>
      <c r="CW149">
        <v>213259</v>
      </c>
      <c r="DI149">
        <v>240</v>
      </c>
      <c r="DJ149" t="s">
        <v>471</v>
      </c>
    </row>
    <row r="150" spans="1:114" x14ac:dyDescent="0.25">
      <c r="A150" t="s">
        <v>2</v>
      </c>
      <c r="B150" t="s">
        <v>2612</v>
      </c>
      <c r="C150">
        <v>65169</v>
      </c>
      <c r="D150" t="s">
        <v>2606</v>
      </c>
      <c r="E150" t="s">
        <v>2607</v>
      </c>
      <c r="F150" t="s">
        <v>2613</v>
      </c>
      <c r="G150" t="s">
        <v>791</v>
      </c>
      <c r="H150" t="s">
        <v>2614</v>
      </c>
      <c r="I150" t="s">
        <v>457</v>
      </c>
      <c r="J150">
        <v>6470</v>
      </c>
      <c r="K150">
        <v>10.113889267123024</v>
      </c>
      <c r="L150" t="s">
        <v>3182</v>
      </c>
      <c r="M150">
        <v>0</v>
      </c>
      <c r="N150" t="s">
        <v>459</v>
      </c>
      <c r="O150" t="s">
        <v>2615</v>
      </c>
      <c r="P150">
        <v>11</v>
      </c>
      <c r="Q150">
        <v>12</v>
      </c>
      <c r="R150">
        <v>1</v>
      </c>
      <c r="S150">
        <v>90380298</v>
      </c>
      <c r="T150" t="s">
        <v>461</v>
      </c>
      <c r="U150" t="s">
        <v>812</v>
      </c>
      <c r="V150" t="s">
        <v>335</v>
      </c>
      <c r="W150" t="s">
        <v>463</v>
      </c>
      <c r="Y150" t="s">
        <v>463</v>
      </c>
      <c r="Z150">
        <v>0</v>
      </c>
      <c r="AA150">
        <v>17330</v>
      </c>
      <c r="AB150" t="s">
        <v>465</v>
      </c>
      <c r="AC150" t="s">
        <v>479</v>
      </c>
      <c r="AD150" s="1">
        <v>0.54166666666666674</v>
      </c>
      <c r="AE150" s="1">
        <v>0.70833333333333326</v>
      </c>
      <c r="AF150" t="s">
        <v>463</v>
      </c>
      <c r="AG150" t="s">
        <v>44</v>
      </c>
      <c r="AH150" t="s">
        <v>467</v>
      </c>
      <c r="AJ150" t="s">
        <v>1771</v>
      </c>
      <c r="AM150">
        <v>2</v>
      </c>
      <c r="AN150">
        <v>3</v>
      </c>
      <c r="AO150">
        <v>3</v>
      </c>
      <c r="AP150" s="2">
        <v>46071</v>
      </c>
      <c r="AQ150" s="2">
        <v>46288</v>
      </c>
      <c r="AR150" s="2">
        <v>46435</v>
      </c>
      <c r="AS150" s="2">
        <v>46652</v>
      </c>
      <c r="AV150" t="s">
        <v>470</v>
      </c>
      <c r="AW150">
        <v>112</v>
      </c>
      <c r="AX150">
        <v>0.5</v>
      </c>
      <c r="BH150">
        <v>100</v>
      </c>
      <c r="BJ150">
        <v>112</v>
      </c>
      <c r="BK150">
        <v>0.5</v>
      </c>
      <c r="BU150">
        <v>100</v>
      </c>
      <c r="BY150">
        <v>224</v>
      </c>
      <c r="BZ150">
        <v>224</v>
      </c>
      <c r="CA150">
        <v>0</v>
      </c>
      <c r="CB150">
        <v>240</v>
      </c>
      <c r="CC150">
        <v>0.93333333333333335</v>
      </c>
      <c r="CE150">
        <v>6470</v>
      </c>
      <c r="CF150">
        <v>0</v>
      </c>
      <c r="CG150">
        <v>480</v>
      </c>
      <c r="CH150">
        <v>-312.30769230769232</v>
      </c>
      <c r="CI150">
        <v>6157.6923076923076</v>
      </c>
      <c r="CJ150">
        <v>212.30594577494998</v>
      </c>
      <c r="CK150">
        <v>143.78872163937004</v>
      </c>
      <c r="CL150">
        <v>69.420911026507738</v>
      </c>
      <c r="CM150">
        <v>122.18796797213763</v>
      </c>
      <c r="CN150">
        <v>69.086628928876706</v>
      </c>
      <c r="CO150">
        <v>0</v>
      </c>
      <c r="CP150">
        <v>0</v>
      </c>
      <c r="CQ150">
        <v>93.868062452383569</v>
      </c>
      <c r="CR150">
        <v>0.86346000000000001</v>
      </c>
      <c r="CS150">
        <v>19941.301375201921</v>
      </c>
      <c r="CT150">
        <v>20539.540416457981</v>
      </c>
      <c r="CU150">
        <v>40480.841791659899</v>
      </c>
      <c r="CV150">
        <v>10.113889267123024</v>
      </c>
      <c r="CW150">
        <v>213272</v>
      </c>
      <c r="CX150" t="s">
        <v>4114</v>
      </c>
      <c r="CY150" t="s">
        <v>4115</v>
      </c>
      <c r="CZ150" t="s">
        <v>3405</v>
      </c>
      <c r="DA150" t="s">
        <v>4116</v>
      </c>
      <c r="DB150" t="s">
        <v>3344</v>
      </c>
      <c r="DI150">
        <v>240</v>
      </c>
      <c r="DJ150" t="s">
        <v>471</v>
      </c>
    </row>
    <row r="151" spans="1:114" x14ac:dyDescent="0.25">
      <c r="A151" t="s">
        <v>2</v>
      </c>
      <c r="B151" t="s">
        <v>2612</v>
      </c>
      <c r="C151">
        <v>65169</v>
      </c>
      <c r="D151" t="s">
        <v>2606</v>
      </c>
      <c r="E151" t="s">
        <v>2607</v>
      </c>
      <c r="F151" t="s">
        <v>2613</v>
      </c>
      <c r="G151" t="s">
        <v>791</v>
      </c>
      <c r="H151" t="s">
        <v>2616</v>
      </c>
      <c r="I151" t="s">
        <v>457</v>
      </c>
      <c r="J151">
        <v>6470</v>
      </c>
      <c r="K151">
        <v>10.113889267123024</v>
      </c>
      <c r="L151" t="s">
        <v>3182</v>
      </c>
      <c r="M151">
        <v>0</v>
      </c>
      <c r="N151" t="s">
        <v>459</v>
      </c>
      <c r="O151" t="s">
        <v>2615</v>
      </c>
      <c r="P151">
        <v>11</v>
      </c>
      <c r="Q151">
        <v>12</v>
      </c>
      <c r="R151">
        <v>1</v>
      </c>
      <c r="S151">
        <v>90380298</v>
      </c>
      <c r="T151" t="s">
        <v>461</v>
      </c>
      <c r="U151" t="s">
        <v>812</v>
      </c>
      <c r="V151" t="s">
        <v>335</v>
      </c>
      <c r="W151" t="s">
        <v>463</v>
      </c>
      <c r="Y151" t="s">
        <v>463</v>
      </c>
      <c r="Z151">
        <v>0</v>
      </c>
      <c r="AA151">
        <v>16964</v>
      </c>
      <c r="AB151" t="s">
        <v>465</v>
      </c>
      <c r="AC151" t="s">
        <v>515</v>
      </c>
      <c r="AD151" s="1">
        <v>0.54166666666666674</v>
      </c>
      <c r="AE151" s="1">
        <v>0.70833333333333326</v>
      </c>
      <c r="AF151" t="s">
        <v>463</v>
      </c>
      <c r="AG151" t="s">
        <v>52</v>
      </c>
      <c r="AH151" t="s">
        <v>467</v>
      </c>
      <c r="AJ151" t="s">
        <v>1771</v>
      </c>
      <c r="AM151">
        <v>2</v>
      </c>
      <c r="AN151">
        <v>3</v>
      </c>
      <c r="AO151">
        <v>3</v>
      </c>
      <c r="AP151" s="2">
        <v>46069</v>
      </c>
      <c r="AQ151" s="2">
        <v>46356</v>
      </c>
      <c r="AR151" s="2">
        <v>46433</v>
      </c>
      <c r="AS151" s="2">
        <v>46650</v>
      </c>
      <c r="AV151" t="s">
        <v>470</v>
      </c>
      <c r="AW151">
        <v>112</v>
      </c>
      <c r="AX151">
        <v>0.5</v>
      </c>
      <c r="BH151">
        <v>100</v>
      </c>
      <c r="BJ151">
        <v>112</v>
      </c>
      <c r="BK151">
        <v>0.5</v>
      </c>
      <c r="BU151">
        <v>100</v>
      </c>
      <c r="BY151">
        <v>224</v>
      </c>
      <c r="BZ151">
        <v>224</v>
      </c>
      <c r="CA151">
        <v>0</v>
      </c>
      <c r="CB151">
        <v>240</v>
      </c>
      <c r="CC151">
        <v>0.93333333333333335</v>
      </c>
      <c r="CE151">
        <v>6470</v>
      </c>
      <c r="CF151">
        <v>0</v>
      </c>
      <c r="CG151">
        <v>480</v>
      </c>
      <c r="CH151">
        <v>-312.30769230769232</v>
      </c>
      <c r="CI151">
        <v>6157.6923076923076</v>
      </c>
      <c r="CJ151">
        <v>212.30594577494998</v>
      </c>
      <c r="CK151">
        <v>143.78872163937004</v>
      </c>
      <c r="CL151">
        <v>69.420911026507738</v>
      </c>
      <c r="CM151">
        <v>122.18796797213763</v>
      </c>
      <c r="CN151">
        <v>69.086628928876706</v>
      </c>
      <c r="CO151">
        <v>0</v>
      </c>
      <c r="CP151">
        <v>0</v>
      </c>
      <c r="CQ151">
        <v>93.868062452383569</v>
      </c>
      <c r="CR151">
        <v>0.86346000000000001</v>
      </c>
      <c r="CS151">
        <v>19941.301375201921</v>
      </c>
      <c r="CT151">
        <v>20539.540416457981</v>
      </c>
      <c r="CU151">
        <v>40480.841791659899</v>
      </c>
      <c r="CV151">
        <v>10.113889267123024</v>
      </c>
      <c r="CW151">
        <v>213270</v>
      </c>
      <c r="CX151" t="s">
        <v>4117</v>
      </c>
      <c r="CY151" t="s">
        <v>4115</v>
      </c>
      <c r="CZ151" t="s">
        <v>4118</v>
      </c>
      <c r="DA151" t="s">
        <v>4119</v>
      </c>
      <c r="DB151" t="s">
        <v>3344</v>
      </c>
      <c r="DI151">
        <v>240</v>
      </c>
      <c r="DJ151" t="s">
        <v>471</v>
      </c>
    </row>
    <row r="152" spans="1:114" x14ac:dyDescent="0.25">
      <c r="A152" t="s">
        <v>2</v>
      </c>
      <c r="B152" t="s">
        <v>755</v>
      </c>
      <c r="C152">
        <v>82470</v>
      </c>
      <c r="D152" t="s">
        <v>756</v>
      </c>
      <c r="E152" t="s">
        <v>757</v>
      </c>
      <c r="F152" t="s">
        <v>758</v>
      </c>
      <c r="G152" t="s">
        <v>759</v>
      </c>
      <c r="H152" t="s">
        <v>764</v>
      </c>
      <c r="I152" t="s">
        <v>457</v>
      </c>
      <c r="J152">
        <v>2600</v>
      </c>
      <c r="K152">
        <v>10.49207502202907</v>
      </c>
      <c r="L152" t="s">
        <v>3183</v>
      </c>
      <c r="M152">
        <v>0</v>
      </c>
      <c r="N152" t="s">
        <v>459</v>
      </c>
      <c r="O152" t="s">
        <v>761</v>
      </c>
      <c r="P152">
        <v>11</v>
      </c>
      <c r="Q152">
        <v>12</v>
      </c>
      <c r="R152">
        <v>1</v>
      </c>
      <c r="S152">
        <v>90191309</v>
      </c>
      <c r="T152" t="s">
        <v>461</v>
      </c>
      <c r="U152" t="s">
        <v>462</v>
      </c>
      <c r="V152" t="s">
        <v>335</v>
      </c>
      <c r="W152" t="s">
        <v>463</v>
      </c>
      <c r="Y152" t="s">
        <v>463</v>
      </c>
      <c r="Z152">
        <v>0</v>
      </c>
      <c r="AA152">
        <v>17128</v>
      </c>
      <c r="AB152" t="s">
        <v>465</v>
      </c>
      <c r="AC152" t="s">
        <v>466</v>
      </c>
      <c r="AD152" s="1">
        <v>0.375</v>
      </c>
      <c r="AE152" s="1">
        <v>0.625</v>
      </c>
      <c r="AF152" t="s">
        <v>463</v>
      </c>
      <c r="AG152" t="s">
        <v>287</v>
      </c>
      <c r="AH152" t="s">
        <v>497</v>
      </c>
      <c r="AJ152" t="s">
        <v>762</v>
      </c>
      <c r="AM152">
        <v>1</v>
      </c>
      <c r="AN152">
        <v>2</v>
      </c>
      <c r="AP152" s="2">
        <v>46072</v>
      </c>
      <c r="AQ152" s="2">
        <v>46205</v>
      </c>
      <c r="AR152" s="2"/>
      <c r="AS152" s="2"/>
      <c r="AV152" t="s">
        <v>470</v>
      </c>
      <c r="AW152">
        <v>99</v>
      </c>
      <c r="AX152">
        <v>0.5</v>
      </c>
      <c r="BH152">
        <v>10</v>
      </c>
      <c r="BY152">
        <v>99</v>
      </c>
      <c r="BZ152">
        <v>99</v>
      </c>
      <c r="CA152">
        <v>0</v>
      </c>
      <c r="CB152">
        <v>100</v>
      </c>
      <c r="CC152">
        <v>0.99</v>
      </c>
      <c r="CE152">
        <v>2600</v>
      </c>
      <c r="CF152">
        <v>0</v>
      </c>
      <c r="CG152">
        <v>120</v>
      </c>
      <c r="CH152">
        <v>-15.384615384615383</v>
      </c>
      <c r="CI152">
        <v>2584.6153846153848</v>
      </c>
      <c r="CJ152">
        <v>212.30594577494998</v>
      </c>
      <c r="CK152">
        <v>143.78872163937004</v>
      </c>
      <c r="CL152">
        <v>69.420911026507738</v>
      </c>
      <c r="CM152">
        <v>122.18796797213763</v>
      </c>
      <c r="CN152">
        <v>69.086628928876706</v>
      </c>
      <c r="CO152">
        <v>0</v>
      </c>
      <c r="CP152">
        <v>0</v>
      </c>
      <c r="CQ152">
        <v>93.868062452383569</v>
      </c>
      <c r="CR152">
        <v>0.86346000000000001</v>
      </c>
      <c r="CS152">
        <v>17626.68603700884</v>
      </c>
      <c r="CT152">
        <v>0</v>
      </c>
      <c r="CU152">
        <v>17626.68603700884</v>
      </c>
      <c r="CV152">
        <v>10.49207502202907</v>
      </c>
      <c r="CW152">
        <v>215609</v>
      </c>
      <c r="DI152">
        <v>100</v>
      </c>
      <c r="DJ152" t="s">
        <v>471</v>
      </c>
    </row>
    <row r="153" spans="1:114" x14ac:dyDescent="0.25">
      <c r="A153" t="s">
        <v>2</v>
      </c>
      <c r="B153" t="s">
        <v>755</v>
      </c>
      <c r="C153">
        <v>82470</v>
      </c>
      <c r="D153" t="s">
        <v>756</v>
      </c>
      <c r="E153" t="s">
        <v>757</v>
      </c>
      <c r="F153" t="s">
        <v>758</v>
      </c>
      <c r="G153" t="s">
        <v>759</v>
      </c>
      <c r="H153" t="s">
        <v>760</v>
      </c>
      <c r="I153" t="s">
        <v>457</v>
      </c>
      <c r="J153">
        <v>2600</v>
      </c>
      <c r="K153">
        <v>10.49207502202907</v>
      </c>
      <c r="L153" t="s">
        <v>3183</v>
      </c>
      <c r="M153">
        <v>0</v>
      </c>
      <c r="N153" t="s">
        <v>459</v>
      </c>
      <c r="O153" t="s">
        <v>761</v>
      </c>
      <c r="P153">
        <v>11</v>
      </c>
      <c r="Q153">
        <v>12</v>
      </c>
      <c r="R153">
        <v>1</v>
      </c>
      <c r="S153">
        <v>90191309</v>
      </c>
      <c r="T153" t="s">
        <v>461</v>
      </c>
      <c r="U153" t="s">
        <v>462</v>
      </c>
      <c r="V153" t="s">
        <v>329</v>
      </c>
      <c r="W153" t="s">
        <v>463</v>
      </c>
      <c r="Y153" t="s">
        <v>463</v>
      </c>
      <c r="Z153">
        <v>0</v>
      </c>
      <c r="AA153">
        <v>17129</v>
      </c>
      <c r="AB153" t="s">
        <v>465</v>
      </c>
      <c r="AC153" t="s">
        <v>466</v>
      </c>
      <c r="AD153" s="1">
        <v>0.375</v>
      </c>
      <c r="AE153" s="1">
        <v>0.625</v>
      </c>
      <c r="AF153" t="s">
        <v>660</v>
      </c>
      <c r="AG153" t="s">
        <v>300</v>
      </c>
      <c r="AH153" t="s">
        <v>497</v>
      </c>
      <c r="AJ153" t="s">
        <v>762</v>
      </c>
      <c r="AM153">
        <v>1</v>
      </c>
      <c r="AN153">
        <v>2</v>
      </c>
      <c r="AP153" s="2">
        <v>46072</v>
      </c>
      <c r="AQ153" s="2">
        <v>46205</v>
      </c>
      <c r="AR153" s="2"/>
      <c r="AS153" s="2"/>
      <c r="AV153" t="s">
        <v>470</v>
      </c>
      <c r="AW153">
        <v>99</v>
      </c>
      <c r="AX153">
        <v>0.5</v>
      </c>
      <c r="BH153">
        <v>10</v>
      </c>
      <c r="BY153">
        <v>99</v>
      </c>
      <c r="BZ153">
        <v>99</v>
      </c>
      <c r="CA153">
        <v>0</v>
      </c>
      <c r="CB153">
        <v>100</v>
      </c>
      <c r="CC153">
        <v>0.99</v>
      </c>
      <c r="CE153">
        <v>2600</v>
      </c>
      <c r="CF153">
        <v>0</v>
      </c>
      <c r="CG153">
        <v>120</v>
      </c>
      <c r="CH153">
        <v>-15.384615384615383</v>
      </c>
      <c r="CI153">
        <v>2584.6153846153848</v>
      </c>
      <c r="CJ153">
        <v>212.30594577494998</v>
      </c>
      <c r="CK153">
        <v>143.78872163937004</v>
      </c>
      <c r="CL153">
        <v>69.420911026507738</v>
      </c>
      <c r="CM153">
        <v>122.18796797213763</v>
      </c>
      <c r="CN153">
        <v>69.086628928876706</v>
      </c>
      <c r="CO153">
        <v>0</v>
      </c>
      <c r="CP153">
        <v>0</v>
      </c>
      <c r="CQ153">
        <v>93.868062452383569</v>
      </c>
      <c r="CR153">
        <v>0.86346000000000001</v>
      </c>
      <c r="CS153">
        <v>17626.68603700884</v>
      </c>
      <c r="CT153">
        <v>0</v>
      </c>
      <c r="CU153">
        <v>17626.68603700884</v>
      </c>
      <c r="CV153">
        <v>10.49207502202907</v>
      </c>
      <c r="CW153">
        <v>215615</v>
      </c>
      <c r="DI153">
        <v>100</v>
      </c>
      <c r="DJ153" t="s">
        <v>471</v>
      </c>
    </row>
    <row r="154" spans="1:114" x14ac:dyDescent="0.25">
      <c r="A154" t="s">
        <v>2</v>
      </c>
      <c r="B154" t="s">
        <v>755</v>
      </c>
      <c r="C154">
        <v>82470</v>
      </c>
      <c r="D154" t="s">
        <v>756</v>
      </c>
      <c r="E154" t="s">
        <v>757</v>
      </c>
      <c r="F154" t="s">
        <v>758</v>
      </c>
      <c r="G154" t="s">
        <v>759</v>
      </c>
      <c r="H154" t="s">
        <v>765</v>
      </c>
      <c r="I154" t="s">
        <v>457</v>
      </c>
      <c r="J154">
        <v>2600</v>
      </c>
      <c r="K154">
        <v>7.630600016021142</v>
      </c>
      <c r="L154" t="s">
        <v>3184</v>
      </c>
      <c r="M154">
        <v>0</v>
      </c>
      <c r="N154" t="s">
        <v>459</v>
      </c>
      <c r="O154" t="s">
        <v>766</v>
      </c>
      <c r="P154">
        <v>8</v>
      </c>
      <c r="Q154">
        <v>15</v>
      </c>
      <c r="R154">
        <v>1</v>
      </c>
      <c r="S154">
        <v>90591205</v>
      </c>
      <c r="T154" t="s">
        <v>461</v>
      </c>
      <c r="U154" t="s">
        <v>462</v>
      </c>
      <c r="V154" t="s">
        <v>335</v>
      </c>
      <c r="W154" t="s">
        <v>463</v>
      </c>
      <c r="Y154" t="s">
        <v>463</v>
      </c>
      <c r="Z154">
        <v>0</v>
      </c>
      <c r="AA154">
        <v>17190</v>
      </c>
      <c r="AB154" t="s">
        <v>465</v>
      </c>
      <c r="AC154" t="s">
        <v>515</v>
      </c>
      <c r="AD154" s="1">
        <v>0.375</v>
      </c>
      <c r="AE154" s="1">
        <v>0.54166666666666674</v>
      </c>
      <c r="AF154" t="s">
        <v>463</v>
      </c>
      <c r="AG154" t="s">
        <v>276</v>
      </c>
      <c r="AH154" t="s">
        <v>546</v>
      </c>
      <c r="AJ154" t="s">
        <v>762</v>
      </c>
      <c r="AM154">
        <v>1</v>
      </c>
      <c r="AN154">
        <v>2</v>
      </c>
      <c r="AP154" s="2">
        <v>46069</v>
      </c>
      <c r="AQ154" s="2">
        <v>46202</v>
      </c>
      <c r="AR154" s="2"/>
      <c r="AS154" s="2"/>
      <c r="AV154" t="s">
        <v>470</v>
      </c>
      <c r="AW154">
        <v>72</v>
      </c>
      <c r="AX154">
        <v>0.5</v>
      </c>
      <c r="BH154">
        <v>10</v>
      </c>
      <c r="BY154">
        <v>72</v>
      </c>
      <c r="BZ154">
        <v>72</v>
      </c>
      <c r="CA154">
        <v>0</v>
      </c>
      <c r="CB154">
        <v>100</v>
      </c>
      <c r="CC154">
        <v>0.72</v>
      </c>
      <c r="CE154">
        <v>2600</v>
      </c>
      <c r="CF154">
        <v>0</v>
      </c>
      <c r="CG154">
        <v>120</v>
      </c>
      <c r="CH154">
        <v>-15.384615384615383</v>
      </c>
      <c r="CI154">
        <v>2584.6153846153848</v>
      </c>
      <c r="CJ154">
        <v>212.30594577494998</v>
      </c>
      <c r="CK154">
        <v>143.78872163937004</v>
      </c>
      <c r="CL154">
        <v>69.420911026507738</v>
      </c>
      <c r="CM154">
        <v>122.18796797213763</v>
      </c>
      <c r="CN154">
        <v>69.086628928876706</v>
      </c>
      <c r="CO154">
        <v>0</v>
      </c>
      <c r="CP154">
        <v>0</v>
      </c>
      <c r="CQ154">
        <v>93.868062452383569</v>
      </c>
      <c r="CR154">
        <v>0.86346000000000001</v>
      </c>
      <c r="CS154">
        <v>12819.40802691552</v>
      </c>
      <c r="CT154">
        <v>0</v>
      </c>
      <c r="CU154">
        <v>12819.40802691552</v>
      </c>
      <c r="CV154">
        <v>7.630600016021142</v>
      </c>
      <c r="CW154">
        <v>225465</v>
      </c>
      <c r="DI154">
        <v>100</v>
      </c>
      <c r="DJ154" t="s">
        <v>471</v>
      </c>
    </row>
    <row r="155" spans="1:114" x14ac:dyDescent="0.25">
      <c r="A155" t="s">
        <v>2</v>
      </c>
      <c r="B155" t="s">
        <v>755</v>
      </c>
      <c r="C155">
        <v>82470</v>
      </c>
      <c r="D155" t="s">
        <v>756</v>
      </c>
      <c r="E155" t="s">
        <v>757</v>
      </c>
      <c r="F155" t="s">
        <v>758</v>
      </c>
      <c r="G155" t="s">
        <v>759</v>
      </c>
      <c r="H155" t="s">
        <v>763</v>
      </c>
      <c r="I155" t="s">
        <v>457</v>
      </c>
      <c r="J155">
        <v>2600</v>
      </c>
      <c r="K155">
        <v>10.49207502202907</v>
      </c>
      <c r="L155" t="s">
        <v>3183</v>
      </c>
      <c r="M155">
        <v>0</v>
      </c>
      <c r="N155" t="s">
        <v>459</v>
      </c>
      <c r="O155" t="s">
        <v>761</v>
      </c>
      <c r="P155">
        <v>11</v>
      </c>
      <c r="Q155">
        <v>12</v>
      </c>
      <c r="R155">
        <v>1</v>
      </c>
      <c r="S155">
        <v>90191309</v>
      </c>
      <c r="T155" t="s">
        <v>461</v>
      </c>
      <c r="U155" t="s">
        <v>462</v>
      </c>
      <c r="V155" t="s">
        <v>329</v>
      </c>
      <c r="W155" t="s">
        <v>463</v>
      </c>
      <c r="Y155" t="s">
        <v>463</v>
      </c>
      <c r="Z155">
        <v>0</v>
      </c>
      <c r="AA155">
        <v>17130</v>
      </c>
      <c r="AB155" t="s">
        <v>465</v>
      </c>
      <c r="AC155" t="s">
        <v>504</v>
      </c>
      <c r="AD155" s="1">
        <v>0.375</v>
      </c>
      <c r="AE155" s="1">
        <v>0.54166666666666674</v>
      </c>
      <c r="AF155" t="s">
        <v>660</v>
      </c>
      <c r="AG155" t="s">
        <v>288</v>
      </c>
      <c r="AH155" t="s">
        <v>616</v>
      </c>
      <c r="AJ155" t="s">
        <v>762</v>
      </c>
      <c r="AM155">
        <v>1</v>
      </c>
      <c r="AN155">
        <v>2</v>
      </c>
      <c r="AP155" s="2">
        <v>46073</v>
      </c>
      <c r="AQ155" s="2">
        <v>46206</v>
      </c>
      <c r="AR155" s="2"/>
      <c r="AS155" s="2"/>
      <c r="AV155" t="s">
        <v>470</v>
      </c>
      <c r="AW155">
        <v>99</v>
      </c>
      <c r="AX155">
        <v>0.5</v>
      </c>
      <c r="BH155">
        <v>10</v>
      </c>
      <c r="BY155">
        <v>99</v>
      </c>
      <c r="BZ155">
        <v>99</v>
      </c>
      <c r="CA155">
        <v>0</v>
      </c>
      <c r="CB155">
        <v>100</v>
      </c>
      <c r="CC155">
        <v>0.99</v>
      </c>
      <c r="CE155">
        <v>2600</v>
      </c>
      <c r="CF155">
        <v>0</v>
      </c>
      <c r="CG155">
        <v>120</v>
      </c>
      <c r="CH155">
        <v>-15.384615384615383</v>
      </c>
      <c r="CI155">
        <v>2584.6153846153848</v>
      </c>
      <c r="CJ155">
        <v>212.30594577494998</v>
      </c>
      <c r="CK155">
        <v>143.78872163937004</v>
      </c>
      <c r="CL155">
        <v>69.420911026507738</v>
      </c>
      <c r="CM155">
        <v>122.18796797213763</v>
      </c>
      <c r="CN155">
        <v>69.086628928876706</v>
      </c>
      <c r="CO155">
        <v>0</v>
      </c>
      <c r="CP155">
        <v>0</v>
      </c>
      <c r="CQ155">
        <v>93.868062452383569</v>
      </c>
      <c r="CR155">
        <v>0.86346000000000001</v>
      </c>
      <c r="CS155">
        <v>17626.68603700884</v>
      </c>
      <c r="CT155">
        <v>0</v>
      </c>
      <c r="CU155">
        <v>17626.68603700884</v>
      </c>
      <c r="CV155">
        <v>10.49207502202907</v>
      </c>
      <c r="CW155">
        <v>215619</v>
      </c>
      <c r="DI155">
        <v>100</v>
      </c>
      <c r="DJ155" t="s">
        <v>471</v>
      </c>
    </row>
    <row r="156" spans="1:114" x14ac:dyDescent="0.25">
      <c r="A156" t="s">
        <v>2</v>
      </c>
      <c r="B156" t="s">
        <v>1337</v>
      </c>
      <c r="C156">
        <v>26912</v>
      </c>
      <c r="D156" t="s">
        <v>1338</v>
      </c>
      <c r="E156" t="s">
        <v>1339</v>
      </c>
      <c r="F156" t="s">
        <v>1340</v>
      </c>
      <c r="G156" t="s">
        <v>759</v>
      </c>
      <c r="H156" t="s">
        <v>37</v>
      </c>
      <c r="I156" t="s">
        <v>457</v>
      </c>
      <c r="J156">
        <v>4300</v>
      </c>
      <c r="K156">
        <v>9.8453462803959191</v>
      </c>
      <c r="L156" t="s">
        <v>1279</v>
      </c>
      <c r="M156">
        <v>0</v>
      </c>
      <c r="N156" t="s">
        <v>459</v>
      </c>
      <c r="O156" t="s">
        <v>766</v>
      </c>
      <c r="P156">
        <v>10</v>
      </c>
      <c r="Q156">
        <v>15</v>
      </c>
      <c r="R156">
        <v>1</v>
      </c>
      <c r="S156">
        <v>90591205</v>
      </c>
      <c r="T156" t="s">
        <v>461</v>
      </c>
      <c r="U156" t="s">
        <v>978</v>
      </c>
      <c r="V156" t="s">
        <v>338</v>
      </c>
      <c r="W156" t="s">
        <v>660</v>
      </c>
      <c r="X156">
        <v>26999</v>
      </c>
      <c r="Y156" t="s">
        <v>660</v>
      </c>
      <c r="Z156">
        <v>70</v>
      </c>
      <c r="AA156">
        <v>17088</v>
      </c>
      <c r="AB156" t="s">
        <v>465</v>
      </c>
      <c r="AC156" t="s">
        <v>525</v>
      </c>
      <c r="AD156" s="1">
        <v>0.375</v>
      </c>
      <c r="AE156" s="1">
        <v>0.625</v>
      </c>
      <c r="AF156" t="s">
        <v>463</v>
      </c>
      <c r="AG156" t="s">
        <v>1059</v>
      </c>
      <c r="AH156" t="s">
        <v>1060</v>
      </c>
      <c r="AI156" t="s">
        <v>276</v>
      </c>
      <c r="AJ156" t="s">
        <v>2</v>
      </c>
      <c r="AM156">
        <v>1</v>
      </c>
      <c r="AN156">
        <v>3</v>
      </c>
      <c r="AP156" s="2">
        <v>46070</v>
      </c>
      <c r="AQ156" s="2">
        <v>46287</v>
      </c>
      <c r="AR156" s="2"/>
      <c r="AS156" s="2"/>
      <c r="AV156" t="s">
        <v>470</v>
      </c>
      <c r="AW156">
        <v>154</v>
      </c>
      <c r="AX156">
        <v>0.5</v>
      </c>
      <c r="BH156">
        <v>10</v>
      </c>
      <c r="BY156">
        <v>154</v>
      </c>
      <c r="BZ156">
        <v>154</v>
      </c>
      <c r="CA156">
        <v>0</v>
      </c>
      <c r="CB156">
        <v>240</v>
      </c>
      <c r="CC156">
        <v>0.64166666666666672</v>
      </c>
      <c r="CE156">
        <v>4300</v>
      </c>
      <c r="CF156">
        <v>0</v>
      </c>
      <c r="CG156">
        <v>480</v>
      </c>
      <c r="CH156">
        <v>-15.384615384615383</v>
      </c>
      <c r="CI156">
        <v>4284.6153846153848</v>
      </c>
      <c r="CJ156">
        <v>212.30594577494998</v>
      </c>
      <c r="CK156">
        <v>143.78872163937004</v>
      </c>
      <c r="CL156">
        <v>69.420911026507738</v>
      </c>
      <c r="CM156">
        <v>122.18796797213763</v>
      </c>
      <c r="CN156">
        <v>69.086628928876706</v>
      </c>
      <c r="CO156">
        <v>0</v>
      </c>
      <c r="CP156">
        <v>0</v>
      </c>
      <c r="CQ156">
        <v>93.868062452383569</v>
      </c>
      <c r="CR156">
        <v>0.86346000000000001</v>
      </c>
      <c r="CS156">
        <v>27419.289390902639</v>
      </c>
      <c r="CT156">
        <v>0</v>
      </c>
      <c r="CU156">
        <v>27419.289390902639</v>
      </c>
      <c r="CV156">
        <v>9.8453462803959191</v>
      </c>
      <c r="CW156">
        <v>206450</v>
      </c>
      <c r="DI156">
        <v>240</v>
      </c>
      <c r="DJ156" t="s">
        <v>831</v>
      </c>
    </row>
    <row r="157" spans="1:114" x14ac:dyDescent="0.25">
      <c r="A157" t="s">
        <v>2</v>
      </c>
      <c r="B157" t="s">
        <v>2657</v>
      </c>
      <c r="C157">
        <v>26912</v>
      </c>
      <c r="D157" t="s">
        <v>2658</v>
      </c>
      <c r="E157" t="s">
        <v>2659</v>
      </c>
      <c r="F157" t="s">
        <v>2660</v>
      </c>
      <c r="G157" t="s">
        <v>759</v>
      </c>
      <c r="H157" t="s">
        <v>39</v>
      </c>
      <c r="I157" t="s">
        <v>457</v>
      </c>
      <c r="J157">
        <v>6200</v>
      </c>
      <c r="K157">
        <v>4.960522730149731</v>
      </c>
      <c r="L157" t="s">
        <v>3185</v>
      </c>
      <c r="M157">
        <v>0</v>
      </c>
      <c r="N157" t="s">
        <v>459</v>
      </c>
      <c r="O157" t="s">
        <v>766</v>
      </c>
      <c r="P157">
        <v>5</v>
      </c>
      <c r="Q157">
        <v>20</v>
      </c>
      <c r="R157">
        <v>1</v>
      </c>
      <c r="S157">
        <v>90591205</v>
      </c>
      <c r="T157" t="s">
        <v>461</v>
      </c>
      <c r="U157" t="s">
        <v>978</v>
      </c>
      <c r="V157" t="s">
        <v>338</v>
      </c>
      <c r="W157" t="s">
        <v>660</v>
      </c>
      <c r="X157">
        <v>26999</v>
      </c>
      <c r="Y157" t="s">
        <v>660</v>
      </c>
      <c r="Z157">
        <v>70</v>
      </c>
      <c r="AA157">
        <v>17089</v>
      </c>
      <c r="AB157" t="s">
        <v>465</v>
      </c>
      <c r="AC157" t="s">
        <v>525</v>
      </c>
      <c r="AD157" s="1">
        <v>0.375</v>
      </c>
      <c r="AE157" s="1">
        <v>0.54166666666666674</v>
      </c>
      <c r="AF157" t="s">
        <v>463</v>
      </c>
      <c r="AG157" t="s">
        <v>1059</v>
      </c>
      <c r="AH157" t="s">
        <v>1060</v>
      </c>
      <c r="AI157" t="s">
        <v>2661</v>
      </c>
      <c r="AJ157" t="s">
        <v>1918</v>
      </c>
      <c r="AM157">
        <v>1</v>
      </c>
      <c r="AN157">
        <v>3</v>
      </c>
      <c r="AP157" s="2">
        <v>46070</v>
      </c>
      <c r="AQ157" s="2">
        <v>46287</v>
      </c>
      <c r="AR157" s="2"/>
      <c r="AS157" s="2"/>
      <c r="AV157" t="s">
        <v>470</v>
      </c>
      <c r="AW157">
        <v>112</v>
      </c>
      <c r="AX157">
        <v>0.5</v>
      </c>
      <c r="BH157">
        <v>10</v>
      </c>
      <c r="BY157">
        <v>112</v>
      </c>
      <c r="BZ157">
        <v>112</v>
      </c>
      <c r="CA157">
        <v>0</v>
      </c>
      <c r="CB157">
        <v>240</v>
      </c>
      <c r="CC157">
        <v>0.46666666666666667</v>
      </c>
      <c r="CE157">
        <v>6200</v>
      </c>
      <c r="CF157">
        <v>0</v>
      </c>
      <c r="CG157">
        <v>480</v>
      </c>
      <c r="CH157">
        <v>-15.384615384615383</v>
      </c>
      <c r="CI157">
        <v>6184.6153846153848</v>
      </c>
      <c r="CJ157">
        <v>212.30594577494998</v>
      </c>
      <c r="CK157">
        <v>143.78872163937004</v>
      </c>
      <c r="CL157">
        <v>69.420911026507738</v>
      </c>
      <c r="CM157">
        <v>122.18796797213763</v>
      </c>
      <c r="CN157">
        <v>69.086628928876706</v>
      </c>
      <c r="CO157">
        <v>0</v>
      </c>
      <c r="CP157">
        <v>0</v>
      </c>
      <c r="CQ157">
        <v>93.868062452383569</v>
      </c>
      <c r="CR157">
        <v>0.86346000000000001</v>
      </c>
      <c r="CS157">
        <v>19941.301375201921</v>
      </c>
      <c r="CT157">
        <v>0</v>
      </c>
      <c r="CU157">
        <v>19941.301375201921</v>
      </c>
      <c r="CV157">
        <v>4.960522730149731</v>
      </c>
      <c r="CW157">
        <v>211626</v>
      </c>
      <c r="DI157">
        <v>240</v>
      </c>
      <c r="DJ157" t="s">
        <v>831</v>
      </c>
    </row>
    <row r="158" spans="1:114" x14ac:dyDescent="0.25">
      <c r="A158" t="s">
        <v>2</v>
      </c>
      <c r="B158" t="s">
        <v>1772</v>
      </c>
      <c r="C158">
        <v>59882</v>
      </c>
      <c r="D158" t="s">
        <v>1773</v>
      </c>
      <c r="E158" t="s">
        <v>1774</v>
      </c>
      <c r="F158" t="s">
        <v>1775</v>
      </c>
      <c r="G158" t="s">
        <v>759</v>
      </c>
      <c r="H158" t="s">
        <v>1776</v>
      </c>
      <c r="I158" t="s">
        <v>457</v>
      </c>
      <c r="J158">
        <v>2780</v>
      </c>
      <c r="K158">
        <v>11.096995756929282</v>
      </c>
      <c r="L158" t="s">
        <v>3186</v>
      </c>
      <c r="M158">
        <v>0</v>
      </c>
      <c r="N158" t="s">
        <v>459</v>
      </c>
      <c r="O158" t="s">
        <v>761</v>
      </c>
      <c r="P158">
        <v>12</v>
      </c>
      <c r="Q158">
        <v>12</v>
      </c>
      <c r="R158">
        <v>1</v>
      </c>
      <c r="S158">
        <v>90191309</v>
      </c>
      <c r="T158" t="s">
        <v>605</v>
      </c>
      <c r="U158" t="s">
        <v>659</v>
      </c>
      <c r="V158" t="s">
        <v>329</v>
      </c>
      <c r="W158" t="s">
        <v>463</v>
      </c>
      <c r="Y158" t="s">
        <v>463</v>
      </c>
      <c r="Z158">
        <v>0</v>
      </c>
      <c r="AA158">
        <v>17131</v>
      </c>
      <c r="AB158" t="s">
        <v>465</v>
      </c>
      <c r="AC158" t="s">
        <v>525</v>
      </c>
      <c r="AD158" s="1">
        <v>0.375</v>
      </c>
      <c r="AE158" s="1">
        <v>0.54166666666666674</v>
      </c>
      <c r="AF158" t="s">
        <v>660</v>
      </c>
      <c r="AG158" t="s">
        <v>287</v>
      </c>
      <c r="AH158" t="s">
        <v>497</v>
      </c>
      <c r="AJ158" t="s">
        <v>762</v>
      </c>
      <c r="AM158">
        <v>1</v>
      </c>
      <c r="AN158">
        <v>3</v>
      </c>
      <c r="AP158" s="2">
        <v>46070</v>
      </c>
      <c r="AQ158" s="2">
        <v>46287</v>
      </c>
      <c r="AR158" s="2"/>
      <c r="AS158" s="2"/>
      <c r="AV158" t="s">
        <v>470</v>
      </c>
      <c r="AW158">
        <v>112</v>
      </c>
      <c r="AX158">
        <v>0.5</v>
      </c>
      <c r="BH158">
        <v>10</v>
      </c>
      <c r="BY158">
        <v>112</v>
      </c>
      <c r="BZ158">
        <v>112</v>
      </c>
      <c r="CA158">
        <v>0</v>
      </c>
      <c r="CB158">
        <v>120</v>
      </c>
      <c r="CC158">
        <v>0.93333333333333335</v>
      </c>
      <c r="CE158">
        <v>2780</v>
      </c>
      <c r="CF158">
        <v>0</v>
      </c>
      <c r="CG158">
        <v>240</v>
      </c>
      <c r="CH158">
        <v>-15.384615384615383</v>
      </c>
      <c r="CI158">
        <v>2764.6153846153848</v>
      </c>
      <c r="CJ158">
        <v>212.30594577494998</v>
      </c>
      <c r="CK158">
        <v>143.78872163937004</v>
      </c>
      <c r="CL158">
        <v>69.420911026507738</v>
      </c>
      <c r="CM158">
        <v>122.18796797213763</v>
      </c>
      <c r="CN158">
        <v>69.086628928876706</v>
      </c>
      <c r="CO158">
        <v>0</v>
      </c>
      <c r="CP158">
        <v>0</v>
      </c>
      <c r="CQ158">
        <v>93.868062452383569</v>
      </c>
      <c r="CR158">
        <v>0.86346000000000001</v>
      </c>
      <c r="CS158">
        <v>19941.301375201921</v>
      </c>
      <c r="CT158">
        <v>0</v>
      </c>
      <c r="CU158">
        <v>19941.301375201921</v>
      </c>
      <c r="CV158">
        <v>11.096995756929282</v>
      </c>
      <c r="CW158">
        <v>215610</v>
      </c>
      <c r="CX158" t="s">
        <v>4120</v>
      </c>
      <c r="CY158" t="s">
        <v>4121</v>
      </c>
      <c r="CZ158" t="s">
        <v>4122</v>
      </c>
      <c r="DA158" t="s">
        <v>4123</v>
      </c>
      <c r="DB158" t="s">
        <v>3344</v>
      </c>
      <c r="DI158">
        <v>120</v>
      </c>
      <c r="DJ158" t="s">
        <v>471</v>
      </c>
    </row>
    <row r="159" spans="1:114" x14ac:dyDescent="0.25">
      <c r="A159" t="s">
        <v>2</v>
      </c>
      <c r="B159" t="s">
        <v>1772</v>
      </c>
      <c r="C159">
        <v>59882</v>
      </c>
      <c r="D159" t="s">
        <v>1773</v>
      </c>
      <c r="E159" t="s">
        <v>1774</v>
      </c>
      <c r="F159" t="s">
        <v>1775</v>
      </c>
      <c r="G159" t="s">
        <v>759</v>
      </c>
      <c r="H159" t="s">
        <v>1777</v>
      </c>
      <c r="I159" t="s">
        <v>457</v>
      </c>
      <c r="J159">
        <v>2780</v>
      </c>
      <c r="K159">
        <v>11.096995756929282</v>
      </c>
      <c r="L159" t="s">
        <v>534</v>
      </c>
      <c r="M159">
        <v>0</v>
      </c>
      <c r="N159" t="s">
        <v>459</v>
      </c>
      <c r="O159" t="s">
        <v>761</v>
      </c>
      <c r="P159">
        <v>12</v>
      </c>
      <c r="Q159">
        <v>15</v>
      </c>
      <c r="R159">
        <v>1</v>
      </c>
      <c r="S159">
        <v>90191309</v>
      </c>
      <c r="T159" t="s">
        <v>605</v>
      </c>
      <c r="U159" t="s">
        <v>659</v>
      </c>
      <c r="V159" t="s">
        <v>329</v>
      </c>
      <c r="W159" t="s">
        <v>463</v>
      </c>
      <c r="Y159" t="s">
        <v>463</v>
      </c>
      <c r="Z159">
        <v>0</v>
      </c>
      <c r="AA159">
        <v>17132</v>
      </c>
      <c r="AB159" t="s">
        <v>465</v>
      </c>
      <c r="AC159" t="s">
        <v>525</v>
      </c>
      <c r="AD159" s="1">
        <v>0.375</v>
      </c>
      <c r="AE159" s="1">
        <v>0.54166666666666674</v>
      </c>
      <c r="AF159" t="s">
        <v>660</v>
      </c>
      <c r="AG159" t="s">
        <v>292</v>
      </c>
      <c r="AH159" t="s">
        <v>497</v>
      </c>
      <c r="AJ159" t="s">
        <v>762</v>
      </c>
      <c r="AM159">
        <v>1</v>
      </c>
      <c r="AN159">
        <v>3</v>
      </c>
      <c r="AP159" s="2">
        <v>46070</v>
      </c>
      <c r="AQ159" s="2">
        <v>46287</v>
      </c>
      <c r="AR159" s="2"/>
      <c r="AS159" s="2"/>
      <c r="AV159" t="s">
        <v>470</v>
      </c>
      <c r="AW159">
        <v>112</v>
      </c>
      <c r="AX159">
        <v>0.5</v>
      </c>
      <c r="BH159">
        <v>10</v>
      </c>
      <c r="BY159">
        <v>112</v>
      </c>
      <c r="BZ159">
        <v>112</v>
      </c>
      <c r="CA159">
        <v>0</v>
      </c>
      <c r="CB159">
        <v>120</v>
      </c>
      <c r="CC159">
        <v>0.93333333333333335</v>
      </c>
      <c r="CE159">
        <v>2780</v>
      </c>
      <c r="CF159">
        <v>0</v>
      </c>
      <c r="CG159">
        <v>240</v>
      </c>
      <c r="CH159">
        <v>-15.384615384615383</v>
      </c>
      <c r="CI159">
        <v>2764.6153846153848</v>
      </c>
      <c r="CJ159">
        <v>212.30594577494998</v>
      </c>
      <c r="CK159">
        <v>143.78872163937004</v>
      </c>
      <c r="CL159">
        <v>69.420911026507738</v>
      </c>
      <c r="CM159">
        <v>122.18796797213763</v>
      </c>
      <c r="CN159">
        <v>69.086628928876706</v>
      </c>
      <c r="CO159">
        <v>0</v>
      </c>
      <c r="CP159">
        <v>0</v>
      </c>
      <c r="CQ159">
        <v>93.868062452383569</v>
      </c>
      <c r="CR159">
        <v>0.86346000000000001</v>
      </c>
      <c r="CS159">
        <v>19941.301375201921</v>
      </c>
      <c r="CT159">
        <v>0</v>
      </c>
      <c r="CU159">
        <v>19941.301375201921</v>
      </c>
      <c r="CV159">
        <v>11.096995756929282</v>
      </c>
      <c r="CW159">
        <v>215612</v>
      </c>
      <c r="CX159" t="s">
        <v>4124</v>
      </c>
      <c r="CY159" t="s">
        <v>4121</v>
      </c>
      <c r="CZ159" t="s">
        <v>4125</v>
      </c>
      <c r="DA159" t="s">
        <v>4126</v>
      </c>
      <c r="DB159" t="s">
        <v>3344</v>
      </c>
      <c r="DI159">
        <v>120</v>
      </c>
      <c r="DJ159" t="s">
        <v>471</v>
      </c>
    </row>
    <row r="160" spans="1:114" x14ac:dyDescent="0.25">
      <c r="A160" t="s">
        <v>2</v>
      </c>
      <c r="B160" t="s">
        <v>1772</v>
      </c>
      <c r="C160">
        <v>59882</v>
      </c>
      <c r="D160" t="s">
        <v>1773</v>
      </c>
      <c r="E160" t="s">
        <v>1774</v>
      </c>
      <c r="F160" t="s">
        <v>1775</v>
      </c>
      <c r="G160" t="s">
        <v>759</v>
      </c>
      <c r="H160" t="s">
        <v>1778</v>
      </c>
      <c r="I160" t="s">
        <v>457</v>
      </c>
      <c r="J160">
        <v>2780</v>
      </c>
      <c r="K160">
        <v>11.096995756929282</v>
      </c>
      <c r="L160" t="s">
        <v>3187</v>
      </c>
      <c r="M160">
        <v>0</v>
      </c>
      <c r="N160" t="s">
        <v>459</v>
      </c>
      <c r="O160" t="s">
        <v>761</v>
      </c>
      <c r="P160">
        <v>12</v>
      </c>
      <c r="Q160">
        <v>10</v>
      </c>
      <c r="R160">
        <v>1</v>
      </c>
      <c r="S160">
        <v>90191309</v>
      </c>
      <c r="T160" t="s">
        <v>605</v>
      </c>
      <c r="U160" t="s">
        <v>659</v>
      </c>
      <c r="V160" t="s">
        <v>329</v>
      </c>
      <c r="W160" t="s">
        <v>463</v>
      </c>
      <c r="Y160" t="s">
        <v>463</v>
      </c>
      <c r="Z160">
        <v>0</v>
      </c>
      <c r="AA160">
        <v>17133</v>
      </c>
      <c r="AB160" t="s">
        <v>465</v>
      </c>
      <c r="AC160" t="s">
        <v>515</v>
      </c>
      <c r="AD160" s="1">
        <v>0.375</v>
      </c>
      <c r="AE160" s="1">
        <v>0.54166666666666674</v>
      </c>
      <c r="AF160" t="s">
        <v>660</v>
      </c>
      <c r="AG160" t="s">
        <v>300</v>
      </c>
      <c r="AH160" t="s">
        <v>497</v>
      </c>
      <c r="AJ160" t="s">
        <v>762</v>
      </c>
      <c r="AM160">
        <v>1</v>
      </c>
      <c r="AN160">
        <v>3</v>
      </c>
      <c r="AP160" s="2">
        <v>46069</v>
      </c>
      <c r="AQ160" s="2">
        <v>46286</v>
      </c>
      <c r="AR160" s="2"/>
      <c r="AS160" s="2"/>
      <c r="AV160" t="s">
        <v>470</v>
      </c>
      <c r="AW160">
        <v>112</v>
      </c>
      <c r="AX160">
        <v>0.5</v>
      </c>
      <c r="BH160">
        <v>10</v>
      </c>
      <c r="BY160">
        <v>112</v>
      </c>
      <c r="BZ160">
        <v>112</v>
      </c>
      <c r="CA160">
        <v>0</v>
      </c>
      <c r="CB160">
        <v>120</v>
      </c>
      <c r="CC160">
        <v>0.93333333333333335</v>
      </c>
      <c r="CE160">
        <v>2780</v>
      </c>
      <c r="CF160">
        <v>0</v>
      </c>
      <c r="CG160">
        <v>240</v>
      </c>
      <c r="CH160">
        <v>-15.384615384615383</v>
      </c>
      <c r="CI160">
        <v>2764.6153846153848</v>
      </c>
      <c r="CJ160">
        <v>212.30594577494998</v>
      </c>
      <c r="CK160">
        <v>143.78872163937004</v>
      </c>
      <c r="CL160">
        <v>69.420911026507738</v>
      </c>
      <c r="CM160">
        <v>122.18796797213763</v>
      </c>
      <c r="CN160">
        <v>69.086628928876706</v>
      </c>
      <c r="CO160">
        <v>0</v>
      </c>
      <c r="CP160">
        <v>0</v>
      </c>
      <c r="CQ160">
        <v>93.868062452383569</v>
      </c>
      <c r="CR160">
        <v>0.86346000000000001</v>
      </c>
      <c r="CS160">
        <v>19941.301375201921</v>
      </c>
      <c r="CT160">
        <v>0</v>
      </c>
      <c r="CU160">
        <v>19941.301375201921</v>
      </c>
      <c r="CV160">
        <v>11.096995756929282</v>
      </c>
      <c r="CW160">
        <v>215611</v>
      </c>
      <c r="CX160" t="s">
        <v>4124</v>
      </c>
      <c r="CY160" t="s">
        <v>4121</v>
      </c>
      <c r="CZ160" t="s">
        <v>4127</v>
      </c>
      <c r="DA160" t="s">
        <v>4128</v>
      </c>
      <c r="DB160" t="s">
        <v>3344</v>
      </c>
      <c r="DI160">
        <v>120</v>
      </c>
      <c r="DJ160" t="s">
        <v>471</v>
      </c>
    </row>
    <row r="161" spans="1:114" x14ac:dyDescent="0.25">
      <c r="A161" t="s">
        <v>2</v>
      </c>
      <c r="B161" t="s">
        <v>1772</v>
      </c>
      <c r="C161">
        <v>59882</v>
      </c>
      <c r="D161" t="s">
        <v>1773</v>
      </c>
      <c r="E161" t="s">
        <v>1774</v>
      </c>
      <c r="F161" t="s">
        <v>1775</v>
      </c>
      <c r="G161" t="s">
        <v>759</v>
      </c>
      <c r="H161" t="s">
        <v>1779</v>
      </c>
      <c r="I161" t="s">
        <v>457</v>
      </c>
      <c r="J161">
        <v>2780</v>
      </c>
      <c r="K161">
        <v>11.096995756929282</v>
      </c>
      <c r="L161" t="s">
        <v>534</v>
      </c>
      <c r="M161">
        <v>0</v>
      </c>
      <c r="N161" t="s">
        <v>459</v>
      </c>
      <c r="O161" t="s">
        <v>1718</v>
      </c>
      <c r="P161">
        <v>12</v>
      </c>
      <c r="Q161">
        <v>15</v>
      </c>
      <c r="R161">
        <v>1</v>
      </c>
      <c r="S161">
        <v>90011490</v>
      </c>
      <c r="T161" t="s">
        <v>605</v>
      </c>
      <c r="U161" t="s">
        <v>659</v>
      </c>
      <c r="V161" t="s">
        <v>329</v>
      </c>
      <c r="W161" t="s">
        <v>463</v>
      </c>
      <c r="Y161" t="s">
        <v>463</v>
      </c>
      <c r="Z161">
        <v>0</v>
      </c>
      <c r="AA161">
        <v>17051</v>
      </c>
      <c r="AB161" t="s">
        <v>465</v>
      </c>
      <c r="AC161" t="s">
        <v>525</v>
      </c>
      <c r="AD161" s="1">
        <v>0.375</v>
      </c>
      <c r="AE161" s="1">
        <v>0.54166666666666674</v>
      </c>
      <c r="AF161" t="s">
        <v>660</v>
      </c>
      <c r="AG161" t="s">
        <v>209</v>
      </c>
      <c r="AH161" t="s">
        <v>529</v>
      </c>
      <c r="AI161" t="s">
        <v>1050</v>
      </c>
      <c r="AJ161" t="s">
        <v>762</v>
      </c>
      <c r="AM161">
        <v>1</v>
      </c>
      <c r="AN161">
        <v>3</v>
      </c>
      <c r="AP161" s="2">
        <v>46070</v>
      </c>
      <c r="AQ161" s="2">
        <v>46287</v>
      </c>
      <c r="AR161" s="2"/>
      <c r="AS161" s="2"/>
      <c r="AV161" t="s">
        <v>470</v>
      </c>
      <c r="AW161">
        <v>112</v>
      </c>
      <c r="AX161">
        <v>0.5</v>
      </c>
      <c r="BH161">
        <v>10</v>
      </c>
      <c r="BY161">
        <v>112</v>
      </c>
      <c r="BZ161">
        <v>112</v>
      </c>
      <c r="CA161">
        <v>0</v>
      </c>
      <c r="CB161">
        <v>120</v>
      </c>
      <c r="CC161">
        <v>0.93333333333333335</v>
      </c>
      <c r="CE161">
        <v>2780</v>
      </c>
      <c r="CF161">
        <v>0</v>
      </c>
      <c r="CG161">
        <v>240</v>
      </c>
      <c r="CH161">
        <v>-15.384615384615383</v>
      </c>
      <c r="CI161">
        <v>2764.6153846153848</v>
      </c>
      <c r="CJ161">
        <v>212.30594577494998</v>
      </c>
      <c r="CK161">
        <v>143.78872163937004</v>
      </c>
      <c r="CL161">
        <v>69.420911026507738</v>
      </c>
      <c r="CM161">
        <v>122.18796797213763</v>
      </c>
      <c r="CN161">
        <v>69.086628928876706</v>
      </c>
      <c r="CO161">
        <v>0</v>
      </c>
      <c r="CP161">
        <v>0</v>
      </c>
      <c r="CQ161">
        <v>93.868062452383569</v>
      </c>
      <c r="CR161">
        <v>0.86346000000000001</v>
      </c>
      <c r="CS161">
        <v>19941.301375201921</v>
      </c>
      <c r="CT161">
        <v>0</v>
      </c>
      <c r="CU161">
        <v>19941.301375201921</v>
      </c>
      <c r="CV161">
        <v>11.096995756929282</v>
      </c>
      <c r="CW161">
        <v>215616</v>
      </c>
      <c r="DI161">
        <v>120</v>
      </c>
      <c r="DJ161" t="s">
        <v>471</v>
      </c>
    </row>
    <row r="162" spans="1:114" x14ac:dyDescent="0.25">
      <c r="A162" t="s">
        <v>2</v>
      </c>
      <c r="B162" t="s">
        <v>1772</v>
      </c>
      <c r="C162">
        <v>59882</v>
      </c>
      <c r="D162" t="s">
        <v>1773</v>
      </c>
      <c r="E162" t="s">
        <v>1774</v>
      </c>
      <c r="F162" t="s">
        <v>1775</v>
      </c>
      <c r="G162" t="s">
        <v>759</v>
      </c>
      <c r="H162" t="s">
        <v>1780</v>
      </c>
      <c r="I162" t="s">
        <v>457</v>
      </c>
      <c r="J162">
        <v>2780</v>
      </c>
      <c r="K162">
        <v>11.096995756929282</v>
      </c>
      <c r="L162" t="s">
        <v>534</v>
      </c>
      <c r="M162">
        <v>0</v>
      </c>
      <c r="N162" t="s">
        <v>459</v>
      </c>
      <c r="O162" t="s">
        <v>1718</v>
      </c>
      <c r="P162">
        <v>12</v>
      </c>
      <c r="Q162">
        <v>15</v>
      </c>
      <c r="R162">
        <v>1</v>
      </c>
      <c r="S162">
        <v>90011490</v>
      </c>
      <c r="T162" t="s">
        <v>605</v>
      </c>
      <c r="U162" t="s">
        <v>659</v>
      </c>
      <c r="V162" t="s">
        <v>329</v>
      </c>
      <c r="W162" t="s">
        <v>463</v>
      </c>
      <c r="Y162" t="s">
        <v>463</v>
      </c>
      <c r="Z162">
        <v>0</v>
      </c>
      <c r="AA162">
        <v>17052</v>
      </c>
      <c r="AB162" t="s">
        <v>465</v>
      </c>
      <c r="AC162" t="s">
        <v>466</v>
      </c>
      <c r="AD162" s="1">
        <v>0.375</v>
      </c>
      <c r="AE162" s="1">
        <v>0.54166666666666674</v>
      </c>
      <c r="AF162" t="s">
        <v>660</v>
      </c>
      <c r="AG162" t="s">
        <v>217</v>
      </c>
      <c r="AH162" t="s">
        <v>529</v>
      </c>
      <c r="AI162" t="s">
        <v>1781</v>
      </c>
      <c r="AJ162" t="s">
        <v>762</v>
      </c>
      <c r="AM162">
        <v>1</v>
      </c>
      <c r="AN162">
        <v>3</v>
      </c>
      <c r="AP162" s="2">
        <v>46072</v>
      </c>
      <c r="AQ162" s="2">
        <v>46289</v>
      </c>
      <c r="AR162" s="2"/>
      <c r="AS162" s="2"/>
      <c r="AV162" t="s">
        <v>470</v>
      </c>
      <c r="AW162">
        <v>112</v>
      </c>
      <c r="AX162">
        <v>0.5</v>
      </c>
      <c r="BH162">
        <v>10</v>
      </c>
      <c r="BY162">
        <v>112</v>
      </c>
      <c r="BZ162">
        <v>112</v>
      </c>
      <c r="CA162">
        <v>0</v>
      </c>
      <c r="CB162">
        <v>120</v>
      </c>
      <c r="CC162">
        <v>0.93333333333333335</v>
      </c>
      <c r="CE162">
        <v>2780</v>
      </c>
      <c r="CF162">
        <v>0</v>
      </c>
      <c r="CG162">
        <v>240</v>
      </c>
      <c r="CH162">
        <v>-15.384615384615383</v>
      </c>
      <c r="CI162">
        <v>2764.6153846153848</v>
      </c>
      <c r="CJ162">
        <v>212.30594577494998</v>
      </c>
      <c r="CK162">
        <v>143.78872163937004</v>
      </c>
      <c r="CL162">
        <v>69.420911026507738</v>
      </c>
      <c r="CM162">
        <v>122.18796797213763</v>
      </c>
      <c r="CN162">
        <v>69.086628928876706</v>
      </c>
      <c r="CO162">
        <v>0</v>
      </c>
      <c r="CP162">
        <v>0</v>
      </c>
      <c r="CQ162">
        <v>93.868062452383569</v>
      </c>
      <c r="CR162">
        <v>0.86346000000000001</v>
      </c>
      <c r="CS162">
        <v>19941.301375201921</v>
      </c>
      <c r="CT162">
        <v>0</v>
      </c>
      <c r="CU162">
        <v>19941.301375201921</v>
      </c>
      <c r="CV162">
        <v>11.096995756929282</v>
      </c>
      <c r="CW162">
        <v>215614</v>
      </c>
      <c r="DI162">
        <v>120</v>
      </c>
      <c r="DJ162" t="s">
        <v>471</v>
      </c>
    </row>
    <row r="163" spans="1:114" x14ac:dyDescent="0.25">
      <c r="A163" t="s">
        <v>2</v>
      </c>
      <c r="B163" t="s">
        <v>1772</v>
      </c>
      <c r="C163">
        <v>59882</v>
      </c>
      <c r="D163" t="s">
        <v>1773</v>
      </c>
      <c r="E163" t="s">
        <v>1774</v>
      </c>
      <c r="F163" t="s">
        <v>1775</v>
      </c>
      <c r="G163" t="s">
        <v>759</v>
      </c>
      <c r="H163" t="s">
        <v>1782</v>
      </c>
      <c r="I163" t="s">
        <v>457</v>
      </c>
      <c r="J163">
        <v>2780</v>
      </c>
      <c r="K163">
        <v>11.096995756929282</v>
      </c>
      <c r="L163" t="s">
        <v>3187</v>
      </c>
      <c r="M163">
        <v>0</v>
      </c>
      <c r="N163" t="s">
        <v>459</v>
      </c>
      <c r="O163" t="s">
        <v>1783</v>
      </c>
      <c r="P163">
        <v>12</v>
      </c>
      <c r="Q163">
        <v>10</v>
      </c>
      <c r="R163">
        <v>1</v>
      </c>
      <c r="S163">
        <v>90601205</v>
      </c>
      <c r="T163" t="s">
        <v>605</v>
      </c>
      <c r="U163" t="s">
        <v>659</v>
      </c>
      <c r="V163" t="s">
        <v>329</v>
      </c>
      <c r="W163" t="s">
        <v>463</v>
      </c>
      <c r="Y163" t="s">
        <v>463</v>
      </c>
      <c r="Z163">
        <v>0</v>
      </c>
      <c r="AA163">
        <v>16966</v>
      </c>
      <c r="AB163" t="s">
        <v>465</v>
      </c>
      <c r="AC163" t="s">
        <v>504</v>
      </c>
      <c r="AD163" s="1">
        <v>0.39583333333333326</v>
      </c>
      <c r="AE163" s="1">
        <v>0.5625</v>
      </c>
      <c r="AF163" t="s">
        <v>660</v>
      </c>
      <c r="AG163" t="s">
        <v>152</v>
      </c>
      <c r="AH163" t="s">
        <v>582</v>
      </c>
      <c r="AJ163" t="s">
        <v>762</v>
      </c>
      <c r="AM163">
        <v>1</v>
      </c>
      <c r="AN163">
        <v>3</v>
      </c>
      <c r="AP163" s="2">
        <v>46073</v>
      </c>
      <c r="AQ163" s="2">
        <v>46290</v>
      </c>
      <c r="AR163" s="2"/>
      <c r="AS163" s="2"/>
      <c r="AV163" t="s">
        <v>470</v>
      </c>
      <c r="AW163">
        <v>112</v>
      </c>
      <c r="AX163">
        <v>0.5</v>
      </c>
      <c r="BH163">
        <v>10</v>
      </c>
      <c r="BY163">
        <v>112</v>
      </c>
      <c r="BZ163">
        <v>112</v>
      </c>
      <c r="CA163">
        <v>0</v>
      </c>
      <c r="CB163">
        <v>120</v>
      </c>
      <c r="CC163">
        <v>0.93333333333333335</v>
      </c>
      <c r="CE163">
        <v>2780</v>
      </c>
      <c r="CF163">
        <v>0</v>
      </c>
      <c r="CG163">
        <v>240</v>
      </c>
      <c r="CH163">
        <v>-15.384615384615383</v>
      </c>
      <c r="CI163">
        <v>2764.6153846153848</v>
      </c>
      <c r="CJ163">
        <v>212.30594577494998</v>
      </c>
      <c r="CK163">
        <v>143.78872163937004</v>
      </c>
      <c r="CL163">
        <v>69.420911026507738</v>
      </c>
      <c r="CM163">
        <v>122.18796797213763</v>
      </c>
      <c r="CN163">
        <v>69.086628928876706</v>
      </c>
      <c r="CO163">
        <v>0</v>
      </c>
      <c r="CP163">
        <v>0</v>
      </c>
      <c r="CQ163">
        <v>93.868062452383569</v>
      </c>
      <c r="CR163">
        <v>0.86346000000000001</v>
      </c>
      <c r="CS163">
        <v>19941.301375201921</v>
      </c>
      <c r="CT163">
        <v>0</v>
      </c>
      <c r="CU163">
        <v>19941.301375201921</v>
      </c>
      <c r="CV163">
        <v>11.096995756929282</v>
      </c>
      <c r="CW163">
        <v>203869</v>
      </c>
      <c r="CX163" t="s">
        <v>4129</v>
      </c>
      <c r="CY163" t="s">
        <v>4121</v>
      </c>
      <c r="CZ163" t="s">
        <v>4130</v>
      </c>
      <c r="DA163" t="s">
        <v>4131</v>
      </c>
      <c r="DB163" t="s">
        <v>3344</v>
      </c>
      <c r="DI163">
        <v>120</v>
      </c>
      <c r="DJ163" t="s">
        <v>471</v>
      </c>
    </row>
    <row r="164" spans="1:114" x14ac:dyDescent="0.25">
      <c r="A164" t="s">
        <v>2</v>
      </c>
      <c r="B164" t="s">
        <v>1772</v>
      </c>
      <c r="C164">
        <v>59882</v>
      </c>
      <c r="D164" t="s">
        <v>1773</v>
      </c>
      <c r="E164" t="s">
        <v>1774</v>
      </c>
      <c r="F164" t="s">
        <v>1775</v>
      </c>
      <c r="G164" t="s">
        <v>759</v>
      </c>
      <c r="H164" t="s">
        <v>3188</v>
      </c>
      <c r="I164" t="s">
        <v>457</v>
      </c>
      <c r="J164">
        <v>2780</v>
      </c>
      <c r="K164">
        <v>11.096995756929282</v>
      </c>
      <c r="L164" t="s">
        <v>3187</v>
      </c>
      <c r="M164">
        <v>0</v>
      </c>
      <c r="N164" t="s">
        <v>459</v>
      </c>
      <c r="O164" t="s">
        <v>1722</v>
      </c>
      <c r="P164">
        <v>12</v>
      </c>
      <c r="Q164">
        <v>10</v>
      </c>
      <c r="R164">
        <v>1</v>
      </c>
      <c r="S164">
        <v>90785350</v>
      </c>
      <c r="T164" t="s">
        <v>605</v>
      </c>
      <c r="U164" t="s">
        <v>659</v>
      </c>
      <c r="V164" t="s">
        <v>329</v>
      </c>
      <c r="W164" t="s">
        <v>463</v>
      </c>
      <c r="Y164" t="s">
        <v>463</v>
      </c>
      <c r="Z164">
        <v>0</v>
      </c>
      <c r="AA164">
        <v>17342</v>
      </c>
      <c r="AB164" t="s">
        <v>465</v>
      </c>
      <c r="AC164" t="s">
        <v>479</v>
      </c>
      <c r="AD164" s="1">
        <v>0.375</v>
      </c>
      <c r="AE164" s="1">
        <v>0.54166666666666674</v>
      </c>
      <c r="AF164" t="s">
        <v>660</v>
      </c>
      <c r="AG164" t="s">
        <v>182</v>
      </c>
      <c r="AH164" t="s">
        <v>588</v>
      </c>
      <c r="AJ164" t="s">
        <v>762</v>
      </c>
      <c r="AM164">
        <v>1</v>
      </c>
      <c r="AN164">
        <v>3</v>
      </c>
      <c r="AP164" s="2">
        <v>46071</v>
      </c>
      <c r="AQ164" s="2">
        <v>46288</v>
      </c>
      <c r="AR164" s="2"/>
      <c r="AS164" s="2"/>
      <c r="AV164" t="s">
        <v>470</v>
      </c>
      <c r="AW164">
        <v>112</v>
      </c>
      <c r="AX164">
        <v>0.5</v>
      </c>
      <c r="BH164">
        <v>10</v>
      </c>
      <c r="BY164">
        <v>112</v>
      </c>
      <c r="BZ164">
        <v>112</v>
      </c>
      <c r="CA164">
        <v>0</v>
      </c>
      <c r="CB164">
        <v>120</v>
      </c>
      <c r="CC164">
        <v>0.93333333333333335</v>
      </c>
      <c r="CE164">
        <v>2780</v>
      </c>
      <c r="CF164">
        <v>0</v>
      </c>
      <c r="CG164">
        <v>240</v>
      </c>
      <c r="CH164">
        <v>-15.384615384615383</v>
      </c>
      <c r="CI164">
        <v>2764.6153846153848</v>
      </c>
      <c r="CJ164">
        <v>212.30594577494998</v>
      </c>
      <c r="CK164">
        <v>143.78872163937004</v>
      </c>
      <c r="CL164">
        <v>69.420911026507738</v>
      </c>
      <c r="CM164">
        <v>122.18796797213763</v>
      </c>
      <c r="CN164">
        <v>69.086628928876706</v>
      </c>
      <c r="CO164">
        <v>0</v>
      </c>
      <c r="CP164">
        <v>0</v>
      </c>
      <c r="CQ164">
        <v>93.868062452383569</v>
      </c>
      <c r="CR164">
        <v>0.86346000000000001</v>
      </c>
      <c r="CS164">
        <v>19941.301375201921</v>
      </c>
      <c r="CT164">
        <v>0</v>
      </c>
      <c r="CU164">
        <v>19941.301375201921</v>
      </c>
      <c r="CV164">
        <v>11.096995756929282</v>
      </c>
      <c r="CW164">
        <v>203867</v>
      </c>
      <c r="CX164" t="s">
        <v>4132</v>
      </c>
      <c r="CY164" t="s">
        <v>4121</v>
      </c>
      <c r="CZ164" t="s">
        <v>3714</v>
      </c>
      <c r="DA164" t="s">
        <v>4133</v>
      </c>
      <c r="DB164" t="s">
        <v>3344</v>
      </c>
      <c r="DI164">
        <v>120</v>
      </c>
      <c r="DJ164" t="s">
        <v>471</v>
      </c>
    </row>
    <row r="165" spans="1:114" x14ac:dyDescent="0.25">
      <c r="A165" t="s">
        <v>2</v>
      </c>
      <c r="B165" t="s">
        <v>1772</v>
      </c>
      <c r="C165">
        <v>59882</v>
      </c>
      <c r="D165" t="s">
        <v>1773</v>
      </c>
      <c r="E165" t="s">
        <v>1774</v>
      </c>
      <c r="F165" t="s">
        <v>1775</v>
      </c>
      <c r="G165" t="s">
        <v>759</v>
      </c>
      <c r="H165" t="s">
        <v>1784</v>
      </c>
      <c r="I165" t="s">
        <v>457</v>
      </c>
      <c r="J165">
        <v>2780</v>
      </c>
      <c r="K165">
        <v>11.096995756929282</v>
      </c>
      <c r="L165" t="s">
        <v>3187</v>
      </c>
      <c r="M165">
        <v>0</v>
      </c>
      <c r="N165" t="s">
        <v>459</v>
      </c>
      <c r="O165" t="s">
        <v>766</v>
      </c>
      <c r="P165">
        <v>12</v>
      </c>
      <c r="Q165">
        <v>10</v>
      </c>
      <c r="R165">
        <v>1</v>
      </c>
      <c r="S165">
        <v>90591205</v>
      </c>
      <c r="T165" t="s">
        <v>605</v>
      </c>
      <c r="U165" t="s">
        <v>659</v>
      </c>
      <c r="V165" t="s">
        <v>329</v>
      </c>
      <c r="W165" t="s">
        <v>463</v>
      </c>
      <c r="Y165" t="s">
        <v>463</v>
      </c>
      <c r="Z165">
        <v>0</v>
      </c>
      <c r="AA165">
        <v>17191</v>
      </c>
      <c r="AB165" t="s">
        <v>465</v>
      </c>
      <c r="AC165" t="s">
        <v>525</v>
      </c>
      <c r="AD165" s="1">
        <v>0.375</v>
      </c>
      <c r="AE165" s="1">
        <v>0.54166666666666674</v>
      </c>
      <c r="AF165" t="s">
        <v>660</v>
      </c>
      <c r="AG165" t="s">
        <v>276</v>
      </c>
      <c r="AH165" t="s">
        <v>546</v>
      </c>
      <c r="AJ165" t="s">
        <v>762</v>
      </c>
      <c r="AM165">
        <v>1</v>
      </c>
      <c r="AN165">
        <v>3</v>
      </c>
      <c r="AP165" s="2">
        <v>46070</v>
      </c>
      <c r="AQ165" s="2">
        <v>46287</v>
      </c>
      <c r="AR165" s="2"/>
      <c r="AS165" s="2"/>
      <c r="AV165" t="s">
        <v>470</v>
      </c>
      <c r="AW165">
        <v>112</v>
      </c>
      <c r="AX165">
        <v>0.5</v>
      </c>
      <c r="BH165">
        <v>10</v>
      </c>
      <c r="BY165">
        <v>112</v>
      </c>
      <c r="BZ165">
        <v>112</v>
      </c>
      <c r="CA165">
        <v>0</v>
      </c>
      <c r="CB165">
        <v>120</v>
      </c>
      <c r="CC165">
        <v>0.93333333333333335</v>
      </c>
      <c r="CE165">
        <v>2780</v>
      </c>
      <c r="CF165">
        <v>0</v>
      </c>
      <c r="CG165">
        <v>240</v>
      </c>
      <c r="CH165">
        <v>-15.384615384615383</v>
      </c>
      <c r="CI165">
        <v>2764.6153846153848</v>
      </c>
      <c r="CJ165">
        <v>212.30594577494998</v>
      </c>
      <c r="CK165">
        <v>143.78872163937004</v>
      </c>
      <c r="CL165">
        <v>69.420911026507738</v>
      </c>
      <c r="CM165">
        <v>122.18796797213763</v>
      </c>
      <c r="CN165">
        <v>69.086628928876706</v>
      </c>
      <c r="CO165">
        <v>0</v>
      </c>
      <c r="CP165">
        <v>0</v>
      </c>
      <c r="CQ165">
        <v>93.868062452383569</v>
      </c>
      <c r="CR165">
        <v>0.86346000000000001</v>
      </c>
      <c r="CS165">
        <v>19941.301375201921</v>
      </c>
      <c r="CT165">
        <v>0</v>
      </c>
      <c r="CU165">
        <v>19941.301375201921</v>
      </c>
      <c r="CV165">
        <v>11.096995756929282</v>
      </c>
      <c r="CW165">
        <v>203865</v>
      </c>
      <c r="DI165">
        <v>120</v>
      </c>
      <c r="DJ165" t="s">
        <v>471</v>
      </c>
    </row>
    <row r="166" spans="1:114" x14ac:dyDescent="0.25">
      <c r="A166" t="s">
        <v>2</v>
      </c>
      <c r="B166" t="s">
        <v>1772</v>
      </c>
      <c r="C166">
        <v>59882</v>
      </c>
      <c r="D166" t="s">
        <v>1773</v>
      </c>
      <c r="E166" t="s">
        <v>1774</v>
      </c>
      <c r="F166" t="s">
        <v>1775</v>
      </c>
      <c r="G166" t="s">
        <v>759</v>
      </c>
      <c r="H166" t="s">
        <v>1785</v>
      </c>
      <c r="I166" t="s">
        <v>457</v>
      </c>
      <c r="J166">
        <v>2780</v>
      </c>
      <c r="K166">
        <v>11.096995756929282</v>
      </c>
      <c r="L166" t="s">
        <v>3186</v>
      </c>
      <c r="M166">
        <v>0</v>
      </c>
      <c r="N166" t="s">
        <v>459</v>
      </c>
      <c r="O166" t="s">
        <v>761</v>
      </c>
      <c r="P166">
        <v>12</v>
      </c>
      <c r="Q166">
        <v>12</v>
      </c>
      <c r="R166">
        <v>1</v>
      </c>
      <c r="S166">
        <v>90191309</v>
      </c>
      <c r="T166" t="s">
        <v>605</v>
      </c>
      <c r="U166" t="s">
        <v>659</v>
      </c>
      <c r="V166" t="s">
        <v>329</v>
      </c>
      <c r="W166" t="s">
        <v>463</v>
      </c>
      <c r="Y166" t="s">
        <v>463</v>
      </c>
      <c r="Z166">
        <v>0</v>
      </c>
      <c r="AA166">
        <v>17134</v>
      </c>
      <c r="AB166" t="s">
        <v>465</v>
      </c>
      <c r="AC166" t="s">
        <v>525</v>
      </c>
      <c r="AD166" s="1">
        <v>0.375</v>
      </c>
      <c r="AE166" s="1">
        <v>0.54166666666666674</v>
      </c>
      <c r="AF166" t="s">
        <v>660</v>
      </c>
      <c r="AG166" t="s">
        <v>288</v>
      </c>
      <c r="AH166" t="s">
        <v>616</v>
      </c>
      <c r="AJ166" t="s">
        <v>762</v>
      </c>
      <c r="AM166">
        <v>1</v>
      </c>
      <c r="AN166">
        <v>3</v>
      </c>
      <c r="AP166" s="2">
        <v>46070</v>
      </c>
      <c r="AQ166" s="2">
        <v>46287</v>
      </c>
      <c r="AR166" s="2"/>
      <c r="AS166" s="2"/>
      <c r="AV166" t="s">
        <v>470</v>
      </c>
      <c r="AW166">
        <v>112</v>
      </c>
      <c r="AX166">
        <v>0.5</v>
      </c>
      <c r="BH166">
        <v>10</v>
      </c>
      <c r="BY166">
        <v>112</v>
      </c>
      <c r="BZ166">
        <v>112</v>
      </c>
      <c r="CA166">
        <v>0</v>
      </c>
      <c r="CB166">
        <v>120</v>
      </c>
      <c r="CC166">
        <v>0.93333333333333335</v>
      </c>
      <c r="CE166">
        <v>2780</v>
      </c>
      <c r="CF166">
        <v>0</v>
      </c>
      <c r="CG166">
        <v>240</v>
      </c>
      <c r="CH166">
        <v>-15.384615384615383</v>
      </c>
      <c r="CI166">
        <v>2764.6153846153848</v>
      </c>
      <c r="CJ166">
        <v>212.30594577494998</v>
      </c>
      <c r="CK166">
        <v>143.78872163937004</v>
      </c>
      <c r="CL166">
        <v>69.420911026507738</v>
      </c>
      <c r="CM166">
        <v>122.18796797213763</v>
      </c>
      <c r="CN166">
        <v>69.086628928876706</v>
      </c>
      <c r="CO166">
        <v>0</v>
      </c>
      <c r="CP166">
        <v>0</v>
      </c>
      <c r="CQ166">
        <v>93.868062452383569</v>
      </c>
      <c r="CR166">
        <v>0.86346000000000001</v>
      </c>
      <c r="CS166">
        <v>19941.301375201921</v>
      </c>
      <c r="CT166">
        <v>0</v>
      </c>
      <c r="CU166">
        <v>19941.301375201921</v>
      </c>
      <c r="CV166">
        <v>11.096995756929282</v>
      </c>
      <c r="CW166">
        <v>215613</v>
      </c>
      <c r="CX166" t="s">
        <v>4134</v>
      </c>
      <c r="CY166" t="s">
        <v>4121</v>
      </c>
      <c r="CZ166" t="s">
        <v>3645</v>
      </c>
      <c r="DA166" t="s">
        <v>4135</v>
      </c>
      <c r="DB166" t="s">
        <v>3344</v>
      </c>
      <c r="DI166">
        <v>120</v>
      </c>
      <c r="DJ166" t="s">
        <v>471</v>
      </c>
    </row>
    <row r="167" spans="1:114" x14ac:dyDescent="0.25">
      <c r="A167" t="s">
        <v>2</v>
      </c>
      <c r="B167" t="s">
        <v>1772</v>
      </c>
      <c r="C167">
        <v>59882</v>
      </c>
      <c r="D167" t="s">
        <v>1773</v>
      </c>
      <c r="E167" t="s">
        <v>1774</v>
      </c>
      <c r="F167" t="s">
        <v>1775</v>
      </c>
      <c r="G167" t="s">
        <v>759</v>
      </c>
      <c r="H167" t="s">
        <v>1786</v>
      </c>
      <c r="I167" t="s">
        <v>457</v>
      </c>
      <c r="J167">
        <v>2780</v>
      </c>
      <c r="K167">
        <v>11.096995756929282</v>
      </c>
      <c r="L167" t="s">
        <v>3187</v>
      </c>
      <c r="M167">
        <v>0</v>
      </c>
      <c r="N167" t="s">
        <v>459</v>
      </c>
      <c r="O167" t="s">
        <v>761</v>
      </c>
      <c r="P167">
        <v>12</v>
      </c>
      <c r="Q167">
        <v>10</v>
      </c>
      <c r="R167">
        <v>1</v>
      </c>
      <c r="S167">
        <v>90191309</v>
      </c>
      <c r="T167" t="s">
        <v>605</v>
      </c>
      <c r="U167" t="s">
        <v>659</v>
      </c>
      <c r="V167" t="s">
        <v>329</v>
      </c>
      <c r="W167" t="s">
        <v>463</v>
      </c>
      <c r="Y167" t="s">
        <v>463</v>
      </c>
      <c r="Z167">
        <v>0</v>
      </c>
      <c r="AA167">
        <v>17135</v>
      </c>
      <c r="AB167" t="s">
        <v>465</v>
      </c>
      <c r="AC167" t="s">
        <v>504</v>
      </c>
      <c r="AD167" s="1">
        <v>0.375</v>
      </c>
      <c r="AE167" s="1">
        <v>0.54166666666666674</v>
      </c>
      <c r="AF167" t="s">
        <v>660</v>
      </c>
      <c r="AG167" t="s">
        <v>299</v>
      </c>
      <c r="AH167" t="s">
        <v>616</v>
      </c>
      <c r="AJ167" t="s">
        <v>762</v>
      </c>
      <c r="AM167">
        <v>1</v>
      </c>
      <c r="AN167">
        <v>3</v>
      </c>
      <c r="AP167" s="2">
        <v>46073</v>
      </c>
      <c r="AQ167" s="2">
        <v>46290</v>
      </c>
      <c r="AR167" s="2"/>
      <c r="AS167" s="2"/>
      <c r="AV167" t="s">
        <v>470</v>
      </c>
      <c r="AW167">
        <v>112</v>
      </c>
      <c r="AX167">
        <v>0.5</v>
      </c>
      <c r="BH167">
        <v>10</v>
      </c>
      <c r="BY167">
        <v>112</v>
      </c>
      <c r="BZ167">
        <v>112</v>
      </c>
      <c r="CA167">
        <v>0</v>
      </c>
      <c r="CB167">
        <v>120</v>
      </c>
      <c r="CC167">
        <v>0.93333333333333335</v>
      </c>
      <c r="CE167">
        <v>2780</v>
      </c>
      <c r="CF167">
        <v>0</v>
      </c>
      <c r="CG167">
        <v>240</v>
      </c>
      <c r="CH167">
        <v>-15.384615384615383</v>
      </c>
      <c r="CI167">
        <v>2764.6153846153848</v>
      </c>
      <c r="CJ167">
        <v>212.30594577494998</v>
      </c>
      <c r="CK167">
        <v>143.78872163937004</v>
      </c>
      <c r="CL167">
        <v>69.420911026507738</v>
      </c>
      <c r="CM167">
        <v>122.18796797213763</v>
      </c>
      <c r="CN167">
        <v>69.086628928876706</v>
      </c>
      <c r="CO167">
        <v>0</v>
      </c>
      <c r="CP167">
        <v>0</v>
      </c>
      <c r="CQ167">
        <v>93.868062452383569</v>
      </c>
      <c r="CR167">
        <v>0.86346000000000001</v>
      </c>
      <c r="CS167">
        <v>19941.301375201921</v>
      </c>
      <c r="CT167">
        <v>0</v>
      </c>
      <c r="CU167">
        <v>19941.301375201921</v>
      </c>
      <c r="CV167">
        <v>11.096995756929282</v>
      </c>
      <c r="CW167">
        <v>215608</v>
      </c>
      <c r="CX167" t="s">
        <v>4136</v>
      </c>
      <c r="CY167" t="s">
        <v>4121</v>
      </c>
      <c r="CZ167" t="s">
        <v>4137</v>
      </c>
      <c r="DA167" t="s">
        <v>4138</v>
      </c>
      <c r="DB167" t="s">
        <v>3344</v>
      </c>
      <c r="DI167">
        <v>120</v>
      </c>
      <c r="DJ167" t="s">
        <v>471</v>
      </c>
    </row>
    <row r="168" spans="1:114" x14ac:dyDescent="0.25">
      <c r="A168" t="s">
        <v>2</v>
      </c>
      <c r="B168" t="s">
        <v>1787</v>
      </c>
      <c r="C168">
        <v>65238</v>
      </c>
      <c r="D168" t="s">
        <v>1788</v>
      </c>
      <c r="E168" t="s">
        <v>1789</v>
      </c>
      <c r="F168" t="s">
        <v>1790</v>
      </c>
      <c r="G168" t="s">
        <v>1791</v>
      </c>
      <c r="H168" t="s">
        <v>1796</v>
      </c>
      <c r="I168" t="s">
        <v>457</v>
      </c>
      <c r="J168">
        <v>4720</v>
      </c>
      <c r="K168">
        <v>8.3984591371301907</v>
      </c>
      <c r="L168" t="s">
        <v>3189</v>
      </c>
      <c r="M168">
        <v>0</v>
      </c>
      <c r="N168" t="s">
        <v>459</v>
      </c>
      <c r="O168" t="s">
        <v>1797</v>
      </c>
      <c r="P168">
        <v>9</v>
      </c>
      <c r="Q168">
        <v>20</v>
      </c>
      <c r="R168">
        <v>1</v>
      </c>
      <c r="S168">
        <v>90040726</v>
      </c>
      <c r="T168" t="s">
        <v>461</v>
      </c>
      <c r="U168" t="s">
        <v>1070</v>
      </c>
      <c r="V168" t="s">
        <v>335</v>
      </c>
      <c r="W168" t="s">
        <v>463</v>
      </c>
      <c r="Y168" t="s">
        <v>660</v>
      </c>
      <c r="Z168">
        <v>35</v>
      </c>
      <c r="AA168">
        <v>17136</v>
      </c>
      <c r="AB168" t="s">
        <v>465</v>
      </c>
      <c r="AC168" t="s">
        <v>525</v>
      </c>
      <c r="AD168" s="1">
        <v>0.52083333333333326</v>
      </c>
      <c r="AE168" s="1">
        <v>0.72916666666666674</v>
      </c>
      <c r="AF168" t="s">
        <v>463</v>
      </c>
      <c r="AG168" t="s">
        <v>292</v>
      </c>
      <c r="AH168" t="s">
        <v>497</v>
      </c>
      <c r="AJ168" t="s">
        <v>1794</v>
      </c>
      <c r="AM168">
        <v>1</v>
      </c>
      <c r="AN168">
        <v>3</v>
      </c>
      <c r="AP168" s="2">
        <v>46070</v>
      </c>
      <c r="AQ168" s="2">
        <v>46287</v>
      </c>
      <c r="AR168" s="2"/>
      <c r="AS168" s="2"/>
      <c r="AV168" t="s">
        <v>470</v>
      </c>
      <c r="AW168">
        <v>140</v>
      </c>
      <c r="AX168">
        <v>0.5</v>
      </c>
      <c r="BH168">
        <v>100</v>
      </c>
      <c r="BY168">
        <v>140</v>
      </c>
      <c r="BZ168">
        <v>140</v>
      </c>
      <c r="CA168">
        <v>0</v>
      </c>
      <c r="CB168">
        <v>180</v>
      </c>
      <c r="CC168">
        <v>0.77777777777777779</v>
      </c>
      <c r="CE168">
        <v>4720</v>
      </c>
      <c r="CF168">
        <v>0</v>
      </c>
      <c r="CG168">
        <v>360</v>
      </c>
      <c r="CH168">
        <v>-153.84615384615384</v>
      </c>
      <c r="CI168">
        <v>4566.1538461538457</v>
      </c>
      <c r="CJ168">
        <v>212.30594577494998</v>
      </c>
      <c r="CK168">
        <v>143.78872163937004</v>
      </c>
      <c r="CL168">
        <v>69.420911026507738</v>
      </c>
      <c r="CM168">
        <v>122.18796797213763</v>
      </c>
      <c r="CN168">
        <v>69.086628928876706</v>
      </c>
      <c r="CO168">
        <v>0</v>
      </c>
      <c r="CP168">
        <v>0</v>
      </c>
      <c r="CQ168">
        <v>93.868062452383569</v>
      </c>
      <c r="CR168">
        <v>0.86346000000000001</v>
      </c>
      <c r="CS168">
        <v>24926.626719002401</v>
      </c>
      <c r="CT168">
        <v>0</v>
      </c>
      <c r="CU168">
        <v>24926.626719002401</v>
      </c>
      <c r="CV168">
        <v>8.3984591371301907</v>
      </c>
      <c r="CW168">
        <v>204039</v>
      </c>
      <c r="CX168" t="s">
        <v>4139</v>
      </c>
      <c r="CY168" t="s">
        <v>3947</v>
      </c>
      <c r="CZ168" t="s">
        <v>4140</v>
      </c>
      <c r="DA168" t="s">
        <v>4141</v>
      </c>
      <c r="DB168" t="s">
        <v>3344</v>
      </c>
      <c r="DI168">
        <v>180</v>
      </c>
      <c r="DJ168" t="s">
        <v>471</v>
      </c>
    </row>
    <row r="169" spans="1:114" x14ac:dyDescent="0.25">
      <c r="A169" t="s">
        <v>2760</v>
      </c>
      <c r="B169" t="s">
        <v>1787</v>
      </c>
      <c r="C169">
        <v>65238</v>
      </c>
      <c r="D169" t="s">
        <v>1788</v>
      </c>
      <c r="E169" t="s">
        <v>1789</v>
      </c>
      <c r="F169" t="s">
        <v>1790</v>
      </c>
      <c r="G169" t="s">
        <v>1791</v>
      </c>
      <c r="H169" t="s">
        <v>2890</v>
      </c>
      <c r="I169" t="s">
        <v>457</v>
      </c>
      <c r="J169">
        <v>4720</v>
      </c>
      <c r="K169">
        <v>10.79801889059596</v>
      </c>
      <c r="L169" t="s">
        <v>3190</v>
      </c>
      <c r="M169">
        <v>0</v>
      </c>
      <c r="N169" t="s">
        <v>459</v>
      </c>
      <c r="O169" t="s">
        <v>1797</v>
      </c>
      <c r="P169">
        <v>11</v>
      </c>
      <c r="Q169">
        <v>15</v>
      </c>
      <c r="R169">
        <v>1</v>
      </c>
      <c r="S169">
        <v>90040726</v>
      </c>
      <c r="T169" t="s">
        <v>461</v>
      </c>
      <c r="U169" t="s">
        <v>1070</v>
      </c>
      <c r="V169" t="s">
        <v>335</v>
      </c>
      <c r="W169" t="s">
        <v>463</v>
      </c>
      <c r="Y169" t="s">
        <v>660</v>
      </c>
      <c r="Z169">
        <v>35</v>
      </c>
      <c r="AB169" t="s">
        <v>465</v>
      </c>
      <c r="AC169" t="s">
        <v>525</v>
      </c>
      <c r="AD169" s="1">
        <v>4.770833333333333</v>
      </c>
      <c r="AE169" s="1">
        <v>0.72916666666666674</v>
      </c>
      <c r="AF169" t="s">
        <v>463</v>
      </c>
      <c r="AG169" t="s">
        <v>292</v>
      </c>
      <c r="AH169" t="s">
        <v>497</v>
      </c>
      <c r="AJ169" t="s">
        <v>1794</v>
      </c>
      <c r="AM169">
        <v>1</v>
      </c>
      <c r="AN169">
        <v>3</v>
      </c>
      <c r="AP169" s="2">
        <v>46070</v>
      </c>
      <c r="AQ169" s="2">
        <v>46287</v>
      </c>
      <c r="AR169" s="2"/>
      <c r="AS169" s="2"/>
      <c r="AV169" t="s">
        <v>470</v>
      </c>
      <c r="AW169">
        <v>180</v>
      </c>
      <c r="AX169">
        <v>0.5</v>
      </c>
      <c r="BH169">
        <v>100</v>
      </c>
      <c r="BY169">
        <v>180</v>
      </c>
      <c r="BZ169">
        <v>180</v>
      </c>
      <c r="CA169">
        <v>0</v>
      </c>
      <c r="CB169">
        <v>180</v>
      </c>
      <c r="CC169">
        <v>1</v>
      </c>
      <c r="CE169">
        <v>4720</v>
      </c>
      <c r="CF169">
        <v>0</v>
      </c>
      <c r="CG169">
        <v>360</v>
      </c>
      <c r="CH169">
        <v>-153.84615384615384</v>
      </c>
      <c r="CI169">
        <v>4566.1538461538457</v>
      </c>
      <c r="CJ169">
        <v>212.30594577494998</v>
      </c>
      <c r="CK169">
        <v>143.78872163937004</v>
      </c>
      <c r="CL169">
        <v>69.420911026507738</v>
      </c>
      <c r="CM169">
        <v>122.18796797213763</v>
      </c>
      <c r="CN169">
        <v>69.086628928876706</v>
      </c>
      <c r="CO169">
        <v>0</v>
      </c>
      <c r="CP169">
        <v>0</v>
      </c>
      <c r="CQ169">
        <v>93.868062452383569</v>
      </c>
      <c r="CR169">
        <v>0.86346000000000001</v>
      </c>
      <c r="CS169">
        <v>32048.520067288802</v>
      </c>
      <c r="CT169">
        <v>0</v>
      </c>
      <c r="CU169">
        <v>32048.520067288802</v>
      </c>
      <c r="CV169">
        <v>10.79801889059596</v>
      </c>
      <c r="CW169">
        <v>204042</v>
      </c>
      <c r="CX169" t="s">
        <v>4142</v>
      </c>
      <c r="CY169" t="s">
        <v>3947</v>
      </c>
      <c r="CZ169" t="s">
        <v>4143</v>
      </c>
      <c r="DA169" t="s">
        <v>4144</v>
      </c>
      <c r="DB169" t="s">
        <v>3344</v>
      </c>
      <c r="DI169">
        <v>180</v>
      </c>
      <c r="DJ169" t="s">
        <v>471</v>
      </c>
    </row>
    <row r="170" spans="1:114" x14ac:dyDescent="0.25">
      <c r="A170" t="s">
        <v>2</v>
      </c>
      <c r="B170" t="s">
        <v>1787</v>
      </c>
      <c r="C170">
        <v>65238</v>
      </c>
      <c r="D170" t="s">
        <v>1788</v>
      </c>
      <c r="E170" t="s">
        <v>1789</v>
      </c>
      <c r="F170" t="s">
        <v>1790</v>
      </c>
      <c r="G170" t="s">
        <v>1791</v>
      </c>
      <c r="H170" t="s">
        <v>1798</v>
      </c>
      <c r="I170" t="s">
        <v>457</v>
      </c>
      <c r="J170">
        <v>4720</v>
      </c>
      <c r="K170">
        <v>8.3984591371301907</v>
      </c>
      <c r="L170" t="s">
        <v>3189</v>
      </c>
      <c r="M170">
        <v>0</v>
      </c>
      <c r="N170" t="s">
        <v>459</v>
      </c>
      <c r="O170" t="s">
        <v>1799</v>
      </c>
      <c r="P170">
        <v>9</v>
      </c>
      <c r="Q170">
        <v>20</v>
      </c>
      <c r="R170">
        <v>1</v>
      </c>
      <c r="S170">
        <v>90750784</v>
      </c>
      <c r="T170" t="s">
        <v>461</v>
      </c>
      <c r="U170" t="s">
        <v>1070</v>
      </c>
      <c r="V170" t="s">
        <v>335</v>
      </c>
      <c r="W170" t="s">
        <v>463</v>
      </c>
      <c r="Y170" t="s">
        <v>660</v>
      </c>
      <c r="Z170">
        <v>35</v>
      </c>
      <c r="AA170">
        <v>17137</v>
      </c>
      <c r="AB170" t="s">
        <v>465</v>
      </c>
      <c r="AC170" t="s">
        <v>515</v>
      </c>
      <c r="AD170" s="1">
        <v>0.5</v>
      </c>
      <c r="AE170" s="1">
        <v>0.70833333333333326</v>
      </c>
      <c r="AF170" t="s">
        <v>463</v>
      </c>
      <c r="AG170" t="s">
        <v>300</v>
      </c>
      <c r="AH170" t="s">
        <v>497</v>
      </c>
      <c r="AJ170" t="s">
        <v>1794</v>
      </c>
      <c r="AM170">
        <v>1</v>
      </c>
      <c r="AN170">
        <v>3</v>
      </c>
      <c r="AP170" s="2">
        <v>46069</v>
      </c>
      <c r="AQ170" s="2">
        <v>46286</v>
      </c>
      <c r="AR170" s="2"/>
      <c r="AS170" s="2"/>
      <c r="AV170" t="s">
        <v>470</v>
      </c>
      <c r="AW170">
        <v>140</v>
      </c>
      <c r="AX170">
        <v>0.5</v>
      </c>
      <c r="BH170">
        <v>100</v>
      </c>
      <c r="BY170">
        <v>140</v>
      </c>
      <c r="BZ170">
        <v>140</v>
      </c>
      <c r="CA170">
        <v>0</v>
      </c>
      <c r="CB170">
        <v>180</v>
      </c>
      <c r="CC170">
        <v>0.77777777777777779</v>
      </c>
      <c r="CE170">
        <v>4720</v>
      </c>
      <c r="CF170">
        <v>0</v>
      </c>
      <c r="CG170">
        <v>360</v>
      </c>
      <c r="CH170">
        <v>-153.84615384615384</v>
      </c>
      <c r="CI170">
        <v>4566.1538461538457</v>
      </c>
      <c r="CJ170">
        <v>212.30594577494998</v>
      </c>
      <c r="CK170">
        <v>143.78872163937004</v>
      </c>
      <c r="CL170">
        <v>69.420911026507738</v>
      </c>
      <c r="CM170">
        <v>122.18796797213763</v>
      </c>
      <c r="CN170">
        <v>69.086628928876706</v>
      </c>
      <c r="CO170">
        <v>0</v>
      </c>
      <c r="CP170">
        <v>0</v>
      </c>
      <c r="CQ170">
        <v>93.868062452383569</v>
      </c>
      <c r="CR170">
        <v>0.86346000000000001</v>
      </c>
      <c r="CS170">
        <v>24926.626719002401</v>
      </c>
      <c r="CT170">
        <v>0</v>
      </c>
      <c r="CU170">
        <v>24926.626719002401</v>
      </c>
      <c r="CV170">
        <v>8.3984591371301907</v>
      </c>
      <c r="CW170">
        <v>206157</v>
      </c>
      <c r="DI170">
        <v>180</v>
      </c>
      <c r="DJ170" t="s">
        <v>471</v>
      </c>
    </row>
    <row r="171" spans="1:114" x14ac:dyDescent="0.25">
      <c r="A171" t="s">
        <v>2</v>
      </c>
      <c r="B171" t="s">
        <v>1853</v>
      </c>
      <c r="C171">
        <v>43900</v>
      </c>
      <c r="D171" t="s">
        <v>1788</v>
      </c>
      <c r="E171" t="s">
        <v>1789</v>
      </c>
      <c r="F171" t="s">
        <v>1854</v>
      </c>
      <c r="G171" t="s">
        <v>1791</v>
      </c>
      <c r="H171" t="s">
        <v>1855</v>
      </c>
      <c r="I171" t="s">
        <v>457</v>
      </c>
      <c r="J171">
        <v>3510</v>
      </c>
      <c r="K171">
        <v>10.063740285239424</v>
      </c>
      <c r="L171" t="s">
        <v>3191</v>
      </c>
      <c r="M171">
        <v>0</v>
      </c>
      <c r="N171" t="s">
        <v>459</v>
      </c>
      <c r="O171" t="s">
        <v>1801</v>
      </c>
      <c r="P171">
        <v>11</v>
      </c>
      <c r="Q171">
        <v>10</v>
      </c>
      <c r="R171">
        <v>1</v>
      </c>
      <c r="S171">
        <v>90360784</v>
      </c>
      <c r="T171" t="s">
        <v>605</v>
      </c>
      <c r="U171" t="s">
        <v>659</v>
      </c>
      <c r="V171" t="s">
        <v>329</v>
      </c>
      <c r="W171" t="s">
        <v>463</v>
      </c>
      <c r="Y171" t="s">
        <v>463</v>
      </c>
      <c r="Z171">
        <v>0</v>
      </c>
      <c r="AA171">
        <v>16968</v>
      </c>
      <c r="AB171" t="s">
        <v>465</v>
      </c>
      <c r="AC171" t="s">
        <v>466</v>
      </c>
      <c r="AD171" s="1">
        <v>0.375</v>
      </c>
      <c r="AE171" s="1">
        <v>0.54166666666666674</v>
      </c>
      <c r="AF171" t="s">
        <v>660</v>
      </c>
      <c r="AG171" t="s">
        <v>50</v>
      </c>
      <c r="AH171" t="s">
        <v>862</v>
      </c>
      <c r="AJ171" t="s">
        <v>1794</v>
      </c>
      <c r="AM171">
        <v>1</v>
      </c>
      <c r="AN171">
        <v>3</v>
      </c>
      <c r="AP171" s="2">
        <v>46072</v>
      </c>
      <c r="AQ171" s="2">
        <v>46289</v>
      </c>
      <c r="AR171" s="2"/>
      <c r="AS171" s="2"/>
      <c r="AV171" t="s">
        <v>470</v>
      </c>
      <c r="AW171">
        <v>112</v>
      </c>
      <c r="AX171">
        <v>0.5</v>
      </c>
      <c r="BH171">
        <v>300</v>
      </c>
      <c r="BY171">
        <v>112</v>
      </c>
      <c r="BZ171">
        <v>112</v>
      </c>
      <c r="CA171">
        <v>0</v>
      </c>
      <c r="CB171">
        <v>120</v>
      </c>
      <c r="CC171">
        <v>0.93333333333333335</v>
      </c>
      <c r="CE171">
        <v>3510</v>
      </c>
      <c r="CF171">
        <v>0</v>
      </c>
      <c r="CG171">
        <v>240</v>
      </c>
      <c r="CH171">
        <v>-461.53846153846155</v>
      </c>
      <c r="CI171">
        <v>3048.4615384615386</v>
      </c>
      <c r="CJ171">
        <v>212.30594577494998</v>
      </c>
      <c r="CK171">
        <v>143.78872163937004</v>
      </c>
      <c r="CL171">
        <v>69.420911026507738</v>
      </c>
      <c r="CM171">
        <v>122.18796797213763</v>
      </c>
      <c r="CN171">
        <v>69.086628928876706</v>
      </c>
      <c r="CO171">
        <v>0</v>
      </c>
      <c r="CP171">
        <v>0</v>
      </c>
      <c r="CQ171">
        <v>93.868062452383569</v>
      </c>
      <c r="CR171">
        <v>0.86346000000000001</v>
      </c>
      <c r="CS171">
        <v>19941.301375201921</v>
      </c>
      <c r="CT171">
        <v>0</v>
      </c>
      <c r="CU171">
        <v>19941.301375201921</v>
      </c>
      <c r="CV171">
        <v>10.063740285239424</v>
      </c>
      <c r="CW171">
        <v>204045</v>
      </c>
      <c r="DI171">
        <v>120</v>
      </c>
      <c r="DJ171" t="s">
        <v>471</v>
      </c>
    </row>
    <row r="172" spans="1:114" x14ac:dyDescent="0.25">
      <c r="A172" t="s">
        <v>2</v>
      </c>
      <c r="B172" t="s">
        <v>1787</v>
      </c>
      <c r="C172">
        <v>65238</v>
      </c>
      <c r="D172" t="s">
        <v>1788</v>
      </c>
      <c r="E172" t="s">
        <v>1789</v>
      </c>
      <c r="F172" t="s">
        <v>1790</v>
      </c>
      <c r="G172" t="s">
        <v>1791</v>
      </c>
      <c r="H172" t="s">
        <v>1800</v>
      </c>
      <c r="I172" t="s">
        <v>457</v>
      </c>
      <c r="J172">
        <v>4720</v>
      </c>
      <c r="K172">
        <v>10.806341063151333</v>
      </c>
      <c r="L172" t="s">
        <v>3192</v>
      </c>
      <c r="M172">
        <v>0</v>
      </c>
      <c r="N172" t="s">
        <v>459</v>
      </c>
      <c r="O172" t="s">
        <v>1801</v>
      </c>
      <c r="P172">
        <v>11</v>
      </c>
      <c r="Q172">
        <v>15</v>
      </c>
      <c r="R172">
        <v>1</v>
      </c>
      <c r="S172">
        <v>90360784</v>
      </c>
      <c r="T172" t="s">
        <v>461</v>
      </c>
      <c r="U172" t="s">
        <v>1070</v>
      </c>
      <c r="V172" t="s">
        <v>335</v>
      </c>
      <c r="W172" t="s">
        <v>463</v>
      </c>
      <c r="Y172" t="s">
        <v>660</v>
      </c>
      <c r="Z172">
        <v>35</v>
      </c>
      <c r="AA172">
        <v>16969</v>
      </c>
      <c r="AB172" t="s">
        <v>465</v>
      </c>
      <c r="AC172" t="s">
        <v>466</v>
      </c>
      <c r="AD172" s="1">
        <v>0.375</v>
      </c>
      <c r="AE172" s="1">
        <v>0.64583333333333326</v>
      </c>
      <c r="AF172" t="s">
        <v>463</v>
      </c>
      <c r="AG172" t="s">
        <v>50</v>
      </c>
      <c r="AH172" t="s">
        <v>862</v>
      </c>
      <c r="AI172" t="s">
        <v>1802</v>
      </c>
      <c r="AJ172" t="s">
        <v>1794</v>
      </c>
      <c r="AM172">
        <v>1</v>
      </c>
      <c r="AN172">
        <v>3</v>
      </c>
      <c r="AP172" s="2">
        <v>46072</v>
      </c>
      <c r="AQ172" s="2">
        <v>46289</v>
      </c>
      <c r="AR172" s="2"/>
      <c r="AS172" s="2"/>
      <c r="AV172" t="s">
        <v>470</v>
      </c>
      <c r="AW172">
        <v>168</v>
      </c>
      <c r="AX172">
        <v>0.5</v>
      </c>
      <c r="BH172">
        <v>300</v>
      </c>
      <c r="BY172">
        <v>168</v>
      </c>
      <c r="BZ172">
        <v>168</v>
      </c>
      <c r="CA172">
        <v>0</v>
      </c>
      <c r="CB172">
        <v>180</v>
      </c>
      <c r="CC172">
        <v>0.93333333333333335</v>
      </c>
      <c r="CE172">
        <v>4720</v>
      </c>
      <c r="CF172">
        <v>0</v>
      </c>
      <c r="CG172">
        <v>360</v>
      </c>
      <c r="CH172">
        <v>-461.53846153846155</v>
      </c>
      <c r="CI172">
        <v>4258.4615384615381</v>
      </c>
      <c r="CJ172">
        <v>212.30594577494998</v>
      </c>
      <c r="CK172">
        <v>143.78872163937004</v>
      </c>
      <c r="CL172">
        <v>69.420911026507738</v>
      </c>
      <c r="CM172">
        <v>122.18796797213763</v>
      </c>
      <c r="CN172">
        <v>69.086628928876706</v>
      </c>
      <c r="CO172">
        <v>0</v>
      </c>
      <c r="CP172">
        <v>0</v>
      </c>
      <c r="CQ172">
        <v>93.868062452383569</v>
      </c>
      <c r="CR172">
        <v>0.86346000000000001</v>
      </c>
      <c r="CS172">
        <v>29911.95206280288</v>
      </c>
      <c r="CT172">
        <v>0</v>
      </c>
      <c r="CU172">
        <v>29911.95206280288</v>
      </c>
      <c r="CV172">
        <v>10.806341063151333</v>
      </c>
      <c r="CW172">
        <v>206169</v>
      </c>
      <c r="DI172">
        <v>180</v>
      </c>
      <c r="DJ172" t="s">
        <v>471</v>
      </c>
    </row>
    <row r="173" spans="1:114" x14ac:dyDescent="0.25">
      <c r="A173" t="s">
        <v>2754</v>
      </c>
      <c r="B173" t="s">
        <v>1787</v>
      </c>
      <c r="C173">
        <v>65238</v>
      </c>
      <c r="D173" t="s">
        <v>1788</v>
      </c>
      <c r="E173" t="s">
        <v>1789</v>
      </c>
      <c r="F173" t="s">
        <v>1790</v>
      </c>
      <c r="G173" t="s">
        <v>1791</v>
      </c>
      <c r="H173" t="s">
        <v>2891</v>
      </c>
      <c r="I173" t="s">
        <v>457</v>
      </c>
      <c r="J173">
        <v>4720</v>
      </c>
      <c r="K173" t="s">
        <v>487</v>
      </c>
      <c r="L173" t="s">
        <v>2</v>
      </c>
      <c r="M173">
        <v>0</v>
      </c>
      <c r="N173" t="s">
        <v>459</v>
      </c>
      <c r="O173" t="s">
        <v>1808</v>
      </c>
      <c r="Q173">
        <v>16</v>
      </c>
      <c r="R173">
        <v>1</v>
      </c>
      <c r="S173">
        <v>90460726</v>
      </c>
      <c r="T173" t="s">
        <v>461</v>
      </c>
      <c r="U173" t="s">
        <v>1070</v>
      </c>
      <c r="V173" t="s">
        <v>335</v>
      </c>
      <c r="W173" t="s">
        <v>463</v>
      </c>
      <c r="Y173" t="s">
        <v>660</v>
      </c>
      <c r="Z173">
        <v>35</v>
      </c>
      <c r="AB173" t="s">
        <v>465</v>
      </c>
      <c r="AC173" t="s">
        <v>479</v>
      </c>
      <c r="AD173" s="1">
        <v>0.375</v>
      </c>
      <c r="AE173" s="1">
        <v>0.64583333333333326</v>
      </c>
      <c r="AF173" t="s">
        <v>463</v>
      </c>
      <c r="AG173" t="s">
        <v>223</v>
      </c>
      <c r="AH173" t="s">
        <v>516</v>
      </c>
      <c r="AJ173" t="s">
        <v>1794</v>
      </c>
      <c r="AM173">
        <v>1</v>
      </c>
      <c r="AN173">
        <v>3</v>
      </c>
      <c r="AP173" s="2">
        <v>46071</v>
      </c>
      <c r="AQ173" s="2">
        <v>46288</v>
      </c>
      <c r="AR173" s="2"/>
      <c r="AS173" s="2"/>
      <c r="AV173" t="s">
        <v>470</v>
      </c>
      <c r="AX173">
        <v>0.5</v>
      </c>
      <c r="BH173">
        <v>300</v>
      </c>
      <c r="BY173">
        <v>0</v>
      </c>
      <c r="BZ173">
        <v>0</v>
      </c>
      <c r="CA173">
        <v>0</v>
      </c>
      <c r="CB173">
        <v>180</v>
      </c>
      <c r="CE173">
        <v>4720</v>
      </c>
      <c r="CF173">
        <v>0</v>
      </c>
      <c r="CG173">
        <v>360</v>
      </c>
      <c r="CH173">
        <v>-461.53846153846155</v>
      </c>
      <c r="CI173">
        <v>4258.4615384615381</v>
      </c>
      <c r="CJ173">
        <v>212.30594577494998</v>
      </c>
      <c r="CK173">
        <v>143.78872163937004</v>
      </c>
      <c r="CL173">
        <v>69.420911026507738</v>
      </c>
      <c r="CM173">
        <v>122.18796797213763</v>
      </c>
      <c r="CN173">
        <v>69.086628928876706</v>
      </c>
      <c r="CO173">
        <v>0</v>
      </c>
      <c r="CP173">
        <v>0</v>
      </c>
      <c r="CQ173">
        <v>93.868062452383569</v>
      </c>
      <c r="CR173">
        <v>0.86346000000000001</v>
      </c>
      <c r="CS173">
        <v>0</v>
      </c>
      <c r="CT173">
        <v>0</v>
      </c>
      <c r="CU173">
        <v>0</v>
      </c>
      <c r="CV173" t="s">
        <v>487</v>
      </c>
      <c r="CW173">
        <v>206177</v>
      </c>
      <c r="DI173">
        <v>180</v>
      </c>
      <c r="DJ173" t="s">
        <v>471</v>
      </c>
    </row>
    <row r="174" spans="1:114" x14ac:dyDescent="0.25">
      <c r="A174" t="s">
        <v>2</v>
      </c>
      <c r="B174" t="s">
        <v>1787</v>
      </c>
      <c r="C174">
        <v>65238</v>
      </c>
      <c r="D174" t="s">
        <v>1788</v>
      </c>
      <c r="E174" t="s">
        <v>1789</v>
      </c>
      <c r="F174" t="s">
        <v>1790</v>
      </c>
      <c r="G174" t="s">
        <v>1791</v>
      </c>
      <c r="H174" t="s">
        <v>1803</v>
      </c>
      <c r="I174" t="s">
        <v>457</v>
      </c>
      <c r="J174">
        <v>4720</v>
      </c>
      <c r="K174">
        <v>7.0515608967448404</v>
      </c>
      <c r="L174" t="s">
        <v>3193</v>
      </c>
      <c r="M174">
        <v>0.3</v>
      </c>
      <c r="N174" t="s">
        <v>459</v>
      </c>
      <c r="O174" t="s">
        <v>1804</v>
      </c>
      <c r="P174">
        <v>8</v>
      </c>
      <c r="Q174">
        <v>18</v>
      </c>
      <c r="R174">
        <v>1</v>
      </c>
      <c r="S174">
        <v>90870784</v>
      </c>
      <c r="T174" t="s">
        <v>461</v>
      </c>
      <c r="U174" t="s">
        <v>1070</v>
      </c>
      <c r="V174" t="s">
        <v>335</v>
      </c>
      <c r="W174" t="s">
        <v>463</v>
      </c>
      <c r="Y174" t="s">
        <v>660</v>
      </c>
      <c r="Z174">
        <v>35</v>
      </c>
      <c r="AA174">
        <v>17090</v>
      </c>
      <c r="AB174" t="s">
        <v>465</v>
      </c>
      <c r="AC174" t="s">
        <v>504</v>
      </c>
      <c r="AD174" s="1">
        <v>0.375</v>
      </c>
      <c r="AE174" s="1">
        <v>0.625</v>
      </c>
      <c r="AF174" t="s">
        <v>463</v>
      </c>
      <c r="AG174" t="s">
        <v>232</v>
      </c>
      <c r="AH174" t="s">
        <v>516</v>
      </c>
      <c r="AJ174" t="s">
        <v>1794</v>
      </c>
      <c r="AM174">
        <v>1</v>
      </c>
      <c r="AN174">
        <v>3</v>
      </c>
      <c r="AP174" s="2">
        <v>46073</v>
      </c>
      <c r="AQ174" s="2">
        <v>46290</v>
      </c>
      <c r="AR174" s="2"/>
      <c r="AS174" s="2"/>
      <c r="AV174" t="s">
        <v>470</v>
      </c>
      <c r="AW174">
        <v>154</v>
      </c>
      <c r="AX174">
        <v>0.5</v>
      </c>
      <c r="BH174">
        <v>100</v>
      </c>
      <c r="BY174">
        <v>154</v>
      </c>
      <c r="BZ174">
        <v>154</v>
      </c>
      <c r="CA174">
        <v>0</v>
      </c>
      <c r="CB174">
        <v>180</v>
      </c>
      <c r="CC174">
        <v>0.85555555555555551</v>
      </c>
      <c r="CE174">
        <v>4720</v>
      </c>
      <c r="CF174">
        <v>1416</v>
      </c>
      <c r="CG174">
        <v>360</v>
      </c>
      <c r="CH174">
        <v>-153.84615384615384</v>
      </c>
      <c r="CI174">
        <v>5982.1538461538457</v>
      </c>
      <c r="CJ174">
        <v>212.30594577494998</v>
      </c>
      <c r="CK174">
        <v>143.78872163937004</v>
      </c>
      <c r="CL174">
        <v>69.420911026507738</v>
      </c>
      <c r="CM174">
        <v>122.18796797213763</v>
      </c>
      <c r="CN174">
        <v>69.086628928876706</v>
      </c>
      <c r="CO174">
        <v>0</v>
      </c>
      <c r="CP174">
        <v>0</v>
      </c>
      <c r="CQ174">
        <v>93.868062452383569</v>
      </c>
      <c r="CR174">
        <v>0.86346000000000001</v>
      </c>
      <c r="CS174">
        <v>27419.289390902639</v>
      </c>
      <c r="CT174">
        <v>0</v>
      </c>
      <c r="CU174">
        <v>27419.289390902639</v>
      </c>
      <c r="CV174">
        <v>7.0515608967448404</v>
      </c>
      <c r="CW174">
        <v>205747</v>
      </c>
      <c r="CX174" t="s">
        <v>4145</v>
      </c>
      <c r="CY174" t="s">
        <v>3947</v>
      </c>
      <c r="CZ174" t="s">
        <v>4146</v>
      </c>
      <c r="DA174" t="s">
        <v>4147</v>
      </c>
      <c r="DB174" t="s">
        <v>3344</v>
      </c>
      <c r="DI174">
        <v>180</v>
      </c>
      <c r="DJ174" t="s">
        <v>471</v>
      </c>
    </row>
    <row r="175" spans="1:114" x14ac:dyDescent="0.25">
      <c r="A175" t="s">
        <v>2</v>
      </c>
      <c r="B175" t="s">
        <v>1787</v>
      </c>
      <c r="C175">
        <v>65238</v>
      </c>
      <c r="D175" t="s">
        <v>1788</v>
      </c>
      <c r="E175" t="s">
        <v>1789</v>
      </c>
      <c r="F175" t="s">
        <v>1790</v>
      </c>
      <c r="G175" t="s">
        <v>1791</v>
      </c>
      <c r="H175" t="s">
        <v>1805</v>
      </c>
      <c r="I175" t="s">
        <v>457</v>
      </c>
      <c r="J175">
        <v>4720</v>
      </c>
      <c r="K175">
        <v>9.0852516205774148</v>
      </c>
      <c r="L175" t="s">
        <v>3194</v>
      </c>
      <c r="M175">
        <v>0</v>
      </c>
      <c r="N175" t="s">
        <v>459</v>
      </c>
      <c r="O175" t="s">
        <v>1806</v>
      </c>
      <c r="P175">
        <v>10</v>
      </c>
      <c r="Q175">
        <v>18</v>
      </c>
      <c r="R175">
        <v>1</v>
      </c>
      <c r="S175">
        <v>90330785</v>
      </c>
      <c r="T175" t="s">
        <v>461</v>
      </c>
      <c r="U175" t="s">
        <v>1070</v>
      </c>
      <c r="V175" t="s">
        <v>335</v>
      </c>
      <c r="W175" t="s">
        <v>463</v>
      </c>
      <c r="Y175" t="s">
        <v>660</v>
      </c>
      <c r="Z175">
        <v>35</v>
      </c>
      <c r="AA175">
        <v>17091</v>
      </c>
      <c r="AB175" t="s">
        <v>465</v>
      </c>
      <c r="AC175" t="s">
        <v>515</v>
      </c>
      <c r="AD175" s="1">
        <v>0.375</v>
      </c>
      <c r="AE175" s="1">
        <v>0.625</v>
      </c>
      <c r="AF175" t="s">
        <v>463</v>
      </c>
      <c r="AG175" t="s">
        <v>235</v>
      </c>
      <c r="AH175" t="s">
        <v>516</v>
      </c>
      <c r="AJ175" t="s">
        <v>1794</v>
      </c>
      <c r="AM175">
        <v>1</v>
      </c>
      <c r="AN175">
        <v>3</v>
      </c>
      <c r="AP175" s="2">
        <v>46069</v>
      </c>
      <c r="AQ175" s="2">
        <v>46286</v>
      </c>
      <c r="AR175" s="2"/>
      <c r="AS175" s="2"/>
      <c r="AV175" t="s">
        <v>470</v>
      </c>
      <c r="AW175">
        <v>154</v>
      </c>
      <c r="AX175">
        <v>0.5</v>
      </c>
      <c r="BH175">
        <v>50</v>
      </c>
      <c r="BY175">
        <v>154</v>
      </c>
      <c r="BZ175">
        <v>154</v>
      </c>
      <c r="CA175">
        <v>0</v>
      </c>
      <c r="CB175">
        <v>180</v>
      </c>
      <c r="CC175">
        <v>0.85555555555555551</v>
      </c>
      <c r="CE175">
        <v>4720</v>
      </c>
      <c r="CF175">
        <v>0</v>
      </c>
      <c r="CG175">
        <v>360</v>
      </c>
      <c r="CH175">
        <v>-76.92307692307692</v>
      </c>
      <c r="CI175">
        <v>4643.0769230769229</v>
      </c>
      <c r="CJ175">
        <v>212.30594577494998</v>
      </c>
      <c r="CK175">
        <v>143.78872163937004</v>
      </c>
      <c r="CL175">
        <v>69.420911026507738</v>
      </c>
      <c r="CM175">
        <v>122.18796797213763</v>
      </c>
      <c r="CN175">
        <v>69.086628928876706</v>
      </c>
      <c r="CO175">
        <v>0</v>
      </c>
      <c r="CP175">
        <v>0</v>
      </c>
      <c r="CQ175">
        <v>93.868062452383569</v>
      </c>
      <c r="CR175">
        <v>0.86346000000000001</v>
      </c>
      <c r="CS175">
        <v>27419.289390902639</v>
      </c>
      <c r="CT175">
        <v>0</v>
      </c>
      <c r="CU175">
        <v>27419.289390902639</v>
      </c>
      <c r="CV175">
        <v>9.0852516205774148</v>
      </c>
      <c r="CW175">
        <v>208303</v>
      </c>
      <c r="CX175" t="s">
        <v>4148</v>
      </c>
      <c r="CY175" t="s">
        <v>3947</v>
      </c>
      <c r="CZ175" t="s">
        <v>4149</v>
      </c>
      <c r="DA175" t="s">
        <v>4150</v>
      </c>
      <c r="DB175" t="s">
        <v>3344</v>
      </c>
      <c r="DI175">
        <v>180</v>
      </c>
      <c r="DJ175" t="s">
        <v>471</v>
      </c>
    </row>
    <row r="176" spans="1:114" x14ac:dyDescent="0.25">
      <c r="A176" t="s">
        <v>2</v>
      </c>
      <c r="B176" t="s">
        <v>1787</v>
      </c>
      <c r="C176">
        <v>65238</v>
      </c>
      <c r="D176" t="s">
        <v>1788</v>
      </c>
      <c r="E176" t="s">
        <v>1789</v>
      </c>
      <c r="F176" t="s">
        <v>1790</v>
      </c>
      <c r="G176" t="s">
        <v>1791</v>
      </c>
      <c r="H176" t="s">
        <v>1807</v>
      </c>
      <c r="I176" t="s">
        <v>457</v>
      </c>
      <c r="J176">
        <v>4720</v>
      </c>
      <c r="K176">
        <v>10.078150964556228</v>
      </c>
      <c r="L176" t="s">
        <v>3195</v>
      </c>
      <c r="M176">
        <v>0</v>
      </c>
      <c r="N176" t="s">
        <v>459</v>
      </c>
      <c r="O176" t="s">
        <v>1808</v>
      </c>
      <c r="P176">
        <v>11</v>
      </c>
      <c r="Q176">
        <v>16</v>
      </c>
      <c r="R176">
        <v>1</v>
      </c>
      <c r="S176">
        <v>90460726</v>
      </c>
      <c r="T176" t="s">
        <v>461</v>
      </c>
      <c r="U176" t="s">
        <v>1070</v>
      </c>
      <c r="V176" t="s">
        <v>335</v>
      </c>
      <c r="W176" t="s">
        <v>463</v>
      </c>
      <c r="Y176" t="s">
        <v>660</v>
      </c>
      <c r="Z176">
        <v>35</v>
      </c>
      <c r="AA176">
        <v>17092</v>
      </c>
      <c r="AB176" t="s">
        <v>465</v>
      </c>
      <c r="AC176" t="s">
        <v>479</v>
      </c>
      <c r="AD176" s="1">
        <v>0.375</v>
      </c>
      <c r="AE176" s="1">
        <v>0.64583333333333326</v>
      </c>
      <c r="AF176" t="s">
        <v>463</v>
      </c>
      <c r="AG176" t="s">
        <v>242</v>
      </c>
      <c r="AH176" t="s">
        <v>516</v>
      </c>
      <c r="AJ176" t="s">
        <v>1794</v>
      </c>
      <c r="AM176">
        <v>1</v>
      </c>
      <c r="AN176">
        <v>3</v>
      </c>
      <c r="AP176" s="2">
        <v>46071</v>
      </c>
      <c r="AQ176" s="2">
        <v>46288</v>
      </c>
      <c r="AR176" s="2"/>
      <c r="AS176" s="2"/>
      <c r="AV176" t="s">
        <v>470</v>
      </c>
      <c r="AW176">
        <v>168</v>
      </c>
      <c r="AX176">
        <v>0.5</v>
      </c>
      <c r="BH176">
        <v>100</v>
      </c>
      <c r="BY176">
        <v>168</v>
      </c>
      <c r="BZ176">
        <v>168</v>
      </c>
      <c r="CA176">
        <v>0</v>
      </c>
      <c r="CB176">
        <v>180</v>
      </c>
      <c r="CC176">
        <v>0.93333333333333335</v>
      </c>
      <c r="CE176">
        <v>4720</v>
      </c>
      <c r="CF176">
        <v>0</v>
      </c>
      <c r="CG176">
        <v>360</v>
      </c>
      <c r="CH176">
        <v>-153.84615384615384</v>
      </c>
      <c r="CI176">
        <v>4566.1538461538457</v>
      </c>
      <c r="CJ176">
        <v>212.30594577494998</v>
      </c>
      <c r="CK176">
        <v>143.78872163937004</v>
      </c>
      <c r="CL176">
        <v>69.420911026507738</v>
      </c>
      <c r="CM176">
        <v>122.18796797213763</v>
      </c>
      <c r="CN176">
        <v>69.086628928876706</v>
      </c>
      <c r="CO176">
        <v>0</v>
      </c>
      <c r="CP176">
        <v>0</v>
      </c>
      <c r="CQ176">
        <v>93.868062452383569</v>
      </c>
      <c r="CR176">
        <v>0.86346000000000001</v>
      </c>
      <c r="CS176">
        <v>29911.95206280288</v>
      </c>
      <c r="CT176">
        <v>0</v>
      </c>
      <c r="CU176">
        <v>29911.95206280288</v>
      </c>
      <c r="CV176">
        <v>10.078150964556228</v>
      </c>
      <c r="CW176">
        <v>206178</v>
      </c>
      <c r="CX176" t="s">
        <v>4151</v>
      </c>
      <c r="CY176" t="s">
        <v>3947</v>
      </c>
      <c r="CZ176" t="s">
        <v>4152</v>
      </c>
      <c r="DA176" t="s">
        <v>4153</v>
      </c>
      <c r="DB176" t="s">
        <v>3344</v>
      </c>
      <c r="DI176">
        <v>180</v>
      </c>
      <c r="DJ176" t="s">
        <v>471</v>
      </c>
    </row>
    <row r="177" spans="1:114" x14ac:dyDescent="0.25">
      <c r="A177" t="s">
        <v>2</v>
      </c>
      <c r="B177" t="s">
        <v>1787</v>
      </c>
      <c r="C177">
        <v>65238</v>
      </c>
      <c r="D177" t="s">
        <v>1788</v>
      </c>
      <c r="E177" t="s">
        <v>1789</v>
      </c>
      <c r="F177" t="s">
        <v>1790</v>
      </c>
      <c r="G177" t="s">
        <v>1791</v>
      </c>
      <c r="H177" t="s">
        <v>1809</v>
      </c>
      <c r="I177" t="s">
        <v>457</v>
      </c>
      <c r="J177">
        <v>4720</v>
      </c>
      <c r="K177">
        <v>6.7187673097041518</v>
      </c>
      <c r="L177" t="s">
        <v>3196</v>
      </c>
      <c r="M177">
        <v>0</v>
      </c>
      <c r="N177" t="s">
        <v>459</v>
      </c>
      <c r="O177" t="s">
        <v>1810</v>
      </c>
      <c r="P177">
        <v>7</v>
      </c>
      <c r="Q177">
        <v>20</v>
      </c>
      <c r="R177">
        <v>1</v>
      </c>
      <c r="S177">
        <v>90030726</v>
      </c>
      <c r="T177" t="s">
        <v>461</v>
      </c>
      <c r="U177" t="s">
        <v>1070</v>
      </c>
      <c r="V177" t="s">
        <v>335</v>
      </c>
      <c r="W177" t="s">
        <v>463</v>
      </c>
      <c r="Y177" t="s">
        <v>660</v>
      </c>
      <c r="Z177">
        <v>35</v>
      </c>
      <c r="AA177">
        <v>17138</v>
      </c>
      <c r="AB177" t="s">
        <v>465</v>
      </c>
      <c r="AC177" t="s">
        <v>466</v>
      </c>
      <c r="AD177" s="1">
        <v>0.54166666666666674</v>
      </c>
      <c r="AE177" s="1">
        <v>0.70833333333333326</v>
      </c>
      <c r="AF177" t="s">
        <v>463</v>
      </c>
      <c r="AG177" t="s">
        <v>284</v>
      </c>
      <c r="AH177" t="s">
        <v>529</v>
      </c>
      <c r="AJ177" t="s">
        <v>1794</v>
      </c>
      <c r="AM177">
        <v>1</v>
      </c>
      <c r="AN177">
        <v>3</v>
      </c>
      <c r="AP177" s="2">
        <v>46072</v>
      </c>
      <c r="AQ177" s="2">
        <v>46289</v>
      </c>
      <c r="AR177" s="2"/>
      <c r="AS177" s="2"/>
      <c r="AV177" t="s">
        <v>470</v>
      </c>
      <c r="AW177">
        <v>112</v>
      </c>
      <c r="AX177">
        <v>0.5</v>
      </c>
      <c r="BH177">
        <v>100</v>
      </c>
      <c r="BY177">
        <v>112</v>
      </c>
      <c r="BZ177">
        <v>112</v>
      </c>
      <c r="CA177">
        <v>0</v>
      </c>
      <c r="CB177">
        <v>180</v>
      </c>
      <c r="CC177">
        <v>0.62222222222222223</v>
      </c>
      <c r="CE177">
        <v>4720</v>
      </c>
      <c r="CF177">
        <v>0</v>
      </c>
      <c r="CG177">
        <v>360</v>
      </c>
      <c r="CH177">
        <v>-153.84615384615384</v>
      </c>
      <c r="CI177">
        <v>4566.1538461538457</v>
      </c>
      <c r="CJ177">
        <v>212.30594577494998</v>
      </c>
      <c r="CK177">
        <v>143.78872163937004</v>
      </c>
      <c r="CL177">
        <v>69.420911026507738</v>
      </c>
      <c r="CM177">
        <v>122.18796797213763</v>
      </c>
      <c r="CN177">
        <v>69.086628928876706</v>
      </c>
      <c r="CO177">
        <v>0</v>
      </c>
      <c r="CP177">
        <v>0</v>
      </c>
      <c r="CQ177">
        <v>93.868062452383569</v>
      </c>
      <c r="CR177">
        <v>0.86346000000000001</v>
      </c>
      <c r="CS177">
        <v>19941.301375201921</v>
      </c>
      <c r="CT177">
        <v>0</v>
      </c>
      <c r="CU177">
        <v>19941.301375201921</v>
      </c>
      <c r="CV177">
        <v>6.7187673097041518</v>
      </c>
      <c r="CW177">
        <v>205744</v>
      </c>
      <c r="DI177">
        <v>180</v>
      </c>
      <c r="DJ177" t="s">
        <v>471</v>
      </c>
    </row>
    <row r="178" spans="1:114" x14ac:dyDescent="0.25">
      <c r="A178" t="s">
        <v>2</v>
      </c>
      <c r="B178" t="s">
        <v>1787</v>
      </c>
      <c r="C178">
        <v>65238</v>
      </c>
      <c r="D178" t="s">
        <v>1788</v>
      </c>
      <c r="E178" t="s">
        <v>1789</v>
      </c>
      <c r="F178" t="s">
        <v>1790</v>
      </c>
      <c r="G178" t="s">
        <v>1791</v>
      </c>
      <c r="H178" t="s">
        <v>1811</v>
      </c>
      <c r="I178" t="s">
        <v>457</v>
      </c>
      <c r="J178">
        <v>4720</v>
      </c>
      <c r="K178">
        <v>6.8112193463567419</v>
      </c>
      <c r="L178" t="s">
        <v>3197</v>
      </c>
      <c r="M178">
        <v>0</v>
      </c>
      <c r="N178" t="s">
        <v>459</v>
      </c>
      <c r="O178" t="s">
        <v>1812</v>
      </c>
      <c r="P178">
        <v>7</v>
      </c>
      <c r="Q178">
        <v>25</v>
      </c>
      <c r="R178">
        <v>1</v>
      </c>
      <c r="S178">
        <v>90010784</v>
      </c>
      <c r="T178" t="s">
        <v>461</v>
      </c>
      <c r="U178" t="s">
        <v>1070</v>
      </c>
      <c r="V178" t="s">
        <v>335</v>
      </c>
      <c r="W178" t="s">
        <v>463</v>
      </c>
      <c r="Y178" t="s">
        <v>660</v>
      </c>
      <c r="Z178">
        <v>35</v>
      </c>
      <c r="AA178">
        <v>17053</v>
      </c>
      <c r="AB178" t="s">
        <v>465</v>
      </c>
      <c r="AC178" t="s">
        <v>525</v>
      </c>
      <c r="AD178" s="1">
        <v>0.5625</v>
      </c>
      <c r="AE178" s="1">
        <v>0.72916666666666674</v>
      </c>
      <c r="AF178" t="s">
        <v>463</v>
      </c>
      <c r="AG178" t="s">
        <v>217</v>
      </c>
      <c r="AH178" t="s">
        <v>529</v>
      </c>
      <c r="AJ178" t="s">
        <v>1794</v>
      </c>
      <c r="AM178">
        <v>1</v>
      </c>
      <c r="AN178">
        <v>3</v>
      </c>
      <c r="AP178" s="2">
        <v>46070</v>
      </c>
      <c r="AQ178" s="2">
        <v>46287</v>
      </c>
      <c r="AR178" s="2"/>
      <c r="AS178" s="2"/>
      <c r="AV178" t="s">
        <v>470</v>
      </c>
      <c r="AW178">
        <v>112</v>
      </c>
      <c r="AX178">
        <v>0.5</v>
      </c>
      <c r="BA178">
        <v>2</v>
      </c>
      <c r="BH178">
        <v>120</v>
      </c>
      <c r="BY178">
        <v>114</v>
      </c>
      <c r="BZ178">
        <v>112</v>
      </c>
      <c r="CA178">
        <v>2</v>
      </c>
      <c r="CB178">
        <v>180</v>
      </c>
      <c r="CC178">
        <v>0.62222222222222223</v>
      </c>
      <c r="CE178">
        <v>4720</v>
      </c>
      <c r="CF178">
        <v>0</v>
      </c>
      <c r="CG178">
        <v>360</v>
      </c>
      <c r="CH178">
        <v>-184.61538461538461</v>
      </c>
      <c r="CI178">
        <v>4535.3846153846152</v>
      </c>
      <c r="CJ178">
        <v>212.30594577494998</v>
      </c>
      <c r="CK178">
        <v>143.78872163937004</v>
      </c>
      <c r="CL178">
        <v>69.420911026507738</v>
      </c>
      <c r="CM178">
        <v>122.18796797213763</v>
      </c>
      <c r="CN178">
        <v>69.086628928876706</v>
      </c>
      <c r="CO178">
        <v>0</v>
      </c>
      <c r="CP178">
        <v>0</v>
      </c>
      <c r="CQ178">
        <v>93.868062452383569</v>
      </c>
      <c r="CR178">
        <v>0.86346000000000001</v>
      </c>
      <c r="CS178">
        <v>20079.474633059675</v>
      </c>
      <c r="CT178">
        <v>0</v>
      </c>
      <c r="CU178">
        <v>20079.474633059675</v>
      </c>
      <c r="CV178">
        <v>6.8112193463567419</v>
      </c>
      <c r="CW178">
        <v>205741</v>
      </c>
      <c r="CX178" t="s">
        <v>4154</v>
      </c>
      <c r="CY178" t="s">
        <v>3947</v>
      </c>
      <c r="CZ178" t="s">
        <v>4155</v>
      </c>
      <c r="DA178" t="s">
        <v>4141</v>
      </c>
      <c r="DB178" t="s">
        <v>3344</v>
      </c>
      <c r="DI178">
        <v>180</v>
      </c>
      <c r="DJ178" t="s">
        <v>471</v>
      </c>
    </row>
    <row r="179" spans="1:114" x14ac:dyDescent="0.25">
      <c r="A179" t="s">
        <v>2</v>
      </c>
      <c r="B179" t="s">
        <v>1787</v>
      </c>
      <c r="C179">
        <v>65238</v>
      </c>
      <c r="D179" t="s">
        <v>1788</v>
      </c>
      <c r="E179" t="s">
        <v>1789</v>
      </c>
      <c r="F179" t="s">
        <v>1790</v>
      </c>
      <c r="G179" t="s">
        <v>1791</v>
      </c>
      <c r="H179" t="s">
        <v>1813</v>
      </c>
      <c r="I179" t="s">
        <v>457</v>
      </c>
      <c r="J179">
        <v>4720</v>
      </c>
      <c r="K179">
        <v>7.0515608967448404</v>
      </c>
      <c r="L179" t="s">
        <v>3193</v>
      </c>
      <c r="M179">
        <v>0.3</v>
      </c>
      <c r="N179" t="s">
        <v>459</v>
      </c>
      <c r="O179" t="s">
        <v>1806</v>
      </c>
      <c r="P179">
        <v>8</v>
      </c>
      <c r="Q179">
        <v>18</v>
      </c>
      <c r="R179">
        <v>1</v>
      </c>
      <c r="S179">
        <v>90330785</v>
      </c>
      <c r="T179" t="s">
        <v>461</v>
      </c>
      <c r="U179" t="s">
        <v>1070</v>
      </c>
      <c r="V179" t="s">
        <v>335</v>
      </c>
      <c r="W179" t="s">
        <v>463</v>
      </c>
      <c r="Y179" t="s">
        <v>660</v>
      </c>
      <c r="Z179">
        <v>35</v>
      </c>
      <c r="AA179">
        <v>17093</v>
      </c>
      <c r="AB179" t="s">
        <v>465</v>
      </c>
      <c r="AC179" t="s">
        <v>515</v>
      </c>
      <c r="AD179" s="1">
        <v>0.375</v>
      </c>
      <c r="AE179" s="1">
        <v>0.625</v>
      </c>
      <c r="AF179" t="s">
        <v>463</v>
      </c>
      <c r="AG179" t="s">
        <v>227</v>
      </c>
      <c r="AH179" t="s">
        <v>710</v>
      </c>
      <c r="AI179" t="s">
        <v>1814</v>
      </c>
      <c r="AJ179" t="s">
        <v>1794</v>
      </c>
      <c r="AM179">
        <v>1</v>
      </c>
      <c r="AN179">
        <v>3</v>
      </c>
      <c r="AP179" s="2">
        <v>46069</v>
      </c>
      <c r="AQ179" s="2">
        <v>46286</v>
      </c>
      <c r="AR179" s="2"/>
      <c r="AS179" s="2"/>
      <c r="AV179" t="s">
        <v>470</v>
      </c>
      <c r="AW179">
        <v>154</v>
      </c>
      <c r="AX179">
        <v>0.5</v>
      </c>
      <c r="BH179">
        <v>100</v>
      </c>
      <c r="BY179">
        <v>154</v>
      </c>
      <c r="BZ179">
        <v>154</v>
      </c>
      <c r="CA179">
        <v>0</v>
      </c>
      <c r="CB179">
        <v>180</v>
      </c>
      <c r="CC179">
        <v>0.85555555555555551</v>
      </c>
      <c r="CE179">
        <v>4720</v>
      </c>
      <c r="CF179">
        <v>1416</v>
      </c>
      <c r="CG179">
        <v>360</v>
      </c>
      <c r="CH179">
        <v>-153.84615384615384</v>
      </c>
      <c r="CI179">
        <v>5982.1538461538457</v>
      </c>
      <c r="CJ179">
        <v>212.30594577494998</v>
      </c>
      <c r="CK179">
        <v>143.78872163937004</v>
      </c>
      <c r="CL179">
        <v>69.420911026507738</v>
      </c>
      <c r="CM179">
        <v>122.18796797213763</v>
      </c>
      <c r="CN179">
        <v>69.086628928876706</v>
      </c>
      <c r="CO179">
        <v>0</v>
      </c>
      <c r="CP179">
        <v>0</v>
      </c>
      <c r="CQ179">
        <v>93.868062452383569</v>
      </c>
      <c r="CR179">
        <v>0.86346000000000001</v>
      </c>
      <c r="CS179">
        <v>27419.289390902639</v>
      </c>
      <c r="CT179">
        <v>0</v>
      </c>
      <c r="CU179">
        <v>27419.289390902639</v>
      </c>
      <c r="CV179">
        <v>7.0515608967448404</v>
      </c>
      <c r="CW179">
        <v>208304</v>
      </c>
      <c r="DI179">
        <v>180</v>
      </c>
      <c r="DJ179" t="s">
        <v>471</v>
      </c>
    </row>
    <row r="180" spans="1:114" x14ac:dyDescent="0.25">
      <c r="A180" t="s">
        <v>2</v>
      </c>
      <c r="B180" t="s">
        <v>1787</v>
      </c>
      <c r="C180">
        <v>65238</v>
      </c>
      <c r="D180" t="s">
        <v>1788</v>
      </c>
      <c r="E180" t="s">
        <v>1789</v>
      </c>
      <c r="F180" t="s">
        <v>1790</v>
      </c>
      <c r="G180" t="s">
        <v>1791</v>
      </c>
      <c r="H180" t="s">
        <v>1815</v>
      </c>
      <c r="I180" t="s">
        <v>457</v>
      </c>
      <c r="J180">
        <v>4720</v>
      </c>
      <c r="K180">
        <v>10.806341063151333</v>
      </c>
      <c r="L180" t="s">
        <v>3198</v>
      </c>
      <c r="M180">
        <v>0</v>
      </c>
      <c r="N180" t="s">
        <v>459</v>
      </c>
      <c r="O180" t="s">
        <v>1816</v>
      </c>
      <c r="P180">
        <v>11</v>
      </c>
      <c r="Q180">
        <v>12</v>
      </c>
      <c r="R180">
        <v>1</v>
      </c>
      <c r="S180">
        <v>90530784</v>
      </c>
      <c r="T180" t="s">
        <v>461</v>
      </c>
      <c r="U180" t="s">
        <v>1070</v>
      </c>
      <c r="V180" t="s">
        <v>335</v>
      </c>
      <c r="W180" t="s">
        <v>463</v>
      </c>
      <c r="Y180" t="s">
        <v>660</v>
      </c>
      <c r="Z180">
        <v>35</v>
      </c>
      <c r="AA180">
        <v>16970</v>
      </c>
      <c r="AB180" t="s">
        <v>465</v>
      </c>
      <c r="AC180" t="s">
        <v>479</v>
      </c>
      <c r="AD180" s="1">
        <v>0.35416666666666674</v>
      </c>
      <c r="AE180" s="1">
        <v>0.625</v>
      </c>
      <c r="AF180" t="s">
        <v>463</v>
      </c>
      <c r="AG180" t="s">
        <v>106</v>
      </c>
      <c r="AH180" t="s">
        <v>582</v>
      </c>
      <c r="AJ180" t="s">
        <v>1794</v>
      </c>
      <c r="AM180">
        <v>1</v>
      </c>
      <c r="AN180">
        <v>3</v>
      </c>
      <c r="AP180" s="2">
        <v>46071</v>
      </c>
      <c r="AQ180" s="2">
        <v>46288</v>
      </c>
      <c r="AR180" s="2"/>
      <c r="AS180" s="2"/>
      <c r="AV180" t="s">
        <v>470</v>
      </c>
      <c r="AW180">
        <v>168</v>
      </c>
      <c r="AX180">
        <v>0.5</v>
      </c>
      <c r="BH180">
        <v>300</v>
      </c>
      <c r="BY180">
        <v>168</v>
      </c>
      <c r="BZ180">
        <v>168</v>
      </c>
      <c r="CA180">
        <v>0</v>
      </c>
      <c r="CB180">
        <v>180</v>
      </c>
      <c r="CC180">
        <v>0.93333333333333335</v>
      </c>
      <c r="CE180">
        <v>4720</v>
      </c>
      <c r="CF180">
        <v>0</v>
      </c>
      <c r="CG180">
        <v>360</v>
      </c>
      <c r="CH180">
        <v>-461.53846153846155</v>
      </c>
      <c r="CI180">
        <v>4258.4615384615381</v>
      </c>
      <c r="CJ180">
        <v>212.30594577494998</v>
      </c>
      <c r="CK180">
        <v>143.78872163937004</v>
      </c>
      <c r="CL180">
        <v>69.420911026507738</v>
      </c>
      <c r="CM180">
        <v>122.18796797213763</v>
      </c>
      <c r="CN180">
        <v>69.086628928876706</v>
      </c>
      <c r="CO180">
        <v>0</v>
      </c>
      <c r="CP180">
        <v>0</v>
      </c>
      <c r="CQ180">
        <v>93.868062452383569</v>
      </c>
      <c r="CR180">
        <v>0.86346000000000001</v>
      </c>
      <c r="CS180">
        <v>29911.95206280288</v>
      </c>
      <c r="CT180">
        <v>0</v>
      </c>
      <c r="CU180">
        <v>29911.95206280288</v>
      </c>
      <c r="CV180">
        <v>10.806341063151333</v>
      </c>
      <c r="CW180">
        <v>204044</v>
      </c>
      <c r="CX180" t="s">
        <v>4156</v>
      </c>
      <c r="CY180" t="s">
        <v>3947</v>
      </c>
      <c r="CZ180" t="s">
        <v>4157</v>
      </c>
      <c r="DA180" t="s">
        <v>4158</v>
      </c>
      <c r="DB180" t="s">
        <v>3344</v>
      </c>
      <c r="DI180">
        <v>180</v>
      </c>
      <c r="DJ180" t="s">
        <v>471</v>
      </c>
    </row>
    <row r="181" spans="1:114" x14ac:dyDescent="0.25">
      <c r="A181" t="s">
        <v>2</v>
      </c>
      <c r="B181" t="s">
        <v>1787</v>
      </c>
      <c r="C181">
        <v>65238</v>
      </c>
      <c r="D181" t="s">
        <v>1788</v>
      </c>
      <c r="E181" t="s">
        <v>1789</v>
      </c>
      <c r="F181" t="s">
        <v>1790</v>
      </c>
      <c r="G181" t="s">
        <v>1791</v>
      </c>
      <c r="H181" t="s">
        <v>1817</v>
      </c>
      <c r="I181" t="s">
        <v>457</v>
      </c>
      <c r="J181">
        <v>4720</v>
      </c>
      <c r="K181">
        <v>10.806341063151333</v>
      </c>
      <c r="L181" t="s">
        <v>3198</v>
      </c>
      <c r="M181">
        <v>0</v>
      </c>
      <c r="N181" t="s">
        <v>459</v>
      </c>
      <c r="O181" t="s">
        <v>1816</v>
      </c>
      <c r="P181">
        <v>11</v>
      </c>
      <c r="Q181">
        <v>12</v>
      </c>
      <c r="R181">
        <v>1</v>
      </c>
      <c r="S181">
        <v>90530784</v>
      </c>
      <c r="T181" t="s">
        <v>461</v>
      </c>
      <c r="U181" t="s">
        <v>1070</v>
      </c>
      <c r="V181" t="s">
        <v>335</v>
      </c>
      <c r="W181" t="s">
        <v>463</v>
      </c>
      <c r="Y181" t="s">
        <v>660</v>
      </c>
      <c r="Z181">
        <v>35</v>
      </c>
      <c r="AA181">
        <v>16971</v>
      </c>
      <c r="AB181" t="s">
        <v>465</v>
      </c>
      <c r="AC181" t="s">
        <v>515</v>
      </c>
      <c r="AD181" s="1">
        <v>0.35416666666666674</v>
      </c>
      <c r="AE181" s="1">
        <v>0.625</v>
      </c>
      <c r="AF181" t="s">
        <v>463</v>
      </c>
      <c r="AG181" t="s">
        <v>121</v>
      </c>
      <c r="AH181" t="s">
        <v>582</v>
      </c>
      <c r="AJ181" t="s">
        <v>1794</v>
      </c>
      <c r="AM181">
        <v>1</v>
      </c>
      <c r="AN181">
        <v>3</v>
      </c>
      <c r="AP181" s="2">
        <v>46069</v>
      </c>
      <c r="AQ181" s="2">
        <v>46286</v>
      </c>
      <c r="AR181" s="2"/>
      <c r="AS181" s="2"/>
      <c r="AV181" t="s">
        <v>470</v>
      </c>
      <c r="AW181">
        <v>168</v>
      </c>
      <c r="AX181">
        <v>0.5</v>
      </c>
      <c r="BH181">
        <v>300</v>
      </c>
      <c r="BY181">
        <v>168</v>
      </c>
      <c r="BZ181">
        <v>168</v>
      </c>
      <c r="CA181">
        <v>0</v>
      </c>
      <c r="CB181">
        <v>180</v>
      </c>
      <c r="CC181">
        <v>0.93333333333333335</v>
      </c>
      <c r="CE181">
        <v>4720</v>
      </c>
      <c r="CF181">
        <v>0</v>
      </c>
      <c r="CG181">
        <v>360</v>
      </c>
      <c r="CH181">
        <v>-461.53846153846155</v>
      </c>
      <c r="CI181">
        <v>4258.4615384615381</v>
      </c>
      <c r="CJ181">
        <v>212.30594577494998</v>
      </c>
      <c r="CK181">
        <v>143.78872163937004</v>
      </c>
      <c r="CL181">
        <v>69.420911026507738</v>
      </c>
      <c r="CM181">
        <v>122.18796797213763</v>
      </c>
      <c r="CN181">
        <v>69.086628928876706</v>
      </c>
      <c r="CO181">
        <v>0</v>
      </c>
      <c r="CP181">
        <v>0</v>
      </c>
      <c r="CQ181">
        <v>93.868062452383569</v>
      </c>
      <c r="CR181">
        <v>0.86346000000000001</v>
      </c>
      <c r="CS181">
        <v>29911.95206280288</v>
      </c>
      <c r="CT181">
        <v>0</v>
      </c>
      <c r="CU181">
        <v>29911.95206280288</v>
      </c>
      <c r="CV181">
        <v>10.806341063151333</v>
      </c>
      <c r="CW181">
        <v>204038</v>
      </c>
      <c r="DI181">
        <v>180</v>
      </c>
      <c r="DJ181" t="s">
        <v>471</v>
      </c>
    </row>
    <row r="182" spans="1:114" x14ac:dyDescent="0.25">
      <c r="A182" t="s">
        <v>2</v>
      </c>
      <c r="B182" t="s">
        <v>1787</v>
      </c>
      <c r="C182">
        <v>65238</v>
      </c>
      <c r="D182" t="s">
        <v>1788</v>
      </c>
      <c r="E182" t="s">
        <v>1789</v>
      </c>
      <c r="F182" t="s">
        <v>1790</v>
      </c>
      <c r="G182" t="s">
        <v>1791</v>
      </c>
      <c r="H182" t="s">
        <v>1818</v>
      </c>
      <c r="I182" t="s">
        <v>457</v>
      </c>
      <c r="J182">
        <v>4720</v>
      </c>
      <c r="K182">
        <v>10.806341063151333</v>
      </c>
      <c r="L182" t="s">
        <v>3192</v>
      </c>
      <c r="M182">
        <v>0</v>
      </c>
      <c r="N182" t="s">
        <v>459</v>
      </c>
      <c r="O182" t="s">
        <v>1816</v>
      </c>
      <c r="P182">
        <v>11</v>
      </c>
      <c r="Q182">
        <v>15</v>
      </c>
      <c r="R182">
        <v>1</v>
      </c>
      <c r="S182">
        <v>90500784</v>
      </c>
      <c r="T182" t="s">
        <v>461</v>
      </c>
      <c r="U182" t="s">
        <v>1070</v>
      </c>
      <c r="V182" t="s">
        <v>335</v>
      </c>
      <c r="W182" t="s">
        <v>463</v>
      </c>
      <c r="Y182" t="s">
        <v>660</v>
      </c>
      <c r="Z182">
        <v>35</v>
      </c>
      <c r="AA182">
        <v>16972</v>
      </c>
      <c r="AB182" t="s">
        <v>465</v>
      </c>
      <c r="AC182" t="s">
        <v>525</v>
      </c>
      <c r="AD182" s="1">
        <v>0.375</v>
      </c>
      <c r="AE182" s="1">
        <v>0.64583333333333326</v>
      </c>
      <c r="AF182" t="s">
        <v>463</v>
      </c>
      <c r="AG182" t="s">
        <v>77</v>
      </c>
      <c r="AH182" t="s">
        <v>582</v>
      </c>
      <c r="AI182" t="s">
        <v>1819</v>
      </c>
      <c r="AJ182" t="s">
        <v>1794</v>
      </c>
      <c r="AM182">
        <v>1</v>
      </c>
      <c r="AN182">
        <v>3</v>
      </c>
      <c r="AP182" s="2">
        <v>46070</v>
      </c>
      <c r="AQ182" s="2">
        <v>46287</v>
      </c>
      <c r="AR182" s="2"/>
      <c r="AS182" s="2"/>
      <c r="AV182" t="s">
        <v>470</v>
      </c>
      <c r="AW182">
        <v>168</v>
      </c>
      <c r="AX182">
        <v>0.5</v>
      </c>
      <c r="BH182">
        <v>300</v>
      </c>
      <c r="BY182">
        <v>168</v>
      </c>
      <c r="BZ182">
        <v>168</v>
      </c>
      <c r="CA182">
        <v>0</v>
      </c>
      <c r="CB182">
        <v>180</v>
      </c>
      <c r="CC182">
        <v>0.93333333333333335</v>
      </c>
      <c r="CE182">
        <v>4720</v>
      </c>
      <c r="CF182">
        <v>0</v>
      </c>
      <c r="CG182">
        <v>360</v>
      </c>
      <c r="CH182">
        <v>-461.53846153846155</v>
      </c>
      <c r="CI182">
        <v>4258.4615384615381</v>
      </c>
      <c r="CJ182">
        <v>212.30594577494998</v>
      </c>
      <c r="CK182">
        <v>143.78872163937004</v>
      </c>
      <c r="CL182">
        <v>69.420911026507738</v>
      </c>
      <c r="CM182">
        <v>122.18796797213763</v>
      </c>
      <c r="CN182">
        <v>69.086628928876706</v>
      </c>
      <c r="CO182">
        <v>0</v>
      </c>
      <c r="CP182">
        <v>0</v>
      </c>
      <c r="CQ182">
        <v>93.868062452383569</v>
      </c>
      <c r="CR182">
        <v>0.86346000000000001</v>
      </c>
      <c r="CS182">
        <v>29911.95206280288</v>
      </c>
      <c r="CT182">
        <v>0</v>
      </c>
      <c r="CU182">
        <v>29911.95206280288</v>
      </c>
      <c r="CV182">
        <v>10.806341063151333</v>
      </c>
      <c r="CW182">
        <v>204043</v>
      </c>
      <c r="CX182" t="s">
        <v>4159</v>
      </c>
      <c r="CY182" t="s">
        <v>3947</v>
      </c>
      <c r="CZ182" t="s">
        <v>4160</v>
      </c>
      <c r="DA182" t="s">
        <v>4141</v>
      </c>
      <c r="DB182" t="s">
        <v>3344</v>
      </c>
      <c r="DI182">
        <v>180</v>
      </c>
      <c r="DJ182" t="s">
        <v>471</v>
      </c>
    </row>
    <row r="183" spans="1:114" x14ac:dyDescent="0.25">
      <c r="A183" t="s">
        <v>2</v>
      </c>
      <c r="B183" t="s">
        <v>1787</v>
      </c>
      <c r="C183">
        <v>65238</v>
      </c>
      <c r="D183" t="s">
        <v>1788</v>
      </c>
      <c r="E183" t="s">
        <v>1789</v>
      </c>
      <c r="F183" t="s">
        <v>1790</v>
      </c>
      <c r="G183" t="s">
        <v>1791</v>
      </c>
      <c r="H183" t="s">
        <v>1820</v>
      </c>
      <c r="I183" t="s">
        <v>457</v>
      </c>
      <c r="J183">
        <v>4720</v>
      </c>
      <c r="K183">
        <v>11.505194245957886</v>
      </c>
      <c r="L183" t="s">
        <v>3199</v>
      </c>
      <c r="M183">
        <v>0</v>
      </c>
      <c r="N183" t="s">
        <v>459</v>
      </c>
      <c r="O183" t="s">
        <v>1816</v>
      </c>
      <c r="P183">
        <v>12</v>
      </c>
      <c r="Q183">
        <v>15</v>
      </c>
      <c r="R183">
        <v>1</v>
      </c>
      <c r="S183">
        <v>90530784</v>
      </c>
      <c r="T183" t="s">
        <v>461</v>
      </c>
      <c r="U183" t="s">
        <v>1070</v>
      </c>
      <c r="V183" t="s">
        <v>335</v>
      </c>
      <c r="W183" t="s">
        <v>463</v>
      </c>
      <c r="Y183" t="s">
        <v>660</v>
      </c>
      <c r="Z183">
        <v>35</v>
      </c>
      <c r="AA183">
        <v>16973</v>
      </c>
      <c r="AB183" t="s">
        <v>465</v>
      </c>
      <c r="AC183" t="s">
        <v>515</v>
      </c>
      <c r="AD183" s="1">
        <v>0.375</v>
      </c>
      <c r="AE183" s="1">
        <v>0.64583333333333326</v>
      </c>
      <c r="AF183" t="s">
        <v>463</v>
      </c>
      <c r="AG183" t="s">
        <v>83</v>
      </c>
      <c r="AH183" t="s">
        <v>582</v>
      </c>
      <c r="AI183" t="s">
        <v>1802</v>
      </c>
      <c r="AJ183" t="s">
        <v>1794</v>
      </c>
      <c r="AM183">
        <v>1</v>
      </c>
      <c r="AN183">
        <v>3</v>
      </c>
      <c r="AP183" s="2">
        <v>46069</v>
      </c>
      <c r="AQ183" s="2">
        <v>46286</v>
      </c>
      <c r="AR183" s="2"/>
      <c r="AS183" s="2"/>
      <c r="AV183" t="s">
        <v>470</v>
      </c>
      <c r="AW183">
        <v>168</v>
      </c>
      <c r="AX183">
        <v>0.5</v>
      </c>
      <c r="BA183">
        <v>28</v>
      </c>
      <c r="BH183">
        <v>300</v>
      </c>
      <c r="BY183">
        <v>196</v>
      </c>
      <c r="BZ183">
        <v>168</v>
      </c>
      <c r="CA183">
        <v>28</v>
      </c>
      <c r="CB183">
        <v>180</v>
      </c>
      <c r="CC183">
        <v>0.93333333333333335</v>
      </c>
      <c r="CE183">
        <v>4720</v>
      </c>
      <c r="CF183">
        <v>0</v>
      </c>
      <c r="CG183">
        <v>360</v>
      </c>
      <c r="CH183">
        <v>-461.53846153846155</v>
      </c>
      <c r="CI183">
        <v>4258.4615384615381</v>
      </c>
      <c r="CJ183">
        <v>212.30594577494998</v>
      </c>
      <c r="CK183">
        <v>143.78872163937004</v>
      </c>
      <c r="CL183">
        <v>69.420911026507738</v>
      </c>
      <c r="CM183">
        <v>122.18796797213763</v>
      </c>
      <c r="CN183">
        <v>69.086628928876706</v>
      </c>
      <c r="CO183">
        <v>0</v>
      </c>
      <c r="CP183">
        <v>0</v>
      </c>
      <c r="CQ183">
        <v>93.868062452383569</v>
      </c>
      <c r="CR183">
        <v>0.86346000000000001</v>
      </c>
      <c r="CS183">
        <v>31846.377672811428</v>
      </c>
      <c r="CT183">
        <v>0</v>
      </c>
      <c r="CU183">
        <v>31846.377672811428</v>
      </c>
      <c r="CV183">
        <v>11.505194245957886</v>
      </c>
      <c r="CW183">
        <v>202263</v>
      </c>
      <c r="CX183" t="s">
        <v>4161</v>
      </c>
      <c r="CY183" t="s">
        <v>3947</v>
      </c>
      <c r="CZ183" t="s">
        <v>4162</v>
      </c>
      <c r="DA183" t="s">
        <v>4163</v>
      </c>
      <c r="DB183" t="s">
        <v>3344</v>
      </c>
      <c r="DI183">
        <v>180</v>
      </c>
      <c r="DJ183" t="s">
        <v>471</v>
      </c>
    </row>
    <row r="184" spans="1:114" x14ac:dyDescent="0.25">
      <c r="A184" t="s">
        <v>2760</v>
      </c>
      <c r="B184" t="s">
        <v>1787</v>
      </c>
      <c r="C184">
        <v>65238</v>
      </c>
      <c r="D184" t="s">
        <v>1788</v>
      </c>
      <c r="E184" t="s">
        <v>1789</v>
      </c>
      <c r="F184" t="s">
        <v>1790</v>
      </c>
      <c r="G184" t="s">
        <v>1791</v>
      </c>
      <c r="H184" t="s">
        <v>2892</v>
      </c>
      <c r="I184" t="s">
        <v>457</v>
      </c>
      <c r="J184">
        <v>4720</v>
      </c>
      <c r="K184">
        <v>11.505194245957886</v>
      </c>
      <c r="L184" t="s">
        <v>3199</v>
      </c>
      <c r="M184">
        <v>0</v>
      </c>
      <c r="N184" t="s">
        <v>459</v>
      </c>
      <c r="O184" t="s">
        <v>1816</v>
      </c>
      <c r="P184">
        <v>12</v>
      </c>
      <c r="Q184">
        <v>15</v>
      </c>
      <c r="R184">
        <v>1</v>
      </c>
      <c r="S184">
        <v>90530784</v>
      </c>
      <c r="T184" t="s">
        <v>461</v>
      </c>
      <c r="U184" t="s">
        <v>1070</v>
      </c>
      <c r="V184" t="s">
        <v>335</v>
      </c>
      <c r="W184" t="s">
        <v>463</v>
      </c>
      <c r="Y184" t="s">
        <v>660</v>
      </c>
      <c r="Z184">
        <v>35</v>
      </c>
      <c r="AA184">
        <v>16974</v>
      </c>
      <c r="AB184" t="s">
        <v>465</v>
      </c>
      <c r="AC184" t="s">
        <v>515</v>
      </c>
      <c r="AD184" s="1">
        <v>0.375</v>
      </c>
      <c r="AE184" s="1">
        <v>0.64583333333333326</v>
      </c>
      <c r="AF184" t="s">
        <v>463</v>
      </c>
      <c r="AG184" t="s">
        <v>83</v>
      </c>
      <c r="AH184" t="s">
        <v>582</v>
      </c>
      <c r="AI184" t="s">
        <v>1802</v>
      </c>
      <c r="AJ184" t="s">
        <v>1794</v>
      </c>
      <c r="AM184">
        <v>1</v>
      </c>
      <c r="AN184">
        <v>3</v>
      </c>
      <c r="AP184" s="2">
        <v>46069</v>
      </c>
      <c r="AQ184" s="2">
        <v>46286</v>
      </c>
      <c r="AR184" s="2"/>
      <c r="AS184" s="2"/>
      <c r="AV184" t="s">
        <v>470</v>
      </c>
      <c r="AW184">
        <v>168</v>
      </c>
      <c r="AX184">
        <v>0.5</v>
      </c>
      <c r="BA184">
        <v>28</v>
      </c>
      <c r="BH184">
        <v>300</v>
      </c>
      <c r="BY184">
        <v>196</v>
      </c>
      <c r="BZ184">
        <v>168</v>
      </c>
      <c r="CA184">
        <v>28</v>
      </c>
      <c r="CB184">
        <v>180</v>
      </c>
      <c r="CC184">
        <v>0.93333333333333335</v>
      </c>
      <c r="CE184">
        <v>4720</v>
      </c>
      <c r="CF184">
        <v>0</v>
      </c>
      <c r="CG184">
        <v>360</v>
      </c>
      <c r="CH184">
        <v>-461.53846153846155</v>
      </c>
      <c r="CI184">
        <v>4258.4615384615381</v>
      </c>
      <c r="CJ184">
        <v>212.30594577494998</v>
      </c>
      <c r="CK184">
        <v>143.78872163937004</v>
      </c>
      <c r="CL184">
        <v>69.420911026507738</v>
      </c>
      <c r="CM184">
        <v>122.18796797213763</v>
      </c>
      <c r="CN184">
        <v>69.086628928876706</v>
      </c>
      <c r="CO184">
        <v>0</v>
      </c>
      <c r="CP184">
        <v>0</v>
      </c>
      <c r="CQ184">
        <v>93.868062452383569</v>
      </c>
      <c r="CR184">
        <v>0.86346000000000001</v>
      </c>
      <c r="CS184">
        <v>31846.377672811428</v>
      </c>
      <c r="CT184">
        <v>0</v>
      </c>
      <c r="CU184">
        <v>31846.377672811428</v>
      </c>
      <c r="CV184">
        <v>11.505194245957886</v>
      </c>
      <c r="CW184">
        <v>202264</v>
      </c>
      <c r="CX184" t="s">
        <v>4164</v>
      </c>
      <c r="CY184" t="s">
        <v>3947</v>
      </c>
      <c r="CZ184" t="s">
        <v>4165</v>
      </c>
      <c r="DA184" t="s">
        <v>4166</v>
      </c>
      <c r="DB184" t="s">
        <v>3344</v>
      </c>
      <c r="DI184">
        <v>180</v>
      </c>
      <c r="DJ184" t="s">
        <v>471</v>
      </c>
    </row>
    <row r="185" spans="1:114" x14ac:dyDescent="0.25">
      <c r="A185" t="s">
        <v>2760</v>
      </c>
      <c r="B185" t="s">
        <v>1787</v>
      </c>
      <c r="C185">
        <v>65238</v>
      </c>
      <c r="D185" t="s">
        <v>1788</v>
      </c>
      <c r="E185" t="s">
        <v>1789</v>
      </c>
      <c r="F185" t="s">
        <v>1790</v>
      </c>
      <c r="G185" t="s">
        <v>1791</v>
      </c>
      <c r="H185" t="s">
        <v>2893</v>
      </c>
      <c r="I185" t="s">
        <v>457</v>
      </c>
      <c r="J185">
        <v>4720</v>
      </c>
      <c r="K185">
        <v>11.505194245957886</v>
      </c>
      <c r="L185" t="s">
        <v>3199</v>
      </c>
      <c r="M185">
        <v>0</v>
      </c>
      <c r="N185" t="s">
        <v>459</v>
      </c>
      <c r="O185" t="s">
        <v>1816</v>
      </c>
      <c r="P185">
        <v>12</v>
      </c>
      <c r="Q185">
        <v>15</v>
      </c>
      <c r="R185">
        <v>1</v>
      </c>
      <c r="S185">
        <v>90530784</v>
      </c>
      <c r="T185" t="s">
        <v>461</v>
      </c>
      <c r="U185" t="s">
        <v>1070</v>
      </c>
      <c r="V185" t="s">
        <v>335</v>
      </c>
      <c r="W185" t="s">
        <v>463</v>
      </c>
      <c r="Y185" t="s">
        <v>660</v>
      </c>
      <c r="Z185">
        <v>35</v>
      </c>
      <c r="AA185">
        <v>16975</v>
      </c>
      <c r="AB185" t="s">
        <v>465</v>
      </c>
      <c r="AC185" t="s">
        <v>515</v>
      </c>
      <c r="AD185" s="1">
        <v>0.375</v>
      </c>
      <c r="AE185" s="1">
        <v>0.64583333333333326</v>
      </c>
      <c r="AF185" t="s">
        <v>463</v>
      </c>
      <c r="AG185" t="s">
        <v>83</v>
      </c>
      <c r="AH185" t="s">
        <v>582</v>
      </c>
      <c r="AI185" t="s">
        <v>1802</v>
      </c>
      <c r="AJ185" t="s">
        <v>1794</v>
      </c>
      <c r="AM185">
        <v>1</v>
      </c>
      <c r="AN185">
        <v>3</v>
      </c>
      <c r="AP185" s="2">
        <v>46069</v>
      </c>
      <c r="AQ185" s="2">
        <v>46286</v>
      </c>
      <c r="AR185" s="2"/>
      <c r="AS185" s="2"/>
      <c r="AV185" t="s">
        <v>470</v>
      </c>
      <c r="AW185">
        <v>168</v>
      </c>
      <c r="AX185">
        <v>0.5</v>
      </c>
      <c r="BA185">
        <v>28</v>
      </c>
      <c r="BH185">
        <v>300</v>
      </c>
      <c r="BY185">
        <v>196</v>
      </c>
      <c r="BZ185">
        <v>168</v>
      </c>
      <c r="CA185">
        <v>28</v>
      </c>
      <c r="CB185">
        <v>180</v>
      </c>
      <c r="CC185">
        <v>0.93333333333333335</v>
      </c>
      <c r="CE185">
        <v>4720</v>
      </c>
      <c r="CF185">
        <v>0</v>
      </c>
      <c r="CG185">
        <v>360</v>
      </c>
      <c r="CH185">
        <v>-461.53846153846155</v>
      </c>
      <c r="CI185">
        <v>4258.4615384615381</v>
      </c>
      <c r="CJ185">
        <v>212.30594577494998</v>
      </c>
      <c r="CK185">
        <v>143.78872163937004</v>
      </c>
      <c r="CL185">
        <v>69.420911026507738</v>
      </c>
      <c r="CM185">
        <v>122.18796797213763</v>
      </c>
      <c r="CN185">
        <v>69.086628928876706</v>
      </c>
      <c r="CO185">
        <v>0</v>
      </c>
      <c r="CP185">
        <v>0</v>
      </c>
      <c r="CQ185">
        <v>93.868062452383569</v>
      </c>
      <c r="CR185">
        <v>0.86346000000000001</v>
      </c>
      <c r="CS185">
        <v>31846.377672811428</v>
      </c>
      <c r="CT185">
        <v>0</v>
      </c>
      <c r="CU185">
        <v>31846.377672811428</v>
      </c>
      <c r="CV185">
        <v>11.505194245957886</v>
      </c>
      <c r="CW185">
        <v>202265</v>
      </c>
      <c r="DI185">
        <v>180</v>
      </c>
      <c r="DJ185" t="s">
        <v>471</v>
      </c>
    </row>
    <row r="186" spans="1:114" x14ac:dyDescent="0.25">
      <c r="A186" t="s">
        <v>2760</v>
      </c>
      <c r="B186" t="s">
        <v>1787</v>
      </c>
      <c r="C186">
        <v>65238</v>
      </c>
      <c r="D186" t="s">
        <v>1788</v>
      </c>
      <c r="E186" t="s">
        <v>1789</v>
      </c>
      <c r="F186" t="s">
        <v>1790</v>
      </c>
      <c r="G186" t="s">
        <v>1791</v>
      </c>
      <c r="H186" t="s">
        <v>2894</v>
      </c>
      <c r="I186" t="s">
        <v>457</v>
      </c>
      <c r="J186">
        <v>4720</v>
      </c>
      <c r="K186">
        <v>11.505194245957886</v>
      </c>
      <c r="L186" t="s">
        <v>3199</v>
      </c>
      <c r="M186">
        <v>0</v>
      </c>
      <c r="N186" t="s">
        <v>459</v>
      </c>
      <c r="O186" t="s">
        <v>1816</v>
      </c>
      <c r="P186">
        <v>12</v>
      </c>
      <c r="Q186">
        <v>15</v>
      </c>
      <c r="R186">
        <v>1</v>
      </c>
      <c r="S186">
        <v>90530784</v>
      </c>
      <c r="T186" t="s">
        <v>461</v>
      </c>
      <c r="U186" t="s">
        <v>1070</v>
      </c>
      <c r="V186" t="s">
        <v>335</v>
      </c>
      <c r="W186" t="s">
        <v>463</v>
      </c>
      <c r="Y186" t="s">
        <v>660</v>
      </c>
      <c r="Z186">
        <v>35</v>
      </c>
      <c r="AA186">
        <v>16976</v>
      </c>
      <c r="AB186" t="s">
        <v>465</v>
      </c>
      <c r="AC186" t="s">
        <v>515</v>
      </c>
      <c r="AD186" s="1">
        <v>0.375</v>
      </c>
      <c r="AE186" s="1">
        <v>0.64583333333333326</v>
      </c>
      <c r="AF186" t="s">
        <v>463</v>
      </c>
      <c r="AG186" t="s">
        <v>83</v>
      </c>
      <c r="AH186" t="s">
        <v>582</v>
      </c>
      <c r="AI186" t="s">
        <v>1802</v>
      </c>
      <c r="AJ186" t="s">
        <v>1794</v>
      </c>
      <c r="AM186">
        <v>1</v>
      </c>
      <c r="AN186">
        <v>3</v>
      </c>
      <c r="AP186" s="2">
        <v>46069</v>
      </c>
      <c r="AQ186" s="2">
        <v>46286</v>
      </c>
      <c r="AR186" s="2"/>
      <c r="AS186" s="2"/>
      <c r="AV186" t="s">
        <v>470</v>
      </c>
      <c r="AW186">
        <v>168</v>
      </c>
      <c r="AX186">
        <v>0.5</v>
      </c>
      <c r="BA186">
        <v>28</v>
      </c>
      <c r="BH186">
        <v>300</v>
      </c>
      <c r="BY186">
        <v>196</v>
      </c>
      <c r="BZ186">
        <v>168</v>
      </c>
      <c r="CA186">
        <v>28</v>
      </c>
      <c r="CB186">
        <v>180</v>
      </c>
      <c r="CC186">
        <v>0.93333333333333335</v>
      </c>
      <c r="CE186">
        <v>4720</v>
      </c>
      <c r="CF186">
        <v>0</v>
      </c>
      <c r="CG186">
        <v>360</v>
      </c>
      <c r="CH186">
        <v>-461.53846153846155</v>
      </c>
      <c r="CI186">
        <v>4258.4615384615381</v>
      </c>
      <c r="CJ186">
        <v>212.30594577494998</v>
      </c>
      <c r="CK186">
        <v>143.78872163937004</v>
      </c>
      <c r="CL186">
        <v>69.420911026507738</v>
      </c>
      <c r="CM186">
        <v>122.18796797213763</v>
      </c>
      <c r="CN186">
        <v>69.086628928876706</v>
      </c>
      <c r="CO186">
        <v>0</v>
      </c>
      <c r="CP186">
        <v>0</v>
      </c>
      <c r="CQ186">
        <v>93.868062452383569</v>
      </c>
      <c r="CR186">
        <v>0.86346000000000001</v>
      </c>
      <c r="CS186">
        <v>31846.377672811428</v>
      </c>
      <c r="CT186">
        <v>0</v>
      </c>
      <c r="CU186">
        <v>31846.377672811428</v>
      </c>
      <c r="CV186">
        <v>11.505194245957886</v>
      </c>
      <c r="CW186">
        <v>202266</v>
      </c>
      <c r="DI186">
        <v>180</v>
      </c>
      <c r="DJ186" t="s">
        <v>471</v>
      </c>
    </row>
    <row r="187" spans="1:114" x14ac:dyDescent="0.25">
      <c r="A187" t="s">
        <v>2754</v>
      </c>
      <c r="B187" t="s">
        <v>1787</v>
      </c>
      <c r="C187">
        <v>65238</v>
      </c>
      <c r="D187" t="s">
        <v>1788</v>
      </c>
      <c r="E187" t="s">
        <v>1789</v>
      </c>
      <c r="F187" t="s">
        <v>1790</v>
      </c>
      <c r="G187" t="s">
        <v>1791</v>
      </c>
      <c r="H187" t="s">
        <v>2895</v>
      </c>
      <c r="I187" t="s">
        <v>457</v>
      </c>
      <c r="J187">
        <v>4720</v>
      </c>
      <c r="K187" t="s">
        <v>487</v>
      </c>
      <c r="L187" t="s">
        <v>2</v>
      </c>
      <c r="M187">
        <v>0</v>
      </c>
      <c r="N187" t="s">
        <v>459</v>
      </c>
      <c r="O187" t="s">
        <v>1816</v>
      </c>
      <c r="Q187">
        <v>15</v>
      </c>
      <c r="R187">
        <v>1</v>
      </c>
      <c r="S187">
        <v>90530784</v>
      </c>
      <c r="T187" t="s">
        <v>461</v>
      </c>
      <c r="U187" t="s">
        <v>1070</v>
      </c>
      <c r="V187" t="s">
        <v>335</v>
      </c>
      <c r="W187" t="s">
        <v>463</v>
      </c>
      <c r="Y187" t="s">
        <v>660</v>
      </c>
      <c r="Z187">
        <v>35</v>
      </c>
      <c r="AB187" t="s">
        <v>465</v>
      </c>
      <c r="AC187" t="s">
        <v>515</v>
      </c>
      <c r="AD187" s="1">
        <v>0.375</v>
      </c>
      <c r="AE187" s="1">
        <v>0.64583333333333326</v>
      </c>
      <c r="AF187" t="s">
        <v>463</v>
      </c>
      <c r="AG187" t="s">
        <v>83</v>
      </c>
      <c r="AH187" t="s">
        <v>582</v>
      </c>
      <c r="AJ187" t="s">
        <v>1794</v>
      </c>
      <c r="AM187">
        <v>1</v>
      </c>
      <c r="AN187">
        <v>3</v>
      </c>
      <c r="AP187" s="2">
        <v>46069</v>
      </c>
      <c r="AQ187" s="2">
        <v>46286</v>
      </c>
      <c r="AR187" s="2"/>
      <c r="AS187" s="2"/>
      <c r="AV187" t="s">
        <v>470</v>
      </c>
      <c r="AX187">
        <v>0.5</v>
      </c>
      <c r="BY187">
        <v>0</v>
      </c>
      <c r="BZ187">
        <v>0</v>
      </c>
      <c r="CA187">
        <v>0</v>
      </c>
      <c r="CB187">
        <v>180</v>
      </c>
      <c r="CE187">
        <v>4720</v>
      </c>
      <c r="CF187">
        <v>0</v>
      </c>
      <c r="CG187">
        <v>360</v>
      </c>
      <c r="CH187">
        <v>0</v>
      </c>
      <c r="CI187">
        <v>4720</v>
      </c>
      <c r="CJ187">
        <v>212.30594577494998</v>
      </c>
      <c r="CK187">
        <v>143.78872163937004</v>
      </c>
      <c r="CL187">
        <v>69.420911026507738</v>
      </c>
      <c r="CM187">
        <v>122.18796797213763</v>
      </c>
      <c r="CN187">
        <v>69.086628928876706</v>
      </c>
      <c r="CO187">
        <v>0</v>
      </c>
      <c r="CP187">
        <v>0</v>
      </c>
      <c r="CQ187">
        <v>93.868062452383569</v>
      </c>
      <c r="CR187">
        <v>0.86346000000000001</v>
      </c>
      <c r="CS187">
        <v>0</v>
      </c>
      <c r="CT187">
        <v>0</v>
      </c>
      <c r="CU187">
        <v>0</v>
      </c>
      <c r="CV187" t="s">
        <v>487</v>
      </c>
      <c r="CW187">
        <v>202267</v>
      </c>
      <c r="DI187">
        <v>180</v>
      </c>
      <c r="DJ187" t="s">
        <v>471</v>
      </c>
    </row>
    <row r="188" spans="1:114" x14ac:dyDescent="0.25">
      <c r="A188" t="s">
        <v>2760</v>
      </c>
      <c r="B188" t="s">
        <v>1787</v>
      </c>
      <c r="C188">
        <v>65238</v>
      </c>
      <c r="D188" t="s">
        <v>1788</v>
      </c>
      <c r="E188" t="s">
        <v>1789</v>
      </c>
      <c r="F188" t="s">
        <v>1790</v>
      </c>
      <c r="G188" t="s">
        <v>1791</v>
      </c>
      <c r="H188" t="s">
        <v>2896</v>
      </c>
      <c r="I188" t="s">
        <v>457</v>
      </c>
      <c r="J188">
        <v>4720</v>
      </c>
      <c r="K188">
        <v>11.505194245957886</v>
      </c>
      <c r="L188" t="s">
        <v>3199</v>
      </c>
      <c r="M188">
        <v>0</v>
      </c>
      <c r="N188" t="s">
        <v>459</v>
      </c>
      <c r="O188" t="s">
        <v>1816</v>
      </c>
      <c r="P188">
        <v>12</v>
      </c>
      <c r="Q188">
        <v>15</v>
      </c>
      <c r="R188">
        <v>1</v>
      </c>
      <c r="S188">
        <v>90530784</v>
      </c>
      <c r="T188" t="s">
        <v>461</v>
      </c>
      <c r="U188" t="s">
        <v>1070</v>
      </c>
      <c r="V188" t="s">
        <v>335</v>
      </c>
      <c r="W188" t="s">
        <v>463</v>
      </c>
      <c r="Y188" t="s">
        <v>660</v>
      </c>
      <c r="Z188">
        <v>35</v>
      </c>
      <c r="AA188">
        <v>16977</v>
      </c>
      <c r="AB188" t="s">
        <v>465</v>
      </c>
      <c r="AC188" t="s">
        <v>515</v>
      </c>
      <c r="AD188" s="1">
        <v>0.375</v>
      </c>
      <c r="AE188" s="1">
        <v>0.64583333333333326</v>
      </c>
      <c r="AF188" t="s">
        <v>463</v>
      </c>
      <c r="AG188" t="s">
        <v>83</v>
      </c>
      <c r="AH188" t="s">
        <v>582</v>
      </c>
      <c r="AI188" t="s">
        <v>1802</v>
      </c>
      <c r="AJ188" t="s">
        <v>1794</v>
      </c>
      <c r="AM188">
        <v>1</v>
      </c>
      <c r="AN188">
        <v>3</v>
      </c>
      <c r="AP188" s="2">
        <v>46069</v>
      </c>
      <c r="AQ188" s="2">
        <v>46286</v>
      </c>
      <c r="AR188" s="2"/>
      <c r="AS188" s="2"/>
      <c r="AV188" t="s">
        <v>470</v>
      </c>
      <c r="AW188">
        <v>168</v>
      </c>
      <c r="AX188">
        <v>0.5</v>
      </c>
      <c r="BA188">
        <v>28</v>
      </c>
      <c r="BH188">
        <v>300</v>
      </c>
      <c r="BY188">
        <v>196</v>
      </c>
      <c r="BZ188">
        <v>168</v>
      </c>
      <c r="CA188">
        <v>28</v>
      </c>
      <c r="CB188">
        <v>180</v>
      </c>
      <c r="CC188">
        <v>0.93333333333333335</v>
      </c>
      <c r="CE188">
        <v>4720</v>
      </c>
      <c r="CF188">
        <v>0</v>
      </c>
      <c r="CG188">
        <v>360</v>
      </c>
      <c r="CH188">
        <v>-461.53846153846155</v>
      </c>
      <c r="CI188">
        <v>4258.4615384615381</v>
      </c>
      <c r="CJ188">
        <v>212.30594577494998</v>
      </c>
      <c r="CK188">
        <v>143.78872163937004</v>
      </c>
      <c r="CL188">
        <v>69.420911026507738</v>
      </c>
      <c r="CM188">
        <v>122.18796797213763</v>
      </c>
      <c r="CN188">
        <v>69.086628928876706</v>
      </c>
      <c r="CO188">
        <v>0</v>
      </c>
      <c r="CP188">
        <v>0</v>
      </c>
      <c r="CQ188">
        <v>93.868062452383569</v>
      </c>
      <c r="CR188">
        <v>0.86346000000000001</v>
      </c>
      <c r="CS188">
        <v>31846.377672811428</v>
      </c>
      <c r="CT188">
        <v>0</v>
      </c>
      <c r="CU188">
        <v>31846.377672811428</v>
      </c>
      <c r="CV188">
        <v>11.505194245957886</v>
      </c>
      <c r="CW188">
        <v>204041</v>
      </c>
      <c r="DI188">
        <v>180</v>
      </c>
      <c r="DJ188" t="s">
        <v>471</v>
      </c>
    </row>
    <row r="189" spans="1:114" x14ac:dyDescent="0.25">
      <c r="A189" t="s">
        <v>2</v>
      </c>
      <c r="B189" t="s">
        <v>1787</v>
      </c>
      <c r="C189">
        <v>65238</v>
      </c>
      <c r="D189" t="s">
        <v>1788</v>
      </c>
      <c r="E189" t="s">
        <v>1789</v>
      </c>
      <c r="F189" t="s">
        <v>1790</v>
      </c>
      <c r="G189" t="s">
        <v>1791</v>
      </c>
      <c r="H189" t="s">
        <v>1821</v>
      </c>
      <c r="I189" t="s">
        <v>457</v>
      </c>
      <c r="J189">
        <v>4720</v>
      </c>
      <c r="K189">
        <v>9.749658429857524</v>
      </c>
      <c r="L189" t="s">
        <v>1606</v>
      </c>
      <c r="M189">
        <v>0</v>
      </c>
      <c r="N189" t="s">
        <v>459</v>
      </c>
      <c r="O189" t="s">
        <v>1822</v>
      </c>
      <c r="P189">
        <v>10</v>
      </c>
      <c r="Q189">
        <v>15</v>
      </c>
      <c r="R189">
        <v>1</v>
      </c>
      <c r="S189">
        <v>90600784</v>
      </c>
      <c r="T189" t="s">
        <v>461</v>
      </c>
      <c r="U189" t="s">
        <v>1070</v>
      </c>
      <c r="V189" t="s">
        <v>335</v>
      </c>
      <c r="W189" t="s">
        <v>463</v>
      </c>
      <c r="Y189" t="s">
        <v>660</v>
      </c>
      <c r="Z189">
        <v>35</v>
      </c>
      <c r="AA189">
        <v>16978</v>
      </c>
      <c r="AB189" t="s">
        <v>465</v>
      </c>
      <c r="AC189" t="s">
        <v>479</v>
      </c>
      <c r="AD189" s="1">
        <v>0.375</v>
      </c>
      <c r="AE189" s="1">
        <v>0.64583333333333326</v>
      </c>
      <c r="AF189" t="s">
        <v>463</v>
      </c>
      <c r="AG189" t="s">
        <v>152</v>
      </c>
      <c r="AH189" t="s">
        <v>582</v>
      </c>
      <c r="AI189" t="s">
        <v>1802</v>
      </c>
      <c r="AJ189" t="s">
        <v>1794</v>
      </c>
      <c r="AM189">
        <v>1</v>
      </c>
      <c r="AN189">
        <v>3</v>
      </c>
      <c r="AP189" s="2">
        <v>46071</v>
      </c>
      <c r="AQ189" s="2">
        <v>46288</v>
      </c>
      <c r="AR189" s="2"/>
      <c r="AS189" s="2"/>
      <c r="AV189" t="s">
        <v>470</v>
      </c>
      <c r="AW189">
        <v>168</v>
      </c>
      <c r="AX189">
        <v>0.5</v>
      </c>
      <c r="BY189">
        <v>168</v>
      </c>
      <c r="BZ189">
        <v>168</v>
      </c>
      <c r="CA189">
        <v>0</v>
      </c>
      <c r="CB189">
        <v>180</v>
      </c>
      <c r="CC189">
        <v>0.93333333333333335</v>
      </c>
      <c r="CE189">
        <v>4720</v>
      </c>
      <c r="CF189">
        <v>0</v>
      </c>
      <c r="CG189">
        <v>360</v>
      </c>
      <c r="CH189">
        <v>0</v>
      </c>
      <c r="CI189">
        <v>4720</v>
      </c>
      <c r="CJ189">
        <v>212.30594577494998</v>
      </c>
      <c r="CK189">
        <v>143.78872163937004</v>
      </c>
      <c r="CL189">
        <v>69.420911026507738</v>
      </c>
      <c r="CM189">
        <v>122.18796797213763</v>
      </c>
      <c r="CN189">
        <v>69.086628928876706</v>
      </c>
      <c r="CO189">
        <v>0</v>
      </c>
      <c r="CP189">
        <v>0</v>
      </c>
      <c r="CQ189">
        <v>93.868062452383569</v>
      </c>
      <c r="CR189">
        <v>0.86346000000000001</v>
      </c>
      <c r="CS189">
        <v>29911.95206280288</v>
      </c>
      <c r="CT189">
        <v>0</v>
      </c>
      <c r="CU189">
        <v>29911.95206280288</v>
      </c>
      <c r="CV189">
        <v>9.749658429857524</v>
      </c>
      <c r="CW189">
        <v>206170</v>
      </c>
      <c r="CX189" t="s">
        <v>4167</v>
      </c>
      <c r="CY189" t="s">
        <v>3947</v>
      </c>
      <c r="CZ189" t="s">
        <v>4168</v>
      </c>
      <c r="DA189" t="s">
        <v>4169</v>
      </c>
      <c r="DB189" t="s">
        <v>3344</v>
      </c>
      <c r="DI189">
        <v>180</v>
      </c>
      <c r="DJ189" t="s">
        <v>471</v>
      </c>
    </row>
    <row r="190" spans="1:114" x14ac:dyDescent="0.25">
      <c r="A190" t="s">
        <v>2</v>
      </c>
      <c r="B190" t="s">
        <v>1787</v>
      </c>
      <c r="C190">
        <v>65238</v>
      </c>
      <c r="D190" t="s">
        <v>1788</v>
      </c>
      <c r="E190" t="s">
        <v>1789</v>
      </c>
      <c r="F190" t="s">
        <v>1790</v>
      </c>
      <c r="G190" t="s">
        <v>1791</v>
      </c>
      <c r="H190" t="s">
        <v>1823</v>
      </c>
      <c r="I190" t="s">
        <v>457</v>
      </c>
      <c r="J190">
        <v>4720</v>
      </c>
      <c r="K190">
        <v>10.429550928452889</v>
      </c>
      <c r="L190" t="s">
        <v>3200</v>
      </c>
      <c r="M190">
        <v>0</v>
      </c>
      <c r="N190" t="s">
        <v>459</v>
      </c>
      <c r="O190" t="s">
        <v>1824</v>
      </c>
      <c r="P190">
        <v>11</v>
      </c>
      <c r="Q190">
        <v>16</v>
      </c>
      <c r="R190">
        <v>1</v>
      </c>
      <c r="S190">
        <v>90540726</v>
      </c>
      <c r="T190" t="s">
        <v>461</v>
      </c>
      <c r="U190" t="s">
        <v>1070</v>
      </c>
      <c r="V190" t="s">
        <v>335</v>
      </c>
      <c r="W190" t="s">
        <v>463</v>
      </c>
      <c r="Y190" t="s">
        <v>660</v>
      </c>
      <c r="Z190">
        <v>35</v>
      </c>
      <c r="AA190">
        <v>17013</v>
      </c>
      <c r="AB190" t="s">
        <v>465</v>
      </c>
      <c r="AC190" t="s">
        <v>525</v>
      </c>
      <c r="AD190" s="1">
        <v>0.375</v>
      </c>
      <c r="AE190" s="1">
        <v>0.64583333333333326</v>
      </c>
      <c r="AF190" t="s">
        <v>463</v>
      </c>
      <c r="AG190" t="s">
        <v>182</v>
      </c>
      <c r="AH190" t="s">
        <v>588</v>
      </c>
      <c r="AJ190" t="s">
        <v>1794</v>
      </c>
      <c r="AM190">
        <v>1</v>
      </c>
      <c r="AN190">
        <v>3</v>
      </c>
      <c r="AP190" s="2">
        <v>46070</v>
      </c>
      <c r="AQ190" s="2">
        <v>46287</v>
      </c>
      <c r="AR190" s="2"/>
      <c r="AS190" s="2"/>
      <c r="AV190" t="s">
        <v>470</v>
      </c>
      <c r="AW190">
        <v>168</v>
      </c>
      <c r="AX190">
        <v>0.5</v>
      </c>
      <c r="BH190">
        <v>200</v>
      </c>
      <c r="BY190">
        <v>168</v>
      </c>
      <c r="BZ190">
        <v>168</v>
      </c>
      <c r="CA190">
        <v>0</v>
      </c>
      <c r="CB190">
        <v>180</v>
      </c>
      <c r="CC190">
        <v>0.93333333333333335</v>
      </c>
      <c r="CE190">
        <v>4720</v>
      </c>
      <c r="CF190">
        <v>0</v>
      </c>
      <c r="CG190">
        <v>360</v>
      </c>
      <c r="CH190">
        <v>-307.69230769230768</v>
      </c>
      <c r="CI190">
        <v>4412.3076923076924</v>
      </c>
      <c r="CJ190">
        <v>212.30594577494998</v>
      </c>
      <c r="CK190">
        <v>143.78872163937004</v>
      </c>
      <c r="CL190">
        <v>69.420911026507738</v>
      </c>
      <c r="CM190">
        <v>122.18796797213763</v>
      </c>
      <c r="CN190">
        <v>69.086628928876706</v>
      </c>
      <c r="CO190">
        <v>0</v>
      </c>
      <c r="CP190">
        <v>0</v>
      </c>
      <c r="CQ190">
        <v>93.868062452383569</v>
      </c>
      <c r="CR190">
        <v>0.86346000000000001</v>
      </c>
      <c r="CS190">
        <v>29911.95206280288</v>
      </c>
      <c r="CT190">
        <v>0</v>
      </c>
      <c r="CU190">
        <v>29911.95206280288</v>
      </c>
      <c r="CV190">
        <v>10.429550928452889</v>
      </c>
      <c r="CW190">
        <v>206175</v>
      </c>
      <c r="CX190" t="s">
        <v>4170</v>
      </c>
      <c r="CY190" t="s">
        <v>3947</v>
      </c>
      <c r="CZ190" t="s">
        <v>4171</v>
      </c>
      <c r="DA190" t="s">
        <v>4172</v>
      </c>
      <c r="DB190" t="s">
        <v>3344</v>
      </c>
      <c r="DI190">
        <v>180</v>
      </c>
      <c r="DJ190" t="s">
        <v>471</v>
      </c>
    </row>
    <row r="191" spans="1:114" x14ac:dyDescent="0.25">
      <c r="A191" t="s">
        <v>2</v>
      </c>
      <c r="B191" t="s">
        <v>1787</v>
      </c>
      <c r="C191">
        <v>65238</v>
      </c>
      <c r="D191" t="s">
        <v>1788</v>
      </c>
      <c r="E191" t="s">
        <v>1789</v>
      </c>
      <c r="F191" t="s">
        <v>1790</v>
      </c>
      <c r="G191" t="s">
        <v>1791</v>
      </c>
      <c r="H191" t="s">
        <v>1825</v>
      </c>
      <c r="I191" t="s">
        <v>457</v>
      </c>
      <c r="J191">
        <v>4720</v>
      </c>
      <c r="K191">
        <v>12.093667955326111</v>
      </c>
      <c r="L191" t="s">
        <v>3201</v>
      </c>
      <c r="M191">
        <v>0</v>
      </c>
      <c r="N191" t="s">
        <v>459</v>
      </c>
      <c r="O191" t="s">
        <v>1824</v>
      </c>
      <c r="P191">
        <v>13</v>
      </c>
      <c r="Q191">
        <v>16</v>
      </c>
      <c r="R191">
        <v>1</v>
      </c>
      <c r="S191">
        <v>90680726</v>
      </c>
      <c r="T191" t="s">
        <v>461</v>
      </c>
      <c r="U191" t="s">
        <v>1070</v>
      </c>
      <c r="V191" t="s">
        <v>335</v>
      </c>
      <c r="W191" t="s">
        <v>463</v>
      </c>
      <c r="Y191" t="s">
        <v>660</v>
      </c>
      <c r="Z191">
        <v>35</v>
      </c>
      <c r="AA191">
        <v>17014</v>
      </c>
      <c r="AB191" t="s">
        <v>465</v>
      </c>
      <c r="AC191" t="s">
        <v>466</v>
      </c>
      <c r="AD191" s="1">
        <v>0.375</v>
      </c>
      <c r="AE191" s="1">
        <v>0.64583333333333326</v>
      </c>
      <c r="AF191" t="s">
        <v>463</v>
      </c>
      <c r="AG191" t="s">
        <v>199</v>
      </c>
      <c r="AH191" t="s">
        <v>588</v>
      </c>
      <c r="AJ191" t="s">
        <v>1794</v>
      </c>
      <c r="AM191">
        <v>1</v>
      </c>
      <c r="AN191">
        <v>3</v>
      </c>
      <c r="AP191" s="2">
        <v>46072</v>
      </c>
      <c r="AQ191" s="2">
        <v>46289</v>
      </c>
      <c r="AR191" s="2"/>
      <c r="AS191" s="2"/>
      <c r="AV191" t="s">
        <v>470</v>
      </c>
      <c r="AW191">
        <v>168</v>
      </c>
      <c r="AX191">
        <v>0.5</v>
      </c>
      <c r="BB191">
        <v>55</v>
      </c>
      <c r="BC191" t="s">
        <v>1795</v>
      </c>
      <c r="BH191">
        <v>200</v>
      </c>
      <c r="BY191">
        <v>223</v>
      </c>
      <c r="BZ191">
        <v>168</v>
      </c>
      <c r="CA191">
        <v>55</v>
      </c>
      <c r="CB191">
        <v>180</v>
      </c>
      <c r="CC191">
        <v>0.93333333333333335</v>
      </c>
      <c r="CE191">
        <v>4720</v>
      </c>
      <c r="CF191">
        <v>0</v>
      </c>
      <c r="CG191">
        <v>360</v>
      </c>
      <c r="CH191">
        <v>-307.69230769230768</v>
      </c>
      <c r="CI191">
        <v>4412.3076923076924</v>
      </c>
      <c r="CJ191">
        <v>212.30594577494998</v>
      </c>
      <c r="CK191">
        <v>143.78872163937004</v>
      </c>
      <c r="CL191">
        <v>69.420911026507738</v>
      </c>
      <c r="CM191">
        <v>122.18796797213763</v>
      </c>
      <c r="CN191">
        <v>69.086628928876706</v>
      </c>
      <c r="CO191">
        <v>86.77613878313467</v>
      </c>
      <c r="CP191">
        <v>0</v>
      </c>
      <c r="CQ191">
        <v>93.868062452383569</v>
      </c>
      <c r="CR191">
        <v>0.86346000000000001</v>
      </c>
      <c r="CS191">
        <v>34684.639695875288</v>
      </c>
      <c r="CT191">
        <v>0</v>
      </c>
      <c r="CU191">
        <v>34684.639695875288</v>
      </c>
      <c r="CV191">
        <v>12.093667955326111</v>
      </c>
      <c r="CW191">
        <v>206181</v>
      </c>
      <c r="DI191">
        <v>180</v>
      </c>
      <c r="DJ191" t="s">
        <v>471</v>
      </c>
    </row>
    <row r="192" spans="1:114" x14ac:dyDescent="0.25">
      <c r="A192" t="s">
        <v>2</v>
      </c>
      <c r="B192" t="s">
        <v>1853</v>
      </c>
      <c r="C192">
        <v>43900</v>
      </c>
      <c r="D192" t="s">
        <v>1788</v>
      </c>
      <c r="E192" t="s">
        <v>1789</v>
      </c>
      <c r="F192" t="s">
        <v>1854</v>
      </c>
      <c r="G192" t="s">
        <v>1791</v>
      </c>
      <c r="H192" t="s">
        <v>1857</v>
      </c>
      <c r="I192" t="s">
        <v>457</v>
      </c>
      <c r="J192">
        <v>3510</v>
      </c>
      <c r="K192">
        <v>11.873163107506285</v>
      </c>
      <c r="L192" t="s">
        <v>3202</v>
      </c>
      <c r="M192">
        <v>0</v>
      </c>
      <c r="N192" t="s">
        <v>459</v>
      </c>
      <c r="O192" t="s">
        <v>1824</v>
      </c>
      <c r="P192">
        <v>12</v>
      </c>
      <c r="Q192">
        <v>12</v>
      </c>
      <c r="R192">
        <v>1</v>
      </c>
      <c r="S192">
        <v>90680726</v>
      </c>
      <c r="T192" t="s">
        <v>605</v>
      </c>
      <c r="U192" t="s">
        <v>659</v>
      </c>
      <c r="V192" t="s">
        <v>329</v>
      </c>
      <c r="W192" t="s">
        <v>463</v>
      </c>
      <c r="Y192" t="s">
        <v>463</v>
      </c>
      <c r="Z192">
        <v>0</v>
      </c>
      <c r="AA192">
        <v>17015</v>
      </c>
      <c r="AB192" t="s">
        <v>465</v>
      </c>
      <c r="AC192" t="s">
        <v>466</v>
      </c>
      <c r="AD192" s="1">
        <v>0.375</v>
      </c>
      <c r="AE192" s="1">
        <v>0.54166666666666674</v>
      </c>
      <c r="AF192" t="s">
        <v>660</v>
      </c>
      <c r="AG192" t="s">
        <v>199</v>
      </c>
      <c r="AH192" t="s">
        <v>588</v>
      </c>
      <c r="AI192" t="s">
        <v>1859</v>
      </c>
      <c r="AJ192" t="s">
        <v>1794</v>
      </c>
      <c r="AM192">
        <v>1</v>
      </c>
      <c r="AN192">
        <v>3</v>
      </c>
      <c r="AP192" s="2">
        <v>46072</v>
      </c>
      <c r="AQ192" s="2">
        <v>46289</v>
      </c>
      <c r="AR192" s="2"/>
      <c r="AS192" s="2"/>
      <c r="AV192" t="s">
        <v>470</v>
      </c>
      <c r="AW192">
        <v>112</v>
      </c>
      <c r="AX192">
        <v>0.5</v>
      </c>
      <c r="BB192">
        <v>55</v>
      </c>
      <c r="BC192" t="s">
        <v>1795</v>
      </c>
      <c r="BH192">
        <v>200</v>
      </c>
      <c r="BY192">
        <v>167</v>
      </c>
      <c r="BZ192">
        <v>112</v>
      </c>
      <c r="CA192">
        <v>55</v>
      </c>
      <c r="CB192">
        <v>120</v>
      </c>
      <c r="CC192">
        <v>0.93333333333333335</v>
      </c>
      <c r="CE192">
        <v>3510</v>
      </c>
      <c r="CF192">
        <v>0</v>
      </c>
      <c r="CG192">
        <v>240</v>
      </c>
      <c r="CH192">
        <v>-307.69230769230768</v>
      </c>
      <c r="CI192">
        <v>3202.3076923076924</v>
      </c>
      <c r="CJ192">
        <v>212.30594577494998</v>
      </c>
      <c r="CK192">
        <v>143.78872163937004</v>
      </c>
      <c r="CL192">
        <v>69.420911026507738</v>
      </c>
      <c r="CM192">
        <v>122.18796797213763</v>
      </c>
      <c r="CN192">
        <v>69.086628928876706</v>
      </c>
      <c r="CO192">
        <v>86.77613878313467</v>
      </c>
      <c r="CP192">
        <v>0</v>
      </c>
      <c r="CQ192">
        <v>93.868062452383569</v>
      </c>
      <c r="CR192">
        <v>0.86346000000000001</v>
      </c>
      <c r="CS192">
        <v>24713.98900827433</v>
      </c>
      <c r="CT192">
        <v>0</v>
      </c>
      <c r="CU192">
        <v>24713.98900827433</v>
      </c>
      <c r="CV192">
        <v>11.873163107506285</v>
      </c>
      <c r="CW192">
        <v>204046</v>
      </c>
      <c r="CX192" t="s">
        <v>4173</v>
      </c>
      <c r="CY192" t="s">
        <v>3947</v>
      </c>
      <c r="CZ192" t="s">
        <v>4174</v>
      </c>
      <c r="DA192" t="s">
        <v>4172</v>
      </c>
      <c r="DB192" t="s">
        <v>3344</v>
      </c>
      <c r="DI192">
        <v>120</v>
      </c>
      <c r="DJ192" t="s">
        <v>471</v>
      </c>
    </row>
    <row r="193" spans="1:114" x14ac:dyDescent="0.25">
      <c r="A193" t="s">
        <v>2</v>
      </c>
      <c r="B193" t="s">
        <v>1787</v>
      </c>
      <c r="C193">
        <v>65238</v>
      </c>
      <c r="D193" t="s">
        <v>1788</v>
      </c>
      <c r="E193" t="s">
        <v>1789</v>
      </c>
      <c r="F193" t="s">
        <v>1790</v>
      </c>
      <c r="G193" t="s">
        <v>1791</v>
      </c>
      <c r="H193" t="s">
        <v>1826</v>
      </c>
      <c r="I193" t="s">
        <v>457</v>
      </c>
      <c r="J193">
        <v>4720</v>
      </c>
      <c r="K193">
        <v>9.2383050508432074</v>
      </c>
      <c r="L193" t="s">
        <v>3203</v>
      </c>
      <c r="M193">
        <v>0</v>
      </c>
      <c r="N193" t="s">
        <v>459</v>
      </c>
      <c r="O193" t="s">
        <v>1804</v>
      </c>
      <c r="P193">
        <v>10</v>
      </c>
      <c r="Q193">
        <v>14</v>
      </c>
      <c r="R193">
        <v>1</v>
      </c>
      <c r="S193">
        <v>90220784</v>
      </c>
      <c r="T193" t="s">
        <v>461</v>
      </c>
      <c r="U193" t="s">
        <v>1070</v>
      </c>
      <c r="V193" t="s">
        <v>335</v>
      </c>
      <c r="W193" t="s">
        <v>463</v>
      </c>
      <c r="Y193" t="s">
        <v>660</v>
      </c>
      <c r="Z193">
        <v>35</v>
      </c>
      <c r="AA193">
        <v>17094</v>
      </c>
      <c r="AB193" t="s">
        <v>465</v>
      </c>
      <c r="AC193" t="s">
        <v>479</v>
      </c>
      <c r="AD193" s="1">
        <v>0.375</v>
      </c>
      <c r="AE193" s="1">
        <v>0.625</v>
      </c>
      <c r="AF193" t="s">
        <v>463</v>
      </c>
      <c r="AG193" t="s">
        <v>222</v>
      </c>
      <c r="AH193" t="s">
        <v>546</v>
      </c>
      <c r="AJ193" t="s">
        <v>1794</v>
      </c>
      <c r="AM193">
        <v>1</v>
      </c>
      <c r="AN193">
        <v>3</v>
      </c>
      <c r="AP193" s="2">
        <v>46071</v>
      </c>
      <c r="AQ193" s="2">
        <v>46288</v>
      </c>
      <c r="AR193" s="2"/>
      <c r="AS193" s="2"/>
      <c r="AV193" t="s">
        <v>470</v>
      </c>
      <c r="AW193">
        <v>154</v>
      </c>
      <c r="AX193">
        <v>0.5</v>
      </c>
      <c r="BH193">
        <v>100</v>
      </c>
      <c r="BY193">
        <v>154</v>
      </c>
      <c r="BZ193">
        <v>154</v>
      </c>
      <c r="CA193">
        <v>0</v>
      </c>
      <c r="CB193">
        <v>180</v>
      </c>
      <c r="CC193">
        <v>0.85555555555555551</v>
      </c>
      <c r="CE193">
        <v>4720</v>
      </c>
      <c r="CF193">
        <v>0</v>
      </c>
      <c r="CG193">
        <v>360</v>
      </c>
      <c r="CH193">
        <v>-153.84615384615384</v>
      </c>
      <c r="CI193">
        <v>4566.1538461538457</v>
      </c>
      <c r="CJ193">
        <v>212.30594577494998</v>
      </c>
      <c r="CK193">
        <v>143.78872163937004</v>
      </c>
      <c r="CL193">
        <v>69.420911026507738</v>
      </c>
      <c r="CM193">
        <v>122.18796797213763</v>
      </c>
      <c r="CN193">
        <v>69.086628928876706</v>
      </c>
      <c r="CO193">
        <v>0</v>
      </c>
      <c r="CP193">
        <v>0</v>
      </c>
      <c r="CQ193">
        <v>93.868062452383569</v>
      </c>
      <c r="CR193">
        <v>0.86346000000000001</v>
      </c>
      <c r="CS193">
        <v>27419.289390902639</v>
      </c>
      <c r="CT193">
        <v>0</v>
      </c>
      <c r="CU193">
        <v>27419.289390902639</v>
      </c>
      <c r="CV193">
        <v>9.2383050508432074</v>
      </c>
      <c r="CW193">
        <v>206179</v>
      </c>
      <c r="CX193" t="s">
        <v>4175</v>
      </c>
      <c r="CY193" t="s">
        <v>3947</v>
      </c>
      <c r="CZ193" t="s">
        <v>4176</v>
      </c>
      <c r="DA193" t="s">
        <v>4177</v>
      </c>
      <c r="DB193" t="s">
        <v>3344</v>
      </c>
      <c r="DI193">
        <v>180</v>
      </c>
      <c r="DJ193" t="s">
        <v>471</v>
      </c>
    </row>
    <row r="194" spans="1:114" x14ac:dyDescent="0.25">
      <c r="A194" t="s">
        <v>2</v>
      </c>
      <c r="B194" t="s">
        <v>1787</v>
      </c>
      <c r="C194">
        <v>65238</v>
      </c>
      <c r="D194" t="s">
        <v>1788</v>
      </c>
      <c r="E194" t="s">
        <v>1789</v>
      </c>
      <c r="F194" t="s">
        <v>1790</v>
      </c>
      <c r="G194" t="s">
        <v>1791</v>
      </c>
      <c r="H194" t="s">
        <v>1827</v>
      </c>
      <c r="I194" t="s">
        <v>457</v>
      </c>
      <c r="J194">
        <v>4720</v>
      </c>
      <c r="K194">
        <v>8.372813420942542</v>
      </c>
      <c r="L194" t="s">
        <v>3204</v>
      </c>
      <c r="M194">
        <v>0.1</v>
      </c>
      <c r="N194" t="s">
        <v>459</v>
      </c>
      <c r="O194" t="s">
        <v>1804</v>
      </c>
      <c r="P194">
        <v>9</v>
      </c>
      <c r="Q194">
        <v>18</v>
      </c>
      <c r="R194">
        <v>1</v>
      </c>
      <c r="S194">
        <v>90590784</v>
      </c>
      <c r="T194" t="s">
        <v>461</v>
      </c>
      <c r="U194" t="s">
        <v>1070</v>
      </c>
      <c r="V194" t="s">
        <v>335</v>
      </c>
      <c r="W194" t="s">
        <v>463</v>
      </c>
      <c r="Y194" t="s">
        <v>660</v>
      </c>
      <c r="Z194">
        <v>35</v>
      </c>
      <c r="AA194">
        <v>17095</v>
      </c>
      <c r="AB194" t="s">
        <v>465</v>
      </c>
      <c r="AC194" t="s">
        <v>525</v>
      </c>
      <c r="AD194" s="1">
        <v>0.375</v>
      </c>
      <c r="AE194" s="1">
        <v>0.625</v>
      </c>
      <c r="AF194" t="s">
        <v>463</v>
      </c>
      <c r="AG194" t="s">
        <v>239</v>
      </c>
      <c r="AH194" t="s">
        <v>546</v>
      </c>
      <c r="AJ194" t="s">
        <v>1794</v>
      </c>
      <c r="AM194">
        <v>1</v>
      </c>
      <c r="AN194">
        <v>3</v>
      </c>
      <c r="AP194" s="2">
        <v>46070</v>
      </c>
      <c r="AQ194" s="2">
        <v>46287</v>
      </c>
      <c r="AR194" s="2"/>
      <c r="AS194" s="2"/>
      <c r="AV194" t="s">
        <v>470</v>
      </c>
      <c r="AW194">
        <v>154</v>
      </c>
      <c r="AX194">
        <v>0.5</v>
      </c>
      <c r="BH194">
        <v>100</v>
      </c>
      <c r="BY194">
        <v>154</v>
      </c>
      <c r="BZ194">
        <v>154</v>
      </c>
      <c r="CA194">
        <v>0</v>
      </c>
      <c r="CB194">
        <v>180</v>
      </c>
      <c r="CC194">
        <v>0.85555555555555551</v>
      </c>
      <c r="CE194">
        <v>4720</v>
      </c>
      <c r="CF194">
        <v>472</v>
      </c>
      <c r="CG194">
        <v>360</v>
      </c>
      <c r="CH194">
        <v>-153.84615384615384</v>
      </c>
      <c r="CI194">
        <v>5038.1538461538457</v>
      </c>
      <c r="CJ194">
        <v>212.30594577494998</v>
      </c>
      <c r="CK194">
        <v>143.78872163937004</v>
      </c>
      <c r="CL194">
        <v>69.420911026507738</v>
      </c>
      <c r="CM194">
        <v>122.18796797213763</v>
      </c>
      <c r="CN194">
        <v>69.086628928876706</v>
      </c>
      <c r="CO194">
        <v>0</v>
      </c>
      <c r="CP194">
        <v>0</v>
      </c>
      <c r="CQ194">
        <v>93.868062452383569</v>
      </c>
      <c r="CR194">
        <v>0.86346000000000001</v>
      </c>
      <c r="CS194">
        <v>27419.289390902639</v>
      </c>
      <c r="CT194">
        <v>0</v>
      </c>
      <c r="CU194">
        <v>27419.289390902639</v>
      </c>
      <c r="CV194">
        <v>8.372813420942542</v>
      </c>
      <c r="CW194">
        <v>206174</v>
      </c>
      <c r="CX194" t="s">
        <v>4178</v>
      </c>
      <c r="CY194" t="s">
        <v>3947</v>
      </c>
      <c r="CZ194" t="s">
        <v>3963</v>
      </c>
      <c r="DA194" t="s">
        <v>4179</v>
      </c>
      <c r="DB194" t="s">
        <v>3344</v>
      </c>
      <c r="DI194">
        <v>180</v>
      </c>
      <c r="DJ194" t="s">
        <v>471</v>
      </c>
    </row>
    <row r="195" spans="1:114" x14ac:dyDescent="0.25">
      <c r="A195" t="s">
        <v>2</v>
      </c>
      <c r="B195" t="s">
        <v>1787</v>
      </c>
      <c r="C195">
        <v>65238</v>
      </c>
      <c r="D195" t="s">
        <v>1788</v>
      </c>
      <c r="E195" t="s">
        <v>1789</v>
      </c>
      <c r="F195" t="s">
        <v>1790</v>
      </c>
      <c r="G195" t="s">
        <v>1791</v>
      </c>
      <c r="H195" t="s">
        <v>1828</v>
      </c>
      <c r="I195" t="s">
        <v>457</v>
      </c>
      <c r="J195">
        <v>4720</v>
      </c>
      <c r="K195">
        <v>7.0515608967448404</v>
      </c>
      <c r="L195" t="s">
        <v>3205</v>
      </c>
      <c r="M195">
        <v>0.3</v>
      </c>
      <c r="N195" t="s">
        <v>459</v>
      </c>
      <c r="O195" t="s">
        <v>1804</v>
      </c>
      <c r="P195">
        <v>8</v>
      </c>
      <c r="Q195">
        <v>12</v>
      </c>
      <c r="R195">
        <v>1</v>
      </c>
      <c r="S195">
        <v>90590784</v>
      </c>
      <c r="T195" t="s">
        <v>461</v>
      </c>
      <c r="U195" t="s">
        <v>1070</v>
      </c>
      <c r="V195" t="s">
        <v>335</v>
      </c>
      <c r="W195" t="s">
        <v>463</v>
      </c>
      <c r="Y195" t="s">
        <v>660</v>
      </c>
      <c r="Z195">
        <v>35</v>
      </c>
      <c r="AA195">
        <v>17096</v>
      </c>
      <c r="AB195" t="s">
        <v>465</v>
      </c>
      <c r="AC195" t="s">
        <v>504</v>
      </c>
      <c r="AD195" s="1">
        <v>0.375</v>
      </c>
      <c r="AE195" s="1">
        <v>0.625</v>
      </c>
      <c r="AF195" t="s">
        <v>463</v>
      </c>
      <c r="AG195" t="s">
        <v>240</v>
      </c>
      <c r="AH195" t="s">
        <v>546</v>
      </c>
      <c r="AJ195" t="s">
        <v>1794</v>
      </c>
      <c r="AM195">
        <v>1</v>
      </c>
      <c r="AN195">
        <v>3</v>
      </c>
      <c r="AP195" s="2">
        <v>46073</v>
      </c>
      <c r="AQ195" s="2">
        <v>46290</v>
      </c>
      <c r="AR195" s="2"/>
      <c r="AS195" s="2"/>
      <c r="AV195" t="s">
        <v>470</v>
      </c>
      <c r="AW195">
        <v>154</v>
      </c>
      <c r="AX195">
        <v>0.5</v>
      </c>
      <c r="BH195">
        <v>100</v>
      </c>
      <c r="BY195">
        <v>154</v>
      </c>
      <c r="BZ195">
        <v>154</v>
      </c>
      <c r="CA195">
        <v>0</v>
      </c>
      <c r="CB195">
        <v>180</v>
      </c>
      <c r="CC195">
        <v>0.85555555555555551</v>
      </c>
      <c r="CE195">
        <v>4720</v>
      </c>
      <c r="CF195">
        <v>1416</v>
      </c>
      <c r="CG195">
        <v>360</v>
      </c>
      <c r="CH195">
        <v>-153.84615384615384</v>
      </c>
      <c r="CI195">
        <v>5982.1538461538457</v>
      </c>
      <c r="CJ195">
        <v>212.30594577494998</v>
      </c>
      <c r="CK195">
        <v>143.78872163937004</v>
      </c>
      <c r="CL195">
        <v>69.420911026507738</v>
      </c>
      <c r="CM195">
        <v>122.18796797213763</v>
      </c>
      <c r="CN195">
        <v>69.086628928876706</v>
      </c>
      <c r="CO195">
        <v>0</v>
      </c>
      <c r="CP195">
        <v>0</v>
      </c>
      <c r="CQ195">
        <v>93.868062452383569</v>
      </c>
      <c r="CR195">
        <v>0.86346000000000001</v>
      </c>
      <c r="CS195">
        <v>27419.289390902639</v>
      </c>
      <c r="CT195">
        <v>0</v>
      </c>
      <c r="CU195">
        <v>27419.289390902639</v>
      </c>
      <c r="CV195">
        <v>7.0515608967448404</v>
      </c>
      <c r="CW195">
        <v>206182</v>
      </c>
      <c r="CX195" t="s">
        <v>4180</v>
      </c>
      <c r="CY195" t="s">
        <v>3947</v>
      </c>
      <c r="CZ195" t="s">
        <v>3965</v>
      </c>
      <c r="DA195" t="s">
        <v>4181</v>
      </c>
      <c r="DB195" t="s">
        <v>3344</v>
      </c>
      <c r="DI195">
        <v>180</v>
      </c>
      <c r="DJ195" t="s">
        <v>471</v>
      </c>
    </row>
    <row r="196" spans="1:114" x14ac:dyDescent="0.25">
      <c r="A196" t="s">
        <v>2</v>
      </c>
      <c r="B196" t="s">
        <v>1787</v>
      </c>
      <c r="C196">
        <v>65238</v>
      </c>
      <c r="D196" t="s">
        <v>1788</v>
      </c>
      <c r="E196" t="s">
        <v>1789</v>
      </c>
      <c r="F196" t="s">
        <v>1790</v>
      </c>
      <c r="G196" t="s">
        <v>1791</v>
      </c>
      <c r="H196" t="s">
        <v>1829</v>
      </c>
      <c r="I196" t="s">
        <v>457</v>
      </c>
      <c r="J196">
        <v>4720</v>
      </c>
      <c r="K196">
        <v>9.2383050508432074</v>
      </c>
      <c r="L196" t="s">
        <v>3206</v>
      </c>
      <c r="M196">
        <v>0</v>
      </c>
      <c r="N196" t="s">
        <v>459</v>
      </c>
      <c r="O196" t="s">
        <v>1804</v>
      </c>
      <c r="P196">
        <v>10</v>
      </c>
      <c r="Q196">
        <v>18</v>
      </c>
      <c r="R196">
        <v>1</v>
      </c>
      <c r="S196">
        <v>90590784</v>
      </c>
      <c r="T196" t="s">
        <v>461</v>
      </c>
      <c r="U196" t="s">
        <v>1070</v>
      </c>
      <c r="V196" t="s">
        <v>335</v>
      </c>
      <c r="W196" t="s">
        <v>463</v>
      </c>
      <c r="Y196" t="s">
        <v>660</v>
      </c>
      <c r="Z196">
        <v>35</v>
      </c>
      <c r="AA196">
        <v>17192</v>
      </c>
      <c r="AB196" t="s">
        <v>465</v>
      </c>
      <c r="AC196" t="s">
        <v>525</v>
      </c>
      <c r="AD196" s="1">
        <v>0.375</v>
      </c>
      <c r="AE196" s="1">
        <v>0.625</v>
      </c>
      <c r="AF196" t="s">
        <v>463</v>
      </c>
      <c r="AG196" t="s">
        <v>276</v>
      </c>
      <c r="AH196" t="s">
        <v>546</v>
      </c>
      <c r="AJ196" t="s">
        <v>1794</v>
      </c>
      <c r="AM196">
        <v>1</v>
      </c>
      <c r="AN196">
        <v>3</v>
      </c>
      <c r="AP196" s="2">
        <v>46070</v>
      </c>
      <c r="AQ196" s="2">
        <v>46287</v>
      </c>
      <c r="AR196" s="2"/>
      <c r="AS196" s="2"/>
      <c r="AV196" t="s">
        <v>470</v>
      </c>
      <c r="AW196">
        <v>154</v>
      </c>
      <c r="AX196">
        <v>0.5</v>
      </c>
      <c r="BH196">
        <v>100</v>
      </c>
      <c r="BY196">
        <v>154</v>
      </c>
      <c r="BZ196">
        <v>154</v>
      </c>
      <c r="CA196">
        <v>0</v>
      </c>
      <c r="CB196">
        <v>180</v>
      </c>
      <c r="CC196">
        <v>0.85555555555555551</v>
      </c>
      <c r="CE196">
        <v>4720</v>
      </c>
      <c r="CF196">
        <v>0</v>
      </c>
      <c r="CG196">
        <v>360</v>
      </c>
      <c r="CH196">
        <v>-153.84615384615384</v>
      </c>
      <c r="CI196">
        <v>4566.1538461538457</v>
      </c>
      <c r="CJ196">
        <v>212.30594577494998</v>
      </c>
      <c r="CK196">
        <v>143.78872163937004</v>
      </c>
      <c r="CL196">
        <v>69.420911026507738</v>
      </c>
      <c r="CM196">
        <v>122.18796797213763</v>
      </c>
      <c r="CN196">
        <v>69.086628928876706</v>
      </c>
      <c r="CO196">
        <v>0</v>
      </c>
      <c r="CP196">
        <v>0</v>
      </c>
      <c r="CQ196">
        <v>93.868062452383569</v>
      </c>
      <c r="CR196">
        <v>0.86346000000000001</v>
      </c>
      <c r="CS196">
        <v>27419.289390902639</v>
      </c>
      <c r="CT196">
        <v>0</v>
      </c>
      <c r="CU196">
        <v>27419.289390902639</v>
      </c>
      <c r="CV196">
        <v>9.2383050508432074</v>
      </c>
      <c r="CW196">
        <v>206173</v>
      </c>
      <c r="CX196" t="s">
        <v>4182</v>
      </c>
      <c r="CY196" t="s">
        <v>3947</v>
      </c>
      <c r="CZ196" t="s">
        <v>4183</v>
      </c>
      <c r="DA196" t="s">
        <v>4184</v>
      </c>
      <c r="DB196" t="s">
        <v>3344</v>
      </c>
      <c r="DI196">
        <v>180</v>
      </c>
      <c r="DJ196" t="s">
        <v>471</v>
      </c>
    </row>
    <row r="197" spans="1:114" x14ac:dyDescent="0.25">
      <c r="A197" t="s">
        <v>2754</v>
      </c>
      <c r="B197" t="s">
        <v>1787</v>
      </c>
      <c r="C197">
        <v>65238</v>
      </c>
      <c r="D197" t="s">
        <v>1788</v>
      </c>
      <c r="E197" t="s">
        <v>1789</v>
      </c>
      <c r="F197" t="s">
        <v>1790</v>
      </c>
      <c r="G197" t="s">
        <v>1791</v>
      </c>
      <c r="H197" t="s">
        <v>2897</v>
      </c>
      <c r="I197" t="s">
        <v>457</v>
      </c>
      <c r="J197">
        <v>4720</v>
      </c>
      <c r="K197">
        <v>7.2042273754342201</v>
      </c>
      <c r="L197" t="s">
        <v>3207</v>
      </c>
      <c r="M197">
        <v>0</v>
      </c>
      <c r="N197" t="s">
        <v>459</v>
      </c>
      <c r="O197" t="s">
        <v>1831</v>
      </c>
      <c r="P197">
        <v>8</v>
      </c>
      <c r="Q197">
        <v>15</v>
      </c>
      <c r="R197">
        <v>1</v>
      </c>
      <c r="S197">
        <v>92630784</v>
      </c>
      <c r="T197" t="s">
        <v>461</v>
      </c>
      <c r="U197" t="s">
        <v>1070</v>
      </c>
      <c r="V197" t="s">
        <v>335</v>
      </c>
      <c r="W197" t="s">
        <v>463</v>
      </c>
      <c r="Y197" t="s">
        <v>660</v>
      </c>
      <c r="Z197">
        <v>35</v>
      </c>
      <c r="AB197" t="s">
        <v>465</v>
      </c>
      <c r="AC197" t="s">
        <v>479</v>
      </c>
      <c r="AD197" s="1">
        <v>0.375</v>
      </c>
      <c r="AE197" s="1">
        <v>0.54166666666666674</v>
      </c>
      <c r="AF197" t="s">
        <v>463</v>
      </c>
      <c r="AG197" t="s">
        <v>96</v>
      </c>
      <c r="AH197" t="s">
        <v>467</v>
      </c>
      <c r="AJ197" t="s">
        <v>1794</v>
      </c>
      <c r="AM197">
        <v>1</v>
      </c>
      <c r="AN197">
        <v>3</v>
      </c>
      <c r="AP197" s="2"/>
      <c r="AQ197" s="2"/>
      <c r="AR197" s="2"/>
      <c r="AS197" s="2"/>
      <c r="AV197" t="s">
        <v>470</v>
      </c>
      <c r="AW197">
        <v>112</v>
      </c>
      <c r="AX197">
        <v>0.5</v>
      </c>
      <c r="BH197">
        <v>300</v>
      </c>
      <c r="BY197">
        <v>112</v>
      </c>
      <c r="BZ197">
        <v>112</v>
      </c>
      <c r="CA197">
        <v>0</v>
      </c>
      <c r="CB197">
        <v>180</v>
      </c>
      <c r="CC197">
        <v>0.62222222222222223</v>
      </c>
      <c r="CE197">
        <v>4720</v>
      </c>
      <c r="CF197">
        <v>0</v>
      </c>
      <c r="CG197">
        <v>360</v>
      </c>
      <c r="CH197">
        <v>-461.53846153846155</v>
      </c>
      <c r="CI197">
        <v>4258.4615384615381</v>
      </c>
      <c r="CJ197">
        <v>212.30594577494998</v>
      </c>
      <c r="CK197">
        <v>143.78872163937004</v>
      </c>
      <c r="CL197">
        <v>69.420911026507738</v>
      </c>
      <c r="CM197">
        <v>122.18796797213763</v>
      </c>
      <c r="CN197">
        <v>69.086628928876706</v>
      </c>
      <c r="CO197">
        <v>0</v>
      </c>
      <c r="CP197">
        <v>0</v>
      </c>
      <c r="CQ197">
        <v>93.868062452383569</v>
      </c>
      <c r="CR197">
        <v>0.86346000000000001</v>
      </c>
      <c r="CS197">
        <v>19941.301375201921</v>
      </c>
      <c r="CT197">
        <v>0</v>
      </c>
      <c r="CU197">
        <v>19941.301375201921</v>
      </c>
      <c r="CV197">
        <v>7.2042273754342201</v>
      </c>
      <c r="CW197">
        <v>231289</v>
      </c>
      <c r="DI197">
        <v>180</v>
      </c>
      <c r="DJ197" t="s">
        <v>471</v>
      </c>
    </row>
    <row r="198" spans="1:114" x14ac:dyDescent="0.25">
      <c r="A198" t="s">
        <v>2</v>
      </c>
      <c r="B198" t="s">
        <v>1787</v>
      </c>
      <c r="C198">
        <v>65238</v>
      </c>
      <c r="D198" t="s">
        <v>1788</v>
      </c>
      <c r="E198" t="s">
        <v>1789</v>
      </c>
      <c r="F198" t="s">
        <v>1790</v>
      </c>
      <c r="G198" t="s">
        <v>1791</v>
      </c>
      <c r="H198" t="s">
        <v>1830</v>
      </c>
      <c r="I198" t="s">
        <v>457</v>
      </c>
      <c r="J198">
        <v>4720</v>
      </c>
      <c r="K198">
        <v>10.806341063151333</v>
      </c>
      <c r="L198" t="s">
        <v>3192</v>
      </c>
      <c r="M198">
        <v>0</v>
      </c>
      <c r="N198" t="s">
        <v>459</v>
      </c>
      <c r="O198" t="s">
        <v>1831</v>
      </c>
      <c r="P198">
        <v>11</v>
      </c>
      <c r="Q198">
        <v>15</v>
      </c>
      <c r="R198">
        <v>1</v>
      </c>
      <c r="S198">
        <v>92630784</v>
      </c>
      <c r="T198" t="s">
        <v>461</v>
      </c>
      <c r="U198" t="s">
        <v>1070</v>
      </c>
      <c r="V198" t="s">
        <v>335</v>
      </c>
      <c r="W198" t="s">
        <v>463</v>
      </c>
      <c r="Y198" t="s">
        <v>660</v>
      </c>
      <c r="Z198">
        <v>35</v>
      </c>
      <c r="AA198">
        <v>16980</v>
      </c>
      <c r="AB198" t="s">
        <v>465</v>
      </c>
      <c r="AC198" t="s">
        <v>504</v>
      </c>
      <c r="AD198" s="1">
        <v>0.375</v>
      </c>
      <c r="AE198" s="1">
        <v>0.64583333333333326</v>
      </c>
      <c r="AF198" t="s">
        <v>463</v>
      </c>
      <c r="AG198" t="s">
        <v>46</v>
      </c>
      <c r="AH198" t="s">
        <v>467</v>
      </c>
      <c r="AI198" t="s">
        <v>1802</v>
      </c>
      <c r="AJ198" t="s">
        <v>1794</v>
      </c>
      <c r="AM198">
        <v>1</v>
      </c>
      <c r="AN198">
        <v>3</v>
      </c>
      <c r="AP198" s="2">
        <v>46073</v>
      </c>
      <c r="AQ198" s="2">
        <v>46290</v>
      </c>
      <c r="AR198" s="2"/>
      <c r="AS198" s="2"/>
      <c r="AV198" t="s">
        <v>470</v>
      </c>
      <c r="AW198">
        <v>168</v>
      </c>
      <c r="AX198">
        <v>0.5</v>
      </c>
      <c r="BH198">
        <v>300</v>
      </c>
      <c r="BY198">
        <v>168</v>
      </c>
      <c r="BZ198">
        <v>168</v>
      </c>
      <c r="CA198">
        <v>0</v>
      </c>
      <c r="CB198">
        <v>180</v>
      </c>
      <c r="CC198">
        <v>0.93333333333333335</v>
      </c>
      <c r="CE198">
        <v>4720</v>
      </c>
      <c r="CF198">
        <v>0</v>
      </c>
      <c r="CG198">
        <v>360</v>
      </c>
      <c r="CH198">
        <v>-461.53846153846155</v>
      </c>
      <c r="CI198">
        <v>4258.4615384615381</v>
      </c>
      <c r="CJ198">
        <v>212.30594577494998</v>
      </c>
      <c r="CK198">
        <v>143.78872163937004</v>
      </c>
      <c r="CL198">
        <v>69.420911026507738</v>
      </c>
      <c r="CM198">
        <v>122.18796797213763</v>
      </c>
      <c r="CN198">
        <v>69.086628928876706</v>
      </c>
      <c r="CO198">
        <v>0</v>
      </c>
      <c r="CP198">
        <v>0</v>
      </c>
      <c r="CQ198">
        <v>93.868062452383569</v>
      </c>
      <c r="CR198">
        <v>0.86346000000000001</v>
      </c>
      <c r="CS198">
        <v>29911.95206280288</v>
      </c>
      <c r="CT198">
        <v>0</v>
      </c>
      <c r="CU198">
        <v>29911.95206280288</v>
      </c>
      <c r="CV198">
        <v>10.806341063151333</v>
      </c>
      <c r="CW198">
        <v>205967</v>
      </c>
      <c r="CX198" t="s">
        <v>4185</v>
      </c>
      <c r="CY198" t="s">
        <v>3947</v>
      </c>
      <c r="CZ198" t="s">
        <v>4186</v>
      </c>
      <c r="DA198" t="s">
        <v>4187</v>
      </c>
      <c r="DB198" t="s">
        <v>3344</v>
      </c>
      <c r="DI198">
        <v>180</v>
      </c>
      <c r="DJ198" t="s">
        <v>471</v>
      </c>
    </row>
    <row r="199" spans="1:114" x14ac:dyDescent="0.25">
      <c r="A199" t="s">
        <v>2754</v>
      </c>
      <c r="B199" t="s">
        <v>1787</v>
      </c>
      <c r="C199">
        <v>65238</v>
      </c>
      <c r="D199" t="s">
        <v>1788</v>
      </c>
      <c r="E199" t="s">
        <v>1789</v>
      </c>
      <c r="F199" t="s">
        <v>1790</v>
      </c>
      <c r="G199" t="s">
        <v>1791</v>
      </c>
      <c r="H199" t="s">
        <v>2898</v>
      </c>
      <c r="I199" t="s">
        <v>457</v>
      </c>
      <c r="J199">
        <v>4720</v>
      </c>
      <c r="K199" t="s">
        <v>487</v>
      </c>
      <c r="L199" t="s">
        <v>2</v>
      </c>
      <c r="M199">
        <v>0</v>
      </c>
      <c r="N199" t="s">
        <v>459</v>
      </c>
      <c r="O199" t="s">
        <v>1834</v>
      </c>
      <c r="Q199">
        <v>20</v>
      </c>
      <c r="R199">
        <v>1</v>
      </c>
      <c r="S199">
        <v>92622347</v>
      </c>
      <c r="T199" t="s">
        <v>461</v>
      </c>
      <c r="U199" t="s">
        <v>1070</v>
      </c>
      <c r="V199" t="s">
        <v>335</v>
      </c>
      <c r="W199" t="s">
        <v>463</v>
      </c>
      <c r="Y199" t="s">
        <v>660</v>
      </c>
      <c r="Z199">
        <v>35</v>
      </c>
      <c r="AB199" t="s">
        <v>465</v>
      </c>
      <c r="AC199" t="s">
        <v>504</v>
      </c>
      <c r="AD199" s="1">
        <v>0.375</v>
      </c>
      <c r="AE199" s="1">
        <v>0.60416666666666674</v>
      </c>
      <c r="AF199" t="s">
        <v>463</v>
      </c>
      <c r="AG199" t="s">
        <v>63</v>
      </c>
      <c r="AH199" t="s">
        <v>467</v>
      </c>
      <c r="AJ199" t="s">
        <v>1794</v>
      </c>
      <c r="AM199">
        <v>1</v>
      </c>
      <c r="AN199">
        <v>3</v>
      </c>
      <c r="AP199" s="2">
        <v>46073</v>
      </c>
      <c r="AQ199" s="2">
        <v>46290</v>
      </c>
      <c r="AR199" s="2"/>
      <c r="AS199" s="2"/>
      <c r="AV199" t="s">
        <v>470</v>
      </c>
      <c r="AX199">
        <v>0.5</v>
      </c>
      <c r="BH199">
        <v>300</v>
      </c>
      <c r="BY199">
        <v>0</v>
      </c>
      <c r="BZ199">
        <v>0</v>
      </c>
      <c r="CA199">
        <v>0</v>
      </c>
      <c r="CB199">
        <v>180</v>
      </c>
      <c r="CE199">
        <v>4720</v>
      </c>
      <c r="CF199">
        <v>0</v>
      </c>
      <c r="CG199">
        <v>360</v>
      </c>
      <c r="CH199">
        <v>-461.53846153846155</v>
      </c>
      <c r="CI199">
        <v>4258.4615384615381</v>
      </c>
      <c r="CJ199">
        <v>212.30594577494998</v>
      </c>
      <c r="CK199">
        <v>143.78872163937004</v>
      </c>
      <c r="CL199">
        <v>69.420911026507738</v>
      </c>
      <c r="CM199">
        <v>122.18796797213763</v>
      </c>
      <c r="CN199">
        <v>69.086628928876706</v>
      </c>
      <c r="CO199">
        <v>0</v>
      </c>
      <c r="CP199">
        <v>0</v>
      </c>
      <c r="CQ199">
        <v>93.868062452383569</v>
      </c>
      <c r="CR199">
        <v>0.86346000000000001</v>
      </c>
      <c r="CS199">
        <v>0</v>
      </c>
      <c r="CT199">
        <v>0</v>
      </c>
      <c r="CU199">
        <v>0</v>
      </c>
      <c r="CV199" t="s">
        <v>487</v>
      </c>
      <c r="CW199">
        <v>206171</v>
      </c>
      <c r="DI199">
        <v>180</v>
      </c>
      <c r="DJ199" t="s">
        <v>471</v>
      </c>
    </row>
    <row r="200" spans="1:114" x14ac:dyDescent="0.25">
      <c r="A200" t="s">
        <v>2</v>
      </c>
      <c r="B200" t="s">
        <v>1787</v>
      </c>
      <c r="C200">
        <v>65238</v>
      </c>
      <c r="D200" t="s">
        <v>1788</v>
      </c>
      <c r="E200" t="s">
        <v>1789</v>
      </c>
      <c r="F200" t="s">
        <v>1790</v>
      </c>
      <c r="G200" t="s">
        <v>1791</v>
      </c>
      <c r="H200" t="s">
        <v>1832</v>
      </c>
      <c r="I200" t="s">
        <v>457</v>
      </c>
      <c r="J200">
        <v>4720</v>
      </c>
      <c r="K200">
        <v>10.806341063151333</v>
      </c>
      <c r="L200" t="s">
        <v>3192</v>
      </c>
      <c r="M200">
        <v>0</v>
      </c>
      <c r="N200" t="s">
        <v>459</v>
      </c>
      <c r="O200" t="s">
        <v>1822</v>
      </c>
      <c r="P200">
        <v>11</v>
      </c>
      <c r="Q200">
        <v>15</v>
      </c>
      <c r="R200">
        <v>1</v>
      </c>
      <c r="S200">
        <v>91200784</v>
      </c>
      <c r="T200" t="s">
        <v>461</v>
      </c>
      <c r="U200" t="s">
        <v>1070</v>
      </c>
      <c r="V200" t="s">
        <v>335</v>
      </c>
      <c r="W200" t="s">
        <v>463</v>
      </c>
      <c r="Y200" t="s">
        <v>660</v>
      </c>
      <c r="Z200">
        <v>35</v>
      </c>
      <c r="AA200">
        <v>16981</v>
      </c>
      <c r="AB200" t="s">
        <v>465</v>
      </c>
      <c r="AC200" t="s">
        <v>479</v>
      </c>
      <c r="AD200" s="1">
        <v>0.375</v>
      </c>
      <c r="AE200" s="1">
        <v>0.64583333333333326</v>
      </c>
      <c r="AF200" t="s">
        <v>463</v>
      </c>
      <c r="AG200" t="s">
        <v>91</v>
      </c>
      <c r="AH200" t="s">
        <v>467</v>
      </c>
      <c r="AI200" t="s">
        <v>1802</v>
      </c>
      <c r="AJ200" t="s">
        <v>1794</v>
      </c>
      <c r="AM200">
        <v>1</v>
      </c>
      <c r="AN200">
        <v>3</v>
      </c>
      <c r="AP200" s="2">
        <v>46071</v>
      </c>
      <c r="AQ200" s="2">
        <v>46288</v>
      </c>
      <c r="AR200" s="2"/>
      <c r="AS200" s="2"/>
      <c r="AV200" t="s">
        <v>470</v>
      </c>
      <c r="AW200">
        <v>168</v>
      </c>
      <c r="AX200">
        <v>0.5</v>
      </c>
      <c r="BH200">
        <v>300</v>
      </c>
      <c r="BY200">
        <v>168</v>
      </c>
      <c r="BZ200">
        <v>168</v>
      </c>
      <c r="CA200">
        <v>0</v>
      </c>
      <c r="CB200">
        <v>180</v>
      </c>
      <c r="CC200">
        <v>0.93333333333333335</v>
      </c>
      <c r="CE200">
        <v>4720</v>
      </c>
      <c r="CF200">
        <v>0</v>
      </c>
      <c r="CG200">
        <v>360</v>
      </c>
      <c r="CH200">
        <v>-461.53846153846155</v>
      </c>
      <c r="CI200">
        <v>4258.4615384615381</v>
      </c>
      <c r="CJ200">
        <v>212.30594577494998</v>
      </c>
      <c r="CK200">
        <v>143.78872163937004</v>
      </c>
      <c r="CL200">
        <v>69.420911026507738</v>
      </c>
      <c r="CM200">
        <v>122.18796797213763</v>
      </c>
      <c r="CN200">
        <v>69.086628928876706</v>
      </c>
      <c r="CO200">
        <v>0</v>
      </c>
      <c r="CP200">
        <v>0</v>
      </c>
      <c r="CQ200">
        <v>93.868062452383569</v>
      </c>
      <c r="CR200">
        <v>0.86346000000000001</v>
      </c>
      <c r="CS200">
        <v>29911.95206280288</v>
      </c>
      <c r="CT200">
        <v>0</v>
      </c>
      <c r="CU200">
        <v>29911.95206280288</v>
      </c>
      <c r="CV200">
        <v>10.806341063151333</v>
      </c>
      <c r="CW200">
        <v>206166</v>
      </c>
      <c r="CX200" t="s">
        <v>4188</v>
      </c>
      <c r="CY200" t="s">
        <v>3947</v>
      </c>
      <c r="CZ200" t="s">
        <v>4189</v>
      </c>
      <c r="DA200" t="s">
        <v>4153</v>
      </c>
      <c r="DB200" t="s">
        <v>3344</v>
      </c>
      <c r="DI200">
        <v>180</v>
      </c>
      <c r="DJ200" t="s">
        <v>471</v>
      </c>
    </row>
    <row r="201" spans="1:114" x14ac:dyDescent="0.25">
      <c r="A201" t="s">
        <v>2</v>
      </c>
      <c r="B201" t="s">
        <v>1787</v>
      </c>
      <c r="C201">
        <v>65238</v>
      </c>
      <c r="D201" t="s">
        <v>1788</v>
      </c>
      <c r="E201" t="s">
        <v>1789</v>
      </c>
      <c r="F201" t="s">
        <v>1790</v>
      </c>
      <c r="G201" t="s">
        <v>1791</v>
      </c>
      <c r="H201" t="s">
        <v>1833</v>
      </c>
      <c r="I201" t="s">
        <v>457</v>
      </c>
      <c r="J201">
        <v>4720</v>
      </c>
      <c r="K201">
        <v>10.608047290334124</v>
      </c>
      <c r="L201" t="s">
        <v>3208</v>
      </c>
      <c r="M201">
        <v>0</v>
      </c>
      <c r="N201" t="s">
        <v>459</v>
      </c>
      <c r="O201" t="s">
        <v>1834</v>
      </c>
      <c r="P201">
        <v>11</v>
      </c>
      <c r="Q201">
        <v>15</v>
      </c>
      <c r="R201">
        <v>1</v>
      </c>
      <c r="S201">
        <v>92512347</v>
      </c>
      <c r="T201" t="s">
        <v>461</v>
      </c>
      <c r="U201" t="s">
        <v>1070</v>
      </c>
      <c r="V201" t="s">
        <v>335</v>
      </c>
      <c r="W201" t="s">
        <v>463</v>
      </c>
      <c r="Y201" t="s">
        <v>660</v>
      </c>
      <c r="Z201">
        <v>35</v>
      </c>
      <c r="AA201">
        <v>16982</v>
      </c>
      <c r="AB201" t="s">
        <v>465</v>
      </c>
      <c r="AC201" t="s">
        <v>479</v>
      </c>
      <c r="AD201" s="1">
        <v>0.39583333333333326</v>
      </c>
      <c r="AE201" s="1">
        <v>0.625</v>
      </c>
      <c r="AF201" t="s">
        <v>463</v>
      </c>
      <c r="AG201" t="s">
        <v>163</v>
      </c>
      <c r="AH201" t="s">
        <v>467</v>
      </c>
      <c r="AI201" t="s">
        <v>1802</v>
      </c>
      <c r="AJ201" t="s">
        <v>1794</v>
      </c>
      <c r="AM201">
        <v>1</v>
      </c>
      <c r="AN201">
        <v>3</v>
      </c>
      <c r="AP201" s="2">
        <v>46071</v>
      </c>
      <c r="AQ201" s="2">
        <v>46288</v>
      </c>
      <c r="AR201" s="2"/>
      <c r="AS201" s="2"/>
      <c r="AV201" t="s">
        <v>470</v>
      </c>
      <c r="AW201">
        <v>154</v>
      </c>
      <c r="AX201">
        <v>0.5</v>
      </c>
      <c r="AY201">
        <v>28</v>
      </c>
      <c r="BH201">
        <v>300</v>
      </c>
      <c r="BY201">
        <v>182</v>
      </c>
      <c r="BZ201">
        <v>154</v>
      </c>
      <c r="CA201">
        <v>28</v>
      </c>
      <c r="CB201">
        <v>180</v>
      </c>
      <c r="CC201">
        <v>0.85555555555555551</v>
      </c>
      <c r="CE201">
        <v>4720</v>
      </c>
      <c r="CF201">
        <v>0</v>
      </c>
      <c r="CG201">
        <v>360</v>
      </c>
      <c r="CH201">
        <v>-461.53846153846155</v>
      </c>
      <c r="CI201">
        <v>4258.4615384615381</v>
      </c>
      <c r="CJ201">
        <v>212.30594577494998</v>
      </c>
      <c r="CK201">
        <v>143.78872163937004</v>
      </c>
      <c r="CL201">
        <v>69.420911026507738</v>
      </c>
      <c r="CM201">
        <v>122.18796797213763</v>
      </c>
      <c r="CN201">
        <v>69.086628928876706</v>
      </c>
      <c r="CO201">
        <v>0</v>
      </c>
      <c r="CP201">
        <v>0</v>
      </c>
      <c r="CQ201">
        <v>93.868062452383569</v>
      </c>
      <c r="CR201">
        <v>0.86346000000000001</v>
      </c>
      <c r="CS201">
        <v>29363.074899644856</v>
      </c>
      <c r="CT201">
        <v>0</v>
      </c>
      <c r="CU201">
        <v>29363.074899644856</v>
      </c>
      <c r="CV201">
        <v>10.608047290334124</v>
      </c>
      <c r="CW201">
        <v>206168</v>
      </c>
      <c r="CX201" t="s">
        <v>4190</v>
      </c>
      <c r="CY201" t="s">
        <v>3947</v>
      </c>
      <c r="CZ201" t="s">
        <v>4191</v>
      </c>
      <c r="DA201" t="s">
        <v>4192</v>
      </c>
      <c r="DB201" t="s">
        <v>3344</v>
      </c>
      <c r="DI201">
        <v>180</v>
      </c>
      <c r="DJ201" t="s">
        <v>471</v>
      </c>
    </row>
    <row r="202" spans="1:114" x14ac:dyDescent="0.25">
      <c r="A202" t="s">
        <v>2</v>
      </c>
      <c r="B202" t="s">
        <v>1787</v>
      </c>
      <c r="C202">
        <v>65238</v>
      </c>
      <c r="D202" t="s">
        <v>1788</v>
      </c>
      <c r="E202" t="s">
        <v>1789</v>
      </c>
      <c r="F202" t="s">
        <v>1790</v>
      </c>
      <c r="G202" t="s">
        <v>1791</v>
      </c>
      <c r="H202" t="s">
        <v>1835</v>
      </c>
      <c r="I202" t="s">
        <v>457</v>
      </c>
      <c r="J202">
        <v>4720</v>
      </c>
      <c r="K202">
        <v>10.429550928452889</v>
      </c>
      <c r="L202" t="s">
        <v>3090</v>
      </c>
      <c r="M202">
        <v>0</v>
      </c>
      <c r="N202" t="s">
        <v>459</v>
      </c>
      <c r="O202" t="s">
        <v>1824</v>
      </c>
      <c r="P202">
        <v>11</v>
      </c>
      <c r="Q202">
        <v>15</v>
      </c>
      <c r="R202">
        <v>1</v>
      </c>
      <c r="S202">
        <v>94040726</v>
      </c>
      <c r="T202" t="s">
        <v>461</v>
      </c>
      <c r="U202" t="s">
        <v>1070</v>
      </c>
      <c r="V202" t="s">
        <v>335</v>
      </c>
      <c r="W202" t="s">
        <v>463</v>
      </c>
      <c r="Y202" t="s">
        <v>660</v>
      </c>
      <c r="Z202">
        <v>35</v>
      </c>
      <c r="AA202">
        <v>17016</v>
      </c>
      <c r="AB202" t="s">
        <v>465</v>
      </c>
      <c r="AC202" t="s">
        <v>525</v>
      </c>
      <c r="AD202" s="1">
        <v>0.375</v>
      </c>
      <c r="AE202" s="1">
        <v>0.64583333333333326</v>
      </c>
      <c r="AF202" t="s">
        <v>463</v>
      </c>
      <c r="AG202" t="s">
        <v>174</v>
      </c>
      <c r="AH202" t="s">
        <v>537</v>
      </c>
      <c r="AJ202" t="s">
        <v>1794</v>
      </c>
      <c r="AM202">
        <v>1</v>
      </c>
      <c r="AN202">
        <v>3</v>
      </c>
      <c r="AP202" s="2">
        <v>46070</v>
      </c>
      <c r="AQ202" s="2">
        <v>46287</v>
      </c>
      <c r="AR202" s="2"/>
      <c r="AS202" s="2"/>
      <c r="AV202" t="s">
        <v>470</v>
      </c>
      <c r="AW202">
        <v>168</v>
      </c>
      <c r="AX202">
        <v>0.5</v>
      </c>
      <c r="BH202">
        <v>200</v>
      </c>
      <c r="BY202">
        <v>168</v>
      </c>
      <c r="BZ202">
        <v>168</v>
      </c>
      <c r="CA202">
        <v>0</v>
      </c>
      <c r="CB202">
        <v>180</v>
      </c>
      <c r="CC202">
        <v>0.93333333333333335</v>
      </c>
      <c r="CE202">
        <v>4720</v>
      </c>
      <c r="CF202">
        <v>0</v>
      </c>
      <c r="CG202">
        <v>360</v>
      </c>
      <c r="CH202">
        <v>-307.69230769230768</v>
      </c>
      <c r="CI202">
        <v>4412.3076923076924</v>
      </c>
      <c r="CJ202">
        <v>212.30594577494998</v>
      </c>
      <c r="CK202">
        <v>143.78872163937004</v>
      </c>
      <c r="CL202">
        <v>69.420911026507738</v>
      </c>
      <c r="CM202">
        <v>122.18796797213763</v>
      </c>
      <c r="CN202">
        <v>69.086628928876706</v>
      </c>
      <c r="CO202">
        <v>0</v>
      </c>
      <c r="CP202">
        <v>0</v>
      </c>
      <c r="CQ202">
        <v>93.868062452383569</v>
      </c>
      <c r="CR202">
        <v>0.86346000000000001</v>
      </c>
      <c r="CS202">
        <v>29911.95206280288</v>
      </c>
      <c r="CT202">
        <v>0</v>
      </c>
      <c r="CU202">
        <v>29911.95206280288</v>
      </c>
      <c r="CV202">
        <v>10.429550928452889</v>
      </c>
      <c r="CW202">
        <v>231130</v>
      </c>
      <c r="DI202">
        <v>180</v>
      </c>
      <c r="DJ202" t="s">
        <v>471</v>
      </c>
    </row>
    <row r="203" spans="1:114" x14ac:dyDescent="0.25">
      <c r="A203" t="s">
        <v>2</v>
      </c>
      <c r="B203" t="s">
        <v>1787</v>
      </c>
      <c r="C203">
        <v>65238</v>
      </c>
      <c r="D203" t="s">
        <v>1788</v>
      </c>
      <c r="E203" t="s">
        <v>1789</v>
      </c>
      <c r="F203" t="s">
        <v>1790</v>
      </c>
      <c r="G203" t="s">
        <v>1791</v>
      </c>
      <c r="H203" t="s">
        <v>1836</v>
      </c>
      <c r="I203" t="s">
        <v>457</v>
      </c>
      <c r="J203">
        <v>4720</v>
      </c>
      <c r="K203">
        <v>12.093667955326111</v>
      </c>
      <c r="L203" t="s">
        <v>3209</v>
      </c>
      <c r="M203">
        <v>0</v>
      </c>
      <c r="N203" t="s">
        <v>459</v>
      </c>
      <c r="O203" t="s">
        <v>1824</v>
      </c>
      <c r="P203">
        <v>13</v>
      </c>
      <c r="Q203">
        <v>20</v>
      </c>
      <c r="R203">
        <v>1</v>
      </c>
      <c r="S203">
        <v>90960726</v>
      </c>
      <c r="T203" t="s">
        <v>461</v>
      </c>
      <c r="U203" t="s">
        <v>1070</v>
      </c>
      <c r="V203" t="s">
        <v>335</v>
      </c>
      <c r="W203" t="s">
        <v>463</v>
      </c>
      <c r="Y203" t="s">
        <v>660</v>
      </c>
      <c r="Z203">
        <v>35</v>
      </c>
      <c r="AA203">
        <v>17017</v>
      </c>
      <c r="AB203" t="s">
        <v>465</v>
      </c>
      <c r="AC203" t="s">
        <v>479</v>
      </c>
      <c r="AD203" s="1">
        <v>0.375</v>
      </c>
      <c r="AE203" s="1">
        <v>0.64583333333333326</v>
      </c>
      <c r="AF203" t="s">
        <v>463</v>
      </c>
      <c r="AG203" t="s">
        <v>177</v>
      </c>
      <c r="AH203" t="s">
        <v>537</v>
      </c>
      <c r="AJ203" t="s">
        <v>1794</v>
      </c>
      <c r="AM203">
        <v>1</v>
      </c>
      <c r="AN203">
        <v>3</v>
      </c>
      <c r="AP203" s="2">
        <v>46071</v>
      </c>
      <c r="AQ203" s="2">
        <v>46288</v>
      </c>
      <c r="AR203" s="2"/>
      <c r="AS203" s="2"/>
      <c r="AV203" t="s">
        <v>470</v>
      </c>
      <c r="AW203">
        <v>168</v>
      </c>
      <c r="AX203">
        <v>0.5</v>
      </c>
      <c r="BB203">
        <v>55</v>
      </c>
      <c r="BC203" t="s">
        <v>1795</v>
      </c>
      <c r="BH203">
        <v>200</v>
      </c>
      <c r="BY203">
        <v>223</v>
      </c>
      <c r="BZ203">
        <v>168</v>
      </c>
      <c r="CA203">
        <v>55</v>
      </c>
      <c r="CB203">
        <v>180</v>
      </c>
      <c r="CC203">
        <v>0.93333333333333335</v>
      </c>
      <c r="CE203">
        <v>4720</v>
      </c>
      <c r="CF203">
        <v>0</v>
      </c>
      <c r="CG203">
        <v>360</v>
      </c>
      <c r="CH203">
        <v>-307.69230769230768</v>
      </c>
      <c r="CI203">
        <v>4412.3076923076924</v>
      </c>
      <c r="CJ203">
        <v>212.30594577494998</v>
      </c>
      <c r="CK203">
        <v>143.78872163937004</v>
      </c>
      <c r="CL203">
        <v>69.420911026507738</v>
      </c>
      <c r="CM203">
        <v>122.18796797213763</v>
      </c>
      <c r="CN203">
        <v>69.086628928876706</v>
      </c>
      <c r="CO203">
        <v>86.77613878313467</v>
      </c>
      <c r="CP203">
        <v>0</v>
      </c>
      <c r="CQ203">
        <v>93.868062452383569</v>
      </c>
      <c r="CR203">
        <v>0.86346000000000001</v>
      </c>
      <c r="CS203">
        <v>34684.639695875288</v>
      </c>
      <c r="CT203">
        <v>0</v>
      </c>
      <c r="CU203">
        <v>34684.639695875288</v>
      </c>
      <c r="CV203">
        <v>12.093667955326111</v>
      </c>
      <c r="CW203">
        <v>206172</v>
      </c>
      <c r="CX203" t="s">
        <v>4193</v>
      </c>
      <c r="CY203" t="s">
        <v>3947</v>
      </c>
      <c r="CZ203" t="s">
        <v>4194</v>
      </c>
      <c r="DA203" t="s">
        <v>4195</v>
      </c>
      <c r="DB203" t="s">
        <v>3344</v>
      </c>
      <c r="DI203">
        <v>180</v>
      </c>
      <c r="DJ203" t="s">
        <v>471</v>
      </c>
    </row>
    <row r="204" spans="1:114" x14ac:dyDescent="0.25">
      <c r="A204" t="s">
        <v>2</v>
      </c>
      <c r="B204" t="s">
        <v>1787</v>
      </c>
      <c r="C204">
        <v>65238</v>
      </c>
      <c r="D204" t="s">
        <v>1788</v>
      </c>
      <c r="E204" t="s">
        <v>1789</v>
      </c>
      <c r="F204" t="s">
        <v>1790</v>
      </c>
      <c r="G204" t="s">
        <v>1791</v>
      </c>
      <c r="H204" t="s">
        <v>1837</v>
      </c>
      <c r="I204" t="s">
        <v>457</v>
      </c>
      <c r="J204">
        <v>4720</v>
      </c>
      <c r="K204">
        <v>12.093667955326111</v>
      </c>
      <c r="L204" t="s">
        <v>3201</v>
      </c>
      <c r="M204">
        <v>0</v>
      </c>
      <c r="N204" t="s">
        <v>459</v>
      </c>
      <c r="O204" t="s">
        <v>1824</v>
      </c>
      <c r="P204">
        <v>13</v>
      </c>
      <c r="Q204">
        <v>16</v>
      </c>
      <c r="R204">
        <v>1</v>
      </c>
      <c r="S204">
        <v>90660726</v>
      </c>
      <c r="T204" t="s">
        <v>461</v>
      </c>
      <c r="U204" t="s">
        <v>1070</v>
      </c>
      <c r="V204" t="s">
        <v>335</v>
      </c>
      <c r="W204" t="s">
        <v>463</v>
      </c>
      <c r="Y204" t="s">
        <v>660</v>
      </c>
      <c r="Z204">
        <v>35</v>
      </c>
      <c r="AA204">
        <v>17018</v>
      </c>
      <c r="AB204" t="s">
        <v>465</v>
      </c>
      <c r="AC204" t="s">
        <v>525</v>
      </c>
      <c r="AD204" s="1">
        <v>0.375</v>
      </c>
      <c r="AE204" s="1">
        <v>0.64583333333333326</v>
      </c>
      <c r="AF204" t="s">
        <v>463</v>
      </c>
      <c r="AG204" t="s">
        <v>178</v>
      </c>
      <c r="AH204" t="s">
        <v>537</v>
      </c>
      <c r="AJ204" t="s">
        <v>1794</v>
      </c>
      <c r="AM204">
        <v>1</v>
      </c>
      <c r="AN204">
        <v>3</v>
      </c>
      <c r="AP204" s="2">
        <v>46070</v>
      </c>
      <c r="AQ204" s="2">
        <v>46287</v>
      </c>
      <c r="AR204" s="2"/>
      <c r="AS204" s="2"/>
      <c r="AV204" t="s">
        <v>470</v>
      </c>
      <c r="AW204">
        <v>168</v>
      </c>
      <c r="AX204">
        <v>0.5</v>
      </c>
      <c r="BB204">
        <v>55</v>
      </c>
      <c r="BC204" t="s">
        <v>1795</v>
      </c>
      <c r="BH204">
        <v>200</v>
      </c>
      <c r="BY204">
        <v>223</v>
      </c>
      <c r="BZ204">
        <v>168</v>
      </c>
      <c r="CA204">
        <v>55</v>
      </c>
      <c r="CB204">
        <v>180</v>
      </c>
      <c r="CC204">
        <v>0.93333333333333335</v>
      </c>
      <c r="CE204">
        <v>4720</v>
      </c>
      <c r="CF204">
        <v>0</v>
      </c>
      <c r="CG204">
        <v>360</v>
      </c>
      <c r="CH204">
        <v>-307.69230769230768</v>
      </c>
      <c r="CI204">
        <v>4412.3076923076924</v>
      </c>
      <c r="CJ204">
        <v>212.30594577494998</v>
      </c>
      <c r="CK204">
        <v>143.78872163937004</v>
      </c>
      <c r="CL204">
        <v>69.420911026507738</v>
      </c>
      <c r="CM204">
        <v>122.18796797213763</v>
      </c>
      <c r="CN204">
        <v>69.086628928876706</v>
      </c>
      <c r="CO204">
        <v>86.77613878313467</v>
      </c>
      <c r="CP204">
        <v>0</v>
      </c>
      <c r="CQ204">
        <v>93.868062452383569</v>
      </c>
      <c r="CR204">
        <v>0.86346000000000001</v>
      </c>
      <c r="CS204">
        <v>34684.639695875288</v>
      </c>
      <c r="CT204">
        <v>0</v>
      </c>
      <c r="CU204">
        <v>34684.639695875288</v>
      </c>
      <c r="CV204">
        <v>12.093667955326111</v>
      </c>
      <c r="CW204">
        <v>206176</v>
      </c>
      <c r="DI204">
        <v>180</v>
      </c>
      <c r="DJ204" t="s">
        <v>471</v>
      </c>
    </row>
    <row r="205" spans="1:114" x14ac:dyDescent="0.25">
      <c r="A205" t="s">
        <v>2</v>
      </c>
      <c r="B205" t="s">
        <v>1787</v>
      </c>
      <c r="C205">
        <v>65238</v>
      </c>
      <c r="D205" t="s">
        <v>1788</v>
      </c>
      <c r="E205" t="s">
        <v>1789</v>
      </c>
      <c r="F205" t="s">
        <v>1790</v>
      </c>
      <c r="G205" t="s">
        <v>1791</v>
      </c>
      <c r="H205" t="s">
        <v>1838</v>
      </c>
      <c r="I205" t="s">
        <v>457</v>
      </c>
      <c r="J205">
        <v>4720</v>
      </c>
      <c r="K205">
        <v>12.093667955326111</v>
      </c>
      <c r="L205" t="s">
        <v>3094</v>
      </c>
      <c r="M205">
        <v>0</v>
      </c>
      <c r="N205" t="s">
        <v>459</v>
      </c>
      <c r="O205" t="s">
        <v>1824</v>
      </c>
      <c r="P205">
        <v>13</v>
      </c>
      <c r="Q205">
        <v>15</v>
      </c>
      <c r="R205">
        <v>1</v>
      </c>
      <c r="S205">
        <v>94040726</v>
      </c>
      <c r="T205" t="s">
        <v>461</v>
      </c>
      <c r="U205" t="s">
        <v>1070</v>
      </c>
      <c r="V205" t="s">
        <v>335</v>
      </c>
      <c r="W205" t="s">
        <v>463</v>
      </c>
      <c r="Y205" t="s">
        <v>660</v>
      </c>
      <c r="Z205">
        <v>35</v>
      </c>
      <c r="AA205">
        <v>17019</v>
      </c>
      <c r="AB205" t="s">
        <v>465</v>
      </c>
      <c r="AC205" t="s">
        <v>479</v>
      </c>
      <c r="AD205" s="1">
        <v>0.375</v>
      </c>
      <c r="AE205" s="1">
        <v>0.64583333333333326</v>
      </c>
      <c r="AF205" t="s">
        <v>463</v>
      </c>
      <c r="AG205" t="s">
        <v>184</v>
      </c>
      <c r="AH205" t="s">
        <v>537</v>
      </c>
      <c r="AJ205" t="s">
        <v>1794</v>
      </c>
      <c r="AM205">
        <v>1</v>
      </c>
      <c r="AN205">
        <v>3</v>
      </c>
      <c r="AP205" s="2">
        <v>46071</v>
      </c>
      <c r="AQ205" s="2">
        <v>46288</v>
      </c>
      <c r="AR205" s="2"/>
      <c r="AS205" s="2"/>
      <c r="AV205" t="s">
        <v>470</v>
      </c>
      <c r="AW205">
        <v>168</v>
      </c>
      <c r="AX205">
        <v>0.5</v>
      </c>
      <c r="BB205">
        <v>55</v>
      </c>
      <c r="BC205" t="s">
        <v>1795</v>
      </c>
      <c r="BH205">
        <v>200</v>
      </c>
      <c r="BY205">
        <v>223</v>
      </c>
      <c r="BZ205">
        <v>168</v>
      </c>
      <c r="CA205">
        <v>55</v>
      </c>
      <c r="CB205">
        <v>180</v>
      </c>
      <c r="CC205">
        <v>0.93333333333333335</v>
      </c>
      <c r="CE205">
        <v>4720</v>
      </c>
      <c r="CF205">
        <v>0</v>
      </c>
      <c r="CG205">
        <v>360</v>
      </c>
      <c r="CH205">
        <v>-307.69230769230768</v>
      </c>
      <c r="CI205">
        <v>4412.3076923076924</v>
      </c>
      <c r="CJ205">
        <v>212.30594577494998</v>
      </c>
      <c r="CK205">
        <v>143.78872163937004</v>
      </c>
      <c r="CL205">
        <v>69.420911026507738</v>
      </c>
      <c r="CM205">
        <v>122.18796797213763</v>
      </c>
      <c r="CN205">
        <v>69.086628928876706</v>
      </c>
      <c r="CO205">
        <v>86.77613878313467</v>
      </c>
      <c r="CP205">
        <v>0</v>
      </c>
      <c r="CQ205">
        <v>93.868062452383569</v>
      </c>
      <c r="CR205">
        <v>0.86346000000000001</v>
      </c>
      <c r="CS205">
        <v>34684.639695875288</v>
      </c>
      <c r="CT205">
        <v>0</v>
      </c>
      <c r="CU205">
        <v>34684.639695875288</v>
      </c>
      <c r="CV205">
        <v>12.093667955326111</v>
      </c>
      <c r="CW205">
        <v>206180</v>
      </c>
      <c r="CX205" t="s">
        <v>4196</v>
      </c>
      <c r="CY205" t="s">
        <v>3947</v>
      </c>
      <c r="CZ205" t="s">
        <v>4197</v>
      </c>
      <c r="DA205" t="s">
        <v>4172</v>
      </c>
      <c r="DB205" t="s">
        <v>3344</v>
      </c>
      <c r="DI205">
        <v>180</v>
      </c>
      <c r="DJ205" t="s">
        <v>471</v>
      </c>
    </row>
    <row r="206" spans="1:114" x14ac:dyDescent="0.25">
      <c r="A206" t="s">
        <v>2</v>
      </c>
      <c r="B206" t="s">
        <v>1787</v>
      </c>
      <c r="C206">
        <v>65238</v>
      </c>
      <c r="D206" t="s">
        <v>1788</v>
      </c>
      <c r="E206" t="s">
        <v>1789</v>
      </c>
      <c r="F206" t="s">
        <v>1790</v>
      </c>
      <c r="G206" t="s">
        <v>1791</v>
      </c>
      <c r="H206" t="s">
        <v>1839</v>
      </c>
      <c r="I206" t="s">
        <v>457</v>
      </c>
      <c r="J206">
        <v>4720</v>
      </c>
      <c r="K206">
        <v>12.093667955326111</v>
      </c>
      <c r="L206" t="s">
        <v>3201</v>
      </c>
      <c r="M206">
        <v>0</v>
      </c>
      <c r="N206" t="s">
        <v>459</v>
      </c>
      <c r="O206" t="s">
        <v>1793</v>
      </c>
      <c r="P206">
        <v>13</v>
      </c>
      <c r="Q206">
        <v>16</v>
      </c>
      <c r="R206">
        <v>1</v>
      </c>
      <c r="S206">
        <v>90650784</v>
      </c>
      <c r="T206" t="s">
        <v>461</v>
      </c>
      <c r="U206" t="s">
        <v>1070</v>
      </c>
      <c r="V206" t="s">
        <v>335</v>
      </c>
      <c r="W206" t="s">
        <v>463</v>
      </c>
      <c r="Y206" t="s">
        <v>660</v>
      </c>
      <c r="Z206">
        <v>35</v>
      </c>
      <c r="AA206">
        <v>17020</v>
      </c>
      <c r="AB206" t="s">
        <v>465</v>
      </c>
      <c r="AC206" t="s">
        <v>479</v>
      </c>
      <c r="AD206" s="1">
        <v>0.375</v>
      </c>
      <c r="AE206" s="1">
        <v>0.64583333333333326</v>
      </c>
      <c r="AF206" t="s">
        <v>463</v>
      </c>
      <c r="AG206" t="s">
        <v>202</v>
      </c>
      <c r="AH206" t="s">
        <v>537</v>
      </c>
      <c r="AJ206" t="s">
        <v>1794</v>
      </c>
      <c r="AM206">
        <v>1</v>
      </c>
      <c r="AN206">
        <v>3</v>
      </c>
      <c r="AP206" s="2">
        <v>46071</v>
      </c>
      <c r="AQ206" s="2">
        <v>46288</v>
      </c>
      <c r="AR206" s="2"/>
      <c r="AS206" s="2"/>
      <c r="AV206" t="s">
        <v>470</v>
      </c>
      <c r="AW206">
        <v>168</v>
      </c>
      <c r="AX206">
        <v>0.5</v>
      </c>
      <c r="BB206">
        <v>55</v>
      </c>
      <c r="BC206" t="s">
        <v>1795</v>
      </c>
      <c r="BH206">
        <v>200</v>
      </c>
      <c r="BY206">
        <v>223</v>
      </c>
      <c r="BZ206">
        <v>168</v>
      </c>
      <c r="CA206">
        <v>55</v>
      </c>
      <c r="CB206">
        <v>180</v>
      </c>
      <c r="CC206">
        <v>0.93333333333333335</v>
      </c>
      <c r="CE206">
        <v>4720</v>
      </c>
      <c r="CF206">
        <v>0</v>
      </c>
      <c r="CG206">
        <v>360</v>
      </c>
      <c r="CH206">
        <v>-307.69230769230768</v>
      </c>
      <c r="CI206">
        <v>4412.3076923076924</v>
      </c>
      <c r="CJ206">
        <v>212.30594577494998</v>
      </c>
      <c r="CK206">
        <v>143.78872163937004</v>
      </c>
      <c r="CL206">
        <v>69.420911026507738</v>
      </c>
      <c r="CM206">
        <v>122.18796797213763</v>
      </c>
      <c r="CN206">
        <v>69.086628928876706</v>
      </c>
      <c r="CO206">
        <v>86.77613878313467</v>
      </c>
      <c r="CP206">
        <v>0</v>
      </c>
      <c r="CQ206">
        <v>93.868062452383569</v>
      </c>
      <c r="CR206">
        <v>0.86346000000000001</v>
      </c>
      <c r="CS206">
        <v>34684.639695875288</v>
      </c>
      <c r="CT206">
        <v>0</v>
      </c>
      <c r="CU206">
        <v>34684.639695875288</v>
      </c>
      <c r="CV206">
        <v>12.093667955326111</v>
      </c>
      <c r="CW206">
        <v>205745</v>
      </c>
      <c r="CX206" t="s">
        <v>4198</v>
      </c>
      <c r="CY206" t="s">
        <v>3947</v>
      </c>
      <c r="CZ206" t="s">
        <v>4199</v>
      </c>
      <c r="DA206" t="s">
        <v>4200</v>
      </c>
      <c r="DB206" t="s">
        <v>3344</v>
      </c>
      <c r="DI206">
        <v>180</v>
      </c>
      <c r="DJ206" t="s">
        <v>471</v>
      </c>
    </row>
    <row r="207" spans="1:114" x14ac:dyDescent="0.25">
      <c r="A207" t="s">
        <v>2</v>
      </c>
      <c r="B207" t="s">
        <v>1853</v>
      </c>
      <c r="C207">
        <v>43900</v>
      </c>
      <c r="D207" t="s">
        <v>1788</v>
      </c>
      <c r="E207" t="s">
        <v>1789</v>
      </c>
      <c r="F207" t="s">
        <v>1854</v>
      </c>
      <c r="G207" t="s">
        <v>1791</v>
      </c>
      <c r="H207" t="s">
        <v>1860</v>
      </c>
      <c r="I207" t="s">
        <v>457</v>
      </c>
      <c r="J207">
        <v>3510</v>
      </c>
      <c r="K207">
        <v>11.873163107506285</v>
      </c>
      <c r="L207" t="s">
        <v>3210</v>
      </c>
      <c r="M207">
        <v>0</v>
      </c>
      <c r="N207" t="s">
        <v>459</v>
      </c>
      <c r="O207" t="s">
        <v>1793</v>
      </c>
      <c r="P207">
        <v>12</v>
      </c>
      <c r="Q207">
        <v>16</v>
      </c>
      <c r="R207">
        <v>1</v>
      </c>
      <c r="S207">
        <v>90210784</v>
      </c>
      <c r="T207" t="s">
        <v>605</v>
      </c>
      <c r="U207" t="s">
        <v>659</v>
      </c>
      <c r="V207" t="s">
        <v>329</v>
      </c>
      <c r="W207" t="s">
        <v>463</v>
      </c>
      <c r="Y207" t="s">
        <v>463</v>
      </c>
      <c r="Z207">
        <v>0</v>
      </c>
      <c r="AA207">
        <v>17021</v>
      </c>
      <c r="AB207" t="s">
        <v>465</v>
      </c>
      <c r="AC207" t="s">
        <v>479</v>
      </c>
      <c r="AD207" s="1">
        <v>0.375</v>
      </c>
      <c r="AE207" s="1">
        <v>0.5625</v>
      </c>
      <c r="AF207" t="s">
        <v>660</v>
      </c>
      <c r="AG207" t="s">
        <v>165</v>
      </c>
      <c r="AH207" t="s">
        <v>570</v>
      </c>
      <c r="AJ207" t="s">
        <v>1794</v>
      </c>
      <c r="AM207">
        <v>1</v>
      </c>
      <c r="AN207">
        <v>3</v>
      </c>
      <c r="AP207" s="2">
        <v>46071</v>
      </c>
      <c r="AQ207" s="2">
        <v>46288</v>
      </c>
      <c r="AR207" s="2"/>
      <c r="AS207" s="2"/>
      <c r="AV207" t="s">
        <v>470</v>
      </c>
      <c r="AW207">
        <v>112</v>
      </c>
      <c r="AX207">
        <v>0.5</v>
      </c>
      <c r="BB207">
        <v>55</v>
      </c>
      <c r="BC207" t="s">
        <v>1795</v>
      </c>
      <c r="BH207">
        <v>200</v>
      </c>
      <c r="BY207">
        <v>167</v>
      </c>
      <c r="BZ207">
        <v>112</v>
      </c>
      <c r="CA207">
        <v>55</v>
      </c>
      <c r="CB207">
        <v>120</v>
      </c>
      <c r="CC207">
        <v>0.93333333333333335</v>
      </c>
      <c r="CE207">
        <v>3510</v>
      </c>
      <c r="CF207">
        <v>0</v>
      </c>
      <c r="CG207">
        <v>240</v>
      </c>
      <c r="CH207">
        <v>-307.69230769230768</v>
      </c>
      <c r="CI207">
        <v>3202.3076923076924</v>
      </c>
      <c r="CJ207">
        <v>212.30594577494998</v>
      </c>
      <c r="CK207">
        <v>143.78872163937004</v>
      </c>
      <c r="CL207">
        <v>69.420911026507738</v>
      </c>
      <c r="CM207">
        <v>122.18796797213763</v>
      </c>
      <c r="CN207">
        <v>69.086628928876706</v>
      </c>
      <c r="CO207">
        <v>86.77613878313467</v>
      </c>
      <c r="CP207">
        <v>0</v>
      </c>
      <c r="CQ207">
        <v>93.868062452383569</v>
      </c>
      <c r="CR207">
        <v>0.86346000000000001</v>
      </c>
      <c r="CS207">
        <v>24713.98900827433</v>
      </c>
      <c r="CT207">
        <v>0</v>
      </c>
      <c r="CU207">
        <v>24713.98900827433</v>
      </c>
      <c r="CV207">
        <v>11.873163107506285</v>
      </c>
      <c r="CW207">
        <v>205746</v>
      </c>
      <c r="DI207">
        <v>120</v>
      </c>
      <c r="DJ207" t="s">
        <v>471</v>
      </c>
    </row>
    <row r="208" spans="1:114" x14ac:dyDescent="0.25">
      <c r="A208" t="s">
        <v>2</v>
      </c>
      <c r="B208" t="s">
        <v>1787</v>
      </c>
      <c r="C208">
        <v>65238</v>
      </c>
      <c r="D208" t="s">
        <v>1788</v>
      </c>
      <c r="E208" t="s">
        <v>1789</v>
      </c>
      <c r="F208" t="s">
        <v>1790</v>
      </c>
      <c r="G208" t="s">
        <v>1791</v>
      </c>
      <c r="H208" t="s">
        <v>1840</v>
      </c>
      <c r="I208" t="s">
        <v>457</v>
      </c>
      <c r="J208">
        <v>4720</v>
      </c>
      <c r="K208">
        <v>12.093667955326111</v>
      </c>
      <c r="L208" t="s">
        <v>3201</v>
      </c>
      <c r="M208">
        <v>0</v>
      </c>
      <c r="N208" t="s">
        <v>459</v>
      </c>
      <c r="O208" t="s">
        <v>1793</v>
      </c>
      <c r="P208">
        <v>13</v>
      </c>
      <c r="Q208">
        <v>16</v>
      </c>
      <c r="R208">
        <v>1</v>
      </c>
      <c r="S208">
        <v>90210784</v>
      </c>
      <c r="T208" t="s">
        <v>461</v>
      </c>
      <c r="U208" t="s">
        <v>1070</v>
      </c>
      <c r="V208" t="s">
        <v>335</v>
      </c>
      <c r="W208" t="s">
        <v>463</v>
      </c>
      <c r="Y208" t="s">
        <v>660</v>
      </c>
      <c r="Z208">
        <v>35</v>
      </c>
      <c r="AA208">
        <v>17022</v>
      </c>
      <c r="AB208" t="s">
        <v>465</v>
      </c>
      <c r="AC208" t="s">
        <v>479</v>
      </c>
      <c r="AD208" s="1">
        <v>0.375</v>
      </c>
      <c r="AE208" s="1">
        <v>0.64583333333333326</v>
      </c>
      <c r="AF208" t="s">
        <v>463</v>
      </c>
      <c r="AG208" t="s">
        <v>165</v>
      </c>
      <c r="AH208" t="s">
        <v>570</v>
      </c>
      <c r="AI208" t="s">
        <v>1841</v>
      </c>
      <c r="AJ208" t="s">
        <v>1794</v>
      </c>
      <c r="AM208">
        <v>1</v>
      </c>
      <c r="AN208">
        <v>3</v>
      </c>
      <c r="AP208" s="2">
        <v>46071</v>
      </c>
      <c r="AQ208" s="2">
        <v>46288</v>
      </c>
      <c r="AR208" s="2"/>
      <c r="AS208" s="2"/>
      <c r="AV208" t="s">
        <v>470</v>
      </c>
      <c r="AW208">
        <v>168</v>
      </c>
      <c r="AX208">
        <v>0.5</v>
      </c>
      <c r="BB208">
        <v>55</v>
      </c>
      <c r="BC208" t="s">
        <v>1795</v>
      </c>
      <c r="BH208">
        <v>200</v>
      </c>
      <c r="BY208">
        <v>223</v>
      </c>
      <c r="BZ208">
        <v>168</v>
      </c>
      <c r="CA208">
        <v>55</v>
      </c>
      <c r="CB208">
        <v>180</v>
      </c>
      <c r="CC208">
        <v>0.93333333333333335</v>
      </c>
      <c r="CE208">
        <v>4720</v>
      </c>
      <c r="CF208">
        <v>0</v>
      </c>
      <c r="CG208">
        <v>360</v>
      </c>
      <c r="CH208">
        <v>-307.69230769230768</v>
      </c>
      <c r="CI208">
        <v>4412.3076923076924</v>
      </c>
      <c r="CJ208">
        <v>212.30594577494998</v>
      </c>
      <c r="CK208">
        <v>143.78872163937004</v>
      </c>
      <c r="CL208">
        <v>69.420911026507738</v>
      </c>
      <c r="CM208">
        <v>122.18796797213763</v>
      </c>
      <c r="CN208">
        <v>69.086628928876706</v>
      </c>
      <c r="CO208">
        <v>86.77613878313467</v>
      </c>
      <c r="CP208">
        <v>0</v>
      </c>
      <c r="CQ208">
        <v>93.868062452383569</v>
      </c>
      <c r="CR208">
        <v>0.86346000000000001</v>
      </c>
      <c r="CS208">
        <v>34684.639695875288</v>
      </c>
      <c r="CT208">
        <v>0</v>
      </c>
      <c r="CU208">
        <v>34684.639695875288</v>
      </c>
      <c r="CV208">
        <v>12.093667955326111</v>
      </c>
      <c r="CW208">
        <v>204047</v>
      </c>
      <c r="CX208" t="s">
        <v>4201</v>
      </c>
      <c r="CY208" t="s">
        <v>3947</v>
      </c>
      <c r="CZ208" t="s">
        <v>4202</v>
      </c>
      <c r="DA208" t="s">
        <v>4200</v>
      </c>
      <c r="DB208" t="s">
        <v>3344</v>
      </c>
      <c r="DI208">
        <v>180</v>
      </c>
      <c r="DJ208" t="s">
        <v>471</v>
      </c>
    </row>
    <row r="209" spans="1:114" x14ac:dyDescent="0.25">
      <c r="A209" t="s">
        <v>2</v>
      </c>
      <c r="B209" t="s">
        <v>1787</v>
      </c>
      <c r="C209">
        <v>65238</v>
      </c>
      <c r="D209" t="s">
        <v>1788</v>
      </c>
      <c r="E209" t="s">
        <v>1789</v>
      </c>
      <c r="F209" t="s">
        <v>1790</v>
      </c>
      <c r="G209" t="s">
        <v>1791</v>
      </c>
      <c r="H209" t="s">
        <v>1842</v>
      </c>
      <c r="I209" t="s">
        <v>457</v>
      </c>
      <c r="J209">
        <v>4720</v>
      </c>
      <c r="K209">
        <v>10.924984155183097</v>
      </c>
      <c r="L209" t="s">
        <v>3211</v>
      </c>
      <c r="M209">
        <v>0.1</v>
      </c>
      <c r="N209" t="s">
        <v>459</v>
      </c>
      <c r="O209" t="s">
        <v>1793</v>
      </c>
      <c r="P209">
        <v>11</v>
      </c>
      <c r="Q209">
        <v>16</v>
      </c>
      <c r="R209">
        <v>1</v>
      </c>
      <c r="S209">
        <v>90390784</v>
      </c>
      <c r="T209" t="s">
        <v>461</v>
      </c>
      <c r="U209" t="s">
        <v>1070</v>
      </c>
      <c r="V209" t="s">
        <v>335</v>
      </c>
      <c r="W209" t="s">
        <v>463</v>
      </c>
      <c r="Y209" t="s">
        <v>660</v>
      </c>
      <c r="Z209">
        <v>35</v>
      </c>
      <c r="AA209">
        <v>17023</v>
      </c>
      <c r="AB209" t="s">
        <v>465</v>
      </c>
      <c r="AC209" t="s">
        <v>466</v>
      </c>
      <c r="AD209" s="1">
        <v>0.375</v>
      </c>
      <c r="AE209" s="1">
        <v>0.64583333333333326</v>
      </c>
      <c r="AF209" t="s">
        <v>463</v>
      </c>
      <c r="AG209" t="s">
        <v>175</v>
      </c>
      <c r="AH209" t="s">
        <v>570</v>
      </c>
      <c r="AJ209" t="s">
        <v>1794</v>
      </c>
      <c r="AM209">
        <v>1</v>
      </c>
      <c r="AN209">
        <v>3</v>
      </c>
      <c r="AP209" s="2">
        <v>46072</v>
      </c>
      <c r="AQ209" s="2">
        <v>46289</v>
      </c>
      <c r="AR209" s="2"/>
      <c r="AS209" s="2"/>
      <c r="AV209" t="s">
        <v>470</v>
      </c>
      <c r="AW209">
        <v>168</v>
      </c>
      <c r="AX209">
        <v>0.5</v>
      </c>
      <c r="BB209">
        <v>55</v>
      </c>
      <c r="BC209" t="s">
        <v>1795</v>
      </c>
      <c r="BH209">
        <v>200</v>
      </c>
      <c r="BY209">
        <v>223</v>
      </c>
      <c r="BZ209">
        <v>168</v>
      </c>
      <c r="CA209">
        <v>55</v>
      </c>
      <c r="CB209">
        <v>180</v>
      </c>
      <c r="CC209">
        <v>0.93333333333333335</v>
      </c>
      <c r="CE209">
        <v>4720</v>
      </c>
      <c r="CF209">
        <v>472</v>
      </c>
      <c r="CG209">
        <v>360</v>
      </c>
      <c r="CH209">
        <v>-307.69230769230768</v>
      </c>
      <c r="CI209">
        <v>4884.3076923076924</v>
      </c>
      <c r="CJ209">
        <v>212.30594577494998</v>
      </c>
      <c r="CK209">
        <v>143.78872163937004</v>
      </c>
      <c r="CL209">
        <v>69.420911026507738</v>
      </c>
      <c r="CM209">
        <v>122.18796797213763</v>
      </c>
      <c r="CN209">
        <v>69.086628928876706</v>
      </c>
      <c r="CO209">
        <v>86.77613878313467</v>
      </c>
      <c r="CP209">
        <v>0</v>
      </c>
      <c r="CQ209">
        <v>93.868062452383569</v>
      </c>
      <c r="CR209">
        <v>0.86346000000000001</v>
      </c>
      <c r="CS209">
        <v>34684.639695875288</v>
      </c>
      <c r="CT209">
        <v>0</v>
      </c>
      <c r="CU209">
        <v>34684.639695875288</v>
      </c>
      <c r="CV209">
        <v>10.924984155183097</v>
      </c>
      <c r="CW209">
        <v>205742</v>
      </c>
      <c r="CX209" t="s">
        <v>4203</v>
      </c>
      <c r="CY209" t="s">
        <v>3947</v>
      </c>
      <c r="CZ209" t="s">
        <v>4204</v>
      </c>
      <c r="DA209" t="s">
        <v>4172</v>
      </c>
      <c r="DB209" t="s">
        <v>3344</v>
      </c>
      <c r="DI209">
        <v>180</v>
      </c>
      <c r="DJ209" t="s">
        <v>471</v>
      </c>
    </row>
    <row r="210" spans="1:114" x14ac:dyDescent="0.25">
      <c r="A210" t="s">
        <v>2</v>
      </c>
      <c r="B210" t="s">
        <v>1787</v>
      </c>
      <c r="C210">
        <v>65238</v>
      </c>
      <c r="D210" t="s">
        <v>1788</v>
      </c>
      <c r="E210" t="s">
        <v>1789</v>
      </c>
      <c r="F210" t="s">
        <v>1790</v>
      </c>
      <c r="G210" t="s">
        <v>1791</v>
      </c>
      <c r="H210" t="s">
        <v>1792</v>
      </c>
      <c r="I210" t="s">
        <v>457</v>
      </c>
      <c r="J210">
        <v>4720</v>
      </c>
      <c r="K210">
        <v>12.093667955326111</v>
      </c>
      <c r="L210" t="s">
        <v>3212</v>
      </c>
      <c r="M210">
        <v>0</v>
      </c>
      <c r="N210" t="s">
        <v>459</v>
      </c>
      <c r="O210" t="s">
        <v>1793</v>
      </c>
      <c r="P210">
        <v>13</v>
      </c>
      <c r="Q210">
        <v>6</v>
      </c>
      <c r="R210">
        <v>1</v>
      </c>
      <c r="S210">
        <v>90620784</v>
      </c>
      <c r="T210" t="s">
        <v>461</v>
      </c>
      <c r="U210" t="s">
        <v>1070</v>
      </c>
      <c r="V210" t="s">
        <v>329</v>
      </c>
      <c r="W210" t="s">
        <v>463</v>
      </c>
      <c r="Y210" t="s">
        <v>660</v>
      </c>
      <c r="Z210">
        <v>35</v>
      </c>
      <c r="AA210">
        <v>17024</v>
      </c>
      <c r="AB210" t="s">
        <v>465</v>
      </c>
      <c r="AC210" t="s">
        <v>466</v>
      </c>
      <c r="AD210" s="1">
        <v>0.375</v>
      </c>
      <c r="AE210" s="1">
        <v>0.64583333333333326</v>
      </c>
      <c r="AF210" t="s">
        <v>660</v>
      </c>
      <c r="AG210" t="s">
        <v>195</v>
      </c>
      <c r="AH210" t="s">
        <v>570</v>
      </c>
      <c r="AJ210" t="s">
        <v>1794</v>
      </c>
      <c r="AM210">
        <v>1</v>
      </c>
      <c r="AN210">
        <v>3</v>
      </c>
      <c r="AP210" s="2">
        <v>46072</v>
      </c>
      <c r="AQ210" s="2">
        <v>46289</v>
      </c>
      <c r="AR210" s="2"/>
      <c r="AS210" s="2"/>
      <c r="AV210" t="s">
        <v>470</v>
      </c>
      <c r="AW210">
        <v>168</v>
      </c>
      <c r="AX210">
        <v>0.5</v>
      </c>
      <c r="BB210">
        <v>55</v>
      </c>
      <c r="BC210" t="s">
        <v>1795</v>
      </c>
      <c r="BH210">
        <v>200</v>
      </c>
      <c r="BY210">
        <v>223</v>
      </c>
      <c r="BZ210">
        <v>168</v>
      </c>
      <c r="CA210">
        <v>55</v>
      </c>
      <c r="CB210">
        <v>180</v>
      </c>
      <c r="CC210">
        <v>0.93333333333333335</v>
      </c>
      <c r="CE210">
        <v>4720</v>
      </c>
      <c r="CF210">
        <v>0</v>
      </c>
      <c r="CG210">
        <v>360</v>
      </c>
      <c r="CH210">
        <v>-307.69230769230768</v>
      </c>
      <c r="CI210">
        <v>4412.3076923076924</v>
      </c>
      <c r="CJ210">
        <v>212.30594577494998</v>
      </c>
      <c r="CK210">
        <v>143.78872163937004</v>
      </c>
      <c r="CL210">
        <v>69.420911026507738</v>
      </c>
      <c r="CM210">
        <v>122.18796797213763</v>
      </c>
      <c r="CN210">
        <v>69.086628928876706</v>
      </c>
      <c r="CO210">
        <v>86.77613878313467</v>
      </c>
      <c r="CP210">
        <v>0</v>
      </c>
      <c r="CQ210">
        <v>93.868062452383569</v>
      </c>
      <c r="CR210">
        <v>0.86346000000000001</v>
      </c>
      <c r="CS210">
        <v>34684.639695875288</v>
      </c>
      <c r="CT210">
        <v>0</v>
      </c>
      <c r="CU210">
        <v>34684.639695875288</v>
      </c>
      <c r="CV210">
        <v>12.093667955326111</v>
      </c>
      <c r="CW210">
        <v>204048</v>
      </c>
      <c r="CX210" t="s">
        <v>4205</v>
      </c>
      <c r="CY210" t="s">
        <v>3947</v>
      </c>
      <c r="CZ210" t="s">
        <v>4206</v>
      </c>
      <c r="DA210" t="s">
        <v>4172</v>
      </c>
      <c r="DB210" t="s">
        <v>3344</v>
      </c>
      <c r="DI210">
        <v>180</v>
      </c>
      <c r="DJ210" t="s">
        <v>471</v>
      </c>
    </row>
    <row r="211" spans="1:114" x14ac:dyDescent="0.25">
      <c r="A211" t="s">
        <v>2</v>
      </c>
      <c r="B211" t="s">
        <v>1787</v>
      </c>
      <c r="C211">
        <v>65238</v>
      </c>
      <c r="D211" t="s">
        <v>1788</v>
      </c>
      <c r="E211" t="s">
        <v>1789</v>
      </c>
      <c r="F211" t="s">
        <v>1790</v>
      </c>
      <c r="G211" t="s">
        <v>1791</v>
      </c>
      <c r="H211" t="s">
        <v>1843</v>
      </c>
      <c r="I211" t="s">
        <v>457</v>
      </c>
      <c r="J211">
        <v>4720</v>
      </c>
      <c r="K211">
        <v>12.093667955326111</v>
      </c>
      <c r="L211" t="s">
        <v>3201</v>
      </c>
      <c r="M211">
        <v>0</v>
      </c>
      <c r="N211" t="s">
        <v>459</v>
      </c>
      <c r="O211" t="s">
        <v>1793</v>
      </c>
      <c r="P211">
        <v>13</v>
      </c>
      <c r="Q211">
        <v>16</v>
      </c>
      <c r="R211">
        <v>1</v>
      </c>
      <c r="S211">
        <v>90620784</v>
      </c>
      <c r="T211" t="s">
        <v>461</v>
      </c>
      <c r="U211" t="s">
        <v>1070</v>
      </c>
      <c r="V211" t="s">
        <v>335</v>
      </c>
      <c r="W211" t="s">
        <v>463</v>
      </c>
      <c r="Y211" t="s">
        <v>660</v>
      </c>
      <c r="Z211">
        <v>35</v>
      </c>
      <c r="AA211">
        <v>17025</v>
      </c>
      <c r="AB211" t="s">
        <v>465</v>
      </c>
      <c r="AC211" t="s">
        <v>466</v>
      </c>
      <c r="AD211" s="1">
        <v>0.375</v>
      </c>
      <c r="AE211" s="1">
        <v>0.64583333333333326</v>
      </c>
      <c r="AF211" t="s">
        <v>463</v>
      </c>
      <c r="AG211" t="s">
        <v>195</v>
      </c>
      <c r="AH211" t="s">
        <v>570</v>
      </c>
      <c r="AJ211" t="s">
        <v>1794</v>
      </c>
      <c r="AM211">
        <v>1</v>
      </c>
      <c r="AN211">
        <v>3</v>
      </c>
      <c r="AP211" s="2">
        <v>46072</v>
      </c>
      <c r="AQ211" s="2">
        <v>46289</v>
      </c>
      <c r="AR211" s="2"/>
      <c r="AS211" s="2"/>
      <c r="AV211" t="s">
        <v>470</v>
      </c>
      <c r="AW211">
        <v>168</v>
      </c>
      <c r="AX211">
        <v>0.5</v>
      </c>
      <c r="BB211">
        <v>55</v>
      </c>
      <c r="BC211" t="s">
        <v>1795</v>
      </c>
      <c r="BH211">
        <v>200</v>
      </c>
      <c r="BY211">
        <v>223</v>
      </c>
      <c r="BZ211">
        <v>168</v>
      </c>
      <c r="CA211">
        <v>55</v>
      </c>
      <c r="CB211">
        <v>180</v>
      </c>
      <c r="CC211">
        <v>0.93333333333333335</v>
      </c>
      <c r="CE211">
        <v>4720</v>
      </c>
      <c r="CF211">
        <v>0</v>
      </c>
      <c r="CG211">
        <v>360</v>
      </c>
      <c r="CH211">
        <v>-307.69230769230768</v>
      </c>
      <c r="CI211">
        <v>4412.3076923076924</v>
      </c>
      <c r="CJ211">
        <v>212.30594577494998</v>
      </c>
      <c r="CK211">
        <v>143.78872163937004</v>
      </c>
      <c r="CL211">
        <v>69.420911026507738</v>
      </c>
      <c r="CM211">
        <v>122.18796797213763</v>
      </c>
      <c r="CN211">
        <v>69.086628928876706</v>
      </c>
      <c r="CO211">
        <v>86.77613878313467</v>
      </c>
      <c r="CP211">
        <v>0</v>
      </c>
      <c r="CQ211">
        <v>93.868062452383569</v>
      </c>
      <c r="CR211">
        <v>0.86346000000000001</v>
      </c>
      <c r="CS211">
        <v>34684.639695875288</v>
      </c>
      <c r="CT211">
        <v>0</v>
      </c>
      <c r="CU211">
        <v>34684.639695875288</v>
      </c>
      <c r="CV211">
        <v>12.093667955326111</v>
      </c>
      <c r="CW211">
        <v>205743</v>
      </c>
      <c r="CX211" t="s">
        <v>4207</v>
      </c>
      <c r="CY211" t="s">
        <v>3947</v>
      </c>
      <c r="CZ211" t="s">
        <v>4208</v>
      </c>
      <c r="DA211" t="s">
        <v>4172</v>
      </c>
      <c r="DB211" t="s">
        <v>3344</v>
      </c>
      <c r="DI211">
        <v>180</v>
      </c>
      <c r="DJ211" t="s">
        <v>471</v>
      </c>
    </row>
    <row r="212" spans="1:114" x14ac:dyDescent="0.25">
      <c r="A212" t="s">
        <v>2</v>
      </c>
      <c r="B212" t="s">
        <v>1787</v>
      </c>
      <c r="C212">
        <v>65238</v>
      </c>
      <c r="D212" t="s">
        <v>1788</v>
      </c>
      <c r="E212" t="s">
        <v>1789</v>
      </c>
      <c r="F212" t="s">
        <v>1790</v>
      </c>
      <c r="G212" t="s">
        <v>1791</v>
      </c>
      <c r="H212" t="s">
        <v>1844</v>
      </c>
      <c r="I212" t="s">
        <v>457</v>
      </c>
      <c r="J212">
        <v>4720</v>
      </c>
      <c r="K212">
        <v>8.3984591371301907</v>
      </c>
      <c r="L212" t="s">
        <v>3213</v>
      </c>
      <c r="M212">
        <v>0</v>
      </c>
      <c r="N212" t="s">
        <v>459</v>
      </c>
      <c r="O212" t="s">
        <v>1845</v>
      </c>
      <c r="P212">
        <v>9</v>
      </c>
      <c r="Q212">
        <v>25</v>
      </c>
      <c r="R212">
        <v>1</v>
      </c>
      <c r="S212">
        <v>90840785</v>
      </c>
      <c r="T212" t="s">
        <v>461</v>
      </c>
      <c r="U212" t="s">
        <v>1070</v>
      </c>
      <c r="V212" t="s">
        <v>335</v>
      </c>
      <c r="W212" t="s">
        <v>463</v>
      </c>
      <c r="Y212" t="s">
        <v>660</v>
      </c>
      <c r="Z212">
        <v>35</v>
      </c>
      <c r="AA212">
        <v>17139</v>
      </c>
      <c r="AB212" t="s">
        <v>465</v>
      </c>
      <c r="AC212" t="s">
        <v>479</v>
      </c>
      <c r="AD212" s="1">
        <v>0.52083333333333326</v>
      </c>
      <c r="AE212" s="1">
        <v>0.72916666666666674</v>
      </c>
      <c r="AF212" t="s">
        <v>463</v>
      </c>
      <c r="AG212" t="s">
        <v>288</v>
      </c>
      <c r="AH212" t="s">
        <v>616</v>
      </c>
      <c r="AJ212" t="s">
        <v>1794</v>
      </c>
      <c r="AM212">
        <v>1</v>
      </c>
      <c r="AN212">
        <v>3</v>
      </c>
      <c r="AP212" s="2">
        <v>46071</v>
      </c>
      <c r="AQ212" s="2">
        <v>46288</v>
      </c>
      <c r="AR212" s="2"/>
      <c r="AS212" s="2"/>
      <c r="AV212" t="s">
        <v>470</v>
      </c>
      <c r="AW212">
        <v>140</v>
      </c>
      <c r="AX212">
        <v>0.5</v>
      </c>
      <c r="BH212">
        <v>100</v>
      </c>
      <c r="BY212">
        <v>140</v>
      </c>
      <c r="BZ212">
        <v>140</v>
      </c>
      <c r="CA212">
        <v>0</v>
      </c>
      <c r="CB212">
        <v>180</v>
      </c>
      <c r="CC212">
        <v>0.77777777777777779</v>
      </c>
      <c r="CE212">
        <v>4720</v>
      </c>
      <c r="CF212">
        <v>0</v>
      </c>
      <c r="CG212">
        <v>360</v>
      </c>
      <c r="CH212">
        <v>-153.84615384615384</v>
      </c>
      <c r="CI212">
        <v>4566.1538461538457</v>
      </c>
      <c r="CJ212">
        <v>212.30594577494998</v>
      </c>
      <c r="CK212">
        <v>143.78872163937004</v>
      </c>
      <c r="CL212">
        <v>69.420911026507738</v>
      </c>
      <c r="CM212">
        <v>122.18796797213763</v>
      </c>
      <c r="CN212">
        <v>69.086628928876706</v>
      </c>
      <c r="CO212">
        <v>0</v>
      </c>
      <c r="CP212">
        <v>0</v>
      </c>
      <c r="CQ212">
        <v>93.868062452383569</v>
      </c>
      <c r="CR212">
        <v>0.86346000000000001</v>
      </c>
      <c r="CS212">
        <v>24926.626719002401</v>
      </c>
      <c r="CT212">
        <v>0</v>
      </c>
      <c r="CU212">
        <v>24926.626719002401</v>
      </c>
      <c r="CV212">
        <v>8.3984591371301907</v>
      </c>
      <c r="CW212">
        <v>208454</v>
      </c>
      <c r="DI212">
        <v>180</v>
      </c>
      <c r="DJ212" t="s">
        <v>471</v>
      </c>
    </row>
    <row r="213" spans="1:114" x14ac:dyDescent="0.25">
      <c r="A213" t="s">
        <v>2</v>
      </c>
      <c r="B213" t="s">
        <v>1787</v>
      </c>
      <c r="C213">
        <v>65238</v>
      </c>
      <c r="D213" t="s">
        <v>1788</v>
      </c>
      <c r="E213" t="s">
        <v>1789</v>
      </c>
      <c r="F213" t="s">
        <v>1790</v>
      </c>
      <c r="G213" t="s">
        <v>1791</v>
      </c>
      <c r="H213" t="s">
        <v>1846</v>
      </c>
      <c r="I213" t="s">
        <v>457</v>
      </c>
      <c r="J213">
        <v>4720</v>
      </c>
      <c r="K213">
        <v>9.2383050508432074</v>
      </c>
      <c r="L213" t="s">
        <v>2240</v>
      </c>
      <c r="M213">
        <v>0</v>
      </c>
      <c r="N213" t="s">
        <v>459</v>
      </c>
      <c r="O213" t="s">
        <v>1847</v>
      </c>
      <c r="P213">
        <v>10</v>
      </c>
      <c r="Q213">
        <v>16</v>
      </c>
      <c r="R213">
        <v>1</v>
      </c>
      <c r="S213">
        <v>93470784</v>
      </c>
      <c r="T213" t="s">
        <v>461</v>
      </c>
      <c r="U213" t="s">
        <v>1070</v>
      </c>
      <c r="V213" t="s">
        <v>335</v>
      </c>
      <c r="W213" t="s">
        <v>463</v>
      </c>
      <c r="Y213" t="s">
        <v>660</v>
      </c>
      <c r="Z213">
        <v>35</v>
      </c>
      <c r="AA213">
        <v>17140</v>
      </c>
      <c r="AB213" t="s">
        <v>465</v>
      </c>
      <c r="AC213" t="s">
        <v>479</v>
      </c>
      <c r="AD213" s="1">
        <v>0.52083333333333326</v>
      </c>
      <c r="AE213" s="1">
        <v>0.72916666666666674</v>
      </c>
      <c r="AF213" t="s">
        <v>463</v>
      </c>
      <c r="AG213" t="s">
        <v>294</v>
      </c>
      <c r="AH213" t="s">
        <v>616</v>
      </c>
      <c r="AJ213" t="s">
        <v>1794</v>
      </c>
      <c r="AM213">
        <v>1</v>
      </c>
      <c r="AN213">
        <v>3</v>
      </c>
      <c r="AP213" s="2">
        <v>46071</v>
      </c>
      <c r="AQ213" s="2">
        <v>46288</v>
      </c>
      <c r="AR213" s="2"/>
      <c r="AS213" s="2"/>
      <c r="AV213" t="s">
        <v>470</v>
      </c>
      <c r="AW213">
        <v>154</v>
      </c>
      <c r="AX213">
        <v>0.5</v>
      </c>
      <c r="BH213">
        <v>100</v>
      </c>
      <c r="BY213">
        <v>154</v>
      </c>
      <c r="BZ213">
        <v>154</v>
      </c>
      <c r="CA213">
        <v>0</v>
      </c>
      <c r="CB213">
        <v>180</v>
      </c>
      <c r="CC213">
        <v>0.85555555555555551</v>
      </c>
      <c r="CE213">
        <v>4720</v>
      </c>
      <c r="CF213">
        <v>0</v>
      </c>
      <c r="CG213">
        <v>360</v>
      </c>
      <c r="CH213">
        <v>-153.84615384615384</v>
      </c>
      <c r="CI213">
        <v>4566.1538461538457</v>
      </c>
      <c r="CJ213">
        <v>212.30594577494998</v>
      </c>
      <c r="CK213">
        <v>143.78872163937004</v>
      </c>
      <c r="CL213">
        <v>69.420911026507738</v>
      </c>
      <c r="CM213">
        <v>122.18796797213763</v>
      </c>
      <c r="CN213">
        <v>69.086628928876706</v>
      </c>
      <c r="CO213">
        <v>0</v>
      </c>
      <c r="CP213">
        <v>0</v>
      </c>
      <c r="CQ213">
        <v>93.868062452383569</v>
      </c>
      <c r="CR213">
        <v>0.86346000000000001</v>
      </c>
      <c r="CS213">
        <v>27419.289390902639</v>
      </c>
      <c r="CT213">
        <v>0</v>
      </c>
      <c r="CU213">
        <v>27419.289390902639</v>
      </c>
      <c r="CV213">
        <v>9.2383050508432074</v>
      </c>
      <c r="CW213">
        <v>206165</v>
      </c>
      <c r="CX213" t="s">
        <v>4209</v>
      </c>
      <c r="CY213" t="s">
        <v>3947</v>
      </c>
      <c r="CZ213" t="s">
        <v>4210</v>
      </c>
      <c r="DA213" t="s">
        <v>4153</v>
      </c>
      <c r="DB213" t="s">
        <v>3344</v>
      </c>
      <c r="DI213">
        <v>180</v>
      </c>
      <c r="DJ213" t="s">
        <v>471</v>
      </c>
    </row>
    <row r="214" spans="1:114" x14ac:dyDescent="0.25">
      <c r="A214" t="s">
        <v>2</v>
      </c>
      <c r="B214" t="s">
        <v>1787</v>
      </c>
      <c r="C214">
        <v>65238</v>
      </c>
      <c r="D214" t="s">
        <v>1788</v>
      </c>
      <c r="E214" t="s">
        <v>1789</v>
      </c>
      <c r="F214" t="s">
        <v>1790</v>
      </c>
      <c r="G214" t="s">
        <v>1791</v>
      </c>
      <c r="H214" t="s">
        <v>1848</v>
      </c>
      <c r="I214" t="s">
        <v>457</v>
      </c>
      <c r="J214">
        <v>4720</v>
      </c>
      <c r="K214">
        <v>9.2383050508432074</v>
      </c>
      <c r="L214" t="s">
        <v>3214</v>
      </c>
      <c r="M214">
        <v>0</v>
      </c>
      <c r="N214" t="s">
        <v>459</v>
      </c>
      <c r="O214" t="s">
        <v>1849</v>
      </c>
      <c r="P214">
        <v>10</v>
      </c>
      <c r="Q214">
        <v>20</v>
      </c>
      <c r="R214">
        <v>1</v>
      </c>
      <c r="S214">
        <v>90070726</v>
      </c>
      <c r="T214" t="s">
        <v>461</v>
      </c>
      <c r="U214" t="s">
        <v>1070</v>
      </c>
      <c r="V214" t="s">
        <v>335</v>
      </c>
      <c r="W214" t="s">
        <v>463</v>
      </c>
      <c r="Y214" t="s">
        <v>660</v>
      </c>
      <c r="Z214">
        <v>35</v>
      </c>
      <c r="AA214">
        <v>17141</v>
      </c>
      <c r="AB214" t="s">
        <v>465</v>
      </c>
      <c r="AC214" t="s">
        <v>525</v>
      </c>
      <c r="AD214" s="1">
        <v>0.54166666666666674</v>
      </c>
      <c r="AE214" s="1">
        <v>0.72916666666666674</v>
      </c>
      <c r="AF214" t="s">
        <v>463</v>
      </c>
      <c r="AG214" t="s">
        <v>296</v>
      </c>
      <c r="AH214" t="s">
        <v>616</v>
      </c>
      <c r="AJ214" t="s">
        <v>1794</v>
      </c>
      <c r="AM214">
        <v>1</v>
      </c>
      <c r="AN214">
        <v>3</v>
      </c>
      <c r="AP214" s="2">
        <v>46070</v>
      </c>
      <c r="AQ214" s="2">
        <v>46287</v>
      </c>
      <c r="AR214" s="2"/>
      <c r="AS214" s="2"/>
      <c r="AV214" t="s">
        <v>470</v>
      </c>
      <c r="AW214">
        <v>154</v>
      </c>
      <c r="AX214">
        <v>0.5</v>
      </c>
      <c r="BH214">
        <v>100</v>
      </c>
      <c r="BY214">
        <v>154</v>
      </c>
      <c r="BZ214">
        <v>154</v>
      </c>
      <c r="CA214">
        <v>0</v>
      </c>
      <c r="CB214">
        <v>180</v>
      </c>
      <c r="CC214">
        <v>0.85555555555555551</v>
      </c>
      <c r="CE214">
        <v>4720</v>
      </c>
      <c r="CF214">
        <v>0</v>
      </c>
      <c r="CG214">
        <v>360</v>
      </c>
      <c r="CH214">
        <v>-153.84615384615384</v>
      </c>
      <c r="CI214">
        <v>4566.1538461538457</v>
      </c>
      <c r="CJ214">
        <v>212.30594577494998</v>
      </c>
      <c r="CK214">
        <v>143.78872163937004</v>
      </c>
      <c r="CL214">
        <v>69.420911026507738</v>
      </c>
      <c r="CM214">
        <v>122.18796797213763</v>
      </c>
      <c r="CN214">
        <v>69.086628928876706</v>
      </c>
      <c r="CO214">
        <v>0</v>
      </c>
      <c r="CP214">
        <v>0</v>
      </c>
      <c r="CQ214">
        <v>93.868062452383569</v>
      </c>
      <c r="CR214">
        <v>0.86346000000000001</v>
      </c>
      <c r="CS214">
        <v>27419.289390902639</v>
      </c>
      <c r="CT214">
        <v>0</v>
      </c>
      <c r="CU214">
        <v>27419.289390902639</v>
      </c>
      <c r="CV214">
        <v>9.2383050508432074</v>
      </c>
      <c r="CW214">
        <v>206162</v>
      </c>
      <c r="CX214" t="s">
        <v>4211</v>
      </c>
      <c r="CY214" t="s">
        <v>3947</v>
      </c>
      <c r="CZ214" t="s">
        <v>4212</v>
      </c>
      <c r="DA214" t="s">
        <v>4144</v>
      </c>
      <c r="DB214" t="s">
        <v>3344</v>
      </c>
      <c r="DI214">
        <v>180</v>
      </c>
      <c r="DJ214" t="s">
        <v>471</v>
      </c>
    </row>
    <row r="215" spans="1:114" x14ac:dyDescent="0.25">
      <c r="A215" t="s">
        <v>2</v>
      </c>
      <c r="B215" t="s">
        <v>2702</v>
      </c>
      <c r="C215">
        <v>59854</v>
      </c>
      <c r="D215" t="s">
        <v>2674</v>
      </c>
      <c r="E215" t="s">
        <v>2675</v>
      </c>
      <c r="F215" t="s">
        <v>2684</v>
      </c>
      <c r="G215" t="s">
        <v>791</v>
      </c>
      <c r="H215" t="s">
        <v>2703</v>
      </c>
      <c r="I215" t="s">
        <v>457</v>
      </c>
      <c r="J215">
        <v>3770</v>
      </c>
      <c r="K215">
        <v>8.1376459396865624</v>
      </c>
      <c r="L215" t="s">
        <v>2704</v>
      </c>
      <c r="M215">
        <v>0</v>
      </c>
      <c r="N215" t="s">
        <v>459</v>
      </c>
      <c r="O215" t="s">
        <v>2615</v>
      </c>
      <c r="P215">
        <v>9</v>
      </c>
      <c r="Q215">
        <v>15</v>
      </c>
      <c r="R215">
        <v>1</v>
      </c>
      <c r="S215">
        <v>90290298</v>
      </c>
      <c r="T215" t="s">
        <v>605</v>
      </c>
      <c r="U215" t="s">
        <v>659</v>
      </c>
      <c r="V215" t="s">
        <v>335</v>
      </c>
      <c r="W215" t="s">
        <v>463</v>
      </c>
      <c r="Y215" t="s">
        <v>463</v>
      </c>
      <c r="Z215">
        <v>0</v>
      </c>
      <c r="AA215">
        <v>16983</v>
      </c>
      <c r="AB215" t="s">
        <v>465</v>
      </c>
      <c r="AD215" s="1"/>
      <c r="AE215" s="1"/>
      <c r="AF215" t="s">
        <v>463</v>
      </c>
      <c r="AG215" t="s">
        <v>46</v>
      </c>
      <c r="AH215" t="s">
        <v>467</v>
      </c>
      <c r="AJ215" t="s">
        <v>469</v>
      </c>
      <c r="AM215">
        <v>1</v>
      </c>
      <c r="AN215">
        <v>3</v>
      </c>
      <c r="AP215" s="2">
        <v>46065</v>
      </c>
      <c r="AQ215" s="2">
        <v>46282</v>
      </c>
      <c r="AR215" s="2"/>
      <c r="AS215" s="2"/>
      <c r="AV215" t="s">
        <v>470</v>
      </c>
      <c r="AW215">
        <v>112</v>
      </c>
      <c r="AX215">
        <v>0.5</v>
      </c>
      <c r="BY215">
        <v>112</v>
      </c>
      <c r="BZ215">
        <v>112</v>
      </c>
      <c r="CA215">
        <v>0</v>
      </c>
      <c r="CB215">
        <v>120</v>
      </c>
      <c r="CC215">
        <v>0.93333333333333335</v>
      </c>
      <c r="CE215">
        <v>3770</v>
      </c>
      <c r="CF215">
        <v>0</v>
      </c>
      <c r="CG215">
        <v>240</v>
      </c>
      <c r="CH215">
        <v>0</v>
      </c>
      <c r="CI215">
        <v>3770</v>
      </c>
      <c r="CJ215">
        <v>212.30594577494998</v>
      </c>
      <c r="CK215">
        <v>143.78872163937004</v>
      </c>
      <c r="CL215">
        <v>69.420911026507738</v>
      </c>
      <c r="CM215">
        <v>122.18796797213763</v>
      </c>
      <c r="CN215">
        <v>69.086628928876706</v>
      </c>
      <c r="CO215">
        <v>0</v>
      </c>
      <c r="CP215">
        <v>0</v>
      </c>
      <c r="CQ215">
        <v>93.868062452383569</v>
      </c>
      <c r="CR215">
        <v>0.86346000000000001</v>
      </c>
      <c r="CS215">
        <v>19941.301375201921</v>
      </c>
      <c r="CT215">
        <v>0</v>
      </c>
      <c r="CU215">
        <v>19941.301375201921</v>
      </c>
      <c r="CV215">
        <v>8.1376459396865624</v>
      </c>
      <c r="CW215">
        <v>216132</v>
      </c>
      <c r="DI215">
        <v>120</v>
      </c>
      <c r="DJ215" t="s">
        <v>471</v>
      </c>
    </row>
    <row r="216" spans="1:114" x14ac:dyDescent="0.25">
      <c r="A216" t="s">
        <v>2</v>
      </c>
      <c r="B216" t="s">
        <v>2705</v>
      </c>
      <c r="C216">
        <v>59854</v>
      </c>
      <c r="D216" t="s">
        <v>2674</v>
      </c>
      <c r="E216" t="s">
        <v>2675</v>
      </c>
      <c r="F216" t="s">
        <v>2679</v>
      </c>
      <c r="G216" t="s">
        <v>791</v>
      </c>
      <c r="H216" t="s">
        <v>2706</v>
      </c>
      <c r="I216" t="s">
        <v>457</v>
      </c>
      <c r="J216">
        <v>3770</v>
      </c>
      <c r="K216">
        <v>8.1376459396865624</v>
      </c>
      <c r="L216" t="s">
        <v>2707</v>
      </c>
      <c r="M216">
        <v>0</v>
      </c>
      <c r="N216" t="s">
        <v>459</v>
      </c>
      <c r="O216" t="s">
        <v>2708</v>
      </c>
      <c r="P216">
        <v>9</v>
      </c>
      <c r="Q216">
        <v>12</v>
      </c>
      <c r="R216">
        <v>1</v>
      </c>
      <c r="S216">
        <v>90090715</v>
      </c>
      <c r="T216" t="s">
        <v>605</v>
      </c>
      <c r="U216" t="s">
        <v>659</v>
      </c>
      <c r="V216" t="s">
        <v>335</v>
      </c>
      <c r="W216" t="s">
        <v>463</v>
      </c>
      <c r="Y216" t="s">
        <v>463</v>
      </c>
      <c r="Z216">
        <v>0</v>
      </c>
      <c r="AA216">
        <v>17054</v>
      </c>
      <c r="AB216" t="s">
        <v>465</v>
      </c>
      <c r="AC216" t="s">
        <v>525</v>
      </c>
      <c r="AD216" s="1">
        <v>0.58333333333333326</v>
      </c>
      <c r="AE216" s="1">
        <v>0.75</v>
      </c>
      <c r="AF216" t="s">
        <v>463</v>
      </c>
      <c r="AG216" t="s">
        <v>208</v>
      </c>
      <c r="AH216" t="s">
        <v>529</v>
      </c>
      <c r="AJ216" t="s">
        <v>469</v>
      </c>
      <c r="AM216">
        <v>1</v>
      </c>
      <c r="AN216">
        <v>3</v>
      </c>
      <c r="AP216" s="2">
        <v>46070</v>
      </c>
      <c r="AQ216" s="2">
        <v>46287</v>
      </c>
      <c r="AR216" s="2"/>
      <c r="AS216" s="2"/>
      <c r="AV216" t="s">
        <v>470</v>
      </c>
      <c r="AW216">
        <v>112</v>
      </c>
      <c r="AX216">
        <v>0.5</v>
      </c>
      <c r="BY216">
        <v>112</v>
      </c>
      <c r="BZ216">
        <v>112</v>
      </c>
      <c r="CA216">
        <v>0</v>
      </c>
      <c r="CB216">
        <v>120</v>
      </c>
      <c r="CC216">
        <v>0.93333333333333335</v>
      </c>
      <c r="CE216">
        <v>3770</v>
      </c>
      <c r="CF216">
        <v>0</v>
      </c>
      <c r="CG216">
        <v>240</v>
      </c>
      <c r="CH216">
        <v>0</v>
      </c>
      <c r="CI216">
        <v>3770</v>
      </c>
      <c r="CJ216">
        <v>212.30594577494998</v>
      </c>
      <c r="CK216">
        <v>143.78872163937004</v>
      </c>
      <c r="CL216">
        <v>69.420911026507738</v>
      </c>
      <c r="CM216">
        <v>122.18796797213763</v>
      </c>
      <c r="CN216">
        <v>69.086628928876706</v>
      </c>
      <c r="CO216">
        <v>0</v>
      </c>
      <c r="CP216">
        <v>0</v>
      </c>
      <c r="CQ216">
        <v>93.868062452383569</v>
      </c>
      <c r="CR216">
        <v>0.86346000000000001</v>
      </c>
      <c r="CS216">
        <v>19941.301375201921</v>
      </c>
      <c r="CT216">
        <v>0</v>
      </c>
      <c r="CU216">
        <v>19941.301375201921</v>
      </c>
      <c r="CV216">
        <v>8.1376459396865624</v>
      </c>
      <c r="CW216">
        <v>216122</v>
      </c>
      <c r="DI216">
        <v>120</v>
      </c>
      <c r="DJ216" t="s">
        <v>471</v>
      </c>
    </row>
    <row r="217" spans="1:114" x14ac:dyDescent="0.25">
      <c r="A217" t="s">
        <v>2</v>
      </c>
      <c r="B217" t="s">
        <v>2705</v>
      </c>
      <c r="C217">
        <v>59854</v>
      </c>
      <c r="D217" t="s">
        <v>2674</v>
      </c>
      <c r="E217" t="s">
        <v>2675</v>
      </c>
      <c r="F217" t="s">
        <v>2679</v>
      </c>
      <c r="G217" t="s">
        <v>791</v>
      </c>
      <c r="H217" t="s">
        <v>2709</v>
      </c>
      <c r="I217" t="s">
        <v>457</v>
      </c>
      <c r="J217">
        <v>3770</v>
      </c>
      <c r="K217">
        <v>8.1376459396865624</v>
      </c>
      <c r="L217" t="s">
        <v>2707</v>
      </c>
      <c r="M217">
        <v>0</v>
      </c>
      <c r="N217" t="s">
        <v>459</v>
      </c>
      <c r="O217" t="s">
        <v>2708</v>
      </c>
      <c r="P217">
        <v>9</v>
      </c>
      <c r="Q217">
        <v>12</v>
      </c>
      <c r="R217">
        <v>1</v>
      </c>
      <c r="S217">
        <v>90090715</v>
      </c>
      <c r="T217" t="s">
        <v>605</v>
      </c>
      <c r="U217" t="s">
        <v>659</v>
      </c>
      <c r="V217" t="s">
        <v>335</v>
      </c>
      <c r="W217" t="s">
        <v>463</v>
      </c>
      <c r="Y217" t="s">
        <v>463</v>
      </c>
      <c r="Z217">
        <v>0</v>
      </c>
      <c r="AA217">
        <v>17055</v>
      </c>
      <c r="AB217" t="s">
        <v>465</v>
      </c>
      <c r="AC217" t="s">
        <v>525</v>
      </c>
      <c r="AD217" s="1">
        <v>0.58333333333333326</v>
      </c>
      <c r="AE217" s="1">
        <v>0.75</v>
      </c>
      <c r="AF217" t="s">
        <v>463</v>
      </c>
      <c r="AG217" t="s">
        <v>216</v>
      </c>
      <c r="AH217" t="s">
        <v>529</v>
      </c>
      <c r="AJ217" t="s">
        <v>469</v>
      </c>
      <c r="AM217">
        <v>1</v>
      </c>
      <c r="AN217">
        <v>3</v>
      </c>
      <c r="AP217" s="2">
        <v>46070</v>
      </c>
      <c r="AQ217" s="2">
        <v>46287</v>
      </c>
      <c r="AR217" s="2"/>
      <c r="AS217" s="2"/>
      <c r="AV217" t="s">
        <v>470</v>
      </c>
      <c r="AW217">
        <v>112</v>
      </c>
      <c r="AX217">
        <v>0.5</v>
      </c>
      <c r="BY217">
        <v>112</v>
      </c>
      <c r="BZ217">
        <v>112</v>
      </c>
      <c r="CA217">
        <v>0</v>
      </c>
      <c r="CB217">
        <v>120</v>
      </c>
      <c r="CC217">
        <v>0.93333333333333335</v>
      </c>
      <c r="CE217">
        <v>3770</v>
      </c>
      <c r="CF217">
        <v>0</v>
      </c>
      <c r="CG217">
        <v>240</v>
      </c>
      <c r="CH217">
        <v>0</v>
      </c>
      <c r="CI217">
        <v>3770</v>
      </c>
      <c r="CJ217">
        <v>212.30594577494998</v>
      </c>
      <c r="CK217">
        <v>143.78872163937004</v>
      </c>
      <c r="CL217">
        <v>69.420911026507738</v>
      </c>
      <c r="CM217">
        <v>122.18796797213763</v>
      </c>
      <c r="CN217">
        <v>69.086628928876706</v>
      </c>
      <c r="CO217">
        <v>0</v>
      </c>
      <c r="CP217">
        <v>0</v>
      </c>
      <c r="CQ217">
        <v>93.868062452383569</v>
      </c>
      <c r="CR217">
        <v>0.86346000000000001</v>
      </c>
      <c r="CS217">
        <v>19941.301375201921</v>
      </c>
      <c r="CT217">
        <v>0</v>
      </c>
      <c r="CU217">
        <v>19941.301375201921</v>
      </c>
      <c r="CV217">
        <v>8.1376459396865624</v>
      </c>
      <c r="CW217">
        <v>216116</v>
      </c>
      <c r="DI217">
        <v>120</v>
      </c>
      <c r="DJ217" t="s">
        <v>471</v>
      </c>
    </row>
    <row r="218" spans="1:114" x14ac:dyDescent="0.25">
      <c r="A218" t="s">
        <v>2</v>
      </c>
      <c r="B218" t="s">
        <v>2705</v>
      </c>
      <c r="C218">
        <v>59854</v>
      </c>
      <c r="D218" t="s">
        <v>2674</v>
      </c>
      <c r="E218" t="s">
        <v>2675</v>
      </c>
      <c r="F218" t="s">
        <v>2679</v>
      </c>
      <c r="G218" t="s">
        <v>791</v>
      </c>
      <c r="H218" t="s">
        <v>2710</v>
      </c>
      <c r="I218" t="s">
        <v>457</v>
      </c>
      <c r="J218">
        <v>3770</v>
      </c>
      <c r="K218">
        <v>8.1376459396865624</v>
      </c>
      <c r="L218" t="s">
        <v>2711</v>
      </c>
      <c r="M218">
        <v>0</v>
      </c>
      <c r="N218" t="s">
        <v>459</v>
      </c>
      <c r="O218" t="s">
        <v>2712</v>
      </c>
      <c r="P218">
        <v>9</v>
      </c>
      <c r="Q218">
        <v>20</v>
      </c>
      <c r="R218">
        <v>1</v>
      </c>
      <c r="S218">
        <v>90100715</v>
      </c>
      <c r="T218" t="s">
        <v>605</v>
      </c>
      <c r="U218" t="s">
        <v>659</v>
      </c>
      <c r="V218" t="s">
        <v>335</v>
      </c>
      <c r="W218" t="s">
        <v>463</v>
      </c>
      <c r="Y218" t="s">
        <v>463</v>
      </c>
      <c r="Z218">
        <v>0</v>
      </c>
      <c r="AA218">
        <v>17056</v>
      </c>
      <c r="AB218" t="s">
        <v>465</v>
      </c>
      <c r="AC218" t="s">
        <v>525</v>
      </c>
      <c r="AD218" s="1">
        <v>0.5625</v>
      </c>
      <c r="AE218" s="1">
        <v>0.72916666666666674</v>
      </c>
      <c r="AF218" t="s">
        <v>463</v>
      </c>
      <c r="AG218" t="s">
        <v>217</v>
      </c>
      <c r="AH218" t="s">
        <v>529</v>
      </c>
      <c r="AJ218" t="s">
        <v>469</v>
      </c>
      <c r="AM218">
        <v>1</v>
      </c>
      <c r="AN218">
        <v>3</v>
      </c>
      <c r="AP218" s="2">
        <v>46070</v>
      </c>
      <c r="AQ218" s="2">
        <v>46287</v>
      </c>
      <c r="AR218" s="2"/>
      <c r="AS218" s="2"/>
      <c r="AV218" t="s">
        <v>470</v>
      </c>
      <c r="AW218">
        <v>112</v>
      </c>
      <c r="AX218">
        <v>0.5</v>
      </c>
      <c r="BY218">
        <v>112</v>
      </c>
      <c r="BZ218">
        <v>112</v>
      </c>
      <c r="CA218">
        <v>0</v>
      </c>
      <c r="CB218">
        <v>120</v>
      </c>
      <c r="CC218">
        <v>0.93333333333333335</v>
      </c>
      <c r="CE218">
        <v>3770</v>
      </c>
      <c r="CF218">
        <v>0</v>
      </c>
      <c r="CG218">
        <v>240</v>
      </c>
      <c r="CH218">
        <v>0</v>
      </c>
      <c r="CI218">
        <v>3770</v>
      </c>
      <c r="CJ218">
        <v>212.30594577494998</v>
      </c>
      <c r="CK218">
        <v>143.78872163937004</v>
      </c>
      <c r="CL218">
        <v>69.420911026507738</v>
      </c>
      <c r="CM218">
        <v>122.18796797213763</v>
      </c>
      <c r="CN218">
        <v>69.086628928876706</v>
      </c>
      <c r="CO218">
        <v>0</v>
      </c>
      <c r="CP218">
        <v>0</v>
      </c>
      <c r="CQ218">
        <v>93.868062452383569</v>
      </c>
      <c r="CR218">
        <v>0.86346000000000001</v>
      </c>
      <c r="CS218">
        <v>19941.301375201921</v>
      </c>
      <c r="CT218">
        <v>0</v>
      </c>
      <c r="CU218">
        <v>19941.301375201921</v>
      </c>
      <c r="CV218">
        <v>8.1376459396865624</v>
      </c>
      <c r="CW218">
        <v>216118</v>
      </c>
      <c r="DI218">
        <v>120</v>
      </c>
      <c r="DJ218" t="s">
        <v>471</v>
      </c>
    </row>
    <row r="219" spans="1:114" x14ac:dyDescent="0.25">
      <c r="A219" t="s">
        <v>2</v>
      </c>
      <c r="B219" t="s">
        <v>2673</v>
      </c>
      <c r="C219">
        <v>59855</v>
      </c>
      <c r="D219" t="s">
        <v>2674</v>
      </c>
      <c r="E219" t="s">
        <v>2675</v>
      </c>
      <c r="F219" t="s">
        <v>2676</v>
      </c>
      <c r="G219" t="s">
        <v>791</v>
      </c>
      <c r="H219" t="s">
        <v>2677</v>
      </c>
      <c r="I219" t="s">
        <v>457</v>
      </c>
      <c r="J219">
        <v>7550</v>
      </c>
      <c r="K219">
        <v>9.844499507374012</v>
      </c>
      <c r="L219" t="s">
        <v>1279</v>
      </c>
      <c r="M219">
        <v>0</v>
      </c>
      <c r="N219" t="s">
        <v>459</v>
      </c>
      <c r="O219" t="s">
        <v>2020</v>
      </c>
      <c r="P219">
        <v>10</v>
      </c>
      <c r="Q219">
        <v>15</v>
      </c>
      <c r="R219">
        <v>1</v>
      </c>
      <c r="S219">
        <v>92410503</v>
      </c>
      <c r="T219" t="s">
        <v>461</v>
      </c>
      <c r="U219" t="s">
        <v>812</v>
      </c>
      <c r="V219" t="s">
        <v>335</v>
      </c>
      <c r="W219" t="s">
        <v>463</v>
      </c>
      <c r="Y219" t="s">
        <v>463</v>
      </c>
      <c r="Z219">
        <v>0</v>
      </c>
      <c r="AA219">
        <v>17057</v>
      </c>
      <c r="AB219" t="s">
        <v>465</v>
      </c>
      <c r="AC219" t="s">
        <v>504</v>
      </c>
      <c r="AD219" s="1">
        <v>0.58333333333333326</v>
      </c>
      <c r="AE219" s="1">
        <v>0.75</v>
      </c>
      <c r="AF219" t="s">
        <v>463</v>
      </c>
      <c r="AG219" t="s">
        <v>203</v>
      </c>
      <c r="AH219" t="s">
        <v>529</v>
      </c>
      <c r="AJ219" t="s">
        <v>469</v>
      </c>
      <c r="AM219">
        <v>2</v>
      </c>
      <c r="AN219">
        <v>4</v>
      </c>
      <c r="AO219">
        <v>3</v>
      </c>
      <c r="AP219" s="2">
        <v>46073</v>
      </c>
      <c r="AQ219" s="2">
        <v>46360</v>
      </c>
      <c r="AR219" s="2">
        <v>46437</v>
      </c>
      <c r="AS219" s="2">
        <v>46654</v>
      </c>
      <c r="AV219" t="s">
        <v>470</v>
      </c>
      <c r="AW219">
        <v>112</v>
      </c>
      <c r="AX219">
        <v>0.5</v>
      </c>
      <c r="BH219">
        <v>84</v>
      </c>
      <c r="BJ219">
        <v>144</v>
      </c>
      <c r="BK219">
        <v>0.5</v>
      </c>
      <c r="BU219">
        <v>112</v>
      </c>
      <c r="BY219">
        <v>256</v>
      </c>
      <c r="BZ219">
        <v>256</v>
      </c>
      <c r="CA219">
        <v>0</v>
      </c>
      <c r="CB219">
        <v>240</v>
      </c>
      <c r="CC219">
        <v>1.0666666666666667</v>
      </c>
      <c r="CE219">
        <v>7550</v>
      </c>
      <c r="CF219">
        <v>0</v>
      </c>
      <c r="CG219">
        <v>480</v>
      </c>
      <c r="CH219">
        <v>-306.7076923076923</v>
      </c>
      <c r="CI219">
        <v>7243.292307692308</v>
      </c>
      <c r="CJ219">
        <v>212.30594577494998</v>
      </c>
      <c r="CK219">
        <v>143.78872163937004</v>
      </c>
      <c r="CL219">
        <v>69.420911026507738</v>
      </c>
      <c r="CM219">
        <v>122.18796797213763</v>
      </c>
      <c r="CN219">
        <v>69.086628928876706</v>
      </c>
      <c r="CO219">
        <v>0</v>
      </c>
      <c r="CP219">
        <v>0</v>
      </c>
      <c r="CQ219">
        <v>93.868062452383569</v>
      </c>
      <c r="CR219">
        <v>0.86346000000000001</v>
      </c>
      <c r="CS219">
        <v>19941.301375201921</v>
      </c>
      <c r="CT219">
        <v>26407.980535445971</v>
      </c>
      <c r="CU219">
        <v>46349.281910647893</v>
      </c>
      <c r="CV219">
        <v>9.844499507374012</v>
      </c>
      <c r="CW219">
        <v>216113</v>
      </c>
      <c r="DI219">
        <v>240</v>
      </c>
      <c r="DJ219" t="s">
        <v>471</v>
      </c>
    </row>
    <row r="220" spans="1:114" x14ac:dyDescent="0.25">
      <c r="A220" t="s">
        <v>2</v>
      </c>
      <c r="B220" t="s">
        <v>2678</v>
      </c>
      <c r="C220">
        <v>59855</v>
      </c>
      <c r="D220" t="s">
        <v>2674</v>
      </c>
      <c r="E220" t="s">
        <v>2675</v>
      </c>
      <c r="F220" t="s">
        <v>2679</v>
      </c>
      <c r="G220" t="s">
        <v>791</v>
      </c>
      <c r="H220" t="s">
        <v>2680</v>
      </c>
      <c r="I220" t="s">
        <v>457</v>
      </c>
      <c r="J220">
        <v>7550</v>
      </c>
      <c r="K220">
        <v>8.3175824018697515</v>
      </c>
      <c r="L220" t="s">
        <v>3215</v>
      </c>
      <c r="M220">
        <v>0</v>
      </c>
      <c r="N220" t="s">
        <v>459</v>
      </c>
      <c r="O220" t="s">
        <v>2681</v>
      </c>
      <c r="P220">
        <v>9</v>
      </c>
      <c r="Q220">
        <v>15</v>
      </c>
      <c r="R220">
        <v>1</v>
      </c>
      <c r="S220">
        <v>92792211</v>
      </c>
      <c r="T220" t="s">
        <v>461</v>
      </c>
      <c r="U220" t="s">
        <v>812</v>
      </c>
      <c r="V220" t="s">
        <v>335</v>
      </c>
      <c r="W220" t="s">
        <v>463</v>
      </c>
      <c r="Y220" t="s">
        <v>463</v>
      </c>
      <c r="Z220">
        <v>0</v>
      </c>
      <c r="AA220">
        <v>16984</v>
      </c>
      <c r="AB220" t="s">
        <v>465</v>
      </c>
      <c r="AC220" t="s">
        <v>479</v>
      </c>
      <c r="AD220" s="1">
        <v>0.58333333333333326</v>
      </c>
      <c r="AE220" s="1">
        <v>0.75</v>
      </c>
      <c r="AF220" t="s">
        <v>463</v>
      </c>
      <c r="AG220" t="s">
        <v>58</v>
      </c>
      <c r="AH220" t="s">
        <v>582</v>
      </c>
      <c r="AI220" t="s">
        <v>2682</v>
      </c>
      <c r="AJ220" t="s">
        <v>469</v>
      </c>
      <c r="AM220">
        <v>2</v>
      </c>
      <c r="AN220">
        <v>3</v>
      </c>
      <c r="AO220">
        <v>3</v>
      </c>
      <c r="AP220" s="2">
        <v>46071</v>
      </c>
      <c r="AQ220" s="2">
        <v>46288</v>
      </c>
      <c r="AR220" s="2">
        <v>46435</v>
      </c>
      <c r="AS220" s="2">
        <v>46652</v>
      </c>
      <c r="AV220" t="s">
        <v>470</v>
      </c>
      <c r="AW220">
        <v>112</v>
      </c>
      <c r="AX220">
        <v>0.5</v>
      </c>
      <c r="BH220">
        <v>20</v>
      </c>
      <c r="BJ220">
        <v>112</v>
      </c>
      <c r="BK220">
        <v>0.5</v>
      </c>
      <c r="BU220">
        <v>20</v>
      </c>
      <c r="BY220">
        <v>224</v>
      </c>
      <c r="BZ220">
        <v>224</v>
      </c>
      <c r="CA220">
        <v>0</v>
      </c>
      <c r="CB220">
        <v>240</v>
      </c>
      <c r="CC220">
        <v>0.93333333333333335</v>
      </c>
      <c r="CE220">
        <v>7550</v>
      </c>
      <c r="CF220">
        <v>0</v>
      </c>
      <c r="CG220">
        <v>480</v>
      </c>
      <c r="CH220">
        <v>-62.46153846153846</v>
      </c>
      <c r="CI220">
        <v>7487.5384615384619</v>
      </c>
      <c r="CJ220">
        <v>212.30594577494998</v>
      </c>
      <c r="CK220">
        <v>143.78872163937004</v>
      </c>
      <c r="CL220">
        <v>69.420911026507738</v>
      </c>
      <c r="CM220">
        <v>122.18796797213763</v>
      </c>
      <c r="CN220">
        <v>69.086628928876706</v>
      </c>
      <c r="CO220">
        <v>0</v>
      </c>
      <c r="CP220">
        <v>0</v>
      </c>
      <c r="CQ220">
        <v>93.868062452383569</v>
      </c>
      <c r="CR220">
        <v>0.86346000000000001</v>
      </c>
      <c r="CS220">
        <v>19941.301375201921</v>
      </c>
      <c r="CT220">
        <v>20539.540416457981</v>
      </c>
      <c r="CU220">
        <v>40480.841791659899</v>
      </c>
      <c r="CV220">
        <v>8.3175824018697515</v>
      </c>
      <c r="CW220">
        <v>216129</v>
      </c>
      <c r="DI220">
        <v>240</v>
      </c>
      <c r="DJ220" t="s">
        <v>471</v>
      </c>
    </row>
    <row r="221" spans="1:114" x14ac:dyDescent="0.25">
      <c r="A221" t="s">
        <v>2</v>
      </c>
      <c r="B221" t="s">
        <v>2683</v>
      </c>
      <c r="C221">
        <v>59855</v>
      </c>
      <c r="D221" t="s">
        <v>2674</v>
      </c>
      <c r="E221" t="s">
        <v>2675</v>
      </c>
      <c r="F221" t="s">
        <v>2684</v>
      </c>
      <c r="G221" t="s">
        <v>791</v>
      </c>
      <c r="H221" t="s">
        <v>2685</v>
      </c>
      <c r="I221" t="s">
        <v>457</v>
      </c>
      <c r="J221">
        <v>7550</v>
      </c>
      <c r="K221">
        <v>8.3175824018697515</v>
      </c>
      <c r="L221" t="s">
        <v>3215</v>
      </c>
      <c r="M221">
        <v>0</v>
      </c>
      <c r="N221" t="s">
        <v>459</v>
      </c>
      <c r="O221" t="s">
        <v>2681</v>
      </c>
      <c r="P221">
        <v>9</v>
      </c>
      <c r="Q221">
        <v>15</v>
      </c>
      <c r="R221">
        <v>1</v>
      </c>
      <c r="S221">
        <v>92792211</v>
      </c>
      <c r="T221" t="s">
        <v>461</v>
      </c>
      <c r="U221" t="s">
        <v>812</v>
      </c>
      <c r="V221" t="s">
        <v>335</v>
      </c>
      <c r="W221" t="s">
        <v>463</v>
      </c>
      <c r="Y221" t="s">
        <v>463</v>
      </c>
      <c r="Z221">
        <v>0</v>
      </c>
      <c r="AA221">
        <v>16985</v>
      </c>
      <c r="AB221" t="s">
        <v>465</v>
      </c>
      <c r="AC221" t="s">
        <v>479</v>
      </c>
      <c r="AD221" s="1">
        <v>0.58333333333333326</v>
      </c>
      <c r="AE221" s="1">
        <v>0.75</v>
      </c>
      <c r="AF221" t="s">
        <v>463</v>
      </c>
      <c r="AG221" t="s">
        <v>58</v>
      </c>
      <c r="AH221" t="s">
        <v>582</v>
      </c>
      <c r="AI221" t="s">
        <v>2686</v>
      </c>
      <c r="AJ221" t="s">
        <v>469</v>
      </c>
      <c r="AM221">
        <v>2</v>
      </c>
      <c r="AN221">
        <v>3</v>
      </c>
      <c r="AO221">
        <v>3</v>
      </c>
      <c r="AP221" s="2">
        <v>46071</v>
      </c>
      <c r="AQ221" s="2">
        <v>46288</v>
      </c>
      <c r="AR221" s="2">
        <v>46435</v>
      </c>
      <c r="AS221" s="2">
        <v>46652</v>
      </c>
      <c r="AV221" t="s">
        <v>470</v>
      </c>
      <c r="AW221">
        <v>112</v>
      </c>
      <c r="AX221">
        <v>0.5</v>
      </c>
      <c r="BH221">
        <v>20</v>
      </c>
      <c r="BJ221">
        <v>112</v>
      </c>
      <c r="BK221">
        <v>0.5</v>
      </c>
      <c r="BU221">
        <v>20</v>
      </c>
      <c r="BY221">
        <v>224</v>
      </c>
      <c r="BZ221">
        <v>224</v>
      </c>
      <c r="CA221">
        <v>0</v>
      </c>
      <c r="CB221">
        <v>240</v>
      </c>
      <c r="CC221">
        <v>0.93333333333333335</v>
      </c>
      <c r="CE221">
        <v>7550</v>
      </c>
      <c r="CF221">
        <v>0</v>
      </c>
      <c r="CG221">
        <v>480</v>
      </c>
      <c r="CH221">
        <v>-62.46153846153846</v>
      </c>
      <c r="CI221">
        <v>7487.5384615384619</v>
      </c>
      <c r="CJ221">
        <v>212.30594577494998</v>
      </c>
      <c r="CK221">
        <v>143.78872163937004</v>
      </c>
      <c r="CL221">
        <v>69.420911026507738</v>
      </c>
      <c r="CM221">
        <v>122.18796797213763</v>
      </c>
      <c r="CN221">
        <v>69.086628928876706</v>
      </c>
      <c r="CO221">
        <v>0</v>
      </c>
      <c r="CP221">
        <v>0</v>
      </c>
      <c r="CQ221">
        <v>93.868062452383569</v>
      </c>
      <c r="CR221">
        <v>0.86346000000000001</v>
      </c>
      <c r="CS221">
        <v>19941.301375201921</v>
      </c>
      <c r="CT221">
        <v>20539.540416457981</v>
      </c>
      <c r="CU221">
        <v>40480.841791659899</v>
      </c>
      <c r="CV221">
        <v>8.3175824018697515</v>
      </c>
      <c r="CW221">
        <v>216126</v>
      </c>
      <c r="DI221">
        <v>240</v>
      </c>
      <c r="DJ221" t="s">
        <v>471</v>
      </c>
    </row>
    <row r="222" spans="1:114" x14ac:dyDescent="0.25">
      <c r="A222" t="s">
        <v>2</v>
      </c>
      <c r="B222" t="s">
        <v>2673</v>
      </c>
      <c r="C222">
        <v>59855</v>
      </c>
      <c r="D222" t="s">
        <v>2674</v>
      </c>
      <c r="E222" t="s">
        <v>2675</v>
      </c>
      <c r="F222" t="s">
        <v>2676</v>
      </c>
      <c r="G222" t="s">
        <v>791</v>
      </c>
      <c r="H222" t="s">
        <v>2687</v>
      </c>
      <c r="I222" t="s">
        <v>457</v>
      </c>
      <c r="J222">
        <v>7550</v>
      </c>
      <c r="K222">
        <v>8.9927450386893035</v>
      </c>
      <c r="L222" t="s">
        <v>3035</v>
      </c>
      <c r="M222">
        <v>0</v>
      </c>
      <c r="N222" t="s">
        <v>459</v>
      </c>
      <c r="O222" t="s">
        <v>2065</v>
      </c>
      <c r="P222">
        <v>9</v>
      </c>
      <c r="Q222">
        <v>18</v>
      </c>
      <c r="R222">
        <v>1</v>
      </c>
      <c r="S222">
        <v>90642211</v>
      </c>
      <c r="T222" t="s">
        <v>461</v>
      </c>
      <c r="U222" t="s">
        <v>812</v>
      </c>
      <c r="V222" t="s">
        <v>335</v>
      </c>
      <c r="W222" t="s">
        <v>463</v>
      </c>
      <c r="Y222" t="s">
        <v>463</v>
      </c>
      <c r="Z222">
        <v>0</v>
      </c>
      <c r="AA222">
        <v>17026</v>
      </c>
      <c r="AB222" t="s">
        <v>465</v>
      </c>
      <c r="AC222" t="s">
        <v>479</v>
      </c>
      <c r="AD222" s="1">
        <v>0.54166666666666674</v>
      </c>
      <c r="AE222" s="1">
        <v>0.70833333333333326</v>
      </c>
      <c r="AF222" t="s">
        <v>463</v>
      </c>
      <c r="AG222" t="s">
        <v>197</v>
      </c>
      <c r="AH222" t="s">
        <v>588</v>
      </c>
      <c r="AJ222" t="s">
        <v>469</v>
      </c>
      <c r="AM222">
        <v>2</v>
      </c>
      <c r="AN222">
        <v>3</v>
      </c>
      <c r="AO222">
        <v>3</v>
      </c>
      <c r="AP222" s="2">
        <v>46071</v>
      </c>
      <c r="AQ222" s="2">
        <v>46288</v>
      </c>
      <c r="AR222" s="2">
        <v>46435</v>
      </c>
      <c r="AS222" s="2">
        <v>46652</v>
      </c>
      <c r="AV222" t="s">
        <v>470</v>
      </c>
      <c r="AW222">
        <v>112</v>
      </c>
      <c r="AX222">
        <v>0.5</v>
      </c>
      <c r="BH222">
        <v>200</v>
      </c>
      <c r="BJ222">
        <v>112</v>
      </c>
      <c r="BK222">
        <v>0.5</v>
      </c>
      <c r="BU222">
        <v>200</v>
      </c>
      <c r="BY222">
        <v>224</v>
      </c>
      <c r="BZ222">
        <v>224</v>
      </c>
      <c r="CA222">
        <v>0</v>
      </c>
      <c r="CB222">
        <v>240</v>
      </c>
      <c r="CC222">
        <v>0.93333333333333335</v>
      </c>
      <c r="CE222">
        <v>7550</v>
      </c>
      <c r="CF222">
        <v>0</v>
      </c>
      <c r="CG222">
        <v>480</v>
      </c>
      <c r="CH222">
        <v>-624.61538461538464</v>
      </c>
      <c r="CI222">
        <v>6925.3846153846152</v>
      </c>
      <c r="CJ222">
        <v>212.30594577494998</v>
      </c>
      <c r="CK222">
        <v>143.78872163937004</v>
      </c>
      <c r="CL222">
        <v>69.420911026507738</v>
      </c>
      <c r="CM222">
        <v>122.18796797213763</v>
      </c>
      <c r="CN222">
        <v>69.086628928876706</v>
      </c>
      <c r="CO222">
        <v>0</v>
      </c>
      <c r="CP222">
        <v>0</v>
      </c>
      <c r="CQ222">
        <v>93.868062452383569</v>
      </c>
      <c r="CR222">
        <v>0.86346000000000001</v>
      </c>
      <c r="CS222">
        <v>19941.301375201921</v>
      </c>
      <c r="CT222">
        <v>20539.540416457981</v>
      </c>
      <c r="CU222">
        <v>40480.841791659899</v>
      </c>
      <c r="CV222">
        <v>8.9927450386893035</v>
      </c>
      <c r="CW222">
        <v>216133</v>
      </c>
      <c r="CX222" t="s">
        <v>4213</v>
      </c>
      <c r="CY222" t="s">
        <v>4214</v>
      </c>
      <c r="CZ222" t="s">
        <v>4215</v>
      </c>
      <c r="DA222" t="s">
        <v>3978</v>
      </c>
      <c r="DB222" t="s">
        <v>3344</v>
      </c>
      <c r="DI222">
        <v>240</v>
      </c>
      <c r="DJ222" t="s">
        <v>471</v>
      </c>
    </row>
    <row r="223" spans="1:114" x14ac:dyDescent="0.25">
      <c r="A223" t="s">
        <v>2</v>
      </c>
      <c r="B223" t="s">
        <v>2673</v>
      </c>
      <c r="C223">
        <v>59855</v>
      </c>
      <c r="D223" t="s">
        <v>2674</v>
      </c>
      <c r="E223" t="s">
        <v>2675</v>
      </c>
      <c r="F223" t="s">
        <v>2676</v>
      </c>
      <c r="G223" t="s">
        <v>791</v>
      </c>
      <c r="H223" t="s">
        <v>2688</v>
      </c>
      <c r="I223" t="s">
        <v>457</v>
      </c>
      <c r="J223">
        <v>7550</v>
      </c>
      <c r="K223">
        <v>6.6435664663581075</v>
      </c>
      <c r="L223" t="s">
        <v>3216</v>
      </c>
      <c r="M223">
        <v>0</v>
      </c>
      <c r="N223" t="s">
        <v>459</v>
      </c>
      <c r="O223" t="s">
        <v>2689</v>
      </c>
      <c r="P223">
        <v>7</v>
      </c>
      <c r="Q223">
        <v>18</v>
      </c>
      <c r="R223">
        <v>1</v>
      </c>
      <c r="S223">
        <v>92621202</v>
      </c>
      <c r="T223" t="s">
        <v>461</v>
      </c>
      <c r="U223" t="s">
        <v>812</v>
      </c>
      <c r="V223" t="s">
        <v>335</v>
      </c>
      <c r="W223" t="s">
        <v>463</v>
      </c>
      <c r="Y223" t="s">
        <v>463</v>
      </c>
      <c r="Z223">
        <v>0</v>
      </c>
      <c r="AA223">
        <v>16986</v>
      </c>
      <c r="AB223" t="s">
        <v>465</v>
      </c>
      <c r="AC223" t="s">
        <v>525</v>
      </c>
      <c r="AD223" s="1">
        <v>0.70833333333333326</v>
      </c>
      <c r="AE223" s="1">
        <v>0.83333333333333326</v>
      </c>
      <c r="AF223" t="s">
        <v>463</v>
      </c>
      <c r="AG223" t="s">
        <v>63</v>
      </c>
      <c r="AH223" t="s">
        <v>467</v>
      </c>
      <c r="AJ223" t="s">
        <v>469</v>
      </c>
      <c r="AM223">
        <v>2</v>
      </c>
      <c r="AN223">
        <v>3</v>
      </c>
      <c r="AO223">
        <v>3</v>
      </c>
      <c r="AP223" s="2">
        <v>46070</v>
      </c>
      <c r="AQ223" s="2">
        <v>46287</v>
      </c>
      <c r="AR223" s="2">
        <v>46434</v>
      </c>
      <c r="AS223" s="2">
        <v>46651</v>
      </c>
      <c r="AV223" t="s">
        <v>470</v>
      </c>
      <c r="AW223">
        <v>84</v>
      </c>
      <c r="AX223">
        <v>0.5</v>
      </c>
      <c r="AY223">
        <v>14</v>
      </c>
      <c r="BH223">
        <v>20</v>
      </c>
      <c r="BJ223">
        <v>84</v>
      </c>
      <c r="BK223">
        <v>0.5</v>
      </c>
      <c r="BL223">
        <v>14</v>
      </c>
      <c r="BU223">
        <v>20</v>
      </c>
      <c r="BY223">
        <v>196</v>
      </c>
      <c r="BZ223">
        <v>168</v>
      </c>
      <c r="CA223">
        <v>28</v>
      </c>
      <c r="CB223">
        <v>240</v>
      </c>
      <c r="CC223">
        <v>0.7</v>
      </c>
      <c r="CE223">
        <v>7550</v>
      </c>
      <c r="CF223">
        <v>0</v>
      </c>
      <c r="CG223">
        <v>480</v>
      </c>
      <c r="CH223">
        <v>-62.46153846153846</v>
      </c>
      <c r="CI223">
        <v>7487.5384615384619</v>
      </c>
      <c r="CJ223">
        <v>212.30594577494998</v>
      </c>
      <c r="CK223">
        <v>143.78872163937004</v>
      </c>
      <c r="CL223">
        <v>69.420911026507738</v>
      </c>
      <c r="CM223">
        <v>122.18796797213763</v>
      </c>
      <c r="CN223">
        <v>69.086628928876706</v>
      </c>
      <c r="CO223">
        <v>0</v>
      </c>
      <c r="CP223">
        <v>0</v>
      </c>
      <c r="CQ223">
        <v>93.868062452383569</v>
      </c>
      <c r="CR223">
        <v>0.86346000000000001</v>
      </c>
      <c r="CS223">
        <v>15927.868785772549</v>
      </c>
      <c r="CT223">
        <v>16405.704849345726</v>
      </c>
      <c r="CU223">
        <v>32333.573635118275</v>
      </c>
      <c r="CV223">
        <v>6.6435664663581075</v>
      </c>
      <c r="CW223">
        <v>216125</v>
      </c>
      <c r="CX223" t="s">
        <v>4216</v>
      </c>
      <c r="CY223" t="s">
        <v>4214</v>
      </c>
      <c r="CZ223" t="s">
        <v>3561</v>
      </c>
      <c r="DA223" t="s">
        <v>4217</v>
      </c>
      <c r="DB223" t="s">
        <v>3344</v>
      </c>
      <c r="DI223">
        <v>240</v>
      </c>
      <c r="DJ223" t="s">
        <v>471</v>
      </c>
    </row>
    <row r="224" spans="1:114" x14ac:dyDescent="0.25">
      <c r="A224" t="s">
        <v>2</v>
      </c>
      <c r="B224" t="s">
        <v>2673</v>
      </c>
      <c r="C224">
        <v>59855</v>
      </c>
      <c r="D224" t="s">
        <v>2674</v>
      </c>
      <c r="E224" t="s">
        <v>2675</v>
      </c>
      <c r="F224" t="s">
        <v>2676</v>
      </c>
      <c r="G224" t="s">
        <v>791</v>
      </c>
      <c r="H224" t="s">
        <v>2690</v>
      </c>
      <c r="I224" t="s">
        <v>457</v>
      </c>
      <c r="J224">
        <v>7550</v>
      </c>
      <c r="K224">
        <v>8.2487706147040036</v>
      </c>
      <c r="L224" t="s">
        <v>2691</v>
      </c>
      <c r="M224">
        <v>0</v>
      </c>
      <c r="N224" t="s">
        <v>459</v>
      </c>
      <c r="O224" t="s">
        <v>2692</v>
      </c>
      <c r="P224">
        <v>9</v>
      </c>
      <c r="Q224">
        <v>15</v>
      </c>
      <c r="R224">
        <v>1</v>
      </c>
      <c r="S224">
        <v>93475813</v>
      </c>
      <c r="T224" t="s">
        <v>461</v>
      </c>
      <c r="U224" t="s">
        <v>812</v>
      </c>
      <c r="V224" t="s">
        <v>335</v>
      </c>
      <c r="W224" t="s">
        <v>463</v>
      </c>
      <c r="Y224" t="s">
        <v>463</v>
      </c>
      <c r="Z224">
        <v>0</v>
      </c>
      <c r="AA224">
        <v>17142</v>
      </c>
      <c r="AB224" t="s">
        <v>465</v>
      </c>
      <c r="AC224" t="s">
        <v>515</v>
      </c>
      <c r="AD224" s="1">
        <v>0.58333333333333326</v>
      </c>
      <c r="AE224" s="1">
        <v>0.75</v>
      </c>
      <c r="AF224" t="s">
        <v>463</v>
      </c>
      <c r="AG224" t="s">
        <v>288</v>
      </c>
      <c r="AH224" t="s">
        <v>616</v>
      </c>
      <c r="AJ224" t="s">
        <v>469</v>
      </c>
      <c r="AM224">
        <v>2</v>
      </c>
      <c r="AN224">
        <v>3</v>
      </c>
      <c r="AO224">
        <v>3</v>
      </c>
      <c r="AP224" s="2">
        <v>46069</v>
      </c>
      <c r="AQ224" s="2">
        <v>46286</v>
      </c>
      <c r="AR224" s="2">
        <v>46433</v>
      </c>
      <c r="AS224" s="2">
        <v>46650</v>
      </c>
      <c r="AV224" t="s">
        <v>470</v>
      </c>
      <c r="AW224">
        <v>112</v>
      </c>
      <c r="AX224">
        <v>0.5</v>
      </c>
      <c r="BJ224">
        <v>112</v>
      </c>
      <c r="BK224">
        <v>0.5</v>
      </c>
      <c r="BY224">
        <v>224</v>
      </c>
      <c r="BZ224">
        <v>224</v>
      </c>
      <c r="CA224">
        <v>0</v>
      </c>
      <c r="CB224">
        <v>240</v>
      </c>
      <c r="CC224">
        <v>0.93333333333333335</v>
      </c>
      <c r="CE224">
        <v>7550</v>
      </c>
      <c r="CF224">
        <v>0</v>
      </c>
      <c r="CG224">
        <v>480</v>
      </c>
      <c r="CH224">
        <v>0</v>
      </c>
      <c r="CI224">
        <v>7550</v>
      </c>
      <c r="CJ224">
        <v>212.30594577494998</v>
      </c>
      <c r="CK224">
        <v>143.78872163937004</v>
      </c>
      <c r="CL224">
        <v>69.420911026507738</v>
      </c>
      <c r="CM224">
        <v>122.18796797213763</v>
      </c>
      <c r="CN224">
        <v>69.086628928876706</v>
      </c>
      <c r="CO224">
        <v>0</v>
      </c>
      <c r="CP224">
        <v>0</v>
      </c>
      <c r="CQ224">
        <v>93.868062452383569</v>
      </c>
      <c r="CR224">
        <v>0.86346000000000001</v>
      </c>
      <c r="CS224">
        <v>19941.301375201921</v>
      </c>
      <c r="CT224">
        <v>20539.540416457981</v>
      </c>
      <c r="CU224">
        <v>40480.841791659899</v>
      </c>
      <c r="CV224">
        <v>8.2487706147040036</v>
      </c>
      <c r="CW224">
        <v>208417</v>
      </c>
      <c r="CX224" t="s">
        <v>4218</v>
      </c>
      <c r="CY224" t="s">
        <v>4214</v>
      </c>
      <c r="CZ224" t="s">
        <v>4219</v>
      </c>
      <c r="DA224" t="s">
        <v>4220</v>
      </c>
      <c r="DB224" t="s">
        <v>3344</v>
      </c>
      <c r="DI224">
        <v>240</v>
      </c>
      <c r="DJ224" t="s">
        <v>471</v>
      </c>
    </row>
    <row r="225" spans="1:114" x14ac:dyDescent="0.25">
      <c r="A225" t="s">
        <v>2</v>
      </c>
      <c r="B225" t="s">
        <v>2698</v>
      </c>
      <c r="C225">
        <v>59854</v>
      </c>
      <c r="D225" t="s">
        <v>2674</v>
      </c>
      <c r="E225" t="s">
        <v>2675</v>
      </c>
      <c r="F225" t="s">
        <v>2676</v>
      </c>
      <c r="G225" t="s">
        <v>791</v>
      </c>
      <c r="H225" t="s">
        <v>2713</v>
      </c>
      <c r="I225" t="s">
        <v>457</v>
      </c>
      <c r="J225">
        <v>3770</v>
      </c>
      <c r="K225">
        <v>8.1376459396865624</v>
      </c>
      <c r="L225" t="s">
        <v>2704</v>
      </c>
      <c r="M225">
        <v>0</v>
      </c>
      <c r="N225" t="s">
        <v>459</v>
      </c>
      <c r="O225" t="s">
        <v>2692</v>
      </c>
      <c r="P225">
        <v>9</v>
      </c>
      <c r="Q225">
        <v>15</v>
      </c>
      <c r="R225">
        <v>1</v>
      </c>
      <c r="S225">
        <v>93475813</v>
      </c>
      <c r="T225" t="s">
        <v>605</v>
      </c>
      <c r="U225" t="s">
        <v>659</v>
      </c>
      <c r="V225" t="s">
        <v>335</v>
      </c>
      <c r="W225" t="s">
        <v>463</v>
      </c>
      <c r="Y225" t="s">
        <v>463</v>
      </c>
      <c r="Z225">
        <v>0</v>
      </c>
      <c r="AA225">
        <v>17143</v>
      </c>
      <c r="AB225" t="s">
        <v>465</v>
      </c>
      <c r="AC225" t="s">
        <v>466</v>
      </c>
      <c r="AD225" s="1">
        <v>0.58333333333333326</v>
      </c>
      <c r="AE225" s="1">
        <v>0.66666666666666674</v>
      </c>
      <c r="AF225" t="s">
        <v>463</v>
      </c>
      <c r="AG225" t="s">
        <v>294</v>
      </c>
      <c r="AH225" t="s">
        <v>616</v>
      </c>
      <c r="AJ225" t="s">
        <v>469</v>
      </c>
      <c r="AM225">
        <v>1</v>
      </c>
      <c r="AN225">
        <v>3</v>
      </c>
      <c r="AP225" s="2">
        <v>46072</v>
      </c>
      <c r="AQ225" s="2">
        <v>46289</v>
      </c>
      <c r="AR225" s="2"/>
      <c r="AS225" s="2"/>
      <c r="AV225" t="s">
        <v>470</v>
      </c>
      <c r="AW225">
        <v>112</v>
      </c>
      <c r="AX225">
        <v>0.5</v>
      </c>
      <c r="BY225">
        <v>112</v>
      </c>
      <c r="BZ225">
        <v>112</v>
      </c>
      <c r="CA225">
        <v>0</v>
      </c>
      <c r="CB225">
        <v>120</v>
      </c>
      <c r="CC225">
        <v>0.93333333333333335</v>
      </c>
      <c r="CE225">
        <v>3770</v>
      </c>
      <c r="CF225">
        <v>0</v>
      </c>
      <c r="CG225">
        <v>240</v>
      </c>
      <c r="CH225">
        <v>0</v>
      </c>
      <c r="CI225">
        <v>3770</v>
      </c>
      <c r="CJ225">
        <v>212.30594577494998</v>
      </c>
      <c r="CK225">
        <v>143.78872163937004</v>
      </c>
      <c r="CL225">
        <v>69.420911026507738</v>
      </c>
      <c r="CM225">
        <v>122.18796797213763</v>
      </c>
      <c r="CN225">
        <v>69.086628928876706</v>
      </c>
      <c r="CO225">
        <v>0</v>
      </c>
      <c r="CP225">
        <v>0</v>
      </c>
      <c r="CQ225">
        <v>93.868062452383569</v>
      </c>
      <c r="CR225">
        <v>0.86346000000000001</v>
      </c>
      <c r="CS225">
        <v>19941.301375201921</v>
      </c>
      <c r="CT225">
        <v>0</v>
      </c>
      <c r="CU225">
        <v>19941.301375201921</v>
      </c>
      <c r="CV225">
        <v>8.1376459396865624</v>
      </c>
      <c r="CW225">
        <v>216123</v>
      </c>
      <c r="CX225" t="s">
        <v>4221</v>
      </c>
      <c r="CY225" t="s">
        <v>4214</v>
      </c>
      <c r="CZ225" t="s">
        <v>4222</v>
      </c>
      <c r="DA225" t="s">
        <v>4223</v>
      </c>
      <c r="DB225" t="s">
        <v>3344</v>
      </c>
      <c r="DI225">
        <v>120</v>
      </c>
      <c r="DJ225" t="s">
        <v>471</v>
      </c>
    </row>
    <row r="226" spans="1:114" x14ac:dyDescent="0.25">
      <c r="A226" t="s">
        <v>2</v>
      </c>
      <c r="B226" t="s">
        <v>2673</v>
      </c>
      <c r="C226">
        <v>59855</v>
      </c>
      <c r="D226" t="s">
        <v>2674</v>
      </c>
      <c r="E226" t="s">
        <v>2675</v>
      </c>
      <c r="F226" t="s">
        <v>2676</v>
      </c>
      <c r="G226" t="s">
        <v>791</v>
      </c>
      <c r="H226" t="s">
        <v>2693</v>
      </c>
      <c r="I226" t="s">
        <v>457</v>
      </c>
      <c r="J226">
        <v>7550</v>
      </c>
      <c r="K226">
        <v>8.6796118681060683</v>
      </c>
      <c r="L226" t="s">
        <v>3217</v>
      </c>
      <c r="M226">
        <v>0</v>
      </c>
      <c r="N226" t="s">
        <v>459</v>
      </c>
      <c r="O226" t="s">
        <v>2692</v>
      </c>
      <c r="P226">
        <v>9</v>
      </c>
      <c r="Q226">
        <v>15</v>
      </c>
      <c r="R226">
        <v>1</v>
      </c>
      <c r="S226">
        <v>93475813</v>
      </c>
      <c r="T226" t="s">
        <v>461</v>
      </c>
      <c r="U226" t="s">
        <v>812</v>
      </c>
      <c r="V226" t="s">
        <v>335</v>
      </c>
      <c r="W226" t="s">
        <v>463</v>
      </c>
      <c r="Y226" t="s">
        <v>463</v>
      </c>
      <c r="Z226">
        <v>0</v>
      </c>
      <c r="AA226">
        <v>17144</v>
      </c>
      <c r="AB226" t="s">
        <v>465</v>
      </c>
      <c r="AC226" t="s">
        <v>479</v>
      </c>
      <c r="AD226" s="1">
        <v>0.58333333333333326</v>
      </c>
      <c r="AE226" s="1">
        <v>0.75</v>
      </c>
      <c r="AF226" t="s">
        <v>463</v>
      </c>
      <c r="AG226" t="s">
        <v>302</v>
      </c>
      <c r="AH226" t="s">
        <v>497</v>
      </c>
      <c r="AJ226" t="s">
        <v>469</v>
      </c>
      <c r="AM226">
        <v>2</v>
      </c>
      <c r="AN226">
        <v>3</v>
      </c>
      <c r="AO226">
        <v>3</v>
      </c>
      <c r="AP226" s="2">
        <v>46071</v>
      </c>
      <c r="AQ226" s="2">
        <v>46358</v>
      </c>
      <c r="AR226" s="2">
        <v>46435</v>
      </c>
      <c r="AS226" s="2">
        <v>46652</v>
      </c>
      <c r="AV226" t="s">
        <v>470</v>
      </c>
      <c r="AW226">
        <v>112</v>
      </c>
      <c r="AX226">
        <v>0.5</v>
      </c>
      <c r="BH226">
        <v>120</v>
      </c>
      <c r="BJ226">
        <v>112</v>
      </c>
      <c r="BK226">
        <v>0.5</v>
      </c>
      <c r="BU226">
        <v>120</v>
      </c>
      <c r="BY226">
        <v>224</v>
      </c>
      <c r="BZ226">
        <v>224</v>
      </c>
      <c r="CA226">
        <v>0</v>
      </c>
      <c r="CB226">
        <v>240</v>
      </c>
      <c r="CC226">
        <v>0.93333333333333335</v>
      </c>
      <c r="CE226">
        <v>7550</v>
      </c>
      <c r="CF226">
        <v>0</v>
      </c>
      <c r="CG226">
        <v>480</v>
      </c>
      <c r="CH226">
        <v>-374.76923076923077</v>
      </c>
      <c r="CI226">
        <v>7175.2307692307695</v>
      </c>
      <c r="CJ226">
        <v>212.30594577494998</v>
      </c>
      <c r="CK226">
        <v>143.78872163937004</v>
      </c>
      <c r="CL226">
        <v>69.420911026507738</v>
      </c>
      <c r="CM226">
        <v>122.18796797213763</v>
      </c>
      <c r="CN226">
        <v>69.086628928876706</v>
      </c>
      <c r="CO226">
        <v>0</v>
      </c>
      <c r="CP226">
        <v>0</v>
      </c>
      <c r="CQ226">
        <v>93.868062452383569</v>
      </c>
      <c r="CR226">
        <v>0.86346000000000001</v>
      </c>
      <c r="CS226">
        <v>19941.301375201921</v>
      </c>
      <c r="CT226">
        <v>20539.540416457981</v>
      </c>
      <c r="CU226">
        <v>40480.841791659899</v>
      </c>
      <c r="CV226">
        <v>8.6796118681060683</v>
      </c>
      <c r="CW226">
        <v>216115</v>
      </c>
      <c r="CX226" t="s">
        <v>4224</v>
      </c>
      <c r="CY226" t="s">
        <v>4214</v>
      </c>
      <c r="CZ226" t="s">
        <v>4225</v>
      </c>
      <c r="DA226" t="s">
        <v>4223</v>
      </c>
      <c r="DB226" t="s">
        <v>3344</v>
      </c>
      <c r="DI226">
        <v>240</v>
      </c>
      <c r="DJ226" t="s">
        <v>471</v>
      </c>
    </row>
    <row r="227" spans="1:114" x14ac:dyDescent="0.25">
      <c r="A227" t="s">
        <v>2</v>
      </c>
      <c r="B227" t="s">
        <v>2698</v>
      </c>
      <c r="C227">
        <v>59854</v>
      </c>
      <c r="D227" t="s">
        <v>2674</v>
      </c>
      <c r="E227" t="s">
        <v>2675</v>
      </c>
      <c r="F227" t="s">
        <v>2676</v>
      </c>
      <c r="G227" t="s">
        <v>791</v>
      </c>
      <c r="H227" t="s">
        <v>2714</v>
      </c>
      <c r="I227" t="s">
        <v>457</v>
      </c>
      <c r="J227">
        <v>3770</v>
      </c>
      <c r="K227">
        <v>8.8608315375258471</v>
      </c>
      <c r="L227" t="s">
        <v>2469</v>
      </c>
      <c r="M227">
        <v>0</v>
      </c>
      <c r="N227" t="s">
        <v>459</v>
      </c>
      <c r="O227" t="s">
        <v>2065</v>
      </c>
      <c r="P227">
        <v>9</v>
      </c>
      <c r="Q227">
        <v>15</v>
      </c>
      <c r="R227">
        <v>1</v>
      </c>
      <c r="S227">
        <v>90642211</v>
      </c>
      <c r="T227" t="s">
        <v>605</v>
      </c>
      <c r="U227" t="s">
        <v>659</v>
      </c>
      <c r="V227" t="s">
        <v>335</v>
      </c>
      <c r="W227" t="s">
        <v>463</v>
      </c>
      <c r="Y227" t="s">
        <v>463</v>
      </c>
      <c r="Z227">
        <v>0</v>
      </c>
      <c r="AA227">
        <v>17027</v>
      </c>
      <c r="AB227" t="s">
        <v>465</v>
      </c>
      <c r="AC227" t="s">
        <v>479</v>
      </c>
      <c r="AD227" s="1">
        <v>0.54166666666666674</v>
      </c>
      <c r="AE227" s="1">
        <v>0.70833333333333326</v>
      </c>
      <c r="AF227" t="s">
        <v>463</v>
      </c>
      <c r="AG227" t="s">
        <v>197</v>
      </c>
      <c r="AH227" t="s">
        <v>588</v>
      </c>
      <c r="AJ227" t="s">
        <v>469</v>
      </c>
      <c r="AM227">
        <v>1</v>
      </c>
      <c r="AN227">
        <v>3</v>
      </c>
      <c r="AP227" s="2">
        <v>46071</v>
      </c>
      <c r="AQ227" s="2">
        <v>46288</v>
      </c>
      <c r="AR227" s="2"/>
      <c r="AS227" s="2"/>
      <c r="AV227" t="s">
        <v>470</v>
      </c>
      <c r="AW227">
        <v>112</v>
      </c>
      <c r="AX227">
        <v>0.5</v>
      </c>
      <c r="BH227">
        <v>200</v>
      </c>
      <c r="BY227">
        <v>112</v>
      </c>
      <c r="BZ227">
        <v>112</v>
      </c>
      <c r="CA227">
        <v>0</v>
      </c>
      <c r="CB227">
        <v>120</v>
      </c>
      <c r="CC227">
        <v>0.93333333333333335</v>
      </c>
      <c r="CE227">
        <v>3770</v>
      </c>
      <c r="CF227">
        <v>0</v>
      </c>
      <c r="CG227">
        <v>240</v>
      </c>
      <c r="CH227">
        <v>-307.69230769230768</v>
      </c>
      <c r="CI227">
        <v>3462.3076923076924</v>
      </c>
      <c r="CJ227">
        <v>212.30594577494998</v>
      </c>
      <c r="CK227">
        <v>143.78872163937004</v>
      </c>
      <c r="CL227">
        <v>69.420911026507738</v>
      </c>
      <c r="CM227">
        <v>122.18796797213763</v>
      </c>
      <c r="CN227">
        <v>69.086628928876706</v>
      </c>
      <c r="CO227">
        <v>0</v>
      </c>
      <c r="CP227">
        <v>0</v>
      </c>
      <c r="CQ227">
        <v>93.868062452383569</v>
      </c>
      <c r="CR227">
        <v>0.86346000000000001</v>
      </c>
      <c r="CS227">
        <v>19941.301375201921</v>
      </c>
      <c r="CT227">
        <v>0</v>
      </c>
      <c r="CU227">
        <v>19941.301375201921</v>
      </c>
      <c r="CV227">
        <v>8.8608315375258471</v>
      </c>
      <c r="CW227">
        <v>216130</v>
      </c>
      <c r="CX227" t="s">
        <v>4226</v>
      </c>
      <c r="CY227" t="s">
        <v>4214</v>
      </c>
      <c r="CZ227" t="s">
        <v>4227</v>
      </c>
      <c r="DA227" t="s">
        <v>3978</v>
      </c>
      <c r="DB227" t="s">
        <v>3344</v>
      </c>
      <c r="DI227">
        <v>120</v>
      </c>
      <c r="DJ227" t="s">
        <v>471</v>
      </c>
    </row>
    <row r="228" spans="1:114" x14ac:dyDescent="0.25">
      <c r="A228" t="s">
        <v>2</v>
      </c>
      <c r="B228" t="s">
        <v>2698</v>
      </c>
      <c r="C228">
        <v>59854</v>
      </c>
      <c r="D228" t="s">
        <v>2674</v>
      </c>
      <c r="E228" t="s">
        <v>2675</v>
      </c>
      <c r="F228" t="s">
        <v>2676</v>
      </c>
      <c r="G228" t="s">
        <v>791</v>
      </c>
      <c r="H228" t="s">
        <v>2699</v>
      </c>
      <c r="I228" t="s">
        <v>457</v>
      </c>
      <c r="J228">
        <v>3770</v>
      </c>
      <c r="K228">
        <v>8.6682466312549096</v>
      </c>
      <c r="L228" t="s">
        <v>3218</v>
      </c>
      <c r="M228">
        <v>0</v>
      </c>
      <c r="N228" t="s">
        <v>459</v>
      </c>
      <c r="O228" t="s">
        <v>2692</v>
      </c>
      <c r="P228">
        <v>9</v>
      </c>
      <c r="Q228">
        <v>12</v>
      </c>
      <c r="R228">
        <v>1</v>
      </c>
      <c r="S228">
        <v>93475813</v>
      </c>
      <c r="T228" t="s">
        <v>605</v>
      </c>
      <c r="U228" t="s">
        <v>659</v>
      </c>
      <c r="V228" t="s">
        <v>329</v>
      </c>
      <c r="W228" t="s">
        <v>463</v>
      </c>
      <c r="Y228" t="s">
        <v>463</v>
      </c>
      <c r="Z228">
        <v>0</v>
      </c>
      <c r="AA228">
        <v>17145</v>
      </c>
      <c r="AB228" t="s">
        <v>465</v>
      </c>
      <c r="AC228" t="s">
        <v>515</v>
      </c>
      <c r="AD228" s="1">
        <v>0.375</v>
      </c>
      <c r="AE228" s="1">
        <v>0.54166666666666674</v>
      </c>
      <c r="AF228" t="s">
        <v>660</v>
      </c>
      <c r="AG228" t="s">
        <v>288</v>
      </c>
      <c r="AH228" t="s">
        <v>616</v>
      </c>
      <c r="AI228" t="s">
        <v>2700</v>
      </c>
      <c r="AJ228" t="s">
        <v>469</v>
      </c>
      <c r="AM228">
        <v>1</v>
      </c>
      <c r="AN228">
        <v>3</v>
      </c>
      <c r="AP228" s="2">
        <v>46069</v>
      </c>
      <c r="AQ228" s="2">
        <v>46286</v>
      </c>
      <c r="AR228" s="2"/>
      <c r="AS228" s="2"/>
      <c r="AV228" t="s">
        <v>470</v>
      </c>
      <c r="AW228">
        <v>112</v>
      </c>
      <c r="AX228">
        <v>0.5</v>
      </c>
      <c r="BH228">
        <v>150</v>
      </c>
      <c r="BY228">
        <v>112</v>
      </c>
      <c r="BZ228">
        <v>112</v>
      </c>
      <c r="CA228">
        <v>0</v>
      </c>
      <c r="CB228">
        <v>120</v>
      </c>
      <c r="CC228">
        <v>0.93333333333333335</v>
      </c>
      <c r="CE228">
        <v>3770</v>
      </c>
      <c r="CF228">
        <v>0</v>
      </c>
      <c r="CG228">
        <v>240</v>
      </c>
      <c r="CH228">
        <v>-230.76923076923077</v>
      </c>
      <c r="CI228">
        <v>3539.2307692307691</v>
      </c>
      <c r="CJ228">
        <v>212.30594577494998</v>
      </c>
      <c r="CK228">
        <v>143.78872163937004</v>
      </c>
      <c r="CL228">
        <v>69.420911026507738</v>
      </c>
      <c r="CM228">
        <v>122.18796797213763</v>
      </c>
      <c r="CN228">
        <v>69.086628928876706</v>
      </c>
      <c r="CO228">
        <v>0</v>
      </c>
      <c r="CP228">
        <v>0</v>
      </c>
      <c r="CQ228">
        <v>93.868062452383569</v>
      </c>
      <c r="CR228">
        <v>0.86346000000000001</v>
      </c>
      <c r="CS228">
        <v>19941.301375201921</v>
      </c>
      <c r="CT228">
        <v>0</v>
      </c>
      <c r="CU228">
        <v>19941.301375201921</v>
      </c>
      <c r="CV228">
        <v>8.6682466312549096</v>
      </c>
      <c r="CW228">
        <v>216120</v>
      </c>
      <c r="CX228" t="s">
        <v>4228</v>
      </c>
      <c r="CY228" t="s">
        <v>4214</v>
      </c>
      <c r="CZ228" t="s">
        <v>4229</v>
      </c>
      <c r="DA228" t="s">
        <v>4230</v>
      </c>
      <c r="DB228" t="s">
        <v>3344</v>
      </c>
      <c r="DI228">
        <v>120</v>
      </c>
      <c r="DJ228" t="s">
        <v>471</v>
      </c>
    </row>
    <row r="229" spans="1:114" x14ac:dyDescent="0.25">
      <c r="A229" t="s">
        <v>2</v>
      </c>
      <c r="B229" t="s">
        <v>2698</v>
      </c>
      <c r="C229">
        <v>59854</v>
      </c>
      <c r="D229" t="s">
        <v>2674</v>
      </c>
      <c r="E229" t="s">
        <v>2675</v>
      </c>
      <c r="F229" t="s">
        <v>2676</v>
      </c>
      <c r="G229" t="s">
        <v>791</v>
      </c>
      <c r="H229" t="s">
        <v>2701</v>
      </c>
      <c r="I229" t="s">
        <v>457</v>
      </c>
      <c r="J229">
        <v>3770</v>
      </c>
      <c r="K229">
        <v>8.6682466312549096</v>
      </c>
      <c r="L229" t="s">
        <v>3218</v>
      </c>
      <c r="M229">
        <v>0</v>
      </c>
      <c r="N229" t="s">
        <v>459</v>
      </c>
      <c r="O229" t="s">
        <v>2692</v>
      </c>
      <c r="P229">
        <v>9</v>
      </c>
      <c r="Q229">
        <v>12</v>
      </c>
      <c r="R229">
        <v>1</v>
      </c>
      <c r="S229">
        <v>93475813</v>
      </c>
      <c r="T229" t="s">
        <v>605</v>
      </c>
      <c r="U229" t="s">
        <v>659</v>
      </c>
      <c r="V229" t="s">
        <v>329</v>
      </c>
      <c r="W229" t="s">
        <v>463</v>
      </c>
      <c r="Y229" t="s">
        <v>463</v>
      </c>
      <c r="Z229">
        <v>0</v>
      </c>
      <c r="AA229">
        <v>17146</v>
      </c>
      <c r="AB229" t="s">
        <v>465</v>
      </c>
      <c r="AC229" t="s">
        <v>479</v>
      </c>
      <c r="AD229" s="1">
        <v>0.375</v>
      </c>
      <c r="AE229" s="1">
        <v>0.54166666666666674</v>
      </c>
      <c r="AF229" t="s">
        <v>660</v>
      </c>
      <c r="AG229" t="s">
        <v>302</v>
      </c>
      <c r="AH229" t="s">
        <v>497</v>
      </c>
      <c r="AI229" t="s">
        <v>2700</v>
      </c>
      <c r="AJ229" t="s">
        <v>469</v>
      </c>
      <c r="AM229">
        <v>1</v>
      </c>
      <c r="AN229">
        <v>3</v>
      </c>
      <c r="AP229" s="2">
        <v>46071</v>
      </c>
      <c r="AQ229" s="2">
        <v>46288</v>
      </c>
      <c r="AR229" s="2"/>
      <c r="AS229" s="2"/>
      <c r="AV229" t="s">
        <v>470</v>
      </c>
      <c r="AW229">
        <v>112</v>
      </c>
      <c r="AX229">
        <v>0.5</v>
      </c>
      <c r="BH229">
        <v>150</v>
      </c>
      <c r="BY229">
        <v>112</v>
      </c>
      <c r="BZ229">
        <v>112</v>
      </c>
      <c r="CA229">
        <v>0</v>
      </c>
      <c r="CB229">
        <v>120</v>
      </c>
      <c r="CC229">
        <v>0.93333333333333335</v>
      </c>
      <c r="CE229">
        <v>3770</v>
      </c>
      <c r="CF229">
        <v>0</v>
      </c>
      <c r="CG229">
        <v>240</v>
      </c>
      <c r="CH229">
        <v>-230.76923076923077</v>
      </c>
      <c r="CI229">
        <v>3539.2307692307691</v>
      </c>
      <c r="CJ229">
        <v>212.30594577494998</v>
      </c>
      <c r="CK229">
        <v>143.78872163937004</v>
      </c>
      <c r="CL229">
        <v>69.420911026507738</v>
      </c>
      <c r="CM229">
        <v>122.18796797213763</v>
      </c>
      <c r="CN229">
        <v>69.086628928876706</v>
      </c>
      <c r="CO229">
        <v>0</v>
      </c>
      <c r="CP229">
        <v>0</v>
      </c>
      <c r="CQ229">
        <v>93.868062452383569</v>
      </c>
      <c r="CR229">
        <v>0.86346000000000001</v>
      </c>
      <c r="CS229">
        <v>19941.301375201921</v>
      </c>
      <c r="CT229">
        <v>0</v>
      </c>
      <c r="CU229">
        <v>19941.301375201921</v>
      </c>
      <c r="CV229">
        <v>8.6682466312549096</v>
      </c>
      <c r="CW229">
        <v>216123</v>
      </c>
      <c r="CX229" t="s">
        <v>4221</v>
      </c>
      <c r="CY229" t="s">
        <v>4214</v>
      </c>
      <c r="CZ229" t="s">
        <v>4222</v>
      </c>
      <c r="DA229" t="s">
        <v>4223</v>
      </c>
      <c r="DB229" t="s">
        <v>3344</v>
      </c>
      <c r="DI229">
        <v>120</v>
      </c>
      <c r="DJ229" t="s">
        <v>471</v>
      </c>
    </row>
    <row r="230" spans="1:114" x14ac:dyDescent="0.25">
      <c r="A230" t="s">
        <v>2</v>
      </c>
      <c r="B230" t="s">
        <v>787</v>
      </c>
      <c r="C230">
        <v>82460</v>
      </c>
      <c r="D230" t="s">
        <v>788</v>
      </c>
      <c r="E230" t="s">
        <v>789</v>
      </c>
      <c r="F230" t="s">
        <v>790</v>
      </c>
      <c r="G230" t="s">
        <v>791</v>
      </c>
      <c r="H230" t="s">
        <v>3219</v>
      </c>
      <c r="I230" t="s">
        <v>457</v>
      </c>
      <c r="J230">
        <v>2680</v>
      </c>
      <c r="K230">
        <v>14.083893193734916</v>
      </c>
      <c r="L230" t="s">
        <v>1602</v>
      </c>
      <c r="M230">
        <v>0</v>
      </c>
      <c r="N230" t="s">
        <v>459</v>
      </c>
      <c r="O230" t="s">
        <v>792</v>
      </c>
      <c r="P230">
        <v>15</v>
      </c>
      <c r="Q230">
        <v>15</v>
      </c>
      <c r="R230">
        <v>1</v>
      </c>
      <c r="S230">
        <v>90591031</v>
      </c>
      <c r="T230" t="s">
        <v>461</v>
      </c>
      <c r="U230" t="s">
        <v>462</v>
      </c>
      <c r="V230" t="s">
        <v>335</v>
      </c>
      <c r="W230" t="s">
        <v>463</v>
      </c>
      <c r="Y230" t="s">
        <v>463</v>
      </c>
      <c r="Z230">
        <v>0</v>
      </c>
      <c r="AA230">
        <v>17097</v>
      </c>
      <c r="AB230" t="s">
        <v>465</v>
      </c>
      <c r="AC230" t="s">
        <v>466</v>
      </c>
      <c r="AD230" s="1">
        <v>0.375</v>
      </c>
      <c r="AE230" s="1">
        <v>0.5</v>
      </c>
      <c r="AF230" t="s">
        <v>463</v>
      </c>
      <c r="AG230" t="s">
        <v>222</v>
      </c>
      <c r="AH230" t="s">
        <v>546</v>
      </c>
      <c r="AI230" t="s">
        <v>793</v>
      </c>
      <c r="AJ230" t="s">
        <v>762</v>
      </c>
      <c r="AM230">
        <v>1</v>
      </c>
      <c r="AN230">
        <v>4</v>
      </c>
      <c r="AP230" s="2">
        <v>46073</v>
      </c>
      <c r="AQ230" s="2">
        <v>46360</v>
      </c>
      <c r="AR230" s="2"/>
      <c r="AS230" s="2"/>
      <c r="AV230" t="s">
        <v>470</v>
      </c>
      <c r="AW230">
        <v>108</v>
      </c>
      <c r="AX230">
        <v>0.5</v>
      </c>
      <c r="BD230">
        <v>35</v>
      </c>
      <c r="BH230">
        <v>115</v>
      </c>
      <c r="BI230">
        <v>400</v>
      </c>
      <c r="BY230">
        <v>143</v>
      </c>
      <c r="BZ230">
        <v>108</v>
      </c>
      <c r="CA230">
        <v>35</v>
      </c>
      <c r="CB230">
        <v>100</v>
      </c>
      <c r="CC230">
        <v>1.08</v>
      </c>
      <c r="CE230">
        <v>2680</v>
      </c>
      <c r="CF230">
        <v>0</v>
      </c>
      <c r="CG230">
        <v>120</v>
      </c>
      <c r="CH230">
        <v>-176.92307692307691</v>
      </c>
      <c r="CI230">
        <v>2503.0769230769229</v>
      </c>
      <c r="CJ230">
        <v>212.30594577494998</v>
      </c>
      <c r="CK230">
        <v>143.78872163937004</v>
      </c>
      <c r="CL230">
        <v>69.420911026507738</v>
      </c>
      <c r="CM230">
        <v>122.18796797213763</v>
      </c>
      <c r="CN230">
        <v>69.086628928876706</v>
      </c>
      <c r="CO230">
        <v>0</v>
      </c>
      <c r="CP230">
        <v>0</v>
      </c>
      <c r="CQ230">
        <v>93.868062452383569</v>
      </c>
      <c r="CR230">
        <v>0.86346000000000001</v>
      </c>
      <c r="CS230">
        <v>22914.494226206705</v>
      </c>
      <c r="CT230">
        <v>0</v>
      </c>
      <c r="CU230">
        <v>22914.494226206705</v>
      </c>
      <c r="CV230">
        <v>14.083893193734916</v>
      </c>
      <c r="CW230">
        <v>209176</v>
      </c>
      <c r="DI230">
        <v>100</v>
      </c>
      <c r="DJ230" t="s">
        <v>471</v>
      </c>
    </row>
    <row r="231" spans="1:114" x14ac:dyDescent="0.25">
      <c r="A231" t="s">
        <v>2</v>
      </c>
      <c r="B231" t="s">
        <v>787</v>
      </c>
      <c r="C231">
        <v>82460</v>
      </c>
      <c r="D231" t="s">
        <v>788</v>
      </c>
      <c r="E231" t="s">
        <v>789</v>
      </c>
      <c r="F231" t="s">
        <v>790</v>
      </c>
      <c r="G231" t="s">
        <v>791</v>
      </c>
      <c r="H231" t="s">
        <v>794</v>
      </c>
      <c r="I231" t="s">
        <v>457</v>
      </c>
      <c r="J231">
        <v>2680</v>
      </c>
      <c r="K231">
        <v>9.7589890582487211</v>
      </c>
      <c r="L231" t="s">
        <v>3220</v>
      </c>
      <c r="M231">
        <v>0</v>
      </c>
      <c r="N231" t="s">
        <v>459</v>
      </c>
      <c r="O231" t="s">
        <v>795</v>
      </c>
      <c r="P231">
        <v>10</v>
      </c>
      <c r="Q231">
        <v>15</v>
      </c>
      <c r="R231">
        <v>1</v>
      </c>
      <c r="S231">
        <v>92510732</v>
      </c>
      <c r="T231" t="s">
        <v>461</v>
      </c>
      <c r="U231" t="s">
        <v>462</v>
      </c>
      <c r="V231" t="s">
        <v>335</v>
      </c>
      <c r="W231" t="s">
        <v>463</v>
      </c>
      <c r="Y231" t="s">
        <v>463</v>
      </c>
      <c r="Z231">
        <v>0</v>
      </c>
      <c r="AA231">
        <v>16987</v>
      </c>
      <c r="AB231" t="s">
        <v>465</v>
      </c>
      <c r="AC231" t="s">
        <v>479</v>
      </c>
      <c r="AD231" s="1">
        <v>0.375</v>
      </c>
      <c r="AE231" s="1">
        <v>0.58333333333333326</v>
      </c>
      <c r="AF231" t="s">
        <v>463</v>
      </c>
      <c r="AG231" t="s">
        <v>40</v>
      </c>
      <c r="AH231" t="s">
        <v>467</v>
      </c>
      <c r="AI231" t="s">
        <v>796</v>
      </c>
      <c r="AJ231" t="s">
        <v>762</v>
      </c>
      <c r="AM231">
        <v>1</v>
      </c>
      <c r="AN231">
        <v>2</v>
      </c>
      <c r="AP231" s="2">
        <v>46071</v>
      </c>
      <c r="AQ231" s="2">
        <v>46204</v>
      </c>
      <c r="AR231" s="2"/>
      <c r="AS231" s="2"/>
      <c r="AV231" t="s">
        <v>470</v>
      </c>
      <c r="AW231">
        <v>90</v>
      </c>
      <c r="AX231">
        <v>0.5</v>
      </c>
      <c r="BH231">
        <v>100</v>
      </c>
      <c r="BY231">
        <v>90</v>
      </c>
      <c r="BZ231">
        <v>90</v>
      </c>
      <c r="CA231">
        <v>0</v>
      </c>
      <c r="CB231">
        <v>100</v>
      </c>
      <c r="CC231">
        <v>0.9</v>
      </c>
      <c r="CE231">
        <v>2680</v>
      </c>
      <c r="CF231">
        <v>0</v>
      </c>
      <c r="CG231">
        <v>120</v>
      </c>
      <c r="CH231">
        <v>-153.84615384615384</v>
      </c>
      <c r="CI231">
        <v>2526.1538461538462</v>
      </c>
      <c r="CJ231">
        <v>212.30594577494998</v>
      </c>
      <c r="CK231">
        <v>143.78872163937004</v>
      </c>
      <c r="CL231">
        <v>69.420911026507738</v>
      </c>
      <c r="CM231">
        <v>122.18796797213763</v>
      </c>
      <c r="CN231">
        <v>69.086628928876706</v>
      </c>
      <c r="CO231">
        <v>0</v>
      </c>
      <c r="CP231">
        <v>0</v>
      </c>
      <c r="CQ231">
        <v>93.868062452383569</v>
      </c>
      <c r="CR231">
        <v>0.86346000000000001</v>
      </c>
      <c r="CS231">
        <v>16024.260033644401</v>
      </c>
      <c r="CT231">
        <v>0</v>
      </c>
      <c r="CU231">
        <v>16024.260033644401</v>
      </c>
      <c r="CV231">
        <v>9.7589890582487211</v>
      </c>
      <c r="CW231">
        <v>229496</v>
      </c>
      <c r="DI231">
        <v>100</v>
      </c>
      <c r="DJ231" t="s">
        <v>471</v>
      </c>
    </row>
    <row r="232" spans="1:114" x14ac:dyDescent="0.25">
      <c r="A232" t="s">
        <v>2</v>
      </c>
      <c r="B232" t="s">
        <v>2232</v>
      </c>
      <c r="C232">
        <v>27421</v>
      </c>
      <c r="D232" t="s">
        <v>2233</v>
      </c>
      <c r="E232" t="s">
        <v>2234</v>
      </c>
      <c r="F232" t="s">
        <v>2235</v>
      </c>
      <c r="G232" t="s">
        <v>791</v>
      </c>
      <c r="H232" t="s">
        <v>2236</v>
      </c>
      <c r="I232" t="s">
        <v>457</v>
      </c>
      <c r="J232">
        <v>6750</v>
      </c>
      <c r="K232">
        <v>10.563938897013765</v>
      </c>
      <c r="L232" t="s">
        <v>2237</v>
      </c>
      <c r="M232">
        <v>0</v>
      </c>
      <c r="N232" t="s">
        <v>459</v>
      </c>
      <c r="O232" t="s">
        <v>2238</v>
      </c>
      <c r="P232">
        <v>11</v>
      </c>
      <c r="Q232">
        <v>25</v>
      </c>
      <c r="R232">
        <v>1</v>
      </c>
      <c r="S232">
        <v>90140732</v>
      </c>
      <c r="T232" t="s">
        <v>461</v>
      </c>
      <c r="U232" t="s">
        <v>812</v>
      </c>
      <c r="V232" t="s">
        <v>335</v>
      </c>
      <c r="W232" t="s">
        <v>660</v>
      </c>
      <c r="X232">
        <v>27499</v>
      </c>
      <c r="Y232" t="s">
        <v>660</v>
      </c>
      <c r="Z232">
        <v>70</v>
      </c>
      <c r="AA232">
        <v>17147</v>
      </c>
      <c r="AB232" t="s">
        <v>465</v>
      </c>
      <c r="AC232" t="s">
        <v>479</v>
      </c>
      <c r="AD232" s="1">
        <v>0.5625</v>
      </c>
      <c r="AE232" s="1">
        <v>0.72916666666666674</v>
      </c>
      <c r="AF232" t="s">
        <v>463</v>
      </c>
      <c r="AG232" t="s">
        <v>287</v>
      </c>
      <c r="AH232" t="s">
        <v>497</v>
      </c>
      <c r="AJ232" t="s">
        <v>762</v>
      </c>
      <c r="AM232">
        <v>2</v>
      </c>
      <c r="AN232">
        <v>4</v>
      </c>
      <c r="AO232">
        <v>3</v>
      </c>
      <c r="AP232" s="2">
        <v>46071</v>
      </c>
      <c r="AQ232" s="2">
        <v>46358</v>
      </c>
      <c r="AR232" s="2">
        <v>46435</v>
      </c>
      <c r="AS232" s="2">
        <v>46652</v>
      </c>
      <c r="AV232" t="s">
        <v>470</v>
      </c>
      <c r="AW232">
        <v>112</v>
      </c>
      <c r="AX232">
        <v>0.5</v>
      </c>
      <c r="BJ232">
        <v>144</v>
      </c>
      <c r="BK232">
        <v>0.5</v>
      </c>
      <c r="BY232">
        <v>256</v>
      </c>
      <c r="BZ232">
        <v>256</v>
      </c>
      <c r="CA232">
        <v>0</v>
      </c>
      <c r="CB232">
        <v>240</v>
      </c>
      <c r="CC232">
        <v>1.0666666666666667</v>
      </c>
      <c r="CE232">
        <v>6750</v>
      </c>
      <c r="CF232">
        <v>0</v>
      </c>
      <c r="CG232">
        <v>480</v>
      </c>
      <c r="CH232">
        <v>0</v>
      </c>
      <c r="CI232">
        <v>6750</v>
      </c>
      <c r="CJ232">
        <v>212.30594577494998</v>
      </c>
      <c r="CK232">
        <v>143.78872163937004</v>
      </c>
      <c r="CL232">
        <v>69.420911026507738</v>
      </c>
      <c r="CM232">
        <v>122.18796797213763</v>
      </c>
      <c r="CN232">
        <v>69.086628928876706</v>
      </c>
      <c r="CO232">
        <v>0</v>
      </c>
      <c r="CP232">
        <v>0</v>
      </c>
      <c r="CQ232">
        <v>93.868062452383569</v>
      </c>
      <c r="CR232">
        <v>0.86346000000000001</v>
      </c>
      <c r="CS232">
        <v>19941.301375201921</v>
      </c>
      <c r="CT232">
        <v>26407.980535445971</v>
      </c>
      <c r="CU232">
        <v>46349.281910647893</v>
      </c>
      <c r="CV232">
        <v>10.563938897013765</v>
      </c>
      <c r="CW232">
        <v>211034</v>
      </c>
      <c r="CX232" t="s">
        <v>4231</v>
      </c>
      <c r="CY232" t="s">
        <v>4232</v>
      </c>
      <c r="CZ232" t="s">
        <v>4233</v>
      </c>
      <c r="DA232" t="s">
        <v>4234</v>
      </c>
      <c r="DB232" t="s">
        <v>3344</v>
      </c>
      <c r="DI232">
        <v>240</v>
      </c>
      <c r="DJ232" t="s">
        <v>831</v>
      </c>
    </row>
    <row r="233" spans="1:114" x14ac:dyDescent="0.25">
      <c r="A233" t="s">
        <v>2</v>
      </c>
      <c r="B233" t="s">
        <v>2232</v>
      </c>
      <c r="C233">
        <v>27421</v>
      </c>
      <c r="D233" t="s">
        <v>2233</v>
      </c>
      <c r="E233" t="s">
        <v>2234</v>
      </c>
      <c r="F233" t="s">
        <v>2235</v>
      </c>
      <c r="G233" t="s">
        <v>791</v>
      </c>
      <c r="H233" t="s">
        <v>2239</v>
      </c>
      <c r="I233" t="s">
        <v>457</v>
      </c>
      <c r="J233">
        <v>6750</v>
      </c>
      <c r="K233">
        <v>9.2264026875578118</v>
      </c>
      <c r="L233" t="s">
        <v>2240</v>
      </c>
      <c r="M233">
        <v>0</v>
      </c>
      <c r="N233" t="s">
        <v>459</v>
      </c>
      <c r="O233" t="s">
        <v>1480</v>
      </c>
      <c r="P233">
        <v>10</v>
      </c>
      <c r="Q233">
        <v>16</v>
      </c>
      <c r="R233">
        <v>1</v>
      </c>
      <c r="S233">
        <v>91181416</v>
      </c>
      <c r="T233" t="s">
        <v>461</v>
      </c>
      <c r="U233" t="s">
        <v>812</v>
      </c>
      <c r="V233" t="s">
        <v>335</v>
      </c>
      <c r="W233" t="s">
        <v>660</v>
      </c>
      <c r="X233">
        <v>27499</v>
      </c>
      <c r="Y233" t="s">
        <v>660</v>
      </c>
      <c r="Z233">
        <v>70</v>
      </c>
      <c r="AA233">
        <v>16988</v>
      </c>
      <c r="AB233" t="s">
        <v>465</v>
      </c>
      <c r="AC233" t="s">
        <v>515</v>
      </c>
      <c r="AD233" s="1">
        <v>0.58333333333333326</v>
      </c>
      <c r="AE233" s="1">
        <v>0.75</v>
      </c>
      <c r="AF233" t="s">
        <v>463</v>
      </c>
      <c r="AG233" t="s">
        <v>89</v>
      </c>
      <c r="AH233" t="s">
        <v>862</v>
      </c>
      <c r="AJ233" t="s">
        <v>762</v>
      </c>
      <c r="AM233">
        <v>2</v>
      </c>
      <c r="AN233">
        <v>3</v>
      </c>
      <c r="AO233">
        <v>3</v>
      </c>
      <c r="AP233" s="2">
        <v>46069</v>
      </c>
      <c r="AQ233" s="2">
        <v>46286</v>
      </c>
      <c r="AR233" s="2">
        <v>46433</v>
      </c>
      <c r="AS233" s="2">
        <v>46650</v>
      </c>
      <c r="AV233" t="s">
        <v>470</v>
      </c>
      <c r="AW233">
        <v>112</v>
      </c>
      <c r="AX233">
        <v>0.5</v>
      </c>
      <c r="BJ233">
        <v>112</v>
      </c>
      <c r="BK233">
        <v>0.5</v>
      </c>
      <c r="BY233">
        <v>224</v>
      </c>
      <c r="BZ233">
        <v>224</v>
      </c>
      <c r="CA233">
        <v>0</v>
      </c>
      <c r="CB233">
        <v>240</v>
      </c>
      <c r="CC233">
        <v>0.93333333333333335</v>
      </c>
      <c r="CE233">
        <v>6750</v>
      </c>
      <c r="CF233">
        <v>0</v>
      </c>
      <c r="CG233">
        <v>480</v>
      </c>
      <c r="CH233">
        <v>0</v>
      </c>
      <c r="CI233">
        <v>6750</v>
      </c>
      <c r="CJ233">
        <v>212.30594577494998</v>
      </c>
      <c r="CK233">
        <v>143.78872163937004</v>
      </c>
      <c r="CL233">
        <v>69.420911026507738</v>
      </c>
      <c r="CM233">
        <v>122.18796797213763</v>
      </c>
      <c r="CN233">
        <v>69.086628928876706</v>
      </c>
      <c r="CO233">
        <v>0</v>
      </c>
      <c r="CP233">
        <v>0</v>
      </c>
      <c r="CQ233">
        <v>93.868062452383569</v>
      </c>
      <c r="CR233">
        <v>0.86346000000000001</v>
      </c>
      <c r="CS233">
        <v>19941.301375201921</v>
      </c>
      <c r="CT233">
        <v>20539.540416457981</v>
      </c>
      <c r="CU233">
        <v>40480.841791659899</v>
      </c>
      <c r="CV233">
        <v>9.2264026875578118</v>
      </c>
      <c r="CW233">
        <v>227997</v>
      </c>
      <c r="CX233" t="s">
        <v>4235</v>
      </c>
      <c r="CY233" t="s">
        <v>4232</v>
      </c>
      <c r="CZ233" t="s">
        <v>4236</v>
      </c>
      <c r="DA233" t="s">
        <v>4237</v>
      </c>
      <c r="DB233" t="s">
        <v>3344</v>
      </c>
      <c r="DI233">
        <v>240</v>
      </c>
      <c r="DJ233" t="s">
        <v>831</v>
      </c>
    </row>
    <row r="234" spans="1:114" x14ac:dyDescent="0.25">
      <c r="A234" t="s">
        <v>2</v>
      </c>
      <c r="B234" t="s">
        <v>2232</v>
      </c>
      <c r="C234">
        <v>27421</v>
      </c>
      <c r="D234" t="s">
        <v>2233</v>
      </c>
      <c r="E234" t="s">
        <v>2234</v>
      </c>
      <c r="F234" t="s">
        <v>2235</v>
      </c>
      <c r="G234" t="s">
        <v>791</v>
      </c>
      <c r="H234" t="s">
        <v>2241</v>
      </c>
      <c r="I234" t="s">
        <v>457</v>
      </c>
      <c r="J234">
        <v>6750</v>
      </c>
      <c r="K234">
        <v>10.563938897013765</v>
      </c>
      <c r="L234" t="s">
        <v>2242</v>
      </c>
      <c r="M234">
        <v>0</v>
      </c>
      <c r="N234" t="s">
        <v>459</v>
      </c>
      <c r="O234" t="s">
        <v>2243</v>
      </c>
      <c r="P234">
        <v>11</v>
      </c>
      <c r="Q234">
        <v>16</v>
      </c>
      <c r="R234">
        <v>1</v>
      </c>
      <c r="S234">
        <v>90110935</v>
      </c>
      <c r="T234" t="s">
        <v>461</v>
      </c>
      <c r="U234" t="s">
        <v>812</v>
      </c>
      <c r="V234" t="s">
        <v>335</v>
      </c>
      <c r="W234" t="s">
        <v>660</v>
      </c>
      <c r="X234">
        <v>27499</v>
      </c>
      <c r="Y234" t="s">
        <v>660</v>
      </c>
      <c r="Z234">
        <v>70</v>
      </c>
      <c r="AA234">
        <v>17058</v>
      </c>
      <c r="AB234" t="s">
        <v>465</v>
      </c>
      <c r="AC234" t="s">
        <v>525</v>
      </c>
      <c r="AD234" s="1">
        <v>0.5625</v>
      </c>
      <c r="AE234" s="1">
        <v>0.72916666666666674</v>
      </c>
      <c r="AF234" t="s">
        <v>463</v>
      </c>
      <c r="AG234" t="s">
        <v>211</v>
      </c>
      <c r="AH234" t="s">
        <v>529</v>
      </c>
      <c r="AJ234" t="s">
        <v>762</v>
      </c>
      <c r="AM234">
        <v>2</v>
      </c>
      <c r="AN234">
        <v>4</v>
      </c>
      <c r="AO234">
        <v>3</v>
      </c>
      <c r="AP234" s="2">
        <v>46070</v>
      </c>
      <c r="AQ234" s="2">
        <v>46357</v>
      </c>
      <c r="AR234" s="2">
        <v>46434</v>
      </c>
      <c r="AS234" s="2">
        <v>46651</v>
      </c>
      <c r="AV234" t="s">
        <v>470</v>
      </c>
      <c r="AW234">
        <v>112</v>
      </c>
      <c r="AX234">
        <v>0.5</v>
      </c>
      <c r="BJ234">
        <v>144</v>
      </c>
      <c r="BK234">
        <v>0.5</v>
      </c>
      <c r="BY234">
        <v>256</v>
      </c>
      <c r="BZ234">
        <v>256</v>
      </c>
      <c r="CA234">
        <v>0</v>
      </c>
      <c r="CB234">
        <v>240</v>
      </c>
      <c r="CC234">
        <v>1.0666666666666667</v>
      </c>
      <c r="CE234">
        <v>6750</v>
      </c>
      <c r="CF234">
        <v>0</v>
      </c>
      <c r="CG234">
        <v>480</v>
      </c>
      <c r="CH234">
        <v>0</v>
      </c>
      <c r="CI234">
        <v>6750</v>
      </c>
      <c r="CJ234">
        <v>212.30594577494998</v>
      </c>
      <c r="CK234">
        <v>143.78872163937004</v>
      </c>
      <c r="CL234">
        <v>69.420911026507738</v>
      </c>
      <c r="CM234">
        <v>122.18796797213763</v>
      </c>
      <c r="CN234">
        <v>69.086628928876706</v>
      </c>
      <c r="CO234">
        <v>0</v>
      </c>
      <c r="CP234">
        <v>0</v>
      </c>
      <c r="CQ234">
        <v>93.868062452383569</v>
      </c>
      <c r="CR234">
        <v>0.86346000000000001</v>
      </c>
      <c r="CS234">
        <v>19941.301375201921</v>
      </c>
      <c r="CT234">
        <v>26407.980535445971</v>
      </c>
      <c r="CU234">
        <v>46349.281910647893</v>
      </c>
      <c r="CV234">
        <v>10.563938897013765</v>
      </c>
      <c r="CW234">
        <v>211030</v>
      </c>
      <c r="CX234" t="s">
        <v>4238</v>
      </c>
      <c r="CY234" t="s">
        <v>4232</v>
      </c>
      <c r="CZ234" t="s">
        <v>4239</v>
      </c>
      <c r="DA234" t="s">
        <v>4240</v>
      </c>
      <c r="DB234" t="s">
        <v>3344</v>
      </c>
      <c r="DI234">
        <v>240</v>
      </c>
      <c r="DJ234" t="s">
        <v>831</v>
      </c>
    </row>
    <row r="235" spans="1:114" x14ac:dyDescent="0.25">
      <c r="A235" t="s">
        <v>2</v>
      </c>
      <c r="B235" t="s">
        <v>2232</v>
      </c>
      <c r="C235">
        <v>27421</v>
      </c>
      <c r="D235" t="s">
        <v>2233</v>
      </c>
      <c r="E235" t="s">
        <v>2234</v>
      </c>
      <c r="F235" t="s">
        <v>2235</v>
      </c>
      <c r="G235" t="s">
        <v>791</v>
      </c>
      <c r="H235" t="s">
        <v>2244</v>
      </c>
      <c r="I235" t="s">
        <v>457</v>
      </c>
      <c r="J235">
        <v>6750</v>
      </c>
      <c r="K235">
        <v>10.563938897013765</v>
      </c>
      <c r="L235" t="s">
        <v>2245</v>
      </c>
      <c r="M235">
        <v>0</v>
      </c>
      <c r="N235" t="s">
        <v>459</v>
      </c>
      <c r="O235" t="s">
        <v>2246</v>
      </c>
      <c r="P235">
        <v>11</v>
      </c>
      <c r="Q235">
        <v>28</v>
      </c>
      <c r="R235">
        <v>1</v>
      </c>
      <c r="S235">
        <v>90010732</v>
      </c>
      <c r="T235" t="s">
        <v>461</v>
      </c>
      <c r="U235" t="s">
        <v>812</v>
      </c>
      <c r="V235" t="s">
        <v>335</v>
      </c>
      <c r="W235" t="s">
        <v>660</v>
      </c>
      <c r="X235">
        <v>27499</v>
      </c>
      <c r="Y235" t="s">
        <v>660</v>
      </c>
      <c r="Z235">
        <v>70</v>
      </c>
      <c r="AA235">
        <v>17059</v>
      </c>
      <c r="AB235" t="s">
        <v>465</v>
      </c>
      <c r="AC235" t="s">
        <v>525</v>
      </c>
      <c r="AD235" s="1">
        <v>0.5625</v>
      </c>
      <c r="AE235" s="1">
        <v>0.72916666666666674</v>
      </c>
      <c r="AF235" t="s">
        <v>463</v>
      </c>
      <c r="AG235" t="s">
        <v>217</v>
      </c>
      <c r="AH235" t="s">
        <v>529</v>
      </c>
      <c r="AJ235" t="s">
        <v>762</v>
      </c>
      <c r="AM235">
        <v>2</v>
      </c>
      <c r="AN235">
        <v>4</v>
      </c>
      <c r="AO235">
        <v>3</v>
      </c>
      <c r="AP235" s="2">
        <v>46070</v>
      </c>
      <c r="AQ235" s="2">
        <v>46357</v>
      </c>
      <c r="AR235" s="2">
        <v>46434</v>
      </c>
      <c r="AS235" s="2">
        <v>46651</v>
      </c>
      <c r="AV235" t="s">
        <v>470</v>
      </c>
      <c r="AW235">
        <v>112</v>
      </c>
      <c r="AX235">
        <v>0.5</v>
      </c>
      <c r="BJ235">
        <v>144</v>
      </c>
      <c r="BK235">
        <v>0.5</v>
      </c>
      <c r="BY235">
        <v>256</v>
      </c>
      <c r="BZ235">
        <v>256</v>
      </c>
      <c r="CA235">
        <v>0</v>
      </c>
      <c r="CB235">
        <v>240</v>
      </c>
      <c r="CC235">
        <v>1.0666666666666667</v>
      </c>
      <c r="CE235">
        <v>6750</v>
      </c>
      <c r="CF235">
        <v>0</v>
      </c>
      <c r="CG235">
        <v>480</v>
      </c>
      <c r="CH235">
        <v>0</v>
      </c>
      <c r="CI235">
        <v>6750</v>
      </c>
      <c r="CJ235">
        <v>212.30594577494998</v>
      </c>
      <c r="CK235">
        <v>143.78872163937004</v>
      </c>
      <c r="CL235">
        <v>69.420911026507738</v>
      </c>
      <c r="CM235">
        <v>122.18796797213763</v>
      </c>
      <c r="CN235">
        <v>69.086628928876706</v>
      </c>
      <c r="CO235">
        <v>0</v>
      </c>
      <c r="CP235">
        <v>0</v>
      </c>
      <c r="CQ235">
        <v>93.868062452383569</v>
      </c>
      <c r="CR235">
        <v>0.86346000000000001</v>
      </c>
      <c r="CS235">
        <v>19941.301375201921</v>
      </c>
      <c r="CT235">
        <v>26407.980535445971</v>
      </c>
      <c r="CU235">
        <v>46349.281910647893</v>
      </c>
      <c r="CV235">
        <v>10.563938897013765</v>
      </c>
      <c r="CW235">
        <v>211031</v>
      </c>
      <c r="CX235" t="s">
        <v>4241</v>
      </c>
      <c r="CY235" t="s">
        <v>4232</v>
      </c>
      <c r="CZ235" t="s">
        <v>4242</v>
      </c>
      <c r="DA235" t="s">
        <v>4243</v>
      </c>
      <c r="DB235" t="s">
        <v>3344</v>
      </c>
      <c r="DI235">
        <v>240</v>
      </c>
      <c r="DJ235" t="s">
        <v>831</v>
      </c>
    </row>
    <row r="236" spans="1:114" x14ac:dyDescent="0.25">
      <c r="A236" t="s">
        <v>2</v>
      </c>
      <c r="B236" t="s">
        <v>2717</v>
      </c>
      <c r="C236">
        <v>27421</v>
      </c>
      <c r="D236" t="s">
        <v>2718</v>
      </c>
      <c r="E236" t="s">
        <v>2719</v>
      </c>
      <c r="F236" t="s">
        <v>2720</v>
      </c>
      <c r="G236" t="s">
        <v>791</v>
      </c>
      <c r="H236" t="s">
        <v>2721</v>
      </c>
      <c r="I236" t="s">
        <v>457</v>
      </c>
      <c r="J236">
        <v>6750</v>
      </c>
      <c r="K236">
        <v>9.2264026875578118</v>
      </c>
      <c r="L236" t="s">
        <v>2240</v>
      </c>
      <c r="M236">
        <v>0</v>
      </c>
      <c r="N236" t="s">
        <v>459</v>
      </c>
      <c r="O236" t="s">
        <v>2722</v>
      </c>
      <c r="P236">
        <v>10</v>
      </c>
      <c r="Q236">
        <v>16</v>
      </c>
      <c r="R236">
        <v>1</v>
      </c>
      <c r="S236">
        <v>91011419</v>
      </c>
      <c r="T236" t="s">
        <v>461</v>
      </c>
      <c r="U236" t="s">
        <v>812</v>
      </c>
      <c r="V236" t="s">
        <v>335</v>
      </c>
      <c r="W236" t="s">
        <v>660</v>
      </c>
      <c r="X236">
        <v>27499</v>
      </c>
      <c r="Y236" t="s">
        <v>660</v>
      </c>
      <c r="Z236">
        <v>70</v>
      </c>
      <c r="AA236">
        <v>16989</v>
      </c>
      <c r="AB236" t="s">
        <v>465</v>
      </c>
      <c r="AC236" t="s">
        <v>525</v>
      </c>
      <c r="AD236" s="1">
        <v>0.54166666666666674</v>
      </c>
      <c r="AE236" s="1">
        <v>0.70833333333333326</v>
      </c>
      <c r="AF236" t="s">
        <v>463</v>
      </c>
      <c r="AG236" t="s">
        <v>56</v>
      </c>
      <c r="AH236" t="s">
        <v>582</v>
      </c>
      <c r="AI236" t="s">
        <v>2723</v>
      </c>
      <c r="AJ236" t="s">
        <v>762</v>
      </c>
      <c r="AM236">
        <v>2</v>
      </c>
      <c r="AN236">
        <v>3</v>
      </c>
      <c r="AO236">
        <v>3</v>
      </c>
      <c r="AP236" s="2">
        <v>46070</v>
      </c>
      <c r="AQ236" s="2">
        <v>46287</v>
      </c>
      <c r="AR236" s="2">
        <v>46434</v>
      </c>
      <c r="AS236" s="2">
        <v>46651</v>
      </c>
      <c r="AV236" t="s">
        <v>470</v>
      </c>
      <c r="AW236">
        <v>112</v>
      </c>
      <c r="AX236">
        <v>0.5</v>
      </c>
      <c r="BJ236">
        <v>112</v>
      </c>
      <c r="BK236">
        <v>0.5</v>
      </c>
      <c r="BY236">
        <v>224</v>
      </c>
      <c r="BZ236">
        <v>224</v>
      </c>
      <c r="CA236">
        <v>0</v>
      </c>
      <c r="CB236">
        <v>240</v>
      </c>
      <c r="CC236">
        <v>0.93333333333333335</v>
      </c>
      <c r="CE236">
        <v>6750</v>
      </c>
      <c r="CF236">
        <v>0</v>
      </c>
      <c r="CG236">
        <v>480</v>
      </c>
      <c r="CH236">
        <v>0</v>
      </c>
      <c r="CI236">
        <v>6750</v>
      </c>
      <c r="CJ236">
        <v>212.30594577494998</v>
      </c>
      <c r="CK236">
        <v>143.78872163937004</v>
      </c>
      <c r="CL236">
        <v>69.420911026507738</v>
      </c>
      <c r="CM236">
        <v>122.18796797213763</v>
      </c>
      <c r="CN236">
        <v>69.086628928876706</v>
      </c>
      <c r="CO236">
        <v>0</v>
      </c>
      <c r="CP236">
        <v>0</v>
      </c>
      <c r="CQ236">
        <v>93.868062452383569</v>
      </c>
      <c r="CR236">
        <v>0.86346000000000001</v>
      </c>
      <c r="CS236">
        <v>19941.301375201921</v>
      </c>
      <c r="CT236">
        <v>20539.540416457981</v>
      </c>
      <c r="CU236">
        <v>40480.841791659899</v>
      </c>
      <c r="CV236">
        <v>9.2264026875578118</v>
      </c>
      <c r="CW236">
        <v>207724</v>
      </c>
      <c r="CX236" t="s">
        <v>4244</v>
      </c>
      <c r="CY236" t="s">
        <v>4245</v>
      </c>
      <c r="CZ236" t="s">
        <v>4246</v>
      </c>
      <c r="DA236" t="s">
        <v>4243</v>
      </c>
      <c r="DB236" t="s">
        <v>3344</v>
      </c>
      <c r="DI236">
        <v>240</v>
      </c>
      <c r="DJ236" t="s">
        <v>831</v>
      </c>
    </row>
    <row r="237" spans="1:114" x14ac:dyDescent="0.25">
      <c r="A237" t="s">
        <v>2</v>
      </c>
      <c r="B237" t="s">
        <v>2232</v>
      </c>
      <c r="C237">
        <v>27421</v>
      </c>
      <c r="D237" t="s">
        <v>2233</v>
      </c>
      <c r="E237" t="s">
        <v>2234</v>
      </c>
      <c r="F237" t="s">
        <v>2235</v>
      </c>
      <c r="G237" t="s">
        <v>791</v>
      </c>
      <c r="H237" t="s">
        <v>41</v>
      </c>
      <c r="I237" t="s">
        <v>457</v>
      </c>
      <c r="J237">
        <v>6750</v>
      </c>
      <c r="K237">
        <v>10.563938897013765</v>
      </c>
      <c r="L237" t="s">
        <v>2254</v>
      </c>
      <c r="M237">
        <v>0</v>
      </c>
      <c r="N237" t="s">
        <v>459</v>
      </c>
      <c r="O237" t="s">
        <v>792</v>
      </c>
      <c r="P237">
        <v>11</v>
      </c>
      <c r="Q237">
        <v>20</v>
      </c>
      <c r="R237">
        <v>1</v>
      </c>
      <c r="S237">
        <v>90591031</v>
      </c>
      <c r="T237" t="s">
        <v>461</v>
      </c>
      <c r="U237" t="s">
        <v>812</v>
      </c>
      <c r="V237" t="s">
        <v>338</v>
      </c>
      <c r="W237" t="s">
        <v>660</v>
      </c>
      <c r="X237">
        <v>27499</v>
      </c>
      <c r="Y237" t="s">
        <v>660</v>
      </c>
      <c r="Z237">
        <v>70</v>
      </c>
      <c r="AA237">
        <v>17098</v>
      </c>
      <c r="AB237" t="s">
        <v>465</v>
      </c>
      <c r="AC237" t="s">
        <v>479</v>
      </c>
      <c r="AD237" s="1">
        <v>0.5</v>
      </c>
      <c r="AE237" s="1">
        <v>0.66666666666666674</v>
      </c>
      <c r="AF237" t="s">
        <v>463</v>
      </c>
      <c r="AG237" t="s">
        <v>1059</v>
      </c>
      <c r="AH237" t="s">
        <v>1060</v>
      </c>
      <c r="AI237" t="s">
        <v>2255</v>
      </c>
      <c r="AJ237" t="s">
        <v>2256</v>
      </c>
      <c r="AM237">
        <v>2</v>
      </c>
      <c r="AN237">
        <v>4</v>
      </c>
      <c r="AO237">
        <v>3</v>
      </c>
      <c r="AP237" s="2">
        <v>46071</v>
      </c>
      <c r="AQ237" s="2">
        <v>46358</v>
      </c>
      <c r="AR237" s="2">
        <v>46435</v>
      </c>
      <c r="AS237" s="2">
        <v>46652</v>
      </c>
      <c r="AV237" t="s">
        <v>470</v>
      </c>
      <c r="AW237">
        <v>112</v>
      </c>
      <c r="AX237">
        <v>0.5</v>
      </c>
      <c r="BJ237">
        <v>144</v>
      </c>
      <c r="BK237">
        <v>0.5</v>
      </c>
      <c r="BY237">
        <v>256</v>
      </c>
      <c r="BZ237">
        <v>256</v>
      </c>
      <c r="CA237">
        <v>0</v>
      </c>
      <c r="CB237">
        <v>240</v>
      </c>
      <c r="CC237">
        <v>1.0666666666666667</v>
      </c>
      <c r="CE237">
        <v>6750</v>
      </c>
      <c r="CF237">
        <v>0</v>
      </c>
      <c r="CG237">
        <v>480</v>
      </c>
      <c r="CH237">
        <v>0</v>
      </c>
      <c r="CI237">
        <v>6750</v>
      </c>
      <c r="CJ237">
        <v>212.30594577494998</v>
      </c>
      <c r="CK237">
        <v>143.78872163937004</v>
      </c>
      <c r="CL237">
        <v>69.420911026507738</v>
      </c>
      <c r="CM237">
        <v>122.18796797213763</v>
      </c>
      <c r="CN237">
        <v>69.086628928876706</v>
      </c>
      <c r="CO237">
        <v>0</v>
      </c>
      <c r="CP237">
        <v>0</v>
      </c>
      <c r="CQ237">
        <v>93.868062452383569</v>
      </c>
      <c r="CR237">
        <v>0.86346000000000001</v>
      </c>
      <c r="CS237">
        <v>19941.301375201921</v>
      </c>
      <c r="CT237">
        <v>26407.980535445971</v>
      </c>
      <c r="CU237">
        <v>46349.281910647893</v>
      </c>
      <c r="CV237">
        <v>10.563938897013765</v>
      </c>
      <c r="CW237">
        <v>209271</v>
      </c>
      <c r="CX237" t="s">
        <v>4247</v>
      </c>
      <c r="CY237" t="s">
        <v>4232</v>
      </c>
      <c r="CZ237" t="s">
        <v>4248</v>
      </c>
      <c r="DA237" t="s">
        <v>4249</v>
      </c>
      <c r="DB237" t="s">
        <v>3344</v>
      </c>
      <c r="DI237">
        <v>240</v>
      </c>
      <c r="DJ237" t="s">
        <v>831</v>
      </c>
    </row>
    <row r="238" spans="1:114" x14ac:dyDescent="0.25">
      <c r="A238" t="s">
        <v>2</v>
      </c>
      <c r="B238" t="s">
        <v>2232</v>
      </c>
      <c r="C238">
        <v>27421</v>
      </c>
      <c r="D238" t="s">
        <v>2233</v>
      </c>
      <c r="E238" t="s">
        <v>2234</v>
      </c>
      <c r="F238" t="s">
        <v>2235</v>
      </c>
      <c r="G238" t="s">
        <v>791</v>
      </c>
      <c r="H238" t="s">
        <v>2247</v>
      </c>
      <c r="I238" t="s">
        <v>457</v>
      </c>
      <c r="J238">
        <v>6750</v>
      </c>
      <c r="K238">
        <v>10.563938897013765</v>
      </c>
      <c r="L238" t="s">
        <v>1068</v>
      </c>
      <c r="M238">
        <v>0</v>
      </c>
      <c r="N238" t="s">
        <v>459</v>
      </c>
      <c r="O238" t="s">
        <v>2248</v>
      </c>
      <c r="P238">
        <v>11</v>
      </c>
      <c r="Q238">
        <v>15</v>
      </c>
      <c r="R238">
        <v>1</v>
      </c>
      <c r="S238">
        <v>90030268</v>
      </c>
      <c r="T238" t="s">
        <v>461</v>
      </c>
      <c r="U238" t="s">
        <v>812</v>
      </c>
      <c r="V238" t="s">
        <v>335</v>
      </c>
      <c r="W238" t="s">
        <v>660</v>
      </c>
      <c r="X238">
        <v>27499</v>
      </c>
      <c r="Y238" t="s">
        <v>660</v>
      </c>
      <c r="Z238">
        <v>70</v>
      </c>
      <c r="AA238">
        <v>17148</v>
      </c>
      <c r="AB238" t="s">
        <v>465</v>
      </c>
      <c r="AC238" t="s">
        <v>525</v>
      </c>
      <c r="AD238" s="1">
        <v>0.5625</v>
      </c>
      <c r="AE238" s="1">
        <v>0.72916666666666674</v>
      </c>
      <c r="AF238" t="s">
        <v>463</v>
      </c>
      <c r="AG238" t="s">
        <v>288</v>
      </c>
      <c r="AH238" t="s">
        <v>616</v>
      </c>
      <c r="AJ238" t="s">
        <v>762</v>
      </c>
      <c r="AM238">
        <v>2</v>
      </c>
      <c r="AN238">
        <v>4</v>
      </c>
      <c r="AO238">
        <v>3</v>
      </c>
      <c r="AP238" s="2">
        <v>46070</v>
      </c>
      <c r="AQ238" s="2">
        <v>46357</v>
      </c>
      <c r="AR238" s="2">
        <v>46434</v>
      </c>
      <c r="AS238" s="2">
        <v>46651</v>
      </c>
      <c r="AV238" t="s">
        <v>470</v>
      </c>
      <c r="AW238">
        <v>112</v>
      </c>
      <c r="AX238">
        <v>0.5</v>
      </c>
      <c r="BJ238">
        <v>144</v>
      </c>
      <c r="BK238">
        <v>0.5</v>
      </c>
      <c r="BY238">
        <v>256</v>
      </c>
      <c r="BZ238">
        <v>256</v>
      </c>
      <c r="CA238">
        <v>0</v>
      </c>
      <c r="CB238">
        <v>240</v>
      </c>
      <c r="CC238">
        <v>1.0666666666666667</v>
      </c>
      <c r="CE238">
        <v>6750</v>
      </c>
      <c r="CF238">
        <v>0</v>
      </c>
      <c r="CG238">
        <v>480</v>
      </c>
      <c r="CH238">
        <v>0</v>
      </c>
      <c r="CI238">
        <v>6750</v>
      </c>
      <c r="CJ238">
        <v>212.30594577494998</v>
      </c>
      <c r="CK238">
        <v>143.78872163937004</v>
      </c>
      <c r="CL238">
        <v>69.420911026507738</v>
      </c>
      <c r="CM238">
        <v>122.18796797213763</v>
      </c>
      <c r="CN238">
        <v>69.086628928876706</v>
      </c>
      <c r="CO238">
        <v>0</v>
      </c>
      <c r="CP238">
        <v>0</v>
      </c>
      <c r="CQ238">
        <v>93.868062452383569</v>
      </c>
      <c r="CR238">
        <v>0.86346000000000001</v>
      </c>
      <c r="CS238">
        <v>19941.301375201921</v>
      </c>
      <c r="CT238">
        <v>26407.980535445971</v>
      </c>
      <c r="CU238">
        <v>46349.281910647893</v>
      </c>
      <c r="CV238">
        <v>10.563938897013765</v>
      </c>
      <c r="CW238">
        <v>225583</v>
      </c>
      <c r="CX238" t="s">
        <v>4250</v>
      </c>
      <c r="CY238" t="s">
        <v>4232</v>
      </c>
      <c r="CZ238" t="s">
        <v>4251</v>
      </c>
      <c r="DA238" t="s">
        <v>4252</v>
      </c>
      <c r="DB238" t="s">
        <v>3344</v>
      </c>
      <c r="DI238">
        <v>240</v>
      </c>
      <c r="DJ238" t="s">
        <v>831</v>
      </c>
    </row>
    <row r="239" spans="1:114" x14ac:dyDescent="0.25">
      <c r="A239" t="s">
        <v>2</v>
      </c>
      <c r="B239" t="s">
        <v>2257</v>
      </c>
      <c r="C239">
        <v>27420</v>
      </c>
      <c r="D239" t="s">
        <v>2233</v>
      </c>
      <c r="E239" t="s">
        <v>2234</v>
      </c>
      <c r="F239" t="s">
        <v>2235</v>
      </c>
      <c r="G239" t="s">
        <v>791</v>
      </c>
      <c r="H239" t="s">
        <v>2258</v>
      </c>
      <c r="I239" t="s">
        <v>457</v>
      </c>
      <c r="J239">
        <v>3370</v>
      </c>
      <c r="K239">
        <v>9.1035386328244332</v>
      </c>
      <c r="L239" t="s">
        <v>2259</v>
      </c>
      <c r="M239">
        <v>0</v>
      </c>
      <c r="N239" t="s">
        <v>459</v>
      </c>
      <c r="O239" t="s">
        <v>2238</v>
      </c>
      <c r="P239">
        <v>10</v>
      </c>
      <c r="Q239">
        <v>25</v>
      </c>
      <c r="R239">
        <v>1</v>
      </c>
      <c r="S239">
        <v>90140732</v>
      </c>
      <c r="T239" t="s">
        <v>605</v>
      </c>
      <c r="U239" t="s">
        <v>659</v>
      </c>
      <c r="V239" t="s">
        <v>335</v>
      </c>
      <c r="W239" t="s">
        <v>463</v>
      </c>
      <c r="Y239" t="s">
        <v>660</v>
      </c>
      <c r="Z239">
        <v>35</v>
      </c>
      <c r="AA239">
        <v>17149</v>
      </c>
      <c r="AB239" t="s">
        <v>465</v>
      </c>
      <c r="AC239" t="s">
        <v>479</v>
      </c>
      <c r="AD239" s="1">
        <v>0.5625</v>
      </c>
      <c r="AE239" s="1">
        <v>0.72916666666666674</v>
      </c>
      <c r="AF239" t="s">
        <v>463</v>
      </c>
      <c r="AG239" t="s">
        <v>287</v>
      </c>
      <c r="AH239" t="s">
        <v>497</v>
      </c>
      <c r="AI239" t="s">
        <v>2260</v>
      </c>
      <c r="AJ239" t="s">
        <v>762</v>
      </c>
      <c r="AM239">
        <v>1</v>
      </c>
      <c r="AN239">
        <v>3</v>
      </c>
      <c r="AP239" s="2">
        <v>46071</v>
      </c>
      <c r="AQ239" s="2">
        <v>46288</v>
      </c>
      <c r="AR239" s="2"/>
      <c r="AS239" s="2"/>
      <c r="AV239" t="s">
        <v>470</v>
      </c>
      <c r="AW239">
        <v>112</v>
      </c>
      <c r="AX239">
        <v>0.5</v>
      </c>
      <c r="BY239">
        <v>112</v>
      </c>
      <c r="BZ239">
        <v>112</v>
      </c>
      <c r="CA239">
        <v>0</v>
      </c>
      <c r="CB239">
        <v>120</v>
      </c>
      <c r="CC239">
        <v>0.93333333333333335</v>
      </c>
      <c r="CE239">
        <v>3370</v>
      </c>
      <c r="CF239">
        <v>0</v>
      </c>
      <c r="CG239">
        <v>240</v>
      </c>
      <c r="CH239">
        <v>0</v>
      </c>
      <c r="CI239">
        <v>3370</v>
      </c>
      <c r="CJ239">
        <v>212.30594577494998</v>
      </c>
      <c r="CK239">
        <v>143.78872163937004</v>
      </c>
      <c r="CL239">
        <v>69.420911026507738</v>
      </c>
      <c r="CM239">
        <v>122.18796797213763</v>
      </c>
      <c r="CN239">
        <v>69.086628928876706</v>
      </c>
      <c r="CO239">
        <v>0</v>
      </c>
      <c r="CP239">
        <v>0</v>
      </c>
      <c r="CQ239">
        <v>93.868062452383569</v>
      </c>
      <c r="CR239">
        <v>0.86346000000000001</v>
      </c>
      <c r="CS239">
        <v>19941.301375201921</v>
      </c>
      <c r="CT239">
        <v>0</v>
      </c>
      <c r="CU239">
        <v>19941.301375201921</v>
      </c>
      <c r="CV239">
        <v>9.1035386328244332</v>
      </c>
      <c r="CW239">
        <v>211033</v>
      </c>
      <c r="CX239" t="s">
        <v>4253</v>
      </c>
      <c r="CY239" t="s">
        <v>4232</v>
      </c>
      <c r="CZ239" t="s">
        <v>4254</v>
      </c>
      <c r="DA239" t="s">
        <v>4255</v>
      </c>
      <c r="DB239" t="s">
        <v>3344</v>
      </c>
      <c r="DI239">
        <v>120</v>
      </c>
      <c r="DJ239" t="s">
        <v>831</v>
      </c>
    </row>
    <row r="240" spans="1:114" x14ac:dyDescent="0.25">
      <c r="A240" t="s">
        <v>2</v>
      </c>
      <c r="B240" t="s">
        <v>2257</v>
      </c>
      <c r="C240">
        <v>27420</v>
      </c>
      <c r="D240" t="s">
        <v>2233</v>
      </c>
      <c r="E240" t="s">
        <v>2234</v>
      </c>
      <c r="F240" t="s">
        <v>2235</v>
      </c>
      <c r="G240" t="s">
        <v>791</v>
      </c>
      <c r="H240" t="s">
        <v>2261</v>
      </c>
      <c r="I240" t="s">
        <v>457</v>
      </c>
      <c r="J240">
        <v>3370</v>
      </c>
      <c r="K240">
        <v>9.1035386328244332</v>
      </c>
      <c r="L240" t="s">
        <v>2262</v>
      </c>
      <c r="M240">
        <v>0</v>
      </c>
      <c r="N240" t="s">
        <v>459</v>
      </c>
      <c r="O240" t="s">
        <v>2243</v>
      </c>
      <c r="P240">
        <v>10</v>
      </c>
      <c r="Q240">
        <v>16</v>
      </c>
      <c r="R240">
        <v>1</v>
      </c>
      <c r="S240">
        <v>90110935</v>
      </c>
      <c r="T240" t="s">
        <v>605</v>
      </c>
      <c r="U240" t="s">
        <v>659</v>
      </c>
      <c r="V240" t="s">
        <v>335</v>
      </c>
      <c r="W240" t="s">
        <v>463</v>
      </c>
      <c r="Y240" t="s">
        <v>660</v>
      </c>
      <c r="Z240">
        <v>35</v>
      </c>
      <c r="AA240">
        <v>17060</v>
      </c>
      <c r="AB240" t="s">
        <v>465</v>
      </c>
      <c r="AC240" t="s">
        <v>525</v>
      </c>
      <c r="AD240" s="1">
        <v>0.5625</v>
      </c>
      <c r="AE240" s="1">
        <v>0.72916666666666674</v>
      </c>
      <c r="AF240" t="s">
        <v>463</v>
      </c>
      <c r="AG240" t="s">
        <v>211</v>
      </c>
      <c r="AH240" t="s">
        <v>529</v>
      </c>
      <c r="AI240" t="s">
        <v>2263</v>
      </c>
      <c r="AJ240" t="s">
        <v>762</v>
      </c>
      <c r="AM240">
        <v>1</v>
      </c>
      <c r="AN240">
        <v>3</v>
      </c>
      <c r="AP240" s="2">
        <v>46070</v>
      </c>
      <c r="AQ240" s="2">
        <v>46287</v>
      </c>
      <c r="AR240" s="2"/>
      <c r="AS240" s="2"/>
      <c r="AV240" t="s">
        <v>470</v>
      </c>
      <c r="AW240">
        <v>112</v>
      </c>
      <c r="AX240">
        <v>0.5</v>
      </c>
      <c r="BY240">
        <v>112</v>
      </c>
      <c r="BZ240">
        <v>112</v>
      </c>
      <c r="CA240">
        <v>0</v>
      </c>
      <c r="CB240">
        <v>120</v>
      </c>
      <c r="CC240">
        <v>0.93333333333333335</v>
      </c>
      <c r="CE240">
        <v>3370</v>
      </c>
      <c r="CF240">
        <v>0</v>
      </c>
      <c r="CG240">
        <v>240</v>
      </c>
      <c r="CH240">
        <v>0</v>
      </c>
      <c r="CI240">
        <v>3370</v>
      </c>
      <c r="CJ240">
        <v>212.30594577494998</v>
      </c>
      <c r="CK240">
        <v>143.78872163937004</v>
      </c>
      <c r="CL240">
        <v>69.420911026507738</v>
      </c>
      <c r="CM240">
        <v>122.18796797213763</v>
      </c>
      <c r="CN240">
        <v>69.086628928876706</v>
      </c>
      <c r="CO240">
        <v>0</v>
      </c>
      <c r="CP240">
        <v>0</v>
      </c>
      <c r="CQ240">
        <v>93.868062452383569</v>
      </c>
      <c r="CR240">
        <v>0.86346000000000001</v>
      </c>
      <c r="CS240">
        <v>19941.301375201921</v>
      </c>
      <c r="CT240">
        <v>0</v>
      </c>
      <c r="CU240">
        <v>19941.301375201921</v>
      </c>
      <c r="CV240">
        <v>9.1035386328244332</v>
      </c>
      <c r="CW240">
        <v>211029</v>
      </c>
      <c r="CX240" t="s">
        <v>4256</v>
      </c>
      <c r="CY240" t="s">
        <v>4232</v>
      </c>
      <c r="CZ240" t="s">
        <v>4257</v>
      </c>
      <c r="DA240" t="s">
        <v>4258</v>
      </c>
      <c r="DB240" t="s">
        <v>3344</v>
      </c>
      <c r="DI240">
        <v>120</v>
      </c>
      <c r="DJ240" t="s">
        <v>831</v>
      </c>
    </row>
    <row r="241" spans="1:114" x14ac:dyDescent="0.25">
      <c r="A241" t="s">
        <v>2</v>
      </c>
      <c r="B241" t="s">
        <v>2257</v>
      </c>
      <c r="C241">
        <v>27420</v>
      </c>
      <c r="D241" t="s">
        <v>2233</v>
      </c>
      <c r="E241" t="s">
        <v>2234</v>
      </c>
      <c r="F241" t="s">
        <v>2235</v>
      </c>
      <c r="G241" t="s">
        <v>791</v>
      </c>
      <c r="H241" t="s">
        <v>2264</v>
      </c>
      <c r="I241" t="s">
        <v>457</v>
      </c>
      <c r="J241">
        <v>3370</v>
      </c>
      <c r="K241">
        <v>9.1035386328244332</v>
      </c>
      <c r="L241" t="s">
        <v>2265</v>
      </c>
      <c r="M241">
        <v>0</v>
      </c>
      <c r="N241" t="s">
        <v>459</v>
      </c>
      <c r="O241" t="s">
        <v>2246</v>
      </c>
      <c r="P241">
        <v>10</v>
      </c>
      <c r="Q241">
        <v>28</v>
      </c>
      <c r="R241">
        <v>1</v>
      </c>
      <c r="S241">
        <v>90010732</v>
      </c>
      <c r="T241" t="s">
        <v>605</v>
      </c>
      <c r="U241" t="s">
        <v>659</v>
      </c>
      <c r="V241" t="s">
        <v>335</v>
      </c>
      <c r="W241" t="s">
        <v>463</v>
      </c>
      <c r="Y241" t="s">
        <v>660</v>
      </c>
      <c r="Z241">
        <v>35</v>
      </c>
      <c r="AA241">
        <v>17061</v>
      </c>
      <c r="AB241" t="s">
        <v>465</v>
      </c>
      <c r="AC241" t="s">
        <v>525</v>
      </c>
      <c r="AD241" s="1">
        <v>0.5625</v>
      </c>
      <c r="AE241" s="1">
        <v>0.72916666666666674</v>
      </c>
      <c r="AF241" t="s">
        <v>463</v>
      </c>
      <c r="AG241" t="s">
        <v>217</v>
      </c>
      <c r="AH241" t="s">
        <v>529</v>
      </c>
      <c r="AI241" t="s">
        <v>2266</v>
      </c>
      <c r="AJ241" t="s">
        <v>762</v>
      </c>
      <c r="AM241">
        <v>1</v>
      </c>
      <c r="AN241">
        <v>3</v>
      </c>
      <c r="AP241" s="2">
        <v>46070</v>
      </c>
      <c r="AQ241" s="2">
        <v>46287</v>
      </c>
      <c r="AR241" s="2"/>
      <c r="AS241" s="2"/>
      <c r="AV241" t="s">
        <v>470</v>
      </c>
      <c r="AW241">
        <v>112</v>
      </c>
      <c r="AX241">
        <v>0.5</v>
      </c>
      <c r="BY241">
        <v>112</v>
      </c>
      <c r="BZ241">
        <v>112</v>
      </c>
      <c r="CA241">
        <v>0</v>
      </c>
      <c r="CB241">
        <v>120</v>
      </c>
      <c r="CC241">
        <v>0.93333333333333335</v>
      </c>
      <c r="CE241">
        <v>3370</v>
      </c>
      <c r="CF241">
        <v>0</v>
      </c>
      <c r="CG241">
        <v>240</v>
      </c>
      <c r="CH241">
        <v>0</v>
      </c>
      <c r="CI241">
        <v>3370</v>
      </c>
      <c r="CJ241">
        <v>212.30594577494998</v>
      </c>
      <c r="CK241">
        <v>143.78872163937004</v>
      </c>
      <c r="CL241">
        <v>69.420911026507738</v>
      </c>
      <c r="CM241">
        <v>122.18796797213763</v>
      </c>
      <c r="CN241">
        <v>69.086628928876706</v>
      </c>
      <c r="CO241">
        <v>0</v>
      </c>
      <c r="CP241">
        <v>0</v>
      </c>
      <c r="CQ241">
        <v>93.868062452383569</v>
      </c>
      <c r="CR241">
        <v>0.86346000000000001</v>
      </c>
      <c r="CS241">
        <v>19941.301375201921</v>
      </c>
      <c r="CT241">
        <v>0</v>
      </c>
      <c r="CU241">
        <v>19941.301375201921</v>
      </c>
      <c r="CV241">
        <v>9.1035386328244332</v>
      </c>
      <c r="CW241">
        <v>211032</v>
      </c>
      <c r="CX241" t="s">
        <v>4259</v>
      </c>
      <c r="CY241" t="s">
        <v>4232</v>
      </c>
      <c r="CZ241" t="s">
        <v>4260</v>
      </c>
      <c r="DA241" t="s">
        <v>4243</v>
      </c>
      <c r="DB241" t="s">
        <v>3344</v>
      </c>
      <c r="DI241">
        <v>120</v>
      </c>
      <c r="DJ241" t="s">
        <v>831</v>
      </c>
    </row>
    <row r="242" spans="1:114" x14ac:dyDescent="0.25">
      <c r="A242" t="s">
        <v>2</v>
      </c>
      <c r="B242" t="s">
        <v>2257</v>
      </c>
      <c r="C242">
        <v>27420</v>
      </c>
      <c r="D242" t="s">
        <v>2233</v>
      </c>
      <c r="E242" t="s">
        <v>2234</v>
      </c>
      <c r="F242" t="s">
        <v>2235</v>
      </c>
      <c r="G242" t="s">
        <v>791</v>
      </c>
      <c r="H242" t="s">
        <v>2267</v>
      </c>
      <c r="I242" t="s">
        <v>457</v>
      </c>
      <c r="J242">
        <v>3370</v>
      </c>
      <c r="K242">
        <v>9.1035386328244332</v>
      </c>
      <c r="L242" t="s">
        <v>2268</v>
      </c>
      <c r="M242">
        <v>0</v>
      </c>
      <c r="N242" t="s">
        <v>459</v>
      </c>
      <c r="O242" t="s">
        <v>2248</v>
      </c>
      <c r="P242">
        <v>10</v>
      </c>
      <c r="Q242">
        <v>15</v>
      </c>
      <c r="R242">
        <v>1</v>
      </c>
      <c r="S242">
        <v>90030268</v>
      </c>
      <c r="T242" t="s">
        <v>605</v>
      </c>
      <c r="U242" t="s">
        <v>659</v>
      </c>
      <c r="V242" t="s">
        <v>335</v>
      </c>
      <c r="W242" t="s">
        <v>463</v>
      </c>
      <c r="Y242" t="s">
        <v>660</v>
      </c>
      <c r="Z242">
        <v>35</v>
      </c>
      <c r="AA242">
        <v>17150</v>
      </c>
      <c r="AB242" t="s">
        <v>465</v>
      </c>
      <c r="AC242" t="s">
        <v>525</v>
      </c>
      <c r="AD242" s="1">
        <v>0.5625</v>
      </c>
      <c r="AE242" s="1">
        <v>0.72916666666666674</v>
      </c>
      <c r="AF242" t="s">
        <v>463</v>
      </c>
      <c r="AG242" t="s">
        <v>288</v>
      </c>
      <c r="AH242" t="s">
        <v>616</v>
      </c>
      <c r="AI242" t="s">
        <v>2269</v>
      </c>
      <c r="AJ242" t="s">
        <v>762</v>
      </c>
      <c r="AM242">
        <v>1</v>
      </c>
      <c r="AN242">
        <v>3</v>
      </c>
      <c r="AP242" s="2">
        <v>46070</v>
      </c>
      <c r="AQ242" s="2">
        <v>46287</v>
      </c>
      <c r="AR242" s="2"/>
      <c r="AS242" s="2"/>
      <c r="AV242" t="s">
        <v>470</v>
      </c>
      <c r="AW242">
        <v>112</v>
      </c>
      <c r="AX242">
        <v>0.5</v>
      </c>
      <c r="BY242">
        <v>112</v>
      </c>
      <c r="BZ242">
        <v>112</v>
      </c>
      <c r="CA242">
        <v>0</v>
      </c>
      <c r="CB242">
        <v>120</v>
      </c>
      <c r="CC242">
        <v>0.93333333333333335</v>
      </c>
      <c r="CE242">
        <v>3370</v>
      </c>
      <c r="CF242">
        <v>0</v>
      </c>
      <c r="CG242">
        <v>240</v>
      </c>
      <c r="CH242">
        <v>0</v>
      </c>
      <c r="CI242">
        <v>3370</v>
      </c>
      <c r="CJ242">
        <v>212.30594577494998</v>
      </c>
      <c r="CK242">
        <v>143.78872163937004</v>
      </c>
      <c r="CL242">
        <v>69.420911026507738</v>
      </c>
      <c r="CM242">
        <v>122.18796797213763</v>
      </c>
      <c r="CN242">
        <v>69.086628928876706</v>
      </c>
      <c r="CO242">
        <v>0</v>
      </c>
      <c r="CP242">
        <v>0</v>
      </c>
      <c r="CQ242">
        <v>93.868062452383569</v>
      </c>
      <c r="CR242">
        <v>0.86346000000000001</v>
      </c>
      <c r="CS242">
        <v>19941.301375201921</v>
      </c>
      <c r="CT242">
        <v>0</v>
      </c>
      <c r="CU242">
        <v>19941.301375201921</v>
      </c>
      <c r="CV242">
        <v>9.1035386328244332</v>
      </c>
      <c r="CW242">
        <v>225582</v>
      </c>
      <c r="DI242">
        <v>120</v>
      </c>
      <c r="DJ242" t="s">
        <v>831</v>
      </c>
    </row>
    <row r="243" spans="1:114" x14ac:dyDescent="0.25">
      <c r="A243" t="s">
        <v>2</v>
      </c>
      <c r="B243" t="s">
        <v>2717</v>
      </c>
      <c r="C243">
        <v>27421</v>
      </c>
      <c r="D243" t="s">
        <v>2718</v>
      </c>
      <c r="E243" t="s">
        <v>2719</v>
      </c>
      <c r="F243" t="s">
        <v>2720</v>
      </c>
      <c r="G243" t="s">
        <v>791</v>
      </c>
      <c r="H243" t="s">
        <v>2724</v>
      </c>
      <c r="I243" t="s">
        <v>457</v>
      </c>
      <c r="J243">
        <v>6750</v>
      </c>
      <c r="K243">
        <v>10.563938897013765</v>
      </c>
      <c r="L243" t="s">
        <v>2254</v>
      </c>
      <c r="M243">
        <v>0</v>
      </c>
      <c r="N243" t="s">
        <v>459</v>
      </c>
      <c r="O243" t="s">
        <v>2238</v>
      </c>
      <c r="P243">
        <v>11</v>
      </c>
      <c r="Q243">
        <v>20</v>
      </c>
      <c r="R243">
        <v>1</v>
      </c>
      <c r="S243">
        <v>90140732</v>
      </c>
      <c r="T243" t="s">
        <v>461</v>
      </c>
      <c r="U243" t="s">
        <v>812</v>
      </c>
      <c r="V243" t="s">
        <v>335</v>
      </c>
      <c r="W243" t="s">
        <v>660</v>
      </c>
      <c r="X243">
        <v>27499</v>
      </c>
      <c r="Y243" t="s">
        <v>660</v>
      </c>
      <c r="Z243">
        <v>70</v>
      </c>
      <c r="AA243">
        <v>17151</v>
      </c>
      <c r="AB243" t="s">
        <v>465</v>
      </c>
      <c r="AC243" t="s">
        <v>479</v>
      </c>
      <c r="AD243" s="1">
        <v>0.5625</v>
      </c>
      <c r="AE243" s="1">
        <v>0.72916666666666674</v>
      </c>
      <c r="AF243" t="s">
        <v>463</v>
      </c>
      <c r="AG243" t="s">
        <v>287</v>
      </c>
      <c r="AH243" t="s">
        <v>497</v>
      </c>
      <c r="AJ243" t="s">
        <v>762</v>
      </c>
      <c r="AM243">
        <v>2</v>
      </c>
      <c r="AN243">
        <v>4</v>
      </c>
      <c r="AO243">
        <v>3</v>
      </c>
      <c r="AP243" s="2">
        <v>46071</v>
      </c>
      <c r="AQ243" s="2">
        <v>46358</v>
      </c>
      <c r="AR243" s="2">
        <v>46435</v>
      </c>
      <c r="AS243" s="2">
        <v>46652</v>
      </c>
      <c r="AV243" t="s">
        <v>470</v>
      </c>
      <c r="AW243">
        <v>112</v>
      </c>
      <c r="AX243">
        <v>0.5</v>
      </c>
      <c r="BJ243">
        <v>144</v>
      </c>
      <c r="BK243">
        <v>0.5</v>
      </c>
      <c r="BY243">
        <v>256</v>
      </c>
      <c r="BZ243">
        <v>256</v>
      </c>
      <c r="CA243">
        <v>0</v>
      </c>
      <c r="CB243">
        <v>240</v>
      </c>
      <c r="CC243">
        <v>1.0666666666666667</v>
      </c>
      <c r="CE243">
        <v>6750</v>
      </c>
      <c r="CF243">
        <v>0</v>
      </c>
      <c r="CG243">
        <v>480</v>
      </c>
      <c r="CH243">
        <v>0</v>
      </c>
      <c r="CI243">
        <v>6750</v>
      </c>
      <c r="CJ243">
        <v>212.30594577494998</v>
      </c>
      <c r="CK243">
        <v>143.78872163937004</v>
      </c>
      <c r="CL243">
        <v>69.420911026507738</v>
      </c>
      <c r="CM243">
        <v>122.18796797213763</v>
      </c>
      <c r="CN243">
        <v>69.086628928876706</v>
      </c>
      <c r="CO243">
        <v>0</v>
      </c>
      <c r="CP243">
        <v>0</v>
      </c>
      <c r="CQ243">
        <v>93.868062452383569</v>
      </c>
      <c r="CR243">
        <v>0.86346000000000001</v>
      </c>
      <c r="CS243">
        <v>19941.301375201921</v>
      </c>
      <c r="CT243">
        <v>26407.980535445971</v>
      </c>
      <c r="CU243">
        <v>46349.281910647893</v>
      </c>
      <c r="CV243">
        <v>10.563938897013765</v>
      </c>
      <c r="CW243">
        <v>209270</v>
      </c>
      <c r="CX243" t="s">
        <v>4261</v>
      </c>
      <c r="CY243" t="s">
        <v>4245</v>
      </c>
      <c r="CZ243" t="s">
        <v>4262</v>
      </c>
      <c r="DA243" t="s">
        <v>4263</v>
      </c>
      <c r="DB243" t="s">
        <v>3344</v>
      </c>
      <c r="DI243">
        <v>240</v>
      </c>
      <c r="DJ243" t="s">
        <v>831</v>
      </c>
    </row>
    <row r="244" spans="1:114" x14ac:dyDescent="0.25">
      <c r="A244" t="s">
        <v>2</v>
      </c>
      <c r="B244" t="s">
        <v>2717</v>
      </c>
      <c r="C244">
        <v>27421</v>
      </c>
      <c r="D244" t="s">
        <v>2718</v>
      </c>
      <c r="E244" t="s">
        <v>2719</v>
      </c>
      <c r="F244" t="s">
        <v>2720</v>
      </c>
      <c r="G244" t="s">
        <v>791</v>
      </c>
      <c r="H244" t="s">
        <v>2725</v>
      </c>
      <c r="I244" t="s">
        <v>457</v>
      </c>
      <c r="J244">
        <v>6750</v>
      </c>
      <c r="K244">
        <v>10.563938897013765</v>
      </c>
      <c r="L244" t="s">
        <v>2254</v>
      </c>
      <c r="M244">
        <v>0</v>
      </c>
      <c r="N244" t="s">
        <v>459</v>
      </c>
      <c r="O244" t="s">
        <v>2726</v>
      </c>
      <c r="P244">
        <v>11</v>
      </c>
      <c r="Q244">
        <v>20</v>
      </c>
      <c r="R244">
        <v>1</v>
      </c>
      <c r="S244">
        <v>90110935</v>
      </c>
      <c r="T244" t="s">
        <v>461</v>
      </c>
      <c r="U244" t="s">
        <v>812</v>
      </c>
      <c r="V244" t="s">
        <v>335</v>
      </c>
      <c r="W244" t="s">
        <v>660</v>
      </c>
      <c r="X244">
        <v>27499</v>
      </c>
      <c r="Y244" t="s">
        <v>660</v>
      </c>
      <c r="Z244">
        <v>70</v>
      </c>
      <c r="AA244">
        <v>17062</v>
      </c>
      <c r="AB244" t="s">
        <v>465</v>
      </c>
      <c r="AC244" t="s">
        <v>525</v>
      </c>
      <c r="AD244" s="1">
        <v>0.5625</v>
      </c>
      <c r="AE244" s="1">
        <v>0.72916666666666674</v>
      </c>
      <c r="AF244" t="s">
        <v>463</v>
      </c>
      <c r="AG244" t="s">
        <v>211</v>
      </c>
      <c r="AH244" t="s">
        <v>529</v>
      </c>
      <c r="AJ244" t="s">
        <v>762</v>
      </c>
      <c r="AM244">
        <v>2</v>
      </c>
      <c r="AN244">
        <v>4</v>
      </c>
      <c r="AO244">
        <v>3</v>
      </c>
      <c r="AP244" s="2">
        <v>46070</v>
      </c>
      <c r="AQ244" s="2">
        <v>46357</v>
      </c>
      <c r="AR244" s="2">
        <v>46434</v>
      </c>
      <c r="AS244" s="2">
        <v>46651</v>
      </c>
      <c r="AV244" t="s">
        <v>470</v>
      </c>
      <c r="AW244">
        <v>112</v>
      </c>
      <c r="AX244">
        <v>0.5</v>
      </c>
      <c r="BJ244">
        <v>144</v>
      </c>
      <c r="BK244">
        <v>0.5</v>
      </c>
      <c r="BY244">
        <v>256</v>
      </c>
      <c r="BZ244">
        <v>256</v>
      </c>
      <c r="CA244">
        <v>0</v>
      </c>
      <c r="CB244">
        <v>240</v>
      </c>
      <c r="CC244">
        <v>1.0666666666666667</v>
      </c>
      <c r="CE244">
        <v>6750</v>
      </c>
      <c r="CF244">
        <v>0</v>
      </c>
      <c r="CG244">
        <v>480</v>
      </c>
      <c r="CH244">
        <v>0</v>
      </c>
      <c r="CI244">
        <v>6750</v>
      </c>
      <c r="CJ244">
        <v>212.30594577494998</v>
      </c>
      <c r="CK244">
        <v>143.78872163937004</v>
      </c>
      <c r="CL244">
        <v>69.420911026507738</v>
      </c>
      <c r="CM244">
        <v>122.18796797213763</v>
      </c>
      <c r="CN244">
        <v>69.086628928876706</v>
      </c>
      <c r="CO244">
        <v>0</v>
      </c>
      <c r="CP244">
        <v>0</v>
      </c>
      <c r="CQ244">
        <v>93.868062452383569</v>
      </c>
      <c r="CR244">
        <v>0.86346000000000001</v>
      </c>
      <c r="CS244">
        <v>19941.301375201921</v>
      </c>
      <c r="CT244">
        <v>26407.980535445971</v>
      </c>
      <c r="CU244">
        <v>46349.281910647893</v>
      </c>
      <c r="CV244">
        <v>10.563938897013765</v>
      </c>
      <c r="CW244">
        <v>207722</v>
      </c>
      <c r="CX244" t="s">
        <v>4264</v>
      </c>
      <c r="CY244" t="s">
        <v>4245</v>
      </c>
      <c r="CZ244" t="s">
        <v>4265</v>
      </c>
      <c r="DA244" t="s">
        <v>4266</v>
      </c>
      <c r="DB244" t="s">
        <v>3344</v>
      </c>
      <c r="DI244">
        <v>240</v>
      </c>
      <c r="DJ244" t="s">
        <v>831</v>
      </c>
    </row>
    <row r="245" spans="1:114" x14ac:dyDescent="0.25">
      <c r="A245" t="s">
        <v>2</v>
      </c>
      <c r="B245" t="s">
        <v>2717</v>
      </c>
      <c r="C245">
        <v>27421</v>
      </c>
      <c r="D245" t="s">
        <v>2718</v>
      </c>
      <c r="E245" t="s">
        <v>2719</v>
      </c>
      <c r="F245" t="s">
        <v>2720</v>
      </c>
      <c r="G245" t="s">
        <v>791</v>
      </c>
      <c r="H245" t="s">
        <v>2727</v>
      </c>
      <c r="I245" t="s">
        <v>457</v>
      </c>
      <c r="J245">
        <v>6750</v>
      </c>
      <c r="K245">
        <v>10.563938897013765</v>
      </c>
      <c r="L245" t="s">
        <v>2237</v>
      </c>
      <c r="M245">
        <v>0</v>
      </c>
      <c r="N245" t="s">
        <v>459</v>
      </c>
      <c r="O245" t="s">
        <v>2246</v>
      </c>
      <c r="P245">
        <v>11</v>
      </c>
      <c r="Q245">
        <v>25</v>
      </c>
      <c r="R245">
        <v>1</v>
      </c>
      <c r="S245">
        <v>90010732</v>
      </c>
      <c r="T245" t="s">
        <v>461</v>
      </c>
      <c r="U245" t="s">
        <v>812</v>
      </c>
      <c r="V245" t="s">
        <v>335</v>
      </c>
      <c r="W245" t="s">
        <v>660</v>
      </c>
      <c r="X245">
        <v>27499</v>
      </c>
      <c r="Y245" t="s">
        <v>660</v>
      </c>
      <c r="Z245">
        <v>70</v>
      </c>
      <c r="AA245">
        <v>17063</v>
      </c>
      <c r="AB245" t="s">
        <v>465</v>
      </c>
      <c r="AC245" t="s">
        <v>525</v>
      </c>
      <c r="AD245" s="1">
        <v>0.5625</v>
      </c>
      <c r="AE245" s="1">
        <v>0.72916666666666674</v>
      </c>
      <c r="AF245" t="s">
        <v>463</v>
      </c>
      <c r="AG245" t="s">
        <v>217</v>
      </c>
      <c r="AH245" t="s">
        <v>529</v>
      </c>
      <c r="AJ245" t="s">
        <v>762</v>
      </c>
      <c r="AM245">
        <v>2</v>
      </c>
      <c r="AN245">
        <v>4</v>
      </c>
      <c r="AO245">
        <v>3</v>
      </c>
      <c r="AP245" s="2">
        <v>46070</v>
      </c>
      <c r="AQ245" s="2">
        <v>46357</v>
      </c>
      <c r="AR245" s="2">
        <v>46434</v>
      </c>
      <c r="AS245" s="2">
        <v>46651</v>
      </c>
      <c r="AV245" t="s">
        <v>470</v>
      </c>
      <c r="AW245">
        <v>112</v>
      </c>
      <c r="AX245">
        <v>0.5</v>
      </c>
      <c r="BJ245">
        <v>144</v>
      </c>
      <c r="BK245">
        <v>0.5</v>
      </c>
      <c r="BY245">
        <v>256</v>
      </c>
      <c r="BZ245">
        <v>256</v>
      </c>
      <c r="CA245">
        <v>0</v>
      </c>
      <c r="CB245">
        <v>240</v>
      </c>
      <c r="CC245">
        <v>1.0666666666666667</v>
      </c>
      <c r="CE245">
        <v>6750</v>
      </c>
      <c r="CF245">
        <v>0</v>
      </c>
      <c r="CG245">
        <v>480</v>
      </c>
      <c r="CH245">
        <v>0</v>
      </c>
      <c r="CI245">
        <v>6750</v>
      </c>
      <c r="CJ245">
        <v>212.30594577494998</v>
      </c>
      <c r="CK245">
        <v>143.78872163937004</v>
      </c>
      <c r="CL245">
        <v>69.420911026507738</v>
      </c>
      <c r="CM245">
        <v>122.18796797213763</v>
      </c>
      <c r="CN245">
        <v>69.086628928876706</v>
      </c>
      <c r="CO245">
        <v>0</v>
      </c>
      <c r="CP245">
        <v>0</v>
      </c>
      <c r="CQ245">
        <v>93.868062452383569</v>
      </c>
      <c r="CR245">
        <v>0.86346000000000001</v>
      </c>
      <c r="CS245">
        <v>19941.301375201921</v>
      </c>
      <c r="CT245">
        <v>26407.980535445971</v>
      </c>
      <c r="CU245">
        <v>46349.281910647893</v>
      </c>
      <c r="CV245">
        <v>10.563938897013765</v>
      </c>
      <c r="CW245">
        <v>209251</v>
      </c>
      <c r="CX245" t="s">
        <v>4267</v>
      </c>
      <c r="CY245" t="s">
        <v>4245</v>
      </c>
      <c r="CZ245" t="s">
        <v>4268</v>
      </c>
      <c r="DA245" t="s">
        <v>4243</v>
      </c>
      <c r="DB245" t="s">
        <v>3344</v>
      </c>
      <c r="DI245">
        <v>240</v>
      </c>
      <c r="DJ245" t="s">
        <v>831</v>
      </c>
    </row>
    <row r="246" spans="1:114" x14ac:dyDescent="0.25">
      <c r="A246" t="s">
        <v>2</v>
      </c>
      <c r="B246" t="s">
        <v>2717</v>
      </c>
      <c r="C246">
        <v>27421</v>
      </c>
      <c r="D246" t="s">
        <v>2718</v>
      </c>
      <c r="E246" t="s">
        <v>2719</v>
      </c>
      <c r="F246" t="s">
        <v>2720</v>
      </c>
      <c r="G246" t="s">
        <v>791</v>
      </c>
      <c r="H246" t="s">
        <v>43</v>
      </c>
      <c r="I246" t="s">
        <v>457</v>
      </c>
      <c r="J246">
        <v>6750</v>
      </c>
      <c r="K246">
        <v>10.563938897013765</v>
      </c>
      <c r="L246" t="s">
        <v>2254</v>
      </c>
      <c r="M246">
        <v>0</v>
      </c>
      <c r="N246" t="s">
        <v>459</v>
      </c>
      <c r="O246" t="s">
        <v>792</v>
      </c>
      <c r="P246">
        <v>11</v>
      </c>
      <c r="Q246">
        <v>20</v>
      </c>
      <c r="R246">
        <v>1</v>
      </c>
      <c r="S246">
        <v>90591031</v>
      </c>
      <c r="T246" t="s">
        <v>461</v>
      </c>
      <c r="U246" t="s">
        <v>812</v>
      </c>
      <c r="V246" t="s">
        <v>338</v>
      </c>
      <c r="W246" t="s">
        <v>660</v>
      </c>
      <c r="X246">
        <v>27499</v>
      </c>
      <c r="Y246" t="s">
        <v>660</v>
      </c>
      <c r="Z246">
        <v>70</v>
      </c>
      <c r="AA246">
        <v>17099</v>
      </c>
      <c r="AB246" t="s">
        <v>465</v>
      </c>
      <c r="AC246" t="s">
        <v>479</v>
      </c>
      <c r="AD246" s="1">
        <v>0.375</v>
      </c>
      <c r="AE246" s="1">
        <v>0.60416666666666674</v>
      </c>
      <c r="AF246" t="s">
        <v>463</v>
      </c>
      <c r="AG246" t="s">
        <v>1059</v>
      </c>
      <c r="AH246" t="s">
        <v>1060</v>
      </c>
      <c r="AI246" t="s">
        <v>2732</v>
      </c>
      <c r="AJ246" t="s">
        <v>2256</v>
      </c>
      <c r="AM246">
        <v>2</v>
      </c>
      <c r="AN246">
        <v>4</v>
      </c>
      <c r="AO246">
        <v>3</v>
      </c>
      <c r="AP246" s="2">
        <v>46071</v>
      </c>
      <c r="AQ246" s="2">
        <v>46358</v>
      </c>
      <c r="AR246" s="2">
        <v>46435</v>
      </c>
      <c r="AS246" s="2">
        <v>46652</v>
      </c>
      <c r="AV246" t="s">
        <v>470</v>
      </c>
      <c r="AW246">
        <v>112</v>
      </c>
      <c r="AX246">
        <v>0.5</v>
      </c>
      <c r="BJ246">
        <v>144</v>
      </c>
      <c r="BK246">
        <v>0.5</v>
      </c>
      <c r="BY246">
        <v>256</v>
      </c>
      <c r="BZ246">
        <v>256</v>
      </c>
      <c r="CA246">
        <v>0</v>
      </c>
      <c r="CB246">
        <v>240</v>
      </c>
      <c r="CC246">
        <v>1.0666666666666667</v>
      </c>
      <c r="CE246">
        <v>6750</v>
      </c>
      <c r="CF246">
        <v>0</v>
      </c>
      <c r="CG246">
        <v>480</v>
      </c>
      <c r="CH246">
        <v>0</v>
      </c>
      <c r="CI246">
        <v>6750</v>
      </c>
      <c r="CJ246">
        <v>212.30594577494998</v>
      </c>
      <c r="CK246">
        <v>143.78872163937004</v>
      </c>
      <c r="CL246">
        <v>69.420911026507738</v>
      </c>
      <c r="CM246">
        <v>122.18796797213763</v>
      </c>
      <c r="CN246">
        <v>69.086628928876706</v>
      </c>
      <c r="CO246">
        <v>0</v>
      </c>
      <c r="CP246">
        <v>0</v>
      </c>
      <c r="CQ246">
        <v>93.868062452383569</v>
      </c>
      <c r="CR246">
        <v>0.86346000000000001</v>
      </c>
      <c r="CS246">
        <v>19941.301375201921</v>
      </c>
      <c r="CT246">
        <v>26407.980535445971</v>
      </c>
      <c r="CU246">
        <v>46349.281910647893</v>
      </c>
      <c r="CV246">
        <v>10.563938897013765</v>
      </c>
      <c r="CW246">
        <v>209269</v>
      </c>
      <c r="CX246" t="s">
        <v>4269</v>
      </c>
      <c r="CY246" t="s">
        <v>4245</v>
      </c>
      <c r="CZ246" t="s">
        <v>3514</v>
      </c>
      <c r="DA246" t="s">
        <v>4249</v>
      </c>
      <c r="DB246" t="s">
        <v>3344</v>
      </c>
      <c r="DI246">
        <v>240</v>
      </c>
      <c r="DJ246" t="s">
        <v>831</v>
      </c>
    </row>
    <row r="247" spans="1:114" x14ac:dyDescent="0.25">
      <c r="A247" t="s">
        <v>2</v>
      </c>
      <c r="B247" t="s">
        <v>2717</v>
      </c>
      <c r="C247">
        <v>27421</v>
      </c>
      <c r="D247" t="s">
        <v>2718</v>
      </c>
      <c r="E247" t="s">
        <v>2719</v>
      </c>
      <c r="F247" t="s">
        <v>2720</v>
      </c>
      <c r="G247" t="s">
        <v>791</v>
      </c>
      <c r="H247" t="s">
        <v>2728</v>
      </c>
      <c r="I247" t="s">
        <v>457</v>
      </c>
      <c r="J247">
        <v>6750</v>
      </c>
      <c r="K247">
        <v>9.2264026875578118</v>
      </c>
      <c r="L247" t="s">
        <v>2240</v>
      </c>
      <c r="M247">
        <v>0</v>
      </c>
      <c r="N247" t="s">
        <v>459</v>
      </c>
      <c r="O247" t="s">
        <v>1321</v>
      </c>
      <c r="P247">
        <v>10</v>
      </c>
      <c r="Q247">
        <v>16</v>
      </c>
      <c r="R247">
        <v>1</v>
      </c>
      <c r="S247">
        <v>92621147</v>
      </c>
      <c r="T247" t="s">
        <v>461</v>
      </c>
      <c r="U247" t="s">
        <v>812</v>
      </c>
      <c r="V247" t="s">
        <v>335</v>
      </c>
      <c r="W247" t="s">
        <v>660</v>
      </c>
      <c r="X247">
        <v>27499</v>
      </c>
      <c r="Y247" t="s">
        <v>660</v>
      </c>
      <c r="Z247">
        <v>70</v>
      </c>
      <c r="AA247">
        <v>16990</v>
      </c>
      <c r="AB247" t="s">
        <v>465</v>
      </c>
      <c r="AC247" t="s">
        <v>515</v>
      </c>
      <c r="AD247" s="1">
        <v>0.54166666666666674</v>
      </c>
      <c r="AE247" s="1">
        <v>0.70833333333333326</v>
      </c>
      <c r="AF247" t="s">
        <v>463</v>
      </c>
      <c r="AG247" t="s">
        <v>63</v>
      </c>
      <c r="AH247" t="s">
        <v>467</v>
      </c>
      <c r="AJ247" t="s">
        <v>762</v>
      </c>
      <c r="AM247">
        <v>2</v>
      </c>
      <c r="AN247">
        <v>3</v>
      </c>
      <c r="AO247">
        <v>3</v>
      </c>
      <c r="AP247" s="2">
        <v>46069</v>
      </c>
      <c r="AQ247" s="2">
        <v>46286</v>
      </c>
      <c r="AR247" s="2">
        <v>46433</v>
      </c>
      <c r="AS247" s="2">
        <v>46650</v>
      </c>
      <c r="AV247" t="s">
        <v>470</v>
      </c>
      <c r="AW247">
        <v>112</v>
      </c>
      <c r="AX247">
        <v>0.5</v>
      </c>
      <c r="BJ247">
        <v>112</v>
      </c>
      <c r="BK247">
        <v>0.5</v>
      </c>
      <c r="BY247">
        <v>224</v>
      </c>
      <c r="BZ247">
        <v>224</v>
      </c>
      <c r="CA247">
        <v>0</v>
      </c>
      <c r="CB247">
        <v>240</v>
      </c>
      <c r="CC247">
        <v>0.93333333333333335</v>
      </c>
      <c r="CE247">
        <v>6750</v>
      </c>
      <c r="CF247">
        <v>0</v>
      </c>
      <c r="CG247">
        <v>480</v>
      </c>
      <c r="CH247">
        <v>0</v>
      </c>
      <c r="CI247">
        <v>6750</v>
      </c>
      <c r="CJ247">
        <v>212.30594577494998</v>
      </c>
      <c r="CK247">
        <v>143.78872163937004</v>
      </c>
      <c r="CL247">
        <v>69.420911026507738</v>
      </c>
      <c r="CM247">
        <v>122.18796797213763</v>
      </c>
      <c r="CN247">
        <v>69.086628928876706</v>
      </c>
      <c r="CO247">
        <v>0</v>
      </c>
      <c r="CP247">
        <v>0</v>
      </c>
      <c r="CQ247">
        <v>93.868062452383569</v>
      </c>
      <c r="CR247">
        <v>0.86346000000000001</v>
      </c>
      <c r="CS247">
        <v>19941.301375201921</v>
      </c>
      <c r="CT247">
        <v>20539.540416457981</v>
      </c>
      <c r="CU247">
        <v>40480.841791659899</v>
      </c>
      <c r="CV247">
        <v>9.2264026875578118</v>
      </c>
      <c r="CW247">
        <v>199967</v>
      </c>
      <c r="DI247">
        <v>240</v>
      </c>
      <c r="DJ247" t="s">
        <v>831</v>
      </c>
    </row>
    <row r="248" spans="1:114" x14ac:dyDescent="0.25">
      <c r="A248" t="s">
        <v>2</v>
      </c>
      <c r="B248" t="s">
        <v>2717</v>
      </c>
      <c r="C248">
        <v>27421</v>
      </c>
      <c r="D248" t="s">
        <v>2718</v>
      </c>
      <c r="E248" t="s">
        <v>2719</v>
      </c>
      <c r="F248" t="s">
        <v>2720</v>
      </c>
      <c r="G248" t="s">
        <v>791</v>
      </c>
      <c r="H248" t="s">
        <v>2729</v>
      </c>
      <c r="I248" t="s">
        <v>457</v>
      </c>
      <c r="J248">
        <v>6750</v>
      </c>
      <c r="K248">
        <v>10.563938897013765</v>
      </c>
      <c r="L248" t="s">
        <v>2254</v>
      </c>
      <c r="M248">
        <v>0</v>
      </c>
      <c r="N248" t="s">
        <v>459</v>
      </c>
      <c r="O248" t="s">
        <v>2248</v>
      </c>
      <c r="P248">
        <v>11</v>
      </c>
      <c r="Q248">
        <v>20</v>
      </c>
      <c r="R248">
        <v>1</v>
      </c>
      <c r="S248">
        <v>90030268</v>
      </c>
      <c r="T248" t="s">
        <v>461</v>
      </c>
      <c r="U248" t="s">
        <v>812</v>
      </c>
      <c r="V248" t="s">
        <v>335</v>
      </c>
      <c r="W248" t="s">
        <v>660</v>
      </c>
      <c r="X248">
        <v>27499</v>
      </c>
      <c r="Y248" t="s">
        <v>660</v>
      </c>
      <c r="Z248">
        <v>70</v>
      </c>
      <c r="AA248">
        <v>17152</v>
      </c>
      <c r="AB248" t="s">
        <v>465</v>
      </c>
      <c r="AC248" t="s">
        <v>525</v>
      </c>
      <c r="AD248" s="1">
        <v>0.5625</v>
      </c>
      <c r="AE248" s="1">
        <v>0.72916666666666674</v>
      </c>
      <c r="AF248" t="s">
        <v>463</v>
      </c>
      <c r="AG248" t="s">
        <v>288</v>
      </c>
      <c r="AH248" t="s">
        <v>616</v>
      </c>
      <c r="AJ248" t="s">
        <v>762</v>
      </c>
      <c r="AM248">
        <v>2</v>
      </c>
      <c r="AN248">
        <v>4</v>
      </c>
      <c r="AO248">
        <v>3</v>
      </c>
      <c r="AP248" s="2">
        <v>46070</v>
      </c>
      <c r="AQ248" s="2">
        <v>46357</v>
      </c>
      <c r="AR248" s="2">
        <v>46434</v>
      </c>
      <c r="AS248" s="2">
        <v>46651</v>
      </c>
      <c r="AV248" t="s">
        <v>470</v>
      </c>
      <c r="AW248">
        <v>112</v>
      </c>
      <c r="AX248">
        <v>0.5</v>
      </c>
      <c r="BJ248">
        <v>144</v>
      </c>
      <c r="BK248">
        <v>0.5</v>
      </c>
      <c r="BY248">
        <v>256</v>
      </c>
      <c r="BZ248">
        <v>256</v>
      </c>
      <c r="CA248">
        <v>0</v>
      </c>
      <c r="CB248">
        <v>240</v>
      </c>
      <c r="CC248">
        <v>1.0666666666666667</v>
      </c>
      <c r="CE248">
        <v>6750</v>
      </c>
      <c r="CF248">
        <v>0</v>
      </c>
      <c r="CG248">
        <v>480</v>
      </c>
      <c r="CH248">
        <v>0</v>
      </c>
      <c r="CI248">
        <v>6750</v>
      </c>
      <c r="CJ248">
        <v>212.30594577494998</v>
      </c>
      <c r="CK248">
        <v>143.78872163937004</v>
      </c>
      <c r="CL248">
        <v>69.420911026507738</v>
      </c>
      <c r="CM248">
        <v>122.18796797213763</v>
      </c>
      <c r="CN248">
        <v>69.086628928876706</v>
      </c>
      <c r="CO248">
        <v>0</v>
      </c>
      <c r="CP248">
        <v>0</v>
      </c>
      <c r="CQ248">
        <v>93.868062452383569</v>
      </c>
      <c r="CR248">
        <v>0.86346000000000001</v>
      </c>
      <c r="CS248">
        <v>19941.301375201921</v>
      </c>
      <c r="CT248">
        <v>26407.980535445971</v>
      </c>
      <c r="CU248">
        <v>46349.281910647893</v>
      </c>
      <c r="CV248">
        <v>10.563938897013765</v>
      </c>
      <c r="CW248">
        <v>225579</v>
      </c>
      <c r="CX248" t="s">
        <v>4270</v>
      </c>
      <c r="CY248" t="s">
        <v>4245</v>
      </c>
      <c r="CZ248" t="s">
        <v>4271</v>
      </c>
      <c r="DA248" t="s">
        <v>4272</v>
      </c>
      <c r="DB248" t="s">
        <v>3344</v>
      </c>
      <c r="DI248">
        <v>240</v>
      </c>
      <c r="DJ248" t="s">
        <v>831</v>
      </c>
    </row>
    <row r="249" spans="1:114" x14ac:dyDescent="0.25">
      <c r="A249" t="s">
        <v>2</v>
      </c>
      <c r="B249" t="s">
        <v>2733</v>
      </c>
      <c r="C249">
        <v>27420</v>
      </c>
      <c r="D249" t="s">
        <v>2718</v>
      </c>
      <c r="E249" t="s">
        <v>2719</v>
      </c>
      <c r="F249" t="s">
        <v>2720</v>
      </c>
      <c r="G249" t="s">
        <v>791</v>
      </c>
      <c r="H249" t="s">
        <v>2734</v>
      </c>
      <c r="I249" t="s">
        <v>457</v>
      </c>
      <c r="J249">
        <v>3370</v>
      </c>
      <c r="K249">
        <v>9.1035386328244332</v>
      </c>
      <c r="L249" t="s">
        <v>2735</v>
      </c>
      <c r="M249">
        <v>0</v>
      </c>
      <c r="N249" t="s">
        <v>459</v>
      </c>
      <c r="O249" t="s">
        <v>2238</v>
      </c>
      <c r="P249">
        <v>10</v>
      </c>
      <c r="Q249">
        <v>20</v>
      </c>
      <c r="R249">
        <v>1</v>
      </c>
      <c r="S249">
        <v>90140732</v>
      </c>
      <c r="T249" t="s">
        <v>605</v>
      </c>
      <c r="U249" t="s">
        <v>659</v>
      </c>
      <c r="V249" t="s">
        <v>335</v>
      </c>
      <c r="W249" t="s">
        <v>463</v>
      </c>
      <c r="Y249" t="s">
        <v>660</v>
      </c>
      <c r="Z249">
        <v>35</v>
      </c>
      <c r="AA249">
        <v>17153</v>
      </c>
      <c r="AB249" t="s">
        <v>465</v>
      </c>
      <c r="AC249" t="s">
        <v>479</v>
      </c>
      <c r="AD249" s="1">
        <v>0.5625</v>
      </c>
      <c r="AE249" s="1">
        <v>0.72916666666666674</v>
      </c>
      <c r="AF249" t="s">
        <v>463</v>
      </c>
      <c r="AG249" t="s">
        <v>287</v>
      </c>
      <c r="AH249" t="s">
        <v>497</v>
      </c>
      <c r="AI249" t="s">
        <v>2736</v>
      </c>
      <c r="AJ249" t="s">
        <v>762</v>
      </c>
      <c r="AM249">
        <v>1</v>
      </c>
      <c r="AN249">
        <v>3</v>
      </c>
      <c r="AP249" s="2">
        <v>46071</v>
      </c>
      <c r="AQ249" s="2">
        <v>46288</v>
      </c>
      <c r="AR249" s="2"/>
      <c r="AS249" s="2"/>
      <c r="AV249" t="s">
        <v>470</v>
      </c>
      <c r="AW249">
        <v>112</v>
      </c>
      <c r="AX249">
        <v>0.5</v>
      </c>
      <c r="BY249">
        <v>112</v>
      </c>
      <c r="BZ249">
        <v>112</v>
      </c>
      <c r="CA249">
        <v>0</v>
      </c>
      <c r="CB249">
        <v>120</v>
      </c>
      <c r="CC249">
        <v>0.93333333333333335</v>
      </c>
      <c r="CE249">
        <v>3370</v>
      </c>
      <c r="CF249">
        <v>0</v>
      </c>
      <c r="CG249">
        <v>240</v>
      </c>
      <c r="CH249">
        <v>0</v>
      </c>
      <c r="CI249">
        <v>3370</v>
      </c>
      <c r="CJ249">
        <v>212.30594577494998</v>
      </c>
      <c r="CK249">
        <v>143.78872163937004</v>
      </c>
      <c r="CL249">
        <v>69.420911026507738</v>
      </c>
      <c r="CM249">
        <v>122.18796797213763</v>
      </c>
      <c r="CN249">
        <v>69.086628928876706</v>
      </c>
      <c r="CO249">
        <v>0</v>
      </c>
      <c r="CP249">
        <v>0</v>
      </c>
      <c r="CQ249">
        <v>93.868062452383569</v>
      </c>
      <c r="CR249">
        <v>0.86346000000000001</v>
      </c>
      <c r="CS249">
        <v>19941.301375201921</v>
      </c>
      <c r="CT249">
        <v>0</v>
      </c>
      <c r="CU249">
        <v>19941.301375201921</v>
      </c>
      <c r="CV249">
        <v>9.1035386328244332</v>
      </c>
      <c r="CW249">
        <v>209259</v>
      </c>
      <c r="CX249" t="s">
        <v>4273</v>
      </c>
      <c r="CY249" t="s">
        <v>4245</v>
      </c>
      <c r="CZ249" t="s">
        <v>4274</v>
      </c>
      <c r="DA249" t="s">
        <v>4263</v>
      </c>
      <c r="DB249" t="s">
        <v>3344</v>
      </c>
      <c r="DI249">
        <v>120</v>
      </c>
      <c r="DJ249" t="s">
        <v>831</v>
      </c>
    </row>
    <row r="250" spans="1:114" x14ac:dyDescent="0.25">
      <c r="A250" t="s">
        <v>2</v>
      </c>
      <c r="B250" t="s">
        <v>2733</v>
      </c>
      <c r="C250">
        <v>27420</v>
      </c>
      <c r="D250" t="s">
        <v>2718</v>
      </c>
      <c r="E250" t="s">
        <v>2719</v>
      </c>
      <c r="F250" t="s">
        <v>2720</v>
      </c>
      <c r="G250" t="s">
        <v>791</v>
      </c>
      <c r="H250" t="s">
        <v>2737</v>
      </c>
      <c r="I250" t="s">
        <v>457</v>
      </c>
      <c r="J250">
        <v>3370</v>
      </c>
      <c r="K250">
        <v>9.1035386328244332</v>
      </c>
      <c r="L250" t="s">
        <v>2735</v>
      </c>
      <c r="M250">
        <v>0</v>
      </c>
      <c r="N250" t="s">
        <v>459</v>
      </c>
      <c r="O250" t="s">
        <v>2726</v>
      </c>
      <c r="P250">
        <v>10</v>
      </c>
      <c r="Q250">
        <v>20</v>
      </c>
      <c r="R250">
        <v>1</v>
      </c>
      <c r="S250">
        <v>90110935</v>
      </c>
      <c r="T250" t="s">
        <v>605</v>
      </c>
      <c r="U250" t="s">
        <v>659</v>
      </c>
      <c r="V250" t="s">
        <v>335</v>
      </c>
      <c r="W250" t="s">
        <v>463</v>
      </c>
      <c r="Y250" t="s">
        <v>660</v>
      </c>
      <c r="Z250">
        <v>35</v>
      </c>
      <c r="AA250">
        <v>17064</v>
      </c>
      <c r="AB250" t="s">
        <v>465</v>
      </c>
      <c r="AC250" t="s">
        <v>525</v>
      </c>
      <c r="AD250" s="1">
        <v>0.5625</v>
      </c>
      <c r="AE250" s="1">
        <v>0.72916666666666674</v>
      </c>
      <c r="AF250" t="s">
        <v>463</v>
      </c>
      <c r="AG250" t="s">
        <v>211</v>
      </c>
      <c r="AH250" t="s">
        <v>529</v>
      </c>
      <c r="AI250" t="s">
        <v>2738</v>
      </c>
      <c r="AJ250" t="s">
        <v>762</v>
      </c>
      <c r="AM250">
        <v>1</v>
      </c>
      <c r="AN250">
        <v>3</v>
      </c>
      <c r="AP250" s="2">
        <v>46070</v>
      </c>
      <c r="AQ250" s="2">
        <v>46287</v>
      </c>
      <c r="AR250" s="2"/>
      <c r="AS250" s="2"/>
      <c r="AV250" t="s">
        <v>470</v>
      </c>
      <c r="AW250">
        <v>112</v>
      </c>
      <c r="AX250">
        <v>0.5</v>
      </c>
      <c r="BY250">
        <v>112</v>
      </c>
      <c r="BZ250">
        <v>112</v>
      </c>
      <c r="CA250">
        <v>0</v>
      </c>
      <c r="CB250">
        <v>120</v>
      </c>
      <c r="CC250">
        <v>0.93333333333333335</v>
      </c>
      <c r="CE250">
        <v>3370</v>
      </c>
      <c r="CF250">
        <v>0</v>
      </c>
      <c r="CG250">
        <v>240</v>
      </c>
      <c r="CH250">
        <v>0</v>
      </c>
      <c r="CI250">
        <v>3370</v>
      </c>
      <c r="CJ250">
        <v>212.30594577494998</v>
      </c>
      <c r="CK250">
        <v>143.78872163937004</v>
      </c>
      <c r="CL250">
        <v>69.420911026507738</v>
      </c>
      <c r="CM250">
        <v>122.18796797213763</v>
      </c>
      <c r="CN250">
        <v>69.086628928876706</v>
      </c>
      <c r="CO250">
        <v>0</v>
      </c>
      <c r="CP250">
        <v>0</v>
      </c>
      <c r="CQ250">
        <v>93.868062452383569</v>
      </c>
      <c r="CR250">
        <v>0.86346000000000001</v>
      </c>
      <c r="CS250">
        <v>19941.301375201921</v>
      </c>
      <c r="CT250">
        <v>0</v>
      </c>
      <c r="CU250">
        <v>19941.301375201921</v>
      </c>
      <c r="CV250">
        <v>9.1035386328244332</v>
      </c>
      <c r="CW250">
        <v>203877</v>
      </c>
      <c r="CX250" t="s">
        <v>4275</v>
      </c>
      <c r="CY250" t="s">
        <v>4245</v>
      </c>
      <c r="CZ250" t="s">
        <v>4276</v>
      </c>
      <c r="DA250" t="s">
        <v>4277</v>
      </c>
      <c r="DB250" t="s">
        <v>3344</v>
      </c>
      <c r="DI250">
        <v>120</v>
      </c>
      <c r="DJ250" t="s">
        <v>831</v>
      </c>
    </row>
    <row r="251" spans="1:114" x14ac:dyDescent="0.25">
      <c r="A251" t="s">
        <v>2</v>
      </c>
      <c r="B251" t="s">
        <v>2733</v>
      </c>
      <c r="C251">
        <v>27420</v>
      </c>
      <c r="D251" t="s">
        <v>2718</v>
      </c>
      <c r="E251" t="s">
        <v>2719</v>
      </c>
      <c r="F251" t="s">
        <v>2720</v>
      </c>
      <c r="G251" t="s">
        <v>791</v>
      </c>
      <c r="H251" t="s">
        <v>2739</v>
      </c>
      <c r="I251" t="s">
        <v>457</v>
      </c>
      <c r="J251">
        <v>3370</v>
      </c>
      <c r="K251">
        <v>9.1035386328244332</v>
      </c>
      <c r="L251" t="s">
        <v>2259</v>
      </c>
      <c r="M251">
        <v>0</v>
      </c>
      <c r="N251" t="s">
        <v>459</v>
      </c>
      <c r="O251" t="s">
        <v>2246</v>
      </c>
      <c r="P251">
        <v>10</v>
      </c>
      <c r="Q251">
        <v>25</v>
      </c>
      <c r="R251">
        <v>1</v>
      </c>
      <c r="S251">
        <v>90010732</v>
      </c>
      <c r="T251" t="s">
        <v>605</v>
      </c>
      <c r="U251" t="s">
        <v>659</v>
      </c>
      <c r="V251" t="s">
        <v>335</v>
      </c>
      <c r="W251" t="s">
        <v>463</v>
      </c>
      <c r="Y251" t="s">
        <v>660</v>
      </c>
      <c r="Z251">
        <v>35</v>
      </c>
      <c r="AA251">
        <v>17065</v>
      </c>
      <c r="AB251" t="s">
        <v>465</v>
      </c>
      <c r="AC251" t="s">
        <v>525</v>
      </c>
      <c r="AD251" s="1">
        <v>0.5625</v>
      </c>
      <c r="AE251" s="1">
        <v>0.72916666666666674</v>
      </c>
      <c r="AF251" t="s">
        <v>463</v>
      </c>
      <c r="AG251" t="s">
        <v>217</v>
      </c>
      <c r="AH251" t="s">
        <v>529</v>
      </c>
      <c r="AI251" t="s">
        <v>2740</v>
      </c>
      <c r="AJ251" t="s">
        <v>762</v>
      </c>
      <c r="AM251">
        <v>1</v>
      </c>
      <c r="AN251">
        <v>3</v>
      </c>
      <c r="AP251" s="2">
        <v>46070</v>
      </c>
      <c r="AQ251" s="2">
        <v>46287</v>
      </c>
      <c r="AR251" s="2"/>
      <c r="AS251" s="2"/>
      <c r="AV251" t="s">
        <v>470</v>
      </c>
      <c r="AW251">
        <v>112</v>
      </c>
      <c r="AX251">
        <v>0.5</v>
      </c>
      <c r="BY251">
        <v>112</v>
      </c>
      <c r="BZ251">
        <v>112</v>
      </c>
      <c r="CA251">
        <v>0</v>
      </c>
      <c r="CB251">
        <v>120</v>
      </c>
      <c r="CC251">
        <v>0.93333333333333335</v>
      </c>
      <c r="CE251">
        <v>3370</v>
      </c>
      <c r="CF251">
        <v>0</v>
      </c>
      <c r="CG251">
        <v>240</v>
      </c>
      <c r="CH251">
        <v>0</v>
      </c>
      <c r="CI251">
        <v>3370</v>
      </c>
      <c r="CJ251">
        <v>212.30594577494998</v>
      </c>
      <c r="CK251">
        <v>143.78872163937004</v>
      </c>
      <c r="CL251">
        <v>69.420911026507738</v>
      </c>
      <c r="CM251">
        <v>122.18796797213763</v>
      </c>
      <c r="CN251">
        <v>69.086628928876706</v>
      </c>
      <c r="CO251">
        <v>0</v>
      </c>
      <c r="CP251">
        <v>0</v>
      </c>
      <c r="CQ251">
        <v>93.868062452383569</v>
      </c>
      <c r="CR251">
        <v>0.86346000000000001</v>
      </c>
      <c r="CS251">
        <v>19941.301375201921</v>
      </c>
      <c r="CT251">
        <v>0</v>
      </c>
      <c r="CU251">
        <v>19941.301375201921</v>
      </c>
      <c r="CV251">
        <v>9.1035386328244332</v>
      </c>
      <c r="CW251">
        <v>209252</v>
      </c>
      <c r="CX251" t="s">
        <v>4278</v>
      </c>
      <c r="CY251" t="s">
        <v>4245</v>
      </c>
      <c r="CZ251" t="s">
        <v>4279</v>
      </c>
      <c r="DA251" t="s">
        <v>4243</v>
      </c>
      <c r="DB251" t="s">
        <v>3344</v>
      </c>
      <c r="DI251">
        <v>120</v>
      </c>
      <c r="DJ251" t="s">
        <v>831</v>
      </c>
    </row>
    <row r="252" spans="1:114" x14ac:dyDescent="0.25">
      <c r="A252" t="s">
        <v>2</v>
      </c>
      <c r="B252" t="s">
        <v>2733</v>
      </c>
      <c r="C252">
        <v>27420</v>
      </c>
      <c r="D252" t="s">
        <v>2718</v>
      </c>
      <c r="E252" t="s">
        <v>2719</v>
      </c>
      <c r="F252" t="s">
        <v>2720</v>
      </c>
      <c r="G252" t="s">
        <v>791</v>
      </c>
      <c r="H252" t="s">
        <v>2741</v>
      </c>
      <c r="I252" t="s">
        <v>457</v>
      </c>
      <c r="J252">
        <v>3370</v>
      </c>
      <c r="K252">
        <v>9.1035386328244332</v>
      </c>
      <c r="L252" t="s">
        <v>2735</v>
      </c>
      <c r="M252">
        <v>0</v>
      </c>
      <c r="N252" t="s">
        <v>459</v>
      </c>
      <c r="O252" t="s">
        <v>2248</v>
      </c>
      <c r="P252">
        <v>10</v>
      </c>
      <c r="Q252">
        <v>20</v>
      </c>
      <c r="R252">
        <v>1</v>
      </c>
      <c r="S252">
        <v>90030268</v>
      </c>
      <c r="T252" t="s">
        <v>605</v>
      </c>
      <c r="U252" t="s">
        <v>659</v>
      </c>
      <c r="V252" t="s">
        <v>335</v>
      </c>
      <c r="W252" t="s">
        <v>463</v>
      </c>
      <c r="Y252" t="s">
        <v>660</v>
      </c>
      <c r="Z252">
        <v>35</v>
      </c>
      <c r="AA252">
        <v>17154</v>
      </c>
      <c r="AB252" t="s">
        <v>465</v>
      </c>
      <c r="AC252" t="s">
        <v>525</v>
      </c>
      <c r="AD252" s="1">
        <v>0.5625</v>
      </c>
      <c r="AE252" s="1">
        <v>0.72916666666666674</v>
      </c>
      <c r="AF252" t="s">
        <v>463</v>
      </c>
      <c r="AG252" t="s">
        <v>288</v>
      </c>
      <c r="AH252" t="s">
        <v>616</v>
      </c>
      <c r="AI252" t="s">
        <v>2742</v>
      </c>
      <c r="AJ252" t="s">
        <v>762</v>
      </c>
      <c r="AM252">
        <v>1</v>
      </c>
      <c r="AN252">
        <v>3</v>
      </c>
      <c r="AP252" s="2">
        <v>46070</v>
      </c>
      <c r="AQ252" s="2">
        <v>46287</v>
      </c>
      <c r="AR252" s="2"/>
      <c r="AS252" s="2"/>
      <c r="AV252" t="s">
        <v>470</v>
      </c>
      <c r="AW252">
        <v>112</v>
      </c>
      <c r="AX252">
        <v>0.5</v>
      </c>
      <c r="BY252">
        <v>112</v>
      </c>
      <c r="BZ252">
        <v>112</v>
      </c>
      <c r="CA252">
        <v>0</v>
      </c>
      <c r="CB252">
        <v>120</v>
      </c>
      <c r="CC252">
        <v>0.93333333333333335</v>
      </c>
      <c r="CE252">
        <v>3370</v>
      </c>
      <c r="CF252">
        <v>0</v>
      </c>
      <c r="CG252">
        <v>240</v>
      </c>
      <c r="CH252">
        <v>0</v>
      </c>
      <c r="CI252">
        <v>3370</v>
      </c>
      <c r="CJ252">
        <v>212.30594577494998</v>
      </c>
      <c r="CK252">
        <v>143.78872163937004</v>
      </c>
      <c r="CL252">
        <v>69.420911026507738</v>
      </c>
      <c r="CM252">
        <v>122.18796797213763</v>
      </c>
      <c r="CN252">
        <v>69.086628928876706</v>
      </c>
      <c r="CO252">
        <v>0</v>
      </c>
      <c r="CP252">
        <v>0</v>
      </c>
      <c r="CQ252">
        <v>93.868062452383569</v>
      </c>
      <c r="CR252">
        <v>0.86346000000000001</v>
      </c>
      <c r="CS252">
        <v>19941.301375201921</v>
      </c>
      <c r="CT252">
        <v>0</v>
      </c>
      <c r="CU252">
        <v>19941.301375201921</v>
      </c>
      <c r="CV252">
        <v>9.1035386328244332</v>
      </c>
      <c r="CW252">
        <v>225580</v>
      </c>
      <c r="CX252" t="s">
        <v>4280</v>
      </c>
      <c r="CY252" t="s">
        <v>4245</v>
      </c>
      <c r="CZ252" t="s">
        <v>3645</v>
      </c>
      <c r="DA252" t="s">
        <v>4281</v>
      </c>
      <c r="DB252" t="s">
        <v>3344</v>
      </c>
      <c r="DI252">
        <v>120</v>
      </c>
      <c r="DJ252" t="s">
        <v>831</v>
      </c>
    </row>
    <row r="253" spans="1:114" x14ac:dyDescent="0.25">
      <c r="A253" t="s">
        <v>2</v>
      </c>
      <c r="B253" t="s">
        <v>2744</v>
      </c>
      <c r="C253">
        <v>43762</v>
      </c>
      <c r="D253" t="s">
        <v>2745</v>
      </c>
      <c r="E253" t="s">
        <v>2746</v>
      </c>
      <c r="F253" t="s">
        <v>2747</v>
      </c>
      <c r="G253" t="s">
        <v>759</v>
      </c>
      <c r="H253" t="s">
        <v>2748</v>
      </c>
      <c r="I253" t="s">
        <v>457</v>
      </c>
      <c r="J253">
        <v>4320</v>
      </c>
      <c r="K253">
        <v>7.256659889083668</v>
      </c>
      <c r="L253" t="s">
        <v>3221</v>
      </c>
      <c r="M253">
        <v>0</v>
      </c>
      <c r="N253" t="s">
        <v>459</v>
      </c>
      <c r="O253" t="s">
        <v>2749</v>
      </c>
      <c r="P253">
        <v>8</v>
      </c>
      <c r="Q253">
        <v>12</v>
      </c>
      <c r="R253">
        <v>1</v>
      </c>
      <c r="S253">
        <v>93470718</v>
      </c>
      <c r="T253" t="s">
        <v>605</v>
      </c>
      <c r="U253" t="s">
        <v>659</v>
      </c>
      <c r="V253" t="s">
        <v>329</v>
      </c>
      <c r="W253" t="s">
        <v>463</v>
      </c>
      <c r="Y253" t="s">
        <v>463</v>
      </c>
      <c r="Z253">
        <v>0</v>
      </c>
      <c r="AA253">
        <v>17155</v>
      </c>
      <c r="AB253" t="s">
        <v>465</v>
      </c>
      <c r="AC253" t="s">
        <v>515</v>
      </c>
      <c r="AD253" s="1">
        <v>0.375</v>
      </c>
      <c r="AE253" s="1">
        <v>0.54166666666666674</v>
      </c>
      <c r="AF253" t="s">
        <v>660</v>
      </c>
      <c r="AG253" t="s">
        <v>294</v>
      </c>
      <c r="AH253" t="s">
        <v>616</v>
      </c>
      <c r="AJ253" t="s">
        <v>469</v>
      </c>
      <c r="AM253">
        <v>1</v>
      </c>
      <c r="AN253">
        <v>3</v>
      </c>
      <c r="AP253" s="2">
        <v>46069</v>
      </c>
      <c r="AQ253" s="2">
        <v>46286</v>
      </c>
      <c r="AR253" s="2"/>
      <c r="AS253" s="2"/>
      <c r="AV253" t="s">
        <v>470</v>
      </c>
      <c r="AW253">
        <v>112</v>
      </c>
      <c r="AX253">
        <v>0.5</v>
      </c>
      <c r="BH253">
        <v>60</v>
      </c>
      <c r="BY253">
        <v>112</v>
      </c>
      <c r="BZ253">
        <v>112</v>
      </c>
      <c r="CA253">
        <v>0</v>
      </c>
      <c r="CB253">
        <v>120</v>
      </c>
      <c r="CC253">
        <v>0.93333333333333335</v>
      </c>
      <c r="CE253">
        <v>4320</v>
      </c>
      <c r="CF253">
        <v>0</v>
      </c>
      <c r="CG253">
        <v>240</v>
      </c>
      <c r="CH253">
        <v>-92.307692307692307</v>
      </c>
      <c r="CI253">
        <v>4227.6923076923076</v>
      </c>
      <c r="CJ253">
        <v>212.30594577494998</v>
      </c>
      <c r="CK253">
        <v>143.78872163937004</v>
      </c>
      <c r="CL253">
        <v>69.420911026507738</v>
      </c>
      <c r="CM253">
        <v>122.18796797213763</v>
      </c>
      <c r="CN253">
        <v>69.086628928876706</v>
      </c>
      <c r="CO253">
        <v>0</v>
      </c>
      <c r="CP253">
        <v>0</v>
      </c>
      <c r="CQ253">
        <v>93.868062452383569</v>
      </c>
      <c r="CR253">
        <v>0.86346000000000001</v>
      </c>
      <c r="CS253">
        <v>19941.301375201921</v>
      </c>
      <c r="CT253">
        <v>0</v>
      </c>
      <c r="CU253">
        <v>19941.301375201921</v>
      </c>
      <c r="CV253">
        <v>7.256659889083668</v>
      </c>
      <c r="CW253">
        <v>203874</v>
      </c>
      <c r="CX253" t="s">
        <v>4282</v>
      </c>
      <c r="CY253" t="s">
        <v>4283</v>
      </c>
      <c r="CZ253" t="s">
        <v>4284</v>
      </c>
      <c r="DA253" t="s">
        <v>4285</v>
      </c>
      <c r="DB253" t="s">
        <v>3344</v>
      </c>
      <c r="DI253">
        <v>120</v>
      </c>
      <c r="DJ253" t="s">
        <v>471</v>
      </c>
    </row>
    <row r="254" spans="1:114" x14ac:dyDescent="0.25">
      <c r="A254" t="s">
        <v>2</v>
      </c>
      <c r="B254" t="s">
        <v>1709</v>
      </c>
      <c r="C254">
        <v>54610</v>
      </c>
      <c r="D254" t="s">
        <v>1710</v>
      </c>
      <c r="E254" t="s">
        <v>1711</v>
      </c>
      <c r="F254" t="s">
        <v>1712</v>
      </c>
      <c r="G254" t="s">
        <v>759</v>
      </c>
      <c r="H254" t="s">
        <v>1716</v>
      </c>
      <c r="I254" t="s">
        <v>457</v>
      </c>
      <c r="J254">
        <v>2290</v>
      </c>
      <c r="K254">
        <v>14.094373283882884</v>
      </c>
      <c r="L254" t="s">
        <v>1717</v>
      </c>
      <c r="M254">
        <v>0</v>
      </c>
      <c r="N254" t="s">
        <v>459</v>
      </c>
      <c r="O254" t="s">
        <v>1718</v>
      </c>
      <c r="P254">
        <v>15</v>
      </c>
      <c r="Q254">
        <v>15</v>
      </c>
      <c r="R254">
        <v>1</v>
      </c>
      <c r="S254">
        <v>90011490</v>
      </c>
      <c r="T254" t="s">
        <v>605</v>
      </c>
      <c r="U254" t="s">
        <v>659</v>
      </c>
      <c r="V254" t="s">
        <v>335</v>
      </c>
      <c r="W254" t="s">
        <v>463</v>
      </c>
      <c r="Y254" t="s">
        <v>463</v>
      </c>
      <c r="Z254">
        <v>0</v>
      </c>
      <c r="AA254">
        <v>17066</v>
      </c>
      <c r="AB254" t="s">
        <v>465</v>
      </c>
      <c r="AC254" t="s">
        <v>525</v>
      </c>
      <c r="AD254" s="1">
        <v>0.5625</v>
      </c>
      <c r="AE254" s="1">
        <v>0.72916666666666674</v>
      </c>
      <c r="AF254" t="s">
        <v>463</v>
      </c>
      <c r="AG254" t="s">
        <v>217</v>
      </c>
      <c r="AH254" t="s">
        <v>529</v>
      </c>
      <c r="AJ254" t="s">
        <v>774</v>
      </c>
      <c r="AM254">
        <v>1</v>
      </c>
      <c r="AN254">
        <v>3</v>
      </c>
      <c r="AP254" s="2">
        <v>46070</v>
      </c>
      <c r="AQ254" s="2">
        <v>46287</v>
      </c>
      <c r="AR254" s="2"/>
      <c r="AS254" s="2"/>
      <c r="AV254" t="s">
        <v>470</v>
      </c>
      <c r="AW254">
        <v>112</v>
      </c>
      <c r="AX254">
        <v>0.5</v>
      </c>
      <c r="BB254">
        <v>2</v>
      </c>
      <c r="BC254" t="s">
        <v>1719</v>
      </c>
      <c r="BI254">
        <v>900</v>
      </c>
      <c r="BY254">
        <v>114</v>
      </c>
      <c r="BZ254">
        <v>112</v>
      </c>
      <c r="CA254">
        <v>2</v>
      </c>
      <c r="CB254">
        <v>120</v>
      </c>
      <c r="CC254">
        <v>0.93333333333333335</v>
      </c>
      <c r="CE254">
        <v>2290</v>
      </c>
      <c r="CF254">
        <v>0</v>
      </c>
      <c r="CG254">
        <v>240</v>
      </c>
      <c r="CH254">
        <v>0</v>
      </c>
      <c r="CI254">
        <v>2290</v>
      </c>
      <c r="CJ254">
        <v>212.30594577494998</v>
      </c>
      <c r="CK254">
        <v>143.78872163937004</v>
      </c>
      <c r="CL254">
        <v>69.420911026507738</v>
      </c>
      <c r="CM254">
        <v>122.18796797213763</v>
      </c>
      <c r="CN254">
        <v>69.086628928876706</v>
      </c>
      <c r="CO254">
        <v>69.086628928876706</v>
      </c>
      <c r="CP254">
        <v>0</v>
      </c>
      <c r="CQ254">
        <v>93.868062452383569</v>
      </c>
      <c r="CR254">
        <v>0.86346000000000001</v>
      </c>
      <c r="CS254">
        <v>20979.474633059675</v>
      </c>
      <c r="CT254">
        <v>0</v>
      </c>
      <c r="CU254">
        <v>20979.474633059675</v>
      </c>
      <c r="CV254">
        <v>14.094373283882884</v>
      </c>
      <c r="CW254">
        <v>214080</v>
      </c>
      <c r="DI254">
        <v>120</v>
      </c>
      <c r="DJ254" t="s">
        <v>471</v>
      </c>
    </row>
    <row r="255" spans="1:114" x14ac:dyDescent="0.25">
      <c r="A255" t="s">
        <v>2</v>
      </c>
      <c r="B255" t="s">
        <v>1709</v>
      </c>
      <c r="C255">
        <v>54610</v>
      </c>
      <c r="D255" t="s">
        <v>1710</v>
      </c>
      <c r="E255" t="s">
        <v>1711</v>
      </c>
      <c r="F255" t="s">
        <v>1712</v>
      </c>
      <c r="G255" t="s">
        <v>759</v>
      </c>
      <c r="H255" t="s">
        <v>1720</v>
      </c>
      <c r="I255" t="s">
        <v>457</v>
      </c>
      <c r="J255">
        <v>2290</v>
      </c>
      <c r="K255">
        <v>14.001546103595514</v>
      </c>
      <c r="L255" t="s">
        <v>1721</v>
      </c>
      <c r="M255">
        <v>0</v>
      </c>
      <c r="N255" t="s">
        <v>459</v>
      </c>
      <c r="O255" t="s">
        <v>1722</v>
      </c>
      <c r="P255">
        <v>15</v>
      </c>
      <c r="Q255">
        <v>15</v>
      </c>
      <c r="R255">
        <v>1</v>
      </c>
      <c r="S255">
        <v>95585350</v>
      </c>
      <c r="T255" t="s">
        <v>605</v>
      </c>
      <c r="U255" t="s">
        <v>659</v>
      </c>
      <c r="V255" t="s">
        <v>335</v>
      </c>
      <c r="W255" t="s">
        <v>463</v>
      </c>
      <c r="Y255" t="s">
        <v>463</v>
      </c>
      <c r="Z255">
        <v>0</v>
      </c>
      <c r="AA255">
        <v>17028</v>
      </c>
      <c r="AB255" t="s">
        <v>465</v>
      </c>
      <c r="AC255" t="s">
        <v>466</v>
      </c>
      <c r="AD255" s="1">
        <v>0.54166666666666674</v>
      </c>
      <c r="AE255" s="1">
        <v>0.70833333333333326</v>
      </c>
      <c r="AF255" t="s">
        <v>463</v>
      </c>
      <c r="AG255" t="s">
        <v>189</v>
      </c>
      <c r="AH255" t="s">
        <v>588</v>
      </c>
      <c r="AJ255" t="s">
        <v>774</v>
      </c>
      <c r="AM255">
        <v>1</v>
      </c>
      <c r="AN255">
        <v>3</v>
      </c>
      <c r="AP255" s="2">
        <v>46072</v>
      </c>
      <c r="AQ255" s="2">
        <v>46289</v>
      </c>
      <c r="AR255" s="2"/>
      <c r="AS255" s="2"/>
      <c r="AV255" t="s">
        <v>470</v>
      </c>
      <c r="AW255">
        <v>112</v>
      </c>
      <c r="AX255">
        <v>0.5</v>
      </c>
      <c r="BI255">
        <v>900</v>
      </c>
      <c r="BY255">
        <v>112</v>
      </c>
      <c r="BZ255">
        <v>112</v>
      </c>
      <c r="CA255">
        <v>0</v>
      </c>
      <c r="CB255">
        <v>120</v>
      </c>
      <c r="CC255">
        <v>0.93333333333333335</v>
      </c>
      <c r="CE255">
        <v>2290</v>
      </c>
      <c r="CF255">
        <v>0</v>
      </c>
      <c r="CG255">
        <v>240</v>
      </c>
      <c r="CH255">
        <v>0</v>
      </c>
      <c r="CI255">
        <v>2290</v>
      </c>
      <c r="CJ255">
        <v>212.30594577494998</v>
      </c>
      <c r="CK255">
        <v>143.78872163937004</v>
      </c>
      <c r="CL255">
        <v>69.420911026507738</v>
      </c>
      <c r="CM255">
        <v>122.18796797213763</v>
      </c>
      <c r="CN255">
        <v>69.086628928876706</v>
      </c>
      <c r="CO255">
        <v>0</v>
      </c>
      <c r="CP255">
        <v>0</v>
      </c>
      <c r="CQ255">
        <v>93.868062452383569</v>
      </c>
      <c r="CR255">
        <v>0.86346000000000001</v>
      </c>
      <c r="CS255">
        <v>20841.301375201921</v>
      </c>
      <c r="CT255">
        <v>0</v>
      </c>
      <c r="CU255">
        <v>20841.301375201921</v>
      </c>
      <c r="CV255">
        <v>14.001546103595514</v>
      </c>
      <c r="CW255">
        <v>203819</v>
      </c>
      <c r="DI255">
        <v>120</v>
      </c>
      <c r="DJ255" t="s">
        <v>471</v>
      </c>
    </row>
    <row r="256" spans="1:114" x14ac:dyDescent="0.25">
      <c r="A256" t="s">
        <v>2</v>
      </c>
      <c r="B256" t="s">
        <v>1709</v>
      </c>
      <c r="C256">
        <v>54610</v>
      </c>
      <c r="D256" t="s">
        <v>1710</v>
      </c>
      <c r="E256" t="s">
        <v>1711</v>
      </c>
      <c r="F256" t="s">
        <v>1712</v>
      </c>
      <c r="G256" t="s">
        <v>759</v>
      </c>
      <c r="H256" t="s">
        <v>1713</v>
      </c>
      <c r="I256" t="s">
        <v>457</v>
      </c>
      <c r="J256">
        <v>2290</v>
      </c>
      <c r="K256">
        <v>14.001546103595514</v>
      </c>
      <c r="L256" t="s">
        <v>1714</v>
      </c>
      <c r="M256">
        <v>0</v>
      </c>
      <c r="N256" t="s">
        <v>459</v>
      </c>
      <c r="O256" t="s">
        <v>1715</v>
      </c>
      <c r="P256">
        <v>15</v>
      </c>
      <c r="Q256">
        <v>10</v>
      </c>
      <c r="R256">
        <v>1</v>
      </c>
      <c r="S256">
        <v>90830792</v>
      </c>
      <c r="T256" t="s">
        <v>605</v>
      </c>
      <c r="U256" t="s">
        <v>659</v>
      </c>
      <c r="V256" t="s">
        <v>329</v>
      </c>
      <c r="W256" t="s">
        <v>463</v>
      </c>
      <c r="Y256" t="s">
        <v>463</v>
      </c>
      <c r="Z256">
        <v>0</v>
      </c>
      <c r="AA256">
        <v>17156</v>
      </c>
      <c r="AB256" t="s">
        <v>465</v>
      </c>
      <c r="AC256" t="s">
        <v>525</v>
      </c>
      <c r="AD256" s="1">
        <v>0.375</v>
      </c>
      <c r="AE256" s="1">
        <v>0.54166666666666674</v>
      </c>
      <c r="AF256" t="s">
        <v>660</v>
      </c>
      <c r="AG256" t="s">
        <v>288</v>
      </c>
      <c r="AH256" t="s">
        <v>616</v>
      </c>
      <c r="AJ256" t="s">
        <v>774</v>
      </c>
      <c r="AM256">
        <v>1</v>
      </c>
      <c r="AN256">
        <v>3</v>
      </c>
      <c r="AP256" s="2">
        <v>46070</v>
      </c>
      <c r="AQ256" s="2">
        <v>46287</v>
      </c>
      <c r="AR256" s="2"/>
      <c r="AS256" s="2"/>
      <c r="AV256" t="s">
        <v>470</v>
      </c>
      <c r="AW256">
        <v>112</v>
      </c>
      <c r="AX256">
        <v>0.5</v>
      </c>
      <c r="BI256">
        <v>900</v>
      </c>
      <c r="BY256">
        <v>112</v>
      </c>
      <c r="BZ256">
        <v>112</v>
      </c>
      <c r="CA256">
        <v>0</v>
      </c>
      <c r="CB256">
        <v>120</v>
      </c>
      <c r="CC256">
        <v>0.93333333333333335</v>
      </c>
      <c r="CE256">
        <v>2290</v>
      </c>
      <c r="CF256">
        <v>0</v>
      </c>
      <c r="CG256">
        <v>240</v>
      </c>
      <c r="CH256">
        <v>0</v>
      </c>
      <c r="CI256">
        <v>2290</v>
      </c>
      <c r="CJ256">
        <v>212.30594577494998</v>
      </c>
      <c r="CK256">
        <v>143.78872163937004</v>
      </c>
      <c r="CL256">
        <v>69.420911026507738</v>
      </c>
      <c r="CM256">
        <v>122.18796797213763</v>
      </c>
      <c r="CN256">
        <v>69.086628928876706</v>
      </c>
      <c r="CO256">
        <v>0</v>
      </c>
      <c r="CP256">
        <v>0</v>
      </c>
      <c r="CQ256">
        <v>93.868062452383569</v>
      </c>
      <c r="CR256">
        <v>0.86346000000000001</v>
      </c>
      <c r="CS256">
        <v>20841.301375201921</v>
      </c>
      <c r="CT256">
        <v>0</v>
      </c>
      <c r="CU256">
        <v>20841.301375201921</v>
      </c>
      <c r="CV256">
        <v>14.001546103595514</v>
      </c>
      <c r="CW256">
        <v>214081</v>
      </c>
      <c r="DI256">
        <v>120</v>
      </c>
      <c r="DJ256" t="s">
        <v>471</v>
      </c>
    </row>
    <row r="257" spans="1:114" x14ac:dyDescent="0.25">
      <c r="A257" t="s">
        <v>2</v>
      </c>
      <c r="B257" t="s">
        <v>1709</v>
      </c>
      <c r="C257">
        <v>54610</v>
      </c>
      <c r="D257" t="s">
        <v>1710</v>
      </c>
      <c r="E257" t="s">
        <v>1711</v>
      </c>
      <c r="F257" t="s">
        <v>1712</v>
      </c>
      <c r="G257" t="s">
        <v>759</v>
      </c>
      <c r="H257" t="s">
        <v>1723</v>
      </c>
      <c r="I257" t="s">
        <v>457</v>
      </c>
      <c r="J257">
        <v>2290</v>
      </c>
      <c r="K257">
        <v>14.001546103595514</v>
      </c>
      <c r="L257" t="s">
        <v>1721</v>
      </c>
      <c r="M257">
        <v>0</v>
      </c>
      <c r="N257" t="s">
        <v>459</v>
      </c>
      <c r="O257" t="s">
        <v>1715</v>
      </c>
      <c r="P257">
        <v>15</v>
      </c>
      <c r="Q257">
        <v>15</v>
      </c>
      <c r="R257">
        <v>1</v>
      </c>
      <c r="S257">
        <v>90830792</v>
      </c>
      <c r="T257" t="s">
        <v>605</v>
      </c>
      <c r="U257" t="s">
        <v>659</v>
      </c>
      <c r="V257" t="s">
        <v>335</v>
      </c>
      <c r="W257" t="s">
        <v>463</v>
      </c>
      <c r="Y257" t="s">
        <v>463</v>
      </c>
      <c r="Z257">
        <v>0</v>
      </c>
      <c r="AA257">
        <v>17157</v>
      </c>
      <c r="AB257" t="s">
        <v>465</v>
      </c>
      <c r="AC257" t="s">
        <v>525</v>
      </c>
      <c r="AD257" s="1">
        <v>0.58333333333333326</v>
      </c>
      <c r="AE257" s="1">
        <v>0.75</v>
      </c>
      <c r="AF257" t="s">
        <v>463</v>
      </c>
      <c r="AG257" t="s">
        <v>305</v>
      </c>
      <c r="AH257" t="s">
        <v>616</v>
      </c>
      <c r="AJ257" t="s">
        <v>774</v>
      </c>
      <c r="AM257">
        <v>1</v>
      </c>
      <c r="AN257">
        <v>3</v>
      </c>
      <c r="AP257" s="2">
        <v>46070</v>
      </c>
      <c r="AQ257" s="2">
        <v>46287</v>
      </c>
      <c r="AR257" s="2"/>
      <c r="AS257" s="2"/>
      <c r="AV257" t="s">
        <v>470</v>
      </c>
      <c r="AW257">
        <v>112</v>
      </c>
      <c r="AX257">
        <v>0.5</v>
      </c>
      <c r="BI257">
        <v>900</v>
      </c>
      <c r="BY257">
        <v>112</v>
      </c>
      <c r="BZ257">
        <v>112</v>
      </c>
      <c r="CA257">
        <v>0</v>
      </c>
      <c r="CB257">
        <v>120</v>
      </c>
      <c r="CC257">
        <v>0.93333333333333335</v>
      </c>
      <c r="CE257">
        <v>2290</v>
      </c>
      <c r="CF257">
        <v>0</v>
      </c>
      <c r="CG257">
        <v>240</v>
      </c>
      <c r="CH257">
        <v>0</v>
      </c>
      <c r="CI257">
        <v>2290</v>
      </c>
      <c r="CJ257">
        <v>212.30594577494998</v>
      </c>
      <c r="CK257">
        <v>143.78872163937004</v>
      </c>
      <c r="CL257">
        <v>69.420911026507738</v>
      </c>
      <c r="CM257">
        <v>122.18796797213763</v>
      </c>
      <c r="CN257">
        <v>69.086628928876706</v>
      </c>
      <c r="CO257">
        <v>0</v>
      </c>
      <c r="CP257">
        <v>0</v>
      </c>
      <c r="CQ257">
        <v>93.868062452383569</v>
      </c>
      <c r="CR257">
        <v>0.86346000000000001</v>
      </c>
      <c r="CS257">
        <v>20841.301375201921</v>
      </c>
      <c r="CT257">
        <v>0</v>
      </c>
      <c r="CU257">
        <v>20841.301375201921</v>
      </c>
      <c r="CV257">
        <v>14.001546103595514</v>
      </c>
      <c r="CW257">
        <v>214079</v>
      </c>
      <c r="DI257">
        <v>120</v>
      </c>
      <c r="DJ257" t="s">
        <v>471</v>
      </c>
    </row>
    <row r="258" spans="1:114" x14ac:dyDescent="0.25">
      <c r="A258" t="s">
        <v>2754</v>
      </c>
      <c r="B258" t="s">
        <v>2524</v>
      </c>
      <c r="C258">
        <v>43900</v>
      </c>
      <c r="D258" t="s">
        <v>2525</v>
      </c>
      <c r="E258" t="s">
        <v>2526</v>
      </c>
      <c r="F258" t="s">
        <v>2527</v>
      </c>
      <c r="G258" t="s">
        <v>1791</v>
      </c>
      <c r="H258" t="s">
        <v>2899</v>
      </c>
      <c r="I258" t="s">
        <v>457</v>
      </c>
      <c r="J258">
        <v>3280</v>
      </c>
      <c r="K258">
        <v>10.785013837734452</v>
      </c>
      <c r="L258" t="s">
        <v>3154</v>
      </c>
      <c r="M258">
        <v>0</v>
      </c>
      <c r="N258" t="s">
        <v>459</v>
      </c>
      <c r="O258" t="s">
        <v>2529</v>
      </c>
      <c r="P258">
        <v>11</v>
      </c>
      <c r="Q258">
        <v>16</v>
      </c>
      <c r="R258">
        <v>1</v>
      </c>
      <c r="S258">
        <v>90910785</v>
      </c>
      <c r="T258" t="s">
        <v>605</v>
      </c>
      <c r="U258" t="s">
        <v>659</v>
      </c>
      <c r="V258" t="s">
        <v>335</v>
      </c>
      <c r="W258" t="s">
        <v>463</v>
      </c>
      <c r="Y258" t="s">
        <v>463</v>
      </c>
      <c r="Z258">
        <v>0</v>
      </c>
      <c r="AB258" t="s">
        <v>465</v>
      </c>
      <c r="AC258" t="s">
        <v>504</v>
      </c>
      <c r="AD258" s="1">
        <v>0.375</v>
      </c>
      <c r="AE258" s="1">
        <v>0.625</v>
      </c>
      <c r="AF258" t="s">
        <v>463</v>
      </c>
      <c r="AG258" t="s">
        <v>192</v>
      </c>
      <c r="AH258" t="s">
        <v>588</v>
      </c>
      <c r="AJ258" t="s">
        <v>2531</v>
      </c>
      <c r="AM258">
        <v>1</v>
      </c>
      <c r="AN258">
        <v>3</v>
      </c>
      <c r="AP258" s="2">
        <v>46073</v>
      </c>
      <c r="AQ258" s="2">
        <v>46290</v>
      </c>
      <c r="AR258" s="2"/>
      <c r="AS258" s="2"/>
      <c r="AV258" t="s">
        <v>470</v>
      </c>
      <c r="AW258">
        <v>114</v>
      </c>
      <c r="AX258">
        <v>0.5</v>
      </c>
      <c r="BH258">
        <v>250</v>
      </c>
      <c r="BY258">
        <v>114</v>
      </c>
      <c r="BZ258">
        <v>114</v>
      </c>
      <c r="CA258">
        <v>0</v>
      </c>
      <c r="CB258">
        <v>120</v>
      </c>
      <c r="CC258">
        <v>0.95</v>
      </c>
      <c r="CE258">
        <v>3280</v>
      </c>
      <c r="CF258">
        <v>0</v>
      </c>
      <c r="CG258">
        <v>240</v>
      </c>
      <c r="CH258">
        <v>-384.61538461538458</v>
      </c>
      <c r="CI258">
        <v>2895.3846153846152</v>
      </c>
      <c r="CJ258">
        <v>212.30594577494998</v>
      </c>
      <c r="CK258">
        <v>143.78872163937004</v>
      </c>
      <c r="CL258">
        <v>69.420911026507738</v>
      </c>
      <c r="CM258">
        <v>122.18796797213763</v>
      </c>
      <c r="CN258">
        <v>69.086628928876706</v>
      </c>
      <c r="CO258">
        <v>0</v>
      </c>
      <c r="CP258">
        <v>0</v>
      </c>
      <c r="CQ258">
        <v>93.868062452383569</v>
      </c>
      <c r="CR258">
        <v>0.86346000000000001</v>
      </c>
      <c r="CS258">
        <v>20297.396042616238</v>
      </c>
      <c r="CT258">
        <v>0</v>
      </c>
      <c r="CU258">
        <v>20297.396042616238</v>
      </c>
      <c r="CV258">
        <v>10.785013837734452</v>
      </c>
      <c r="DI258">
        <v>120</v>
      </c>
      <c r="DJ258" t="s">
        <v>471</v>
      </c>
    </row>
    <row r="259" spans="1:114" x14ac:dyDescent="0.25">
      <c r="A259" t="s">
        <v>2</v>
      </c>
      <c r="B259" t="s">
        <v>787</v>
      </c>
      <c r="C259">
        <v>82460</v>
      </c>
      <c r="D259" t="s">
        <v>788</v>
      </c>
      <c r="E259" t="s">
        <v>789</v>
      </c>
      <c r="F259" t="s">
        <v>790</v>
      </c>
      <c r="G259" t="s">
        <v>791</v>
      </c>
      <c r="H259" t="s">
        <v>797</v>
      </c>
      <c r="I259" t="s">
        <v>457</v>
      </c>
      <c r="J259">
        <v>2680</v>
      </c>
      <c r="K259">
        <v>9.7589890582487211</v>
      </c>
      <c r="L259" t="s">
        <v>3222</v>
      </c>
      <c r="M259">
        <v>0</v>
      </c>
      <c r="N259" t="s">
        <v>459</v>
      </c>
      <c r="O259" t="s">
        <v>795</v>
      </c>
      <c r="P259">
        <v>10</v>
      </c>
      <c r="Q259">
        <v>12</v>
      </c>
      <c r="R259">
        <v>1</v>
      </c>
      <c r="S259">
        <v>92510732</v>
      </c>
      <c r="T259" t="s">
        <v>461</v>
      </c>
      <c r="U259" t="s">
        <v>462</v>
      </c>
      <c r="V259" t="s">
        <v>335</v>
      </c>
      <c r="W259" t="s">
        <v>463</v>
      </c>
      <c r="Y259" t="s">
        <v>463</v>
      </c>
      <c r="Z259">
        <v>0</v>
      </c>
      <c r="AA259">
        <v>16991</v>
      </c>
      <c r="AB259" t="s">
        <v>465</v>
      </c>
      <c r="AC259" t="s">
        <v>525</v>
      </c>
      <c r="AD259" s="1">
        <v>0.375</v>
      </c>
      <c r="AE259" s="1">
        <v>0.58333333333333326</v>
      </c>
      <c r="AF259" t="s">
        <v>463</v>
      </c>
      <c r="AG259" t="s">
        <v>112</v>
      </c>
      <c r="AH259" t="s">
        <v>467</v>
      </c>
      <c r="AI259" t="s">
        <v>798</v>
      </c>
      <c r="AJ259" t="s">
        <v>762</v>
      </c>
      <c r="AM259">
        <v>1</v>
      </c>
      <c r="AN259">
        <v>2</v>
      </c>
      <c r="AP259" s="2">
        <v>46224</v>
      </c>
      <c r="AQ259" s="2">
        <v>46357</v>
      </c>
      <c r="AR259" s="2"/>
      <c r="AS259" s="2"/>
      <c r="AV259" t="s">
        <v>470</v>
      </c>
      <c r="AW259">
        <v>90</v>
      </c>
      <c r="AX259">
        <v>0.5</v>
      </c>
      <c r="BH259">
        <v>100</v>
      </c>
      <c r="BY259">
        <v>90</v>
      </c>
      <c r="BZ259">
        <v>90</v>
      </c>
      <c r="CA259">
        <v>0</v>
      </c>
      <c r="CB259">
        <v>100</v>
      </c>
      <c r="CC259">
        <v>0.9</v>
      </c>
      <c r="CE259">
        <v>2680</v>
      </c>
      <c r="CF259">
        <v>0</v>
      </c>
      <c r="CG259">
        <v>120</v>
      </c>
      <c r="CH259">
        <v>-153.84615384615384</v>
      </c>
      <c r="CI259">
        <v>2526.1538461538462</v>
      </c>
      <c r="CJ259">
        <v>212.30594577494998</v>
      </c>
      <c r="CK259">
        <v>143.78872163937004</v>
      </c>
      <c r="CL259">
        <v>69.420911026507738</v>
      </c>
      <c r="CM259">
        <v>122.18796797213763</v>
      </c>
      <c r="CN259">
        <v>69.086628928876706</v>
      </c>
      <c r="CO259">
        <v>0</v>
      </c>
      <c r="CP259">
        <v>0</v>
      </c>
      <c r="CQ259">
        <v>93.868062452383569</v>
      </c>
      <c r="CR259">
        <v>0.86346000000000001</v>
      </c>
      <c r="CS259">
        <v>16024.260033644401</v>
      </c>
      <c r="CT259">
        <v>0</v>
      </c>
      <c r="CU259">
        <v>16024.260033644401</v>
      </c>
      <c r="CV259">
        <v>9.7589890582487211</v>
      </c>
      <c r="DI259">
        <v>100</v>
      </c>
      <c r="DJ259" t="s">
        <v>471</v>
      </c>
    </row>
    <row r="260" spans="1:114" x14ac:dyDescent="0.25">
      <c r="A260" t="s">
        <v>2</v>
      </c>
      <c r="B260" t="s">
        <v>2621</v>
      </c>
      <c r="C260">
        <v>43900</v>
      </c>
      <c r="D260" t="s">
        <v>2622</v>
      </c>
      <c r="E260" t="s">
        <v>2623</v>
      </c>
      <c r="F260" t="s">
        <v>2624</v>
      </c>
      <c r="G260" t="s">
        <v>1791</v>
      </c>
      <c r="H260" t="s">
        <v>2625</v>
      </c>
      <c r="I260" t="s">
        <v>457</v>
      </c>
      <c r="J260">
        <v>3060</v>
      </c>
      <c r="K260">
        <v>10.843557028386035</v>
      </c>
      <c r="L260" t="s">
        <v>3223</v>
      </c>
      <c r="M260">
        <v>0</v>
      </c>
      <c r="N260" t="s">
        <v>459</v>
      </c>
      <c r="O260" t="s">
        <v>1849</v>
      </c>
      <c r="P260">
        <v>11</v>
      </c>
      <c r="Q260">
        <v>15</v>
      </c>
      <c r="R260">
        <v>1</v>
      </c>
      <c r="S260">
        <v>90070726</v>
      </c>
      <c r="T260" t="s">
        <v>605</v>
      </c>
      <c r="U260" t="s">
        <v>659</v>
      </c>
      <c r="V260" t="s">
        <v>335</v>
      </c>
      <c r="W260" t="s">
        <v>463</v>
      </c>
      <c r="Y260" t="s">
        <v>463</v>
      </c>
      <c r="Z260">
        <v>0</v>
      </c>
      <c r="AA260">
        <v>17158</v>
      </c>
      <c r="AB260" t="s">
        <v>465</v>
      </c>
      <c r="AC260" t="s">
        <v>466</v>
      </c>
      <c r="AD260" s="1">
        <v>0.54166666666666674</v>
      </c>
      <c r="AE260" s="1">
        <v>0.70833333333333326</v>
      </c>
      <c r="AF260" t="s">
        <v>463</v>
      </c>
      <c r="AG260" t="s">
        <v>296</v>
      </c>
      <c r="AH260" t="s">
        <v>616</v>
      </c>
      <c r="AJ260" t="s">
        <v>2531</v>
      </c>
      <c r="AM260">
        <v>1</v>
      </c>
      <c r="AN260">
        <v>3</v>
      </c>
      <c r="AP260" s="2">
        <v>46072</v>
      </c>
      <c r="AQ260" s="2">
        <v>46289</v>
      </c>
      <c r="AR260" s="2"/>
      <c r="AS260" s="2"/>
      <c r="AV260" t="s">
        <v>470</v>
      </c>
      <c r="AW260">
        <v>112</v>
      </c>
      <c r="AX260">
        <v>0.5</v>
      </c>
      <c r="BH260">
        <v>150</v>
      </c>
      <c r="BY260">
        <v>112</v>
      </c>
      <c r="BZ260">
        <v>112</v>
      </c>
      <c r="CA260">
        <v>0</v>
      </c>
      <c r="CB260">
        <v>120</v>
      </c>
      <c r="CC260">
        <v>0.93333333333333335</v>
      </c>
      <c r="CE260">
        <v>3060</v>
      </c>
      <c r="CF260">
        <v>0</v>
      </c>
      <c r="CG260">
        <v>240</v>
      </c>
      <c r="CH260">
        <v>-230.76923076923077</v>
      </c>
      <c r="CI260">
        <v>2829.2307692307691</v>
      </c>
      <c r="CJ260">
        <v>212.30594577494998</v>
      </c>
      <c r="CK260">
        <v>143.78872163937004</v>
      </c>
      <c r="CL260">
        <v>69.420911026507738</v>
      </c>
      <c r="CM260">
        <v>122.18796797213763</v>
      </c>
      <c r="CN260">
        <v>69.086628928876706</v>
      </c>
      <c r="CO260">
        <v>0</v>
      </c>
      <c r="CP260">
        <v>0</v>
      </c>
      <c r="CQ260">
        <v>93.868062452383569</v>
      </c>
      <c r="CR260">
        <v>0.86346000000000001</v>
      </c>
      <c r="CS260">
        <v>19941.301375201921</v>
      </c>
      <c r="CT260">
        <v>0</v>
      </c>
      <c r="CU260">
        <v>19941.301375201921</v>
      </c>
      <c r="CV260">
        <v>10.843557028386035</v>
      </c>
      <c r="CW260">
        <v>231583</v>
      </c>
      <c r="CX260" t="s">
        <v>4286</v>
      </c>
      <c r="CY260" t="s">
        <v>4287</v>
      </c>
      <c r="CZ260" t="s">
        <v>4288</v>
      </c>
      <c r="DA260" t="s">
        <v>4019</v>
      </c>
      <c r="DB260" t="s">
        <v>3344</v>
      </c>
      <c r="DI260">
        <v>120</v>
      </c>
      <c r="DJ260" t="s">
        <v>471</v>
      </c>
    </row>
    <row r="261" spans="1:114" x14ac:dyDescent="0.25">
      <c r="A261" t="s">
        <v>2754</v>
      </c>
      <c r="B261" t="s">
        <v>2576</v>
      </c>
      <c r="C261">
        <v>43884</v>
      </c>
      <c r="D261" t="s">
        <v>2525</v>
      </c>
      <c r="E261" t="s">
        <v>2526</v>
      </c>
      <c r="F261" t="s">
        <v>2566</v>
      </c>
      <c r="G261" t="s">
        <v>1791</v>
      </c>
      <c r="H261" t="s">
        <v>2900</v>
      </c>
      <c r="I261" t="s">
        <v>457</v>
      </c>
      <c r="J261">
        <v>5560</v>
      </c>
      <c r="K261">
        <v>9.9243371144004247</v>
      </c>
      <c r="L261" t="s">
        <v>3120</v>
      </c>
      <c r="M261">
        <v>0</v>
      </c>
      <c r="N261" t="s">
        <v>459</v>
      </c>
      <c r="O261" t="s">
        <v>1822</v>
      </c>
      <c r="P261">
        <v>10</v>
      </c>
      <c r="Q261">
        <v>15</v>
      </c>
      <c r="R261">
        <v>1</v>
      </c>
      <c r="S261">
        <v>90602347</v>
      </c>
      <c r="T261" t="s">
        <v>605</v>
      </c>
      <c r="U261" t="s">
        <v>978</v>
      </c>
      <c r="V261" t="s">
        <v>335</v>
      </c>
      <c r="W261" t="s">
        <v>463</v>
      </c>
      <c r="Y261" t="s">
        <v>660</v>
      </c>
      <c r="Z261">
        <v>35</v>
      </c>
      <c r="AB261" t="s">
        <v>465</v>
      </c>
      <c r="AC261" t="s">
        <v>479</v>
      </c>
      <c r="AD261" s="1">
        <v>0.375</v>
      </c>
      <c r="AE261" s="1">
        <v>0.64583333333333326</v>
      </c>
      <c r="AF261" t="s">
        <v>463</v>
      </c>
      <c r="AG261" t="s">
        <v>61</v>
      </c>
      <c r="AH261" t="s">
        <v>467</v>
      </c>
      <c r="AJ261" t="s">
        <v>2579</v>
      </c>
      <c r="AM261">
        <v>1</v>
      </c>
      <c r="AN261">
        <v>3</v>
      </c>
      <c r="AP261" s="2">
        <v>46071</v>
      </c>
      <c r="AQ261" s="2">
        <v>46288</v>
      </c>
      <c r="AR261" s="2"/>
      <c r="AS261" s="2"/>
      <c r="AV261" t="s">
        <v>470</v>
      </c>
      <c r="AW261">
        <v>168</v>
      </c>
      <c r="AX261">
        <v>0.5</v>
      </c>
      <c r="BH261">
        <v>600</v>
      </c>
      <c r="BY261">
        <v>168</v>
      </c>
      <c r="BZ261">
        <v>168</v>
      </c>
      <c r="CA261">
        <v>0</v>
      </c>
      <c r="CB261">
        <v>240</v>
      </c>
      <c r="CC261">
        <v>0.7</v>
      </c>
      <c r="CE261">
        <v>5560</v>
      </c>
      <c r="CF261">
        <v>0</v>
      </c>
      <c r="CG261">
        <v>480</v>
      </c>
      <c r="CH261">
        <v>-923.07692307692309</v>
      </c>
      <c r="CI261">
        <v>4636.9230769230771</v>
      </c>
      <c r="CJ261">
        <v>212.30594577494998</v>
      </c>
      <c r="CK261">
        <v>143.78872163937004</v>
      </c>
      <c r="CL261">
        <v>69.420911026507738</v>
      </c>
      <c r="CM261">
        <v>122.18796797213763</v>
      </c>
      <c r="CN261">
        <v>69.086628928876706</v>
      </c>
      <c r="CO261">
        <v>0</v>
      </c>
      <c r="CP261">
        <v>0</v>
      </c>
      <c r="CQ261">
        <v>93.868062452383569</v>
      </c>
      <c r="CR261">
        <v>0.86346000000000001</v>
      </c>
      <c r="CS261">
        <v>29911.95206280288</v>
      </c>
      <c r="CT261">
        <v>0</v>
      </c>
      <c r="CU261">
        <v>29911.95206280288</v>
      </c>
      <c r="CV261">
        <v>9.9243371144004247</v>
      </c>
      <c r="CW261">
        <v>208479</v>
      </c>
      <c r="DI261">
        <v>240</v>
      </c>
      <c r="DJ261" t="s">
        <v>471</v>
      </c>
    </row>
    <row r="262" spans="1:114" x14ac:dyDescent="0.25">
      <c r="A262" t="s">
        <v>2</v>
      </c>
      <c r="B262" t="s">
        <v>2619</v>
      </c>
      <c r="C262">
        <v>65177</v>
      </c>
      <c r="D262" t="s">
        <v>2606</v>
      </c>
      <c r="E262" t="s">
        <v>2607</v>
      </c>
      <c r="F262" t="s">
        <v>2613</v>
      </c>
      <c r="G262" t="s">
        <v>791</v>
      </c>
      <c r="H262" t="s">
        <v>2620</v>
      </c>
      <c r="I262" t="s">
        <v>457</v>
      </c>
      <c r="J262">
        <v>3230</v>
      </c>
      <c r="K262">
        <v>9.9731439735943592</v>
      </c>
      <c r="L262" t="s">
        <v>3224</v>
      </c>
      <c r="M262">
        <v>0</v>
      </c>
      <c r="N262" t="s">
        <v>459</v>
      </c>
      <c r="O262" t="s">
        <v>2615</v>
      </c>
      <c r="P262">
        <v>10</v>
      </c>
      <c r="Q262">
        <v>12</v>
      </c>
      <c r="R262">
        <v>1</v>
      </c>
      <c r="S262">
        <v>90290298</v>
      </c>
      <c r="T262" t="s">
        <v>605</v>
      </c>
      <c r="U262" t="s">
        <v>659</v>
      </c>
      <c r="V262" t="s">
        <v>335</v>
      </c>
      <c r="W262" t="s">
        <v>463</v>
      </c>
      <c r="Y262" t="s">
        <v>463</v>
      </c>
      <c r="Z262">
        <v>0</v>
      </c>
      <c r="AA262">
        <v>17331</v>
      </c>
      <c r="AB262" t="s">
        <v>465</v>
      </c>
      <c r="AC262" t="s">
        <v>479</v>
      </c>
      <c r="AD262" s="1">
        <v>0.54166666666666674</v>
      </c>
      <c r="AE262" s="1">
        <v>0.70833333333333326</v>
      </c>
      <c r="AF262" t="s">
        <v>463</v>
      </c>
      <c r="AG262" t="s">
        <v>44</v>
      </c>
      <c r="AH262" t="s">
        <v>467</v>
      </c>
      <c r="AJ262" t="s">
        <v>1771</v>
      </c>
      <c r="AM262">
        <v>1</v>
      </c>
      <c r="AN262">
        <v>3</v>
      </c>
      <c r="AP262" s="2">
        <v>46071</v>
      </c>
      <c r="AQ262" s="2">
        <v>46288</v>
      </c>
      <c r="AR262" s="2"/>
      <c r="AS262" s="2"/>
      <c r="AV262" t="s">
        <v>470</v>
      </c>
      <c r="AW262">
        <v>112</v>
      </c>
      <c r="AX262">
        <v>0.5</v>
      </c>
      <c r="BH262">
        <v>100</v>
      </c>
      <c r="BY262">
        <v>112</v>
      </c>
      <c r="BZ262">
        <v>112</v>
      </c>
      <c r="CA262">
        <v>0</v>
      </c>
      <c r="CB262">
        <v>120</v>
      </c>
      <c r="CC262">
        <v>0.93333333333333335</v>
      </c>
      <c r="CE262">
        <v>3230</v>
      </c>
      <c r="CF262">
        <v>0</v>
      </c>
      <c r="CG262">
        <v>240</v>
      </c>
      <c r="CH262">
        <v>-153.84615384615384</v>
      </c>
      <c r="CI262">
        <v>3076.1538461538462</v>
      </c>
      <c r="CJ262">
        <v>212.30594577494998</v>
      </c>
      <c r="CK262">
        <v>143.78872163937004</v>
      </c>
      <c r="CL262">
        <v>69.420911026507738</v>
      </c>
      <c r="CM262">
        <v>122.18796797213763</v>
      </c>
      <c r="CN262">
        <v>69.086628928876706</v>
      </c>
      <c r="CO262">
        <v>0</v>
      </c>
      <c r="CP262">
        <v>0</v>
      </c>
      <c r="CQ262">
        <v>93.868062452383569</v>
      </c>
      <c r="CR262">
        <v>0.86346000000000001</v>
      </c>
      <c r="CS262">
        <v>19941.301375201921</v>
      </c>
      <c r="CT262">
        <v>0</v>
      </c>
      <c r="CU262">
        <v>19941.301375201921</v>
      </c>
      <c r="CV262">
        <v>9.9731439735943592</v>
      </c>
      <c r="CW262">
        <v>209143</v>
      </c>
      <c r="CX262" t="s">
        <v>4289</v>
      </c>
      <c r="CY262" t="s">
        <v>4115</v>
      </c>
      <c r="CZ262" t="s">
        <v>4290</v>
      </c>
      <c r="DA262" t="s">
        <v>4291</v>
      </c>
      <c r="DB262" t="s">
        <v>3344</v>
      </c>
      <c r="DI262">
        <v>120</v>
      </c>
      <c r="DJ262" t="s">
        <v>471</v>
      </c>
    </row>
    <row r="263" spans="1:114" x14ac:dyDescent="0.25">
      <c r="A263" t="s">
        <v>2</v>
      </c>
      <c r="B263" t="s">
        <v>2612</v>
      </c>
      <c r="C263">
        <v>65169</v>
      </c>
      <c r="D263" t="s">
        <v>2606</v>
      </c>
      <c r="E263" t="s">
        <v>2607</v>
      </c>
      <c r="F263" t="s">
        <v>2613</v>
      </c>
      <c r="G263" t="s">
        <v>791</v>
      </c>
      <c r="H263" t="s">
        <v>2617</v>
      </c>
      <c r="I263" t="s">
        <v>457</v>
      </c>
      <c r="J263">
        <v>6470</v>
      </c>
      <c r="K263">
        <v>10.113889267123024</v>
      </c>
      <c r="L263" t="s">
        <v>3225</v>
      </c>
      <c r="M263">
        <v>0</v>
      </c>
      <c r="N263" t="s">
        <v>459</v>
      </c>
      <c r="O263" t="s">
        <v>2618</v>
      </c>
      <c r="P263">
        <v>11</v>
      </c>
      <c r="Q263">
        <v>18</v>
      </c>
      <c r="R263">
        <v>1</v>
      </c>
      <c r="S263">
        <v>90530503</v>
      </c>
      <c r="T263" t="s">
        <v>461</v>
      </c>
      <c r="U263" t="s">
        <v>812</v>
      </c>
      <c r="V263" t="s">
        <v>335</v>
      </c>
      <c r="W263" t="s">
        <v>463</v>
      </c>
      <c r="Y263" t="s">
        <v>463</v>
      </c>
      <c r="Z263">
        <v>0</v>
      </c>
      <c r="AA263">
        <v>16993</v>
      </c>
      <c r="AB263" t="s">
        <v>465</v>
      </c>
      <c r="AC263" t="s">
        <v>504</v>
      </c>
      <c r="AD263" s="1">
        <v>0.375</v>
      </c>
      <c r="AE263" s="1">
        <v>0.54166666666666674</v>
      </c>
      <c r="AF263" t="s">
        <v>463</v>
      </c>
      <c r="AG263" t="s">
        <v>83</v>
      </c>
      <c r="AH263" t="s">
        <v>582</v>
      </c>
      <c r="AJ263" t="s">
        <v>1771</v>
      </c>
      <c r="AM263">
        <v>2</v>
      </c>
      <c r="AN263">
        <v>3</v>
      </c>
      <c r="AO263">
        <v>3</v>
      </c>
      <c r="AP263" s="2">
        <v>46073</v>
      </c>
      <c r="AQ263" s="2">
        <v>46290</v>
      </c>
      <c r="AR263" s="2">
        <v>46437</v>
      </c>
      <c r="AS263" s="2">
        <v>46654</v>
      </c>
      <c r="AV263" t="s">
        <v>470</v>
      </c>
      <c r="AW263">
        <v>112</v>
      </c>
      <c r="AX263">
        <v>0.5</v>
      </c>
      <c r="BH263">
        <v>100</v>
      </c>
      <c r="BJ263">
        <v>112</v>
      </c>
      <c r="BK263">
        <v>0.5</v>
      </c>
      <c r="BU263">
        <v>100</v>
      </c>
      <c r="BY263">
        <v>224</v>
      </c>
      <c r="BZ263">
        <v>224</v>
      </c>
      <c r="CA263">
        <v>0</v>
      </c>
      <c r="CB263">
        <v>240</v>
      </c>
      <c r="CC263">
        <v>0.93333333333333335</v>
      </c>
      <c r="CE263">
        <v>6470</v>
      </c>
      <c r="CF263">
        <v>0</v>
      </c>
      <c r="CG263">
        <v>480</v>
      </c>
      <c r="CH263">
        <v>-312.30769230769232</v>
      </c>
      <c r="CI263">
        <v>6157.6923076923076</v>
      </c>
      <c r="CJ263">
        <v>212.30594577494998</v>
      </c>
      <c r="CK263">
        <v>143.78872163937004</v>
      </c>
      <c r="CL263">
        <v>69.420911026507738</v>
      </c>
      <c r="CM263">
        <v>122.18796797213763</v>
      </c>
      <c r="CN263">
        <v>69.086628928876706</v>
      </c>
      <c r="CO263">
        <v>0</v>
      </c>
      <c r="CP263">
        <v>0</v>
      </c>
      <c r="CQ263">
        <v>93.868062452383569</v>
      </c>
      <c r="CR263">
        <v>0.86346000000000001</v>
      </c>
      <c r="CS263">
        <v>19941.301375201921</v>
      </c>
      <c r="CT263">
        <v>20539.540416457981</v>
      </c>
      <c r="CU263">
        <v>40480.841791659899</v>
      </c>
      <c r="CV263">
        <v>10.113889267123024</v>
      </c>
      <c r="CW263">
        <v>208614</v>
      </c>
      <c r="DI263">
        <v>240</v>
      </c>
      <c r="DJ263" t="s">
        <v>471</v>
      </c>
    </row>
    <row r="264" spans="1:114" x14ac:dyDescent="0.25">
      <c r="A264" t="s">
        <v>2754</v>
      </c>
      <c r="B264" t="s">
        <v>1765</v>
      </c>
      <c r="C264">
        <v>65175</v>
      </c>
      <c r="D264" t="s">
        <v>1766</v>
      </c>
      <c r="E264" t="s">
        <v>1767</v>
      </c>
      <c r="F264" t="s">
        <v>1768</v>
      </c>
      <c r="G264" t="s">
        <v>791</v>
      </c>
      <c r="H264" t="s">
        <v>2901</v>
      </c>
      <c r="I264" t="s">
        <v>457</v>
      </c>
      <c r="J264">
        <v>3520</v>
      </c>
      <c r="K264">
        <v>9.1139402994524321</v>
      </c>
      <c r="L264" t="s">
        <v>2262</v>
      </c>
      <c r="M264">
        <v>0</v>
      </c>
      <c r="N264" t="s">
        <v>459</v>
      </c>
      <c r="O264" t="s">
        <v>1770</v>
      </c>
      <c r="P264">
        <v>10</v>
      </c>
      <c r="Q264">
        <v>16</v>
      </c>
      <c r="R264">
        <v>1</v>
      </c>
      <c r="S264">
        <v>90010807</v>
      </c>
      <c r="T264" t="s">
        <v>461</v>
      </c>
      <c r="U264" t="s">
        <v>659</v>
      </c>
      <c r="V264" t="s">
        <v>335</v>
      </c>
      <c r="W264" t="s">
        <v>463</v>
      </c>
      <c r="Y264" t="s">
        <v>463</v>
      </c>
      <c r="Z264">
        <v>0</v>
      </c>
      <c r="AA264">
        <v>17067</v>
      </c>
      <c r="AB264" t="s">
        <v>465</v>
      </c>
      <c r="AC264" t="s">
        <v>525</v>
      </c>
      <c r="AD264" s="1">
        <v>0.5625</v>
      </c>
      <c r="AE264" s="1">
        <v>0.72916666666666674</v>
      </c>
      <c r="AF264" t="s">
        <v>463</v>
      </c>
      <c r="AG264" t="s">
        <v>217</v>
      </c>
      <c r="AH264" t="s">
        <v>529</v>
      </c>
      <c r="AJ264" t="s">
        <v>1771</v>
      </c>
      <c r="AM264">
        <v>1</v>
      </c>
      <c r="AN264">
        <v>3</v>
      </c>
      <c r="AP264" s="2">
        <v>46070</v>
      </c>
      <c r="AQ264" s="2">
        <v>46287</v>
      </c>
      <c r="AR264" s="2"/>
      <c r="AS264" s="2"/>
      <c r="AV264" t="s">
        <v>470</v>
      </c>
      <c r="AW264">
        <v>112</v>
      </c>
      <c r="AX264">
        <v>0.5</v>
      </c>
      <c r="BH264">
        <v>100</v>
      </c>
      <c r="BY264">
        <v>112</v>
      </c>
      <c r="BZ264">
        <v>112</v>
      </c>
      <c r="CA264">
        <v>0</v>
      </c>
      <c r="CB264">
        <v>120</v>
      </c>
      <c r="CC264">
        <v>0.93333333333333335</v>
      </c>
      <c r="CE264">
        <v>3520</v>
      </c>
      <c r="CF264">
        <v>0</v>
      </c>
      <c r="CG264">
        <v>240</v>
      </c>
      <c r="CH264">
        <v>-153.84615384615384</v>
      </c>
      <c r="CI264">
        <v>3366.1538461538462</v>
      </c>
      <c r="CJ264">
        <v>212.30594577494998</v>
      </c>
      <c r="CK264">
        <v>143.78872163937004</v>
      </c>
      <c r="CL264">
        <v>69.420911026507738</v>
      </c>
      <c r="CM264">
        <v>122.18796797213763</v>
      </c>
      <c r="CN264">
        <v>69.086628928876706</v>
      </c>
      <c r="CO264">
        <v>0</v>
      </c>
      <c r="CP264">
        <v>0</v>
      </c>
      <c r="CQ264">
        <v>93.868062452383569</v>
      </c>
      <c r="CR264">
        <v>0.86346000000000001</v>
      </c>
      <c r="CS264">
        <v>19941.301375201921</v>
      </c>
      <c r="CT264">
        <v>0</v>
      </c>
      <c r="CU264">
        <v>19941.301375201921</v>
      </c>
      <c r="CV264">
        <v>9.1139402994524321</v>
      </c>
      <c r="DI264">
        <v>120</v>
      </c>
      <c r="DJ264" t="s">
        <v>471</v>
      </c>
    </row>
    <row r="265" spans="1:114" x14ac:dyDescent="0.25">
      <c r="A265" t="s">
        <v>2</v>
      </c>
      <c r="B265" t="s">
        <v>2499</v>
      </c>
      <c r="C265">
        <v>26403</v>
      </c>
      <c r="D265" t="s">
        <v>2500</v>
      </c>
      <c r="E265" t="s">
        <v>2501</v>
      </c>
      <c r="F265" t="s">
        <v>2502</v>
      </c>
      <c r="G265" t="s">
        <v>791</v>
      </c>
      <c r="H265" t="s">
        <v>2503</v>
      </c>
      <c r="I265" t="s">
        <v>457</v>
      </c>
      <c r="J265">
        <v>1590</v>
      </c>
      <c r="K265">
        <v>10.33656509185254</v>
      </c>
      <c r="L265" t="s">
        <v>2504</v>
      </c>
      <c r="M265">
        <v>0</v>
      </c>
      <c r="N265" t="s">
        <v>459</v>
      </c>
      <c r="O265" t="s">
        <v>2020</v>
      </c>
      <c r="P265">
        <v>11</v>
      </c>
      <c r="Q265">
        <v>18</v>
      </c>
      <c r="R265">
        <v>1</v>
      </c>
      <c r="S265">
        <v>92410503</v>
      </c>
      <c r="T265" t="s">
        <v>461</v>
      </c>
      <c r="U265" t="s">
        <v>2505</v>
      </c>
      <c r="V265" t="s">
        <v>335</v>
      </c>
      <c r="W265" t="s">
        <v>463</v>
      </c>
      <c r="Y265" t="s">
        <v>463</v>
      </c>
      <c r="Z265">
        <v>0</v>
      </c>
      <c r="AA265">
        <v>17068</v>
      </c>
      <c r="AB265" t="s">
        <v>465</v>
      </c>
      <c r="AC265" t="s">
        <v>525</v>
      </c>
      <c r="AD265" s="1">
        <v>0.5625</v>
      </c>
      <c r="AE265" s="1">
        <v>0.72916666666666674</v>
      </c>
      <c r="AF265" t="s">
        <v>463</v>
      </c>
      <c r="AG265" t="s">
        <v>203</v>
      </c>
      <c r="AH265" t="s">
        <v>529</v>
      </c>
      <c r="AJ265" t="s">
        <v>1771</v>
      </c>
      <c r="AM265">
        <v>1</v>
      </c>
      <c r="AN265">
        <v>3</v>
      </c>
      <c r="AP265" s="2">
        <v>46070</v>
      </c>
      <c r="AQ265" s="2">
        <v>46357</v>
      </c>
      <c r="AR265" s="2"/>
      <c r="AS265" s="2"/>
      <c r="AV265" t="s">
        <v>470</v>
      </c>
      <c r="AW265">
        <v>60</v>
      </c>
      <c r="AX265">
        <v>0.5</v>
      </c>
      <c r="BY265">
        <v>60</v>
      </c>
      <c r="BZ265">
        <v>60</v>
      </c>
      <c r="CA265">
        <v>0</v>
      </c>
      <c r="CB265">
        <v>60</v>
      </c>
      <c r="CC265">
        <v>1</v>
      </c>
      <c r="CE265">
        <v>1590</v>
      </c>
      <c r="CF265">
        <v>0</v>
      </c>
      <c r="CG265">
        <v>120</v>
      </c>
      <c r="CH265">
        <v>0</v>
      </c>
      <c r="CI265">
        <v>1590</v>
      </c>
      <c r="CJ265">
        <v>212.30594577494998</v>
      </c>
      <c r="CK265">
        <v>143.78872163937004</v>
      </c>
      <c r="CL265">
        <v>69.420911026507738</v>
      </c>
      <c r="CM265">
        <v>122.18796797213763</v>
      </c>
      <c r="CN265">
        <v>69.086628928876706</v>
      </c>
      <c r="CO265">
        <v>0</v>
      </c>
      <c r="CP265">
        <v>0</v>
      </c>
      <c r="CQ265">
        <v>93.868062452383569</v>
      </c>
      <c r="CR265">
        <v>0.86346000000000001</v>
      </c>
      <c r="CS265">
        <v>10682.8400224296</v>
      </c>
      <c r="CT265">
        <v>0</v>
      </c>
      <c r="CU265">
        <v>10682.8400224296</v>
      </c>
      <c r="CV265">
        <v>10.33656509185254</v>
      </c>
      <c r="CW265">
        <v>220808</v>
      </c>
      <c r="DI265">
        <v>60</v>
      </c>
      <c r="DJ265" t="s">
        <v>831</v>
      </c>
    </row>
    <row r="266" spans="1:114" x14ac:dyDescent="0.25">
      <c r="A266" t="s">
        <v>2</v>
      </c>
      <c r="B266" t="s">
        <v>2517</v>
      </c>
      <c r="C266">
        <v>26401</v>
      </c>
      <c r="D266" t="s">
        <v>2500</v>
      </c>
      <c r="E266" t="s">
        <v>2501</v>
      </c>
      <c r="F266" t="s">
        <v>2514</v>
      </c>
      <c r="G266" t="s">
        <v>791</v>
      </c>
      <c r="H266" t="s">
        <v>2523</v>
      </c>
      <c r="I266" t="s">
        <v>457</v>
      </c>
      <c r="J266">
        <v>6360</v>
      </c>
      <c r="K266">
        <v>11.779802449689903</v>
      </c>
      <c r="L266" t="s">
        <v>3137</v>
      </c>
      <c r="M266">
        <v>0</v>
      </c>
      <c r="N266" t="s">
        <v>459</v>
      </c>
      <c r="O266" t="s">
        <v>2020</v>
      </c>
      <c r="P266">
        <v>12</v>
      </c>
      <c r="Q266">
        <v>18</v>
      </c>
      <c r="R266">
        <v>1</v>
      </c>
      <c r="S266">
        <v>92410503</v>
      </c>
      <c r="T266" t="s">
        <v>605</v>
      </c>
      <c r="U266" t="s">
        <v>812</v>
      </c>
      <c r="V266" t="s">
        <v>335</v>
      </c>
      <c r="W266" t="s">
        <v>660</v>
      </c>
      <c r="X266">
        <v>26499</v>
      </c>
      <c r="Y266" t="s">
        <v>660</v>
      </c>
      <c r="Z266">
        <v>70</v>
      </c>
      <c r="AA266">
        <v>17069</v>
      </c>
      <c r="AB266" t="s">
        <v>465</v>
      </c>
      <c r="AC266" t="s">
        <v>504</v>
      </c>
      <c r="AD266" s="1">
        <v>0.5625</v>
      </c>
      <c r="AE266" s="1">
        <v>0.72916666666666674</v>
      </c>
      <c r="AF266" t="s">
        <v>463</v>
      </c>
      <c r="AG266" t="s">
        <v>203</v>
      </c>
      <c r="AH266" t="s">
        <v>529</v>
      </c>
      <c r="AJ266" t="s">
        <v>1771</v>
      </c>
      <c r="AM266">
        <v>2</v>
      </c>
      <c r="AN266">
        <v>4</v>
      </c>
      <c r="AO266">
        <v>3</v>
      </c>
      <c r="AP266" s="2">
        <v>46073</v>
      </c>
      <c r="AQ266" s="2">
        <v>46360</v>
      </c>
      <c r="AR266" s="2">
        <v>46437</v>
      </c>
      <c r="AS266" s="2">
        <v>46654</v>
      </c>
      <c r="AV266" t="s">
        <v>470</v>
      </c>
      <c r="AW266">
        <v>112</v>
      </c>
      <c r="AX266">
        <v>0.5</v>
      </c>
      <c r="BH266">
        <v>84</v>
      </c>
      <c r="BJ266">
        <v>144</v>
      </c>
      <c r="BK266">
        <v>0.5</v>
      </c>
      <c r="BU266">
        <v>112</v>
      </c>
      <c r="BY266">
        <v>256</v>
      </c>
      <c r="BZ266">
        <v>256</v>
      </c>
      <c r="CA266">
        <v>0</v>
      </c>
      <c r="CB266">
        <v>240</v>
      </c>
      <c r="CC266">
        <v>1.0666666666666667</v>
      </c>
      <c r="CE266">
        <v>6360</v>
      </c>
      <c r="CF266">
        <v>0</v>
      </c>
      <c r="CG266">
        <v>480</v>
      </c>
      <c r="CH266">
        <v>-306.7076923076923</v>
      </c>
      <c r="CI266">
        <v>6053.292307692308</v>
      </c>
      <c r="CJ266">
        <v>212.30594577494998</v>
      </c>
      <c r="CK266">
        <v>143.78872163937004</v>
      </c>
      <c r="CL266">
        <v>69.420911026507738</v>
      </c>
      <c r="CM266">
        <v>122.18796797213763</v>
      </c>
      <c r="CN266">
        <v>69.086628928876706</v>
      </c>
      <c r="CO266">
        <v>0</v>
      </c>
      <c r="CP266">
        <v>0</v>
      </c>
      <c r="CQ266">
        <v>93.868062452383569</v>
      </c>
      <c r="CR266">
        <v>0.86346000000000001</v>
      </c>
      <c r="CS266">
        <v>19941.301375201921</v>
      </c>
      <c r="CT266">
        <v>26407.980535445971</v>
      </c>
      <c r="CU266">
        <v>46349.281910647893</v>
      </c>
      <c r="CV266">
        <v>11.779802449689903</v>
      </c>
      <c r="CW266">
        <v>220808</v>
      </c>
      <c r="DI266">
        <v>240</v>
      </c>
      <c r="DJ266" t="s">
        <v>831</v>
      </c>
    </row>
    <row r="267" spans="1:114" x14ac:dyDescent="0.25">
      <c r="A267" t="s">
        <v>2</v>
      </c>
      <c r="B267" t="s">
        <v>2499</v>
      </c>
      <c r="C267">
        <v>26403</v>
      </c>
      <c r="D267" t="s">
        <v>2500</v>
      </c>
      <c r="E267" t="s">
        <v>2501</v>
      </c>
      <c r="F267" t="s">
        <v>2502</v>
      </c>
      <c r="G267" t="s">
        <v>791</v>
      </c>
      <c r="H267" t="s">
        <v>2506</v>
      </c>
      <c r="I267" t="s">
        <v>457</v>
      </c>
      <c r="J267">
        <v>1590</v>
      </c>
      <c r="K267">
        <v>10.33656509185254</v>
      </c>
      <c r="L267" t="s">
        <v>2504</v>
      </c>
      <c r="M267">
        <v>0</v>
      </c>
      <c r="N267" t="s">
        <v>459</v>
      </c>
      <c r="O267" t="s">
        <v>2020</v>
      </c>
      <c r="P267">
        <v>11</v>
      </c>
      <c r="Q267">
        <v>18</v>
      </c>
      <c r="R267">
        <v>1</v>
      </c>
      <c r="S267">
        <v>92410503</v>
      </c>
      <c r="T267" t="s">
        <v>461</v>
      </c>
      <c r="U267" t="s">
        <v>2505</v>
      </c>
      <c r="V267" t="s">
        <v>335</v>
      </c>
      <c r="W267" t="s">
        <v>463</v>
      </c>
      <c r="Y267" t="s">
        <v>463</v>
      </c>
      <c r="Z267">
        <v>0</v>
      </c>
      <c r="AA267">
        <v>17070</v>
      </c>
      <c r="AB267" t="s">
        <v>465</v>
      </c>
      <c r="AC267" t="s">
        <v>504</v>
      </c>
      <c r="AD267" s="1">
        <v>0.5625</v>
      </c>
      <c r="AE267" s="1">
        <v>0.72916666666666674</v>
      </c>
      <c r="AF267" t="s">
        <v>463</v>
      </c>
      <c r="AG267" t="s">
        <v>203</v>
      </c>
      <c r="AH267" t="s">
        <v>529</v>
      </c>
      <c r="AJ267" t="s">
        <v>1771</v>
      </c>
      <c r="AM267">
        <v>1</v>
      </c>
      <c r="AN267">
        <v>3</v>
      </c>
      <c r="AP267" s="2">
        <v>46073</v>
      </c>
      <c r="AQ267" s="2">
        <v>46360</v>
      </c>
      <c r="AR267" s="2"/>
      <c r="AS267" s="2"/>
      <c r="AV267" t="s">
        <v>470</v>
      </c>
      <c r="AW267">
        <v>60</v>
      </c>
      <c r="AX267">
        <v>0.5</v>
      </c>
      <c r="BY267">
        <v>60</v>
      </c>
      <c r="BZ267">
        <v>60</v>
      </c>
      <c r="CA267">
        <v>0</v>
      </c>
      <c r="CB267">
        <v>60</v>
      </c>
      <c r="CC267">
        <v>1</v>
      </c>
      <c r="CE267">
        <v>1590</v>
      </c>
      <c r="CF267">
        <v>0</v>
      </c>
      <c r="CG267">
        <v>120</v>
      </c>
      <c r="CH267">
        <v>0</v>
      </c>
      <c r="CI267">
        <v>1590</v>
      </c>
      <c r="CJ267">
        <v>212.30594577494998</v>
      </c>
      <c r="CK267">
        <v>143.78872163937004</v>
      </c>
      <c r="CL267">
        <v>69.420911026507738</v>
      </c>
      <c r="CM267">
        <v>122.18796797213763</v>
      </c>
      <c r="CN267">
        <v>69.086628928876706</v>
      </c>
      <c r="CO267">
        <v>0</v>
      </c>
      <c r="CP267">
        <v>0</v>
      </c>
      <c r="CQ267">
        <v>93.868062452383569</v>
      </c>
      <c r="CR267">
        <v>0.86346000000000001</v>
      </c>
      <c r="CS267">
        <v>10682.8400224296</v>
      </c>
      <c r="CT267">
        <v>0</v>
      </c>
      <c r="CU267">
        <v>10682.8400224296</v>
      </c>
      <c r="CV267">
        <v>10.33656509185254</v>
      </c>
      <c r="CW267">
        <v>220808</v>
      </c>
      <c r="DI267">
        <v>60</v>
      </c>
      <c r="DJ267" t="s">
        <v>831</v>
      </c>
    </row>
    <row r="268" spans="1:114" x14ac:dyDescent="0.25">
      <c r="A268" t="s">
        <v>2</v>
      </c>
      <c r="B268" t="s">
        <v>2499</v>
      </c>
      <c r="C268">
        <v>26403</v>
      </c>
      <c r="D268" t="s">
        <v>2500</v>
      </c>
      <c r="E268" t="s">
        <v>2501</v>
      </c>
      <c r="F268" t="s">
        <v>2502</v>
      </c>
      <c r="G268" t="s">
        <v>791</v>
      </c>
      <c r="H268" t="s">
        <v>2507</v>
      </c>
      <c r="I268" t="s">
        <v>457</v>
      </c>
      <c r="J268">
        <v>1590</v>
      </c>
      <c r="K268">
        <v>10.33656509185254</v>
      </c>
      <c r="L268" t="s">
        <v>1269</v>
      </c>
      <c r="M268">
        <v>0</v>
      </c>
      <c r="N268" t="s">
        <v>459</v>
      </c>
      <c r="O268" t="s">
        <v>2105</v>
      </c>
      <c r="P268">
        <v>11</v>
      </c>
      <c r="Q268">
        <v>15</v>
      </c>
      <c r="R268">
        <v>1</v>
      </c>
      <c r="S268">
        <v>91490294</v>
      </c>
      <c r="T268" t="s">
        <v>461</v>
      </c>
      <c r="U268" t="s">
        <v>2505</v>
      </c>
      <c r="V268" t="s">
        <v>335</v>
      </c>
      <c r="W268" t="s">
        <v>463</v>
      </c>
      <c r="Y268" t="s">
        <v>463</v>
      </c>
      <c r="Z268">
        <v>0</v>
      </c>
      <c r="AA268">
        <v>17071</v>
      </c>
      <c r="AB268" t="s">
        <v>465</v>
      </c>
      <c r="AC268" t="s">
        <v>466</v>
      </c>
      <c r="AD268" s="1">
        <v>0.5625</v>
      </c>
      <c r="AE268" s="1">
        <v>0.72916666666666674</v>
      </c>
      <c r="AF268" t="s">
        <v>463</v>
      </c>
      <c r="AG268" t="s">
        <v>205</v>
      </c>
      <c r="AH268" t="s">
        <v>529</v>
      </c>
      <c r="AJ268" t="s">
        <v>1771</v>
      </c>
      <c r="AM268">
        <v>1</v>
      </c>
      <c r="AN268">
        <v>3</v>
      </c>
      <c r="AP268" s="2">
        <v>46070</v>
      </c>
      <c r="AQ268" s="2">
        <v>46359</v>
      </c>
      <c r="AR268" s="2"/>
      <c r="AS268" s="2"/>
      <c r="AV268" t="s">
        <v>470</v>
      </c>
      <c r="AW268">
        <v>60</v>
      </c>
      <c r="AX268">
        <v>0.5</v>
      </c>
      <c r="BY268">
        <v>60</v>
      </c>
      <c r="BZ268">
        <v>60</v>
      </c>
      <c r="CA268">
        <v>0</v>
      </c>
      <c r="CB268">
        <v>60</v>
      </c>
      <c r="CC268">
        <v>1</v>
      </c>
      <c r="CE268">
        <v>1590</v>
      </c>
      <c r="CF268">
        <v>0</v>
      </c>
      <c r="CG268">
        <v>120</v>
      </c>
      <c r="CH268">
        <v>0</v>
      </c>
      <c r="CI268">
        <v>1590</v>
      </c>
      <c r="CJ268">
        <v>212.30594577494998</v>
      </c>
      <c r="CK268">
        <v>143.78872163937004</v>
      </c>
      <c r="CL268">
        <v>69.420911026507738</v>
      </c>
      <c r="CM268">
        <v>122.18796797213763</v>
      </c>
      <c r="CN268">
        <v>69.086628928876706</v>
      </c>
      <c r="CO268">
        <v>0</v>
      </c>
      <c r="CP268">
        <v>0</v>
      </c>
      <c r="CQ268">
        <v>93.868062452383569</v>
      </c>
      <c r="CR268">
        <v>0.86346000000000001</v>
      </c>
      <c r="CS268">
        <v>10682.8400224296</v>
      </c>
      <c r="CT268">
        <v>0</v>
      </c>
      <c r="CU268">
        <v>10682.8400224296</v>
      </c>
      <c r="CV268">
        <v>10.33656509185254</v>
      </c>
      <c r="CW268">
        <v>227563</v>
      </c>
      <c r="CX268" t="s">
        <v>4000</v>
      </c>
      <c r="CY268" t="s">
        <v>3992</v>
      </c>
      <c r="CZ268" t="s">
        <v>4001</v>
      </c>
      <c r="DA268" t="s">
        <v>4002</v>
      </c>
      <c r="DB268" t="s">
        <v>3344</v>
      </c>
      <c r="DI268">
        <v>60</v>
      </c>
      <c r="DJ268" t="s">
        <v>831</v>
      </c>
    </row>
    <row r="269" spans="1:114" x14ac:dyDescent="0.25">
      <c r="A269" t="s">
        <v>2</v>
      </c>
      <c r="B269" t="s">
        <v>2499</v>
      </c>
      <c r="C269">
        <v>26403</v>
      </c>
      <c r="D269" t="s">
        <v>2500</v>
      </c>
      <c r="E269" t="s">
        <v>2501</v>
      </c>
      <c r="F269" t="s">
        <v>2502</v>
      </c>
      <c r="G269" t="s">
        <v>791</v>
      </c>
      <c r="H269" t="s">
        <v>2508</v>
      </c>
      <c r="I269" t="s">
        <v>457</v>
      </c>
      <c r="J269">
        <v>1590</v>
      </c>
      <c r="K269">
        <v>10.33656509185254</v>
      </c>
      <c r="L269" t="s">
        <v>1269</v>
      </c>
      <c r="M269">
        <v>0</v>
      </c>
      <c r="N269" t="s">
        <v>459</v>
      </c>
      <c r="O269" t="s">
        <v>2509</v>
      </c>
      <c r="P269">
        <v>11</v>
      </c>
      <c r="Q269">
        <v>15</v>
      </c>
      <c r="R269">
        <v>1</v>
      </c>
      <c r="S269">
        <v>92710298</v>
      </c>
      <c r="T269" t="s">
        <v>461</v>
      </c>
      <c r="U269" t="s">
        <v>2505</v>
      </c>
      <c r="V269" t="s">
        <v>335</v>
      </c>
      <c r="W269" t="s">
        <v>463</v>
      </c>
      <c r="Y269" t="s">
        <v>463</v>
      </c>
      <c r="Z269">
        <v>0</v>
      </c>
      <c r="AA269">
        <v>17159</v>
      </c>
      <c r="AB269" t="s">
        <v>465</v>
      </c>
      <c r="AC269" t="s">
        <v>515</v>
      </c>
      <c r="AD269" s="1">
        <v>0.58333333333333326</v>
      </c>
      <c r="AE269" s="1">
        <v>0.75</v>
      </c>
      <c r="AF269" t="s">
        <v>463</v>
      </c>
      <c r="AG269" t="s">
        <v>302</v>
      </c>
      <c r="AH269" t="s">
        <v>497</v>
      </c>
      <c r="AI269" t="s">
        <v>2510</v>
      </c>
      <c r="AJ269" t="s">
        <v>1771</v>
      </c>
      <c r="AM269">
        <v>1</v>
      </c>
      <c r="AN269">
        <v>3</v>
      </c>
      <c r="AP269" s="2">
        <v>46069</v>
      </c>
      <c r="AQ269" s="2">
        <v>46356</v>
      </c>
      <c r="AR269" s="2"/>
      <c r="AS269" s="2"/>
      <c r="AV269" t="s">
        <v>470</v>
      </c>
      <c r="AW269">
        <v>60</v>
      </c>
      <c r="AX269">
        <v>0.5</v>
      </c>
      <c r="BY269">
        <v>60</v>
      </c>
      <c r="BZ269">
        <v>60</v>
      </c>
      <c r="CA269">
        <v>0</v>
      </c>
      <c r="CB269">
        <v>60</v>
      </c>
      <c r="CC269">
        <v>1</v>
      </c>
      <c r="CE269">
        <v>1590</v>
      </c>
      <c r="CF269">
        <v>0</v>
      </c>
      <c r="CG269">
        <v>120</v>
      </c>
      <c r="CH269">
        <v>0</v>
      </c>
      <c r="CI269">
        <v>1590</v>
      </c>
      <c r="CJ269">
        <v>212.30594577494998</v>
      </c>
      <c r="CK269">
        <v>143.78872163937004</v>
      </c>
      <c r="CL269">
        <v>69.420911026507738</v>
      </c>
      <c r="CM269">
        <v>122.18796797213763</v>
      </c>
      <c r="CN269">
        <v>69.086628928876706</v>
      </c>
      <c r="CO269">
        <v>0</v>
      </c>
      <c r="CP269">
        <v>0</v>
      </c>
      <c r="CQ269">
        <v>93.868062452383569</v>
      </c>
      <c r="CR269">
        <v>0.86346000000000001</v>
      </c>
      <c r="CS269">
        <v>10682.8400224296</v>
      </c>
      <c r="CT269">
        <v>0</v>
      </c>
      <c r="CU269">
        <v>10682.8400224296</v>
      </c>
      <c r="CV269">
        <v>10.33656509185254</v>
      </c>
      <c r="CW269">
        <v>208583</v>
      </c>
      <c r="CX269" t="s">
        <v>3997</v>
      </c>
      <c r="CY269" t="s">
        <v>3992</v>
      </c>
      <c r="CZ269" t="s">
        <v>3998</v>
      </c>
      <c r="DA269" t="s">
        <v>3999</v>
      </c>
      <c r="DB269" t="s">
        <v>3344</v>
      </c>
      <c r="DI269">
        <v>60</v>
      </c>
      <c r="DJ269" t="s">
        <v>831</v>
      </c>
    </row>
    <row r="270" spans="1:114" x14ac:dyDescent="0.25">
      <c r="A270" t="s">
        <v>2</v>
      </c>
      <c r="B270" t="s">
        <v>2673</v>
      </c>
      <c r="C270">
        <v>59855</v>
      </c>
      <c r="D270" t="s">
        <v>2674</v>
      </c>
      <c r="E270" t="s">
        <v>2675</v>
      </c>
      <c r="F270" t="s">
        <v>2676</v>
      </c>
      <c r="G270" t="s">
        <v>791</v>
      </c>
      <c r="H270" t="s">
        <v>2694</v>
      </c>
      <c r="I270" t="s">
        <v>457</v>
      </c>
      <c r="J270">
        <v>7550</v>
      </c>
      <c r="K270">
        <v>9.844499507374012</v>
      </c>
      <c r="L270" t="s">
        <v>1279</v>
      </c>
      <c r="M270">
        <v>0</v>
      </c>
      <c r="N270" t="s">
        <v>459</v>
      </c>
      <c r="O270" t="s">
        <v>2020</v>
      </c>
      <c r="P270">
        <v>10</v>
      </c>
      <c r="Q270">
        <v>15</v>
      </c>
      <c r="R270">
        <v>1</v>
      </c>
      <c r="S270">
        <v>92410503</v>
      </c>
      <c r="T270" t="s">
        <v>461</v>
      </c>
      <c r="U270" t="s">
        <v>812</v>
      </c>
      <c r="V270" t="s">
        <v>335</v>
      </c>
      <c r="W270" t="s">
        <v>463</v>
      </c>
      <c r="Y270" t="s">
        <v>463</v>
      </c>
      <c r="Z270">
        <v>0</v>
      </c>
      <c r="AA270">
        <v>17072</v>
      </c>
      <c r="AB270" t="s">
        <v>465</v>
      </c>
      <c r="AC270" t="s">
        <v>525</v>
      </c>
      <c r="AD270" s="1">
        <v>0.58333333333333326</v>
      </c>
      <c r="AE270" s="1">
        <v>0.75</v>
      </c>
      <c r="AF270" t="s">
        <v>463</v>
      </c>
      <c r="AG270" t="s">
        <v>203</v>
      </c>
      <c r="AH270" t="s">
        <v>529</v>
      </c>
      <c r="AJ270" t="s">
        <v>469</v>
      </c>
      <c r="AM270">
        <v>2</v>
      </c>
      <c r="AN270">
        <v>4</v>
      </c>
      <c r="AO270">
        <v>3</v>
      </c>
      <c r="AP270" s="2">
        <v>46070</v>
      </c>
      <c r="AQ270" s="2">
        <v>46357</v>
      </c>
      <c r="AR270" s="2">
        <v>46434</v>
      </c>
      <c r="AS270" s="2">
        <v>46651</v>
      </c>
      <c r="AV270" t="s">
        <v>470</v>
      </c>
      <c r="AW270">
        <v>112</v>
      </c>
      <c r="AX270">
        <v>0.5</v>
      </c>
      <c r="BH270">
        <v>84</v>
      </c>
      <c r="BJ270">
        <v>144</v>
      </c>
      <c r="BK270">
        <v>0.5</v>
      </c>
      <c r="BU270">
        <v>112</v>
      </c>
      <c r="BY270">
        <v>256</v>
      </c>
      <c r="BZ270">
        <v>256</v>
      </c>
      <c r="CA270">
        <v>0</v>
      </c>
      <c r="CB270">
        <v>240</v>
      </c>
      <c r="CC270">
        <v>1.0666666666666667</v>
      </c>
      <c r="CE270">
        <v>7550</v>
      </c>
      <c r="CF270">
        <v>0</v>
      </c>
      <c r="CG270">
        <v>480</v>
      </c>
      <c r="CH270">
        <v>-306.7076923076923</v>
      </c>
      <c r="CI270">
        <v>7243.292307692308</v>
      </c>
      <c r="CJ270">
        <v>212.30594577494998</v>
      </c>
      <c r="CK270">
        <v>143.78872163937004</v>
      </c>
      <c r="CL270">
        <v>69.420911026507738</v>
      </c>
      <c r="CM270">
        <v>122.18796797213763</v>
      </c>
      <c r="CN270">
        <v>69.086628928876706</v>
      </c>
      <c r="CO270">
        <v>0</v>
      </c>
      <c r="CP270">
        <v>0</v>
      </c>
      <c r="CQ270">
        <v>93.868062452383569</v>
      </c>
      <c r="CR270">
        <v>0.86346000000000001</v>
      </c>
      <c r="CS270">
        <v>19941.301375201921</v>
      </c>
      <c r="CT270">
        <v>26407.980535445971</v>
      </c>
      <c r="CU270">
        <v>46349.281910647893</v>
      </c>
      <c r="CV270">
        <v>9.844499507374012</v>
      </c>
      <c r="DI270">
        <v>240</v>
      </c>
      <c r="DJ270" t="s">
        <v>471</v>
      </c>
    </row>
    <row r="271" spans="1:114" x14ac:dyDescent="0.25">
      <c r="A271" t="s">
        <v>2760</v>
      </c>
      <c r="B271" t="s">
        <v>2084</v>
      </c>
      <c r="C271">
        <v>43747</v>
      </c>
      <c r="D271" t="s">
        <v>2052</v>
      </c>
      <c r="E271" t="s">
        <v>2053</v>
      </c>
      <c r="F271" t="s">
        <v>2054</v>
      </c>
      <c r="G271" t="s">
        <v>759</v>
      </c>
      <c r="H271" t="s">
        <v>2902</v>
      </c>
      <c r="I271" t="s">
        <v>457</v>
      </c>
      <c r="J271">
        <v>3510</v>
      </c>
      <c r="K271">
        <v>8.7404345278114928</v>
      </c>
      <c r="L271" t="s">
        <v>2086</v>
      </c>
      <c r="M271">
        <v>0</v>
      </c>
      <c r="N271" t="s">
        <v>459</v>
      </c>
      <c r="O271" t="s">
        <v>2057</v>
      </c>
      <c r="P271">
        <v>9</v>
      </c>
      <c r="Q271">
        <v>20</v>
      </c>
      <c r="R271">
        <v>1</v>
      </c>
      <c r="S271">
        <v>90010802</v>
      </c>
      <c r="T271" t="s">
        <v>605</v>
      </c>
      <c r="U271" t="s">
        <v>659</v>
      </c>
      <c r="V271" t="s">
        <v>335</v>
      </c>
      <c r="W271" t="s">
        <v>463</v>
      </c>
      <c r="Y271" t="s">
        <v>463</v>
      </c>
      <c r="Z271">
        <v>0</v>
      </c>
      <c r="AA271">
        <v>17073</v>
      </c>
      <c r="AB271" t="s">
        <v>465</v>
      </c>
      <c r="AC271" t="s">
        <v>525</v>
      </c>
      <c r="AD271" s="1">
        <v>0.5625</v>
      </c>
      <c r="AE271" s="1">
        <v>0.72916666666666674</v>
      </c>
      <c r="AF271" t="s">
        <v>463</v>
      </c>
      <c r="AG271" t="s">
        <v>217</v>
      </c>
      <c r="AH271" t="s">
        <v>529</v>
      </c>
      <c r="AI271" t="s">
        <v>2087</v>
      </c>
      <c r="AJ271" t="s">
        <v>2058</v>
      </c>
      <c r="AM271">
        <v>1</v>
      </c>
      <c r="AN271">
        <v>3</v>
      </c>
      <c r="AP271" s="2">
        <v>46070</v>
      </c>
      <c r="AQ271" s="2">
        <v>46287</v>
      </c>
      <c r="AR271" s="2"/>
      <c r="AS271" s="2"/>
      <c r="AV271" t="s">
        <v>470</v>
      </c>
      <c r="AW271">
        <v>112</v>
      </c>
      <c r="AX271">
        <v>0.5</v>
      </c>
      <c r="BY271">
        <v>112</v>
      </c>
      <c r="BZ271">
        <v>112</v>
      </c>
      <c r="CA271">
        <v>0</v>
      </c>
      <c r="CB271">
        <v>120</v>
      </c>
      <c r="CC271">
        <v>0.93333333333333335</v>
      </c>
      <c r="CE271">
        <v>3510</v>
      </c>
      <c r="CF271">
        <v>0</v>
      </c>
      <c r="CG271">
        <v>240</v>
      </c>
      <c r="CH271">
        <v>0</v>
      </c>
      <c r="CI271">
        <v>3510</v>
      </c>
      <c r="CJ271">
        <v>212.30594577494998</v>
      </c>
      <c r="CK271">
        <v>143.78872163937004</v>
      </c>
      <c r="CL271">
        <v>69.420911026507738</v>
      </c>
      <c r="CM271">
        <v>122.18796797213763</v>
      </c>
      <c r="CN271">
        <v>69.086628928876706</v>
      </c>
      <c r="CO271">
        <v>0</v>
      </c>
      <c r="CP271">
        <v>0</v>
      </c>
      <c r="CQ271">
        <v>93.868062452383569</v>
      </c>
      <c r="CR271">
        <v>0.86346000000000001</v>
      </c>
      <c r="CS271">
        <v>19941.301375201921</v>
      </c>
      <c r="CT271">
        <v>0</v>
      </c>
      <c r="CU271">
        <v>19941.301375201921</v>
      </c>
      <c r="CV271">
        <v>8.7404345278114928</v>
      </c>
      <c r="CW271">
        <v>199311</v>
      </c>
      <c r="DI271">
        <v>120</v>
      </c>
      <c r="DJ271" t="s">
        <v>471</v>
      </c>
    </row>
    <row r="272" spans="1:114" x14ac:dyDescent="0.25">
      <c r="A272" t="s">
        <v>2</v>
      </c>
      <c r="B272" t="s">
        <v>1787</v>
      </c>
      <c r="C272">
        <v>65238</v>
      </c>
      <c r="D272" t="s">
        <v>1788</v>
      </c>
      <c r="E272" t="s">
        <v>1789</v>
      </c>
      <c r="F272" t="s">
        <v>1790</v>
      </c>
      <c r="G272" t="s">
        <v>1791</v>
      </c>
      <c r="H272" t="s">
        <v>1850</v>
      </c>
      <c r="I272" t="s">
        <v>457</v>
      </c>
      <c r="J272">
        <v>4720</v>
      </c>
      <c r="K272">
        <v>10.429550928452889</v>
      </c>
      <c r="L272" t="s">
        <v>3200</v>
      </c>
      <c r="M272">
        <v>0</v>
      </c>
      <c r="N272" t="s">
        <v>459</v>
      </c>
      <c r="O272" t="s">
        <v>1808</v>
      </c>
      <c r="P272">
        <v>11</v>
      </c>
      <c r="Q272">
        <v>16</v>
      </c>
      <c r="R272">
        <v>1</v>
      </c>
      <c r="S272">
        <v>90550726</v>
      </c>
      <c r="T272" t="s">
        <v>461</v>
      </c>
      <c r="U272" t="s">
        <v>1070</v>
      </c>
      <c r="V272" t="s">
        <v>335</v>
      </c>
      <c r="W272" t="s">
        <v>463</v>
      </c>
      <c r="Y272" t="s">
        <v>660</v>
      </c>
      <c r="Z272">
        <v>35</v>
      </c>
      <c r="AA272">
        <v>17100</v>
      </c>
      <c r="AB272" t="s">
        <v>465</v>
      </c>
      <c r="AC272" t="s">
        <v>479</v>
      </c>
      <c r="AD272" s="1">
        <v>0.375</v>
      </c>
      <c r="AE272" s="1">
        <v>0.64583333333333326</v>
      </c>
      <c r="AF272" t="s">
        <v>463</v>
      </c>
      <c r="AG272" t="s">
        <v>249</v>
      </c>
      <c r="AH272" t="s">
        <v>516</v>
      </c>
      <c r="AI272" t="s">
        <v>1851</v>
      </c>
      <c r="AJ272" t="s">
        <v>1794</v>
      </c>
      <c r="AL272" t="s">
        <v>1852</v>
      </c>
      <c r="AM272">
        <v>1</v>
      </c>
      <c r="AN272">
        <v>3</v>
      </c>
      <c r="AP272" s="2">
        <v>46071</v>
      </c>
      <c r="AQ272" s="2">
        <v>46288</v>
      </c>
      <c r="AR272" s="2"/>
      <c r="AS272" s="2"/>
      <c r="AV272" t="s">
        <v>470</v>
      </c>
      <c r="AW272">
        <v>168</v>
      </c>
      <c r="AX272">
        <v>0.5</v>
      </c>
      <c r="BH272">
        <v>200</v>
      </c>
      <c r="BY272">
        <v>168</v>
      </c>
      <c r="BZ272">
        <v>168</v>
      </c>
      <c r="CA272">
        <v>0</v>
      </c>
      <c r="CB272">
        <v>180</v>
      </c>
      <c r="CC272">
        <v>0.93333333333333335</v>
      </c>
      <c r="CE272">
        <v>4720</v>
      </c>
      <c r="CF272">
        <v>0</v>
      </c>
      <c r="CG272">
        <v>360</v>
      </c>
      <c r="CH272">
        <v>-307.69230769230768</v>
      </c>
      <c r="CI272">
        <v>4412.3076923076924</v>
      </c>
      <c r="CJ272">
        <v>212.30594577494998</v>
      </c>
      <c r="CK272">
        <v>143.78872163937004</v>
      </c>
      <c r="CL272">
        <v>69.420911026507738</v>
      </c>
      <c r="CM272">
        <v>122.18796797213763</v>
      </c>
      <c r="CN272">
        <v>69.086628928876706</v>
      </c>
      <c r="CO272">
        <v>0</v>
      </c>
      <c r="CP272">
        <v>0</v>
      </c>
      <c r="CQ272">
        <v>93.868062452383569</v>
      </c>
      <c r="CR272">
        <v>0.86346000000000001</v>
      </c>
      <c r="CS272">
        <v>29911.95206280288</v>
      </c>
      <c r="CT272">
        <v>0</v>
      </c>
      <c r="CU272">
        <v>29911.95206280288</v>
      </c>
      <c r="CV272">
        <v>10.429550928452889</v>
      </c>
      <c r="CW272">
        <v>208492</v>
      </c>
      <c r="CX272" t="s">
        <v>3946</v>
      </c>
      <c r="CY272" t="s">
        <v>3947</v>
      </c>
      <c r="CZ272" t="s">
        <v>3948</v>
      </c>
      <c r="DA272" t="s">
        <v>3949</v>
      </c>
      <c r="DB272" t="s">
        <v>3344</v>
      </c>
      <c r="DI272">
        <v>180</v>
      </c>
      <c r="DJ272" t="s">
        <v>471</v>
      </c>
    </row>
    <row r="273" spans="1:114" x14ac:dyDescent="0.25">
      <c r="A273" t="s">
        <v>2</v>
      </c>
      <c r="B273" t="s">
        <v>2499</v>
      </c>
      <c r="C273">
        <v>26403</v>
      </c>
      <c r="D273" t="s">
        <v>2500</v>
      </c>
      <c r="E273" t="s">
        <v>2501</v>
      </c>
      <c r="F273" t="s">
        <v>2502</v>
      </c>
      <c r="G273" t="s">
        <v>791</v>
      </c>
      <c r="H273" t="s">
        <v>2511</v>
      </c>
      <c r="I273" t="s">
        <v>457</v>
      </c>
      <c r="J273">
        <v>1590</v>
      </c>
      <c r="K273">
        <v>10.33656509185254</v>
      </c>
      <c r="L273" t="s">
        <v>1269</v>
      </c>
      <c r="M273">
        <v>0</v>
      </c>
      <c r="N273" t="s">
        <v>459</v>
      </c>
      <c r="O273" t="s">
        <v>2065</v>
      </c>
      <c r="P273">
        <v>11</v>
      </c>
      <c r="Q273">
        <v>15</v>
      </c>
      <c r="R273">
        <v>1</v>
      </c>
      <c r="S273">
        <v>90642211</v>
      </c>
      <c r="T273" t="s">
        <v>461</v>
      </c>
      <c r="U273" t="s">
        <v>2505</v>
      </c>
      <c r="V273" t="s">
        <v>335</v>
      </c>
      <c r="W273" t="s">
        <v>463</v>
      </c>
      <c r="Y273" t="s">
        <v>463</v>
      </c>
      <c r="Z273">
        <v>0</v>
      </c>
      <c r="AA273">
        <v>17299</v>
      </c>
      <c r="AB273" t="s">
        <v>465</v>
      </c>
      <c r="AC273" t="s">
        <v>479</v>
      </c>
      <c r="AD273" s="1">
        <v>0.54166666666666674</v>
      </c>
      <c r="AE273" s="1">
        <v>0.70833333333333326</v>
      </c>
      <c r="AF273" t="s">
        <v>463</v>
      </c>
      <c r="AG273" t="s">
        <v>197</v>
      </c>
      <c r="AH273" t="s">
        <v>588</v>
      </c>
      <c r="AI273" t="s">
        <v>2512</v>
      </c>
      <c r="AJ273" t="s">
        <v>1771</v>
      </c>
      <c r="AM273">
        <v>1</v>
      </c>
      <c r="AN273">
        <v>3</v>
      </c>
      <c r="AP273" s="2"/>
      <c r="AQ273" s="2"/>
      <c r="AR273" s="2"/>
      <c r="AS273" s="2"/>
      <c r="AV273" t="s">
        <v>470</v>
      </c>
      <c r="AW273">
        <v>60</v>
      </c>
      <c r="AX273">
        <v>0.5</v>
      </c>
      <c r="BY273">
        <v>60</v>
      </c>
      <c r="BZ273">
        <v>60</v>
      </c>
      <c r="CA273">
        <v>0</v>
      </c>
      <c r="CB273">
        <v>60</v>
      </c>
      <c r="CC273">
        <v>1</v>
      </c>
      <c r="CE273">
        <v>1590</v>
      </c>
      <c r="CF273">
        <v>0</v>
      </c>
      <c r="CG273">
        <v>120</v>
      </c>
      <c r="CH273">
        <v>0</v>
      </c>
      <c r="CI273">
        <v>1590</v>
      </c>
      <c r="CJ273">
        <v>212.30594577494998</v>
      </c>
      <c r="CK273">
        <v>143.78872163937004</v>
      </c>
      <c r="CL273">
        <v>69.420911026507738</v>
      </c>
      <c r="CM273">
        <v>122.18796797213763</v>
      </c>
      <c r="CN273">
        <v>69.086628928876706</v>
      </c>
      <c r="CO273">
        <v>0</v>
      </c>
      <c r="CP273">
        <v>0</v>
      </c>
      <c r="CQ273">
        <v>93.868062452383569</v>
      </c>
      <c r="CR273">
        <v>0.86346000000000001</v>
      </c>
      <c r="CS273">
        <v>10682.8400224296</v>
      </c>
      <c r="CT273">
        <v>0</v>
      </c>
      <c r="CU273">
        <v>10682.8400224296</v>
      </c>
      <c r="CV273">
        <v>10.33656509185254</v>
      </c>
      <c r="CW273">
        <v>219087</v>
      </c>
      <c r="CX273" t="s">
        <v>4003</v>
      </c>
      <c r="CY273" t="s">
        <v>3992</v>
      </c>
      <c r="CZ273" t="s">
        <v>4004</v>
      </c>
      <c r="DA273" t="s">
        <v>3978</v>
      </c>
      <c r="DB273" t="s">
        <v>3344</v>
      </c>
      <c r="DI273">
        <v>60</v>
      </c>
      <c r="DJ273" t="s">
        <v>831</v>
      </c>
    </row>
    <row r="274" spans="1:114" x14ac:dyDescent="0.25">
      <c r="A274" t="s">
        <v>2</v>
      </c>
      <c r="B274" t="s">
        <v>2717</v>
      </c>
      <c r="C274">
        <v>27421</v>
      </c>
      <c r="D274" t="s">
        <v>2718</v>
      </c>
      <c r="E274" t="s">
        <v>2719</v>
      </c>
      <c r="F274" t="s">
        <v>2720</v>
      </c>
      <c r="G274" t="s">
        <v>791</v>
      </c>
      <c r="H274" t="s">
        <v>2730</v>
      </c>
      <c r="I274" t="s">
        <v>457</v>
      </c>
      <c r="J274">
        <v>6750</v>
      </c>
      <c r="K274">
        <v>9.2692896573685424</v>
      </c>
      <c r="L274" t="s">
        <v>2593</v>
      </c>
      <c r="M274">
        <v>0</v>
      </c>
      <c r="N274" t="s">
        <v>459</v>
      </c>
      <c r="O274" t="s">
        <v>795</v>
      </c>
      <c r="P274">
        <v>10</v>
      </c>
      <c r="Q274">
        <v>15</v>
      </c>
      <c r="R274">
        <v>1</v>
      </c>
      <c r="S274">
        <v>92510732</v>
      </c>
      <c r="T274" t="s">
        <v>461</v>
      </c>
      <c r="U274" t="s">
        <v>812</v>
      </c>
      <c r="V274" t="s">
        <v>335</v>
      </c>
      <c r="W274" t="s">
        <v>660</v>
      </c>
      <c r="X274">
        <v>27499</v>
      </c>
      <c r="Y274" t="s">
        <v>660</v>
      </c>
      <c r="Z274">
        <v>70</v>
      </c>
      <c r="AA274">
        <v>17311</v>
      </c>
      <c r="AB274" t="s">
        <v>465</v>
      </c>
      <c r="AC274" t="s">
        <v>479</v>
      </c>
      <c r="AD274" s="1">
        <v>0.54166666666666674</v>
      </c>
      <c r="AE274" s="1">
        <v>0.70833333333333326</v>
      </c>
      <c r="AF274" t="s">
        <v>463</v>
      </c>
      <c r="AG274" t="s">
        <v>163</v>
      </c>
      <c r="AH274" t="s">
        <v>467</v>
      </c>
      <c r="AI274" t="s">
        <v>2250</v>
      </c>
      <c r="AJ274" t="s">
        <v>762</v>
      </c>
      <c r="AM274">
        <v>2</v>
      </c>
      <c r="AN274">
        <v>3</v>
      </c>
      <c r="AO274">
        <v>3</v>
      </c>
      <c r="AP274" s="2">
        <v>46071</v>
      </c>
      <c r="AQ274" s="2">
        <v>46288</v>
      </c>
      <c r="AR274" s="2">
        <v>46435</v>
      </c>
      <c r="AS274" s="2">
        <v>46652</v>
      </c>
      <c r="AV274" t="s">
        <v>470</v>
      </c>
      <c r="AW274">
        <v>112</v>
      </c>
      <c r="AX274">
        <v>0.5</v>
      </c>
      <c r="BH274">
        <v>10</v>
      </c>
      <c r="BJ274">
        <v>112</v>
      </c>
      <c r="BK274">
        <v>0.5</v>
      </c>
      <c r="BU274">
        <v>10</v>
      </c>
      <c r="BY274">
        <v>224</v>
      </c>
      <c r="BZ274">
        <v>224</v>
      </c>
      <c r="CA274">
        <v>0</v>
      </c>
      <c r="CB274">
        <v>240</v>
      </c>
      <c r="CC274">
        <v>0.93333333333333335</v>
      </c>
      <c r="CE274">
        <v>6750</v>
      </c>
      <c r="CF274">
        <v>0</v>
      </c>
      <c r="CG274">
        <v>480</v>
      </c>
      <c r="CH274">
        <v>-31.23076923076923</v>
      </c>
      <c r="CI274">
        <v>6718.7692307692305</v>
      </c>
      <c r="CJ274">
        <v>212.30594577494998</v>
      </c>
      <c r="CK274">
        <v>143.78872163937004</v>
      </c>
      <c r="CL274">
        <v>69.420911026507738</v>
      </c>
      <c r="CM274">
        <v>122.18796797213763</v>
      </c>
      <c r="CN274">
        <v>69.086628928876706</v>
      </c>
      <c r="CO274">
        <v>0</v>
      </c>
      <c r="CP274">
        <v>0</v>
      </c>
      <c r="CQ274">
        <v>93.868062452383569</v>
      </c>
      <c r="CR274">
        <v>0.86346000000000001</v>
      </c>
      <c r="CS274">
        <v>19941.301375201921</v>
      </c>
      <c r="CT274">
        <v>20539.540416457981</v>
      </c>
      <c r="CU274">
        <v>40480.841791659899</v>
      </c>
      <c r="CV274">
        <v>9.2692896573685424</v>
      </c>
      <c r="CW274">
        <v>232099</v>
      </c>
      <c r="CX274" t="s">
        <v>4292</v>
      </c>
      <c r="CY274" t="s">
        <v>4232</v>
      </c>
      <c r="CZ274" t="s">
        <v>4293</v>
      </c>
      <c r="DA274" t="s">
        <v>4294</v>
      </c>
      <c r="DB274" t="s">
        <v>3344</v>
      </c>
      <c r="DI274">
        <v>240</v>
      </c>
      <c r="DJ274" t="s">
        <v>831</v>
      </c>
    </row>
    <row r="275" spans="1:114" x14ac:dyDescent="0.25">
      <c r="A275" t="s">
        <v>2</v>
      </c>
      <c r="B275" t="s">
        <v>2232</v>
      </c>
      <c r="C275">
        <v>27421</v>
      </c>
      <c r="D275" t="s">
        <v>2233</v>
      </c>
      <c r="E275" t="s">
        <v>2234</v>
      </c>
      <c r="F275" t="s">
        <v>2235</v>
      </c>
      <c r="G275" t="s">
        <v>791</v>
      </c>
      <c r="H275" t="s">
        <v>2249</v>
      </c>
      <c r="I275" t="s">
        <v>457</v>
      </c>
      <c r="J275">
        <v>6750</v>
      </c>
      <c r="K275">
        <v>9.3622554020104172</v>
      </c>
      <c r="L275" t="s">
        <v>2955</v>
      </c>
      <c r="M275">
        <v>0</v>
      </c>
      <c r="N275" t="s">
        <v>459</v>
      </c>
      <c r="O275" t="s">
        <v>795</v>
      </c>
      <c r="P275">
        <v>10</v>
      </c>
      <c r="Q275">
        <v>15</v>
      </c>
      <c r="R275">
        <v>1</v>
      </c>
      <c r="S275">
        <v>92510732</v>
      </c>
      <c r="T275" t="s">
        <v>461</v>
      </c>
      <c r="U275" t="s">
        <v>812</v>
      </c>
      <c r="V275" t="s">
        <v>335</v>
      </c>
      <c r="W275" t="s">
        <v>660</v>
      </c>
      <c r="X275">
        <v>27499</v>
      </c>
      <c r="Y275" t="s">
        <v>660</v>
      </c>
      <c r="Z275">
        <v>70</v>
      </c>
      <c r="AA275">
        <v>17312</v>
      </c>
      <c r="AB275" t="s">
        <v>465</v>
      </c>
      <c r="AC275" t="s">
        <v>479</v>
      </c>
      <c r="AD275" s="1">
        <v>0.54166666666666674</v>
      </c>
      <c r="AE275" s="1">
        <v>0.70833333333333326</v>
      </c>
      <c r="AF275" t="s">
        <v>463</v>
      </c>
      <c r="AG275" t="s">
        <v>38</v>
      </c>
      <c r="AH275" t="s">
        <v>467</v>
      </c>
      <c r="AI275" t="s">
        <v>2250</v>
      </c>
      <c r="AJ275" t="s">
        <v>762</v>
      </c>
      <c r="AM275">
        <v>2</v>
      </c>
      <c r="AN275">
        <v>3</v>
      </c>
      <c r="AO275">
        <v>3</v>
      </c>
      <c r="AP275" s="2">
        <v>46071</v>
      </c>
      <c r="AQ275" s="2">
        <v>46288</v>
      </c>
      <c r="AR275" s="2">
        <v>46435</v>
      </c>
      <c r="AS275" s="2">
        <v>46652</v>
      </c>
      <c r="AV275" t="s">
        <v>470</v>
      </c>
      <c r="AW275">
        <v>112</v>
      </c>
      <c r="AX275">
        <v>0.5</v>
      </c>
      <c r="BH275">
        <v>10</v>
      </c>
      <c r="BI275">
        <v>200</v>
      </c>
      <c r="BJ275">
        <v>112</v>
      </c>
      <c r="BK275">
        <v>0.5</v>
      </c>
      <c r="BU275">
        <v>10</v>
      </c>
      <c r="BV275">
        <v>200</v>
      </c>
      <c r="BY275">
        <v>224</v>
      </c>
      <c r="BZ275">
        <v>224</v>
      </c>
      <c r="CA275">
        <v>0</v>
      </c>
      <c r="CB275">
        <v>240</v>
      </c>
      <c r="CC275">
        <v>0.93333333333333335</v>
      </c>
      <c r="CE275">
        <v>6750</v>
      </c>
      <c r="CF275">
        <v>0</v>
      </c>
      <c r="CG275">
        <v>480</v>
      </c>
      <c r="CH275">
        <v>-31.23076923076923</v>
      </c>
      <c r="CI275">
        <v>6718.7692307692305</v>
      </c>
      <c r="CJ275">
        <v>212.30594577494998</v>
      </c>
      <c r="CK275">
        <v>143.78872163937004</v>
      </c>
      <c r="CL275">
        <v>69.420911026507738</v>
      </c>
      <c r="CM275">
        <v>122.18796797213763</v>
      </c>
      <c r="CN275">
        <v>69.086628928876706</v>
      </c>
      <c r="CO275">
        <v>0</v>
      </c>
      <c r="CP275">
        <v>0</v>
      </c>
      <c r="CQ275">
        <v>93.868062452383569</v>
      </c>
      <c r="CR275">
        <v>0.86346000000000001</v>
      </c>
      <c r="CS275">
        <v>20141.301375201921</v>
      </c>
      <c r="CT275">
        <v>20745.540416457981</v>
      </c>
      <c r="CU275">
        <v>40886.841791659899</v>
      </c>
      <c r="CV275">
        <v>9.3622554020104172</v>
      </c>
      <c r="CW275">
        <v>232100</v>
      </c>
      <c r="CX275" t="s">
        <v>4295</v>
      </c>
      <c r="CY275" t="s">
        <v>4245</v>
      </c>
      <c r="CZ275" t="s">
        <v>4296</v>
      </c>
      <c r="DA275" t="s">
        <v>4297</v>
      </c>
      <c r="DB275" t="s">
        <v>3344</v>
      </c>
      <c r="DI275">
        <v>240</v>
      </c>
      <c r="DJ275" t="s">
        <v>831</v>
      </c>
    </row>
    <row r="276" spans="1:114" x14ac:dyDescent="0.25">
      <c r="A276" t="s">
        <v>2</v>
      </c>
      <c r="B276" t="s">
        <v>2109</v>
      </c>
      <c r="C276">
        <v>43747</v>
      </c>
      <c r="D276" t="s">
        <v>2052</v>
      </c>
      <c r="E276" t="s">
        <v>2053</v>
      </c>
      <c r="F276" t="s">
        <v>2080</v>
      </c>
      <c r="G276" t="s">
        <v>759</v>
      </c>
      <c r="H276" t="s">
        <v>2110</v>
      </c>
      <c r="I276" t="s">
        <v>457</v>
      </c>
      <c r="J276">
        <v>3510</v>
      </c>
      <c r="K276">
        <v>9.1410962068310422</v>
      </c>
      <c r="L276" t="s">
        <v>3134</v>
      </c>
      <c r="M276">
        <v>0</v>
      </c>
      <c r="N276" t="s">
        <v>459</v>
      </c>
      <c r="O276" t="s">
        <v>2065</v>
      </c>
      <c r="P276">
        <v>10</v>
      </c>
      <c r="Q276">
        <v>15</v>
      </c>
      <c r="R276">
        <v>1</v>
      </c>
      <c r="S276">
        <v>90642211</v>
      </c>
      <c r="T276" t="s">
        <v>605</v>
      </c>
      <c r="U276" t="s">
        <v>659</v>
      </c>
      <c r="V276" t="s">
        <v>335</v>
      </c>
      <c r="W276" t="s">
        <v>463</v>
      </c>
      <c r="Y276" t="s">
        <v>463</v>
      </c>
      <c r="Z276">
        <v>0</v>
      </c>
      <c r="AA276">
        <v>17314</v>
      </c>
      <c r="AB276" t="s">
        <v>465</v>
      </c>
      <c r="AC276" t="s">
        <v>466</v>
      </c>
      <c r="AD276" s="1">
        <v>0.54166666666666674</v>
      </c>
      <c r="AE276" s="1">
        <v>0.70833333333333326</v>
      </c>
      <c r="AF276" t="s">
        <v>463</v>
      </c>
      <c r="AG276" t="s">
        <v>182</v>
      </c>
      <c r="AH276" t="s">
        <v>588</v>
      </c>
      <c r="AI276" t="s">
        <v>2111</v>
      </c>
      <c r="AJ276" t="s">
        <v>2058</v>
      </c>
      <c r="AM276">
        <v>1</v>
      </c>
      <c r="AN276">
        <v>3</v>
      </c>
      <c r="AP276" s="2">
        <v>46072</v>
      </c>
      <c r="AQ276" s="2">
        <v>46289</v>
      </c>
      <c r="AR276" s="2"/>
      <c r="AS276" s="2"/>
      <c r="AV276" t="s">
        <v>470</v>
      </c>
      <c r="AW276">
        <v>112</v>
      </c>
      <c r="AX276">
        <v>0.5</v>
      </c>
      <c r="BH276">
        <v>100</v>
      </c>
      <c r="BY276">
        <v>112</v>
      </c>
      <c r="BZ276">
        <v>112</v>
      </c>
      <c r="CA276">
        <v>0</v>
      </c>
      <c r="CB276">
        <v>120</v>
      </c>
      <c r="CC276">
        <v>0.93333333333333335</v>
      </c>
      <c r="CE276">
        <v>3510</v>
      </c>
      <c r="CF276">
        <v>0</v>
      </c>
      <c r="CG276">
        <v>240</v>
      </c>
      <c r="CH276">
        <v>-153.84615384615384</v>
      </c>
      <c r="CI276">
        <v>3356.1538461538462</v>
      </c>
      <c r="CJ276">
        <v>212.30594577494998</v>
      </c>
      <c r="CK276">
        <v>143.78872163937004</v>
      </c>
      <c r="CL276">
        <v>69.420911026507738</v>
      </c>
      <c r="CM276">
        <v>122.18796797213763</v>
      </c>
      <c r="CN276">
        <v>69.086628928876706</v>
      </c>
      <c r="CO276">
        <v>0</v>
      </c>
      <c r="CP276">
        <v>0</v>
      </c>
      <c r="CQ276">
        <v>93.868062452383569</v>
      </c>
      <c r="CR276">
        <v>0.86346000000000001</v>
      </c>
      <c r="CS276">
        <v>19941.301375201921</v>
      </c>
      <c r="CT276">
        <v>0</v>
      </c>
      <c r="CU276">
        <v>19941.301375201921</v>
      </c>
      <c r="CV276">
        <v>9.1410962068310422</v>
      </c>
      <c r="CW276">
        <v>219076</v>
      </c>
      <c r="DI276">
        <v>120</v>
      </c>
      <c r="DJ276" t="s">
        <v>471</v>
      </c>
    </row>
    <row r="277" spans="1:114" x14ac:dyDescent="0.25">
      <c r="A277" t="s">
        <v>3226</v>
      </c>
      <c r="B277" t="s">
        <v>1737</v>
      </c>
      <c r="C277">
        <v>26521</v>
      </c>
      <c r="D277" t="s">
        <v>1738</v>
      </c>
      <c r="E277" t="s">
        <v>1739</v>
      </c>
      <c r="F277" t="s">
        <v>1740</v>
      </c>
      <c r="G277" t="s">
        <v>688</v>
      </c>
      <c r="H277" t="s">
        <v>3227</v>
      </c>
      <c r="I277" t="s">
        <v>457</v>
      </c>
      <c r="J277">
        <v>3480</v>
      </c>
      <c r="K277">
        <v>19.24064124273394</v>
      </c>
      <c r="L277" t="s">
        <v>3228</v>
      </c>
      <c r="M277">
        <v>0</v>
      </c>
      <c r="N277" t="s">
        <v>459</v>
      </c>
      <c r="O277" t="s">
        <v>698</v>
      </c>
      <c r="P277">
        <v>20</v>
      </c>
      <c r="Q277">
        <v>18</v>
      </c>
      <c r="R277">
        <v>1</v>
      </c>
      <c r="S277">
        <v>90771031</v>
      </c>
      <c r="T277" t="s">
        <v>461</v>
      </c>
      <c r="U277" t="s">
        <v>812</v>
      </c>
      <c r="V277" t="s">
        <v>335</v>
      </c>
      <c r="W277" t="s">
        <v>660</v>
      </c>
      <c r="X277">
        <v>26589</v>
      </c>
      <c r="Y277" t="s">
        <v>660</v>
      </c>
      <c r="Z277">
        <v>70</v>
      </c>
      <c r="AA277">
        <v>17372</v>
      </c>
      <c r="AB277" t="s">
        <v>465</v>
      </c>
      <c r="AC277" t="s">
        <v>525</v>
      </c>
      <c r="AD277" s="1">
        <v>0.375</v>
      </c>
      <c r="AE277" s="1">
        <v>0.5625</v>
      </c>
      <c r="AF277" t="s">
        <v>463</v>
      </c>
      <c r="AH277" t="s">
        <v>3229</v>
      </c>
      <c r="AJ277" t="s">
        <v>691</v>
      </c>
      <c r="AM277">
        <v>2</v>
      </c>
      <c r="AN277">
        <v>3</v>
      </c>
      <c r="AO277">
        <v>3</v>
      </c>
      <c r="AP277" s="2">
        <v>46070</v>
      </c>
      <c r="AQ277" s="2">
        <v>46287</v>
      </c>
      <c r="AR277" s="2">
        <v>46434</v>
      </c>
      <c r="AS277" s="2">
        <v>46651</v>
      </c>
      <c r="AV277" t="s">
        <v>470</v>
      </c>
      <c r="AW277">
        <v>120</v>
      </c>
      <c r="AX277">
        <v>0.5</v>
      </c>
      <c r="BI277">
        <v>150</v>
      </c>
      <c r="BJ277">
        <v>120</v>
      </c>
      <c r="BK277">
        <v>0.5</v>
      </c>
      <c r="BY277">
        <v>240</v>
      </c>
      <c r="BZ277">
        <v>240</v>
      </c>
      <c r="CA277">
        <v>0</v>
      </c>
      <c r="CB277">
        <v>240</v>
      </c>
      <c r="CC277">
        <v>1</v>
      </c>
      <c r="CE277">
        <v>3480</v>
      </c>
      <c r="CF277">
        <v>0</v>
      </c>
      <c r="CG277">
        <v>480</v>
      </c>
      <c r="CH277">
        <v>0</v>
      </c>
      <c r="CI277">
        <v>3480</v>
      </c>
      <c r="CJ277">
        <v>212.30594577494998</v>
      </c>
      <c r="CK277">
        <v>143.78872163937004</v>
      </c>
      <c r="CL277">
        <v>69.420911026507738</v>
      </c>
      <c r="CM277">
        <v>122.18796797213763</v>
      </c>
      <c r="CN277">
        <v>69.086628928876706</v>
      </c>
      <c r="CO277">
        <v>0</v>
      </c>
      <c r="CP277">
        <v>0</v>
      </c>
      <c r="CQ277">
        <v>93.868062452383569</v>
      </c>
      <c r="CR277">
        <v>0.86346000000000001</v>
      </c>
      <c r="CS277">
        <v>21515.6800448592</v>
      </c>
      <c r="CT277">
        <v>22006.650446204978</v>
      </c>
      <c r="CU277">
        <v>43522.330491064175</v>
      </c>
      <c r="CV277">
        <v>19.24064124273394</v>
      </c>
      <c r="DI277">
        <v>240</v>
      </c>
      <c r="DJ277" t="s">
        <v>831</v>
      </c>
    </row>
    <row r="278" spans="1:114" x14ac:dyDescent="0.25">
      <c r="A278" t="s">
        <v>2</v>
      </c>
      <c r="B278" t="s">
        <v>1751</v>
      </c>
      <c r="C278">
        <v>26520</v>
      </c>
      <c r="D278" t="s">
        <v>1738</v>
      </c>
      <c r="E278" t="s">
        <v>1739</v>
      </c>
      <c r="F278" t="s">
        <v>1740</v>
      </c>
      <c r="G278" t="s">
        <v>688</v>
      </c>
      <c r="H278" t="s">
        <v>3230</v>
      </c>
      <c r="I278" t="s">
        <v>457</v>
      </c>
      <c r="J278">
        <v>1740</v>
      </c>
      <c r="K278" t="s">
        <v>487</v>
      </c>
      <c r="L278" t="s">
        <v>2</v>
      </c>
      <c r="M278">
        <v>0</v>
      </c>
      <c r="N278" t="s">
        <v>459</v>
      </c>
      <c r="O278" t="s">
        <v>792</v>
      </c>
      <c r="Q278">
        <v>20</v>
      </c>
      <c r="R278">
        <v>1</v>
      </c>
      <c r="S278">
        <v>90591031</v>
      </c>
      <c r="T278" t="s">
        <v>605</v>
      </c>
      <c r="U278" t="s">
        <v>659</v>
      </c>
      <c r="V278" t="s">
        <v>335</v>
      </c>
      <c r="W278" t="s">
        <v>463</v>
      </c>
      <c r="Y278" t="s">
        <v>660</v>
      </c>
      <c r="Z278">
        <v>35</v>
      </c>
      <c r="AB278" t="s">
        <v>465</v>
      </c>
      <c r="AC278" t="s">
        <v>515</v>
      </c>
      <c r="AD278" s="1">
        <v>0.375</v>
      </c>
      <c r="AE278" s="1">
        <v>0.54166666666666674</v>
      </c>
      <c r="AF278" t="s">
        <v>463</v>
      </c>
      <c r="AG278" t="s">
        <v>268</v>
      </c>
      <c r="AH278" t="s">
        <v>546</v>
      </c>
      <c r="AJ278" t="s">
        <v>691</v>
      </c>
      <c r="AM278">
        <v>1</v>
      </c>
      <c r="AN278">
        <v>4</v>
      </c>
      <c r="AP278" s="2">
        <v>46069</v>
      </c>
      <c r="AQ278" s="2">
        <v>46356</v>
      </c>
      <c r="AR278" s="2"/>
      <c r="AS278" s="2"/>
      <c r="AV278" t="s">
        <v>470</v>
      </c>
      <c r="AX278">
        <v>0.5</v>
      </c>
      <c r="BY278">
        <v>0</v>
      </c>
      <c r="BZ278">
        <v>0</v>
      </c>
      <c r="CA278">
        <v>0</v>
      </c>
      <c r="CB278">
        <v>120</v>
      </c>
      <c r="CE278">
        <v>1740</v>
      </c>
      <c r="CF278">
        <v>0</v>
      </c>
      <c r="CG278">
        <v>240</v>
      </c>
      <c r="CH278">
        <v>0</v>
      </c>
      <c r="CI278">
        <v>1740</v>
      </c>
      <c r="CJ278">
        <v>212.30594577494998</v>
      </c>
      <c r="CK278">
        <v>143.78872163937004</v>
      </c>
      <c r="CL278">
        <v>69.420911026507738</v>
      </c>
      <c r="CM278">
        <v>122.18796797213763</v>
      </c>
      <c r="CN278">
        <v>69.086628928876706</v>
      </c>
      <c r="CO278">
        <v>0</v>
      </c>
      <c r="CP278">
        <v>0</v>
      </c>
      <c r="CQ278">
        <v>93.868062452383569</v>
      </c>
      <c r="CR278">
        <v>0.86346000000000001</v>
      </c>
      <c r="CS278">
        <v>0</v>
      </c>
      <c r="CT278">
        <v>0</v>
      </c>
      <c r="CU278">
        <v>0</v>
      </c>
      <c r="CV278" t="s">
        <v>487</v>
      </c>
      <c r="DI278">
        <v>120</v>
      </c>
      <c r="DJ278" t="s">
        <v>831</v>
      </c>
    </row>
    <row r="279" spans="1:114" x14ac:dyDescent="0.25">
      <c r="A279" t="s">
        <v>2</v>
      </c>
      <c r="B279" t="s">
        <v>1737</v>
      </c>
      <c r="C279">
        <v>26521</v>
      </c>
      <c r="D279" t="s">
        <v>1738</v>
      </c>
      <c r="E279" t="s">
        <v>1739</v>
      </c>
      <c r="F279" t="s">
        <v>1740</v>
      </c>
      <c r="G279" t="s">
        <v>688</v>
      </c>
      <c r="H279" t="s">
        <v>3231</v>
      </c>
      <c r="I279" t="s">
        <v>457</v>
      </c>
      <c r="J279">
        <v>3480</v>
      </c>
      <c r="K279" t="s">
        <v>487</v>
      </c>
      <c r="L279" t="s">
        <v>2</v>
      </c>
      <c r="M279">
        <v>0</v>
      </c>
      <c r="N279" t="s">
        <v>459</v>
      </c>
      <c r="O279" t="s">
        <v>792</v>
      </c>
      <c r="Q279">
        <v>20</v>
      </c>
      <c r="R279">
        <v>1</v>
      </c>
      <c r="S279">
        <v>90591031</v>
      </c>
      <c r="T279" t="s">
        <v>461</v>
      </c>
      <c r="U279" t="s">
        <v>812</v>
      </c>
      <c r="V279" t="s">
        <v>335</v>
      </c>
      <c r="W279" t="s">
        <v>660</v>
      </c>
      <c r="X279">
        <v>26589</v>
      </c>
      <c r="Y279" t="s">
        <v>660</v>
      </c>
      <c r="Z279">
        <v>70</v>
      </c>
      <c r="AB279" t="s">
        <v>465</v>
      </c>
      <c r="AC279" t="s">
        <v>525</v>
      </c>
      <c r="AD279" s="1">
        <v>0.375</v>
      </c>
      <c r="AE279" s="1">
        <v>0.54166666666666674</v>
      </c>
      <c r="AF279" t="s">
        <v>463</v>
      </c>
      <c r="AG279" t="s">
        <v>268</v>
      </c>
      <c r="AH279" t="s">
        <v>546</v>
      </c>
      <c r="AJ279" t="s">
        <v>691</v>
      </c>
      <c r="AM279">
        <v>2</v>
      </c>
      <c r="AN279">
        <v>4</v>
      </c>
      <c r="AO279">
        <v>3</v>
      </c>
      <c r="AP279" s="2">
        <v>46069</v>
      </c>
      <c r="AQ279" s="2">
        <v>46356</v>
      </c>
      <c r="AR279" s="2">
        <v>46433</v>
      </c>
      <c r="AS279" s="2">
        <v>46650</v>
      </c>
      <c r="AV279" t="s">
        <v>470</v>
      </c>
      <c r="AX279">
        <v>0.5</v>
      </c>
      <c r="BK279">
        <v>0.5</v>
      </c>
      <c r="BY279">
        <v>0</v>
      </c>
      <c r="BZ279">
        <v>0</v>
      </c>
      <c r="CA279">
        <v>0</v>
      </c>
      <c r="CB279">
        <v>240</v>
      </c>
      <c r="CE279">
        <v>3480</v>
      </c>
      <c r="CF279">
        <v>0</v>
      </c>
      <c r="CG279">
        <v>480</v>
      </c>
      <c r="CH279">
        <v>0</v>
      </c>
      <c r="CI279">
        <v>3480</v>
      </c>
      <c r="CJ279">
        <v>212.30594577494998</v>
      </c>
      <c r="CK279">
        <v>143.78872163937004</v>
      </c>
      <c r="CL279">
        <v>69.420911026507738</v>
      </c>
      <c r="CM279">
        <v>122.18796797213763</v>
      </c>
      <c r="CN279">
        <v>69.086628928876706</v>
      </c>
      <c r="CO279">
        <v>0</v>
      </c>
      <c r="CP279">
        <v>0</v>
      </c>
      <c r="CQ279">
        <v>93.868062452383569</v>
      </c>
      <c r="CR279">
        <v>0.86346000000000001</v>
      </c>
      <c r="CS279">
        <v>0</v>
      </c>
      <c r="CT279">
        <v>0</v>
      </c>
      <c r="CU279">
        <v>0</v>
      </c>
      <c r="CV279" t="s">
        <v>487</v>
      </c>
      <c r="DI279">
        <v>240</v>
      </c>
      <c r="DJ279" t="s">
        <v>831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190BE-289D-44FA-80F1-8E1EFCC7E380}">
  <dimension ref="A1:DK58"/>
  <sheetViews>
    <sheetView topLeftCell="BX1" workbookViewId="0"/>
  </sheetViews>
  <sheetFormatPr defaultRowHeight="15" x14ac:dyDescent="0.25"/>
  <cols>
    <col min="1" max="1" width="11.140625" bestFit="1" customWidth="1"/>
    <col min="2" max="2" width="81.140625" bestFit="1" customWidth="1"/>
    <col min="3" max="3" width="22.7109375" bestFit="1" customWidth="1"/>
    <col min="4" max="4" width="16.42578125" bestFit="1" customWidth="1"/>
    <col min="5" max="5" width="40.140625" bestFit="1" customWidth="1"/>
    <col min="6" max="6" width="60" bestFit="1" customWidth="1"/>
    <col min="7" max="7" width="15.140625" bestFit="1" customWidth="1"/>
    <col min="8" max="8" width="26.5703125" bestFit="1" customWidth="1"/>
    <col min="9" max="9" width="21.85546875" bestFit="1" customWidth="1"/>
    <col min="10" max="10" width="34.140625" bestFit="1" customWidth="1"/>
    <col min="11" max="11" width="42.28515625" bestFit="1" customWidth="1"/>
    <col min="12" max="12" width="43" bestFit="1" customWidth="1"/>
    <col min="13" max="13" width="10.42578125" bestFit="1" customWidth="1"/>
    <col min="14" max="14" width="12.5703125" bestFit="1" customWidth="1"/>
    <col min="15" max="15" width="59" bestFit="1" customWidth="1"/>
    <col min="16" max="16" width="25.85546875" bestFit="1" customWidth="1"/>
    <col min="17" max="17" width="26.140625" bestFit="1" customWidth="1"/>
    <col min="18" max="18" width="14.7109375" bestFit="1" customWidth="1"/>
    <col min="19" max="19" width="14.42578125" bestFit="1" customWidth="1"/>
    <col min="20" max="20" width="17.5703125" bestFit="1" customWidth="1"/>
    <col min="21" max="21" width="11" bestFit="1" customWidth="1"/>
    <col min="22" max="22" width="16.5703125" bestFit="1" customWidth="1"/>
    <col min="23" max="23" width="8" bestFit="1" customWidth="1"/>
    <col min="24" max="24" width="16.140625" bestFit="1" customWidth="1"/>
    <col min="25" max="25" width="18.28515625" bestFit="1" customWidth="1"/>
    <col min="26" max="26" width="81.140625" bestFit="1" customWidth="1"/>
    <col min="27" max="27" width="17.42578125" bestFit="1" customWidth="1"/>
    <col min="28" max="28" width="18.42578125" bestFit="1" customWidth="1"/>
    <col min="29" max="29" width="11.28515625" bestFit="1" customWidth="1"/>
    <col min="30" max="30" width="31.140625" bestFit="1" customWidth="1"/>
    <col min="31" max="31" width="29.85546875" bestFit="1" customWidth="1"/>
    <col min="32" max="32" width="14.85546875" bestFit="1" customWidth="1"/>
    <col min="33" max="33" width="37.5703125" bestFit="1" customWidth="1"/>
    <col min="34" max="34" width="23.140625" bestFit="1" customWidth="1"/>
    <col min="35" max="38" width="81.140625" bestFit="1" customWidth="1"/>
    <col min="39" max="39" width="18.42578125" bestFit="1" customWidth="1"/>
    <col min="40" max="40" width="27.42578125" bestFit="1" customWidth="1"/>
    <col min="41" max="41" width="28" bestFit="1" customWidth="1"/>
    <col min="42" max="42" width="20" bestFit="1" customWidth="1"/>
    <col min="43" max="43" width="19" bestFit="1" customWidth="1"/>
    <col min="44" max="44" width="20" bestFit="1" customWidth="1"/>
    <col min="45" max="45" width="19" bestFit="1" customWidth="1"/>
    <col min="46" max="46" width="15" bestFit="1" customWidth="1"/>
    <col min="47" max="47" width="59.28515625" bestFit="1" customWidth="1"/>
    <col min="48" max="48" width="24.28515625" bestFit="1" customWidth="1"/>
    <col min="49" max="49" width="20.28515625" bestFit="1" customWidth="1"/>
    <col min="50" max="50" width="25.42578125" bestFit="1" customWidth="1"/>
    <col min="51" max="51" width="16.28515625" bestFit="1" customWidth="1"/>
    <col min="52" max="52" width="23.5703125" bestFit="1" customWidth="1"/>
    <col min="53" max="53" width="17.28515625" bestFit="1" customWidth="1"/>
    <col min="54" max="54" width="24.7109375" bestFit="1" customWidth="1"/>
    <col min="55" max="55" width="28.140625" bestFit="1" customWidth="1"/>
    <col min="56" max="56" width="36.42578125" bestFit="1" customWidth="1"/>
    <col min="57" max="57" width="34.7109375" bestFit="1" customWidth="1"/>
    <col min="58" max="58" width="43.7109375" bestFit="1" customWidth="1"/>
    <col min="59" max="59" width="42.140625" bestFit="1" customWidth="1"/>
    <col min="60" max="60" width="23.28515625" bestFit="1" customWidth="1"/>
    <col min="61" max="61" width="20" bestFit="1" customWidth="1"/>
    <col min="62" max="62" width="22.140625" bestFit="1" customWidth="1"/>
    <col min="63" max="63" width="27.28515625" bestFit="1" customWidth="1"/>
    <col min="64" max="64" width="18.140625" bestFit="1" customWidth="1"/>
    <col min="65" max="65" width="25.5703125" bestFit="1" customWidth="1"/>
    <col min="66" max="66" width="19.140625" bestFit="1" customWidth="1"/>
    <col min="67" max="67" width="26.5703125" bestFit="1" customWidth="1"/>
    <col min="68" max="68" width="28.140625" bestFit="1" customWidth="1"/>
    <col min="69" max="69" width="38.28515625" bestFit="1" customWidth="1"/>
    <col min="70" max="70" width="36.7109375" bestFit="1" customWidth="1"/>
    <col min="71" max="71" width="46.7109375" bestFit="1" customWidth="1"/>
    <col min="72" max="72" width="45.140625" bestFit="1" customWidth="1"/>
    <col min="73" max="73" width="26.28515625" bestFit="1" customWidth="1"/>
    <col min="74" max="74" width="22.85546875" bestFit="1" customWidth="1"/>
    <col min="75" max="75" width="27.42578125" bestFit="1" customWidth="1"/>
    <col min="76" max="76" width="12.5703125" bestFit="1" customWidth="1"/>
    <col min="77" max="77" width="7.85546875" bestFit="1" customWidth="1"/>
    <col min="78" max="78" width="13.85546875" bestFit="1" customWidth="1"/>
    <col min="79" max="79" width="25.28515625" bestFit="1" customWidth="1"/>
    <col min="80" max="80" width="14.140625" bestFit="1" customWidth="1"/>
    <col min="81" max="81" width="27.42578125" bestFit="1" customWidth="1"/>
    <col min="82" max="82" width="12.5703125" bestFit="1" customWidth="1"/>
    <col min="83" max="83" width="29.5703125" bestFit="1" customWidth="1"/>
    <col min="84" max="84" width="11.42578125" bestFit="1" customWidth="1"/>
    <col min="85" max="85" width="7.140625" bestFit="1" customWidth="1"/>
    <col min="86" max="86" width="35" bestFit="1" customWidth="1"/>
    <col min="87" max="87" width="31.28515625" bestFit="1" customWidth="1"/>
    <col min="88" max="90" width="12.140625" bestFit="1" customWidth="1"/>
    <col min="91" max="91" width="11.140625" bestFit="1" customWidth="1"/>
    <col min="92" max="92" width="20.28515625" bestFit="1" customWidth="1"/>
    <col min="93" max="95" width="12.140625" bestFit="1" customWidth="1"/>
    <col min="96" max="96" width="11.7109375" bestFit="1" customWidth="1"/>
    <col min="97" max="99" width="12.140625" bestFit="1" customWidth="1"/>
    <col min="100" max="100" width="13.28515625" bestFit="1" customWidth="1"/>
    <col min="101" max="101" width="14.85546875" bestFit="1" customWidth="1"/>
    <col min="102" max="102" width="22.5703125" bestFit="1" customWidth="1"/>
    <col min="103" max="103" width="15.85546875" bestFit="1" customWidth="1"/>
    <col min="104" max="104" width="56.140625" bestFit="1" customWidth="1"/>
    <col min="105" max="105" width="41.85546875" bestFit="1" customWidth="1"/>
    <col min="106" max="106" width="28.5703125" bestFit="1" customWidth="1"/>
    <col min="107" max="107" width="15.5703125" bestFit="1" customWidth="1"/>
    <col min="108" max="108" width="19.7109375" bestFit="1" customWidth="1"/>
    <col min="109" max="109" width="33.42578125" bestFit="1" customWidth="1"/>
    <col min="110" max="110" width="15" bestFit="1" customWidth="1"/>
    <col min="111" max="111" width="25.5703125" bestFit="1" customWidth="1"/>
    <col min="112" max="112" width="23" bestFit="1" customWidth="1"/>
    <col min="113" max="113" width="15.5703125" bestFit="1" customWidth="1"/>
    <col min="114" max="114" width="17.7109375" bestFit="1" customWidth="1"/>
    <col min="115" max="116" width="16.140625" bestFit="1" customWidth="1"/>
  </cols>
  <sheetData>
    <row r="1" spans="1:115" x14ac:dyDescent="0.25">
      <c r="A1" t="s">
        <v>342</v>
      </c>
      <c r="B1" t="s">
        <v>10</v>
      </c>
      <c r="C1" t="s">
        <v>13</v>
      </c>
      <c r="D1" t="s">
        <v>343</v>
      </c>
      <c r="E1" t="s">
        <v>12</v>
      </c>
      <c r="F1" t="s">
        <v>344</v>
      </c>
      <c r="G1" t="s">
        <v>345</v>
      </c>
      <c r="H1" t="s">
        <v>346</v>
      </c>
      <c r="I1" t="s">
        <v>347</v>
      </c>
      <c r="J1" t="s">
        <v>348</v>
      </c>
      <c r="K1" t="s">
        <v>349</v>
      </c>
      <c r="L1" t="s">
        <v>350</v>
      </c>
      <c r="M1" t="s">
        <v>351</v>
      </c>
      <c r="N1" t="s">
        <v>352</v>
      </c>
      <c r="O1" t="s">
        <v>353</v>
      </c>
      <c r="P1" t="s">
        <v>354</v>
      </c>
      <c r="Q1" t="s">
        <v>355</v>
      </c>
      <c r="R1" t="s">
        <v>356</v>
      </c>
      <c r="S1" t="s">
        <v>357</v>
      </c>
      <c r="T1" t="s">
        <v>358</v>
      </c>
      <c r="U1" t="s">
        <v>359</v>
      </c>
      <c r="V1" t="s">
        <v>327</v>
      </c>
      <c r="W1" t="s">
        <v>360</v>
      </c>
      <c r="X1" t="s">
        <v>361</v>
      </c>
      <c r="Y1" t="s">
        <v>362</v>
      </c>
      <c r="Z1" t="s">
        <v>363</v>
      </c>
      <c r="AA1" t="s">
        <v>22</v>
      </c>
      <c r="AB1" t="s">
        <v>364</v>
      </c>
      <c r="AC1" t="s">
        <v>365</v>
      </c>
      <c r="AD1" t="s">
        <v>366</v>
      </c>
      <c r="AE1" t="s">
        <v>367</v>
      </c>
      <c r="AF1" t="s">
        <v>368</v>
      </c>
      <c r="AG1" t="s">
        <v>369</v>
      </c>
      <c r="AH1" t="s">
        <v>370</v>
      </c>
      <c r="AI1" t="s">
        <v>371</v>
      </c>
      <c r="AJ1" t="s">
        <v>372</v>
      </c>
      <c r="AK1" t="s">
        <v>373</v>
      </c>
      <c r="AL1" t="s">
        <v>374</v>
      </c>
      <c r="AM1" t="s">
        <v>375</v>
      </c>
      <c r="AN1" t="s">
        <v>376</v>
      </c>
      <c r="AO1" t="s">
        <v>377</v>
      </c>
      <c r="AP1" t="s">
        <v>378</v>
      </c>
      <c r="AQ1" t="s">
        <v>379</v>
      </c>
      <c r="AR1" t="s">
        <v>380</v>
      </c>
      <c r="AS1" t="s">
        <v>381</v>
      </c>
      <c r="AT1" t="s">
        <v>382</v>
      </c>
      <c r="AU1" t="s">
        <v>383</v>
      </c>
      <c r="AV1" t="s">
        <v>384</v>
      </c>
      <c r="AW1" t="s">
        <v>385</v>
      </c>
      <c r="AX1" t="s">
        <v>386</v>
      </c>
      <c r="AY1" t="s">
        <v>387</v>
      </c>
      <c r="AZ1" t="s">
        <v>388</v>
      </c>
      <c r="BA1" t="s">
        <v>389</v>
      </c>
      <c r="BB1" t="s">
        <v>390</v>
      </c>
      <c r="BC1" t="s">
        <v>391</v>
      </c>
      <c r="BD1" t="s">
        <v>392</v>
      </c>
      <c r="BE1" t="s">
        <v>393</v>
      </c>
      <c r="BF1" t="s">
        <v>394</v>
      </c>
      <c r="BG1" t="s">
        <v>395</v>
      </c>
      <c r="BH1" t="s">
        <v>396</v>
      </c>
      <c r="BI1" t="s">
        <v>397</v>
      </c>
      <c r="BJ1" t="s">
        <v>398</v>
      </c>
      <c r="BK1" t="s">
        <v>399</v>
      </c>
      <c r="BL1" t="s">
        <v>400</v>
      </c>
      <c r="BM1" t="s">
        <v>401</v>
      </c>
      <c r="BN1" t="s">
        <v>402</v>
      </c>
      <c r="BO1" t="s">
        <v>403</v>
      </c>
      <c r="BP1" t="s">
        <v>404</v>
      </c>
      <c r="BQ1" t="s">
        <v>405</v>
      </c>
      <c r="BR1" t="s">
        <v>406</v>
      </c>
      <c r="BS1" t="s">
        <v>407</v>
      </c>
      <c r="BT1" t="s">
        <v>408</v>
      </c>
      <c r="BU1" t="s">
        <v>409</v>
      </c>
      <c r="BV1" t="s">
        <v>410</v>
      </c>
      <c r="BW1" t="s">
        <v>411</v>
      </c>
      <c r="BX1" t="s">
        <v>412</v>
      </c>
      <c r="BY1" t="s">
        <v>413</v>
      </c>
      <c r="BZ1" t="s">
        <v>414</v>
      </c>
      <c r="CA1" t="s">
        <v>415</v>
      </c>
      <c r="CB1" t="s">
        <v>416</v>
      </c>
      <c r="CC1" t="s">
        <v>417</v>
      </c>
      <c r="CD1" t="s">
        <v>418</v>
      </c>
      <c r="CE1" t="s">
        <v>419</v>
      </c>
      <c r="CF1" t="s">
        <v>420</v>
      </c>
      <c r="CG1" t="s">
        <v>421</v>
      </c>
      <c r="CH1" t="s">
        <v>2969</v>
      </c>
      <c r="CI1" t="s">
        <v>422</v>
      </c>
      <c r="CJ1" t="s">
        <v>423</v>
      </c>
      <c r="CK1" t="s">
        <v>424</v>
      </c>
      <c r="CL1" t="s">
        <v>425</v>
      </c>
      <c r="CM1" t="s">
        <v>426</v>
      </c>
      <c r="CN1" t="s">
        <v>427</v>
      </c>
      <c r="CO1" t="s">
        <v>428</v>
      </c>
      <c r="CP1" t="s">
        <v>429</v>
      </c>
      <c r="CQ1" t="s">
        <v>430</v>
      </c>
      <c r="CR1" t="s">
        <v>431</v>
      </c>
      <c r="CS1" t="s">
        <v>432</v>
      </c>
      <c r="CT1" t="s">
        <v>433</v>
      </c>
      <c r="CU1" t="s">
        <v>434</v>
      </c>
      <c r="CV1" t="s">
        <v>435</v>
      </c>
      <c r="CW1" t="s">
        <v>436</v>
      </c>
      <c r="CX1" t="s">
        <v>437</v>
      </c>
      <c r="CY1" t="s">
        <v>438</v>
      </c>
      <c r="CZ1" t="s">
        <v>439</v>
      </c>
      <c r="DA1" t="s">
        <v>440</v>
      </c>
      <c r="DB1" t="s">
        <v>441</v>
      </c>
      <c r="DC1" t="s">
        <v>442</v>
      </c>
      <c r="DD1" t="s">
        <v>443</v>
      </c>
      <c r="DE1" t="s">
        <v>444</v>
      </c>
      <c r="DF1" t="s">
        <v>445</v>
      </c>
      <c r="DG1" t="s">
        <v>446</v>
      </c>
      <c r="DH1" t="s">
        <v>447</v>
      </c>
      <c r="DI1" t="s">
        <v>448</v>
      </c>
      <c r="DJ1" t="s">
        <v>449</v>
      </c>
      <c r="DK1" t="s">
        <v>450</v>
      </c>
    </row>
    <row r="2" spans="1:115" x14ac:dyDescent="0.25">
      <c r="A2" t="s">
        <v>2</v>
      </c>
      <c r="B2" t="s">
        <v>1062</v>
      </c>
      <c r="C2">
        <v>65393</v>
      </c>
      <c r="D2" t="s">
        <v>1063</v>
      </c>
      <c r="E2" t="s">
        <v>1064</v>
      </c>
      <c r="F2" t="s">
        <v>1065</v>
      </c>
      <c r="G2" t="s">
        <v>1066</v>
      </c>
      <c r="H2" t="s">
        <v>1067</v>
      </c>
      <c r="I2" t="s">
        <v>457</v>
      </c>
      <c r="J2">
        <v>4720</v>
      </c>
      <c r="K2">
        <v>10.619125270804773</v>
      </c>
      <c r="L2" t="s">
        <v>3208</v>
      </c>
      <c r="M2">
        <v>0</v>
      </c>
      <c r="N2" t="s">
        <v>459</v>
      </c>
      <c r="O2" t="s">
        <v>1069</v>
      </c>
      <c r="P2">
        <v>11</v>
      </c>
      <c r="Q2">
        <v>15</v>
      </c>
      <c r="R2">
        <v>1</v>
      </c>
      <c r="S2">
        <v>90590303</v>
      </c>
      <c r="T2" t="s">
        <v>461</v>
      </c>
      <c r="U2" t="s">
        <v>1070</v>
      </c>
      <c r="V2" t="s">
        <v>331</v>
      </c>
      <c r="W2" t="s">
        <v>463</v>
      </c>
      <c r="Y2" t="s">
        <v>463</v>
      </c>
      <c r="Z2">
        <v>0</v>
      </c>
      <c r="AA2">
        <v>17193</v>
      </c>
      <c r="AB2" t="s">
        <v>465</v>
      </c>
      <c r="AC2" t="s">
        <v>504</v>
      </c>
      <c r="AD2" s="1">
        <v>0.39583333333333326</v>
      </c>
      <c r="AE2" s="1">
        <v>0.625</v>
      </c>
      <c r="AF2" t="s">
        <v>463</v>
      </c>
      <c r="AG2" t="s">
        <v>276</v>
      </c>
      <c r="AH2" t="s">
        <v>546</v>
      </c>
      <c r="AJ2" t="s">
        <v>1071</v>
      </c>
      <c r="AK2" t="s">
        <v>1072</v>
      </c>
      <c r="AL2" t="s">
        <v>1073</v>
      </c>
      <c r="AM2">
        <v>1</v>
      </c>
      <c r="AN2">
        <v>3</v>
      </c>
      <c r="AP2" s="2">
        <v>46073</v>
      </c>
      <c r="AQ2" s="2">
        <v>46290</v>
      </c>
      <c r="AR2" s="2"/>
      <c r="AS2" s="2"/>
      <c r="AV2" t="s">
        <v>470</v>
      </c>
      <c r="AW2">
        <v>180</v>
      </c>
      <c r="AX2">
        <v>0.5</v>
      </c>
      <c r="AY2">
        <v>0</v>
      </c>
      <c r="BH2">
        <v>50</v>
      </c>
      <c r="BY2">
        <v>180</v>
      </c>
      <c r="BZ2">
        <v>180</v>
      </c>
      <c r="CA2">
        <v>0</v>
      </c>
      <c r="CB2">
        <v>180</v>
      </c>
      <c r="CC2">
        <v>1</v>
      </c>
      <c r="CE2">
        <v>4720</v>
      </c>
      <c r="CF2">
        <v>0</v>
      </c>
      <c r="CG2">
        <v>360</v>
      </c>
      <c r="CH2">
        <v>-76.92307692307692</v>
      </c>
      <c r="CI2">
        <v>4643.0769230769229</v>
      </c>
      <c r="CJ2">
        <v>212.30594577494998</v>
      </c>
      <c r="CK2">
        <v>143.78872163937004</v>
      </c>
      <c r="CL2">
        <v>69.420911026507738</v>
      </c>
      <c r="CM2">
        <v>122.18796797213763</v>
      </c>
      <c r="CN2">
        <v>69.086628928876706</v>
      </c>
      <c r="CO2">
        <v>0</v>
      </c>
      <c r="CP2">
        <v>0</v>
      </c>
      <c r="CQ2">
        <v>93.868062452383569</v>
      </c>
      <c r="CR2">
        <v>0.86346000000000001</v>
      </c>
      <c r="CS2">
        <v>32048.520067288802</v>
      </c>
      <c r="CT2">
        <v>0</v>
      </c>
      <c r="CU2">
        <v>32048.520067288802</v>
      </c>
      <c r="CV2">
        <v>10.619125270804773</v>
      </c>
      <c r="CW2">
        <v>214419</v>
      </c>
      <c r="DI2">
        <v>180</v>
      </c>
      <c r="DJ2" t="s">
        <v>471</v>
      </c>
      <c r="DK2" t="s">
        <v>1074</v>
      </c>
    </row>
    <row r="3" spans="1:115" x14ac:dyDescent="0.25">
      <c r="A3" t="s">
        <v>2</v>
      </c>
      <c r="B3" t="s">
        <v>1075</v>
      </c>
      <c r="C3">
        <v>65391</v>
      </c>
      <c r="D3" t="s">
        <v>1063</v>
      </c>
      <c r="E3" t="s">
        <v>1064</v>
      </c>
      <c r="F3" t="s">
        <v>1065</v>
      </c>
      <c r="G3" t="s">
        <v>1066</v>
      </c>
      <c r="H3" t="s">
        <v>1076</v>
      </c>
      <c r="I3" t="s">
        <v>457</v>
      </c>
      <c r="J3">
        <v>3160</v>
      </c>
      <c r="K3">
        <v>10.661516988452696</v>
      </c>
      <c r="L3" t="s">
        <v>3232</v>
      </c>
      <c r="M3">
        <v>0</v>
      </c>
      <c r="N3" t="s">
        <v>459</v>
      </c>
      <c r="O3" t="s">
        <v>1069</v>
      </c>
      <c r="P3">
        <v>11</v>
      </c>
      <c r="Q3">
        <v>15</v>
      </c>
      <c r="R3">
        <v>1</v>
      </c>
      <c r="S3">
        <v>90590303</v>
      </c>
      <c r="T3" t="s">
        <v>605</v>
      </c>
      <c r="U3" t="s">
        <v>659</v>
      </c>
      <c r="V3" t="s">
        <v>329</v>
      </c>
      <c r="W3" t="s">
        <v>463</v>
      </c>
      <c r="Y3" t="s">
        <v>463</v>
      </c>
      <c r="Z3">
        <v>0</v>
      </c>
      <c r="AA3">
        <v>17194</v>
      </c>
      <c r="AB3" t="s">
        <v>465</v>
      </c>
      <c r="AC3" t="s">
        <v>515</v>
      </c>
      <c r="AD3" s="1">
        <v>0.39583333333333326</v>
      </c>
      <c r="AE3" s="1">
        <v>0.5625</v>
      </c>
      <c r="AF3" t="s">
        <v>660</v>
      </c>
      <c r="AG3" t="s">
        <v>276</v>
      </c>
      <c r="AH3" t="s">
        <v>546</v>
      </c>
      <c r="AJ3" t="s">
        <v>1071</v>
      </c>
      <c r="AM3">
        <v>1</v>
      </c>
      <c r="AN3">
        <v>3</v>
      </c>
      <c r="AP3" s="2">
        <v>46069</v>
      </c>
      <c r="AQ3" s="2">
        <v>46286</v>
      </c>
      <c r="AR3" s="2"/>
      <c r="AS3" s="2"/>
      <c r="AV3" t="s">
        <v>470</v>
      </c>
      <c r="AW3">
        <v>120</v>
      </c>
      <c r="AX3">
        <v>0.5</v>
      </c>
      <c r="BH3">
        <v>50</v>
      </c>
      <c r="BY3">
        <v>120</v>
      </c>
      <c r="BZ3">
        <v>120</v>
      </c>
      <c r="CA3">
        <v>0</v>
      </c>
      <c r="CB3">
        <v>120</v>
      </c>
      <c r="CC3">
        <v>1</v>
      </c>
      <c r="CE3">
        <v>3160</v>
      </c>
      <c r="CF3">
        <v>0</v>
      </c>
      <c r="CG3">
        <v>240</v>
      </c>
      <c r="CH3">
        <v>-76.92307692307692</v>
      </c>
      <c r="CI3">
        <v>3083.0769230769229</v>
      </c>
      <c r="CJ3">
        <v>212.30594577494998</v>
      </c>
      <c r="CK3">
        <v>143.78872163937004</v>
      </c>
      <c r="CL3">
        <v>69.420911026507738</v>
      </c>
      <c r="CM3">
        <v>122.18796797213763</v>
      </c>
      <c r="CN3">
        <v>69.086628928876706</v>
      </c>
      <c r="CO3">
        <v>0</v>
      </c>
      <c r="CP3">
        <v>0</v>
      </c>
      <c r="CQ3">
        <v>93.868062452383569</v>
      </c>
      <c r="CR3">
        <v>0.86346000000000001</v>
      </c>
      <c r="CS3">
        <v>21365.6800448592</v>
      </c>
      <c r="CT3">
        <v>0</v>
      </c>
      <c r="CU3">
        <v>21365.6800448592</v>
      </c>
      <c r="CV3">
        <v>10.661516988452696</v>
      </c>
      <c r="CW3">
        <v>214418</v>
      </c>
      <c r="DI3">
        <v>120</v>
      </c>
      <c r="DJ3" t="s">
        <v>471</v>
      </c>
      <c r="DK3" t="s">
        <v>1074</v>
      </c>
    </row>
    <row r="4" spans="1:115" x14ac:dyDescent="0.25">
      <c r="A4" t="s">
        <v>2</v>
      </c>
      <c r="B4" t="s">
        <v>1983</v>
      </c>
      <c r="C4">
        <v>26111</v>
      </c>
      <c r="D4" t="s">
        <v>1984</v>
      </c>
      <c r="E4" t="s">
        <v>1985</v>
      </c>
      <c r="F4" t="s">
        <v>1986</v>
      </c>
      <c r="G4" t="s">
        <v>1905</v>
      </c>
      <c r="H4" t="s">
        <v>1987</v>
      </c>
      <c r="I4" t="s">
        <v>457</v>
      </c>
      <c r="J4">
        <v>6750</v>
      </c>
      <c r="K4">
        <v>10.524981531689804</v>
      </c>
      <c r="L4" t="s">
        <v>1988</v>
      </c>
      <c r="M4">
        <v>0</v>
      </c>
      <c r="N4" t="s">
        <v>459</v>
      </c>
      <c r="O4" t="s">
        <v>1989</v>
      </c>
      <c r="P4">
        <v>11</v>
      </c>
      <c r="Q4">
        <v>13</v>
      </c>
      <c r="R4">
        <v>1</v>
      </c>
      <c r="S4">
        <v>90080308</v>
      </c>
      <c r="T4" t="s">
        <v>461</v>
      </c>
      <c r="U4" t="s">
        <v>812</v>
      </c>
      <c r="V4" t="s">
        <v>335</v>
      </c>
      <c r="W4" t="s">
        <v>660</v>
      </c>
      <c r="X4">
        <v>26199</v>
      </c>
      <c r="Y4" t="s">
        <v>660</v>
      </c>
      <c r="Z4">
        <v>70</v>
      </c>
      <c r="AA4">
        <v>16416</v>
      </c>
      <c r="AB4" t="s">
        <v>465</v>
      </c>
      <c r="AC4" t="s">
        <v>525</v>
      </c>
      <c r="AD4" s="1">
        <v>0.58333333333333326</v>
      </c>
      <c r="AE4" s="1">
        <v>0.75</v>
      </c>
      <c r="AF4" t="s">
        <v>463</v>
      </c>
      <c r="AG4" t="s">
        <v>208</v>
      </c>
      <c r="AH4" t="s">
        <v>529</v>
      </c>
      <c r="AJ4" t="s">
        <v>762</v>
      </c>
      <c r="AK4" t="s">
        <v>1990</v>
      </c>
      <c r="AM4">
        <v>2</v>
      </c>
      <c r="AN4">
        <v>4</v>
      </c>
      <c r="AO4">
        <v>3</v>
      </c>
      <c r="AP4" s="2">
        <v>46070</v>
      </c>
      <c r="AQ4" s="2">
        <v>46357</v>
      </c>
      <c r="AR4" s="2">
        <v>46434</v>
      </c>
      <c r="AS4" s="2">
        <v>46651</v>
      </c>
      <c r="AV4" t="s">
        <v>470</v>
      </c>
      <c r="AW4">
        <v>144</v>
      </c>
      <c r="AX4">
        <v>0.5</v>
      </c>
      <c r="BJ4">
        <v>112</v>
      </c>
      <c r="BK4">
        <v>0.5</v>
      </c>
      <c r="BY4">
        <v>256</v>
      </c>
      <c r="BZ4">
        <v>256</v>
      </c>
      <c r="CA4">
        <v>0</v>
      </c>
      <c r="CB4">
        <v>240</v>
      </c>
      <c r="CC4">
        <v>1.0666666666666667</v>
      </c>
      <c r="CE4">
        <v>6750</v>
      </c>
      <c r="CF4">
        <v>0</v>
      </c>
      <c r="CG4">
        <v>480</v>
      </c>
      <c r="CH4">
        <v>0</v>
      </c>
      <c r="CI4">
        <v>6750</v>
      </c>
      <c r="CJ4">
        <v>212.30594577494998</v>
      </c>
      <c r="CK4">
        <v>143.78872163937004</v>
      </c>
      <c r="CL4">
        <v>69.420911026507738</v>
      </c>
      <c r="CM4">
        <v>122.18796797213763</v>
      </c>
      <c r="CN4">
        <v>69.086628928876706</v>
      </c>
      <c r="CO4">
        <v>0</v>
      </c>
      <c r="CP4">
        <v>0</v>
      </c>
      <c r="CQ4">
        <v>93.868062452383569</v>
      </c>
      <c r="CR4">
        <v>0.86346000000000001</v>
      </c>
      <c r="CS4">
        <v>25638.81605383104</v>
      </c>
      <c r="CT4">
        <v>20539.540416457981</v>
      </c>
      <c r="CU4">
        <v>46178.356470289022</v>
      </c>
      <c r="CV4">
        <v>10.524981531689804</v>
      </c>
      <c r="CW4">
        <v>199758</v>
      </c>
      <c r="CX4" t="s">
        <v>4298</v>
      </c>
      <c r="CY4" t="s">
        <v>4299</v>
      </c>
      <c r="CZ4" t="s">
        <v>4300</v>
      </c>
      <c r="DA4" t="s">
        <v>4301</v>
      </c>
      <c r="DB4" t="s">
        <v>3344</v>
      </c>
      <c r="DI4">
        <v>240</v>
      </c>
      <c r="DJ4" t="s">
        <v>831</v>
      </c>
      <c r="DK4" t="s">
        <v>1991</v>
      </c>
    </row>
    <row r="5" spans="1:115" x14ac:dyDescent="0.25">
      <c r="A5" t="s">
        <v>2</v>
      </c>
      <c r="B5" t="s">
        <v>1983</v>
      </c>
      <c r="C5">
        <v>26111</v>
      </c>
      <c r="D5" t="s">
        <v>1984</v>
      </c>
      <c r="E5" t="s">
        <v>1985</v>
      </c>
      <c r="F5" t="s">
        <v>1986</v>
      </c>
      <c r="G5" t="s">
        <v>1905</v>
      </c>
      <c r="H5" t="s">
        <v>1992</v>
      </c>
      <c r="I5" t="s">
        <v>457</v>
      </c>
      <c r="J5">
        <v>6750</v>
      </c>
      <c r="K5">
        <v>10.524981531689804</v>
      </c>
      <c r="L5" t="s">
        <v>1993</v>
      </c>
      <c r="M5">
        <v>0</v>
      </c>
      <c r="N5" t="s">
        <v>459</v>
      </c>
      <c r="O5" t="s">
        <v>1994</v>
      </c>
      <c r="P5">
        <v>11</v>
      </c>
      <c r="Q5">
        <v>15</v>
      </c>
      <c r="R5">
        <v>1</v>
      </c>
      <c r="S5">
        <v>90011201</v>
      </c>
      <c r="T5" t="s">
        <v>461</v>
      </c>
      <c r="U5" t="s">
        <v>812</v>
      </c>
      <c r="V5" t="s">
        <v>335</v>
      </c>
      <c r="W5" t="s">
        <v>660</v>
      </c>
      <c r="X5">
        <v>26199</v>
      </c>
      <c r="Y5" t="s">
        <v>660</v>
      </c>
      <c r="Z5">
        <v>70</v>
      </c>
      <c r="AA5">
        <v>16417</v>
      </c>
      <c r="AB5" t="s">
        <v>465</v>
      </c>
      <c r="AC5" t="s">
        <v>525</v>
      </c>
      <c r="AD5" s="1">
        <v>0.5625</v>
      </c>
      <c r="AE5" s="1">
        <v>0.72916666666666674</v>
      </c>
      <c r="AF5" t="s">
        <v>463</v>
      </c>
      <c r="AG5" t="s">
        <v>217</v>
      </c>
      <c r="AH5" t="s">
        <v>529</v>
      </c>
      <c r="AJ5" t="s">
        <v>762</v>
      </c>
      <c r="AM5">
        <v>2</v>
      </c>
      <c r="AN5">
        <v>4</v>
      </c>
      <c r="AO5">
        <v>3</v>
      </c>
      <c r="AP5" s="2">
        <v>46070</v>
      </c>
      <c r="AQ5" s="2">
        <v>46357</v>
      </c>
      <c r="AR5" s="2">
        <v>46434</v>
      </c>
      <c r="AS5" s="2">
        <v>46651</v>
      </c>
      <c r="AV5" t="s">
        <v>470</v>
      </c>
      <c r="AW5">
        <v>144</v>
      </c>
      <c r="AX5">
        <v>0.5</v>
      </c>
      <c r="BJ5">
        <v>112</v>
      </c>
      <c r="BK5">
        <v>0.5</v>
      </c>
      <c r="BY5">
        <v>256</v>
      </c>
      <c r="BZ5">
        <v>256</v>
      </c>
      <c r="CA5">
        <v>0</v>
      </c>
      <c r="CB5">
        <v>240</v>
      </c>
      <c r="CC5">
        <v>1.0666666666666667</v>
      </c>
      <c r="CE5">
        <v>6750</v>
      </c>
      <c r="CF5">
        <v>0</v>
      </c>
      <c r="CG5">
        <v>480</v>
      </c>
      <c r="CH5">
        <v>0</v>
      </c>
      <c r="CI5">
        <v>6750</v>
      </c>
      <c r="CJ5">
        <v>212.30594577494998</v>
      </c>
      <c r="CK5">
        <v>143.78872163937004</v>
      </c>
      <c r="CL5">
        <v>69.420911026507738</v>
      </c>
      <c r="CM5">
        <v>122.18796797213763</v>
      </c>
      <c r="CN5">
        <v>69.086628928876706</v>
      </c>
      <c r="CO5">
        <v>0</v>
      </c>
      <c r="CP5">
        <v>0</v>
      </c>
      <c r="CQ5">
        <v>93.868062452383569</v>
      </c>
      <c r="CR5">
        <v>0.86346000000000001</v>
      </c>
      <c r="CS5">
        <v>25638.81605383104</v>
      </c>
      <c r="CT5">
        <v>20539.540416457981</v>
      </c>
      <c r="CU5">
        <v>46178.356470289022</v>
      </c>
      <c r="CV5">
        <v>10.524981531689804</v>
      </c>
      <c r="CW5">
        <v>199756</v>
      </c>
      <c r="CX5" t="s">
        <v>4302</v>
      </c>
      <c r="CY5" t="s">
        <v>4303</v>
      </c>
      <c r="CZ5" t="s">
        <v>4304</v>
      </c>
      <c r="DA5" t="s">
        <v>4305</v>
      </c>
      <c r="DB5" t="s">
        <v>3344</v>
      </c>
      <c r="DI5">
        <v>240</v>
      </c>
      <c r="DJ5" t="s">
        <v>831</v>
      </c>
      <c r="DK5" t="s">
        <v>1991</v>
      </c>
    </row>
    <row r="6" spans="1:115" x14ac:dyDescent="0.25">
      <c r="A6" t="s">
        <v>2</v>
      </c>
      <c r="B6" t="s">
        <v>2006</v>
      </c>
      <c r="C6">
        <v>26110</v>
      </c>
      <c r="D6" t="s">
        <v>1984</v>
      </c>
      <c r="E6" t="s">
        <v>1985</v>
      </c>
      <c r="F6" t="s">
        <v>1986</v>
      </c>
      <c r="G6" t="s">
        <v>1905</v>
      </c>
      <c r="H6" t="s">
        <v>2007</v>
      </c>
      <c r="I6" t="s">
        <v>457</v>
      </c>
      <c r="J6">
        <v>3370</v>
      </c>
      <c r="K6">
        <v>9.1035386328244332</v>
      </c>
      <c r="L6" t="s">
        <v>2008</v>
      </c>
      <c r="M6">
        <v>0</v>
      </c>
      <c r="N6" t="s">
        <v>459</v>
      </c>
      <c r="O6" t="s">
        <v>1989</v>
      </c>
      <c r="P6">
        <v>10</v>
      </c>
      <c r="Q6">
        <v>3</v>
      </c>
      <c r="R6">
        <v>1</v>
      </c>
      <c r="S6">
        <v>90080308</v>
      </c>
      <c r="T6" t="s">
        <v>605</v>
      </c>
      <c r="U6" t="s">
        <v>659</v>
      </c>
      <c r="V6" t="s">
        <v>335</v>
      </c>
      <c r="W6" t="s">
        <v>463</v>
      </c>
      <c r="Y6" t="s">
        <v>660</v>
      </c>
      <c r="Z6">
        <v>35</v>
      </c>
      <c r="AA6">
        <v>16418</v>
      </c>
      <c r="AB6" t="s">
        <v>465</v>
      </c>
      <c r="AC6" t="s">
        <v>525</v>
      </c>
      <c r="AD6" s="1">
        <v>0.58333333333333326</v>
      </c>
      <c r="AE6" s="1">
        <v>0.75</v>
      </c>
      <c r="AF6" t="s">
        <v>463</v>
      </c>
      <c r="AG6" t="s">
        <v>208</v>
      </c>
      <c r="AH6" t="s">
        <v>529</v>
      </c>
      <c r="AI6" t="s">
        <v>2009</v>
      </c>
      <c r="AJ6" t="s">
        <v>762</v>
      </c>
      <c r="AK6" t="s">
        <v>1990</v>
      </c>
      <c r="AM6">
        <v>1</v>
      </c>
      <c r="AN6">
        <v>3</v>
      </c>
      <c r="AP6" s="2">
        <v>46070</v>
      </c>
      <c r="AQ6" s="2">
        <v>46287</v>
      </c>
      <c r="AR6" s="2"/>
      <c r="AS6" s="2"/>
      <c r="AV6" t="s">
        <v>470</v>
      </c>
      <c r="AW6">
        <v>112</v>
      </c>
      <c r="AX6">
        <v>0.5</v>
      </c>
      <c r="BY6">
        <v>112</v>
      </c>
      <c r="BZ6">
        <v>112</v>
      </c>
      <c r="CA6">
        <v>0</v>
      </c>
      <c r="CB6">
        <v>120</v>
      </c>
      <c r="CC6">
        <v>0.93333333333333335</v>
      </c>
      <c r="CE6">
        <v>3370</v>
      </c>
      <c r="CF6">
        <v>0</v>
      </c>
      <c r="CG6">
        <v>240</v>
      </c>
      <c r="CH6">
        <v>0</v>
      </c>
      <c r="CI6">
        <v>3370</v>
      </c>
      <c r="CJ6">
        <v>212.30594577494998</v>
      </c>
      <c r="CK6">
        <v>143.78872163937004</v>
      </c>
      <c r="CL6">
        <v>69.420911026507738</v>
      </c>
      <c r="CM6">
        <v>122.18796797213763</v>
      </c>
      <c r="CN6">
        <v>69.086628928876706</v>
      </c>
      <c r="CO6">
        <v>0</v>
      </c>
      <c r="CP6">
        <v>0</v>
      </c>
      <c r="CQ6">
        <v>93.868062452383569</v>
      </c>
      <c r="CR6">
        <v>0.86346000000000001</v>
      </c>
      <c r="CS6">
        <v>19941.301375201921</v>
      </c>
      <c r="CT6">
        <v>0</v>
      </c>
      <c r="CU6">
        <v>19941.301375201921</v>
      </c>
      <c r="CV6">
        <v>9.1035386328244332</v>
      </c>
      <c r="CW6">
        <v>207717</v>
      </c>
      <c r="CX6" t="s">
        <v>4306</v>
      </c>
      <c r="CY6" t="s">
        <v>4299</v>
      </c>
      <c r="CZ6" t="s">
        <v>3692</v>
      </c>
      <c r="DA6" t="s">
        <v>4301</v>
      </c>
      <c r="DB6" t="s">
        <v>3344</v>
      </c>
      <c r="DI6">
        <v>120</v>
      </c>
      <c r="DJ6" t="s">
        <v>831</v>
      </c>
      <c r="DK6" t="s">
        <v>1991</v>
      </c>
    </row>
    <row r="7" spans="1:115" x14ac:dyDescent="0.25">
      <c r="A7" t="s">
        <v>2</v>
      </c>
      <c r="B7" t="s">
        <v>1996</v>
      </c>
      <c r="C7">
        <v>26111</v>
      </c>
      <c r="D7" t="s">
        <v>1984</v>
      </c>
      <c r="E7" t="s">
        <v>1985</v>
      </c>
      <c r="F7" t="s">
        <v>1997</v>
      </c>
      <c r="G7" t="s">
        <v>1905</v>
      </c>
      <c r="H7" t="s">
        <v>45</v>
      </c>
      <c r="I7" t="s">
        <v>457</v>
      </c>
      <c r="J7">
        <v>6750</v>
      </c>
      <c r="K7">
        <v>8.9108096534988821</v>
      </c>
      <c r="L7" t="s">
        <v>1998</v>
      </c>
      <c r="M7">
        <v>0</v>
      </c>
      <c r="N7" t="s">
        <v>459</v>
      </c>
      <c r="O7" t="s">
        <v>1999</v>
      </c>
      <c r="P7">
        <v>9</v>
      </c>
      <c r="Q7">
        <v>25</v>
      </c>
      <c r="R7">
        <v>1</v>
      </c>
      <c r="S7">
        <v>90220951</v>
      </c>
      <c r="T7" t="s">
        <v>461</v>
      </c>
      <c r="U7" t="s">
        <v>812</v>
      </c>
      <c r="V7" t="s">
        <v>338</v>
      </c>
      <c r="W7" t="s">
        <v>660</v>
      </c>
      <c r="X7">
        <v>26199</v>
      </c>
      <c r="Y7" t="s">
        <v>660</v>
      </c>
      <c r="Z7">
        <v>70</v>
      </c>
      <c r="AA7">
        <v>16434</v>
      </c>
      <c r="AB7" t="s">
        <v>465</v>
      </c>
      <c r="AC7" t="s">
        <v>479</v>
      </c>
      <c r="AD7" s="1">
        <v>0.5</v>
      </c>
      <c r="AE7" s="1">
        <v>0.625</v>
      </c>
      <c r="AF7" t="s">
        <v>463</v>
      </c>
      <c r="AG7" t="s">
        <v>1059</v>
      </c>
      <c r="AH7" t="s">
        <v>1060</v>
      </c>
      <c r="AI7" t="s">
        <v>222</v>
      </c>
      <c r="AJ7" t="s">
        <v>1918</v>
      </c>
      <c r="AM7">
        <v>2</v>
      </c>
      <c r="AN7">
        <v>4</v>
      </c>
      <c r="AO7">
        <v>3</v>
      </c>
      <c r="AP7" s="2">
        <v>46071</v>
      </c>
      <c r="AQ7" s="2">
        <v>46358</v>
      </c>
      <c r="AR7" s="2">
        <v>46435</v>
      </c>
      <c r="AS7" s="2">
        <v>46652</v>
      </c>
      <c r="AV7" t="s">
        <v>470</v>
      </c>
      <c r="AW7">
        <v>108</v>
      </c>
      <c r="AX7">
        <v>0.5</v>
      </c>
      <c r="BB7">
        <v>36</v>
      </c>
      <c r="BC7" t="s">
        <v>2000</v>
      </c>
      <c r="BJ7">
        <v>84</v>
      </c>
      <c r="BK7">
        <v>0.5</v>
      </c>
      <c r="BO7">
        <v>36</v>
      </c>
      <c r="BP7" t="s">
        <v>2000</v>
      </c>
      <c r="BY7">
        <v>264</v>
      </c>
      <c r="BZ7">
        <v>192</v>
      </c>
      <c r="CA7">
        <v>72</v>
      </c>
      <c r="CB7">
        <v>240</v>
      </c>
      <c r="CC7">
        <v>0.8</v>
      </c>
      <c r="CE7">
        <v>6750</v>
      </c>
      <c r="CF7">
        <v>0</v>
      </c>
      <c r="CG7">
        <v>480</v>
      </c>
      <c r="CH7">
        <v>0</v>
      </c>
      <c r="CI7">
        <v>6750</v>
      </c>
      <c r="CJ7">
        <v>212.30594577494998</v>
      </c>
      <c r="CK7">
        <v>143.78872163937004</v>
      </c>
      <c r="CL7">
        <v>69.420911026507738</v>
      </c>
      <c r="CM7">
        <v>122.18796797213763</v>
      </c>
      <c r="CN7">
        <v>69.086628928876706</v>
      </c>
      <c r="CO7">
        <v>61.061986891209401</v>
      </c>
      <c r="CP7">
        <v>61.061986891209401</v>
      </c>
      <c r="CQ7">
        <v>93.868062452383569</v>
      </c>
      <c r="CR7">
        <v>0.86346000000000001</v>
      </c>
      <c r="CS7">
        <v>21427.343568456821</v>
      </c>
      <c r="CT7">
        <v>17668.833786269526</v>
      </c>
      <c r="CU7">
        <v>39096.177354726344</v>
      </c>
      <c r="CV7">
        <v>8.9108096534988821</v>
      </c>
      <c r="CW7">
        <v>213640</v>
      </c>
      <c r="CX7" t="s">
        <v>4307</v>
      </c>
      <c r="CY7" t="s">
        <v>4303</v>
      </c>
      <c r="CZ7" t="s">
        <v>4308</v>
      </c>
      <c r="DA7" t="s">
        <v>4309</v>
      </c>
      <c r="DB7" t="s">
        <v>3344</v>
      </c>
      <c r="DI7">
        <v>240</v>
      </c>
      <c r="DJ7" t="s">
        <v>831</v>
      </c>
      <c r="DK7" t="s">
        <v>2001</v>
      </c>
    </row>
    <row r="8" spans="1:115" x14ac:dyDescent="0.25">
      <c r="A8" t="s">
        <v>2</v>
      </c>
      <c r="B8" t="s">
        <v>1909</v>
      </c>
      <c r="C8" t="s">
        <v>1910</v>
      </c>
      <c r="D8" t="s">
        <v>1911</v>
      </c>
      <c r="E8" t="s">
        <v>1912</v>
      </c>
      <c r="F8" t="s">
        <v>1913</v>
      </c>
      <c r="G8" t="s">
        <v>1914</v>
      </c>
      <c r="H8" t="s">
        <v>47</v>
      </c>
      <c r="I8" t="s">
        <v>457</v>
      </c>
      <c r="J8">
        <v>6050</v>
      </c>
      <c r="K8">
        <v>12.104954898905609</v>
      </c>
      <c r="L8" t="s">
        <v>1915</v>
      </c>
      <c r="M8">
        <v>0</v>
      </c>
      <c r="N8" t="s">
        <v>459</v>
      </c>
      <c r="O8" t="s">
        <v>1916</v>
      </c>
      <c r="P8">
        <v>13</v>
      </c>
      <c r="Q8">
        <v>30</v>
      </c>
      <c r="R8">
        <v>1</v>
      </c>
      <c r="S8">
        <v>90010734</v>
      </c>
      <c r="T8" t="s">
        <v>461</v>
      </c>
      <c r="U8" t="s">
        <v>1917</v>
      </c>
      <c r="V8" t="s">
        <v>338</v>
      </c>
      <c r="W8" t="s">
        <v>660</v>
      </c>
      <c r="X8">
        <v>27299</v>
      </c>
      <c r="Y8" t="s">
        <v>660</v>
      </c>
      <c r="Z8">
        <v>70</v>
      </c>
      <c r="AA8">
        <v>16419</v>
      </c>
      <c r="AB8" t="s">
        <v>465</v>
      </c>
      <c r="AC8" t="s">
        <v>525</v>
      </c>
      <c r="AD8" s="1">
        <v>0.5</v>
      </c>
      <c r="AE8" s="1">
        <v>0.625</v>
      </c>
      <c r="AF8" t="s">
        <v>463</v>
      </c>
      <c r="AG8" t="s">
        <v>1059</v>
      </c>
      <c r="AH8" t="s">
        <v>1060</v>
      </c>
      <c r="AI8" t="s">
        <v>217</v>
      </c>
      <c r="AJ8" t="s">
        <v>1918</v>
      </c>
      <c r="AM8">
        <v>2</v>
      </c>
      <c r="AN8">
        <v>4</v>
      </c>
      <c r="AO8">
        <v>3</v>
      </c>
      <c r="AP8" s="2">
        <v>46070</v>
      </c>
      <c r="AQ8" s="2">
        <v>46357</v>
      </c>
      <c r="AR8" s="2">
        <v>46434</v>
      </c>
      <c r="AS8" s="2">
        <v>46651</v>
      </c>
      <c r="AV8" t="s">
        <v>470</v>
      </c>
      <c r="AW8">
        <v>152</v>
      </c>
      <c r="AX8">
        <v>0.5</v>
      </c>
      <c r="BJ8">
        <v>112</v>
      </c>
      <c r="BK8">
        <v>0.5</v>
      </c>
      <c r="BY8">
        <v>264</v>
      </c>
      <c r="BZ8">
        <v>264</v>
      </c>
      <c r="CA8">
        <v>0</v>
      </c>
      <c r="CB8">
        <v>300</v>
      </c>
      <c r="CC8">
        <v>0.88</v>
      </c>
      <c r="CE8">
        <v>6050</v>
      </c>
      <c r="CF8">
        <v>0</v>
      </c>
      <c r="CG8">
        <v>600</v>
      </c>
      <c r="CH8">
        <v>0</v>
      </c>
      <c r="CI8">
        <v>6050</v>
      </c>
      <c r="CJ8">
        <v>212.30594577494998</v>
      </c>
      <c r="CK8">
        <v>143.78872163937004</v>
      </c>
      <c r="CL8">
        <v>69.420911026507738</v>
      </c>
      <c r="CM8">
        <v>122.18796797213763</v>
      </c>
      <c r="CN8">
        <v>69.086628928876706</v>
      </c>
      <c r="CO8">
        <v>0</v>
      </c>
      <c r="CP8">
        <v>0</v>
      </c>
      <c r="CQ8">
        <v>93.868062452383569</v>
      </c>
      <c r="CR8">
        <v>0.86346000000000001</v>
      </c>
      <c r="CS8">
        <v>27063.194723488319</v>
      </c>
      <c r="CT8">
        <v>20539.540416457981</v>
      </c>
      <c r="CU8">
        <v>47602.7351399463</v>
      </c>
      <c r="CV8">
        <v>12.104954898905609</v>
      </c>
      <c r="CW8">
        <v>198909</v>
      </c>
      <c r="CX8" t="s">
        <v>4310</v>
      </c>
      <c r="CY8" t="s">
        <v>4311</v>
      </c>
      <c r="CZ8" t="s">
        <v>4312</v>
      </c>
      <c r="DA8" t="s">
        <v>4313</v>
      </c>
      <c r="DB8" t="s">
        <v>3344</v>
      </c>
      <c r="DI8">
        <v>300</v>
      </c>
      <c r="DJ8" t="s">
        <v>831</v>
      </c>
      <c r="DK8" t="s">
        <v>1919</v>
      </c>
    </row>
    <row r="9" spans="1:115" x14ac:dyDescent="0.25">
      <c r="A9" t="s">
        <v>2</v>
      </c>
      <c r="B9" t="s">
        <v>2439</v>
      </c>
      <c r="C9">
        <v>27311</v>
      </c>
      <c r="D9" t="s">
        <v>2395</v>
      </c>
      <c r="E9" t="s">
        <v>2396</v>
      </c>
      <c r="F9" t="s">
        <v>2440</v>
      </c>
      <c r="G9" t="s">
        <v>1066</v>
      </c>
      <c r="H9" t="s">
        <v>49</v>
      </c>
      <c r="I9" t="s">
        <v>457</v>
      </c>
      <c r="J9">
        <v>7020</v>
      </c>
      <c r="K9">
        <v>15.405573866525852</v>
      </c>
      <c r="L9" t="s">
        <v>3233</v>
      </c>
      <c r="M9">
        <v>0</v>
      </c>
      <c r="N9" t="s">
        <v>459</v>
      </c>
      <c r="O9" t="s">
        <v>2441</v>
      </c>
      <c r="P9">
        <v>16</v>
      </c>
      <c r="Q9">
        <v>44</v>
      </c>
      <c r="R9">
        <v>1</v>
      </c>
      <c r="S9">
        <v>90080045</v>
      </c>
      <c r="T9" t="s">
        <v>461</v>
      </c>
      <c r="U9" t="s">
        <v>812</v>
      </c>
      <c r="V9" t="s">
        <v>338</v>
      </c>
      <c r="W9" t="s">
        <v>660</v>
      </c>
      <c r="X9">
        <v>27398</v>
      </c>
      <c r="Y9" t="s">
        <v>660</v>
      </c>
      <c r="Z9">
        <v>70</v>
      </c>
      <c r="AA9">
        <v>16420</v>
      </c>
      <c r="AB9" t="s">
        <v>465</v>
      </c>
      <c r="AC9" t="s">
        <v>525</v>
      </c>
      <c r="AD9" s="1">
        <v>0.5</v>
      </c>
      <c r="AE9" s="1">
        <v>0.625</v>
      </c>
      <c r="AF9" t="s">
        <v>463</v>
      </c>
      <c r="AG9" t="s">
        <v>1059</v>
      </c>
      <c r="AH9" t="s">
        <v>1060</v>
      </c>
      <c r="AI9" t="s">
        <v>2442</v>
      </c>
      <c r="AJ9" t="s">
        <v>1918</v>
      </c>
      <c r="AM9">
        <v>2</v>
      </c>
      <c r="AN9">
        <v>4</v>
      </c>
      <c r="AO9">
        <v>3</v>
      </c>
      <c r="AP9" s="2">
        <v>46070</v>
      </c>
      <c r="AQ9" s="2">
        <v>46357</v>
      </c>
      <c r="AR9" s="2">
        <v>46434</v>
      </c>
      <c r="AS9" s="2">
        <v>46651</v>
      </c>
      <c r="AV9" t="s">
        <v>470</v>
      </c>
      <c r="AW9">
        <v>144</v>
      </c>
      <c r="AX9">
        <v>0.5</v>
      </c>
      <c r="AY9">
        <v>37</v>
      </c>
      <c r="BB9">
        <v>19</v>
      </c>
      <c r="BC9" t="s">
        <v>995</v>
      </c>
      <c r="BH9">
        <v>50</v>
      </c>
      <c r="BJ9">
        <v>116</v>
      </c>
      <c r="BK9">
        <v>0.5</v>
      </c>
      <c r="BL9">
        <v>29</v>
      </c>
      <c r="BO9">
        <v>14</v>
      </c>
      <c r="BP9" t="s">
        <v>995</v>
      </c>
      <c r="BU9">
        <v>50</v>
      </c>
      <c r="BY9">
        <v>359</v>
      </c>
      <c r="BZ9">
        <v>260</v>
      </c>
      <c r="CA9">
        <v>99</v>
      </c>
      <c r="CB9">
        <v>240</v>
      </c>
      <c r="CC9">
        <v>1.0833333333333333</v>
      </c>
      <c r="CE9">
        <v>7020</v>
      </c>
      <c r="CF9">
        <v>0</v>
      </c>
      <c r="CG9">
        <v>480</v>
      </c>
      <c r="CH9">
        <v>-156.15384615384616</v>
      </c>
      <c r="CI9">
        <v>6863.8461538461543</v>
      </c>
      <c r="CJ9">
        <v>212.30594577494998</v>
      </c>
      <c r="CK9">
        <v>143.78872163937004</v>
      </c>
      <c r="CL9">
        <v>69.420911026507738</v>
      </c>
      <c r="CM9">
        <v>122.18796797213763</v>
      </c>
      <c r="CN9">
        <v>69.086628928876706</v>
      </c>
      <c r="CO9">
        <v>514</v>
      </c>
      <c r="CP9">
        <v>514</v>
      </c>
      <c r="CQ9">
        <v>93.868062452383569</v>
      </c>
      <c r="CR9">
        <v>0.86346000000000001</v>
      </c>
      <c r="CS9">
        <v>37973.389761811828</v>
      </c>
      <c r="CT9">
        <v>30758.578043693265</v>
      </c>
      <c r="CU9">
        <v>68731.96780550509</v>
      </c>
      <c r="CV9">
        <v>15.405573866525852</v>
      </c>
      <c r="CW9">
        <v>214053</v>
      </c>
      <c r="CX9" t="s">
        <v>4314</v>
      </c>
      <c r="CY9" t="s">
        <v>4315</v>
      </c>
      <c r="CZ9" t="s">
        <v>4316</v>
      </c>
      <c r="DA9" t="s">
        <v>4317</v>
      </c>
      <c r="DB9" t="s">
        <v>3344</v>
      </c>
      <c r="DI9">
        <v>240</v>
      </c>
      <c r="DJ9" t="s">
        <v>831</v>
      </c>
      <c r="DK9" t="s">
        <v>2400</v>
      </c>
    </row>
    <row r="10" spans="1:115" x14ac:dyDescent="0.25">
      <c r="A10" t="s">
        <v>2</v>
      </c>
      <c r="B10" t="s">
        <v>2439</v>
      </c>
      <c r="C10">
        <v>27311</v>
      </c>
      <c r="D10" t="s">
        <v>2395</v>
      </c>
      <c r="E10" t="s">
        <v>2396</v>
      </c>
      <c r="F10" t="s">
        <v>2440</v>
      </c>
      <c r="G10" t="s">
        <v>1066</v>
      </c>
      <c r="H10" t="s">
        <v>51</v>
      </c>
      <c r="I10" t="s">
        <v>457</v>
      </c>
      <c r="J10">
        <v>7020</v>
      </c>
      <c r="K10">
        <v>15.405573866525852</v>
      </c>
      <c r="L10" t="s">
        <v>3233</v>
      </c>
      <c r="M10">
        <v>0</v>
      </c>
      <c r="N10" t="s">
        <v>459</v>
      </c>
      <c r="O10" t="s">
        <v>2441</v>
      </c>
      <c r="P10">
        <v>16</v>
      </c>
      <c r="Q10">
        <v>44</v>
      </c>
      <c r="R10">
        <v>1</v>
      </c>
      <c r="S10">
        <v>90080045</v>
      </c>
      <c r="T10" t="s">
        <v>461</v>
      </c>
      <c r="U10" t="s">
        <v>812</v>
      </c>
      <c r="V10" t="s">
        <v>338</v>
      </c>
      <c r="W10" t="s">
        <v>660</v>
      </c>
      <c r="X10">
        <v>27398</v>
      </c>
      <c r="Y10" t="s">
        <v>660</v>
      </c>
      <c r="Z10">
        <v>70</v>
      </c>
      <c r="AA10">
        <v>16421</v>
      </c>
      <c r="AB10" t="s">
        <v>465</v>
      </c>
      <c r="AC10" t="s">
        <v>479</v>
      </c>
      <c r="AD10" s="1">
        <v>0.5</v>
      </c>
      <c r="AE10" s="1">
        <v>0.625</v>
      </c>
      <c r="AF10" t="s">
        <v>463</v>
      </c>
      <c r="AG10" t="s">
        <v>1059</v>
      </c>
      <c r="AH10" t="s">
        <v>1060</v>
      </c>
      <c r="AI10" t="s">
        <v>2442</v>
      </c>
      <c r="AJ10" t="s">
        <v>1918</v>
      </c>
      <c r="AM10">
        <v>2</v>
      </c>
      <c r="AN10">
        <v>4</v>
      </c>
      <c r="AO10">
        <v>3</v>
      </c>
      <c r="AP10" s="2">
        <v>46071</v>
      </c>
      <c r="AQ10" s="2">
        <v>46358</v>
      </c>
      <c r="AR10" s="2">
        <v>46435</v>
      </c>
      <c r="AS10" s="2">
        <v>46652</v>
      </c>
      <c r="AV10" t="s">
        <v>470</v>
      </c>
      <c r="AW10">
        <v>144</v>
      </c>
      <c r="AX10">
        <v>0.5</v>
      </c>
      <c r="AY10">
        <v>37</v>
      </c>
      <c r="BB10">
        <v>19</v>
      </c>
      <c r="BC10" t="s">
        <v>995</v>
      </c>
      <c r="BH10">
        <v>50</v>
      </c>
      <c r="BJ10">
        <v>116</v>
      </c>
      <c r="BK10">
        <v>0.5</v>
      </c>
      <c r="BL10">
        <v>29</v>
      </c>
      <c r="BO10">
        <v>14</v>
      </c>
      <c r="BP10" t="s">
        <v>995</v>
      </c>
      <c r="BU10">
        <v>50</v>
      </c>
      <c r="BY10">
        <v>359</v>
      </c>
      <c r="BZ10">
        <v>260</v>
      </c>
      <c r="CA10">
        <v>99</v>
      </c>
      <c r="CB10">
        <v>240</v>
      </c>
      <c r="CC10">
        <v>1.0833333333333333</v>
      </c>
      <c r="CE10">
        <v>7020</v>
      </c>
      <c r="CF10">
        <v>0</v>
      </c>
      <c r="CG10">
        <v>480</v>
      </c>
      <c r="CH10">
        <v>-156.15384615384616</v>
      </c>
      <c r="CI10">
        <v>6863.8461538461543</v>
      </c>
      <c r="CJ10">
        <v>212.30594577494998</v>
      </c>
      <c r="CK10">
        <v>143.78872163937004</v>
      </c>
      <c r="CL10">
        <v>69.420911026507738</v>
      </c>
      <c r="CM10">
        <v>122.18796797213763</v>
      </c>
      <c r="CN10">
        <v>69.086628928876706</v>
      </c>
      <c r="CO10">
        <v>514</v>
      </c>
      <c r="CP10">
        <v>514</v>
      </c>
      <c r="CQ10">
        <v>93.868062452383569</v>
      </c>
      <c r="CR10">
        <v>0.86346000000000001</v>
      </c>
      <c r="CS10">
        <v>37973.389761811828</v>
      </c>
      <c r="CT10">
        <v>30758.578043693265</v>
      </c>
      <c r="CU10">
        <v>68731.96780550509</v>
      </c>
      <c r="CV10">
        <v>15.405573866525852</v>
      </c>
      <c r="CW10">
        <v>217159</v>
      </c>
      <c r="CX10" t="s">
        <v>4318</v>
      </c>
      <c r="CY10" t="s">
        <v>4315</v>
      </c>
      <c r="CZ10" t="s">
        <v>4319</v>
      </c>
      <c r="DA10" t="s">
        <v>4320</v>
      </c>
      <c r="DB10" t="s">
        <v>3344</v>
      </c>
      <c r="DI10">
        <v>240</v>
      </c>
      <c r="DJ10" t="s">
        <v>831</v>
      </c>
      <c r="DK10" t="s">
        <v>2400</v>
      </c>
    </row>
    <row r="11" spans="1:115" x14ac:dyDescent="0.25">
      <c r="A11" t="s">
        <v>2</v>
      </c>
      <c r="B11" t="s">
        <v>2447</v>
      </c>
      <c r="C11" t="s">
        <v>2448</v>
      </c>
      <c r="D11" t="s">
        <v>2395</v>
      </c>
      <c r="E11" t="s">
        <v>2396</v>
      </c>
      <c r="F11" t="s">
        <v>2449</v>
      </c>
      <c r="G11" t="s">
        <v>1066</v>
      </c>
      <c r="H11" t="s">
        <v>53</v>
      </c>
      <c r="I11" t="s">
        <v>457</v>
      </c>
      <c r="J11">
        <v>7260</v>
      </c>
      <c r="K11">
        <v>12.108503222612962</v>
      </c>
      <c r="L11" t="s">
        <v>1915</v>
      </c>
      <c r="M11">
        <v>0</v>
      </c>
      <c r="N11" t="s">
        <v>459</v>
      </c>
      <c r="O11" t="s">
        <v>2410</v>
      </c>
      <c r="P11">
        <v>13</v>
      </c>
      <c r="Q11">
        <v>30</v>
      </c>
      <c r="R11">
        <v>1</v>
      </c>
      <c r="S11">
        <v>92630045</v>
      </c>
      <c r="T11" t="s">
        <v>461</v>
      </c>
      <c r="U11" t="s">
        <v>2452</v>
      </c>
      <c r="V11" t="s">
        <v>338</v>
      </c>
      <c r="W11" t="s">
        <v>660</v>
      </c>
      <c r="X11">
        <v>27398</v>
      </c>
      <c r="Y11" t="s">
        <v>660</v>
      </c>
      <c r="Z11">
        <v>70</v>
      </c>
      <c r="AA11">
        <v>16392</v>
      </c>
      <c r="AB11" t="s">
        <v>465</v>
      </c>
      <c r="AC11" t="s">
        <v>525</v>
      </c>
      <c r="AD11" s="1">
        <v>0.5</v>
      </c>
      <c r="AE11" s="1">
        <v>0.625</v>
      </c>
      <c r="AF11" t="s">
        <v>463</v>
      </c>
      <c r="AG11" t="s">
        <v>1059</v>
      </c>
      <c r="AH11" t="s">
        <v>1060</v>
      </c>
      <c r="AI11" t="s">
        <v>2446</v>
      </c>
      <c r="AJ11" t="s">
        <v>1918</v>
      </c>
      <c r="AM11">
        <v>2</v>
      </c>
      <c r="AN11">
        <v>4</v>
      </c>
      <c r="AO11">
        <v>3</v>
      </c>
      <c r="AP11" s="2">
        <v>46070</v>
      </c>
      <c r="AQ11" s="2">
        <v>46357</v>
      </c>
      <c r="AR11" s="2">
        <v>46434</v>
      </c>
      <c r="AS11" s="2">
        <v>46651</v>
      </c>
      <c r="AV11" t="s">
        <v>470</v>
      </c>
      <c r="AW11">
        <v>108</v>
      </c>
      <c r="AX11">
        <v>0.5</v>
      </c>
      <c r="AY11">
        <v>180</v>
      </c>
      <c r="BJ11">
        <v>84</v>
      </c>
      <c r="BK11">
        <v>0.5</v>
      </c>
      <c r="BL11">
        <v>140</v>
      </c>
      <c r="BY11">
        <v>512</v>
      </c>
      <c r="BZ11">
        <v>192</v>
      </c>
      <c r="CA11">
        <v>320</v>
      </c>
      <c r="CB11">
        <v>360</v>
      </c>
      <c r="CC11">
        <v>0.53333333333333333</v>
      </c>
      <c r="CE11">
        <v>7260</v>
      </c>
      <c r="CF11">
        <v>0</v>
      </c>
      <c r="CG11">
        <v>720</v>
      </c>
      <c r="CH11">
        <v>0</v>
      </c>
      <c r="CI11">
        <v>7260</v>
      </c>
      <c r="CJ11">
        <v>212.30594577494998</v>
      </c>
      <c r="CK11">
        <v>143.78872163937004</v>
      </c>
      <c r="CL11">
        <v>69.420911026507738</v>
      </c>
      <c r="CM11">
        <v>122.18796797213763</v>
      </c>
      <c r="CN11">
        <v>69.086628928876706</v>
      </c>
      <c r="CO11">
        <v>0</v>
      </c>
      <c r="CP11">
        <v>0</v>
      </c>
      <c r="CQ11">
        <v>93.868062452383569</v>
      </c>
      <c r="CR11">
        <v>0.86346000000000001</v>
      </c>
      <c r="CS11">
        <v>31724.876025144673</v>
      </c>
      <c r="CT11">
        <v>25415.1506823659</v>
      </c>
      <c r="CU11">
        <v>57140.026707510573</v>
      </c>
      <c r="CV11">
        <v>12.108503222612962</v>
      </c>
      <c r="CW11">
        <v>200791</v>
      </c>
      <c r="DI11">
        <v>360</v>
      </c>
      <c r="DJ11" t="s">
        <v>831</v>
      </c>
      <c r="DK11" t="s">
        <v>2411</v>
      </c>
    </row>
    <row r="12" spans="1:115" x14ac:dyDescent="0.25">
      <c r="A12" t="s">
        <v>2</v>
      </c>
      <c r="B12" t="s">
        <v>2447</v>
      </c>
      <c r="C12" t="s">
        <v>2448</v>
      </c>
      <c r="D12" t="s">
        <v>2395</v>
      </c>
      <c r="E12" t="s">
        <v>2396</v>
      </c>
      <c r="F12" t="s">
        <v>2449</v>
      </c>
      <c r="G12" t="s">
        <v>1066</v>
      </c>
      <c r="H12" t="s">
        <v>55</v>
      </c>
      <c r="I12" t="s">
        <v>457</v>
      </c>
      <c r="J12">
        <v>7260</v>
      </c>
      <c r="K12">
        <v>12.108503222612962</v>
      </c>
      <c r="L12" t="s">
        <v>1915</v>
      </c>
      <c r="M12">
        <v>0</v>
      </c>
      <c r="N12" t="s">
        <v>459</v>
      </c>
      <c r="O12" t="s">
        <v>2410</v>
      </c>
      <c r="P12">
        <v>13</v>
      </c>
      <c r="Q12">
        <v>30</v>
      </c>
      <c r="R12">
        <v>1</v>
      </c>
      <c r="S12">
        <v>92630045</v>
      </c>
      <c r="T12" t="s">
        <v>461</v>
      </c>
      <c r="U12" t="s">
        <v>2452</v>
      </c>
      <c r="V12" t="s">
        <v>338</v>
      </c>
      <c r="W12" t="s">
        <v>660</v>
      </c>
      <c r="X12">
        <v>27398</v>
      </c>
      <c r="Y12" t="s">
        <v>660</v>
      </c>
      <c r="Z12">
        <v>70</v>
      </c>
      <c r="AA12">
        <v>16393</v>
      </c>
      <c r="AB12" t="s">
        <v>465</v>
      </c>
      <c r="AC12" t="s">
        <v>479</v>
      </c>
      <c r="AD12" s="1">
        <v>0.5</v>
      </c>
      <c r="AE12" s="1">
        <v>0.625</v>
      </c>
      <c r="AF12" t="s">
        <v>463</v>
      </c>
      <c r="AG12" t="s">
        <v>1059</v>
      </c>
      <c r="AH12" t="s">
        <v>1060</v>
      </c>
      <c r="AI12" t="s">
        <v>2446</v>
      </c>
      <c r="AJ12" t="s">
        <v>1918</v>
      </c>
      <c r="AM12">
        <v>2</v>
      </c>
      <c r="AN12">
        <v>4</v>
      </c>
      <c r="AO12">
        <v>3</v>
      </c>
      <c r="AP12" s="2">
        <v>46071</v>
      </c>
      <c r="AQ12" s="2">
        <v>46358</v>
      </c>
      <c r="AR12" s="2">
        <v>46435</v>
      </c>
      <c r="AS12" s="2">
        <v>46652</v>
      </c>
      <c r="AV12" t="s">
        <v>470</v>
      </c>
      <c r="AW12">
        <v>108</v>
      </c>
      <c r="AX12">
        <v>0.5</v>
      </c>
      <c r="AY12">
        <v>180</v>
      </c>
      <c r="BJ12">
        <v>84</v>
      </c>
      <c r="BK12">
        <v>0.5</v>
      </c>
      <c r="BL12">
        <v>140</v>
      </c>
      <c r="BY12">
        <v>512</v>
      </c>
      <c r="BZ12">
        <v>192</v>
      </c>
      <c r="CA12">
        <v>320</v>
      </c>
      <c r="CB12">
        <v>360</v>
      </c>
      <c r="CC12">
        <v>0.53333333333333333</v>
      </c>
      <c r="CE12">
        <v>7260</v>
      </c>
      <c r="CF12">
        <v>0</v>
      </c>
      <c r="CG12">
        <v>720</v>
      </c>
      <c r="CH12">
        <v>0</v>
      </c>
      <c r="CI12">
        <v>7260</v>
      </c>
      <c r="CJ12">
        <v>212.30594577494998</v>
      </c>
      <c r="CK12">
        <v>143.78872163937004</v>
      </c>
      <c r="CL12">
        <v>69.420911026507738</v>
      </c>
      <c r="CM12">
        <v>122.18796797213763</v>
      </c>
      <c r="CN12">
        <v>69.086628928876706</v>
      </c>
      <c r="CO12">
        <v>0</v>
      </c>
      <c r="CP12">
        <v>0</v>
      </c>
      <c r="CQ12">
        <v>93.868062452383569</v>
      </c>
      <c r="CR12">
        <v>0.86346000000000001</v>
      </c>
      <c r="CS12">
        <v>31724.876025144673</v>
      </c>
      <c r="CT12">
        <v>25415.1506823659</v>
      </c>
      <c r="CU12">
        <v>57140.026707510573</v>
      </c>
      <c r="CV12">
        <v>12.108503222612962</v>
      </c>
      <c r="CW12">
        <v>200792</v>
      </c>
      <c r="DI12">
        <v>360</v>
      </c>
      <c r="DJ12" t="s">
        <v>831</v>
      </c>
      <c r="DK12" t="s">
        <v>2411</v>
      </c>
    </row>
    <row r="13" spans="1:115" x14ac:dyDescent="0.25">
      <c r="A13" t="s">
        <v>2</v>
      </c>
      <c r="B13" t="s">
        <v>2447</v>
      </c>
      <c r="C13" t="s">
        <v>2448</v>
      </c>
      <c r="D13" t="s">
        <v>2395</v>
      </c>
      <c r="E13" t="s">
        <v>2396</v>
      </c>
      <c r="F13" t="s">
        <v>2449</v>
      </c>
      <c r="G13" t="s">
        <v>1066</v>
      </c>
      <c r="H13" t="s">
        <v>3234</v>
      </c>
      <c r="I13" t="s">
        <v>457</v>
      </c>
      <c r="J13">
        <v>7260</v>
      </c>
      <c r="K13">
        <v>12.108503222612962</v>
      </c>
      <c r="L13" t="s">
        <v>1915</v>
      </c>
      <c r="M13">
        <v>0</v>
      </c>
      <c r="N13" t="s">
        <v>459</v>
      </c>
      <c r="O13" t="s">
        <v>2410</v>
      </c>
      <c r="P13">
        <v>13</v>
      </c>
      <c r="Q13">
        <v>30</v>
      </c>
      <c r="R13">
        <v>1</v>
      </c>
      <c r="S13">
        <v>92630045</v>
      </c>
      <c r="T13" t="s">
        <v>461</v>
      </c>
      <c r="U13" t="s">
        <v>2452</v>
      </c>
      <c r="V13" t="s">
        <v>338</v>
      </c>
      <c r="W13" t="s">
        <v>660</v>
      </c>
      <c r="X13">
        <v>27398</v>
      </c>
      <c r="Y13" t="s">
        <v>660</v>
      </c>
      <c r="Z13">
        <v>70</v>
      </c>
      <c r="AA13">
        <v>16394</v>
      </c>
      <c r="AB13" t="s">
        <v>465</v>
      </c>
      <c r="AC13" t="s">
        <v>525</v>
      </c>
      <c r="AD13" s="1">
        <v>0.375</v>
      </c>
      <c r="AE13" s="1">
        <v>0.5</v>
      </c>
      <c r="AF13" t="s">
        <v>463</v>
      </c>
      <c r="AG13" t="s">
        <v>1059</v>
      </c>
      <c r="AH13" t="s">
        <v>1060</v>
      </c>
      <c r="AI13" t="s">
        <v>2446</v>
      </c>
      <c r="AJ13" t="s">
        <v>1918</v>
      </c>
      <c r="AM13">
        <v>2</v>
      </c>
      <c r="AN13">
        <v>4</v>
      </c>
      <c r="AO13">
        <v>3</v>
      </c>
      <c r="AP13" s="2">
        <v>46070</v>
      </c>
      <c r="AQ13" s="2">
        <v>46357</v>
      </c>
      <c r="AR13" s="2">
        <v>46434</v>
      </c>
      <c r="AS13" s="2">
        <v>46651</v>
      </c>
      <c r="AV13" t="s">
        <v>470</v>
      </c>
      <c r="AW13">
        <v>108</v>
      </c>
      <c r="AX13">
        <v>0.5</v>
      </c>
      <c r="AY13">
        <v>180</v>
      </c>
      <c r="BJ13">
        <v>84</v>
      </c>
      <c r="BK13">
        <v>0.5</v>
      </c>
      <c r="BL13">
        <v>140</v>
      </c>
      <c r="BY13">
        <v>512</v>
      </c>
      <c r="BZ13">
        <v>192</v>
      </c>
      <c r="CA13">
        <v>320</v>
      </c>
      <c r="CB13">
        <v>360</v>
      </c>
      <c r="CC13">
        <v>0.53333333333333333</v>
      </c>
      <c r="CE13">
        <v>7260</v>
      </c>
      <c r="CF13">
        <v>0</v>
      </c>
      <c r="CG13">
        <v>720</v>
      </c>
      <c r="CH13">
        <v>0</v>
      </c>
      <c r="CI13">
        <v>7260</v>
      </c>
      <c r="CJ13">
        <v>212.30594577494998</v>
      </c>
      <c r="CK13">
        <v>143.78872163937004</v>
      </c>
      <c r="CL13">
        <v>69.420911026507738</v>
      </c>
      <c r="CM13">
        <v>122.18796797213763</v>
      </c>
      <c r="CN13">
        <v>69.086628928876706</v>
      </c>
      <c r="CO13">
        <v>0</v>
      </c>
      <c r="CP13">
        <v>0</v>
      </c>
      <c r="CQ13">
        <v>93.868062452383569</v>
      </c>
      <c r="CR13">
        <v>0.86346000000000001</v>
      </c>
      <c r="CS13">
        <v>31724.876025144673</v>
      </c>
      <c r="CT13">
        <v>25415.1506823659</v>
      </c>
      <c r="CU13">
        <v>57140.026707510573</v>
      </c>
      <c r="CV13">
        <v>12.108503222612962</v>
      </c>
      <c r="CW13">
        <v>200793</v>
      </c>
      <c r="CX13" t="s">
        <v>4321</v>
      </c>
      <c r="CY13" t="s">
        <v>4315</v>
      </c>
      <c r="CZ13" t="s">
        <v>4322</v>
      </c>
      <c r="DA13" t="s">
        <v>4323</v>
      </c>
      <c r="DB13" t="s">
        <v>3344</v>
      </c>
      <c r="DI13">
        <v>360</v>
      </c>
      <c r="DJ13" t="s">
        <v>831</v>
      </c>
      <c r="DK13" t="s">
        <v>2411</v>
      </c>
    </row>
    <row r="14" spans="1:115" x14ac:dyDescent="0.25">
      <c r="A14" t="s">
        <v>2</v>
      </c>
      <c r="B14" t="s">
        <v>2447</v>
      </c>
      <c r="C14" t="s">
        <v>2448</v>
      </c>
      <c r="D14" t="s">
        <v>2395</v>
      </c>
      <c r="E14" t="s">
        <v>2396</v>
      </c>
      <c r="F14" t="s">
        <v>2449</v>
      </c>
      <c r="G14" t="s">
        <v>1066</v>
      </c>
      <c r="H14" t="s">
        <v>2450</v>
      </c>
      <c r="I14" t="s">
        <v>457</v>
      </c>
      <c r="J14">
        <v>7260</v>
      </c>
      <c r="K14">
        <v>12.108503222612962</v>
      </c>
      <c r="L14" t="s">
        <v>2451</v>
      </c>
      <c r="M14">
        <v>0</v>
      </c>
      <c r="N14" t="s">
        <v>459</v>
      </c>
      <c r="O14" t="s">
        <v>2410</v>
      </c>
      <c r="P14">
        <v>13</v>
      </c>
      <c r="Q14">
        <v>18</v>
      </c>
      <c r="R14">
        <v>1</v>
      </c>
      <c r="S14">
        <v>92630045</v>
      </c>
      <c r="T14" t="s">
        <v>461</v>
      </c>
      <c r="U14" t="s">
        <v>2452</v>
      </c>
      <c r="V14" t="s">
        <v>335</v>
      </c>
      <c r="W14" t="s">
        <v>660</v>
      </c>
      <c r="X14">
        <v>27398</v>
      </c>
      <c r="Y14" t="s">
        <v>660</v>
      </c>
      <c r="Z14">
        <v>70</v>
      </c>
      <c r="AA14">
        <v>16395</v>
      </c>
      <c r="AB14" t="s">
        <v>465</v>
      </c>
      <c r="AC14" t="s">
        <v>479</v>
      </c>
      <c r="AD14" s="1">
        <v>0.54166666666666674</v>
      </c>
      <c r="AE14" s="1">
        <v>0.70833333333333326</v>
      </c>
      <c r="AF14" t="s">
        <v>463</v>
      </c>
      <c r="AG14" t="s">
        <v>46</v>
      </c>
      <c r="AH14" t="s">
        <v>467</v>
      </c>
      <c r="AJ14" t="s">
        <v>1071</v>
      </c>
      <c r="AM14">
        <v>2</v>
      </c>
      <c r="AN14">
        <v>4</v>
      </c>
      <c r="AO14">
        <v>3</v>
      </c>
      <c r="AP14" s="2">
        <v>46071</v>
      </c>
      <c r="AQ14" s="2">
        <v>46358</v>
      </c>
      <c r="AR14" s="2">
        <v>46435</v>
      </c>
      <c r="AS14" s="2">
        <v>46652</v>
      </c>
      <c r="AV14" t="s">
        <v>470</v>
      </c>
      <c r="AW14">
        <v>108</v>
      </c>
      <c r="AX14">
        <v>0.5</v>
      </c>
      <c r="AY14">
        <v>180</v>
      </c>
      <c r="BJ14">
        <v>84</v>
      </c>
      <c r="BK14">
        <v>0.5</v>
      </c>
      <c r="BL14">
        <v>140</v>
      </c>
      <c r="BY14">
        <v>512</v>
      </c>
      <c r="BZ14">
        <v>192</v>
      </c>
      <c r="CA14">
        <v>320</v>
      </c>
      <c r="CB14">
        <v>360</v>
      </c>
      <c r="CC14">
        <v>0.53333333333333333</v>
      </c>
      <c r="CE14">
        <v>7260</v>
      </c>
      <c r="CF14">
        <v>0</v>
      </c>
      <c r="CG14">
        <v>720</v>
      </c>
      <c r="CH14">
        <v>0</v>
      </c>
      <c r="CI14">
        <v>7260</v>
      </c>
      <c r="CJ14">
        <v>212.30594577494998</v>
      </c>
      <c r="CK14">
        <v>143.78872163937004</v>
      </c>
      <c r="CL14">
        <v>69.420911026507738</v>
      </c>
      <c r="CM14">
        <v>122.18796797213763</v>
      </c>
      <c r="CN14">
        <v>69.086628928876706</v>
      </c>
      <c r="CO14">
        <v>0</v>
      </c>
      <c r="CP14">
        <v>0</v>
      </c>
      <c r="CQ14">
        <v>93.868062452383569</v>
      </c>
      <c r="CR14">
        <v>0.86346000000000001</v>
      </c>
      <c r="CS14">
        <v>31724.876025144673</v>
      </c>
      <c r="CT14">
        <v>25415.1506823659</v>
      </c>
      <c r="CU14">
        <v>57140.026707510573</v>
      </c>
      <c r="CV14">
        <v>12.108503222612962</v>
      </c>
      <c r="CW14">
        <v>200798</v>
      </c>
      <c r="CX14" t="s">
        <v>4324</v>
      </c>
      <c r="CY14" t="s">
        <v>4315</v>
      </c>
      <c r="CZ14" t="s">
        <v>4325</v>
      </c>
      <c r="DA14" t="s">
        <v>4326</v>
      </c>
      <c r="DB14" t="s">
        <v>3344</v>
      </c>
      <c r="DI14">
        <v>360</v>
      </c>
      <c r="DJ14" t="s">
        <v>831</v>
      </c>
      <c r="DK14" t="s">
        <v>2411</v>
      </c>
    </row>
    <row r="15" spans="1:115" x14ac:dyDescent="0.25">
      <c r="A15" t="s">
        <v>2</v>
      </c>
      <c r="B15" t="s">
        <v>2447</v>
      </c>
      <c r="C15" t="s">
        <v>2448</v>
      </c>
      <c r="D15" t="s">
        <v>2395</v>
      </c>
      <c r="E15" t="s">
        <v>2396</v>
      </c>
      <c r="F15" t="s">
        <v>2449</v>
      </c>
      <c r="G15" t="s">
        <v>1066</v>
      </c>
      <c r="H15" t="s">
        <v>2453</v>
      </c>
      <c r="I15" t="s">
        <v>457</v>
      </c>
      <c r="J15">
        <v>7260</v>
      </c>
      <c r="K15">
        <v>14.659978630777587</v>
      </c>
      <c r="L15" t="s">
        <v>2454</v>
      </c>
      <c r="M15">
        <v>0</v>
      </c>
      <c r="N15" t="s">
        <v>459</v>
      </c>
      <c r="O15" t="s">
        <v>2455</v>
      </c>
      <c r="P15">
        <v>15</v>
      </c>
      <c r="Q15">
        <v>20</v>
      </c>
      <c r="R15">
        <v>1</v>
      </c>
      <c r="S15">
        <v>90380045</v>
      </c>
      <c r="T15" t="s">
        <v>461</v>
      </c>
      <c r="U15" t="s">
        <v>2452</v>
      </c>
      <c r="V15" t="s">
        <v>335</v>
      </c>
      <c r="W15" t="s">
        <v>660</v>
      </c>
      <c r="X15">
        <v>27398</v>
      </c>
      <c r="Y15" t="s">
        <v>660</v>
      </c>
      <c r="Z15">
        <v>70</v>
      </c>
      <c r="AA15">
        <v>16396</v>
      </c>
      <c r="AB15" t="s">
        <v>465</v>
      </c>
      <c r="AC15" t="s">
        <v>479</v>
      </c>
      <c r="AD15" s="1">
        <v>0.54166666666666674</v>
      </c>
      <c r="AE15" s="1">
        <v>0.70833333333333326</v>
      </c>
      <c r="AF15" t="s">
        <v>463</v>
      </c>
      <c r="AG15" t="s">
        <v>52</v>
      </c>
      <c r="AH15" t="s">
        <v>467</v>
      </c>
      <c r="AJ15" t="s">
        <v>1071</v>
      </c>
      <c r="AM15">
        <v>2</v>
      </c>
      <c r="AN15">
        <v>4</v>
      </c>
      <c r="AO15">
        <v>3</v>
      </c>
      <c r="AP15" s="2">
        <v>46071</v>
      </c>
      <c r="AQ15" s="2">
        <v>46358</v>
      </c>
      <c r="AR15" s="2">
        <v>46435</v>
      </c>
      <c r="AS15" s="2">
        <v>46652</v>
      </c>
      <c r="AV15" t="s">
        <v>470</v>
      </c>
      <c r="AW15">
        <v>144</v>
      </c>
      <c r="AX15">
        <v>0.5</v>
      </c>
      <c r="AY15">
        <v>180</v>
      </c>
      <c r="BB15">
        <v>4</v>
      </c>
      <c r="BC15" t="s">
        <v>2000</v>
      </c>
      <c r="BJ15">
        <v>112</v>
      </c>
      <c r="BK15">
        <v>0.5</v>
      </c>
      <c r="BL15">
        <v>140</v>
      </c>
      <c r="BO15">
        <v>4</v>
      </c>
      <c r="BP15" t="s">
        <v>2000</v>
      </c>
      <c r="BY15">
        <v>584</v>
      </c>
      <c r="BZ15">
        <v>256</v>
      </c>
      <c r="CA15">
        <v>328</v>
      </c>
      <c r="CB15">
        <v>360</v>
      </c>
      <c r="CC15">
        <v>0.71111111111111114</v>
      </c>
      <c r="CE15">
        <v>7260</v>
      </c>
      <c r="CF15">
        <v>0</v>
      </c>
      <c r="CG15">
        <v>720</v>
      </c>
      <c r="CH15">
        <v>0</v>
      </c>
      <c r="CI15">
        <v>7260</v>
      </c>
      <c r="CJ15">
        <v>212.30594577494998</v>
      </c>
      <c r="CK15">
        <v>143.78872163937004</v>
      </c>
      <c r="CL15">
        <v>69.420911026507738</v>
      </c>
      <c r="CM15">
        <v>122.18796797213763</v>
      </c>
      <c r="CN15">
        <v>69.086628928876706</v>
      </c>
      <c r="CO15">
        <v>61.061986891209401</v>
      </c>
      <c r="CP15">
        <v>61.061986891209401</v>
      </c>
      <c r="CQ15">
        <v>93.868062452383569</v>
      </c>
      <c r="CR15">
        <v>0.86346000000000001</v>
      </c>
      <c r="CS15">
        <v>38378.827986167271</v>
      </c>
      <c r="CT15">
        <v>30801.611172472174</v>
      </c>
      <c r="CU15">
        <v>69180.439158639449</v>
      </c>
      <c r="CV15">
        <v>14.659978630777587</v>
      </c>
      <c r="CW15">
        <v>200795</v>
      </c>
      <c r="CX15" t="s">
        <v>4327</v>
      </c>
      <c r="CY15" t="s">
        <v>4315</v>
      </c>
      <c r="CZ15" t="s">
        <v>4328</v>
      </c>
      <c r="DA15" t="s">
        <v>4329</v>
      </c>
      <c r="DB15" t="s">
        <v>3344</v>
      </c>
      <c r="DI15">
        <v>360</v>
      </c>
      <c r="DJ15" t="s">
        <v>831</v>
      </c>
    </row>
    <row r="16" spans="1:115" x14ac:dyDescent="0.25">
      <c r="A16" t="s">
        <v>2</v>
      </c>
      <c r="B16" t="s">
        <v>2394</v>
      </c>
      <c r="C16">
        <v>27311</v>
      </c>
      <c r="D16" t="s">
        <v>2395</v>
      </c>
      <c r="E16" t="s">
        <v>2396</v>
      </c>
      <c r="F16" t="s">
        <v>2397</v>
      </c>
      <c r="G16" t="s">
        <v>1066</v>
      </c>
      <c r="H16" t="s">
        <v>2398</v>
      </c>
      <c r="I16" t="s">
        <v>457</v>
      </c>
      <c r="J16">
        <v>7020</v>
      </c>
      <c r="K16">
        <v>10.902012275283807</v>
      </c>
      <c r="L16" t="s">
        <v>3235</v>
      </c>
      <c r="M16">
        <v>0</v>
      </c>
      <c r="N16" t="s">
        <v>459</v>
      </c>
      <c r="O16" t="s">
        <v>2399</v>
      </c>
      <c r="P16">
        <v>11</v>
      </c>
      <c r="Q16">
        <v>20</v>
      </c>
      <c r="R16">
        <v>1</v>
      </c>
      <c r="S16">
        <v>90010045</v>
      </c>
      <c r="T16" t="s">
        <v>461</v>
      </c>
      <c r="U16" t="s">
        <v>812</v>
      </c>
      <c r="V16" t="s">
        <v>335</v>
      </c>
      <c r="W16" t="s">
        <v>660</v>
      </c>
      <c r="X16">
        <v>27398</v>
      </c>
      <c r="Y16" t="s">
        <v>660</v>
      </c>
      <c r="Z16">
        <v>70</v>
      </c>
      <c r="AA16">
        <v>16422</v>
      </c>
      <c r="AB16" t="s">
        <v>465</v>
      </c>
      <c r="AC16" t="s">
        <v>525</v>
      </c>
      <c r="AD16" s="1">
        <v>0.5625</v>
      </c>
      <c r="AE16" s="1">
        <v>0.72916666666666674</v>
      </c>
      <c r="AF16" t="s">
        <v>463</v>
      </c>
      <c r="AG16" t="s">
        <v>217</v>
      </c>
      <c r="AH16" t="s">
        <v>529</v>
      </c>
      <c r="AJ16" t="s">
        <v>2058</v>
      </c>
      <c r="AM16">
        <v>2</v>
      </c>
      <c r="AN16">
        <v>4</v>
      </c>
      <c r="AO16">
        <v>3</v>
      </c>
      <c r="AP16" s="2">
        <v>46070</v>
      </c>
      <c r="AQ16" s="2">
        <v>46357</v>
      </c>
      <c r="AR16" s="2">
        <v>46434</v>
      </c>
      <c r="AS16" s="2">
        <v>46651</v>
      </c>
      <c r="AV16" t="s">
        <v>470</v>
      </c>
      <c r="AW16">
        <v>144</v>
      </c>
      <c r="AX16">
        <v>0.5</v>
      </c>
      <c r="AY16">
        <v>20</v>
      </c>
      <c r="BH16">
        <v>50</v>
      </c>
      <c r="BJ16">
        <v>112</v>
      </c>
      <c r="BK16">
        <v>0.5</v>
      </c>
      <c r="BL16">
        <v>15</v>
      </c>
      <c r="BU16">
        <v>50</v>
      </c>
      <c r="BY16">
        <v>291</v>
      </c>
      <c r="BZ16">
        <v>256</v>
      </c>
      <c r="CA16">
        <v>35</v>
      </c>
      <c r="CB16">
        <v>240</v>
      </c>
      <c r="CC16">
        <v>1.0666666666666667</v>
      </c>
      <c r="CE16">
        <v>7020</v>
      </c>
      <c r="CF16">
        <v>0</v>
      </c>
      <c r="CG16">
        <v>480</v>
      </c>
      <c r="CH16">
        <v>-156.15384615384616</v>
      </c>
      <c r="CI16">
        <v>6863.8461538461543</v>
      </c>
      <c r="CJ16">
        <v>212.30594577494998</v>
      </c>
      <c r="CK16">
        <v>143.78872163937004</v>
      </c>
      <c r="CL16">
        <v>69.420911026507738</v>
      </c>
      <c r="CM16">
        <v>122.18796797213763</v>
      </c>
      <c r="CN16">
        <v>69.086628928876706</v>
      </c>
      <c r="CO16">
        <v>0</v>
      </c>
      <c r="CP16">
        <v>0</v>
      </c>
      <c r="CQ16">
        <v>93.868062452383569</v>
      </c>
      <c r="CR16">
        <v>0.86346000000000001</v>
      </c>
      <c r="CS16">
        <v>27027.234274361195</v>
      </c>
      <c r="CT16">
        <v>21612.093491817523</v>
      </c>
      <c r="CU16">
        <v>48639.327766178714</v>
      </c>
      <c r="CV16">
        <v>10.902012275283807</v>
      </c>
      <c r="CW16">
        <v>215724</v>
      </c>
      <c r="CX16" t="s">
        <v>4330</v>
      </c>
      <c r="CY16" t="s">
        <v>4315</v>
      </c>
      <c r="CZ16" t="s">
        <v>4331</v>
      </c>
      <c r="DA16" t="s">
        <v>4326</v>
      </c>
      <c r="DB16" t="s">
        <v>3344</v>
      </c>
      <c r="DI16">
        <v>240</v>
      </c>
      <c r="DJ16" t="s">
        <v>831</v>
      </c>
      <c r="DK16" t="s">
        <v>2400</v>
      </c>
    </row>
    <row r="17" spans="1:115" x14ac:dyDescent="0.25">
      <c r="A17" t="s">
        <v>2</v>
      </c>
      <c r="B17" t="s">
        <v>2394</v>
      </c>
      <c r="C17">
        <v>27311</v>
      </c>
      <c r="D17" t="s">
        <v>2395</v>
      </c>
      <c r="E17" t="s">
        <v>2396</v>
      </c>
      <c r="F17" t="s">
        <v>2397</v>
      </c>
      <c r="G17" t="s">
        <v>1066</v>
      </c>
      <c r="H17" t="s">
        <v>2401</v>
      </c>
      <c r="I17" t="s">
        <v>457</v>
      </c>
      <c r="J17">
        <v>7020</v>
      </c>
      <c r="K17">
        <v>12.467179287092112</v>
      </c>
      <c r="L17" t="s">
        <v>3236</v>
      </c>
      <c r="M17">
        <v>0</v>
      </c>
      <c r="N17" t="s">
        <v>459</v>
      </c>
      <c r="O17" t="s">
        <v>2402</v>
      </c>
      <c r="P17">
        <v>13</v>
      </c>
      <c r="Q17">
        <v>20</v>
      </c>
      <c r="R17">
        <v>1</v>
      </c>
      <c r="S17">
        <v>92510045</v>
      </c>
      <c r="T17" t="s">
        <v>461</v>
      </c>
      <c r="U17" t="s">
        <v>812</v>
      </c>
      <c r="V17" t="s">
        <v>335</v>
      </c>
      <c r="W17" t="s">
        <v>660</v>
      </c>
      <c r="X17">
        <v>27398</v>
      </c>
      <c r="Y17" t="s">
        <v>660</v>
      </c>
      <c r="Z17">
        <v>70</v>
      </c>
      <c r="AA17">
        <v>16397</v>
      </c>
      <c r="AB17" t="s">
        <v>465</v>
      </c>
      <c r="AC17" t="s">
        <v>479</v>
      </c>
      <c r="AD17" s="1">
        <v>0.54166666666666674</v>
      </c>
      <c r="AE17" s="1">
        <v>0.70833333333333326</v>
      </c>
      <c r="AF17" t="s">
        <v>463</v>
      </c>
      <c r="AG17" t="s">
        <v>48</v>
      </c>
      <c r="AH17" t="s">
        <v>582</v>
      </c>
      <c r="AI17" t="s">
        <v>2403</v>
      </c>
      <c r="AJ17" t="s">
        <v>2058</v>
      </c>
      <c r="AM17">
        <v>2</v>
      </c>
      <c r="AN17">
        <v>3</v>
      </c>
      <c r="AO17">
        <v>3</v>
      </c>
      <c r="AP17" s="2">
        <v>46071</v>
      </c>
      <c r="AQ17" s="2">
        <v>46288</v>
      </c>
      <c r="AR17" s="2">
        <v>46435</v>
      </c>
      <c r="AS17" s="2">
        <v>46652</v>
      </c>
      <c r="AV17" t="s">
        <v>470</v>
      </c>
      <c r="AW17">
        <v>112</v>
      </c>
      <c r="AX17">
        <v>0.5</v>
      </c>
      <c r="AY17">
        <v>112</v>
      </c>
      <c r="BH17">
        <v>50</v>
      </c>
      <c r="BJ17">
        <v>112</v>
      </c>
      <c r="BK17">
        <v>0.5</v>
      </c>
      <c r="BL17">
        <v>112</v>
      </c>
      <c r="BY17">
        <v>448</v>
      </c>
      <c r="BZ17">
        <v>224</v>
      </c>
      <c r="CA17">
        <v>224</v>
      </c>
      <c r="CB17">
        <v>240</v>
      </c>
      <c r="CC17">
        <v>0.93333333333333335</v>
      </c>
      <c r="CE17">
        <v>7020</v>
      </c>
      <c r="CF17">
        <v>0</v>
      </c>
      <c r="CG17">
        <v>480</v>
      </c>
      <c r="CH17">
        <v>-76.92307692307692</v>
      </c>
      <c r="CI17">
        <v>6943.0769230769229</v>
      </c>
      <c r="CJ17">
        <v>212.30594577494998</v>
      </c>
      <c r="CK17">
        <v>143.78872163937004</v>
      </c>
      <c r="CL17">
        <v>69.420911026507738</v>
      </c>
      <c r="CM17">
        <v>122.18796797213763</v>
      </c>
      <c r="CN17">
        <v>69.086628928876706</v>
      </c>
      <c r="CO17">
        <v>0</v>
      </c>
      <c r="CP17">
        <v>0</v>
      </c>
      <c r="CQ17">
        <v>93.868062452383569</v>
      </c>
      <c r="CR17">
        <v>0.86346000000000001</v>
      </c>
      <c r="CS17">
        <v>27716.443410170788</v>
      </c>
      <c r="CT17">
        <v>28547.936712475912</v>
      </c>
      <c r="CU17">
        <v>56264.380122646704</v>
      </c>
      <c r="CV17">
        <v>12.467179287092112</v>
      </c>
      <c r="CW17">
        <v>200802</v>
      </c>
      <c r="CX17" t="s">
        <v>4332</v>
      </c>
      <c r="CY17" t="s">
        <v>4315</v>
      </c>
      <c r="CZ17" t="s">
        <v>4333</v>
      </c>
      <c r="DA17" t="s">
        <v>4334</v>
      </c>
      <c r="DB17" t="s">
        <v>3344</v>
      </c>
      <c r="DI17">
        <v>240</v>
      </c>
      <c r="DJ17" t="s">
        <v>831</v>
      </c>
      <c r="DK17" t="s">
        <v>1074</v>
      </c>
    </row>
    <row r="18" spans="1:115" x14ac:dyDescent="0.25">
      <c r="A18" t="s">
        <v>2</v>
      </c>
      <c r="B18" t="s">
        <v>2394</v>
      </c>
      <c r="C18">
        <v>27311</v>
      </c>
      <c r="D18" t="s">
        <v>2395</v>
      </c>
      <c r="E18" t="s">
        <v>2396</v>
      </c>
      <c r="F18" t="s">
        <v>2397</v>
      </c>
      <c r="G18" t="s">
        <v>1066</v>
      </c>
      <c r="H18" t="s">
        <v>2404</v>
      </c>
      <c r="I18" t="s">
        <v>457</v>
      </c>
      <c r="J18">
        <v>7020</v>
      </c>
      <c r="K18">
        <v>12.467179287092112</v>
      </c>
      <c r="L18" t="s">
        <v>3018</v>
      </c>
      <c r="M18">
        <v>0</v>
      </c>
      <c r="N18" t="s">
        <v>459</v>
      </c>
      <c r="O18" t="s">
        <v>2402</v>
      </c>
      <c r="P18">
        <v>13</v>
      </c>
      <c r="Q18">
        <v>15</v>
      </c>
      <c r="R18">
        <v>1</v>
      </c>
      <c r="S18">
        <v>92510045</v>
      </c>
      <c r="T18" t="s">
        <v>461</v>
      </c>
      <c r="U18" t="s">
        <v>812</v>
      </c>
      <c r="V18" t="s">
        <v>335</v>
      </c>
      <c r="W18" t="s">
        <v>660</v>
      </c>
      <c r="X18">
        <v>27398</v>
      </c>
      <c r="Y18" t="s">
        <v>660</v>
      </c>
      <c r="Z18">
        <v>70</v>
      </c>
      <c r="AA18">
        <v>16398</v>
      </c>
      <c r="AB18" t="s">
        <v>465</v>
      </c>
      <c r="AC18" t="s">
        <v>479</v>
      </c>
      <c r="AD18" s="1">
        <v>0.54166666666666674</v>
      </c>
      <c r="AE18" s="1">
        <v>0.70833333333333326</v>
      </c>
      <c r="AF18" t="s">
        <v>463</v>
      </c>
      <c r="AG18" t="s">
        <v>152</v>
      </c>
      <c r="AH18" t="s">
        <v>582</v>
      </c>
      <c r="AI18" t="s">
        <v>2403</v>
      </c>
      <c r="AJ18" t="s">
        <v>2058</v>
      </c>
      <c r="AM18">
        <v>2</v>
      </c>
      <c r="AN18">
        <v>3</v>
      </c>
      <c r="AO18">
        <v>3</v>
      </c>
      <c r="AP18" s="2">
        <v>46071</v>
      </c>
      <c r="AQ18" s="2">
        <v>46288</v>
      </c>
      <c r="AR18" s="2">
        <v>46435</v>
      </c>
      <c r="AS18" s="2">
        <v>46652</v>
      </c>
      <c r="AV18" t="s">
        <v>470</v>
      </c>
      <c r="AW18">
        <v>112</v>
      </c>
      <c r="AX18">
        <v>0.5</v>
      </c>
      <c r="AY18">
        <v>112</v>
      </c>
      <c r="BH18">
        <v>50</v>
      </c>
      <c r="BJ18">
        <v>112</v>
      </c>
      <c r="BK18">
        <v>0.5</v>
      </c>
      <c r="BL18">
        <v>112</v>
      </c>
      <c r="BY18">
        <v>448</v>
      </c>
      <c r="BZ18">
        <v>224</v>
      </c>
      <c r="CA18">
        <v>224</v>
      </c>
      <c r="CB18">
        <v>240</v>
      </c>
      <c r="CC18">
        <v>0.93333333333333335</v>
      </c>
      <c r="CE18">
        <v>7020</v>
      </c>
      <c r="CF18">
        <v>0</v>
      </c>
      <c r="CG18">
        <v>480</v>
      </c>
      <c r="CH18">
        <v>-76.92307692307692</v>
      </c>
      <c r="CI18">
        <v>6943.0769230769229</v>
      </c>
      <c r="CJ18">
        <v>212.30594577494998</v>
      </c>
      <c r="CK18">
        <v>143.78872163937004</v>
      </c>
      <c r="CL18">
        <v>69.420911026507738</v>
      </c>
      <c r="CM18">
        <v>122.18796797213763</v>
      </c>
      <c r="CN18">
        <v>69.086628928876706</v>
      </c>
      <c r="CO18">
        <v>0</v>
      </c>
      <c r="CP18">
        <v>0</v>
      </c>
      <c r="CQ18">
        <v>93.868062452383569</v>
      </c>
      <c r="CR18">
        <v>0.86346000000000001</v>
      </c>
      <c r="CS18">
        <v>27716.443410170788</v>
      </c>
      <c r="CT18">
        <v>28547.936712475912</v>
      </c>
      <c r="CU18">
        <v>56264.380122646704</v>
      </c>
      <c r="CV18">
        <v>12.467179287092112</v>
      </c>
      <c r="CW18">
        <v>200796</v>
      </c>
      <c r="DI18">
        <v>240</v>
      </c>
      <c r="DJ18" t="s">
        <v>831</v>
      </c>
      <c r="DK18" t="s">
        <v>1074</v>
      </c>
    </row>
    <row r="19" spans="1:115" x14ac:dyDescent="0.25">
      <c r="A19" t="s">
        <v>2</v>
      </c>
      <c r="B19" t="s">
        <v>2394</v>
      </c>
      <c r="C19">
        <v>27311</v>
      </c>
      <c r="D19" t="s">
        <v>2395</v>
      </c>
      <c r="E19" t="s">
        <v>2396</v>
      </c>
      <c r="F19" t="s">
        <v>2397</v>
      </c>
      <c r="G19" t="s">
        <v>1066</v>
      </c>
      <c r="H19" t="s">
        <v>2405</v>
      </c>
      <c r="I19" t="s">
        <v>457</v>
      </c>
      <c r="J19">
        <v>7020</v>
      </c>
      <c r="K19">
        <v>9.0733703444267384</v>
      </c>
      <c r="L19" t="s">
        <v>3237</v>
      </c>
      <c r="M19">
        <v>0</v>
      </c>
      <c r="N19" t="s">
        <v>459</v>
      </c>
      <c r="O19" t="s">
        <v>2406</v>
      </c>
      <c r="P19">
        <v>10</v>
      </c>
      <c r="Q19">
        <v>16</v>
      </c>
      <c r="R19">
        <v>1</v>
      </c>
      <c r="S19">
        <v>92620045</v>
      </c>
      <c r="T19" t="s">
        <v>461</v>
      </c>
      <c r="U19" t="s">
        <v>812</v>
      </c>
      <c r="V19" t="s">
        <v>335</v>
      </c>
      <c r="W19" t="s">
        <v>660</v>
      </c>
      <c r="X19">
        <v>27398</v>
      </c>
      <c r="Y19" t="s">
        <v>660</v>
      </c>
      <c r="Z19">
        <v>70</v>
      </c>
      <c r="AA19">
        <v>16399</v>
      </c>
      <c r="AB19" t="s">
        <v>465</v>
      </c>
      <c r="AC19" t="s">
        <v>479</v>
      </c>
      <c r="AD19" s="1">
        <v>0.54166666666666674</v>
      </c>
      <c r="AE19" s="1">
        <v>0.70833333333333326</v>
      </c>
      <c r="AF19" t="s">
        <v>463</v>
      </c>
      <c r="AG19" t="s">
        <v>63</v>
      </c>
      <c r="AH19" t="s">
        <v>467</v>
      </c>
      <c r="AI19" t="s">
        <v>2407</v>
      </c>
      <c r="AJ19" t="s">
        <v>2058</v>
      </c>
      <c r="AM19">
        <v>2</v>
      </c>
      <c r="AN19">
        <v>3</v>
      </c>
      <c r="AO19">
        <v>3</v>
      </c>
      <c r="AP19" s="2">
        <v>46071</v>
      </c>
      <c r="AQ19" s="2">
        <v>46288</v>
      </c>
      <c r="AR19" s="2">
        <v>46435</v>
      </c>
      <c r="AS19" s="2">
        <v>46652</v>
      </c>
      <c r="AV19" t="s">
        <v>470</v>
      </c>
      <c r="AW19">
        <v>112</v>
      </c>
      <c r="AX19">
        <v>0.5</v>
      </c>
      <c r="BH19">
        <v>50</v>
      </c>
      <c r="BJ19">
        <v>112</v>
      </c>
      <c r="BK19">
        <v>0.5</v>
      </c>
      <c r="BU19">
        <v>50</v>
      </c>
      <c r="BY19">
        <v>224</v>
      </c>
      <c r="BZ19">
        <v>224</v>
      </c>
      <c r="CA19">
        <v>0</v>
      </c>
      <c r="CB19">
        <v>240</v>
      </c>
      <c r="CC19">
        <v>0.93333333333333335</v>
      </c>
      <c r="CE19">
        <v>7020</v>
      </c>
      <c r="CF19">
        <v>0</v>
      </c>
      <c r="CG19">
        <v>480</v>
      </c>
      <c r="CH19">
        <v>-156.15384615384616</v>
      </c>
      <c r="CI19">
        <v>6863.8461538461543</v>
      </c>
      <c r="CJ19">
        <v>212.30594577494998</v>
      </c>
      <c r="CK19">
        <v>143.78872163937004</v>
      </c>
      <c r="CL19">
        <v>69.420911026507738</v>
      </c>
      <c r="CM19">
        <v>122.18796797213763</v>
      </c>
      <c r="CN19">
        <v>69.086628928876706</v>
      </c>
      <c r="CO19">
        <v>0</v>
      </c>
      <c r="CP19">
        <v>0</v>
      </c>
      <c r="CQ19">
        <v>93.868062452383569</v>
      </c>
      <c r="CR19">
        <v>0.86346000000000001</v>
      </c>
      <c r="CS19">
        <v>19941.301375201921</v>
      </c>
      <c r="CT19">
        <v>20539.540416457981</v>
      </c>
      <c r="CU19">
        <v>40480.841791659899</v>
      </c>
      <c r="CV19">
        <v>9.0733703444267384</v>
      </c>
      <c r="CW19">
        <v>200800</v>
      </c>
      <c r="CX19" t="s">
        <v>4335</v>
      </c>
      <c r="CY19" t="s">
        <v>4315</v>
      </c>
      <c r="CZ19" t="s">
        <v>4336</v>
      </c>
      <c r="DA19" t="s">
        <v>4337</v>
      </c>
      <c r="DB19" t="s">
        <v>3344</v>
      </c>
      <c r="DI19">
        <v>240</v>
      </c>
      <c r="DJ19" t="s">
        <v>831</v>
      </c>
      <c r="DK19" t="s">
        <v>2408</v>
      </c>
    </row>
    <row r="20" spans="1:115" x14ac:dyDescent="0.25">
      <c r="A20" t="s">
        <v>2</v>
      </c>
      <c r="B20" t="s">
        <v>2394</v>
      </c>
      <c r="C20">
        <v>27311</v>
      </c>
      <c r="D20" t="s">
        <v>2395</v>
      </c>
      <c r="E20" t="s">
        <v>2396</v>
      </c>
      <c r="F20" t="s">
        <v>2397</v>
      </c>
      <c r="G20" t="s">
        <v>1066</v>
      </c>
      <c r="H20" t="s">
        <v>2409</v>
      </c>
      <c r="I20" t="s">
        <v>457</v>
      </c>
      <c r="J20">
        <v>7020</v>
      </c>
      <c r="K20">
        <v>11.123370116412804</v>
      </c>
      <c r="L20" t="s">
        <v>3238</v>
      </c>
      <c r="M20">
        <v>0</v>
      </c>
      <c r="N20" t="s">
        <v>459</v>
      </c>
      <c r="O20" t="s">
        <v>2410</v>
      </c>
      <c r="P20">
        <v>12</v>
      </c>
      <c r="Q20">
        <v>20</v>
      </c>
      <c r="R20">
        <v>1</v>
      </c>
      <c r="S20">
        <v>91200045</v>
      </c>
      <c r="T20" t="s">
        <v>461</v>
      </c>
      <c r="U20" t="s">
        <v>812</v>
      </c>
      <c r="V20" t="s">
        <v>335</v>
      </c>
      <c r="W20" t="s">
        <v>660</v>
      </c>
      <c r="X20">
        <v>27398</v>
      </c>
      <c r="Y20" t="s">
        <v>660</v>
      </c>
      <c r="Z20">
        <v>70</v>
      </c>
      <c r="AA20">
        <v>16400</v>
      </c>
      <c r="AB20" t="s">
        <v>465</v>
      </c>
      <c r="AC20" t="s">
        <v>479</v>
      </c>
      <c r="AD20" s="1">
        <v>0.54166666666666674</v>
      </c>
      <c r="AE20" s="1">
        <v>0.70833333333333326</v>
      </c>
      <c r="AF20" t="s">
        <v>463</v>
      </c>
      <c r="AG20" t="s">
        <v>91</v>
      </c>
      <c r="AH20" t="s">
        <v>467</v>
      </c>
      <c r="AJ20" t="s">
        <v>2058</v>
      </c>
      <c r="AM20">
        <v>2</v>
      </c>
      <c r="AN20">
        <v>3</v>
      </c>
      <c r="AO20">
        <v>3</v>
      </c>
      <c r="AP20" s="2">
        <v>46071</v>
      </c>
      <c r="AQ20" s="2">
        <v>46288</v>
      </c>
      <c r="AR20" s="2">
        <v>46435</v>
      </c>
      <c r="AS20" s="2">
        <v>46652</v>
      </c>
      <c r="AV20" t="s">
        <v>470</v>
      </c>
      <c r="AW20">
        <v>112</v>
      </c>
      <c r="AX20">
        <v>0.5</v>
      </c>
      <c r="AY20">
        <v>140</v>
      </c>
      <c r="BH20">
        <v>50</v>
      </c>
      <c r="BJ20">
        <v>112</v>
      </c>
      <c r="BK20">
        <v>0.5</v>
      </c>
      <c r="BY20">
        <v>364</v>
      </c>
      <c r="BZ20">
        <v>224</v>
      </c>
      <c r="CA20">
        <v>140</v>
      </c>
      <c r="CB20">
        <v>240</v>
      </c>
      <c r="CC20">
        <v>0.93333333333333335</v>
      </c>
      <c r="CE20">
        <v>7020</v>
      </c>
      <c r="CF20">
        <v>0</v>
      </c>
      <c r="CG20">
        <v>480</v>
      </c>
      <c r="CH20">
        <v>-76.92307692307692</v>
      </c>
      <c r="CI20">
        <v>6943.0769230769229</v>
      </c>
      <c r="CJ20">
        <v>212.30594577494998</v>
      </c>
      <c r="CK20">
        <v>143.78872163937004</v>
      </c>
      <c r="CL20">
        <v>69.420911026507738</v>
      </c>
      <c r="CM20">
        <v>122.18796797213763</v>
      </c>
      <c r="CN20">
        <v>69.086628928876706</v>
      </c>
      <c r="CO20">
        <v>0</v>
      </c>
      <c r="CP20">
        <v>0</v>
      </c>
      <c r="CQ20">
        <v>93.868062452383569</v>
      </c>
      <c r="CR20">
        <v>0.86346000000000001</v>
      </c>
      <c r="CS20">
        <v>29660.228918913002</v>
      </c>
      <c r="CT20">
        <v>20539.540416457981</v>
      </c>
      <c r="CU20">
        <v>50199.769335370984</v>
      </c>
      <c r="CV20">
        <v>11.123370116412804</v>
      </c>
      <c r="CW20">
        <v>200799</v>
      </c>
      <c r="CX20" t="s">
        <v>4338</v>
      </c>
      <c r="CY20" t="s">
        <v>4315</v>
      </c>
      <c r="CZ20" t="s">
        <v>4339</v>
      </c>
      <c r="DA20" t="s">
        <v>4326</v>
      </c>
      <c r="DB20" t="s">
        <v>3344</v>
      </c>
      <c r="DI20">
        <v>240</v>
      </c>
      <c r="DJ20" t="s">
        <v>831</v>
      </c>
      <c r="DK20" t="s">
        <v>2411</v>
      </c>
    </row>
    <row r="21" spans="1:115" x14ac:dyDescent="0.25">
      <c r="A21" t="s">
        <v>2</v>
      </c>
      <c r="B21" t="s">
        <v>2394</v>
      </c>
      <c r="C21">
        <v>27311</v>
      </c>
      <c r="D21" t="s">
        <v>2395</v>
      </c>
      <c r="E21" t="s">
        <v>2396</v>
      </c>
      <c r="F21" t="s">
        <v>2397</v>
      </c>
      <c r="G21" t="s">
        <v>1066</v>
      </c>
      <c r="H21" t="s">
        <v>2412</v>
      </c>
      <c r="I21" t="s">
        <v>457</v>
      </c>
      <c r="J21">
        <v>7020</v>
      </c>
      <c r="K21">
        <v>8.9698297787857069</v>
      </c>
      <c r="L21" t="s">
        <v>3132</v>
      </c>
      <c r="M21">
        <v>0</v>
      </c>
      <c r="N21" t="s">
        <v>459</v>
      </c>
      <c r="O21" t="s">
        <v>2402</v>
      </c>
      <c r="P21">
        <v>9</v>
      </c>
      <c r="Q21">
        <v>15</v>
      </c>
      <c r="R21">
        <v>1</v>
      </c>
      <c r="S21">
        <v>92510045</v>
      </c>
      <c r="T21" t="s">
        <v>461</v>
      </c>
      <c r="U21" t="s">
        <v>812</v>
      </c>
      <c r="V21" t="s">
        <v>335</v>
      </c>
      <c r="W21" t="s">
        <v>660</v>
      </c>
      <c r="X21">
        <v>27398</v>
      </c>
      <c r="Y21" t="s">
        <v>660</v>
      </c>
      <c r="Z21">
        <v>70</v>
      </c>
      <c r="AA21">
        <v>16401</v>
      </c>
      <c r="AB21" t="s">
        <v>465</v>
      </c>
      <c r="AC21" t="s">
        <v>479</v>
      </c>
      <c r="AD21" s="1">
        <v>0.54166666666666674</v>
      </c>
      <c r="AE21" s="1">
        <v>0.70833333333333326</v>
      </c>
      <c r="AF21" t="s">
        <v>463</v>
      </c>
      <c r="AG21" t="s">
        <v>163</v>
      </c>
      <c r="AH21" t="s">
        <v>467</v>
      </c>
      <c r="AI21" t="s">
        <v>2413</v>
      </c>
      <c r="AJ21" t="s">
        <v>2058</v>
      </c>
      <c r="AM21">
        <v>2</v>
      </c>
      <c r="AN21">
        <v>3</v>
      </c>
      <c r="AO21">
        <v>3</v>
      </c>
      <c r="AP21" s="2">
        <v>46071</v>
      </c>
      <c r="AQ21" s="2">
        <v>46288</v>
      </c>
      <c r="AR21" s="2">
        <v>46435</v>
      </c>
      <c r="AS21" s="2">
        <v>46652</v>
      </c>
      <c r="AV21" t="s">
        <v>470</v>
      </c>
      <c r="AW21">
        <v>112</v>
      </c>
      <c r="AX21">
        <v>0.5</v>
      </c>
      <c r="BH21">
        <v>50</v>
      </c>
      <c r="BJ21">
        <v>112</v>
      </c>
      <c r="BK21">
        <v>0.5</v>
      </c>
      <c r="BY21">
        <v>224</v>
      </c>
      <c r="BZ21">
        <v>224</v>
      </c>
      <c r="CA21">
        <v>0</v>
      </c>
      <c r="CB21">
        <v>240</v>
      </c>
      <c r="CC21">
        <v>0.93333333333333335</v>
      </c>
      <c r="CE21">
        <v>7020</v>
      </c>
      <c r="CF21">
        <v>0</v>
      </c>
      <c r="CG21">
        <v>480</v>
      </c>
      <c r="CH21">
        <v>-76.92307692307692</v>
      </c>
      <c r="CI21">
        <v>6943.0769230769229</v>
      </c>
      <c r="CJ21">
        <v>212.30594577494998</v>
      </c>
      <c r="CK21">
        <v>143.78872163937004</v>
      </c>
      <c r="CL21">
        <v>69.420911026507738</v>
      </c>
      <c r="CM21">
        <v>122.18796797213763</v>
      </c>
      <c r="CN21">
        <v>69.086628928876706</v>
      </c>
      <c r="CO21">
        <v>0</v>
      </c>
      <c r="CP21">
        <v>0</v>
      </c>
      <c r="CQ21">
        <v>93.868062452383569</v>
      </c>
      <c r="CR21">
        <v>0.86346000000000001</v>
      </c>
      <c r="CS21">
        <v>19941.301375201921</v>
      </c>
      <c r="CT21">
        <v>20539.540416457981</v>
      </c>
      <c r="CU21">
        <v>40480.841791659899</v>
      </c>
      <c r="CV21">
        <v>8.9698297787857069</v>
      </c>
      <c r="CW21">
        <v>200794</v>
      </c>
      <c r="CX21" t="s">
        <v>4340</v>
      </c>
      <c r="CY21" t="s">
        <v>4315</v>
      </c>
      <c r="CZ21" t="s">
        <v>4341</v>
      </c>
      <c r="DA21" t="s">
        <v>4342</v>
      </c>
      <c r="DB21" t="s">
        <v>3344</v>
      </c>
      <c r="DI21">
        <v>240</v>
      </c>
      <c r="DJ21" t="s">
        <v>831</v>
      </c>
      <c r="DK21" t="s">
        <v>1074</v>
      </c>
    </row>
    <row r="22" spans="1:115" x14ac:dyDescent="0.25">
      <c r="A22" t="s">
        <v>2</v>
      </c>
      <c r="B22" t="s">
        <v>2414</v>
      </c>
      <c r="C22">
        <v>27311</v>
      </c>
      <c r="D22" t="s">
        <v>2395</v>
      </c>
      <c r="E22" t="s">
        <v>2396</v>
      </c>
      <c r="F22" t="s">
        <v>2415</v>
      </c>
      <c r="G22" t="s">
        <v>1066</v>
      </c>
      <c r="H22" t="s">
        <v>2416</v>
      </c>
      <c r="I22" t="s">
        <v>457</v>
      </c>
      <c r="J22">
        <v>7020</v>
      </c>
      <c r="K22">
        <v>10.902012275283807</v>
      </c>
      <c r="L22" t="s">
        <v>3239</v>
      </c>
      <c r="M22">
        <v>0</v>
      </c>
      <c r="N22" t="s">
        <v>459</v>
      </c>
      <c r="O22" t="s">
        <v>2399</v>
      </c>
      <c r="P22">
        <v>11</v>
      </c>
      <c r="Q22">
        <v>40</v>
      </c>
      <c r="R22">
        <v>1</v>
      </c>
      <c r="S22">
        <v>90010045</v>
      </c>
      <c r="T22" t="s">
        <v>461</v>
      </c>
      <c r="U22" t="s">
        <v>812</v>
      </c>
      <c r="V22" t="s">
        <v>335</v>
      </c>
      <c r="W22" t="s">
        <v>660</v>
      </c>
      <c r="X22">
        <v>27398</v>
      </c>
      <c r="Y22" t="s">
        <v>660</v>
      </c>
      <c r="Z22">
        <v>70</v>
      </c>
      <c r="AA22">
        <v>16423</v>
      </c>
      <c r="AB22" t="s">
        <v>465</v>
      </c>
      <c r="AC22" t="s">
        <v>525</v>
      </c>
      <c r="AD22" s="1">
        <v>0.5625</v>
      </c>
      <c r="AE22" s="1">
        <v>0.72916666666666674</v>
      </c>
      <c r="AF22" t="s">
        <v>463</v>
      </c>
      <c r="AG22" t="s">
        <v>217</v>
      </c>
      <c r="AH22" t="s">
        <v>529</v>
      </c>
      <c r="AI22" t="s">
        <v>2417</v>
      </c>
      <c r="AJ22" t="s">
        <v>2058</v>
      </c>
      <c r="AM22">
        <v>2</v>
      </c>
      <c r="AN22">
        <v>4</v>
      </c>
      <c r="AO22">
        <v>3</v>
      </c>
      <c r="AP22" s="2">
        <v>46070</v>
      </c>
      <c r="AQ22" s="2">
        <v>46357</v>
      </c>
      <c r="AR22" s="2">
        <v>46434</v>
      </c>
      <c r="AS22" s="2">
        <v>46651</v>
      </c>
      <c r="AV22" t="s">
        <v>470</v>
      </c>
      <c r="AW22">
        <v>144</v>
      </c>
      <c r="AX22">
        <v>0.5</v>
      </c>
      <c r="AY22">
        <v>20</v>
      </c>
      <c r="BH22">
        <v>50</v>
      </c>
      <c r="BJ22">
        <v>112</v>
      </c>
      <c r="BK22">
        <v>0.5</v>
      </c>
      <c r="BL22">
        <v>15</v>
      </c>
      <c r="BU22">
        <v>50</v>
      </c>
      <c r="BY22">
        <v>291</v>
      </c>
      <c r="BZ22">
        <v>256</v>
      </c>
      <c r="CA22">
        <v>35</v>
      </c>
      <c r="CB22">
        <v>240</v>
      </c>
      <c r="CC22">
        <v>1.0666666666666667</v>
      </c>
      <c r="CE22">
        <v>7020</v>
      </c>
      <c r="CF22">
        <v>0</v>
      </c>
      <c r="CG22">
        <v>480</v>
      </c>
      <c r="CH22">
        <v>-156.15384615384616</v>
      </c>
      <c r="CI22">
        <v>6863.8461538461543</v>
      </c>
      <c r="CJ22">
        <v>212.30594577494998</v>
      </c>
      <c r="CK22">
        <v>143.78872163937004</v>
      </c>
      <c r="CL22">
        <v>69.420911026507738</v>
      </c>
      <c r="CM22">
        <v>122.18796797213763</v>
      </c>
      <c r="CN22">
        <v>69.086628928876706</v>
      </c>
      <c r="CO22">
        <v>0</v>
      </c>
      <c r="CP22">
        <v>0</v>
      </c>
      <c r="CQ22">
        <v>93.868062452383569</v>
      </c>
      <c r="CR22">
        <v>0.86346000000000001</v>
      </c>
      <c r="CS22">
        <v>27027.234274361195</v>
      </c>
      <c r="CT22">
        <v>21612.093491817523</v>
      </c>
      <c r="CU22">
        <v>48639.327766178714</v>
      </c>
      <c r="CV22">
        <v>10.902012275283807</v>
      </c>
      <c r="CW22">
        <v>207719</v>
      </c>
      <c r="CX22" t="s">
        <v>4343</v>
      </c>
      <c r="CY22" t="s">
        <v>4315</v>
      </c>
      <c r="CZ22" t="s">
        <v>4344</v>
      </c>
      <c r="DA22" t="s">
        <v>4345</v>
      </c>
      <c r="DB22" t="s">
        <v>3344</v>
      </c>
      <c r="DI22">
        <v>240</v>
      </c>
      <c r="DJ22" t="s">
        <v>831</v>
      </c>
      <c r="DK22" t="s">
        <v>2400</v>
      </c>
    </row>
    <row r="23" spans="1:115" x14ac:dyDescent="0.25">
      <c r="A23" t="s">
        <v>2</v>
      </c>
      <c r="B23" t="s">
        <v>2443</v>
      </c>
      <c r="C23">
        <v>27311</v>
      </c>
      <c r="D23" t="s">
        <v>2395</v>
      </c>
      <c r="E23" t="s">
        <v>2396</v>
      </c>
      <c r="F23" t="s">
        <v>2444</v>
      </c>
      <c r="G23" t="s">
        <v>1066</v>
      </c>
      <c r="H23" t="s">
        <v>60</v>
      </c>
      <c r="I23" t="s">
        <v>457</v>
      </c>
      <c r="J23">
        <v>7020</v>
      </c>
      <c r="K23">
        <v>12.06999333799669</v>
      </c>
      <c r="L23" t="s">
        <v>2445</v>
      </c>
      <c r="M23">
        <v>0</v>
      </c>
      <c r="N23" t="s">
        <v>459</v>
      </c>
      <c r="O23" t="s">
        <v>2410</v>
      </c>
      <c r="P23">
        <v>13</v>
      </c>
      <c r="Q23">
        <v>30</v>
      </c>
      <c r="R23">
        <v>1</v>
      </c>
      <c r="S23">
        <v>92630045</v>
      </c>
      <c r="T23" t="s">
        <v>461</v>
      </c>
      <c r="U23" t="s">
        <v>812</v>
      </c>
      <c r="V23" t="s">
        <v>338</v>
      </c>
      <c r="W23" t="s">
        <v>660</v>
      </c>
      <c r="X23">
        <v>27398</v>
      </c>
      <c r="Y23" t="s">
        <v>660</v>
      </c>
      <c r="Z23">
        <v>70</v>
      </c>
      <c r="AA23">
        <v>16402</v>
      </c>
      <c r="AB23" t="s">
        <v>465</v>
      </c>
      <c r="AC23" t="s">
        <v>525</v>
      </c>
      <c r="AD23" s="1">
        <v>0.5</v>
      </c>
      <c r="AE23" s="1">
        <v>0.625</v>
      </c>
      <c r="AF23" t="s">
        <v>463</v>
      </c>
      <c r="AG23" t="s">
        <v>1059</v>
      </c>
      <c r="AH23" t="s">
        <v>1060</v>
      </c>
      <c r="AI23" t="s">
        <v>2446</v>
      </c>
      <c r="AJ23" t="s">
        <v>1918</v>
      </c>
      <c r="AM23">
        <v>2</v>
      </c>
      <c r="AN23">
        <v>3</v>
      </c>
      <c r="AO23">
        <v>3</v>
      </c>
      <c r="AP23" s="2">
        <v>46070</v>
      </c>
      <c r="AQ23" s="2">
        <v>46287</v>
      </c>
      <c r="AR23" s="2">
        <v>46434</v>
      </c>
      <c r="AS23" s="2">
        <v>46651</v>
      </c>
      <c r="AV23" t="s">
        <v>470</v>
      </c>
      <c r="AW23">
        <v>112</v>
      </c>
      <c r="AX23">
        <v>0.5</v>
      </c>
      <c r="AY23">
        <v>140</v>
      </c>
      <c r="BJ23">
        <v>84</v>
      </c>
      <c r="BK23">
        <v>0.5</v>
      </c>
      <c r="BL23">
        <v>140</v>
      </c>
      <c r="BY23">
        <v>476</v>
      </c>
      <c r="BZ23">
        <v>196</v>
      </c>
      <c r="CA23">
        <v>280</v>
      </c>
      <c r="CB23">
        <v>240</v>
      </c>
      <c r="CC23">
        <v>0.81666666666666665</v>
      </c>
      <c r="CE23">
        <v>7020</v>
      </c>
      <c r="CF23">
        <v>0</v>
      </c>
      <c r="CG23">
        <v>480</v>
      </c>
      <c r="CH23">
        <v>0</v>
      </c>
      <c r="CI23">
        <v>7020</v>
      </c>
      <c r="CJ23">
        <v>212.30594577494998</v>
      </c>
      <c r="CK23">
        <v>143.78872163937004</v>
      </c>
      <c r="CL23">
        <v>69.420911026507738</v>
      </c>
      <c r="CM23">
        <v>122.18796797213763</v>
      </c>
      <c r="CN23">
        <v>69.086628928876706</v>
      </c>
      <c r="CO23">
        <v>0</v>
      </c>
      <c r="CP23">
        <v>0</v>
      </c>
      <c r="CQ23">
        <v>93.868062452383569</v>
      </c>
      <c r="CR23">
        <v>0.86346000000000001</v>
      </c>
      <c r="CS23">
        <v>29660.228918913002</v>
      </c>
      <c r="CT23">
        <v>25415.1506823659</v>
      </c>
      <c r="CU23">
        <v>55075.379601278903</v>
      </c>
      <c r="CV23">
        <v>12.06999333799669</v>
      </c>
      <c r="CW23">
        <v>200788</v>
      </c>
      <c r="CX23" t="s">
        <v>4346</v>
      </c>
      <c r="CY23" t="s">
        <v>4315</v>
      </c>
      <c r="CZ23" t="s">
        <v>4347</v>
      </c>
      <c r="DA23" t="s">
        <v>4348</v>
      </c>
      <c r="DB23" t="s">
        <v>3344</v>
      </c>
      <c r="DI23">
        <v>240</v>
      </c>
      <c r="DJ23" t="s">
        <v>831</v>
      </c>
      <c r="DK23" t="s">
        <v>2411</v>
      </c>
    </row>
    <row r="24" spans="1:115" x14ac:dyDescent="0.25">
      <c r="A24" t="s">
        <v>2</v>
      </c>
      <c r="B24" t="s">
        <v>2418</v>
      </c>
      <c r="C24">
        <v>27311</v>
      </c>
      <c r="D24" t="s">
        <v>2395</v>
      </c>
      <c r="E24" t="s">
        <v>2396</v>
      </c>
      <c r="F24" t="s">
        <v>2419</v>
      </c>
      <c r="G24" t="s">
        <v>1066</v>
      </c>
      <c r="H24" t="s">
        <v>2420</v>
      </c>
      <c r="I24" t="s">
        <v>457</v>
      </c>
      <c r="J24">
        <v>7020</v>
      </c>
      <c r="K24">
        <v>10.232297024216493</v>
      </c>
      <c r="L24" t="s">
        <v>3240</v>
      </c>
      <c r="M24">
        <v>0</v>
      </c>
      <c r="N24" t="s">
        <v>459</v>
      </c>
      <c r="O24" t="s">
        <v>2421</v>
      </c>
      <c r="P24">
        <v>11</v>
      </c>
      <c r="Q24">
        <v>20</v>
      </c>
      <c r="R24">
        <v>1</v>
      </c>
      <c r="S24">
        <v>90750045</v>
      </c>
      <c r="T24" t="s">
        <v>461</v>
      </c>
      <c r="U24" t="s">
        <v>812</v>
      </c>
      <c r="V24" t="s">
        <v>335</v>
      </c>
      <c r="W24" t="s">
        <v>660</v>
      </c>
      <c r="X24">
        <v>27398</v>
      </c>
      <c r="Y24" t="s">
        <v>660</v>
      </c>
      <c r="Z24">
        <v>70</v>
      </c>
      <c r="AA24">
        <v>16437</v>
      </c>
      <c r="AB24" t="s">
        <v>465</v>
      </c>
      <c r="AC24" t="s">
        <v>479</v>
      </c>
      <c r="AD24" s="1">
        <v>0.58333333333333326</v>
      </c>
      <c r="AE24" s="1">
        <v>0.75</v>
      </c>
      <c r="AF24" t="s">
        <v>463</v>
      </c>
      <c r="AG24" t="s">
        <v>300</v>
      </c>
      <c r="AH24" t="s">
        <v>497</v>
      </c>
      <c r="AI24" t="s">
        <v>2422</v>
      </c>
      <c r="AJ24" t="s">
        <v>1071</v>
      </c>
      <c r="AM24">
        <v>2</v>
      </c>
      <c r="AN24">
        <v>4</v>
      </c>
      <c r="AO24">
        <v>3</v>
      </c>
      <c r="AP24" s="2">
        <v>46071</v>
      </c>
      <c r="AQ24" s="2">
        <v>46358</v>
      </c>
      <c r="AR24" s="2">
        <v>46435</v>
      </c>
      <c r="AS24" s="2">
        <v>46652</v>
      </c>
      <c r="AV24" t="s">
        <v>470</v>
      </c>
      <c r="AW24">
        <v>144</v>
      </c>
      <c r="AX24">
        <v>0.5</v>
      </c>
      <c r="BH24">
        <v>50</v>
      </c>
      <c r="BJ24">
        <v>112</v>
      </c>
      <c r="BK24">
        <v>0.5</v>
      </c>
      <c r="BY24">
        <v>256</v>
      </c>
      <c r="BZ24">
        <v>256</v>
      </c>
      <c r="CA24">
        <v>0</v>
      </c>
      <c r="CB24">
        <v>240</v>
      </c>
      <c r="CC24">
        <v>1.0666666666666667</v>
      </c>
      <c r="CE24">
        <v>7020</v>
      </c>
      <c r="CF24">
        <v>0</v>
      </c>
      <c r="CG24">
        <v>480</v>
      </c>
      <c r="CH24">
        <v>-76.92307692307692</v>
      </c>
      <c r="CI24">
        <v>6943.0769230769229</v>
      </c>
      <c r="CJ24">
        <v>212.30594577494998</v>
      </c>
      <c r="CK24">
        <v>143.78872163937004</v>
      </c>
      <c r="CL24">
        <v>69.420911026507738</v>
      </c>
      <c r="CM24">
        <v>122.18796797213763</v>
      </c>
      <c r="CN24">
        <v>69.086628928876706</v>
      </c>
      <c r="CO24">
        <v>0</v>
      </c>
      <c r="CP24">
        <v>0</v>
      </c>
      <c r="CQ24">
        <v>93.868062452383569</v>
      </c>
      <c r="CR24">
        <v>0.86346000000000001</v>
      </c>
      <c r="CS24">
        <v>25638.81605383104</v>
      </c>
      <c r="CT24">
        <v>20539.540416457981</v>
      </c>
      <c r="CU24">
        <v>46178.356470289022</v>
      </c>
      <c r="CV24">
        <v>10.232297024216493</v>
      </c>
      <c r="CW24">
        <v>228751</v>
      </c>
      <c r="DI24">
        <v>240</v>
      </c>
      <c r="DJ24" t="s">
        <v>831</v>
      </c>
      <c r="DK24" t="s">
        <v>2408</v>
      </c>
    </row>
    <row r="25" spans="1:115" x14ac:dyDescent="0.25">
      <c r="A25" t="s">
        <v>2</v>
      </c>
      <c r="B25" t="s">
        <v>2418</v>
      </c>
      <c r="C25">
        <v>27311</v>
      </c>
      <c r="D25" t="s">
        <v>2395</v>
      </c>
      <c r="E25" t="s">
        <v>2396</v>
      </c>
      <c r="F25" t="s">
        <v>2419</v>
      </c>
      <c r="G25" t="s">
        <v>1066</v>
      </c>
      <c r="H25" t="s">
        <v>2423</v>
      </c>
      <c r="I25" t="s">
        <v>457</v>
      </c>
      <c r="J25">
        <v>7020</v>
      </c>
      <c r="K25">
        <v>9.0733703444267384</v>
      </c>
      <c r="L25" t="s">
        <v>3221</v>
      </c>
      <c r="M25">
        <v>0</v>
      </c>
      <c r="N25" t="s">
        <v>459</v>
      </c>
      <c r="O25" t="s">
        <v>2424</v>
      </c>
      <c r="P25">
        <v>10</v>
      </c>
      <c r="Q25">
        <v>15</v>
      </c>
      <c r="R25">
        <v>1</v>
      </c>
      <c r="S25">
        <v>90210045</v>
      </c>
      <c r="T25" t="s">
        <v>461</v>
      </c>
      <c r="U25" t="s">
        <v>812</v>
      </c>
      <c r="V25" t="s">
        <v>335</v>
      </c>
      <c r="W25" t="s">
        <v>660</v>
      </c>
      <c r="X25">
        <v>27398</v>
      </c>
      <c r="Y25" t="s">
        <v>660</v>
      </c>
      <c r="Z25">
        <v>70</v>
      </c>
      <c r="AA25">
        <v>16412</v>
      </c>
      <c r="AB25" t="s">
        <v>465</v>
      </c>
      <c r="AC25" t="s">
        <v>479</v>
      </c>
      <c r="AD25" s="1">
        <v>0.5625</v>
      </c>
      <c r="AE25" s="1">
        <v>0.72916666666666674</v>
      </c>
      <c r="AF25" t="s">
        <v>463</v>
      </c>
      <c r="AG25" t="s">
        <v>165</v>
      </c>
      <c r="AH25" t="s">
        <v>570</v>
      </c>
      <c r="AJ25" t="s">
        <v>1071</v>
      </c>
      <c r="AM25">
        <v>2</v>
      </c>
      <c r="AN25">
        <v>3</v>
      </c>
      <c r="AO25">
        <v>3</v>
      </c>
      <c r="AP25" s="2">
        <v>46071</v>
      </c>
      <c r="AQ25" s="2">
        <v>46288</v>
      </c>
      <c r="AR25" s="2">
        <v>46435</v>
      </c>
      <c r="AS25" s="2">
        <v>46652</v>
      </c>
      <c r="AV25" t="s">
        <v>470</v>
      </c>
      <c r="AW25">
        <v>112</v>
      </c>
      <c r="AX25">
        <v>0.5</v>
      </c>
      <c r="BH25">
        <v>50</v>
      </c>
      <c r="BJ25">
        <v>112</v>
      </c>
      <c r="BK25">
        <v>0.5</v>
      </c>
      <c r="BU25">
        <v>50</v>
      </c>
      <c r="BY25">
        <v>224</v>
      </c>
      <c r="BZ25">
        <v>224</v>
      </c>
      <c r="CA25">
        <v>0</v>
      </c>
      <c r="CB25">
        <v>240</v>
      </c>
      <c r="CC25">
        <v>0.93333333333333335</v>
      </c>
      <c r="CE25">
        <v>7020</v>
      </c>
      <c r="CF25">
        <v>0</v>
      </c>
      <c r="CG25">
        <v>480</v>
      </c>
      <c r="CH25">
        <v>-156.15384615384616</v>
      </c>
      <c r="CI25">
        <v>6863.8461538461543</v>
      </c>
      <c r="CJ25">
        <v>212.30594577494998</v>
      </c>
      <c r="CK25">
        <v>143.78872163937004</v>
      </c>
      <c r="CL25">
        <v>69.420911026507738</v>
      </c>
      <c r="CM25">
        <v>122.18796797213763</v>
      </c>
      <c r="CN25">
        <v>69.086628928876706</v>
      </c>
      <c r="CO25">
        <v>0</v>
      </c>
      <c r="CP25">
        <v>0</v>
      </c>
      <c r="CQ25">
        <v>93.868062452383569</v>
      </c>
      <c r="CR25">
        <v>0.86346000000000001</v>
      </c>
      <c r="CS25">
        <v>19941.301375201921</v>
      </c>
      <c r="CT25">
        <v>20539.540416457981</v>
      </c>
      <c r="CU25">
        <v>40480.841791659899</v>
      </c>
      <c r="CV25">
        <v>9.0733703444267384</v>
      </c>
      <c r="CW25">
        <v>207720</v>
      </c>
      <c r="CX25" t="s">
        <v>4349</v>
      </c>
      <c r="CY25" t="s">
        <v>4315</v>
      </c>
      <c r="CZ25" t="s">
        <v>4350</v>
      </c>
      <c r="DA25" t="s">
        <v>4351</v>
      </c>
      <c r="DB25" t="s">
        <v>3344</v>
      </c>
      <c r="DI25">
        <v>240</v>
      </c>
      <c r="DJ25" t="s">
        <v>831</v>
      </c>
      <c r="DK25" t="s">
        <v>1074</v>
      </c>
    </row>
    <row r="26" spans="1:115" x14ac:dyDescent="0.25">
      <c r="A26" t="s">
        <v>2754</v>
      </c>
      <c r="B26" t="s">
        <v>2418</v>
      </c>
      <c r="C26">
        <v>27311</v>
      </c>
      <c r="D26" t="s">
        <v>2395</v>
      </c>
      <c r="E26" t="s">
        <v>2396</v>
      </c>
      <c r="F26" t="s">
        <v>2419</v>
      </c>
      <c r="G26" t="s">
        <v>1066</v>
      </c>
      <c r="H26" t="s">
        <v>2903</v>
      </c>
      <c r="I26" t="s">
        <v>457</v>
      </c>
      <c r="J26">
        <v>7020</v>
      </c>
      <c r="K26" t="s">
        <v>487</v>
      </c>
      <c r="L26" t="s">
        <v>2</v>
      </c>
      <c r="M26">
        <v>0</v>
      </c>
      <c r="N26" t="s">
        <v>459</v>
      </c>
      <c r="O26" t="s">
        <v>2424</v>
      </c>
      <c r="Q26">
        <v>0</v>
      </c>
      <c r="R26">
        <v>1</v>
      </c>
      <c r="S26">
        <v>90390045</v>
      </c>
      <c r="T26" t="s">
        <v>461</v>
      </c>
      <c r="U26" t="s">
        <v>812</v>
      </c>
      <c r="V26" t="s">
        <v>338</v>
      </c>
      <c r="W26" t="s">
        <v>660</v>
      </c>
      <c r="X26">
        <v>27398</v>
      </c>
      <c r="Y26" t="s">
        <v>660</v>
      </c>
      <c r="Z26">
        <v>70</v>
      </c>
      <c r="AD26" s="1"/>
      <c r="AE26" s="1"/>
      <c r="AF26" t="s">
        <v>463</v>
      </c>
      <c r="AG26" t="s">
        <v>1059</v>
      </c>
      <c r="AH26" t="s">
        <v>1060</v>
      </c>
      <c r="AI26" t="s">
        <v>2904</v>
      </c>
      <c r="AJ26" t="s">
        <v>1918</v>
      </c>
      <c r="AM26">
        <v>2</v>
      </c>
      <c r="AP26" s="2"/>
      <c r="AQ26" s="2"/>
      <c r="AR26" s="2"/>
      <c r="AS26" s="2"/>
      <c r="AV26" t="s">
        <v>470</v>
      </c>
      <c r="AX26">
        <v>0.5</v>
      </c>
      <c r="BK26">
        <v>0.5</v>
      </c>
      <c r="BY26">
        <v>0</v>
      </c>
      <c r="BZ26">
        <v>0</v>
      </c>
      <c r="CA26">
        <v>0</v>
      </c>
      <c r="CB26">
        <v>240</v>
      </c>
      <c r="CE26">
        <v>7020</v>
      </c>
      <c r="CF26">
        <v>0</v>
      </c>
      <c r="CG26">
        <v>480</v>
      </c>
      <c r="CH26">
        <v>0</v>
      </c>
      <c r="CI26">
        <v>7020</v>
      </c>
      <c r="CJ26">
        <v>212.30594577494998</v>
      </c>
      <c r="CK26">
        <v>143.78872163937004</v>
      </c>
      <c r="CL26">
        <v>69.420911026507738</v>
      </c>
      <c r="CM26">
        <v>122.18796797213763</v>
      </c>
      <c r="CN26">
        <v>69.086628928876706</v>
      </c>
      <c r="CO26">
        <v>0</v>
      </c>
      <c r="CP26">
        <v>0</v>
      </c>
      <c r="CQ26">
        <v>93.868062452383569</v>
      </c>
      <c r="CR26">
        <v>0.86346000000000001</v>
      </c>
      <c r="CS26">
        <v>0</v>
      </c>
      <c r="CT26">
        <v>0</v>
      </c>
      <c r="CU26">
        <v>0</v>
      </c>
      <c r="CV26" t="s">
        <v>487</v>
      </c>
      <c r="CW26">
        <v>228735</v>
      </c>
      <c r="DI26">
        <v>240</v>
      </c>
      <c r="DJ26" t="s">
        <v>831</v>
      </c>
      <c r="DK26" t="s">
        <v>1074</v>
      </c>
    </row>
    <row r="27" spans="1:115" x14ac:dyDescent="0.25">
      <c r="A27" t="s">
        <v>2</v>
      </c>
      <c r="B27" t="s">
        <v>2418</v>
      </c>
      <c r="C27">
        <v>27311</v>
      </c>
      <c r="D27" t="s">
        <v>2395</v>
      </c>
      <c r="E27" t="s">
        <v>2396</v>
      </c>
      <c r="F27" t="s">
        <v>2419</v>
      </c>
      <c r="G27" t="s">
        <v>1066</v>
      </c>
      <c r="H27" t="s">
        <v>2425</v>
      </c>
      <c r="I27" t="s">
        <v>457</v>
      </c>
      <c r="J27">
        <v>7020</v>
      </c>
      <c r="K27">
        <v>10.350410505500172</v>
      </c>
      <c r="L27" t="s">
        <v>3241</v>
      </c>
      <c r="M27">
        <v>0</v>
      </c>
      <c r="N27" t="s">
        <v>459</v>
      </c>
      <c r="O27" t="s">
        <v>2426</v>
      </c>
      <c r="P27">
        <v>11</v>
      </c>
      <c r="Q27">
        <v>20</v>
      </c>
      <c r="R27">
        <v>1</v>
      </c>
      <c r="S27">
        <v>90190045</v>
      </c>
      <c r="T27" t="s">
        <v>461</v>
      </c>
      <c r="U27" t="s">
        <v>812</v>
      </c>
      <c r="V27" t="s">
        <v>335</v>
      </c>
      <c r="W27" t="s">
        <v>660</v>
      </c>
      <c r="X27">
        <v>27398</v>
      </c>
      <c r="Y27" t="s">
        <v>660</v>
      </c>
      <c r="Z27">
        <v>70</v>
      </c>
      <c r="AA27">
        <v>16438</v>
      </c>
      <c r="AB27" t="s">
        <v>465</v>
      </c>
      <c r="AC27" t="s">
        <v>479</v>
      </c>
      <c r="AD27" s="1">
        <v>0.5625</v>
      </c>
      <c r="AE27" s="1">
        <v>0.72916666666666674</v>
      </c>
      <c r="AF27" t="s">
        <v>463</v>
      </c>
      <c r="AG27" t="s">
        <v>296</v>
      </c>
      <c r="AH27" t="s">
        <v>616</v>
      </c>
      <c r="AI27" t="s">
        <v>2427</v>
      </c>
      <c r="AJ27" t="s">
        <v>1071</v>
      </c>
      <c r="AL27" t="s">
        <v>2428</v>
      </c>
      <c r="AM27">
        <v>2</v>
      </c>
      <c r="AN27">
        <v>4</v>
      </c>
      <c r="AO27">
        <v>3</v>
      </c>
      <c r="AP27" s="2">
        <v>46071</v>
      </c>
      <c r="AQ27" s="2">
        <v>46358</v>
      </c>
      <c r="AR27" s="2">
        <v>46435</v>
      </c>
      <c r="AS27" s="2">
        <v>46652</v>
      </c>
      <c r="AV27" t="s">
        <v>470</v>
      </c>
      <c r="AW27">
        <v>144</v>
      </c>
      <c r="AX27">
        <v>0.5</v>
      </c>
      <c r="BH27">
        <v>50</v>
      </c>
      <c r="BJ27">
        <v>112</v>
      </c>
      <c r="BK27">
        <v>0.5</v>
      </c>
      <c r="BU27">
        <v>50</v>
      </c>
      <c r="BY27">
        <v>256</v>
      </c>
      <c r="BZ27">
        <v>256</v>
      </c>
      <c r="CA27">
        <v>0</v>
      </c>
      <c r="CB27">
        <v>240</v>
      </c>
      <c r="CC27">
        <v>1.0666666666666667</v>
      </c>
      <c r="CE27">
        <v>7020</v>
      </c>
      <c r="CF27">
        <v>0</v>
      </c>
      <c r="CG27">
        <v>480</v>
      </c>
      <c r="CH27">
        <v>-156.15384615384616</v>
      </c>
      <c r="CI27">
        <v>6863.8461538461543</v>
      </c>
      <c r="CJ27">
        <v>212.30594577494998</v>
      </c>
      <c r="CK27">
        <v>143.78872163937004</v>
      </c>
      <c r="CL27">
        <v>69.420911026507738</v>
      </c>
      <c r="CM27">
        <v>122.18796797213763</v>
      </c>
      <c r="CN27">
        <v>69.086628928876706</v>
      </c>
      <c r="CO27">
        <v>0</v>
      </c>
      <c r="CP27">
        <v>0</v>
      </c>
      <c r="CQ27">
        <v>93.868062452383569</v>
      </c>
      <c r="CR27">
        <v>0.86346000000000001</v>
      </c>
      <c r="CS27">
        <v>25638.81605383104</v>
      </c>
      <c r="CT27">
        <v>20539.540416457981</v>
      </c>
      <c r="CU27">
        <v>46178.356470289022</v>
      </c>
      <c r="CV27">
        <v>10.350410505500172</v>
      </c>
      <c r="CW27">
        <v>228821</v>
      </c>
      <c r="CX27" t="s">
        <v>4352</v>
      </c>
      <c r="CY27" t="s">
        <v>4315</v>
      </c>
      <c r="CZ27" t="s">
        <v>4353</v>
      </c>
      <c r="DA27" t="s">
        <v>4354</v>
      </c>
      <c r="DB27" t="s">
        <v>3344</v>
      </c>
      <c r="DI27">
        <v>240</v>
      </c>
      <c r="DJ27" t="s">
        <v>831</v>
      </c>
      <c r="DK27" t="s">
        <v>2408</v>
      </c>
    </row>
    <row r="28" spans="1:115" x14ac:dyDescent="0.25">
      <c r="A28" t="s">
        <v>2</v>
      </c>
      <c r="B28" t="s">
        <v>2418</v>
      </c>
      <c r="C28">
        <v>27311</v>
      </c>
      <c r="D28" t="s">
        <v>2395</v>
      </c>
      <c r="E28" t="s">
        <v>2396</v>
      </c>
      <c r="F28" t="s">
        <v>2419</v>
      </c>
      <c r="G28" t="s">
        <v>1066</v>
      </c>
      <c r="H28" t="s">
        <v>2429</v>
      </c>
      <c r="I28" t="s">
        <v>457</v>
      </c>
      <c r="J28">
        <v>7020</v>
      </c>
      <c r="K28">
        <v>5.3066923918855489</v>
      </c>
      <c r="L28" t="s">
        <v>2430</v>
      </c>
      <c r="M28">
        <v>0</v>
      </c>
      <c r="N28" t="s">
        <v>459</v>
      </c>
      <c r="O28" t="s">
        <v>2431</v>
      </c>
      <c r="P28">
        <v>6</v>
      </c>
      <c r="Q28">
        <v>20</v>
      </c>
      <c r="R28">
        <v>1</v>
      </c>
      <c r="S28">
        <v>7140140045</v>
      </c>
      <c r="T28" t="s">
        <v>461</v>
      </c>
      <c r="U28" t="s">
        <v>812</v>
      </c>
      <c r="V28" t="s">
        <v>335</v>
      </c>
      <c r="W28" t="s">
        <v>660</v>
      </c>
      <c r="X28">
        <v>27398</v>
      </c>
      <c r="Y28" t="s">
        <v>660</v>
      </c>
      <c r="Z28">
        <v>70</v>
      </c>
      <c r="AA28">
        <v>16439</v>
      </c>
      <c r="AB28" t="s">
        <v>465</v>
      </c>
      <c r="AC28" t="s">
        <v>479</v>
      </c>
      <c r="AD28" s="1">
        <v>0.58333333333333326</v>
      </c>
      <c r="AE28" s="1">
        <v>0.75</v>
      </c>
      <c r="AF28" t="s">
        <v>463</v>
      </c>
      <c r="AG28" t="s">
        <v>287</v>
      </c>
      <c r="AH28" t="s">
        <v>497</v>
      </c>
      <c r="AI28" t="s">
        <v>2432</v>
      </c>
      <c r="AJ28" t="s">
        <v>1071</v>
      </c>
      <c r="AM28">
        <v>2</v>
      </c>
      <c r="AN28">
        <v>4</v>
      </c>
      <c r="AO28">
        <v>3</v>
      </c>
      <c r="AP28" s="2">
        <v>46071</v>
      </c>
      <c r="AQ28" s="2">
        <v>46358</v>
      </c>
      <c r="AR28" s="2">
        <v>46435</v>
      </c>
      <c r="AS28" s="2">
        <v>46652</v>
      </c>
      <c r="AV28" t="s">
        <v>470</v>
      </c>
      <c r="AW28">
        <v>136</v>
      </c>
      <c r="AX28">
        <v>0.5</v>
      </c>
      <c r="AY28">
        <v>0</v>
      </c>
      <c r="AZ28">
        <v>0</v>
      </c>
      <c r="BA28">
        <v>0</v>
      </c>
      <c r="BB28">
        <v>0</v>
      </c>
      <c r="BH28">
        <v>0</v>
      </c>
      <c r="BI28">
        <v>0</v>
      </c>
      <c r="BK28">
        <v>0.5</v>
      </c>
      <c r="BY28">
        <v>136</v>
      </c>
      <c r="BZ28">
        <v>136</v>
      </c>
      <c r="CA28">
        <v>0</v>
      </c>
      <c r="CB28">
        <v>240</v>
      </c>
      <c r="CC28">
        <v>0.56666666666666665</v>
      </c>
      <c r="CE28">
        <v>7020</v>
      </c>
      <c r="CF28">
        <v>0</v>
      </c>
      <c r="CG28">
        <v>480</v>
      </c>
      <c r="CH28">
        <v>0</v>
      </c>
      <c r="CI28">
        <v>7020</v>
      </c>
      <c r="CJ28">
        <v>212.30594577494998</v>
      </c>
      <c r="CK28">
        <v>143.78872163937004</v>
      </c>
      <c r="CL28">
        <v>69.420911026507738</v>
      </c>
      <c r="CM28">
        <v>122.18796797213763</v>
      </c>
      <c r="CN28">
        <v>69.086628928876706</v>
      </c>
      <c r="CO28">
        <v>0</v>
      </c>
      <c r="CP28">
        <v>0</v>
      </c>
      <c r="CQ28">
        <v>93.868062452383569</v>
      </c>
      <c r="CR28">
        <v>0.86346000000000001</v>
      </c>
      <c r="CS28">
        <v>24214.437384173762</v>
      </c>
      <c r="CT28">
        <v>0</v>
      </c>
      <c r="CU28">
        <v>24214.437384173762</v>
      </c>
      <c r="CV28">
        <v>5.3066923918855489</v>
      </c>
      <c r="CW28">
        <v>209740</v>
      </c>
      <c r="CX28" t="s">
        <v>4355</v>
      </c>
      <c r="CY28" t="s">
        <v>4315</v>
      </c>
      <c r="CZ28" t="s">
        <v>4356</v>
      </c>
      <c r="DA28" t="s">
        <v>4357</v>
      </c>
      <c r="DB28" t="s">
        <v>3344</v>
      </c>
      <c r="DI28">
        <v>240</v>
      </c>
      <c r="DJ28" t="s">
        <v>831</v>
      </c>
      <c r="DK28" t="s">
        <v>2408</v>
      </c>
    </row>
    <row r="29" spans="1:115" x14ac:dyDescent="0.25">
      <c r="A29" t="s">
        <v>2</v>
      </c>
      <c r="B29" t="s">
        <v>2456</v>
      </c>
      <c r="C29">
        <v>27310</v>
      </c>
      <c r="D29" t="s">
        <v>2395</v>
      </c>
      <c r="E29" t="s">
        <v>2396</v>
      </c>
      <c r="F29" t="s">
        <v>2419</v>
      </c>
      <c r="G29" t="s">
        <v>1066</v>
      </c>
      <c r="H29" t="s">
        <v>2457</v>
      </c>
      <c r="I29" t="s">
        <v>457</v>
      </c>
      <c r="J29">
        <v>3510</v>
      </c>
      <c r="K29">
        <v>8.7404345278114928</v>
      </c>
      <c r="L29" t="s">
        <v>1862</v>
      </c>
      <c r="M29">
        <v>0</v>
      </c>
      <c r="N29" t="s">
        <v>459</v>
      </c>
      <c r="O29" t="s">
        <v>2458</v>
      </c>
      <c r="P29">
        <v>9</v>
      </c>
      <c r="Q29">
        <v>15</v>
      </c>
      <c r="R29">
        <v>1</v>
      </c>
      <c r="S29">
        <v>90060045</v>
      </c>
      <c r="T29" t="s">
        <v>605</v>
      </c>
      <c r="U29" t="s">
        <v>659</v>
      </c>
      <c r="V29" t="s">
        <v>335</v>
      </c>
      <c r="W29" t="s">
        <v>463</v>
      </c>
      <c r="Y29" t="s">
        <v>660</v>
      </c>
      <c r="Z29">
        <v>35</v>
      </c>
      <c r="AA29">
        <v>16424</v>
      </c>
      <c r="AB29" t="s">
        <v>465</v>
      </c>
      <c r="AC29" t="s">
        <v>525</v>
      </c>
      <c r="AD29" s="1">
        <v>0.58333333333333326</v>
      </c>
      <c r="AE29" s="1">
        <v>0.75</v>
      </c>
      <c r="AF29" t="s">
        <v>463</v>
      </c>
      <c r="AG29" t="s">
        <v>208</v>
      </c>
      <c r="AH29" t="s">
        <v>529</v>
      </c>
      <c r="AJ29" t="s">
        <v>1071</v>
      </c>
      <c r="AM29">
        <v>1</v>
      </c>
      <c r="AN29">
        <v>3</v>
      </c>
      <c r="AP29" s="2">
        <v>46070</v>
      </c>
      <c r="AQ29" s="2">
        <v>46287</v>
      </c>
      <c r="AR29" s="2"/>
      <c r="AS29" s="2"/>
      <c r="AV29" t="s">
        <v>470</v>
      </c>
      <c r="AW29">
        <v>112</v>
      </c>
      <c r="AX29">
        <v>0.5</v>
      </c>
      <c r="BY29">
        <v>112</v>
      </c>
      <c r="BZ29">
        <v>112</v>
      </c>
      <c r="CA29">
        <v>0</v>
      </c>
      <c r="CB29">
        <v>120</v>
      </c>
      <c r="CC29">
        <v>0.93333333333333335</v>
      </c>
      <c r="CE29">
        <v>3510</v>
      </c>
      <c r="CF29">
        <v>0</v>
      </c>
      <c r="CG29">
        <v>240</v>
      </c>
      <c r="CH29">
        <v>0</v>
      </c>
      <c r="CI29">
        <v>3510</v>
      </c>
      <c r="CJ29">
        <v>212.30594577494998</v>
      </c>
      <c r="CK29">
        <v>143.78872163937004</v>
      </c>
      <c r="CL29">
        <v>69.420911026507738</v>
      </c>
      <c r="CM29">
        <v>122.18796797213763</v>
      </c>
      <c r="CN29">
        <v>69.086628928876706</v>
      </c>
      <c r="CO29">
        <v>0</v>
      </c>
      <c r="CP29">
        <v>0</v>
      </c>
      <c r="CQ29">
        <v>93.868062452383569</v>
      </c>
      <c r="CR29">
        <v>0.86346000000000001</v>
      </c>
      <c r="CS29">
        <v>19941.301375201921</v>
      </c>
      <c r="CT29">
        <v>0</v>
      </c>
      <c r="CU29">
        <v>19941.301375201921</v>
      </c>
      <c r="CV29">
        <v>8.7404345278114928</v>
      </c>
      <c r="CW29">
        <v>215725</v>
      </c>
      <c r="CX29" t="s">
        <v>4358</v>
      </c>
      <c r="CY29" t="s">
        <v>4315</v>
      </c>
      <c r="CZ29" t="s">
        <v>4359</v>
      </c>
      <c r="DA29" t="s">
        <v>4360</v>
      </c>
      <c r="DB29" t="s">
        <v>3344</v>
      </c>
      <c r="DI29">
        <v>120</v>
      </c>
      <c r="DJ29" t="s">
        <v>831</v>
      </c>
      <c r="DK29" t="s">
        <v>2411</v>
      </c>
    </row>
    <row r="30" spans="1:115" x14ac:dyDescent="0.25">
      <c r="A30" t="s">
        <v>2</v>
      </c>
      <c r="B30" t="s">
        <v>2459</v>
      </c>
      <c r="C30">
        <v>27310</v>
      </c>
      <c r="D30" t="s">
        <v>2395</v>
      </c>
      <c r="E30" t="s">
        <v>2396</v>
      </c>
      <c r="F30" t="s">
        <v>2397</v>
      </c>
      <c r="G30" t="s">
        <v>1066</v>
      </c>
      <c r="H30" t="s">
        <v>2460</v>
      </c>
      <c r="I30" t="s">
        <v>457</v>
      </c>
      <c r="J30">
        <v>3510</v>
      </c>
      <c r="K30">
        <v>9.4029195790273512</v>
      </c>
      <c r="L30" t="s">
        <v>3242</v>
      </c>
      <c r="M30">
        <v>0</v>
      </c>
      <c r="N30" t="s">
        <v>459</v>
      </c>
      <c r="O30" t="s">
        <v>2399</v>
      </c>
      <c r="P30">
        <v>10</v>
      </c>
      <c r="Q30">
        <v>30</v>
      </c>
      <c r="R30">
        <v>1</v>
      </c>
      <c r="S30">
        <v>90010045</v>
      </c>
      <c r="T30" t="s">
        <v>605</v>
      </c>
      <c r="U30" t="s">
        <v>659</v>
      </c>
      <c r="V30" t="s">
        <v>335</v>
      </c>
      <c r="W30" t="s">
        <v>463</v>
      </c>
      <c r="Y30" t="s">
        <v>660</v>
      </c>
      <c r="Z30">
        <v>35</v>
      </c>
      <c r="AA30">
        <v>16425</v>
      </c>
      <c r="AB30" t="s">
        <v>465</v>
      </c>
      <c r="AC30" t="s">
        <v>525</v>
      </c>
      <c r="AD30" s="1">
        <v>0.5625</v>
      </c>
      <c r="AE30" s="1">
        <v>0.72916666666666674</v>
      </c>
      <c r="AF30" t="s">
        <v>463</v>
      </c>
      <c r="AG30" t="s">
        <v>217</v>
      </c>
      <c r="AH30" t="s">
        <v>529</v>
      </c>
      <c r="AI30" t="s">
        <v>2461</v>
      </c>
      <c r="AJ30" t="s">
        <v>1071</v>
      </c>
      <c r="AM30">
        <v>1</v>
      </c>
      <c r="AN30">
        <v>3</v>
      </c>
      <c r="AP30" s="2">
        <v>46070</v>
      </c>
      <c r="AQ30" s="2">
        <v>46287</v>
      </c>
      <c r="AR30" s="2"/>
      <c r="AS30" s="2"/>
      <c r="AV30" t="s">
        <v>470</v>
      </c>
      <c r="AW30">
        <v>112</v>
      </c>
      <c r="AX30">
        <v>0.5</v>
      </c>
      <c r="AY30">
        <v>15</v>
      </c>
      <c r="BH30">
        <v>50</v>
      </c>
      <c r="BY30">
        <v>127</v>
      </c>
      <c r="BZ30">
        <v>112</v>
      </c>
      <c r="CA30">
        <v>15</v>
      </c>
      <c r="CB30">
        <v>120</v>
      </c>
      <c r="CC30">
        <v>0.93333333333333335</v>
      </c>
      <c r="CE30">
        <v>3510</v>
      </c>
      <c r="CF30">
        <v>0</v>
      </c>
      <c r="CG30">
        <v>240</v>
      </c>
      <c r="CH30">
        <v>-76.92307692307692</v>
      </c>
      <c r="CI30">
        <v>3433.0769230769229</v>
      </c>
      <c r="CJ30">
        <v>212.30594577494998</v>
      </c>
      <c r="CK30">
        <v>143.78872163937004</v>
      </c>
      <c r="CL30">
        <v>69.420911026507738</v>
      </c>
      <c r="CM30">
        <v>122.18796797213763</v>
      </c>
      <c r="CN30">
        <v>69.086628928876706</v>
      </c>
      <c r="CO30">
        <v>0</v>
      </c>
      <c r="CP30">
        <v>0</v>
      </c>
      <c r="CQ30">
        <v>93.868062452383569</v>
      </c>
      <c r="CR30">
        <v>0.86346000000000001</v>
      </c>
      <c r="CS30">
        <v>20982.615040599536</v>
      </c>
      <c r="CT30">
        <v>0</v>
      </c>
      <c r="CU30">
        <v>20982.615040599536</v>
      </c>
      <c r="CV30">
        <v>9.4029195790273512</v>
      </c>
      <c r="CW30">
        <v>207718</v>
      </c>
      <c r="CX30" t="s">
        <v>4361</v>
      </c>
      <c r="CY30" t="s">
        <v>4315</v>
      </c>
      <c r="CZ30" t="s">
        <v>4362</v>
      </c>
      <c r="DA30" t="s">
        <v>4363</v>
      </c>
      <c r="DB30" t="s">
        <v>3344</v>
      </c>
      <c r="DI30">
        <v>120</v>
      </c>
      <c r="DJ30" t="s">
        <v>831</v>
      </c>
      <c r="DK30" t="s">
        <v>2400</v>
      </c>
    </row>
    <row r="31" spans="1:115" x14ac:dyDescent="0.25">
      <c r="A31" t="s">
        <v>2</v>
      </c>
      <c r="B31" t="s">
        <v>2462</v>
      </c>
      <c r="C31">
        <v>27310</v>
      </c>
      <c r="D31" t="s">
        <v>2395</v>
      </c>
      <c r="E31" t="s">
        <v>2396</v>
      </c>
      <c r="F31" t="s">
        <v>2415</v>
      </c>
      <c r="G31" t="s">
        <v>1066</v>
      </c>
      <c r="H31" t="s">
        <v>2463</v>
      </c>
      <c r="I31" t="s">
        <v>457</v>
      </c>
      <c r="J31">
        <v>3510</v>
      </c>
      <c r="K31">
        <v>9.4029195790273512</v>
      </c>
      <c r="L31" t="s">
        <v>3243</v>
      </c>
      <c r="M31">
        <v>0</v>
      </c>
      <c r="N31" t="s">
        <v>459</v>
      </c>
      <c r="O31" t="s">
        <v>2399</v>
      </c>
      <c r="P31">
        <v>10</v>
      </c>
      <c r="Q31">
        <v>15</v>
      </c>
      <c r="R31">
        <v>1</v>
      </c>
      <c r="S31">
        <v>90010045</v>
      </c>
      <c r="T31" t="s">
        <v>605</v>
      </c>
      <c r="U31" t="s">
        <v>659</v>
      </c>
      <c r="V31" t="s">
        <v>335</v>
      </c>
      <c r="W31" t="s">
        <v>463</v>
      </c>
      <c r="Y31" t="s">
        <v>660</v>
      </c>
      <c r="Z31">
        <v>35</v>
      </c>
      <c r="AA31">
        <v>16426</v>
      </c>
      <c r="AB31" t="s">
        <v>465</v>
      </c>
      <c r="AC31" t="s">
        <v>525</v>
      </c>
      <c r="AD31" s="1">
        <v>0.5625</v>
      </c>
      <c r="AE31" s="1">
        <v>0.72916666666666674</v>
      </c>
      <c r="AF31" t="s">
        <v>463</v>
      </c>
      <c r="AG31" t="s">
        <v>217</v>
      </c>
      <c r="AH31" t="s">
        <v>529</v>
      </c>
      <c r="AI31" t="s">
        <v>2464</v>
      </c>
      <c r="AJ31" t="s">
        <v>1071</v>
      </c>
      <c r="AM31">
        <v>1</v>
      </c>
      <c r="AN31">
        <v>3</v>
      </c>
      <c r="AP31" s="2">
        <v>46070</v>
      </c>
      <c r="AQ31" s="2">
        <v>46287</v>
      </c>
      <c r="AR31" s="2"/>
      <c r="AS31" s="2"/>
      <c r="AV31" t="s">
        <v>470</v>
      </c>
      <c r="AW31">
        <v>112</v>
      </c>
      <c r="AX31">
        <v>0.5</v>
      </c>
      <c r="AY31">
        <v>15</v>
      </c>
      <c r="BH31">
        <v>50</v>
      </c>
      <c r="BY31">
        <v>127</v>
      </c>
      <c r="BZ31">
        <v>112</v>
      </c>
      <c r="CA31">
        <v>15</v>
      </c>
      <c r="CB31">
        <v>120</v>
      </c>
      <c r="CC31">
        <v>0.93333333333333335</v>
      </c>
      <c r="CE31">
        <v>3510</v>
      </c>
      <c r="CF31">
        <v>0</v>
      </c>
      <c r="CG31">
        <v>240</v>
      </c>
      <c r="CH31">
        <v>-76.92307692307692</v>
      </c>
      <c r="CI31">
        <v>3433.0769230769229</v>
      </c>
      <c r="CJ31">
        <v>212.30594577494998</v>
      </c>
      <c r="CK31">
        <v>143.78872163937004</v>
      </c>
      <c r="CL31">
        <v>69.420911026507738</v>
      </c>
      <c r="CM31">
        <v>122.18796797213763</v>
      </c>
      <c r="CN31">
        <v>69.086628928876706</v>
      </c>
      <c r="CO31">
        <v>0</v>
      </c>
      <c r="CP31">
        <v>0</v>
      </c>
      <c r="CQ31">
        <v>93.868062452383569</v>
      </c>
      <c r="CR31">
        <v>0.86346000000000001</v>
      </c>
      <c r="CS31">
        <v>20982.615040599536</v>
      </c>
      <c r="CT31">
        <v>0</v>
      </c>
      <c r="CU31">
        <v>20982.615040599536</v>
      </c>
      <c r="CV31">
        <v>9.4029195790273512</v>
      </c>
      <c r="CW31">
        <v>215726</v>
      </c>
      <c r="CX31" t="s">
        <v>4364</v>
      </c>
      <c r="CY31" t="s">
        <v>4315</v>
      </c>
      <c r="CZ31" t="s">
        <v>4365</v>
      </c>
      <c r="DA31" t="s">
        <v>4363</v>
      </c>
      <c r="DB31" t="s">
        <v>3344</v>
      </c>
      <c r="DI31">
        <v>120</v>
      </c>
      <c r="DJ31" t="s">
        <v>831</v>
      </c>
      <c r="DK31" t="s">
        <v>2400</v>
      </c>
    </row>
    <row r="32" spans="1:115" x14ac:dyDescent="0.25">
      <c r="A32" t="s">
        <v>2</v>
      </c>
      <c r="B32" t="s">
        <v>2456</v>
      </c>
      <c r="C32">
        <v>27310</v>
      </c>
      <c r="D32" t="s">
        <v>2395</v>
      </c>
      <c r="E32" t="s">
        <v>2396</v>
      </c>
      <c r="F32" t="s">
        <v>2419</v>
      </c>
      <c r="G32" t="s">
        <v>1066</v>
      </c>
      <c r="H32" t="s">
        <v>2465</v>
      </c>
      <c r="I32" t="s">
        <v>457</v>
      </c>
      <c r="J32">
        <v>3510</v>
      </c>
      <c r="K32">
        <v>8.7404345278114928</v>
      </c>
      <c r="L32" t="s">
        <v>1862</v>
      </c>
      <c r="M32">
        <v>0</v>
      </c>
      <c r="N32" t="s">
        <v>459</v>
      </c>
      <c r="O32" t="s">
        <v>2402</v>
      </c>
      <c r="P32">
        <v>9</v>
      </c>
      <c r="Q32">
        <v>15</v>
      </c>
      <c r="R32">
        <v>1</v>
      </c>
      <c r="S32">
        <v>92510045</v>
      </c>
      <c r="T32" t="s">
        <v>605</v>
      </c>
      <c r="U32" t="s">
        <v>659</v>
      </c>
      <c r="V32" t="s">
        <v>335</v>
      </c>
      <c r="W32" t="s">
        <v>463</v>
      </c>
      <c r="Y32" t="s">
        <v>660</v>
      </c>
      <c r="Z32">
        <v>35</v>
      </c>
      <c r="AA32">
        <v>16403</v>
      </c>
      <c r="AB32" t="s">
        <v>465</v>
      </c>
      <c r="AC32" t="s">
        <v>479</v>
      </c>
      <c r="AD32" s="1">
        <v>0.54166666666666674</v>
      </c>
      <c r="AE32" s="1">
        <v>0.70833333333333326</v>
      </c>
      <c r="AF32" t="s">
        <v>463</v>
      </c>
      <c r="AG32" t="s">
        <v>48</v>
      </c>
      <c r="AH32" t="s">
        <v>582</v>
      </c>
      <c r="AI32" t="s">
        <v>2466</v>
      </c>
      <c r="AJ32" t="s">
        <v>1071</v>
      </c>
      <c r="AM32">
        <v>1</v>
      </c>
      <c r="AN32">
        <v>3</v>
      </c>
      <c r="AP32" s="2">
        <v>46071</v>
      </c>
      <c r="AQ32" s="2">
        <v>46288</v>
      </c>
      <c r="AR32" s="2"/>
      <c r="AS32" s="2"/>
      <c r="AV32" t="s">
        <v>470</v>
      </c>
      <c r="AW32">
        <v>112</v>
      </c>
      <c r="AX32">
        <v>0.5</v>
      </c>
      <c r="BY32">
        <v>112</v>
      </c>
      <c r="BZ32">
        <v>112</v>
      </c>
      <c r="CA32">
        <v>0</v>
      </c>
      <c r="CB32">
        <v>120</v>
      </c>
      <c r="CC32">
        <v>0.93333333333333335</v>
      </c>
      <c r="CE32">
        <v>3510</v>
      </c>
      <c r="CF32">
        <v>0</v>
      </c>
      <c r="CG32">
        <v>240</v>
      </c>
      <c r="CH32">
        <v>0</v>
      </c>
      <c r="CI32">
        <v>3510</v>
      </c>
      <c r="CJ32">
        <v>212.30594577494998</v>
      </c>
      <c r="CK32">
        <v>143.78872163937004</v>
      </c>
      <c r="CL32">
        <v>69.420911026507738</v>
      </c>
      <c r="CM32">
        <v>122.18796797213763</v>
      </c>
      <c r="CN32">
        <v>69.086628928876706</v>
      </c>
      <c r="CO32">
        <v>0</v>
      </c>
      <c r="CP32">
        <v>0</v>
      </c>
      <c r="CQ32">
        <v>93.868062452383569</v>
      </c>
      <c r="CR32">
        <v>0.86346000000000001</v>
      </c>
      <c r="CS32">
        <v>19941.301375201921</v>
      </c>
      <c r="CT32">
        <v>0</v>
      </c>
      <c r="CU32">
        <v>19941.301375201921</v>
      </c>
      <c r="CV32">
        <v>8.7404345278114928</v>
      </c>
      <c r="CW32">
        <v>200801</v>
      </c>
      <c r="CX32" t="s">
        <v>4366</v>
      </c>
      <c r="CY32" t="s">
        <v>4315</v>
      </c>
      <c r="CZ32" t="s">
        <v>4367</v>
      </c>
      <c r="DA32" t="s">
        <v>4368</v>
      </c>
      <c r="DB32" t="s">
        <v>3344</v>
      </c>
      <c r="DI32">
        <v>120</v>
      </c>
      <c r="DJ32" t="s">
        <v>831</v>
      </c>
      <c r="DK32" t="s">
        <v>1074</v>
      </c>
    </row>
    <row r="33" spans="1:115" x14ac:dyDescent="0.25">
      <c r="A33" t="s">
        <v>2</v>
      </c>
      <c r="B33" t="s">
        <v>2456</v>
      </c>
      <c r="C33">
        <v>27310</v>
      </c>
      <c r="D33" t="s">
        <v>2395</v>
      </c>
      <c r="E33" t="s">
        <v>2396</v>
      </c>
      <c r="F33" t="s">
        <v>2419</v>
      </c>
      <c r="G33" t="s">
        <v>1066</v>
      </c>
      <c r="H33" t="s">
        <v>2467</v>
      </c>
      <c r="I33" t="s">
        <v>457</v>
      </c>
      <c r="J33">
        <v>3510</v>
      </c>
      <c r="K33">
        <v>8.7404345278114928</v>
      </c>
      <c r="L33" t="s">
        <v>1862</v>
      </c>
      <c r="M33">
        <v>0</v>
      </c>
      <c r="N33" t="s">
        <v>459</v>
      </c>
      <c r="O33" t="s">
        <v>2402</v>
      </c>
      <c r="P33">
        <v>9</v>
      </c>
      <c r="Q33">
        <v>15</v>
      </c>
      <c r="R33">
        <v>1</v>
      </c>
      <c r="S33">
        <v>92510045</v>
      </c>
      <c r="T33" t="s">
        <v>605</v>
      </c>
      <c r="U33" t="s">
        <v>659</v>
      </c>
      <c r="V33" t="s">
        <v>335</v>
      </c>
      <c r="W33" t="s">
        <v>463</v>
      </c>
      <c r="Y33" t="s">
        <v>660</v>
      </c>
      <c r="Z33">
        <v>35</v>
      </c>
      <c r="AA33">
        <v>16404</v>
      </c>
      <c r="AB33" t="s">
        <v>465</v>
      </c>
      <c r="AC33" t="s">
        <v>479</v>
      </c>
      <c r="AD33" s="1">
        <v>0.54166666666666674</v>
      </c>
      <c r="AE33" s="1">
        <v>0.70833333333333326</v>
      </c>
      <c r="AF33" t="s">
        <v>463</v>
      </c>
      <c r="AG33" t="s">
        <v>152</v>
      </c>
      <c r="AH33" t="s">
        <v>582</v>
      </c>
      <c r="AI33" t="s">
        <v>2466</v>
      </c>
      <c r="AJ33" t="s">
        <v>1071</v>
      </c>
      <c r="AM33">
        <v>1</v>
      </c>
      <c r="AN33">
        <v>3</v>
      </c>
      <c r="AP33" s="2">
        <v>46071</v>
      </c>
      <c r="AQ33" s="2">
        <v>46288</v>
      </c>
      <c r="AR33" s="2"/>
      <c r="AS33" s="2"/>
      <c r="AV33" t="s">
        <v>470</v>
      </c>
      <c r="AW33">
        <v>112</v>
      </c>
      <c r="AX33">
        <v>0.5</v>
      </c>
      <c r="BY33">
        <v>112</v>
      </c>
      <c r="BZ33">
        <v>112</v>
      </c>
      <c r="CA33">
        <v>0</v>
      </c>
      <c r="CB33">
        <v>120</v>
      </c>
      <c r="CC33">
        <v>0.93333333333333335</v>
      </c>
      <c r="CE33">
        <v>3510</v>
      </c>
      <c r="CF33">
        <v>0</v>
      </c>
      <c r="CG33">
        <v>240</v>
      </c>
      <c r="CH33">
        <v>0</v>
      </c>
      <c r="CI33">
        <v>3510</v>
      </c>
      <c r="CJ33">
        <v>212.30594577494998</v>
      </c>
      <c r="CK33">
        <v>143.78872163937004</v>
      </c>
      <c r="CL33">
        <v>69.420911026507738</v>
      </c>
      <c r="CM33">
        <v>122.18796797213763</v>
      </c>
      <c r="CN33">
        <v>69.086628928876706</v>
      </c>
      <c r="CO33">
        <v>0</v>
      </c>
      <c r="CP33">
        <v>0</v>
      </c>
      <c r="CQ33">
        <v>93.868062452383569</v>
      </c>
      <c r="CR33">
        <v>0.86346000000000001</v>
      </c>
      <c r="CS33">
        <v>19941.301375201921</v>
      </c>
      <c r="CT33">
        <v>0</v>
      </c>
      <c r="CU33">
        <v>19941.301375201921</v>
      </c>
      <c r="CV33">
        <v>8.7404345278114928</v>
      </c>
      <c r="CW33">
        <v>200787</v>
      </c>
      <c r="CX33" t="s">
        <v>4369</v>
      </c>
      <c r="CY33" t="s">
        <v>4315</v>
      </c>
      <c r="CZ33" t="s">
        <v>3958</v>
      </c>
      <c r="DA33" t="s">
        <v>4370</v>
      </c>
      <c r="DB33" t="s">
        <v>3344</v>
      </c>
      <c r="DI33">
        <v>120</v>
      </c>
      <c r="DJ33" t="s">
        <v>831</v>
      </c>
      <c r="DK33" t="s">
        <v>1074</v>
      </c>
    </row>
    <row r="34" spans="1:115" x14ac:dyDescent="0.25">
      <c r="A34" t="s">
        <v>2</v>
      </c>
      <c r="B34" t="s">
        <v>2456</v>
      </c>
      <c r="C34">
        <v>27310</v>
      </c>
      <c r="D34" t="s">
        <v>2395</v>
      </c>
      <c r="E34" t="s">
        <v>2396</v>
      </c>
      <c r="F34" t="s">
        <v>2419</v>
      </c>
      <c r="G34" t="s">
        <v>1066</v>
      </c>
      <c r="H34" t="s">
        <v>62</v>
      </c>
      <c r="I34" t="s">
        <v>457</v>
      </c>
      <c r="J34">
        <v>3510</v>
      </c>
      <c r="K34">
        <v>16.022441083757922</v>
      </c>
      <c r="L34" t="s">
        <v>2480</v>
      </c>
      <c r="M34">
        <v>0</v>
      </c>
      <c r="N34" t="s">
        <v>459</v>
      </c>
      <c r="O34" t="s">
        <v>2424</v>
      </c>
      <c r="P34">
        <v>17</v>
      </c>
      <c r="Q34">
        <v>20</v>
      </c>
      <c r="R34">
        <v>1</v>
      </c>
      <c r="S34">
        <v>90680045</v>
      </c>
      <c r="T34" t="s">
        <v>605</v>
      </c>
      <c r="U34" t="s">
        <v>659</v>
      </c>
      <c r="V34" t="s">
        <v>338</v>
      </c>
      <c r="W34" t="s">
        <v>463</v>
      </c>
      <c r="Y34" t="s">
        <v>660</v>
      </c>
      <c r="Z34">
        <v>35</v>
      </c>
      <c r="AA34">
        <v>16413</v>
      </c>
      <c r="AB34" t="s">
        <v>465</v>
      </c>
      <c r="AC34" t="s">
        <v>479</v>
      </c>
      <c r="AD34" s="1">
        <v>0.45833333333333326</v>
      </c>
      <c r="AE34" s="1">
        <v>0.625</v>
      </c>
      <c r="AF34" t="s">
        <v>463</v>
      </c>
      <c r="AG34" t="s">
        <v>1059</v>
      </c>
      <c r="AH34" t="s">
        <v>1060</v>
      </c>
      <c r="AI34" t="s">
        <v>2481</v>
      </c>
      <c r="AJ34" t="s">
        <v>1918</v>
      </c>
      <c r="AM34">
        <v>1</v>
      </c>
      <c r="AN34">
        <v>3</v>
      </c>
      <c r="AP34" s="2">
        <v>46071</v>
      </c>
      <c r="AQ34" s="2">
        <v>46288</v>
      </c>
      <c r="AR34" s="2"/>
      <c r="AS34" s="2"/>
      <c r="AV34" t="s">
        <v>470</v>
      </c>
      <c r="AW34">
        <v>160</v>
      </c>
      <c r="AX34">
        <v>0.5</v>
      </c>
      <c r="BB34">
        <v>38</v>
      </c>
      <c r="BC34" t="s">
        <v>2482</v>
      </c>
      <c r="BY34">
        <v>198</v>
      </c>
      <c r="BZ34">
        <v>160</v>
      </c>
      <c r="CA34">
        <v>38</v>
      </c>
      <c r="CB34">
        <v>120</v>
      </c>
      <c r="CC34">
        <v>1.3333333333333333</v>
      </c>
      <c r="CE34">
        <v>3510</v>
      </c>
      <c r="CF34">
        <v>0</v>
      </c>
      <c r="CG34">
        <v>240</v>
      </c>
      <c r="CH34">
        <v>0</v>
      </c>
      <c r="CI34">
        <v>3510</v>
      </c>
      <c r="CJ34">
        <v>212.30594577494998</v>
      </c>
      <c r="CK34">
        <v>143.78872163937004</v>
      </c>
      <c r="CL34">
        <v>69.420911026507738</v>
      </c>
      <c r="CM34">
        <v>122.18796797213763</v>
      </c>
      <c r="CN34">
        <v>69.086628928876706</v>
      </c>
      <c r="CO34">
        <v>212.30594577494998</v>
      </c>
      <c r="CP34">
        <v>0</v>
      </c>
      <c r="CQ34">
        <v>93.868062452383569</v>
      </c>
      <c r="CR34">
        <v>0.86346000000000001</v>
      </c>
      <c r="CS34">
        <v>36555.1993325937</v>
      </c>
      <c r="CT34">
        <v>0</v>
      </c>
      <c r="CU34">
        <v>36555.1993325937</v>
      </c>
      <c r="CV34">
        <v>16.022441083757922</v>
      </c>
      <c r="CW34">
        <v>215729</v>
      </c>
      <c r="CX34" t="s">
        <v>4371</v>
      </c>
      <c r="CY34" t="s">
        <v>4315</v>
      </c>
      <c r="CZ34" t="s">
        <v>4372</v>
      </c>
      <c r="DA34" t="s">
        <v>4373</v>
      </c>
      <c r="DB34" t="s">
        <v>3344</v>
      </c>
      <c r="DI34">
        <v>120</v>
      </c>
      <c r="DJ34" t="s">
        <v>831</v>
      </c>
      <c r="DK34" t="s">
        <v>1074</v>
      </c>
    </row>
    <row r="35" spans="1:115" x14ac:dyDescent="0.25">
      <c r="A35" t="s">
        <v>2</v>
      </c>
      <c r="B35" t="s">
        <v>2456</v>
      </c>
      <c r="C35">
        <v>27310</v>
      </c>
      <c r="D35" t="s">
        <v>2395</v>
      </c>
      <c r="E35" t="s">
        <v>2396</v>
      </c>
      <c r="F35" t="s">
        <v>2419</v>
      </c>
      <c r="G35" t="s">
        <v>1066</v>
      </c>
      <c r="H35" t="s">
        <v>2468</v>
      </c>
      <c r="I35" t="s">
        <v>457</v>
      </c>
      <c r="J35">
        <v>3510</v>
      </c>
      <c r="K35">
        <v>8.9362766637696271</v>
      </c>
      <c r="L35" t="s">
        <v>837</v>
      </c>
      <c r="M35">
        <v>0</v>
      </c>
      <c r="N35" t="s">
        <v>459</v>
      </c>
      <c r="O35" t="s">
        <v>2424</v>
      </c>
      <c r="P35">
        <v>9</v>
      </c>
      <c r="Q35">
        <v>15</v>
      </c>
      <c r="R35">
        <v>1</v>
      </c>
      <c r="S35">
        <v>90680045</v>
      </c>
      <c r="T35" t="s">
        <v>605</v>
      </c>
      <c r="U35" t="s">
        <v>659</v>
      </c>
      <c r="V35" t="s">
        <v>335</v>
      </c>
      <c r="W35" t="s">
        <v>463</v>
      </c>
      <c r="Y35" t="s">
        <v>660</v>
      </c>
      <c r="Z35">
        <v>35</v>
      </c>
      <c r="AA35">
        <v>16414</v>
      </c>
      <c r="AB35" t="s">
        <v>465</v>
      </c>
      <c r="AC35" t="s">
        <v>479</v>
      </c>
      <c r="AD35" s="1">
        <v>0.375</v>
      </c>
      <c r="AE35" s="1">
        <v>0.54166666666666674</v>
      </c>
      <c r="AF35" t="s">
        <v>463</v>
      </c>
      <c r="AG35" t="s">
        <v>199</v>
      </c>
      <c r="AH35" t="s">
        <v>588</v>
      </c>
      <c r="AJ35" t="s">
        <v>1071</v>
      </c>
      <c r="AM35">
        <v>1</v>
      </c>
      <c r="AN35">
        <v>3</v>
      </c>
      <c r="AP35" s="2">
        <v>46071</v>
      </c>
      <c r="AQ35" s="2">
        <v>46288</v>
      </c>
      <c r="AR35" s="2"/>
      <c r="AS35" s="2"/>
      <c r="AV35" t="s">
        <v>470</v>
      </c>
      <c r="AW35">
        <v>112</v>
      </c>
      <c r="AX35">
        <v>0.5</v>
      </c>
      <c r="BH35">
        <v>50</v>
      </c>
      <c r="BY35">
        <v>112</v>
      </c>
      <c r="BZ35">
        <v>112</v>
      </c>
      <c r="CA35">
        <v>0</v>
      </c>
      <c r="CB35">
        <v>120</v>
      </c>
      <c r="CC35">
        <v>0.93333333333333335</v>
      </c>
      <c r="CE35">
        <v>3510</v>
      </c>
      <c r="CF35">
        <v>0</v>
      </c>
      <c r="CG35">
        <v>240</v>
      </c>
      <c r="CH35">
        <v>-76.92307692307692</v>
      </c>
      <c r="CI35">
        <v>3433.0769230769229</v>
      </c>
      <c r="CJ35">
        <v>212.30594577494998</v>
      </c>
      <c r="CK35">
        <v>143.78872163937004</v>
      </c>
      <c r="CL35">
        <v>69.420911026507738</v>
      </c>
      <c r="CM35">
        <v>122.18796797213763</v>
      </c>
      <c r="CN35">
        <v>69.086628928876706</v>
      </c>
      <c r="CO35">
        <v>0</v>
      </c>
      <c r="CP35">
        <v>0</v>
      </c>
      <c r="CQ35">
        <v>93.868062452383569</v>
      </c>
      <c r="CR35">
        <v>0.86346000000000001</v>
      </c>
      <c r="CS35">
        <v>19941.301375201921</v>
      </c>
      <c r="CT35">
        <v>0</v>
      </c>
      <c r="CU35">
        <v>19941.301375201921</v>
      </c>
      <c r="CV35">
        <v>8.9362766637696271</v>
      </c>
      <c r="CW35">
        <v>215727</v>
      </c>
      <c r="CX35" t="s">
        <v>4374</v>
      </c>
      <c r="CY35" t="s">
        <v>4315</v>
      </c>
      <c r="CZ35" t="s">
        <v>4375</v>
      </c>
      <c r="DA35" t="s">
        <v>4376</v>
      </c>
      <c r="DB35" t="s">
        <v>3344</v>
      </c>
      <c r="DI35">
        <v>120</v>
      </c>
      <c r="DJ35" t="s">
        <v>831</v>
      </c>
      <c r="DK35" t="s">
        <v>1074</v>
      </c>
    </row>
    <row r="36" spans="1:115" x14ac:dyDescent="0.25">
      <c r="A36" t="s">
        <v>2</v>
      </c>
      <c r="B36" t="s">
        <v>2456</v>
      </c>
      <c r="C36">
        <v>27310</v>
      </c>
      <c r="D36" t="s">
        <v>2395</v>
      </c>
      <c r="E36" t="s">
        <v>2396</v>
      </c>
      <c r="F36" t="s">
        <v>2419</v>
      </c>
      <c r="G36" t="s">
        <v>1066</v>
      </c>
      <c r="H36" t="s">
        <v>2470</v>
      </c>
      <c r="I36" t="s">
        <v>457</v>
      </c>
      <c r="J36">
        <v>3510</v>
      </c>
      <c r="K36">
        <v>13.000319491086127</v>
      </c>
      <c r="L36" t="s">
        <v>2471</v>
      </c>
      <c r="M36">
        <v>0</v>
      </c>
      <c r="N36" t="s">
        <v>459</v>
      </c>
      <c r="O36" t="s">
        <v>2410</v>
      </c>
      <c r="P36">
        <v>14</v>
      </c>
      <c r="Q36">
        <v>18</v>
      </c>
      <c r="R36">
        <v>1</v>
      </c>
      <c r="S36">
        <v>92630045</v>
      </c>
      <c r="T36" t="s">
        <v>605</v>
      </c>
      <c r="U36" t="s">
        <v>659</v>
      </c>
      <c r="V36" t="s">
        <v>335</v>
      </c>
      <c r="W36" t="s">
        <v>463</v>
      </c>
      <c r="Y36" t="s">
        <v>660</v>
      </c>
      <c r="Z36">
        <v>35</v>
      </c>
      <c r="AA36">
        <v>16405</v>
      </c>
      <c r="AB36" t="s">
        <v>465</v>
      </c>
      <c r="AC36" t="s">
        <v>479</v>
      </c>
      <c r="AD36" s="1">
        <v>0.54166666666666674</v>
      </c>
      <c r="AE36" s="1">
        <v>0.70833333333333326</v>
      </c>
      <c r="AF36" t="s">
        <v>463</v>
      </c>
      <c r="AG36" t="s">
        <v>46</v>
      </c>
      <c r="AH36" t="s">
        <v>467</v>
      </c>
      <c r="AJ36" t="s">
        <v>1071</v>
      </c>
      <c r="AM36">
        <v>1</v>
      </c>
      <c r="AN36">
        <v>3</v>
      </c>
      <c r="AP36" s="2">
        <v>46071</v>
      </c>
      <c r="AQ36" s="2">
        <v>46288</v>
      </c>
      <c r="AR36" s="2"/>
      <c r="AS36" s="2"/>
      <c r="AV36" t="s">
        <v>470</v>
      </c>
      <c r="AW36">
        <v>112</v>
      </c>
      <c r="AX36">
        <v>0.5</v>
      </c>
      <c r="AY36">
        <v>140</v>
      </c>
      <c r="BY36">
        <v>252</v>
      </c>
      <c r="BZ36">
        <v>112</v>
      </c>
      <c r="CA36">
        <v>140</v>
      </c>
      <c r="CB36">
        <v>120</v>
      </c>
      <c r="CC36">
        <v>0.93333333333333335</v>
      </c>
      <c r="CE36">
        <v>3510</v>
      </c>
      <c r="CF36">
        <v>0</v>
      </c>
      <c r="CG36">
        <v>240</v>
      </c>
      <c r="CH36">
        <v>0</v>
      </c>
      <c r="CI36">
        <v>3510</v>
      </c>
      <c r="CJ36">
        <v>212.30594577494998</v>
      </c>
      <c r="CK36">
        <v>143.78872163937004</v>
      </c>
      <c r="CL36">
        <v>69.420911026507738</v>
      </c>
      <c r="CM36">
        <v>122.18796797213763</v>
      </c>
      <c r="CN36">
        <v>69.086628928876706</v>
      </c>
      <c r="CO36">
        <v>0</v>
      </c>
      <c r="CP36">
        <v>0</v>
      </c>
      <c r="CQ36">
        <v>93.868062452383569</v>
      </c>
      <c r="CR36">
        <v>0.86346000000000001</v>
      </c>
      <c r="CS36">
        <v>29660.228918913002</v>
      </c>
      <c r="CT36">
        <v>0</v>
      </c>
      <c r="CU36">
        <v>29660.228918913002</v>
      </c>
      <c r="CV36">
        <v>13.000319491086127</v>
      </c>
      <c r="CW36">
        <v>200805</v>
      </c>
      <c r="DI36">
        <v>120</v>
      </c>
      <c r="DJ36" t="s">
        <v>831</v>
      </c>
      <c r="DK36" t="s">
        <v>2411</v>
      </c>
    </row>
    <row r="37" spans="1:115" x14ac:dyDescent="0.25">
      <c r="A37" t="s">
        <v>2</v>
      </c>
      <c r="B37" t="s">
        <v>2456</v>
      </c>
      <c r="C37">
        <v>27310</v>
      </c>
      <c r="D37" t="s">
        <v>2395</v>
      </c>
      <c r="E37" t="s">
        <v>2396</v>
      </c>
      <c r="F37" t="s">
        <v>2419</v>
      </c>
      <c r="G37" t="s">
        <v>1066</v>
      </c>
      <c r="H37" t="s">
        <v>2472</v>
      </c>
      <c r="I37" t="s">
        <v>457</v>
      </c>
      <c r="J37">
        <v>3510</v>
      </c>
      <c r="K37">
        <v>8.8474903891153875</v>
      </c>
      <c r="L37" t="s">
        <v>2473</v>
      </c>
      <c r="M37">
        <v>0</v>
      </c>
      <c r="N37" t="s">
        <v>459</v>
      </c>
      <c r="O37" t="s">
        <v>2455</v>
      </c>
      <c r="P37">
        <v>9</v>
      </c>
      <c r="Q37">
        <v>20</v>
      </c>
      <c r="R37">
        <v>1</v>
      </c>
      <c r="S37">
        <v>90380045</v>
      </c>
      <c r="T37" t="s">
        <v>605</v>
      </c>
      <c r="U37" t="s">
        <v>659</v>
      </c>
      <c r="V37" t="s">
        <v>335</v>
      </c>
      <c r="W37" t="s">
        <v>463</v>
      </c>
      <c r="Y37" t="s">
        <v>660</v>
      </c>
      <c r="Z37">
        <v>35</v>
      </c>
      <c r="AA37">
        <v>16406</v>
      </c>
      <c r="AB37" t="s">
        <v>465</v>
      </c>
      <c r="AC37" t="s">
        <v>479</v>
      </c>
      <c r="AD37" s="1">
        <v>0.54166666666666674</v>
      </c>
      <c r="AE37" s="1">
        <v>0.70833333333333326</v>
      </c>
      <c r="AF37" t="s">
        <v>463</v>
      </c>
      <c r="AG37" t="s">
        <v>52</v>
      </c>
      <c r="AH37" t="s">
        <v>467</v>
      </c>
      <c r="AJ37" t="s">
        <v>1071</v>
      </c>
      <c r="AM37">
        <v>1</v>
      </c>
      <c r="AN37">
        <v>3</v>
      </c>
      <c r="AP37" s="2">
        <v>46071</v>
      </c>
      <c r="AQ37" s="2">
        <v>46288</v>
      </c>
      <c r="AR37" s="2"/>
      <c r="AS37" s="2"/>
      <c r="AV37" t="s">
        <v>470</v>
      </c>
      <c r="AW37">
        <v>112</v>
      </c>
      <c r="AX37">
        <v>0.5</v>
      </c>
      <c r="BB37">
        <v>4</v>
      </c>
      <c r="BC37" t="s">
        <v>2000</v>
      </c>
      <c r="BY37">
        <v>116</v>
      </c>
      <c r="BZ37">
        <v>112</v>
      </c>
      <c r="CA37">
        <v>4</v>
      </c>
      <c r="CB37">
        <v>120</v>
      </c>
      <c r="CC37">
        <v>0.93333333333333335</v>
      </c>
      <c r="CE37">
        <v>3510</v>
      </c>
      <c r="CF37">
        <v>0</v>
      </c>
      <c r="CG37">
        <v>240</v>
      </c>
      <c r="CH37">
        <v>0</v>
      </c>
      <c r="CI37">
        <v>3510</v>
      </c>
      <c r="CJ37">
        <v>212.30594577494998</v>
      </c>
      <c r="CK37">
        <v>143.78872163937004</v>
      </c>
      <c r="CL37">
        <v>69.420911026507738</v>
      </c>
      <c r="CM37">
        <v>122.18796797213763</v>
      </c>
      <c r="CN37">
        <v>69.086628928876706</v>
      </c>
      <c r="CO37">
        <v>61.061986891209401</v>
      </c>
      <c r="CP37">
        <v>0</v>
      </c>
      <c r="CQ37">
        <v>93.868062452383569</v>
      </c>
      <c r="CR37">
        <v>0.86346000000000001</v>
      </c>
      <c r="CS37">
        <v>20185.549322766758</v>
      </c>
      <c r="CT37">
        <v>0</v>
      </c>
      <c r="CU37">
        <v>20185.549322766758</v>
      </c>
      <c r="CV37">
        <v>8.8474903891153875</v>
      </c>
      <c r="CW37">
        <v>200797</v>
      </c>
      <c r="CX37" t="s">
        <v>4377</v>
      </c>
      <c r="CY37" t="s">
        <v>4315</v>
      </c>
      <c r="CZ37" t="s">
        <v>4378</v>
      </c>
      <c r="DA37" t="s">
        <v>4379</v>
      </c>
      <c r="DB37" t="s">
        <v>3344</v>
      </c>
      <c r="DI37">
        <v>120</v>
      </c>
      <c r="DJ37" t="s">
        <v>831</v>
      </c>
      <c r="DK37" t="s">
        <v>2408</v>
      </c>
    </row>
    <row r="38" spans="1:115" x14ac:dyDescent="0.25">
      <c r="A38" t="s">
        <v>2</v>
      </c>
      <c r="B38" t="s">
        <v>2456</v>
      </c>
      <c r="C38">
        <v>27310</v>
      </c>
      <c r="D38" t="s">
        <v>2395</v>
      </c>
      <c r="E38" t="s">
        <v>2396</v>
      </c>
      <c r="F38" t="s">
        <v>2419</v>
      </c>
      <c r="G38" t="s">
        <v>1066</v>
      </c>
      <c r="H38" t="s">
        <v>2474</v>
      </c>
      <c r="I38" t="s">
        <v>457</v>
      </c>
      <c r="J38">
        <v>3510</v>
      </c>
      <c r="K38">
        <v>8.9362766637696271</v>
      </c>
      <c r="L38" t="s">
        <v>3244</v>
      </c>
      <c r="M38">
        <v>0</v>
      </c>
      <c r="N38" t="s">
        <v>459</v>
      </c>
      <c r="O38" t="s">
        <v>2406</v>
      </c>
      <c r="P38">
        <v>9</v>
      </c>
      <c r="Q38">
        <v>16</v>
      </c>
      <c r="R38">
        <v>1</v>
      </c>
      <c r="S38">
        <v>92620045</v>
      </c>
      <c r="T38" t="s">
        <v>605</v>
      </c>
      <c r="U38" t="s">
        <v>659</v>
      </c>
      <c r="V38" t="s">
        <v>335</v>
      </c>
      <c r="W38" t="s">
        <v>463</v>
      </c>
      <c r="Y38" t="s">
        <v>660</v>
      </c>
      <c r="Z38">
        <v>35</v>
      </c>
      <c r="AA38">
        <v>16407</v>
      </c>
      <c r="AB38" t="s">
        <v>465</v>
      </c>
      <c r="AC38" t="s">
        <v>479</v>
      </c>
      <c r="AD38" s="1">
        <v>0.54166666666666674</v>
      </c>
      <c r="AE38" s="1">
        <v>0.70833333333333326</v>
      </c>
      <c r="AF38" t="s">
        <v>463</v>
      </c>
      <c r="AG38" t="s">
        <v>63</v>
      </c>
      <c r="AH38" t="s">
        <v>467</v>
      </c>
      <c r="AI38" t="s">
        <v>2407</v>
      </c>
      <c r="AJ38" t="s">
        <v>1071</v>
      </c>
      <c r="AM38">
        <v>1</v>
      </c>
      <c r="AN38">
        <v>3</v>
      </c>
      <c r="AP38" s="2">
        <v>46071</v>
      </c>
      <c r="AQ38" s="2">
        <v>46288</v>
      </c>
      <c r="AR38" s="2"/>
      <c r="AS38" s="2"/>
      <c r="AV38" t="s">
        <v>470</v>
      </c>
      <c r="AW38">
        <v>112</v>
      </c>
      <c r="AX38">
        <v>0.5</v>
      </c>
      <c r="BH38">
        <v>50</v>
      </c>
      <c r="BY38">
        <v>112</v>
      </c>
      <c r="BZ38">
        <v>112</v>
      </c>
      <c r="CA38">
        <v>0</v>
      </c>
      <c r="CB38">
        <v>120</v>
      </c>
      <c r="CC38">
        <v>0.93333333333333335</v>
      </c>
      <c r="CE38">
        <v>3510</v>
      </c>
      <c r="CF38">
        <v>0</v>
      </c>
      <c r="CG38">
        <v>240</v>
      </c>
      <c r="CH38">
        <v>-76.92307692307692</v>
      </c>
      <c r="CI38">
        <v>3433.0769230769229</v>
      </c>
      <c r="CJ38">
        <v>212.30594577494998</v>
      </c>
      <c r="CK38">
        <v>143.78872163937004</v>
      </c>
      <c r="CL38">
        <v>69.420911026507738</v>
      </c>
      <c r="CM38">
        <v>122.18796797213763</v>
      </c>
      <c r="CN38">
        <v>69.086628928876706</v>
      </c>
      <c r="CO38">
        <v>0</v>
      </c>
      <c r="CP38">
        <v>0</v>
      </c>
      <c r="CQ38">
        <v>93.868062452383569</v>
      </c>
      <c r="CR38">
        <v>0.86346000000000001</v>
      </c>
      <c r="CS38">
        <v>19941.301375201921</v>
      </c>
      <c r="CT38">
        <v>0</v>
      </c>
      <c r="CU38">
        <v>19941.301375201921</v>
      </c>
      <c r="CV38">
        <v>8.9362766637696271</v>
      </c>
      <c r="CW38">
        <v>200789</v>
      </c>
      <c r="CX38" t="s">
        <v>4380</v>
      </c>
      <c r="CY38" t="s">
        <v>4315</v>
      </c>
      <c r="CZ38" t="s">
        <v>4381</v>
      </c>
      <c r="DA38" t="s">
        <v>4337</v>
      </c>
      <c r="DB38" t="s">
        <v>3344</v>
      </c>
      <c r="DI38">
        <v>120</v>
      </c>
      <c r="DJ38" t="s">
        <v>831</v>
      </c>
      <c r="DK38" t="s">
        <v>2408</v>
      </c>
    </row>
    <row r="39" spans="1:115" x14ac:dyDescent="0.25">
      <c r="A39" t="s">
        <v>2</v>
      </c>
      <c r="B39" t="s">
        <v>2456</v>
      </c>
      <c r="C39">
        <v>27310</v>
      </c>
      <c r="D39" t="s">
        <v>2395</v>
      </c>
      <c r="E39" t="s">
        <v>2396</v>
      </c>
      <c r="F39" t="s">
        <v>2419</v>
      </c>
      <c r="G39" t="s">
        <v>1066</v>
      </c>
      <c r="H39" t="s">
        <v>2475</v>
      </c>
      <c r="I39" t="s">
        <v>457</v>
      </c>
      <c r="J39">
        <v>3510</v>
      </c>
      <c r="K39">
        <v>13.000319491086127</v>
      </c>
      <c r="L39" t="s">
        <v>2476</v>
      </c>
      <c r="M39">
        <v>0</v>
      </c>
      <c r="N39" t="s">
        <v>459</v>
      </c>
      <c r="O39" t="s">
        <v>2410</v>
      </c>
      <c r="P39">
        <v>14</v>
      </c>
      <c r="Q39">
        <v>20</v>
      </c>
      <c r="R39">
        <v>1</v>
      </c>
      <c r="S39">
        <v>91200045</v>
      </c>
      <c r="T39" t="s">
        <v>605</v>
      </c>
      <c r="U39" t="s">
        <v>659</v>
      </c>
      <c r="V39" t="s">
        <v>335</v>
      </c>
      <c r="W39" t="s">
        <v>463</v>
      </c>
      <c r="Y39" t="s">
        <v>660</v>
      </c>
      <c r="Z39">
        <v>35</v>
      </c>
      <c r="AA39">
        <v>16408</v>
      </c>
      <c r="AB39" t="s">
        <v>465</v>
      </c>
      <c r="AC39" t="s">
        <v>479</v>
      </c>
      <c r="AD39" s="1">
        <v>0.54166666666666674</v>
      </c>
      <c r="AE39" s="1">
        <v>0.70833333333333326</v>
      </c>
      <c r="AF39" t="s">
        <v>463</v>
      </c>
      <c r="AG39" t="s">
        <v>91</v>
      </c>
      <c r="AH39" t="s">
        <v>467</v>
      </c>
      <c r="AJ39" t="s">
        <v>1071</v>
      </c>
      <c r="AM39">
        <v>1</v>
      </c>
      <c r="AN39">
        <v>3</v>
      </c>
      <c r="AP39" s="2">
        <v>46071</v>
      </c>
      <c r="AQ39" s="2">
        <v>46288</v>
      </c>
      <c r="AR39" s="2"/>
      <c r="AS39" s="2"/>
      <c r="AV39" t="s">
        <v>470</v>
      </c>
      <c r="AW39">
        <v>112</v>
      </c>
      <c r="AX39">
        <v>0.5</v>
      </c>
      <c r="AY39">
        <v>140</v>
      </c>
      <c r="BY39">
        <v>252</v>
      </c>
      <c r="BZ39">
        <v>112</v>
      </c>
      <c r="CA39">
        <v>140</v>
      </c>
      <c r="CB39">
        <v>120</v>
      </c>
      <c r="CC39">
        <v>0.93333333333333335</v>
      </c>
      <c r="CE39">
        <v>3510</v>
      </c>
      <c r="CF39">
        <v>0</v>
      </c>
      <c r="CG39">
        <v>240</v>
      </c>
      <c r="CH39">
        <v>0</v>
      </c>
      <c r="CI39">
        <v>3510</v>
      </c>
      <c r="CJ39">
        <v>212.30594577494998</v>
      </c>
      <c r="CK39">
        <v>143.78872163937004</v>
      </c>
      <c r="CL39">
        <v>69.420911026507738</v>
      </c>
      <c r="CM39">
        <v>122.18796797213763</v>
      </c>
      <c r="CN39">
        <v>69.086628928876706</v>
      </c>
      <c r="CO39">
        <v>0</v>
      </c>
      <c r="CP39">
        <v>0</v>
      </c>
      <c r="CQ39">
        <v>93.868062452383569</v>
      </c>
      <c r="CR39">
        <v>0.86346000000000001</v>
      </c>
      <c r="CS39">
        <v>29660.228918913002</v>
      </c>
      <c r="CT39">
        <v>0</v>
      </c>
      <c r="CU39">
        <v>29660.228918913002</v>
      </c>
      <c r="CV39">
        <v>13.000319491086127</v>
      </c>
      <c r="CW39">
        <v>200790</v>
      </c>
      <c r="DI39">
        <v>120</v>
      </c>
      <c r="DJ39" t="s">
        <v>831</v>
      </c>
      <c r="DK39" t="s">
        <v>2411</v>
      </c>
    </row>
    <row r="40" spans="1:115" x14ac:dyDescent="0.25">
      <c r="A40" t="s">
        <v>2</v>
      </c>
      <c r="B40" t="s">
        <v>2456</v>
      </c>
      <c r="C40">
        <v>27310</v>
      </c>
      <c r="D40" t="s">
        <v>2395</v>
      </c>
      <c r="E40" t="s">
        <v>2396</v>
      </c>
      <c r="F40" t="s">
        <v>2419</v>
      </c>
      <c r="G40" t="s">
        <v>1066</v>
      </c>
      <c r="H40" t="s">
        <v>2477</v>
      </c>
      <c r="I40" t="s">
        <v>457</v>
      </c>
      <c r="J40">
        <v>3510</v>
      </c>
      <c r="K40">
        <v>8.7404345278114928</v>
      </c>
      <c r="L40" t="s">
        <v>1862</v>
      </c>
      <c r="M40">
        <v>0</v>
      </c>
      <c r="N40" t="s">
        <v>459</v>
      </c>
      <c r="O40" t="s">
        <v>2402</v>
      </c>
      <c r="P40">
        <v>9</v>
      </c>
      <c r="Q40">
        <v>15</v>
      </c>
      <c r="R40">
        <v>1</v>
      </c>
      <c r="S40">
        <v>92510045</v>
      </c>
      <c r="T40" t="s">
        <v>605</v>
      </c>
      <c r="U40" t="s">
        <v>659</v>
      </c>
      <c r="V40" t="s">
        <v>335</v>
      </c>
      <c r="W40" t="s">
        <v>463</v>
      </c>
      <c r="Y40" t="s">
        <v>660</v>
      </c>
      <c r="Z40">
        <v>35</v>
      </c>
      <c r="AA40">
        <v>16409</v>
      </c>
      <c r="AB40" t="s">
        <v>465</v>
      </c>
      <c r="AC40" t="s">
        <v>479</v>
      </c>
      <c r="AD40" s="1">
        <v>0.54166666666666674</v>
      </c>
      <c r="AE40" s="1">
        <v>0.70833333333333326</v>
      </c>
      <c r="AF40" t="s">
        <v>463</v>
      </c>
      <c r="AG40" t="s">
        <v>163</v>
      </c>
      <c r="AH40" t="s">
        <v>467</v>
      </c>
      <c r="AI40" t="s">
        <v>2466</v>
      </c>
      <c r="AJ40" t="s">
        <v>1071</v>
      </c>
      <c r="AM40">
        <v>1</v>
      </c>
      <c r="AN40">
        <v>3</v>
      </c>
      <c r="AP40" s="2">
        <v>46071</v>
      </c>
      <c r="AQ40" s="2">
        <v>46288</v>
      </c>
      <c r="AR40" s="2"/>
      <c r="AS40" s="2"/>
      <c r="AV40" t="s">
        <v>470</v>
      </c>
      <c r="AW40">
        <v>112</v>
      </c>
      <c r="AX40">
        <v>0.5</v>
      </c>
      <c r="BY40">
        <v>112</v>
      </c>
      <c r="BZ40">
        <v>112</v>
      </c>
      <c r="CA40">
        <v>0</v>
      </c>
      <c r="CB40">
        <v>120</v>
      </c>
      <c r="CC40">
        <v>0.93333333333333335</v>
      </c>
      <c r="CE40">
        <v>3510</v>
      </c>
      <c r="CF40">
        <v>0</v>
      </c>
      <c r="CG40">
        <v>240</v>
      </c>
      <c r="CH40">
        <v>0</v>
      </c>
      <c r="CI40">
        <v>3510</v>
      </c>
      <c r="CJ40">
        <v>212.30594577494998</v>
      </c>
      <c r="CK40">
        <v>143.78872163937004</v>
      </c>
      <c r="CL40">
        <v>69.420911026507738</v>
      </c>
      <c r="CM40">
        <v>122.18796797213763</v>
      </c>
      <c r="CN40">
        <v>69.086628928876706</v>
      </c>
      <c r="CO40">
        <v>0</v>
      </c>
      <c r="CP40">
        <v>0</v>
      </c>
      <c r="CQ40">
        <v>93.868062452383569</v>
      </c>
      <c r="CR40">
        <v>0.86346000000000001</v>
      </c>
      <c r="CS40">
        <v>19941.301375201921</v>
      </c>
      <c r="CT40">
        <v>0</v>
      </c>
      <c r="CU40">
        <v>19941.301375201921</v>
      </c>
      <c r="CV40">
        <v>8.7404345278114928</v>
      </c>
      <c r="CW40">
        <v>200804</v>
      </c>
      <c r="CX40" t="s">
        <v>4382</v>
      </c>
      <c r="CY40" t="s">
        <v>4315</v>
      </c>
      <c r="CZ40" t="s">
        <v>3599</v>
      </c>
      <c r="DA40" t="s">
        <v>4383</v>
      </c>
      <c r="DB40" t="s">
        <v>3344</v>
      </c>
      <c r="DI40">
        <v>120</v>
      </c>
      <c r="DJ40" t="s">
        <v>831</v>
      </c>
      <c r="DK40" t="s">
        <v>1074</v>
      </c>
    </row>
    <row r="41" spans="1:115" x14ac:dyDescent="0.25">
      <c r="A41" t="s">
        <v>2</v>
      </c>
      <c r="B41" t="s">
        <v>2456</v>
      </c>
      <c r="C41">
        <v>27310</v>
      </c>
      <c r="D41" t="s">
        <v>2395</v>
      </c>
      <c r="E41" t="s">
        <v>2396</v>
      </c>
      <c r="F41" t="s">
        <v>2419</v>
      </c>
      <c r="G41" t="s">
        <v>1066</v>
      </c>
      <c r="H41" t="s">
        <v>2478</v>
      </c>
      <c r="I41" t="s">
        <v>457</v>
      </c>
      <c r="J41">
        <v>3510</v>
      </c>
      <c r="K41">
        <v>8.9362766637696271</v>
      </c>
      <c r="L41" t="s">
        <v>837</v>
      </c>
      <c r="M41">
        <v>0</v>
      </c>
      <c r="N41" t="s">
        <v>459</v>
      </c>
      <c r="O41" t="s">
        <v>2424</v>
      </c>
      <c r="P41">
        <v>9</v>
      </c>
      <c r="Q41">
        <v>15</v>
      </c>
      <c r="R41">
        <v>1</v>
      </c>
      <c r="S41">
        <v>90210045</v>
      </c>
      <c r="T41" t="s">
        <v>605</v>
      </c>
      <c r="U41" t="s">
        <v>659</v>
      </c>
      <c r="V41" t="s">
        <v>335</v>
      </c>
      <c r="W41" t="s">
        <v>463</v>
      </c>
      <c r="Y41" t="s">
        <v>660</v>
      </c>
      <c r="Z41">
        <v>35</v>
      </c>
      <c r="AA41">
        <v>16415</v>
      </c>
      <c r="AB41" t="s">
        <v>465</v>
      </c>
      <c r="AC41" t="s">
        <v>479</v>
      </c>
      <c r="AD41" s="1">
        <v>0.5625</v>
      </c>
      <c r="AE41" s="1">
        <v>0.72916666666666674</v>
      </c>
      <c r="AF41" t="s">
        <v>463</v>
      </c>
      <c r="AG41" t="s">
        <v>165</v>
      </c>
      <c r="AH41" t="s">
        <v>570</v>
      </c>
      <c r="AJ41" t="s">
        <v>1071</v>
      </c>
      <c r="AM41">
        <v>1</v>
      </c>
      <c r="AN41">
        <v>3</v>
      </c>
      <c r="AP41" s="2">
        <v>46071</v>
      </c>
      <c r="AQ41" s="2">
        <v>46288</v>
      </c>
      <c r="AR41" s="2"/>
      <c r="AS41" s="2"/>
      <c r="AV41" t="s">
        <v>470</v>
      </c>
      <c r="AW41">
        <v>112</v>
      </c>
      <c r="AX41">
        <v>0.5</v>
      </c>
      <c r="BH41">
        <v>50</v>
      </c>
      <c r="BY41">
        <v>112</v>
      </c>
      <c r="BZ41">
        <v>112</v>
      </c>
      <c r="CA41">
        <v>0</v>
      </c>
      <c r="CB41">
        <v>120</v>
      </c>
      <c r="CC41">
        <v>0.93333333333333335</v>
      </c>
      <c r="CE41">
        <v>3510</v>
      </c>
      <c r="CF41">
        <v>0</v>
      </c>
      <c r="CG41">
        <v>240</v>
      </c>
      <c r="CH41">
        <v>-76.92307692307692</v>
      </c>
      <c r="CI41">
        <v>3433.0769230769229</v>
      </c>
      <c r="CJ41">
        <v>212.30594577494998</v>
      </c>
      <c r="CK41">
        <v>143.78872163937004</v>
      </c>
      <c r="CL41">
        <v>69.420911026507738</v>
      </c>
      <c r="CM41">
        <v>122.18796797213763</v>
      </c>
      <c r="CN41">
        <v>69.086628928876706</v>
      </c>
      <c r="CO41">
        <v>0</v>
      </c>
      <c r="CP41">
        <v>0</v>
      </c>
      <c r="CQ41">
        <v>93.868062452383569</v>
      </c>
      <c r="CR41">
        <v>0.86346000000000001</v>
      </c>
      <c r="CS41">
        <v>19941.301375201921</v>
      </c>
      <c r="CT41">
        <v>0</v>
      </c>
      <c r="CU41">
        <v>19941.301375201921</v>
      </c>
      <c r="CV41">
        <v>8.9362766637696271</v>
      </c>
      <c r="CW41">
        <v>215728</v>
      </c>
      <c r="CX41" t="s">
        <v>4384</v>
      </c>
      <c r="CY41" t="s">
        <v>4315</v>
      </c>
      <c r="CZ41" t="s">
        <v>4385</v>
      </c>
      <c r="DA41" t="s">
        <v>4386</v>
      </c>
      <c r="DB41" t="s">
        <v>3344</v>
      </c>
      <c r="DI41">
        <v>120</v>
      </c>
      <c r="DJ41" t="s">
        <v>831</v>
      </c>
      <c r="DK41" t="s">
        <v>1074</v>
      </c>
    </row>
    <row r="42" spans="1:115" x14ac:dyDescent="0.25">
      <c r="A42" t="s">
        <v>2754</v>
      </c>
      <c r="B42" t="s">
        <v>2456</v>
      </c>
      <c r="C42">
        <v>27310</v>
      </c>
      <c r="D42" t="s">
        <v>2395</v>
      </c>
      <c r="E42" t="s">
        <v>2396</v>
      </c>
      <c r="F42" t="s">
        <v>2419</v>
      </c>
      <c r="G42" t="s">
        <v>1066</v>
      </c>
      <c r="H42" t="s">
        <v>2905</v>
      </c>
      <c r="I42" t="s">
        <v>457</v>
      </c>
      <c r="J42">
        <v>3510</v>
      </c>
      <c r="K42" t="s">
        <v>487</v>
      </c>
      <c r="L42" t="s">
        <v>2</v>
      </c>
      <c r="M42">
        <v>0.1</v>
      </c>
      <c r="N42" t="s">
        <v>459</v>
      </c>
      <c r="O42" t="s">
        <v>2424</v>
      </c>
      <c r="Q42">
        <v>0</v>
      </c>
      <c r="R42">
        <v>1</v>
      </c>
      <c r="S42">
        <v>90390045</v>
      </c>
      <c r="T42" t="s">
        <v>605</v>
      </c>
      <c r="U42" t="s">
        <v>659</v>
      </c>
      <c r="V42" t="s">
        <v>335</v>
      </c>
      <c r="W42" t="s">
        <v>463</v>
      </c>
      <c r="Y42" t="s">
        <v>660</v>
      </c>
      <c r="Z42">
        <v>35</v>
      </c>
      <c r="AD42" s="1"/>
      <c r="AE42" s="1"/>
      <c r="AF42" t="s">
        <v>463</v>
      </c>
      <c r="AG42" t="s">
        <v>175</v>
      </c>
      <c r="AH42" t="s">
        <v>570</v>
      </c>
      <c r="AI42" t="s">
        <v>2906</v>
      </c>
      <c r="AJ42" t="s">
        <v>1071</v>
      </c>
      <c r="AM42">
        <v>1</v>
      </c>
      <c r="AP42" s="2"/>
      <c r="AQ42" s="2"/>
      <c r="AR42" s="2"/>
      <c r="AS42" s="2"/>
      <c r="AV42" t="s">
        <v>470</v>
      </c>
      <c r="AX42">
        <v>0.5</v>
      </c>
      <c r="BY42">
        <v>0</v>
      </c>
      <c r="BZ42">
        <v>0</v>
      </c>
      <c r="CA42">
        <v>0</v>
      </c>
      <c r="CB42">
        <v>120</v>
      </c>
      <c r="CE42">
        <v>3510</v>
      </c>
      <c r="CF42">
        <v>351</v>
      </c>
      <c r="CG42">
        <v>240</v>
      </c>
      <c r="CH42">
        <v>0</v>
      </c>
      <c r="CI42">
        <v>3861</v>
      </c>
      <c r="CJ42">
        <v>212.30594577494998</v>
      </c>
      <c r="CK42">
        <v>143.78872163937004</v>
      </c>
      <c r="CL42">
        <v>69.420911026507738</v>
      </c>
      <c r="CM42">
        <v>122.18796797213763</v>
      </c>
      <c r="CN42">
        <v>69.086628928876706</v>
      </c>
      <c r="CO42">
        <v>0</v>
      </c>
      <c r="CP42">
        <v>0</v>
      </c>
      <c r="CQ42">
        <v>93.868062452383569</v>
      </c>
      <c r="CR42">
        <v>0.86346000000000001</v>
      </c>
      <c r="CS42">
        <v>0</v>
      </c>
      <c r="CT42">
        <v>0</v>
      </c>
      <c r="CU42">
        <v>0</v>
      </c>
      <c r="CV42" t="s">
        <v>487</v>
      </c>
      <c r="CW42">
        <v>228738</v>
      </c>
      <c r="DI42">
        <v>120</v>
      </c>
      <c r="DJ42" t="s">
        <v>831</v>
      </c>
      <c r="DK42" t="s">
        <v>1074</v>
      </c>
    </row>
    <row r="43" spans="1:115" x14ac:dyDescent="0.25">
      <c r="A43" t="s">
        <v>2</v>
      </c>
      <c r="B43" t="s">
        <v>2418</v>
      </c>
      <c r="C43">
        <v>27311</v>
      </c>
      <c r="D43" t="s">
        <v>2395</v>
      </c>
      <c r="E43" t="s">
        <v>2396</v>
      </c>
      <c r="F43" t="s">
        <v>2419</v>
      </c>
      <c r="G43" t="s">
        <v>1066</v>
      </c>
      <c r="H43" t="s">
        <v>2433</v>
      </c>
      <c r="I43" t="s">
        <v>457</v>
      </c>
      <c r="J43">
        <v>7020</v>
      </c>
      <c r="K43">
        <v>9.5749460602391725</v>
      </c>
      <c r="L43" t="s">
        <v>3245</v>
      </c>
      <c r="M43">
        <v>0</v>
      </c>
      <c r="N43" t="s">
        <v>459</v>
      </c>
      <c r="O43" t="s">
        <v>2434</v>
      </c>
      <c r="P43">
        <v>10</v>
      </c>
      <c r="Q43">
        <v>22</v>
      </c>
      <c r="R43">
        <v>1</v>
      </c>
      <c r="S43">
        <v>90771462</v>
      </c>
      <c r="T43" t="s">
        <v>461</v>
      </c>
      <c r="U43" t="s">
        <v>812</v>
      </c>
      <c r="V43" t="s">
        <v>335</v>
      </c>
      <c r="W43" t="s">
        <v>660</v>
      </c>
      <c r="X43">
        <v>27398</v>
      </c>
      <c r="Y43" t="s">
        <v>660</v>
      </c>
      <c r="Z43">
        <v>70</v>
      </c>
      <c r="AA43">
        <v>16440</v>
      </c>
      <c r="AB43" t="s">
        <v>465</v>
      </c>
      <c r="AC43" t="s">
        <v>525</v>
      </c>
      <c r="AD43" s="1">
        <v>0.58333333333333326</v>
      </c>
      <c r="AE43" s="1">
        <v>0.75</v>
      </c>
      <c r="AF43" t="s">
        <v>463</v>
      </c>
      <c r="AG43" t="s">
        <v>288</v>
      </c>
      <c r="AH43" t="s">
        <v>616</v>
      </c>
      <c r="AI43" t="s">
        <v>2435</v>
      </c>
      <c r="AJ43" t="s">
        <v>1071</v>
      </c>
      <c r="AM43">
        <v>2</v>
      </c>
      <c r="AN43">
        <v>4</v>
      </c>
      <c r="AO43">
        <v>3</v>
      </c>
      <c r="AP43" s="2">
        <v>46070</v>
      </c>
      <c r="AQ43" s="2">
        <v>46287</v>
      </c>
      <c r="AR43" s="2">
        <v>46434</v>
      </c>
      <c r="AS43" s="2">
        <v>46651</v>
      </c>
      <c r="AV43" t="s">
        <v>470</v>
      </c>
      <c r="AW43">
        <v>120</v>
      </c>
      <c r="AX43">
        <v>0.5</v>
      </c>
      <c r="BH43">
        <v>30</v>
      </c>
      <c r="BJ43">
        <v>120</v>
      </c>
      <c r="BK43">
        <v>0.5</v>
      </c>
      <c r="BV43">
        <v>30</v>
      </c>
      <c r="BY43">
        <v>240</v>
      </c>
      <c r="BZ43">
        <v>240</v>
      </c>
      <c r="CA43">
        <v>0</v>
      </c>
      <c r="CB43">
        <v>240</v>
      </c>
      <c r="CC43">
        <v>1</v>
      </c>
      <c r="CE43">
        <v>7020</v>
      </c>
      <c r="CF43">
        <v>0</v>
      </c>
      <c r="CG43">
        <v>480</v>
      </c>
      <c r="CH43">
        <v>-46.153846153846153</v>
      </c>
      <c r="CI43">
        <v>6973.8461538461543</v>
      </c>
      <c r="CJ43">
        <v>212.30594577494998</v>
      </c>
      <c r="CK43">
        <v>143.78872163937004</v>
      </c>
      <c r="CL43">
        <v>69.420911026507738</v>
      </c>
      <c r="CM43">
        <v>122.18796797213763</v>
      </c>
      <c r="CN43">
        <v>69.086628928876706</v>
      </c>
      <c r="CO43">
        <v>0</v>
      </c>
      <c r="CP43">
        <v>0</v>
      </c>
      <c r="CQ43">
        <v>93.868062452383569</v>
      </c>
      <c r="CR43">
        <v>0.86346000000000001</v>
      </c>
      <c r="CS43">
        <v>21365.6800448592</v>
      </c>
      <c r="CT43">
        <v>22037.550446204976</v>
      </c>
      <c r="CU43">
        <v>43403.230491064176</v>
      </c>
      <c r="CV43">
        <v>9.5749460602391725</v>
      </c>
      <c r="CW43">
        <v>209741</v>
      </c>
      <c r="CX43" t="s">
        <v>4387</v>
      </c>
      <c r="CY43" t="s">
        <v>4315</v>
      </c>
      <c r="CZ43" t="s">
        <v>4388</v>
      </c>
      <c r="DA43" t="s">
        <v>4389</v>
      </c>
      <c r="DB43" t="s">
        <v>3344</v>
      </c>
      <c r="DI43">
        <v>240</v>
      </c>
      <c r="DJ43" t="s">
        <v>831</v>
      </c>
      <c r="DK43" t="s">
        <v>2408</v>
      </c>
    </row>
    <row r="44" spans="1:115" x14ac:dyDescent="0.25">
      <c r="A44" t="s">
        <v>2</v>
      </c>
      <c r="B44" t="s">
        <v>2626</v>
      </c>
      <c r="C44" t="s">
        <v>2627</v>
      </c>
      <c r="D44" t="s">
        <v>2628</v>
      </c>
      <c r="E44" t="s">
        <v>2629</v>
      </c>
      <c r="F44" t="s">
        <v>2630</v>
      </c>
      <c r="G44" t="s">
        <v>1914</v>
      </c>
      <c r="H44" t="s">
        <v>64</v>
      </c>
      <c r="I44" t="s">
        <v>457</v>
      </c>
      <c r="J44">
        <v>6590</v>
      </c>
      <c r="K44">
        <v>10.907843739291136</v>
      </c>
      <c r="L44" t="s">
        <v>3246</v>
      </c>
      <c r="M44">
        <v>0</v>
      </c>
      <c r="N44" t="s">
        <v>459</v>
      </c>
      <c r="O44" t="s">
        <v>2633</v>
      </c>
      <c r="P44">
        <v>11</v>
      </c>
      <c r="Q44">
        <v>23</v>
      </c>
      <c r="R44">
        <v>1</v>
      </c>
      <c r="S44">
        <v>90590130</v>
      </c>
      <c r="T44" t="s">
        <v>461</v>
      </c>
      <c r="U44" t="s">
        <v>1917</v>
      </c>
      <c r="V44" t="s">
        <v>338</v>
      </c>
      <c r="W44" t="s">
        <v>463</v>
      </c>
      <c r="Y44" t="s">
        <v>660</v>
      </c>
      <c r="Z44" t="s">
        <v>2972</v>
      </c>
      <c r="AA44">
        <v>16435</v>
      </c>
      <c r="AB44" t="s">
        <v>465</v>
      </c>
      <c r="AC44" t="s">
        <v>525</v>
      </c>
      <c r="AD44" s="1">
        <v>0.375</v>
      </c>
      <c r="AE44" s="1">
        <v>0.54166666666666674</v>
      </c>
      <c r="AF44" t="s">
        <v>463</v>
      </c>
      <c r="AG44" t="s">
        <v>1059</v>
      </c>
      <c r="AH44" t="s">
        <v>1060</v>
      </c>
      <c r="AI44" t="s">
        <v>2634</v>
      </c>
      <c r="AJ44" t="s">
        <v>1918</v>
      </c>
      <c r="AM44">
        <v>2</v>
      </c>
      <c r="AN44">
        <v>4</v>
      </c>
      <c r="AO44">
        <v>3</v>
      </c>
      <c r="AP44" s="2">
        <v>46070</v>
      </c>
      <c r="AQ44" s="2">
        <v>46357</v>
      </c>
      <c r="AR44" s="2">
        <v>46434</v>
      </c>
      <c r="AS44" s="2">
        <v>46651</v>
      </c>
      <c r="AV44" t="s">
        <v>470</v>
      </c>
      <c r="AW44">
        <v>144</v>
      </c>
      <c r="AX44">
        <v>0.5</v>
      </c>
      <c r="BH44">
        <v>50</v>
      </c>
      <c r="BJ44">
        <v>112</v>
      </c>
      <c r="BK44">
        <v>0.5</v>
      </c>
      <c r="BY44">
        <v>256</v>
      </c>
      <c r="BZ44">
        <v>256</v>
      </c>
      <c r="CA44">
        <v>0</v>
      </c>
      <c r="CB44">
        <v>300</v>
      </c>
      <c r="CC44">
        <v>0.85333333333333339</v>
      </c>
      <c r="CE44">
        <v>6590</v>
      </c>
      <c r="CF44">
        <v>0</v>
      </c>
      <c r="CG44">
        <v>600</v>
      </c>
      <c r="CH44">
        <v>-76.92307692307692</v>
      </c>
      <c r="CI44">
        <v>6513.0769230769229</v>
      </c>
      <c r="CJ44">
        <v>212.30594577494998</v>
      </c>
      <c r="CK44">
        <v>143.78872163937004</v>
      </c>
      <c r="CL44">
        <v>69.420911026507738</v>
      </c>
      <c r="CM44">
        <v>122.18796797213763</v>
      </c>
      <c r="CN44">
        <v>69.086628928876706</v>
      </c>
      <c r="CO44">
        <v>0</v>
      </c>
      <c r="CP44">
        <v>0</v>
      </c>
      <c r="CQ44">
        <v>93.868062452383569</v>
      </c>
      <c r="CR44">
        <v>0.86346000000000001</v>
      </c>
      <c r="CS44">
        <v>25638.81605383104</v>
      </c>
      <c r="CT44">
        <v>20539.540416457981</v>
      </c>
      <c r="CU44">
        <v>46178.356470289022</v>
      </c>
      <c r="CV44">
        <v>10.907843739291136</v>
      </c>
      <c r="CW44">
        <v>209932</v>
      </c>
      <c r="CX44" t="s">
        <v>4390</v>
      </c>
      <c r="CY44" t="s">
        <v>4391</v>
      </c>
      <c r="CZ44" t="s">
        <v>3509</v>
      </c>
      <c r="DA44" t="s">
        <v>4392</v>
      </c>
      <c r="DB44" t="s">
        <v>3344</v>
      </c>
      <c r="DI44">
        <v>300</v>
      </c>
      <c r="DJ44" t="s">
        <v>471</v>
      </c>
      <c r="DK44" t="s">
        <v>2635</v>
      </c>
    </row>
    <row r="45" spans="1:115" x14ac:dyDescent="0.25">
      <c r="A45" t="s">
        <v>2</v>
      </c>
      <c r="B45" t="s">
        <v>2636</v>
      </c>
      <c r="C45">
        <v>58085</v>
      </c>
      <c r="D45" t="s">
        <v>2628</v>
      </c>
      <c r="E45" t="s">
        <v>2629</v>
      </c>
      <c r="F45" t="s">
        <v>2630</v>
      </c>
      <c r="G45" t="s">
        <v>1914</v>
      </c>
      <c r="H45" t="s">
        <v>2637</v>
      </c>
      <c r="I45" t="s">
        <v>457</v>
      </c>
      <c r="J45">
        <v>2630</v>
      </c>
      <c r="K45">
        <v>12.2502288426637</v>
      </c>
      <c r="L45" t="s">
        <v>3247</v>
      </c>
      <c r="M45">
        <v>0</v>
      </c>
      <c r="N45" t="s">
        <v>459</v>
      </c>
      <c r="O45" t="s">
        <v>2638</v>
      </c>
      <c r="P45">
        <v>13</v>
      </c>
      <c r="Q45">
        <v>25</v>
      </c>
      <c r="R45">
        <v>1</v>
      </c>
      <c r="S45">
        <v>90040856</v>
      </c>
      <c r="T45" t="s">
        <v>605</v>
      </c>
      <c r="U45" t="s">
        <v>659</v>
      </c>
      <c r="V45" t="s">
        <v>335</v>
      </c>
      <c r="W45" t="s">
        <v>463</v>
      </c>
      <c r="Y45" t="s">
        <v>463</v>
      </c>
      <c r="Z45">
        <v>0</v>
      </c>
      <c r="AA45">
        <v>16441</v>
      </c>
      <c r="AB45" t="s">
        <v>465</v>
      </c>
      <c r="AC45" t="s">
        <v>515</v>
      </c>
      <c r="AD45" s="1">
        <v>0.54166666666666674</v>
      </c>
      <c r="AE45" s="1">
        <v>0.70833333333333326</v>
      </c>
      <c r="AF45" t="s">
        <v>463</v>
      </c>
      <c r="AG45" t="s">
        <v>292</v>
      </c>
      <c r="AH45" t="s">
        <v>497</v>
      </c>
      <c r="AI45" t="s">
        <v>2639</v>
      </c>
      <c r="AJ45" t="s">
        <v>762</v>
      </c>
      <c r="AM45">
        <v>1</v>
      </c>
      <c r="AN45">
        <v>3</v>
      </c>
      <c r="AP45" s="2">
        <v>46069</v>
      </c>
      <c r="AQ45" s="2">
        <v>46286</v>
      </c>
      <c r="AR45" s="2"/>
      <c r="AS45" s="2"/>
      <c r="AV45" t="s">
        <v>470</v>
      </c>
      <c r="AW45">
        <v>112</v>
      </c>
      <c r="AX45">
        <v>0.5</v>
      </c>
      <c r="AY45">
        <v>10</v>
      </c>
      <c r="BH45">
        <v>25</v>
      </c>
      <c r="BY45">
        <v>122</v>
      </c>
      <c r="BZ45">
        <v>112</v>
      </c>
      <c r="CA45">
        <v>10</v>
      </c>
      <c r="CB45">
        <v>120</v>
      </c>
      <c r="CC45">
        <v>0.93333333333333335</v>
      </c>
      <c r="CE45">
        <v>2630</v>
      </c>
      <c r="CF45">
        <v>0</v>
      </c>
      <c r="CG45">
        <v>240</v>
      </c>
      <c r="CH45">
        <v>-38.46153846153846</v>
      </c>
      <c r="CI45">
        <v>2591.5384615384614</v>
      </c>
      <c r="CJ45">
        <v>212.30594577494998</v>
      </c>
      <c r="CK45">
        <v>143.78872163937004</v>
      </c>
      <c r="CL45">
        <v>69.420911026507738</v>
      </c>
      <c r="CM45">
        <v>122.18796797213763</v>
      </c>
      <c r="CN45">
        <v>69.086628928876706</v>
      </c>
      <c r="CO45">
        <v>0</v>
      </c>
      <c r="CP45">
        <v>0</v>
      </c>
      <c r="CQ45">
        <v>93.868062452383569</v>
      </c>
      <c r="CR45">
        <v>0.86346000000000001</v>
      </c>
      <c r="CS45">
        <v>20635.510485466999</v>
      </c>
      <c r="CT45">
        <v>0</v>
      </c>
      <c r="CU45">
        <v>20635.510485466999</v>
      </c>
      <c r="CV45">
        <v>12.2502288426637</v>
      </c>
      <c r="CW45">
        <v>203823</v>
      </c>
      <c r="CX45" t="s">
        <v>4393</v>
      </c>
      <c r="CY45" t="s">
        <v>4391</v>
      </c>
      <c r="CZ45" t="s">
        <v>4394</v>
      </c>
      <c r="DA45" t="s">
        <v>4395</v>
      </c>
      <c r="DB45" t="s">
        <v>3344</v>
      </c>
      <c r="DI45">
        <v>120</v>
      </c>
      <c r="DJ45" t="s">
        <v>471</v>
      </c>
      <c r="DK45" t="s">
        <v>2635</v>
      </c>
    </row>
    <row r="46" spans="1:115" x14ac:dyDescent="0.25">
      <c r="A46" t="s">
        <v>2</v>
      </c>
      <c r="B46" t="s">
        <v>2636</v>
      </c>
      <c r="C46">
        <v>58085</v>
      </c>
      <c r="D46" t="s">
        <v>2628</v>
      </c>
      <c r="E46" t="s">
        <v>2629</v>
      </c>
      <c r="F46" t="s">
        <v>2630</v>
      </c>
      <c r="G46" t="s">
        <v>1914</v>
      </c>
      <c r="H46" t="s">
        <v>66</v>
      </c>
      <c r="I46" t="s">
        <v>457</v>
      </c>
      <c r="J46">
        <v>2630</v>
      </c>
      <c r="K46">
        <v>11.733628346691331</v>
      </c>
      <c r="L46" t="s">
        <v>3248</v>
      </c>
      <c r="M46">
        <v>0</v>
      </c>
      <c r="N46" t="s">
        <v>459</v>
      </c>
      <c r="O46" t="s">
        <v>2649</v>
      </c>
      <c r="P46">
        <v>12</v>
      </c>
      <c r="Q46">
        <v>32</v>
      </c>
      <c r="R46">
        <v>1</v>
      </c>
      <c r="S46">
        <v>91182244</v>
      </c>
      <c r="T46" t="s">
        <v>605</v>
      </c>
      <c r="U46" t="s">
        <v>659</v>
      </c>
      <c r="V46" t="s">
        <v>338</v>
      </c>
      <c r="W46" t="s">
        <v>463</v>
      </c>
      <c r="Y46" t="s">
        <v>463</v>
      </c>
      <c r="Z46">
        <v>0</v>
      </c>
      <c r="AA46">
        <v>16436</v>
      </c>
      <c r="AB46" t="s">
        <v>465</v>
      </c>
      <c r="AC46" t="s">
        <v>525</v>
      </c>
      <c r="AD46" s="1">
        <v>0.54166666666666674</v>
      </c>
      <c r="AE46" s="1">
        <v>0.70833333333333326</v>
      </c>
      <c r="AF46" t="s">
        <v>463</v>
      </c>
      <c r="AG46" t="s">
        <v>1059</v>
      </c>
      <c r="AH46" t="s">
        <v>1060</v>
      </c>
      <c r="AI46" t="s">
        <v>89</v>
      </c>
      <c r="AJ46" t="s">
        <v>1918</v>
      </c>
      <c r="AK46" t="s">
        <v>2650</v>
      </c>
      <c r="AL46" t="s">
        <v>2650</v>
      </c>
      <c r="AM46">
        <v>1</v>
      </c>
      <c r="AN46">
        <v>3</v>
      </c>
      <c r="AP46" s="2">
        <v>46070</v>
      </c>
      <c r="AQ46" s="2">
        <v>46287</v>
      </c>
      <c r="AR46" s="2"/>
      <c r="AS46" s="2"/>
      <c r="AV46" t="s">
        <v>470</v>
      </c>
      <c r="AW46">
        <v>112</v>
      </c>
      <c r="AX46">
        <v>0.5</v>
      </c>
      <c r="AY46">
        <v>0</v>
      </c>
      <c r="AZ46">
        <v>0</v>
      </c>
      <c r="BH46">
        <v>10</v>
      </c>
      <c r="BY46">
        <v>112</v>
      </c>
      <c r="BZ46">
        <v>112</v>
      </c>
      <c r="CA46">
        <v>0</v>
      </c>
      <c r="CB46">
        <v>120</v>
      </c>
      <c r="CC46">
        <v>0.93333333333333335</v>
      </c>
      <c r="CE46">
        <v>2630</v>
      </c>
      <c r="CF46">
        <v>0</v>
      </c>
      <c r="CG46">
        <v>240</v>
      </c>
      <c r="CH46">
        <v>-15.384615384615383</v>
      </c>
      <c r="CI46">
        <v>2614.6153846153848</v>
      </c>
      <c r="CJ46">
        <v>212.30594577494998</v>
      </c>
      <c r="CK46">
        <v>143.78872163937004</v>
      </c>
      <c r="CL46">
        <v>69.420911026507738</v>
      </c>
      <c r="CM46">
        <v>122.18796797213763</v>
      </c>
      <c r="CN46">
        <v>69.086628928876706</v>
      </c>
      <c r="CO46">
        <v>0</v>
      </c>
      <c r="CP46">
        <v>0</v>
      </c>
      <c r="CQ46">
        <v>93.868062452383569</v>
      </c>
      <c r="CR46">
        <v>0.86346000000000001</v>
      </c>
      <c r="CS46">
        <v>19941.301375201921</v>
      </c>
      <c r="CT46">
        <v>0</v>
      </c>
      <c r="CU46">
        <v>19941.301375201921</v>
      </c>
      <c r="CV46">
        <v>11.733628346691331</v>
      </c>
      <c r="CW46">
        <v>200689</v>
      </c>
      <c r="CX46" t="s">
        <v>4396</v>
      </c>
      <c r="CY46" t="s">
        <v>4391</v>
      </c>
      <c r="CZ46" t="s">
        <v>4397</v>
      </c>
      <c r="DA46" t="s">
        <v>4398</v>
      </c>
      <c r="DB46" t="s">
        <v>3344</v>
      </c>
      <c r="DI46">
        <v>120</v>
      </c>
      <c r="DJ46" t="s">
        <v>471</v>
      </c>
      <c r="DK46" t="s">
        <v>2635</v>
      </c>
    </row>
    <row r="47" spans="1:115" x14ac:dyDescent="0.25">
      <c r="A47" t="s">
        <v>2</v>
      </c>
      <c r="B47" t="s">
        <v>2636</v>
      </c>
      <c r="C47">
        <v>58085</v>
      </c>
      <c r="D47" t="s">
        <v>2628</v>
      </c>
      <c r="E47" t="s">
        <v>2629</v>
      </c>
      <c r="F47" t="s">
        <v>2630</v>
      </c>
      <c r="G47" t="s">
        <v>1914</v>
      </c>
      <c r="H47" t="s">
        <v>2640</v>
      </c>
      <c r="I47" t="s">
        <v>457</v>
      </c>
      <c r="J47">
        <v>2630</v>
      </c>
      <c r="K47">
        <v>11.733628346691331</v>
      </c>
      <c r="L47" t="s">
        <v>3249</v>
      </c>
      <c r="M47">
        <v>0</v>
      </c>
      <c r="N47" t="s">
        <v>459</v>
      </c>
      <c r="O47" t="s">
        <v>2641</v>
      </c>
      <c r="P47">
        <v>12</v>
      </c>
      <c r="Q47">
        <v>15</v>
      </c>
      <c r="R47">
        <v>1</v>
      </c>
      <c r="S47">
        <v>90080376</v>
      </c>
      <c r="T47" t="s">
        <v>605</v>
      </c>
      <c r="U47" t="s">
        <v>659</v>
      </c>
      <c r="V47" t="s">
        <v>335</v>
      </c>
      <c r="W47" t="s">
        <v>463</v>
      </c>
      <c r="Y47" t="s">
        <v>463</v>
      </c>
      <c r="Z47">
        <v>0</v>
      </c>
      <c r="AA47">
        <v>16427</v>
      </c>
      <c r="AB47" t="s">
        <v>465</v>
      </c>
      <c r="AC47" t="s">
        <v>525</v>
      </c>
      <c r="AD47" s="1">
        <v>0.5625</v>
      </c>
      <c r="AE47" s="1">
        <v>0.72916666666666674</v>
      </c>
      <c r="AF47" t="s">
        <v>463</v>
      </c>
      <c r="AG47" t="s">
        <v>208</v>
      </c>
      <c r="AH47" t="s">
        <v>529</v>
      </c>
      <c r="AJ47" t="s">
        <v>762</v>
      </c>
      <c r="AK47" t="s">
        <v>2642</v>
      </c>
      <c r="AM47">
        <v>1</v>
      </c>
      <c r="AN47">
        <v>3</v>
      </c>
      <c r="AP47" s="2">
        <v>46070</v>
      </c>
      <c r="AQ47" s="2">
        <v>46287</v>
      </c>
      <c r="AR47" s="2"/>
      <c r="AS47" s="2"/>
      <c r="AV47" t="s">
        <v>470</v>
      </c>
      <c r="AW47">
        <v>112</v>
      </c>
      <c r="AX47">
        <v>0.5</v>
      </c>
      <c r="AY47">
        <v>0</v>
      </c>
      <c r="BH47">
        <v>10</v>
      </c>
      <c r="BY47">
        <v>112</v>
      </c>
      <c r="BZ47">
        <v>112</v>
      </c>
      <c r="CA47">
        <v>0</v>
      </c>
      <c r="CB47">
        <v>120</v>
      </c>
      <c r="CC47">
        <v>0.93333333333333335</v>
      </c>
      <c r="CE47">
        <v>2630</v>
      </c>
      <c r="CF47">
        <v>0</v>
      </c>
      <c r="CG47">
        <v>240</v>
      </c>
      <c r="CH47">
        <v>-15.384615384615383</v>
      </c>
      <c r="CI47">
        <v>2614.6153846153848</v>
      </c>
      <c r="CJ47">
        <v>212.30594577494998</v>
      </c>
      <c r="CK47">
        <v>143.78872163937004</v>
      </c>
      <c r="CL47">
        <v>69.420911026507738</v>
      </c>
      <c r="CM47">
        <v>122.18796797213763</v>
      </c>
      <c r="CN47">
        <v>69.086628928876706</v>
      </c>
      <c r="CO47">
        <v>0</v>
      </c>
      <c r="CP47">
        <v>0</v>
      </c>
      <c r="CQ47">
        <v>93.868062452383569</v>
      </c>
      <c r="CR47">
        <v>0.86346000000000001</v>
      </c>
      <c r="CS47">
        <v>19941.301375201921</v>
      </c>
      <c r="CT47">
        <v>0</v>
      </c>
      <c r="CU47">
        <v>19941.301375201921</v>
      </c>
      <c r="CV47">
        <v>11.733628346691331</v>
      </c>
      <c r="CW47">
        <v>203824</v>
      </c>
      <c r="CX47" t="s">
        <v>4399</v>
      </c>
      <c r="CY47" t="s">
        <v>4391</v>
      </c>
      <c r="CZ47" t="s">
        <v>4300</v>
      </c>
      <c r="DA47" t="s">
        <v>4400</v>
      </c>
      <c r="DB47" t="s">
        <v>3344</v>
      </c>
      <c r="DI47">
        <v>120</v>
      </c>
      <c r="DJ47" t="s">
        <v>471</v>
      </c>
      <c r="DK47" t="s">
        <v>2635</v>
      </c>
    </row>
    <row r="48" spans="1:115" x14ac:dyDescent="0.25">
      <c r="A48" t="s">
        <v>2754</v>
      </c>
      <c r="B48" t="s">
        <v>2636</v>
      </c>
      <c r="C48">
        <v>58085</v>
      </c>
      <c r="D48" t="s">
        <v>2628</v>
      </c>
      <c r="E48" t="s">
        <v>2629</v>
      </c>
      <c r="F48" t="s">
        <v>2630</v>
      </c>
      <c r="G48" t="s">
        <v>1914</v>
      </c>
      <c r="H48" t="s">
        <v>2907</v>
      </c>
      <c r="I48" t="s">
        <v>457</v>
      </c>
      <c r="J48">
        <v>2630</v>
      </c>
      <c r="K48">
        <v>11.733628346691331</v>
      </c>
      <c r="L48" t="s">
        <v>3249</v>
      </c>
      <c r="M48">
        <v>0</v>
      </c>
      <c r="N48" t="s">
        <v>459</v>
      </c>
      <c r="O48" t="s">
        <v>2641</v>
      </c>
      <c r="P48">
        <v>12</v>
      </c>
      <c r="Q48">
        <v>15</v>
      </c>
      <c r="R48">
        <v>1</v>
      </c>
      <c r="S48">
        <v>90080376</v>
      </c>
      <c r="T48" t="s">
        <v>605</v>
      </c>
      <c r="U48" t="s">
        <v>659</v>
      </c>
      <c r="V48" t="s">
        <v>335</v>
      </c>
      <c r="W48" t="s">
        <v>463</v>
      </c>
      <c r="Y48" t="s">
        <v>463</v>
      </c>
      <c r="Z48">
        <v>0</v>
      </c>
      <c r="AB48" t="s">
        <v>465</v>
      </c>
      <c r="AD48" s="1"/>
      <c r="AE48" s="1"/>
      <c r="AF48" t="s">
        <v>463</v>
      </c>
      <c r="AG48" t="s">
        <v>210</v>
      </c>
      <c r="AH48" t="s">
        <v>529</v>
      </c>
      <c r="AI48" t="s">
        <v>2908</v>
      </c>
      <c r="AJ48" t="s">
        <v>762</v>
      </c>
      <c r="AM48">
        <v>1</v>
      </c>
      <c r="AN48">
        <v>3</v>
      </c>
      <c r="AP48" s="2"/>
      <c r="AQ48" s="2"/>
      <c r="AR48" s="2"/>
      <c r="AS48" s="2"/>
      <c r="AV48" t="s">
        <v>470</v>
      </c>
      <c r="AW48">
        <v>112</v>
      </c>
      <c r="AX48">
        <v>0.5</v>
      </c>
      <c r="BH48">
        <v>10</v>
      </c>
      <c r="BY48">
        <v>112</v>
      </c>
      <c r="BZ48">
        <v>112</v>
      </c>
      <c r="CA48">
        <v>0</v>
      </c>
      <c r="CB48">
        <v>120</v>
      </c>
      <c r="CC48">
        <v>0.93333333333333335</v>
      </c>
      <c r="CE48">
        <v>2630</v>
      </c>
      <c r="CF48">
        <v>0</v>
      </c>
      <c r="CG48">
        <v>240</v>
      </c>
      <c r="CH48">
        <v>-15.384615384615383</v>
      </c>
      <c r="CI48">
        <v>2614.6153846153848</v>
      </c>
      <c r="CJ48">
        <v>212.30594577494998</v>
      </c>
      <c r="CK48">
        <v>143.78872163937004</v>
      </c>
      <c r="CL48">
        <v>69.420911026507738</v>
      </c>
      <c r="CM48">
        <v>122.18796797213763</v>
      </c>
      <c r="CN48">
        <v>69.086628928876706</v>
      </c>
      <c r="CO48">
        <v>0</v>
      </c>
      <c r="CP48">
        <v>0</v>
      </c>
      <c r="CQ48">
        <v>93.868062452383569</v>
      </c>
      <c r="CR48">
        <v>0.86346000000000001</v>
      </c>
      <c r="CS48">
        <v>19941.301375201921</v>
      </c>
      <c r="CT48">
        <v>0</v>
      </c>
      <c r="CU48">
        <v>19941.301375201921</v>
      </c>
      <c r="CV48">
        <v>11.733628346691331</v>
      </c>
      <c r="CW48">
        <v>203825</v>
      </c>
      <c r="CX48" t="s">
        <v>4401</v>
      </c>
      <c r="CY48" t="s">
        <v>4391</v>
      </c>
      <c r="CZ48" t="s">
        <v>4402</v>
      </c>
      <c r="DA48" t="s">
        <v>4403</v>
      </c>
      <c r="DB48" t="s">
        <v>3344</v>
      </c>
      <c r="DI48">
        <v>120</v>
      </c>
      <c r="DJ48" t="s">
        <v>471</v>
      </c>
      <c r="DK48" t="s">
        <v>2635</v>
      </c>
    </row>
    <row r="49" spans="1:115" x14ac:dyDescent="0.25">
      <c r="A49" t="s">
        <v>2</v>
      </c>
      <c r="B49" t="s">
        <v>2636</v>
      </c>
      <c r="C49">
        <v>58085</v>
      </c>
      <c r="D49" t="s">
        <v>2628</v>
      </c>
      <c r="E49" t="s">
        <v>2629</v>
      </c>
      <c r="F49" t="s">
        <v>2630</v>
      </c>
      <c r="G49" t="s">
        <v>1914</v>
      </c>
      <c r="H49" t="s">
        <v>2643</v>
      </c>
      <c r="I49" t="s">
        <v>457</v>
      </c>
      <c r="J49">
        <v>2630</v>
      </c>
      <c r="K49">
        <v>11.733628346691331</v>
      </c>
      <c r="L49" t="s">
        <v>3249</v>
      </c>
      <c r="M49">
        <v>0</v>
      </c>
      <c r="N49" t="s">
        <v>459</v>
      </c>
      <c r="O49" t="s">
        <v>2641</v>
      </c>
      <c r="P49">
        <v>12</v>
      </c>
      <c r="Q49">
        <v>15</v>
      </c>
      <c r="R49">
        <v>1</v>
      </c>
      <c r="S49">
        <v>90010376</v>
      </c>
      <c r="T49" t="s">
        <v>605</v>
      </c>
      <c r="U49" t="s">
        <v>659</v>
      </c>
      <c r="V49" t="s">
        <v>335</v>
      </c>
      <c r="W49" t="s">
        <v>463</v>
      </c>
      <c r="Y49" t="s">
        <v>463</v>
      </c>
      <c r="Z49">
        <v>0</v>
      </c>
      <c r="AA49">
        <v>16428</v>
      </c>
      <c r="AB49" t="s">
        <v>465</v>
      </c>
      <c r="AC49" t="s">
        <v>466</v>
      </c>
      <c r="AD49" s="1">
        <v>0.5625</v>
      </c>
      <c r="AE49" s="1">
        <v>0.72916666666666674</v>
      </c>
      <c r="AF49" t="s">
        <v>463</v>
      </c>
      <c r="AG49" t="s">
        <v>217</v>
      </c>
      <c r="AH49" t="s">
        <v>529</v>
      </c>
      <c r="AJ49" t="s">
        <v>762</v>
      </c>
      <c r="AK49" t="s">
        <v>2642</v>
      </c>
      <c r="AM49">
        <v>1</v>
      </c>
      <c r="AN49">
        <v>3</v>
      </c>
      <c r="AP49" s="2">
        <v>46072</v>
      </c>
      <c r="AQ49" s="2">
        <v>46289</v>
      </c>
      <c r="AR49" s="2"/>
      <c r="AS49" s="2"/>
      <c r="AV49" t="s">
        <v>470</v>
      </c>
      <c r="AW49">
        <v>112</v>
      </c>
      <c r="AX49">
        <v>0.5</v>
      </c>
      <c r="BH49">
        <v>10</v>
      </c>
      <c r="BY49">
        <v>112</v>
      </c>
      <c r="BZ49">
        <v>112</v>
      </c>
      <c r="CA49">
        <v>0</v>
      </c>
      <c r="CB49">
        <v>120</v>
      </c>
      <c r="CC49">
        <v>0.93333333333333335</v>
      </c>
      <c r="CE49">
        <v>2630</v>
      </c>
      <c r="CF49">
        <v>0</v>
      </c>
      <c r="CG49">
        <v>240</v>
      </c>
      <c r="CH49">
        <v>-15.384615384615383</v>
      </c>
      <c r="CI49">
        <v>2614.6153846153848</v>
      </c>
      <c r="CJ49">
        <v>212.30594577494998</v>
      </c>
      <c r="CK49">
        <v>143.78872163937004</v>
      </c>
      <c r="CL49">
        <v>69.420911026507738</v>
      </c>
      <c r="CM49">
        <v>122.18796797213763</v>
      </c>
      <c r="CN49">
        <v>69.086628928876706</v>
      </c>
      <c r="CO49">
        <v>0</v>
      </c>
      <c r="CP49">
        <v>0</v>
      </c>
      <c r="CQ49">
        <v>93.868062452383569</v>
      </c>
      <c r="CR49">
        <v>0.86346000000000001</v>
      </c>
      <c r="CS49">
        <v>19941.301375201921</v>
      </c>
      <c r="CT49">
        <v>0</v>
      </c>
      <c r="CU49">
        <v>19941.301375201921</v>
      </c>
      <c r="CV49">
        <v>11.733628346691331</v>
      </c>
      <c r="CW49">
        <v>203821</v>
      </c>
      <c r="CX49" t="s">
        <v>4404</v>
      </c>
      <c r="CY49" t="s">
        <v>4391</v>
      </c>
      <c r="CZ49" t="s">
        <v>3794</v>
      </c>
      <c r="DA49" t="s">
        <v>4400</v>
      </c>
      <c r="DB49" t="s">
        <v>3344</v>
      </c>
      <c r="DI49">
        <v>120</v>
      </c>
      <c r="DJ49" t="s">
        <v>471</v>
      </c>
      <c r="DK49" t="s">
        <v>2635</v>
      </c>
    </row>
    <row r="50" spans="1:115" x14ac:dyDescent="0.25">
      <c r="A50" t="s">
        <v>2</v>
      </c>
      <c r="B50" t="s">
        <v>2636</v>
      </c>
      <c r="C50">
        <v>58085</v>
      </c>
      <c r="D50" t="s">
        <v>2628</v>
      </c>
      <c r="E50" t="s">
        <v>2629</v>
      </c>
      <c r="F50" t="s">
        <v>2630</v>
      </c>
      <c r="G50" t="s">
        <v>1914</v>
      </c>
      <c r="H50" t="s">
        <v>2644</v>
      </c>
      <c r="I50" t="s">
        <v>457</v>
      </c>
      <c r="J50">
        <v>2630</v>
      </c>
      <c r="K50">
        <v>11.83811301585154</v>
      </c>
      <c r="L50" t="s">
        <v>3055</v>
      </c>
      <c r="M50">
        <v>0</v>
      </c>
      <c r="N50" t="s">
        <v>459</v>
      </c>
      <c r="O50" t="s">
        <v>2645</v>
      </c>
      <c r="P50">
        <v>12</v>
      </c>
      <c r="Q50">
        <v>20</v>
      </c>
      <c r="R50">
        <v>1</v>
      </c>
      <c r="S50">
        <v>90771309</v>
      </c>
      <c r="T50" t="s">
        <v>605</v>
      </c>
      <c r="U50" t="s">
        <v>659</v>
      </c>
      <c r="V50" t="s">
        <v>335</v>
      </c>
      <c r="W50" t="s">
        <v>463</v>
      </c>
      <c r="Y50" t="s">
        <v>463</v>
      </c>
      <c r="Z50">
        <v>0</v>
      </c>
      <c r="AA50">
        <v>16442</v>
      </c>
      <c r="AB50" t="s">
        <v>465</v>
      </c>
      <c r="AC50" t="s">
        <v>525</v>
      </c>
      <c r="AD50" s="1">
        <v>0.54166666666666674</v>
      </c>
      <c r="AE50" s="1">
        <v>0.70833333333333326</v>
      </c>
      <c r="AF50" t="s">
        <v>463</v>
      </c>
      <c r="AG50" t="s">
        <v>288</v>
      </c>
      <c r="AH50" t="s">
        <v>616</v>
      </c>
      <c r="AJ50" t="s">
        <v>762</v>
      </c>
      <c r="AM50">
        <v>1</v>
      </c>
      <c r="AN50">
        <v>3</v>
      </c>
      <c r="AP50" s="2">
        <v>46070</v>
      </c>
      <c r="AQ50" s="2">
        <v>46287</v>
      </c>
      <c r="AR50" s="2"/>
      <c r="AS50" s="2"/>
      <c r="AV50" t="s">
        <v>470</v>
      </c>
      <c r="AW50">
        <v>112</v>
      </c>
      <c r="AX50">
        <v>0.5</v>
      </c>
      <c r="BH50">
        <v>25</v>
      </c>
      <c r="BY50">
        <v>112</v>
      </c>
      <c r="BZ50">
        <v>112</v>
      </c>
      <c r="CA50">
        <v>0</v>
      </c>
      <c r="CB50">
        <v>120</v>
      </c>
      <c r="CC50">
        <v>0.93333333333333335</v>
      </c>
      <c r="CE50">
        <v>2630</v>
      </c>
      <c r="CF50">
        <v>0</v>
      </c>
      <c r="CG50">
        <v>240</v>
      </c>
      <c r="CH50">
        <v>-38.46153846153846</v>
      </c>
      <c r="CI50">
        <v>2591.5384615384614</v>
      </c>
      <c r="CJ50">
        <v>212.30594577494998</v>
      </c>
      <c r="CK50">
        <v>143.78872163937004</v>
      </c>
      <c r="CL50">
        <v>69.420911026507738</v>
      </c>
      <c r="CM50">
        <v>122.18796797213763</v>
      </c>
      <c r="CN50">
        <v>69.086628928876706</v>
      </c>
      <c r="CO50">
        <v>0</v>
      </c>
      <c r="CP50">
        <v>0</v>
      </c>
      <c r="CQ50">
        <v>93.868062452383569</v>
      </c>
      <c r="CR50">
        <v>0.86346000000000001</v>
      </c>
      <c r="CS50">
        <v>19941.301375201921</v>
      </c>
      <c r="CT50">
        <v>0</v>
      </c>
      <c r="CU50">
        <v>19941.301375201921</v>
      </c>
      <c r="CV50">
        <v>11.83811301585154</v>
      </c>
      <c r="CW50">
        <v>203826</v>
      </c>
      <c r="CX50" t="s">
        <v>4405</v>
      </c>
      <c r="CY50" t="s">
        <v>4391</v>
      </c>
      <c r="CZ50" t="s">
        <v>4406</v>
      </c>
      <c r="DA50" t="s">
        <v>4407</v>
      </c>
      <c r="DB50" t="s">
        <v>3344</v>
      </c>
      <c r="DI50">
        <v>120</v>
      </c>
      <c r="DJ50" t="s">
        <v>471</v>
      </c>
      <c r="DK50" t="s">
        <v>2635</v>
      </c>
    </row>
    <row r="51" spans="1:115" x14ac:dyDescent="0.25">
      <c r="A51" t="s">
        <v>2</v>
      </c>
      <c r="B51" t="s">
        <v>2636</v>
      </c>
      <c r="C51">
        <v>58085</v>
      </c>
      <c r="D51" t="s">
        <v>2628</v>
      </c>
      <c r="E51" t="s">
        <v>2629</v>
      </c>
      <c r="F51" t="s">
        <v>2630</v>
      </c>
      <c r="G51" t="s">
        <v>1914</v>
      </c>
      <c r="H51" t="s">
        <v>2646</v>
      </c>
      <c r="I51" t="s">
        <v>457</v>
      </c>
      <c r="J51">
        <v>2630</v>
      </c>
      <c r="K51">
        <v>11.83811301585154</v>
      </c>
      <c r="L51" t="s">
        <v>3055</v>
      </c>
      <c r="M51">
        <v>0</v>
      </c>
      <c r="N51" t="s">
        <v>459</v>
      </c>
      <c r="O51" t="s">
        <v>2647</v>
      </c>
      <c r="P51">
        <v>12</v>
      </c>
      <c r="Q51">
        <v>20</v>
      </c>
      <c r="R51">
        <v>1</v>
      </c>
      <c r="S51">
        <v>93470856</v>
      </c>
      <c r="T51" t="s">
        <v>605</v>
      </c>
      <c r="U51" t="s">
        <v>659</v>
      </c>
      <c r="V51" t="s">
        <v>335</v>
      </c>
      <c r="W51" t="s">
        <v>463</v>
      </c>
      <c r="Y51" t="s">
        <v>463</v>
      </c>
      <c r="Z51">
        <v>0</v>
      </c>
      <c r="AA51">
        <v>16443</v>
      </c>
      <c r="AB51" t="s">
        <v>465</v>
      </c>
      <c r="AC51" t="s">
        <v>515</v>
      </c>
      <c r="AD51" s="1">
        <v>0.54166666666666674</v>
      </c>
      <c r="AE51" s="1">
        <v>0.70833333333333326</v>
      </c>
      <c r="AF51" t="s">
        <v>463</v>
      </c>
      <c r="AG51" t="s">
        <v>294</v>
      </c>
      <c r="AH51" t="s">
        <v>616</v>
      </c>
      <c r="AJ51" t="s">
        <v>762</v>
      </c>
      <c r="AM51">
        <v>1</v>
      </c>
      <c r="AN51">
        <v>3</v>
      </c>
      <c r="AP51" s="2">
        <v>46069</v>
      </c>
      <c r="AQ51" s="2">
        <v>46286</v>
      </c>
      <c r="AR51" s="2"/>
      <c r="AS51" s="2"/>
      <c r="AV51" t="s">
        <v>470</v>
      </c>
      <c r="AW51">
        <v>112</v>
      </c>
      <c r="AX51">
        <v>0.5</v>
      </c>
      <c r="BH51">
        <v>25</v>
      </c>
      <c r="BY51">
        <v>112</v>
      </c>
      <c r="BZ51">
        <v>112</v>
      </c>
      <c r="CA51">
        <v>0</v>
      </c>
      <c r="CB51">
        <v>120</v>
      </c>
      <c r="CC51">
        <v>0.93333333333333335</v>
      </c>
      <c r="CE51">
        <v>2630</v>
      </c>
      <c r="CF51">
        <v>0</v>
      </c>
      <c r="CG51">
        <v>240</v>
      </c>
      <c r="CH51">
        <v>-38.46153846153846</v>
      </c>
      <c r="CI51">
        <v>2591.5384615384614</v>
      </c>
      <c r="CJ51">
        <v>212.30594577494998</v>
      </c>
      <c r="CK51">
        <v>143.78872163937004</v>
      </c>
      <c r="CL51">
        <v>69.420911026507738</v>
      </c>
      <c r="CM51">
        <v>122.18796797213763</v>
      </c>
      <c r="CN51">
        <v>69.086628928876706</v>
      </c>
      <c r="CO51">
        <v>0</v>
      </c>
      <c r="CP51">
        <v>0</v>
      </c>
      <c r="CQ51">
        <v>93.868062452383569</v>
      </c>
      <c r="CR51">
        <v>0.86346000000000001</v>
      </c>
      <c r="CS51">
        <v>19941.301375201921</v>
      </c>
      <c r="CT51">
        <v>0</v>
      </c>
      <c r="CU51">
        <v>19941.301375201921</v>
      </c>
      <c r="CV51">
        <v>11.83811301585154</v>
      </c>
      <c r="CW51">
        <v>203822</v>
      </c>
      <c r="CX51" t="s">
        <v>4408</v>
      </c>
      <c r="CY51" t="s">
        <v>4391</v>
      </c>
      <c r="CZ51" t="s">
        <v>4409</v>
      </c>
      <c r="DA51" t="s">
        <v>4410</v>
      </c>
      <c r="DB51" t="s">
        <v>3344</v>
      </c>
      <c r="DI51">
        <v>120</v>
      </c>
      <c r="DJ51" t="s">
        <v>471</v>
      </c>
      <c r="DK51" t="s">
        <v>2635</v>
      </c>
    </row>
    <row r="52" spans="1:115" x14ac:dyDescent="0.25">
      <c r="A52" t="s">
        <v>2</v>
      </c>
      <c r="B52" t="s">
        <v>2651</v>
      </c>
      <c r="C52">
        <v>58086</v>
      </c>
      <c r="D52" t="s">
        <v>2628</v>
      </c>
      <c r="E52" t="s">
        <v>2629</v>
      </c>
      <c r="F52" t="s">
        <v>2630</v>
      </c>
      <c r="G52" t="s">
        <v>1914</v>
      </c>
      <c r="H52" t="s">
        <v>2652</v>
      </c>
      <c r="I52" t="s">
        <v>457</v>
      </c>
      <c r="J52">
        <v>5270</v>
      </c>
      <c r="K52">
        <v>13.579872510010004</v>
      </c>
      <c r="L52" t="s">
        <v>3250</v>
      </c>
      <c r="M52">
        <v>0</v>
      </c>
      <c r="N52" t="s">
        <v>459</v>
      </c>
      <c r="O52" t="s">
        <v>2641</v>
      </c>
      <c r="P52">
        <v>14</v>
      </c>
      <c r="Q52">
        <v>15</v>
      </c>
      <c r="R52">
        <v>1</v>
      </c>
      <c r="S52">
        <v>90080376</v>
      </c>
      <c r="T52" t="s">
        <v>605</v>
      </c>
      <c r="U52" t="s">
        <v>812</v>
      </c>
      <c r="V52" t="s">
        <v>335</v>
      </c>
      <c r="W52" t="s">
        <v>463</v>
      </c>
      <c r="Y52" t="s">
        <v>660</v>
      </c>
      <c r="Z52" t="s">
        <v>3251</v>
      </c>
      <c r="AA52">
        <v>16429</v>
      </c>
      <c r="AB52" t="s">
        <v>465</v>
      </c>
      <c r="AC52" t="s">
        <v>525</v>
      </c>
      <c r="AD52" s="1">
        <v>0.5625</v>
      </c>
      <c r="AE52" s="1">
        <v>0.72916666666666674</v>
      </c>
      <c r="AF52" t="s">
        <v>463</v>
      </c>
      <c r="AG52" t="s">
        <v>208</v>
      </c>
      <c r="AH52" t="s">
        <v>529</v>
      </c>
      <c r="AJ52" t="s">
        <v>762</v>
      </c>
      <c r="AK52" t="s">
        <v>2642</v>
      </c>
      <c r="AM52">
        <v>2</v>
      </c>
      <c r="AN52">
        <v>4</v>
      </c>
      <c r="AO52">
        <v>3</v>
      </c>
      <c r="AP52" s="2">
        <v>46070</v>
      </c>
      <c r="AQ52" s="2">
        <v>46357</v>
      </c>
      <c r="AR52" s="2">
        <v>46434</v>
      </c>
      <c r="AS52" s="2">
        <v>46651</v>
      </c>
      <c r="AV52" t="s">
        <v>470</v>
      </c>
      <c r="AW52">
        <v>144</v>
      </c>
      <c r="AX52">
        <v>0.5</v>
      </c>
      <c r="AY52">
        <v>0</v>
      </c>
      <c r="BH52">
        <v>25</v>
      </c>
      <c r="BJ52">
        <v>112</v>
      </c>
      <c r="BK52">
        <v>0.5</v>
      </c>
      <c r="BY52">
        <v>256</v>
      </c>
      <c r="BZ52">
        <v>256</v>
      </c>
      <c r="CA52">
        <v>0</v>
      </c>
      <c r="CB52">
        <v>240</v>
      </c>
      <c r="CC52">
        <v>1.0666666666666667</v>
      </c>
      <c r="CE52">
        <v>5270</v>
      </c>
      <c r="CF52">
        <v>0</v>
      </c>
      <c r="CG52">
        <v>480</v>
      </c>
      <c r="CH52">
        <v>-38.46153846153846</v>
      </c>
      <c r="CI52">
        <v>5231.5384615384619</v>
      </c>
      <c r="CJ52">
        <v>212.30594577494998</v>
      </c>
      <c r="CK52">
        <v>143.78872163937004</v>
      </c>
      <c r="CL52">
        <v>69.420911026507738</v>
      </c>
      <c r="CM52">
        <v>122.18796797213763</v>
      </c>
      <c r="CN52">
        <v>69.086628928876706</v>
      </c>
      <c r="CO52">
        <v>0</v>
      </c>
      <c r="CP52">
        <v>0</v>
      </c>
      <c r="CQ52">
        <v>93.868062452383569</v>
      </c>
      <c r="CR52">
        <v>0.86346000000000001</v>
      </c>
      <c r="CS52">
        <v>25638.81605383104</v>
      </c>
      <c r="CT52">
        <v>20539.540416457981</v>
      </c>
      <c r="CU52">
        <v>46178.356470289022</v>
      </c>
      <c r="CV52">
        <v>13.579872510010004</v>
      </c>
      <c r="CW52">
        <v>207578</v>
      </c>
      <c r="CX52" t="s">
        <v>4411</v>
      </c>
      <c r="CY52" t="s">
        <v>4391</v>
      </c>
      <c r="CZ52" t="s">
        <v>4412</v>
      </c>
      <c r="DA52" t="s">
        <v>4413</v>
      </c>
      <c r="DB52" t="s">
        <v>3344</v>
      </c>
      <c r="DI52">
        <v>240</v>
      </c>
      <c r="DJ52" t="s">
        <v>471</v>
      </c>
      <c r="DK52" t="s">
        <v>2635</v>
      </c>
    </row>
    <row r="53" spans="1:115" x14ac:dyDescent="0.25">
      <c r="A53" t="s">
        <v>2</v>
      </c>
      <c r="B53" t="s">
        <v>2651</v>
      </c>
      <c r="C53">
        <v>58086</v>
      </c>
      <c r="D53" t="s">
        <v>2628</v>
      </c>
      <c r="E53" t="s">
        <v>2629</v>
      </c>
      <c r="F53" t="s">
        <v>2630</v>
      </c>
      <c r="G53" t="s">
        <v>1914</v>
      </c>
      <c r="H53" t="s">
        <v>2653</v>
      </c>
      <c r="I53" t="s">
        <v>457</v>
      </c>
      <c r="J53">
        <v>5270</v>
      </c>
      <c r="K53">
        <v>13.579872510010004</v>
      </c>
      <c r="L53" t="s">
        <v>3250</v>
      </c>
      <c r="M53">
        <v>0</v>
      </c>
      <c r="N53" t="s">
        <v>459</v>
      </c>
      <c r="O53" t="s">
        <v>2641</v>
      </c>
      <c r="P53">
        <v>14</v>
      </c>
      <c r="Q53">
        <v>15</v>
      </c>
      <c r="R53">
        <v>1</v>
      </c>
      <c r="S53">
        <v>90080376</v>
      </c>
      <c r="T53" t="s">
        <v>605</v>
      </c>
      <c r="U53" t="s">
        <v>812</v>
      </c>
      <c r="V53" t="s">
        <v>335</v>
      </c>
      <c r="W53" t="s">
        <v>463</v>
      </c>
      <c r="Y53" t="s">
        <v>660</v>
      </c>
      <c r="Z53" t="s">
        <v>3251</v>
      </c>
      <c r="AA53">
        <v>16430</v>
      </c>
      <c r="AB53" t="s">
        <v>465</v>
      </c>
      <c r="AC53" t="s">
        <v>525</v>
      </c>
      <c r="AD53" s="1">
        <v>0.375</v>
      </c>
      <c r="AE53" s="1">
        <v>0.54166666666666674</v>
      </c>
      <c r="AF53" t="s">
        <v>463</v>
      </c>
      <c r="AG53" t="s">
        <v>210</v>
      </c>
      <c r="AH53" t="s">
        <v>529</v>
      </c>
      <c r="AJ53" t="s">
        <v>762</v>
      </c>
      <c r="AK53" t="s">
        <v>2642</v>
      </c>
      <c r="AM53">
        <v>2</v>
      </c>
      <c r="AN53">
        <v>4</v>
      </c>
      <c r="AO53">
        <v>3</v>
      </c>
      <c r="AP53" s="2">
        <v>46070</v>
      </c>
      <c r="AQ53" s="2">
        <v>46357</v>
      </c>
      <c r="AR53" s="2">
        <v>46434</v>
      </c>
      <c r="AS53" s="2">
        <v>46651</v>
      </c>
      <c r="AV53" t="s">
        <v>470</v>
      </c>
      <c r="AW53">
        <v>144</v>
      </c>
      <c r="AX53">
        <v>0.5</v>
      </c>
      <c r="BH53">
        <v>25</v>
      </c>
      <c r="BJ53">
        <v>112</v>
      </c>
      <c r="BK53">
        <v>0.5</v>
      </c>
      <c r="BY53">
        <v>256</v>
      </c>
      <c r="BZ53">
        <v>256</v>
      </c>
      <c r="CA53">
        <v>0</v>
      </c>
      <c r="CB53">
        <v>240</v>
      </c>
      <c r="CC53">
        <v>1.0666666666666667</v>
      </c>
      <c r="CE53">
        <v>5270</v>
      </c>
      <c r="CF53">
        <v>0</v>
      </c>
      <c r="CG53">
        <v>480</v>
      </c>
      <c r="CH53">
        <v>-38.46153846153846</v>
      </c>
      <c r="CI53">
        <v>5231.5384615384619</v>
      </c>
      <c r="CJ53">
        <v>212.30594577494998</v>
      </c>
      <c r="CK53">
        <v>143.78872163937004</v>
      </c>
      <c r="CL53">
        <v>69.420911026507738</v>
      </c>
      <c r="CM53">
        <v>122.18796797213763</v>
      </c>
      <c r="CN53">
        <v>69.086628928876706</v>
      </c>
      <c r="CO53">
        <v>0</v>
      </c>
      <c r="CP53">
        <v>0</v>
      </c>
      <c r="CQ53">
        <v>93.868062452383569</v>
      </c>
      <c r="CR53">
        <v>0.86346000000000001</v>
      </c>
      <c r="CS53">
        <v>25638.81605383104</v>
      </c>
      <c r="CT53">
        <v>20539.540416457981</v>
      </c>
      <c r="CU53">
        <v>46178.356470289022</v>
      </c>
      <c r="CV53">
        <v>13.579872510010004</v>
      </c>
      <c r="CW53">
        <v>207580</v>
      </c>
      <c r="CX53" t="s">
        <v>4414</v>
      </c>
      <c r="CY53" t="s">
        <v>4391</v>
      </c>
      <c r="CZ53" t="s">
        <v>4415</v>
      </c>
      <c r="DA53" t="s">
        <v>4416</v>
      </c>
      <c r="DB53" t="s">
        <v>3344</v>
      </c>
      <c r="DI53">
        <v>240</v>
      </c>
      <c r="DJ53" t="s">
        <v>471</v>
      </c>
      <c r="DK53" t="s">
        <v>2635</v>
      </c>
    </row>
    <row r="54" spans="1:115" x14ac:dyDescent="0.25">
      <c r="A54" t="s">
        <v>2</v>
      </c>
      <c r="B54" t="s">
        <v>2651</v>
      </c>
      <c r="C54">
        <v>58086</v>
      </c>
      <c r="D54" t="s">
        <v>2628</v>
      </c>
      <c r="E54" t="s">
        <v>2629</v>
      </c>
      <c r="F54" t="s">
        <v>2630</v>
      </c>
      <c r="G54" t="s">
        <v>1914</v>
      </c>
      <c r="H54" t="s">
        <v>2654</v>
      </c>
      <c r="I54" t="s">
        <v>457</v>
      </c>
      <c r="J54">
        <v>5270</v>
      </c>
      <c r="K54">
        <v>13.579872510010004</v>
      </c>
      <c r="L54" t="s">
        <v>3250</v>
      </c>
      <c r="M54">
        <v>0</v>
      </c>
      <c r="N54" t="s">
        <v>459</v>
      </c>
      <c r="O54" t="s">
        <v>2641</v>
      </c>
      <c r="P54">
        <v>14</v>
      </c>
      <c r="Q54">
        <v>15</v>
      </c>
      <c r="R54">
        <v>1</v>
      </c>
      <c r="S54">
        <v>90010376</v>
      </c>
      <c r="T54" t="s">
        <v>605</v>
      </c>
      <c r="U54" t="s">
        <v>812</v>
      </c>
      <c r="V54" t="s">
        <v>335</v>
      </c>
      <c r="W54" t="s">
        <v>463</v>
      </c>
      <c r="Y54" t="s">
        <v>660</v>
      </c>
      <c r="Z54" t="s">
        <v>3251</v>
      </c>
      <c r="AA54">
        <v>16431</v>
      </c>
      <c r="AB54" t="s">
        <v>465</v>
      </c>
      <c r="AC54" t="s">
        <v>525</v>
      </c>
      <c r="AD54" s="1">
        <v>0.375</v>
      </c>
      <c r="AE54" s="1">
        <v>0.54166666666666674</v>
      </c>
      <c r="AF54" t="s">
        <v>463</v>
      </c>
      <c r="AG54" t="s">
        <v>217</v>
      </c>
      <c r="AH54" t="s">
        <v>529</v>
      </c>
      <c r="AI54" t="s">
        <v>2655</v>
      </c>
      <c r="AJ54" t="s">
        <v>762</v>
      </c>
      <c r="AK54" t="s">
        <v>2642</v>
      </c>
      <c r="AM54">
        <v>2</v>
      </c>
      <c r="AN54">
        <v>4</v>
      </c>
      <c r="AO54">
        <v>3</v>
      </c>
      <c r="AP54" s="2">
        <v>46070</v>
      </c>
      <c r="AQ54" s="2">
        <v>46357</v>
      </c>
      <c r="AR54" s="2">
        <v>46434</v>
      </c>
      <c r="AS54" s="2">
        <v>46651</v>
      </c>
      <c r="AV54" t="s">
        <v>470</v>
      </c>
      <c r="AW54">
        <v>144</v>
      </c>
      <c r="AX54">
        <v>0.5</v>
      </c>
      <c r="BH54">
        <v>25</v>
      </c>
      <c r="BJ54">
        <v>112</v>
      </c>
      <c r="BK54">
        <v>0.5</v>
      </c>
      <c r="BY54">
        <v>256</v>
      </c>
      <c r="BZ54">
        <v>256</v>
      </c>
      <c r="CA54">
        <v>0</v>
      </c>
      <c r="CB54">
        <v>240</v>
      </c>
      <c r="CC54">
        <v>1.0666666666666667</v>
      </c>
      <c r="CE54">
        <v>5270</v>
      </c>
      <c r="CF54">
        <v>0</v>
      </c>
      <c r="CG54">
        <v>480</v>
      </c>
      <c r="CH54">
        <v>-38.46153846153846</v>
      </c>
      <c r="CI54">
        <v>5231.5384615384619</v>
      </c>
      <c r="CJ54">
        <v>212.30594577494998</v>
      </c>
      <c r="CK54">
        <v>143.78872163937004</v>
      </c>
      <c r="CL54">
        <v>69.420911026507738</v>
      </c>
      <c r="CM54">
        <v>122.18796797213763</v>
      </c>
      <c r="CN54">
        <v>69.086628928876706</v>
      </c>
      <c r="CO54">
        <v>0</v>
      </c>
      <c r="CP54">
        <v>0</v>
      </c>
      <c r="CQ54">
        <v>93.868062452383569</v>
      </c>
      <c r="CR54">
        <v>0.86346000000000001</v>
      </c>
      <c r="CS54">
        <v>25638.81605383104</v>
      </c>
      <c r="CT54">
        <v>20539.540416457981</v>
      </c>
      <c r="CU54">
        <v>46178.356470289022</v>
      </c>
      <c r="CV54">
        <v>13.579872510010004</v>
      </c>
      <c r="CW54">
        <v>207579</v>
      </c>
      <c r="CX54" t="s">
        <v>4417</v>
      </c>
      <c r="CY54" t="s">
        <v>4391</v>
      </c>
      <c r="CZ54" t="s">
        <v>4331</v>
      </c>
      <c r="DA54" t="s">
        <v>4416</v>
      </c>
      <c r="DB54" t="s">
        <v>3344</v>
      </c>
      <c r="DI54">
        <v>240</v>
      </c>
      <c r="DJ54" t="s">
        <v>471</v>
      </c>
      <c r="DK54" t="s">
        <v>2635</v>
      </c>
    </row>
    <row r="55" spans="1:115" x14ac:dyDescent="0.25">
      <c r="A55" t="s">
        <v>2</v>
      </c>
      <c r="B55" t="s">
        <v>2651</v>
      </c>
      <c r="C55">
        <v>58086</v>
      </c>
      <c r="D55" t="s">
        <v>2628</v>
      </c>
      <c r="E55" t="s">
        <v>2629</v>
      </c>
      <c r="F55" t="s">
        <v>2630</v>
      </c>
      <c r="G55" t="s">
        <v>1914</v>
      </c>
      <c r="H55" t="s">
        <v>2656</v>
      </c>
      <c r="I55" t="s">
        <v>457</v>
      </c>
      <c r="J55">
        <v>5270</v>
      </c>
      <c r="K55">
        <v>13.892405676982255</v>
      </c>
      <c r="L55" t="s">
        <v>3252</v>
      </c>
      <c r="M55">
        <v>0</v>
      </c>
      <c r="N55" t="s">
        <v>459</v>
      </c>
      <c r="O55" t="s">
        <v>2645</v>
      </c>
      <c r="P55">
        <v>14</v>
      </c>
      <c r="Q55">
        <v>20</v>
      </c>
      <c r="R55">
        <v>1</v>
      </c>
      <c r="S55">
        <v>90771309</v>
      </c>
      <c r="T55" t="s">
        <v>605</v>
      </c>
      <c r="U55" t="s">
        <v>812</v>
      </c>
      <c r="V55" t="s">
        <v>335</v>
      </c>
      <c r="W55" t="s">
        <v>463</v>
      </c>
      <c r="Y55" t="s">
        <v>660</v>
      </c>
      <c r="Z55" t="s">
        <v>3251</v>
      </c>
      <c r="AA55">
        <v>16444</v>
      </c>
      <c r="AB55" t="s">
        <v>465</v>
      </c>
      <c r="AC55" t="s">
        <v>525</v>
      </c>
      <c r="AD55" s="1">
        <v>0.54166666666666674</v>
      </c>
      <c r="AE55" s="1">
        <v>0.70833333333333326</v>
      </c>
      <c r="AF55" t="s">
        <v>463</v>
      </c>
      <c r="AG55" t="s">
        <v>288</v>
      </c>
      <c r="AH55" t="s">
        <v>616</v>
      </c>
      <c r="AJ55" t="s">
        <v>762</v>
      </c>
      <c r="AM55">
        <v>2</v>
      </c>
      <c r="AN55">
        <v>4</v>
      </c>
      <c r="AO55">
        <v>3</v>
      </c>
      <c r="AP55" s="2">
        <v>46070</v>
      </c>
      <c r="AQ55" s="2">
        <v>46357</v>
      </c>
      <c r="AR55" s="2">
        <v>46434</v>
      </c>
      <c r="AS55" s="2">
        <v>46651</v>
      </c>
      <c r="AV55" t="s">
        <v>470</v>
      </c>
      <c r="AW55">
        <v>144</v>
      </c>
      <c r="AX55">
        <v>0.5</v>
      </c>
      <c r="BH55">
        <v>50</v>
      </c>
      <c r="BJ55">
        <v>112</v>
      </c>
      <c r="BK55">
        <v>0.5</v>
      </c>
      <c r="BU55">
        <v>50</v>
      </c>
      <c r="BY55">
        <v>256</v>
      </c>
      <c r="BZ55">
        <v>256</v>
      </c>
      <c r="CA55">
        <v>0</v>
      </c>
      <c r="CB55">
        <v>240</v>
      </c>
      <c r="CC55">
        <v>1.0666666666666667</v>
      </c>
      <c r="CE55">
        <v>5270</v>
      </c>
      <c r="CF55">
        <v>0</v>
      </c>
      <c r="CG55">
        <v>480</v>
      </c>
      <c r="CH55">
        <v>-156.15384615384616</v>
      </c>
      <c r="CI55">
        <v>5113.8461538461543</v>
      </c>
      <c r="CJ55">
        <v>212.30594577494998</v>
      </c>
      <c r="CK55">
        <v>143.78872163937004</v>
      </c>
      <c r="CL55">
        <v>69.420911026507738</v>
      </c>
      <c r="CM55">
        <v>122.18796797213763</v>
      </c>
      <c r="CN55">
        <v>69.086628928876706</v>
      </c>
      <c r="CO55">
        <v>0</v>
      </c>
      <c r="CP55">
        <v>0</v>
      </c>
      <c r="CQ55">
        <v>93.868062452383569</v>
      </c>
      <c r="CR55">
        <v>0.86346000000000001</v>
      </c>
      <c r="CS55">
        <v>25638.81605383104</v>
      </c>
      <c r="CT55">
        <v>20539.540416457981</v>
      </c>
      <c r="CU55">
        <v>46178.356470289022</v>
      </c>
      <c r="CV55">
        <v>13.892405676982255</v>
      </c>
      <c r="CW55">
        <v>229050</v>
      </c>
      <c r="CX55" t="s">
        <v>4418</v>
      </c>
      <c r="CY55" t="s">
        <v>4391</v>
      </c>
      <c r="CZ55" t="s">
        <v>3667</v>
      </c>
      <c r="DA55" t="s">
        <v>4419</v>
      </c>
      <c r="DB55" t="s">
        <v>3344</v>
      </c>
      <c r="DI55">
        <v>240</v>
      </c>
      <c r="DJ55" t="s">
        <v>471</v>
      </c>
      <c r="DK55" t="s">
        <v>2635</v>
      </c>
    </row>
    <row r="56" spans="1:115" x14ac:dyDescent="0.25">
      <c r="A56" t="s">
        <v>2754</v>
      </c>
      <c r="B56" t="s">
        <v>2651</v>
      </c>
      <c r="C56">
        <v>58086</v>
      </c>
      <c r="D56" t="s">
        <v>2628</v>
      </c>
      <c r="E56" t="s">
        <v>2629</v>
      </c>
      <c r="F56" t="s">
        <v>2630</v>
      </c>
      <c r="G56" t="s">
        <v>1914</v>
      </c>
      <c r="H56" t="s">
        <v>2909</v>
      </c>
      <c r="I56" t="s">
        <v>457</v>
      </c>
      <c r="J56">
        <v>5270</v>
      </c>
      <c r="K56">
        <v>13.680449257973343</v>
      </c>
      <c r="L56" t="s">
        <v>3253</v>
      </c>
      <c r="M56">
        <v>0</v>
      </c>
      <c r="N56" t="s">
        <v>459</v>
      </c>
      <c r="O56" t="s">
        <v>2647</v>
      </c>
      <c r="P56">
        <v>14</v>
      </c>
      <c r="Q56">
        <v>20</v>
      </c>
      <c r="R56">
        <v>1</v>
      </c>
      <c r="S56">
        <v>93470856</v>
      </c>
      <c r="T56" t="s">
        <v>605</v>
      </c>
      <c r="U56" t="s">
        <v>812</v>
      </c>
      <c r="V56" t="s">
        <v>335</v>
      </c>
      <c r="W56" t="s">
        <v>463</v>
      </c>
      <c r="Y56" t="s">
        <v>660</v>
      </c>
      <c r="Z56" t="s">
        <v>3251</v>
      </c>
      <c r="AB56" t="s">
        <v>465</v>
      </c>
      <c r="AD56" s="1"/>
      <c r="AE56" s="1"/>
      <c r="AF56" t="s">
        <v>463</v>
      </c>
      <c r="AG56" t="s">
        <v>294</v>
      </c>
      <c r="AH56" t="s">
        <v>616</v>
      </c>
      <c r="AI56" t="s">
        <v>2908</v>
      </c>
      <c r="AJ56" t="s">
        <v>762</v>
      </c>
      <c r="AM56">
        <v>2</v>
      </c>
      <c r="AN56">
        <v>4</v>
      </c>
      <c r="AO56">
        <v>3</v>
      </c>
      <c r="AP56" s="2">
        <v>46070</v>
      </c>
      <c r="AQ56" s="2"/>
      <c r="AR56" s="2">
        <v>46434</v>
      </c>
      <c r="AS56" s="2"/>
      <c r="AV56" t="s">
        <v>470</v>
      </c>
      <c r="AW56">
        <v>144</v>
      </c>
      <c r="AX56">
        <v>0.5</v>
      </c>
      <c r="BH56">
        <v>50</v>
      </c>
      <c r="BJ56">
        <v>112</v>
      </c>
      <c r="BK56">
        <v>0.5</v>
      </c>
      <c r="BY56">
        <v>256</v>
      </c>
      <c r="BZ56">
        <v>256</v>
      </c>
      <c r="CA56">
        <v>0</v>
      </c>
      <c r="CB56">
        <v>240</v>
      </c>
      <c r="CC56">
        <v>1.0666666666666667</v>
      </c>
      <c r="CE56">
        <v>5270</v>
      </c>
      <c r="CF56">
        <v>0</v>
      </c>
      <c r="CG56">
        <v>480</v>
      </c>
      <c r="CH56">
        <v>-76.92307692307692</v>
      </c>
      <c r="CI56">
        <v>5193.0769230769229</v>
      </c>
      <c r="CJ56">
        <v>212.30594577494998</v>
      </c>
      <c r="CK56">
        <v>143.78872163937004</v>
      </c>
      <c r="CL56">
        <v>69.420911026507738</v>
      </c>
      <c r="CM56">
        <v>122.18796797213763</v>
      </c>
      <c r="CN56">
        <v>69.086628928876706</v>
      </c>
      <c r="CO56">
        <v>0</v>
      </c>
      <c r="CP56">
        <v>0</v>
      </c>
      <c r="CQ56">
        <v>93.868062452383569</v>
      </c>
      <c r="CR56">
        <v>0.86346000000000001</v>
      </c>
      <c r="CS56">
        <v>25638.81605383104</v>
      </c>
      <c r="CT56">
        <v>20539.540416457981</v>
      </c>
      <c r="CU56">
        <v>46178.356470289022</v>
      </c>
      <c r="CV56">
        <v>13.680449257973343</v>
      </c>
      <c r="CW56">
        <v>198828</v>
      </c>
      <c r="CX56" t="s">
        <v>4420</v>
      </c>
      <c r="CY56" t="s">
        <v>4391</v>
      </c>
      <c r="CZ56" t="s">
        <v>4421</v>
      </c>
      <c r="DA56" t="s">
        <v>4422</v>
      </c>
      <c r="DB56" t="s">
        <v>3344</v>
      </c>
      <c r="DI56">
        <v>240</v>
      </c>
      <c r="DJ56" t="s">
        <v>471</v>
      </c>
      <c r="DK56" t="s">
        <v>2635</v>
      </c>
    </row>
    <row r="57" spans="1:115" x14ac:dyDescent="0.25">
      <c r="A57" t="s">
        <v>2</v>
      </c>
      <c r="B57" t="s">
        <v>2006</v>
      </c>
      <c r="C57">
        <v>26110</v>
      </c>
      <c r="D57" t="s">
        <v>1984</v>
      </c>
      <c r="E57" t="s">
        <v>1985</v>
      </c>
      <c r="F57" t="s">
        <v>1986</v>
      </c>
      <c r="G57" t="s">
        <v>1905</v>
      </c>
      <c r="H57" t="s">
        <v>2010</v>
      </c>
      <c r="I57" t="s">
        <v>457</v>
      </c>
      <c r="J57">
        <v>3370</v>
      </c>
      <c r="K57">
        <v>9.1035386328244332</v>
      </c>
      <c r="L57" t="s">
        <v>2011</v>
      </c>
      <c r="M57">
        <v>0</v>
      </c>
      <c r="N57" t="s">
        <v>459</v>
      </c>
      <c r="O57" t="s">
        <v>1994</v>
      </c>
      <c r="P57">
        <v>10</v>
      </c>
      <c r="Q57">
        <v>10</v>
      </c>
      <c r="R57">
        <v>1</v>
      </c>
      <c r="S57">
        <v>90011201</v>
      </c>
      <c r="T57" t="s">
        <v>605</v>
      </c>
      <c r="U57" t="s">
        <v>659</v>
      </c>
      <c r="V57" t="s">
        <v>335</v>
      </c>
      <c r="W57" t="s">
        <v>463</v>
      </c>
      <c r="Y57" t="s">
        <v>660</v>
      </c>
      <c r="Z57">
        <v>35</v>
      </c>
      <c r="AA57">
        <v>16432</v>
      </c>
      <c r="AB57" t="s">
        <v>465</v>
      </c>
      <c r="AC57" t="s">
        <v>525</v>
      </c>
      <c r="AD57" s="1">
        <v>0.5625</v>
      </c>
      <c r="AE57" s="1">
        <v>0.72916666666666674</v>
      </c>
      <c r="AF57" t="s">
        <v>463</v>
      </c>
      <c r="AG57" t="s">
        <v>217</v>
      </c>
      <c r="AH57" t="s">
        <v>529</v>
      </c>
      <c r="AI57" t="s">
        <v>2012</v>
      </c>
      <c r="AJ57" t="s">
        <v>762</v>
      </c>
      <c r="AM57">
        <v>1</v>
      </c>
      <c r="AP57" s="2">
        <v>46070</v>
      </c>
      <c r="AQ57" s="2">
        <v>46287</v>
      </c>
      <c r="AR57" s="2"/>
      <c r="AS57" s="2"/>
      <c r="AV57" t="s">
        <v>470</v>
      </c>
      <c r="AW57">
        <v>112</v>
      </c>
      <c r="AX57">
        <v>0.5</v>
      </c>
      <c r="BY57">
        <v>112</v>
      </c>
      <c r="BZ57">
        <v>112</v>
      </c>
      <c r="CA57">
        <v>0</v>
      </c>
      <c r="CB57">
        <v>120</v>
      </c>
      <c r="CC57">
        <v>0.93333333333333335</v>
      </c>
      <c r="CE57">
        <v>3370</v>
      </c>
      <c r="CF57">
        <v>0</v>
      </c>
      <c r="CG57">
        <v>240</v>
      </c>
      <c r="CH57">
        <v>0</v>
      </c>
      <c r="CI57">
        <v>3370</v>
      </c>
      <c r="CJ57">
        <v>212.30594577494998</v>
      </c>
      <c r="CK57">
        <v>143.78872163937004</v>
      </c>
      <c r="CL57">
        <v>69.420911026507738</v>
      </c>
      <c r="CM57">
        <v>122.18796797213763</v>
      </c>
      <c r="CN57">
        <v>69.086628928876706</v>
      </c>
      <c r="CO57">
        <v>0</v>
      </c>
      <c r="CP57">
        <v>0</v>
      </c>
      <c r="CQ57">
        <v>93.868062452383569</v>
      </c>
      <c r="CR57">
        <v>0.86346000000000001</v>
      </c>
      <c r="CS57">
        <v>19941.301375201921</v>
      </c>
      <c r="CT57">
        <v>0</v>
      </c>
      <c r="CU57">
        <v>19941.301375201921</v>
      </c>
      <c r="CV57">
        <v>9.1035386328244332</v>
      </c>
      <c r="CW57">
        <v>231733</v>
      </c>
      <c r="CX57" t="s">
        <v>4423</v>
      </c>
      <c r="CY57" t="s">
        <v>4303</v>
      </c>
      <c r="CZ57" t="s">
        <v>3794</v>
      </c>
      <c r="DA57" t="s">
        <v>4305</v>
      </c>
      <c r="DB57" t="s">
        <v>3344</v>
      </c>
      <c r="DI57">
        <v>120</v>
      </c>
      <c r="DJ57" t="s">
        <v>831</v>
      </c>
      <c r="DK57" t="s">
        <v>1991</v>
      </c>
    </row>
    <row r="58" spans="1:115" x14ac:dyDescent="0.25">
      <c r="A58" t="s">
        <v>2</v>
      </c>
      <c r="B58" t="s">
        <v>2414</v>
      </c>
      <c r="C58">
        <v>27311</v>
      </c>
      <c r="D58" t="s">
        <v>2395</v>
      </c>
      <c r="E58" t="s">
        <v>2396</v>
      </c>
      <c r="F58" t="s">
        <v>2415</v>
      </c>
      <c r="G58" t="s">
        <v>1066</v>
      </c>
      <c r="H58" t="s">
        <v>2436</v>
      </c>
      <c r="I58" t="s">
        <v>457</v>
      </c>
      <c r="J58">
        <v>7020</v>
      </c>
      <c r="K58">
        <v>10.350410505500172</v>
      </c>
      <c r="L58" t="s">
        <v>3254</v>
      </c>
      <c r="M58">
        <v>0</v>
      </c>
      <c r="N58" t="s">
        <v>459</v>
      </c>
      <c r="O58" t="s">
        <v>2399</v>
      </c>
      <c r="P58">
        <v>11</v>
      </c>
      <c r="Q58">
        <v>40</v>
      </c>
      <c r="R58">
        <v>1</v>
      </c>
      <c r="S58">
        <v>90010045</v>
      </c>
      <c r="T58" t="s">
        <v>461</v>
      </c>
      <c r="U58" t="s">
        <v>812</v>
      </c>
      <c r="V58" t="s">
        <v>335</v>
      </c>
      <c r="W58" t="s">
        <v>660</v>
      </c>
      <c r="X58">
        <v>27398</v>
      </c>
      <c r="Y58" t="s">
        <v>660</v>
      </c>
      <c r="Z58">
        <v>70</v>
      </c>
      <c r="AA58">
        <v>16433</v>
      </c>
      <c r="AB58" t="s">
        <v>465</v>
      </c>
      <c r="AC58" t="s">
        <v>466</v>
      </c>
      <c r="AD58" s="1">
        <v>0.5625</v>
      </c>
      <c r="AE58" s="1">
        <v>0.72916666666666674</v>
      </c>
      <c r="AF58" t="s">
        <v>463</v>
      </c>
      <c r="AG58" t="s">
        <v>217</v>
      </c>
      <c r="AH58" t="s">
        <v>529</v>
      </c>
      <c r="AJ58" t="s">
        <v>2058</v>
      </c>
      <c r="AM58">
        <v>2</v>
      </c>
      <c r="AN58">
        <v>4</v>
      </c>
      <c r="AO58">
        <v>3</v>
      </c>
      <c r="AP58" s="2">
        <v>46072</v>
      </c>
      <c r="AQ58" s="2">
        <v>46359</v>
      </c>
      <c r="AR58" s="2">
        <v>46437</v>
      </c>
      <c r="AS58" s="2">
        <v>46653</v>
      </c>
      <c r="AV58" t="s">
        <v>470</v>
      </c>
      <c r="AW58">
        <v>144</v>
      </c>
      <c r="AX58">
        <v>0.5</v>
      </c>
      <c r="BH58">
        <v>50</v>
      </c>
      <c r="BJ58">
        <v>112</v>
      </c>
      <c r="BK58">
        <v>0.5</v>
      </c>
      <c r="BU58">
        <v>50</v>
      </c>
      <c r="BY58">
        <v>256</v>
      </c>
      <c r="BZ58">
        <v>256</v>
      </c>
      <c r="CA58">
        <v>0</v>
      </c>
      <c r="CB58">
        <v>240</v>
      </c>
      <c r="CC58">
        <v>1.0666666666666667</v>
      </c>
      <c r="CE58">
        <v>7020</v>
      </c>
      <c r="CF58">
        <v>0</v>
      </c>
      <c r="CG58">
        <v>480</v>
      </c>
      <c r="CH58">
        <v>-156.15384615384616</v>
      </c>
      <c r="CI58">
        <v>6863.8461538461543</v>
      </c>
      <c r="CJ58">
        <v>212.30594577494998</v>
      </c>
      <c r="CK58">
        <v>143.78872163937004</v>
      </c>
      <c r="CL58">
        <v>69.420911026507738</v>
      </c>
      <c r="CM58">
        <v>122.18796797213763</v>
      </c>
      <c r="CN58">
        <v>69.086628928876706</v>
      </c>
      <c r="CO58">
        <v>0</v>
      </c>
      <c r="CP58">
        <v>0</v>
      </c>
      <c r="CQ58">
        <v>93.868062452383569</v>
      </c>
      <c r="CR58">
        <v>0.86346000000000001</v>
      </c>
      <c r="CS58">
        <v>25638.81605383104</v>
      </c>
      <c r="CT58">
        <v>20539.540416457981</v>
      </c>
      <c r="CU58">
        <v>46178.356470289022</v>
      </c>
      <c r="CV58">
        <v>10.350410505500172</v>
      </c>
      <c r="CW58">
        <v>207719</v>
      </c>
      <c r="CX58" t="s">
        <v>4343</v>
      </c>
      <c r="CY58" t="s">
        <v>4315</v>
      </c>
      <c r="CZ58" t="s">
        <v>4344</v>
      </c>
      <c r="DA58" t="s">
        <v>4345</v>
      </c>
      <c r="DB58" t="s">
        <v>3344</v>
      </c>
      <c r="DI58">
        <v>240</v>
      </c>
      <c r="DJ58" t="s">
        <v>831</v>
      </c>
      <c r="DK58" t="s">
        <v>2400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89CBE-BAC9-42FC-8B13-86BBE95671E1}">
  <dimension ref="A1:DK12"/>
  <sheetViews>
    <sheetView topLeftCell="BZ1" workbookViewId="0"/>
  </sheetViews>
  <sheetFormatPr defaultRowHeight="15" x14ac:dyDescent="0.25"/>
  <cols>
    <col min="1" max="1" width="11.140625" bestFit="1" customWidth="1"/>
    <col min="2" max="2" width="81.140625" bestFit="1" customWidth="1"/>
    <col min="3" max="3" width="20.85546875" bestFit="1" customWidth="1"/>
    <col min="4" max="4" width="16.42578125" bestFit="1" customWidth="1"/>
    <col min="5" max="5" width="57.85546875" bestFit="1" customWidth="1"/>
    <col min="6" max="6" width="59.28515625" bestFit="1" customWidth="1"/>
    <col min="7" max="7" width="28.140625" bestFit="1" customWidth="1"/>
    <col min="8" max="8" width="25.7109375" bestFit="1" customWidth="1"/>
    <col min="9" max="9" width="21.85546875" bestFit="1" customWidth="1"/>
    <col min="10" max="10" width="34.140625" bestFit="1" customWidth="1"/>
    <col min="11" max="11" width="42.28515625" bestFit="1" customWidth="1"/>
    <col min="12" max="12" width="43" bestFit="1" customWidth="1"/>
    <col min="13" max="13" width="10.42578125" bestFit="1" customWidth="1"/>
    <col min="14" max="14" width="12.5703125" bestFit="1" customWidth="1"/>
    <col min="15" max="15" width="59" bestFit="1" customWidth="1"/>
    <col min="16" max="16" width="25.85546875" bestFit="1" customWidth="1"/>
    <col min="17" max="17" width="26.140625" bestFit="1" customWidth="1"/>
    <col min="18" max="18" width="14.7109375" bestFit="1" customWidth="1"/>
    <col min="19" max="19" width="14.42578125" bestFit="1" customWidth="1"/>
    <col min="20" max="20" width="17.5703125" bestFit="1" customWidth="1"/>
    <col min="21" max="21" width="11" bestFit="1" customWidth="1"/>
    <col min="22" max="22" width="16.5703125" bestFit="1" customWidth="1"/>
    <col min="23" max="23" width="8" bestFit="1" customWidth="1"/>
    <col min="24" max="24" width="16.140625" bestFit="1" customWidth="1"/>
    <col min="25" max="25" width="18.28515625" bestFit="1" customWidth="1"/>
    <col min="26" max="26" width="24.42578125" bestFit="1" customWidth="1"/>
    <col min="27" max="27" width="17.42578125" bestFit="1" customWidth="1"/>
    <col min="28" max="28" width="18.42578125" bestFit="1" customWidth="1"/>
    <col min="29" max="29" width="11.28515625" bestFit="1" customWidth="1"/>
    <col min="30" max="30" width="31.140625" bestFit="1" customWidth="1"/>
    <col min="31" max="31" width="29.85546875" bestFit="1" customWidth="1"/>
    <col min="32" max="32" width="14.85546875" bestFit="1" customWidth="1"/>
    <col min="33" max="33" width="19.28515625" bestFit="1" customWidth="1"/>
    <col min="34" max="34" width="20.140625" bestFit="1" customWidth="1"/>
    <col min="35" max="35" width="49.42578125" bestFit="1" customWidth="1"/>
    <col min="36" max="38" width="81.140625" bestFit="1" customWidth="1"/>
    <col min="39" max="39" width="18.42578125" bestFit="1" customWidth="1"/>
    <col min="40" max="40" width="27.42578125" bestFit="1" customWidth="1"/>
    <col min="41" max="41" width="28" bestFit="1" customWidth="1"/>
    <col min="42" max="42" width="20" bestFit="1" customWidth="1"/>
    <col min="43" max="43" width="19" bestFit="1" customWidth="1"/>
    <col min="44" max="44" width="20" bestFit="1" customWidth="1"/>
    <col min="45" max="45" width="19" bestFit="1" customWidth="1"/>
    <col min="46" max="46" width="15" bestFit="1" customWidth="1"/>
    <col min="47" max="47" width="59.28515625" bestFit="1" customWidth="1"/>
    <col min="48" max="48" width="24.28515625" bestFit="1" customWidth="1"/>
    <col min="49" max="49" width="20.28515625" bestFit="1" customWidth="1"/>
    <col min="50" max="50" width="25.42578125" bestFit="1" customWidth="1"/>
    <col min="51" max="51" width="16.28515625" bestFit="1" customWidth="1"/>
    <col min="52" max="52" width="23.5703125" bestFit="1" customWidth="1"/>
    <col min="53" max="53" width="17.28515625" bestFit="1" customWidth="1"/>
    <col min="54" max="54" width="24.7109375" bestFit="1" customWidth="1"/>
    <col min="55" max="55" width="23.42578125" bestFit="1" customWidth="1"/>
    <col min="56" max="56" width="36.42578125" bestFit="1" customWidth="1"/>
    <col min="57" max="57" width="34.7109375" bestFit="1" customWidth="1"/>
    <col min="58" max="58" width="43.7109375" bestFit="1" customWidth="1"/>
    <col min="59" max="59" width="42.140625" bestFit="1" customWidth="1"/>
    <col min="60" max="60" width="23.28515625" bestFit="1" customWidth="1"/>
    <col min="61" max="61" width="20" bestFit="1" customWidth="1"/>
    <col min="62" max="62" width="22.140625" bestFit="1" customWidth="1"/>
    <col min="63" max="63" width="27.28515625" bestFit="1" customWidth="1"/>
    <col min="64" max="64" width="18.140625" bestFit="1" customWidth="1"/>
    <col min="65" max="65" width="25.5703125" bestFit="1" customWidth="1"/>
    <col min="66" max="66" width="19.140625" bestFit="1" customWidth="1"/>
    <col min="67" max="67" width="26.5703125" bestFit="1" customWidth="1"/>
    <col min="68" max="68" width="25.42578125" bestFit="1" customWidth="1"/>
    <col min="69" max="69" width="38.28515625" bestFit="1" customWidth="1"/>
    <col min="70" max="70" width="36.7109375" bestFit="1" customWidth="1"/>
    <col min="71" max="71" width="46.7109375" bestFit="1" customWidth="1"/>
    <col min="72" max="72" width="45.140625" bestFit="1" customWidth="1"/>
    <col min="73" max="73" width="26.28515625" bestFit="1" customWidth="1"/>
    <col min="74" max="74" width="22.85546875" bestFit="1" customWidth="1"/>
    <col min="75" max="75" width="27.42578125" bestFit="1" customWidth="1"/>
    <col min="76" max="76" width="12.5703125" bestFit="1" customWidth="1"/>
    <col min="77" max="77" width="7.85546875" bestFit="1" customWidth="1"/>
    <col min="78" max="78" width="13.85546875" bestFit="1" customWidth="1"/>
    <col min="79" max="79" width="25.28515625" bestFit="1" customWidth="1"/>
    <col min="80" max="80" width="14.140625" bestFit="1" customWidth="1"/>
    <col min="81" max="81" width="27.42578125" bestFit="1" customWidth="1"/>
    <col min="82" max="82" width="12.5703125" bestFit="1" customWidth="1"/>
    <col min="83" max="83" width="29.5703125" bestFit="1" customWidth="1"/>
    <col min="84" max="84" width="11.42578125" bestFit="1" customWidth="1"/>
    <col min="85" max="85" width="7.140625" bestFit="1" customWidth="1"/>
    <col min="86" max="86" width="35" bestFit="1" customWidth="1"/>
    <col min="87" max="87" width="31.28515625" bestFit="1" customWidth="1"/>
    <col min="88" max="90" width="12.140625" bestFit="1" customWidth="1"/>
    <col min="91" max="91" width="11.140625" bestFit="1" customWidth="1"/>
    <col min="92" max="92" width="20.28515625" bestFit="1" customWidth="1"/>
    <col min="93" max="94" width="11.85546875" bestFit="1" customWidth="1"/>
    <col min="95" max="95" width="12.140625" bestFit="1" customWidth="1"/>
    <col min="96" max="96" width="11.7109375" bestFit="1" customWidth="1"/>
    <col min="97" max="97" width="12.140625" bestFit="1" customWidth="1"/>
    <col min="98" max="98" width="8.85546875" bestFit="1" customWidth="1"/>
    <col min="99" max="99" width="12.140625" bestFit="1" customWidth="1"/>
    <col min="100" max="100" width="13.28515625" bestFit="1" customWidth="1"/>
    <col min="101" max="101" width="14.85546875" bestFit="1" customWidth="1"/>
    <col min="102" max="102" width="22.5703125" bestFit="1" customWidth="1"/>
    <col min="103" max="103" width="15.85546875" bestFit="1" customWidth="1"/>
    <col min="104" max="104" width="37.7109375" bestFit="1" customWidth="1"/>
    <col min="105" max="105" width="31.42578125" bestFit="1" customWidth="1"/>
    <col min="106" max="106" width="28.5703125" bestFit="1" customWidth="1"/>
    <col min="107" max="107" width="15.5703125" bestFit="1" customWidth="1"/>
    <col min="108" max="108" width="19.7109375" bestFit="1" customWidth="1"/>
    <col min="109" max="109" width="33.42578125" bestFit="1" customWidth="1"/>
    <col min="110" max="110" width="15" bestFit="1" customWidth="1"/>
    <col min="111" max="111" width="25.5703125" bestFit="1" customWidth="1"/>
    <col min="112" max="112" width="23" bestFit="1" customWidth="1"/>
    <col min="113" max="113" width="15.5703125" bestFit="1" customWidth="1"/>
    <col min="114" max="114" width="17.7109375" bestFit="1" customWidth="1"/>
    <col min="115" max="116" width="32.85546875" bestFit="1" customWidth="1"/>
  </cols>
  <sheetData>
    <row r="1" spans="1:115" x14ac:dyDescent="0.25">
      <c r="A1" t="s">
        <v>342</v>
      </c>
      <c r="B1" t="s">
        <v>10</v>
      </c>
      <c r="C1" t="s">
        <v>13</v>
      </c>
      <c r="D1" t="s">
        <v>343</v>
      </c>
      <c r="E1" t="s">
        <v>12</v>
      </c>
      <c r="F1" t="s">
        <v>344</v>
      </c>
      <c r="G1" t="s">
        <v>345</v>
      </c>
      <c r="H1" t="s">
        <v>346</v>
      </c>
      <c r="I1" t="s">
        <v>347</v>
      </c>
      <c r="J1" t="s">
        <v>348</v>
      </c>
      <c r="K1" t="s">
        <v>349</v>
      </c>
      <c r="L1" t="s">
        <v>350</v>
      </c>
      <c r="M1" t="s">
        <v>351</v>
      </c>
      <c r="N1" t="s">
        <v>352</v>
      </c>
      <c r="O1" t="s">
        <v>353</v>
      </c>
      <c r="P1" t="s">
        <v>354</v>
      </c>
      <c r="Q1" t="s">
        <v>355</v>
      </c>
      <c r="R1" t="s">
        <v>356</v>
      </c>
      <c r="S1" t="s">
        <v>357</v>
      </c>
      <c r="T1" t="s">
        <v>358</v>
      </c>
      <c r="U1" t="s">
        <v>359</v>
      </c>
      <c r="V1" t="s">
        <v>327</v>
      </c>
      <c r="W1" t="s">
        <v>360</v>
      </c>
      <c r="X1" t="s">
        <v>361</v>
      </c>
      <c r="Y1" t="s">
        <v>362</v>
      </c>
      <c r="Z1" t="s">
        <v>363</v>
      </c>
      <c r="AA1" t="s">
        <v>22</v>
      </c>
      <c r="AB1" t="s">
        <v>364</v>
      </c>
      <c r="AC1" t="s">
        <v>365</v>
      </c>
      <c r="AD1" t="s">
        <v>366</v>
      </c>
      <c r="AE1" t="s">
        <v>367</v>
      </c>
      <c r="AF1" t="s">
        <v>368</v>
      </c>
      <c r="AG1" t="s">
        <v>369</v>
      </c>
      <c r="AH1" t="s">
        <v>370</v>
      </c>
      <c r="AI1" t="s">
        <v>371</v>
      </c>
      <c r="AJ1" t="s">
        <v>372</v>
      </c>
      <c r="AK1" t="s">
        <v>373</v>
      </c>
      <c r="AL1" t="s">
        <v>374</v>
      </c>
      <c r="AM1" t="s">
        <v>375</v>
      </c>
      <c r="AN1" t="s">
        <v>376</v>
      </c>
      <c r="AO1" t="s">
        <v>377</v>
      </c>
      <c r="AP1" t="s">
        <v>378</v>
      </c>
      <c r="AQ1" t="s">
        <v>379</v>
      </c>
      <c r="AR1" t="s">
        <v>380</v>
      </c>
      <c r="AS1" t="s">
        <v>381</v>
      </c>
      <c r="AT1" t="s">
        <v>382</v>
      </c>
      <c r="AU1" t="s">
        <v>383</v>
      </c>
      <c r="AV1" t="s">
        <v>384</v>
      </c>
      <c r="AW1" t="s">
        <v>385</v>
      </c>
      <c r="AX1" t="s">
        <v>386</v>
      </c>
      <c r="AY1" t="s">
        <v>387</v>
      </c>
      <c r="AZ1" t="s">
        <v>388</v>
      </c>
      <c r="BA1" t="s">
        <v>389</v>
      </c>
      <c r="BB1" t="s">
        <v>390</v>
      </c>
      <c r="BC1" t="s">
        <v>391</v>
      </c>
      <c r="BD1" t="s">
        <v>392</v>
      </c>
      <c r="BE1" t="s">
        <v>393</v>
      </c>
      <c r="BF1" t="s">
        <v>394</v>
      </c>
      <c r="BG1" t="s">
        <v>395</v>
      </c>
      <c r="BH1" t="s">
        <v>396</v>
      </c>
      <c r="BI1" t="s">
        <v>397</v>
      </c>
      <c r="BJ1" t="s">
        <v>398</v>
      </c>
      <c r="BK1" t="s">
        <v>399</v>
      </c>
      <c r="BL1" t="s">
        <v>400</v>
      </c>
      <c r="BM1" t="s">
        <v>401</v>
      </c>
      <c r="BN1" t="s">
        <v>402</v>
      </c>
      <c r="BO1" t="s">
        <v>403</v>
      </c>
      <c r="BP1" t="s">
        <v>404</v>
      </c>
      <c r="BQ1" t="s">
        <v>405</v>
      </c>
      <c r="BR1" t="s">
        <v>406</v>
      </c>
      <c r="BS1" t="s">
        <v>407</v>
      </c>
      <c r="BT1" t="s">
        <v>408</v>
      </c>
      <c r="BU1" t="s">
        <v>409</v>
      </c>
      <c r="BV1" t="s">
        <v>410</v>
      </c>
      <c r="BW1" t="s">
        <v>411</v>
      </c>
      <c r="BX1" t="s">
        <v>412</v>
      </c>
      <c r="BY1" t="s">
        <v>413</v>
      </c>
      <c r="BZ1" t="s">
        <v>414</v>
      </c>
      <c r="CA1" t="s">
        <v>415</v>
      </c>
      <c r="CB1" t="s">
        <v>416</v>
      </c>
      <c r="CC1" t="s">
        <v>417</v>
      </c>
      <c r="CD1" t="s">
        <v>418</v>
      </c>
      <c r="CE1" t="s">
        <v>419</v>
      </c>
      <c r="CF1" t="s">
        <v>420</v>
      </c>
      <c r="CG1" t="s">
        <v>421</v>
      </c>
      <c r="CH1" t="s">
        <v>2969</v>
      </c>
      <c r="CI1" t="s">
        <v>422</v>
      </c>
      <c r="CJ1" t="s">
        <v>423</v>
      </c>
      <c r="CK1" t="s">
        <v>424</v>
      </c>
      <c r="CL1" t="s">
        <v>425</v>
      </c>
      <c r="CM1" t="s">
        <v>426</v>
      </c>
      <c r="CN1" t="s">
        <v>427</v>
      </c>
      <c r="CO1" t="s">
        <v>428</v>
      </c>
      <c r="CP1" t="s">
        <v>429</v>
      </c>
      <c r="CQ1" t="s">
        <v>430</v>
      </c>
      <c r="CR1" t="s">
        <v>431</v>
      </c>
      <c r="CS1" t="s">
        <v>432</v>
      </c>
      <c r="CT1" t="s">
        <v>433</v>
      </c>
      <c r="CU1" t="s">
        <v>434</v>
      </c>
      <c r="CV1" t="s">
        <v>435</v>
      </c>
      <c r="CW1" t="s">
        <v>436</v>
      </c>
      <c r="CX1" t="s">
        <v>437</v>
      </c>
      <c r="CY1" t="s">
        <v>438</v>
      </c>
      <c r="CZ1" t="s">
        <v>439</v>
      </c>
      <c r="DA1" t="s">
        <v>440</v>
      </c>
      <c r="DB1" t="s">
        <v>441</v>
      </c>
      <c r="DC1" t="s">
        <v>442</v>
      </c>
      <c r="DD1" t="s">
        <v>443</v>
      </c>
      <c r="DE1" t="s">
        <v>444</v>
      </c>
      <c r="DF1" t="s">
        <v>445</v>
      </c>
      <c r="DG1" t="s">
        <v>446</v>
      </c>
      <c r="DH1" t="s">
        <v>447</v>
      </c>
      <c r="DI1" t="s">
        <v>448</v>
      </c>
      <c r="DJ1" t="s">
        <v>449</v>
      </c>
      <c r="DK1" t="s">
        <v>450</v>
      </c>
    </row>
    <row r="2" spans="1:115" x14ac:dyDescent="0.25">
      <c r="A2" t="s">
        <v>2</v>
      </c>
      <c r="B2" t="s">
        <v>451</v>
      </c>
      <c r="C2">
        <v>82587</v>
      </c>
      <c r="D2" t="s">
        <v>452</v>
      </c>
      <c r="E2" t="s">
        <v>453</v>
      </c>
      <c r="F2" t="s">
        <v>454</v>
      </c>
      <c r="G2" t="s">
        <v>455</v>
      </c>
      <c r="H2" t="s">
        <v>456</v>
      </c>
      <c r="I2" t="s">
        <v>457</v>
      </c>
      <c r="J2">
        <v>2920</v>
      </c>
      <c r="K2">
        <v>9.2943449423872018</v>
      </c>
      <c r="L2" t="s">
        <v>458</v>
      </c>
      <c r="M2">
        <v>0.1</v>
      </c>
      <c r="N2" t="s">
        <v>459</v>
      </c>
      <c r="O2" t="s">
        <v>460</v>
      </c>
      <c r="P2">
        <v>10</v>
      </c>
      <c r="Q2">
        <v>20</v>
      </c>
      <c r="R2">
        <v>1</v>
      </c>
      <c r="S2">
        <v>90900300</v>
      </c>
      <c r="T2" t="s">
        <v>461</v>
      </c>
      <c r="U2" t="s">
        <v>462</v>
      </c>
      <c r="V2" t="s">
        <v>335</v>
      </c>
      <c r="W2" t="s">
        <v>463</v>
      </c>
      <c r="X2" t="s">
        <v>2</v>
      </c>
      <c r="Y2" t="s">
        <v>463</v>
      </c>
      <c r="Z2">
        <v>0</v>
      </c>
      <c r="AA2" t="s">
        <v>464</v>
      </c>
      <c r="AB2" t="s">
        <v>465</v>
      </c>
      <c r="AC2" t="s">
        <v>466</v>
      </c>
      <c r="AD2" s="1">
        <v>0.375</v>
      </c>
      <c r="AE2" s="1">
        <v>0.60416666666666674</v>
      </c>
      <c r="AF2" t="s">
        <v>463</v>
      </c>
      <c r="AG2" t="s">
        <v>69</v>
      </c>
      <c r="AH2" t="s">
        <v>467</v>
      </c>
      <c r="AI2" t="s">
        <v>468</v>
      </c>
      <c r="AJ2" t="s">
        <v>469</v>
      </c>
      <c r="AM2">
        <v>1</v>
      </c>
      <c r="AN2">
        <v>2</v>
      </c>
      <c r="AP2" s="2">
        <v>46072</v>
      </c>
      <c r="AQ2" s="2">
        <v>46205</v>
      </c>
      <c r="AV2" t="s">
        <v>470</v>
      </c>
      <c r="AW2">
        <v>100</v>
      </c>
      <c r="AX2">
        <v>0.5</v>
      </c>
      <c r="AZ2">
        <v>0</v>
      </c>
      <c r="BA2">
        <v>0</v>
      </c>
      <c r="BI2">
        <v>1600</v>
      </c>
      <c r="BK2" t="s">
        <v>2</v>
      </c>
      <c r="BY2">
        <v>100</v>
      </c>
      <c r="BZ2">
        <v>100</v>
      </c>
      <c r="CA2">
        <v>0</v>
      </c>
      <c r="CB2">
        <v>100</v>
      </c>
      <c r="CC2">
        <v>1</v>
      </c>
      <c r="CE2">
        <v>2920</v>
      </c>
      <c r="CF2">
        <v>292</v>
      </c>
      <c r="CG2">
        <v>120</v>
      </c>
      <c r="CH2">
        <v>0</v>
      </c>
      <c r="CI2">
        <v>3212</v>
      </c>
      <c r="CJ2">
        <v>212.30594577494998</v>
      </c>
      <c r="CK2">
        <v>143.78872163937004</v>
      </c>
      <c r="CL2">
        <v>69.420911026507738</v>
      </c>
      <c r="CM2">
        <v>122.18796797213763</v>
      </c>
      <c r="CN2">
        <v>69.086628928876706</v>
      </c>
      <c r="CO2">
        <v>0</v>
      </c>
      <c r="CP2">
        <v>0</v>
      </c>
      <c r="CQ2">
        <v>93.868062452383569</v>
      </c>
      <c r="CR2">
        <v>0.86346000000000001</v>
      </c>
      <c r="CS2">
        <v>19404.733370716</v>
      </c>
      <c r="CT2">
        <v>0</v>
      </c>
      <c r="CU2">
        <v>19404.733370716</v>
      </c>
      <c r="CV2">
        <v>9.2943449423872018</v>
      </c>
      <c r="CW2">
        <v>203335</v>
      </c>
      <c r="CX2" t="s">
        <v>4424</v>
      </c>
      <c r="CY2" t="s">
        <v>4425</v>
      </c>
      <c r="CZ2" t="s">
        <v>4426</v>
      </c>
      <c r="DA2" t="s">
        <v>4427</v>
      </c>
      <c r="DB2" t="s">
        <v>3344</v>
      </c>
      <c r="DI2">
        <v>100</v>
      </c>
      <c r="DJ2" t="s">
        <v>471</v>
      </c>
      <c r="DK2" t="s">
        <v>472</v>
      </c>
    </row>
    <row r="3" spans="1:115" x14ac:dyDescent="0.25">
      <c r="A3" t="s">
        <v>2</v>
      </c>
      <c r="B3" t="s">
        <v>473</v>
      </c>
      <c r="C3">
        <v>82587</v>
      </c>
      <c r="D3" t="s">
        <v>452</v>
      </c>
      <c r="E3" t="s">
        <v>453</v>
      </c>
      <c r="F3" t="s">
        <v>474</v>
      </c>
      <c r="G3" t="s">
        <v>455</v>
      </c>
      <c r="H3" t="s">
        <v>475</v>
      </c>
      <c r="I3" t="s">
        <v>457</v>
      </c>
      <c r="J3">
        <v>2920</v>
      </c>
      <c r="K3">
        <v>10.223779436625922</v>
      </c>
      <c r="L3" t="s">
        <v>476</v>
      </c>
      <c r="M3">
        <v>0</v>
      </c>
      <c r="N3" t="s">
        <v>459</v>
      </c>
      <c r="O3" t="s">
        <v>477</v>
      </c>
      <c r="P3">
        <v>11</v>
      </c>
      <c r="Q3">
        <v>15</v>
      </c>
      <c r="R3">
        <v>1</v>
      </c>
      <c r="S3">
        <v>91200300</v>
      </c>
      <c r="T3" t="s">
        <v>461</v>
      </c>
      <c r="U3" t="s">
        <v>462</v>
      </c>
      <c r="V3" t="s">
        <v>335</v>
      </c>
      <c r="W3" t="s">
        <v>463</v>
      </c>
      <c r="X3" t="s">
        <v>2</v>
      </c>
      <c r="Y3" t="s">
        <v>463</v>
      </c>
      <c r="Z3">
        <v>0</v>
      </c>
      <c r="AA3" t="s">
        <v>478</v>
      </c>
      <c r="AB3" t="s">
        <v>465</v>
      </c>
      <c r="AC3" t="s">
        <v>479</v>
      </c>
      <c r="AD3" s="1">
        <v>0.375</v>
      </c>
      <c r="AE3" s="1">
        <v>0.60416666666666674</v>
      </c>
      <c r="AF3" t="s">
        <v>463</v>
      </c>
      <c r="AG3" t="s">
        <v>91</v>
      </c>
      <c r="AH3" t="s">
        <v>467</v>
      </c>
      <c r="AI3" t="s">
        <v>480</v>
      </c>
      <c r="AJ3" t="s">
        <v>469</v>
      </c>
      <c r="AM3">
        <v>1</v>
      </c>
      <c r="AN3">
        <v>2</v>
      </c>
      <c r="AP3" s="2">
        <v>46074</v>
      </c>
      <c r="AQ3" s="2">
        <v>46088</v>
      </c>
      <c r="AV3" t="s">
        <v>470</v>
      </c>
      <c r="AW3">
        <v>100</v>
      </c>
      <c r="AX3">
        <v>0.5</v>
      </c>
      <c r="AZ3">
        <v>0</v>
      </c>
      <c r="BA3">
        <v>0</v>
      </c>
      <c r="BI3">
        <v>1600</v>
      </c>
      <c r="BK3" t="s">
        <v>2</v>
      </c>
      <c r="BY3">
        <v>100</v>
      </c>
      <c r="BZ3">
        <v>100</v>
      </c>
      <c r="CA3">
        <v>0</v>
      </c>
      <c r="CB3">
        <v>100</v>
      </c>
      <c r="CC3">
        <v>1</v>
      </c>
      <c r="CE3">
        <v>2920</v>
      </c>
      <c r="CF3">
        <v>0</v>
      </c>
      <c r="CG3">
        <v>120</v>
      </c>
      <c r="CH3">
        <v>0</v>
      </c>
      <c r="CI3">
        <v>2920</v>
      </c>
      <c r="CJ3">
        <v>212.30594577494998</v>
      </c>
      <c r="CK3">
        <v>143.78872163937004</v>
      </c>
      <c r="CL3">
        <v>69.420911026507738</v>
      </c>
      <c r="CM3">
        <v>122.18796797213763</v>
      </c>
      <c r="CN3">
        <v>69.086628928876706</v>
      </c>
      <c r="CO3">
        <v>0</v>
      </c>
      <c r="CP3">
        <v>0</v>
      </c>
      <c r="CQ3">
        <v>93.868062452383569</v>
      </c>
      <c r="CR3">
        <v>0.86346000000000001</v>
      </c>
      <c r="CS3">
        <v>19404.733370716</v>
      </c>
      <c r="CT3">
        <v>0</v>
      </c>
      <c r="CU3">
        <v>19404.733370716</v>
      </c>
      <c r="CV3">
        <v>10.223779436625922</v>
      </c>
      <c r="CW3">
        <v>231142</v>
      </c>
      <c r="DI3">
        <v>100</v>
      </c>
      <c r="DJ3" t="s">
        <v>471</v>
      </c>
      <c r="DK3" t="s">
        <v>472</v>
      </c>
    </row>
    <row r="4" spans="1:115" x14ac:dyDescent="0.25">
      <c r="A4" t="s">
        <v>2754</v>
      </c>
      <c r="B4" t="s">
        <v>2910</v>
      </c>
      <c r="C4">
        <v>65597</v>
      </c>
      <c r="D4" t="s">
        <v>2911</v>
      </c>
      <c r="E4" t="s">
        <v>2912</v>
      </c>
      <c r="F4" t="s">
        <v>2913</v>
      </c>
      <c r="G4" t="s">
        <v>455</v>
      </c>
      <c r="H4" t="s">
        <v>2914</v>
      </c>
      <c r="I4" t="s">
        <v>457</v>
      </c>
      <c r="J4">
        <v>3770</v>
      </c>
      <c r="K4" t="s">
        <v>487</v>
      </c>
      <c r="L4" t="s">
        <v>2</v>
      </c>
      <c r="M4">
        <v>0</v>
      </c>
      <c r="N4" t="s">
        <v>459</v>
      </c>
      <c r="O4" t="s">
        <v>2915</v>
      </c>
      <c r="Q4">
        <v>25</v>
      </c>
      <c r="R4">
        <v>1</v>
      </c>
      <c r="S4">
        <v>90331954</v>
      </c>
      <c r="T4" t="s">
        <v>605</v>
      </c>
      <c r="U4" t="s">
        <v>659</v>
      </c>
      <c r="V4" t="s">
        <v>335</v>
      </c>
      <c r="W4" t="s">
        <v>463</v>
      </c>
      <c r="X4" t="s">
        <v>2</v>
      </c>
      <c r="Y4" t="s">
        <v>463</v>
      </c>
      <c r="Z4">
        <v>0</v>
      </c>
      <c r="AC4" t="s">
        <v>488</v>
      </c>
      <c r="AD4" s="1"/>
      <c r="AE4" s="1"/>
      <c r="AF4" t="s">
        <v>463</v>
      </c>
      <c r="AG4" t="s">
        <v>235</v>
      </c>
      <c r="AH4" t="s">
        <v>516</v>
      </c>
      <c r="AJ4" t="s">
        <v>469</v>
      </c>
      <c r="AM4">
        <v>1</v>
      </c>
      <c r="AP4" s="2"/>
      <c r="AQ4" s="2"/>
      <c r="AV4" t="s">
        <v>470</v>
      </c>
      <c r="AX4">
        <v>0.5</v>
      </c>
      <c r="BK4" t="s">
        <v>2</v>
      </c>
      <c r="BY4">
        <v>0</v>
      </c>
      <c r="BZ4">
        <v>0</v>
      </c>
      <c r="CA4">
        <v>0</v>
      </c>
      <c r="CB4">
        <v>120</v>
      </c>
      <c r="CE4">
        <v>3770</v>
      </c>
      <c r="CF4">
        <v>0</v>
      </c>
      <c r="CG4">
        <v>240</v>
      </c>
      <c r="CH4">
        <v>0</v>
      </c>
      <c r="CI4">
        <v>3770</v>
      </c>
      <c r="CJ4">
        <v>212.30594577494998</v>
      </c>
      <c r="CK4">
        <v>143.78872163937004</v>
      </c>
      <c r="CL4">
        <v>69.420911026507738</v>
      </c>
      <c r="CM4">
        <v>122.18796797213763</v>
      </c>
      <c r="CN4">
        <v>69.086628928876706</v>
      </c>
      <c r="CO4">
        <v>0</v>
      </c>
      <c r="CP4">
        <v>0</v>
      </c>
      <c r="CQ4">
        <v>93.868062452383569</v>
      </c>
      <c r="CR4">
        <v>0.86346000000000001</v>
      </c>
      <c r="CS4">
        <v>0</v>
      </c>
      <c r="CT4">
        <v>0</v>
      </c>
      <c r="CU4">
        <v>0</v>
      </c>
      <c r="CV4" t="s">
        <v>487</v>
      </c>
      <c r="CW4">
        <v>224536</v>
      </c>
      <c r="DI4">
        <v>120</v>
      </c>
      <c r="DJ4" t="s">
        <v>471</v>
      </c>
    </row>
    <row r="5" spans="1:115" x14ac:dyDescent="0.25">
      <c r="A5" t="s">
        <v>2754</v>
      </c>
      <c r="B5" t="s">
        <v>2910</v>
      </c>
      <c r="C5">
        <v>65597</v>
      </c>
      <c r="D5" t="s">
        <v>2911</v>
      </c>
      <c r="E5" t="s">
        <v>2912</v>
      </c>
      <c r="F5" t="s">
        <v>2913</v>
      </c>
      <c r="G5" t="s">
        <v>455</v>
      </c>
      <c r="H5" t="s">
        <v>2916</v>
      </c>
      <c r="I5" t="s">
        <v>457</v>
      </c>
      <c r="J5">
        <v>3770</v>
      </c>
      <c r="K5" t="s">
        <v>487</v>
      </c>
      <c r="L5" t="s">
        <v>2</v>
      </c>
      <c r="M5">
        <v>0.1</v>
      </c>
      <c r="N5" t="s">
        <v>459</v>
      </c>
      <c r="O5" t="s">
        <v>460</v>
      </c>
      <c r="Q5">
        <v>25</v>
      </c>
      <c r="R5">
        <v>1</v>
      </c>
      <c r="S5">
        <v>90900300</v>
      </c>
      <c r="T5" t="s">
        <v>605</v>
      </c>
      <c r="U5" t="s">
        <v>659</v>
      </c>
      <c r="V5" t="s">
        <v>335</v>
      </c>
      <c r="W5" t="s">
        <v>463</v>
      </c>
      <c r="X5" t="s">
        <v>2</v>
      </c>
      <c r="Y5" t="s">
        <v>463</v>
      </c>
      <c r="Z5">
        <v>0</v>
      </c>
      <c r="AC5" t="s">
        <v>466</v>
      </c>
      <c r="AD5" s="1">
        <v>0.375</v>
      </c>
      <c r="AE5" s="1">
        <v>0.60416666666666674</v>
      </c>
      <c r="AF5" t="s">
        <v>463</v>
      </c>
      <c r="AG5" t="s">
        <v>69</v>
      </c>
      <c r="AH5" t="s">
        <v>467</v>
      </c>
      <c r="AJ5" t="s">
        <v>469</v>
      </c>
      <c r="AM5">
        <v>1</v>
      </c>
      <c r="AN5">
        <v>3</v>
      </c>
      <c r="AP5" s="2">
        <v>46072</v>
      </c>
      <c r="AQ5" s="2">
        <v>46289</v>
      </c>
      <c r="AV5" t="s">
        <v>470</v>
      </c>
      <c r="AX5">
        <v>0.5</v>
      </c>
      <c r="BK5" t="s">
        <v>2</v>
      </c>
      <c r="BY5">
        <v>0</v>
      </c>
      <c r="BZ5">
        <v>0</v>
      </c>
      <c r="CA5">
        <v>0</v>
      </c>
      <c r="CB5">
        <v>120</v>
      </c>
      <c r="CE5">
        <v>3770</v>
      </c>
      <c r="CF5">
        <v>377</v>
      </c>
      <c r="CG5">
        <v>240</v>
      </c>
      <c r="CH5">
        <v>0</v>
      </c>
      <c r="CI5">
        <v>4147</v>
      </c>
      <c r="CJ5">
        <v>212.30594577494998</v>
      </c>
      <c r="CK5">
        <v>143.78872163937004</v>
      </c>
      <c r="CL5">
        <v>69.420911026507738</v>
      </c>
      <c r="CM5">
        <v>122.18796797213763</v>
      </c>
      <c r="CN5">
        <v>69.086628928876706</v>
      </c>
      <c r="CO5">
        <v>0</v>
      </c>
      <c r="CP5">
        <v>0</v>
      </c>
      <c r="CQ5">
        <v>93.868062452383569</v>
      </c>
      <c r="CR5">
        <v>0.86346000000000001</v>
      </c>
      <c r="CS5">
        <v>0</v>
      </c>
      <c r="CT5">
        <v>0</v>
      </c>
      <c r="CU5">
        <v>0</v>
      </c>
      <c r="CV5" t="s">
        <v>487</v>
      </c>
      <c r="CW5">
        <v>205083</v>
      </c>
      <c r="DI5">
        <v>120</v>
      </c>
      <c r="DJ5" t="s">
        <v>471</v>
      </c>
      <c r="DK5" t="s">
        <v>472</v>
      </c>
    </row>
    <row r="6" spans="1:115" x14ac:dyDescent="0.25">
      <c r="A6" t="s">
        <v>2</v>
      </c>
      <c r="B6" t="s">
        <v>1078</v>
      </c>
      <c r="C6">
        <v>65599</v>
      </c>
      <c r="D6" t="s">
        <v>1079</v>
      </c>
      <c r="E6" t="s">
        <v>1080</v>
      </c>
      <c r="F6" t="s">
        <v>1081</v>
      </c>
      <c r="G6" t="s">
        <v>1082</v>
      </c>
      <c r="H6" t="s">
        <v>68</v>
      </c>
      <c r="I6" t="s">
        <v>457</v>
      </c>
      <c r="J6">
        <v>6080</v>
      </c>
      <c r="K6">
        <v>8.1610695358514906</v>
      </c>
      <c r="L6" t="s">
        <v>3255</v>
      </c>
      <c r="M6">
        <v>0</v>
      </c>
      <c r="N6" t="s">
        <v>459</v>
      </c>
      <c r="O6" t="s">
        <v>1092</v>
      </c>
      <c r="P6">
        <v>9</v>
      </c>
      <c r="Q6">
        <v>25</v>
      </c>
      <c r="R6">
        <v>1</v>
      </c>
      <c r="S6">
        <v>90330299</v>
      </c>
      <c r="T6" t="s">
        <v>461</v>
      </c>
      <c r="U6" t="s">
        <v>1070</v>
      </c>
      <c r="V6" t="s">
        <v>338</v>
      </c>
      <c r="W6" t="s">
        <v>463</v>
      </c>
      <c r="X6" t="s">
        <v>2</v>
      </c>
      <c r="Y6" t="s">
        <v>463</v>
      </c>
      <c r="Z6">
        <v>0</v>
      </c>
      <c r="AA6" t="s">
        <v>2966</v>
      </c>
      <c r="AB6" t="s">
        <v>465</v>
      </c>
      <c r="AC6" t="s">
        <v>479</v>
      </c>
      <c r="AD6" s="1">
        <v>0.375</v>
      </c>
      <c r="AE6" s="1">
        <v>0.60416666666666674</v>
      </c>
      <c r="AF6" t="s">
        <v>463</v>
      </c>
      <c r="AG6" t="s">
        <v>1059</v>
      </c>
      <c r="AH6" t="s">
        <v>1060</v>
      </c>
      <c r="AI6" t="s">
        <v>1093</v>
      </c>
      <c r="AJ6" t="s">
        <v>2</v>
      </c>
      <c r="AM6">
        <v>1</v>
      </c>
      <c r="AN6">
        <v>3</v>
      </c>
      <c r="AP6" s="2">
        <v>46071</v>
      </c>
      <c r="AQ6" s="2">
        <v>46288</v>
      </c>
      <c r="AV6" t="s">
        <v>470</v>
      </c>
      <c r="AW6">
        <v>180</v>
      </c>
      <c r="AX6">
        <v>0.5</v>
      </c>
      <c r="BH6">
        <v>25</v>
      </c>
      <c r="BK6" t="s">
        <v>2</v>
      </c>
      <c r="BY6">
        <v>180</v>
      </c>
      <c r="BZ6">
        <v>180</v>
      </c>
      <c r="CA6">
        <v>0</v>
      </c>
      <c r="CB6">
        <v>180</v>
      </c>
      <c r="CC6">
        <v>1</v>
      </c>
      <c r="CE6">
        <v>6080</v>
      </c>
      <c r="CF6">
        <v>0</v>
      </c>
      <c r="CG6">
        <v>360</v>
      </c>
      <c r="CH6">
        <v>-38.46153846153846</v>
      </c>
      <c r="CI6">
        <v>6041.5384615384619</v>
      </c>
      <c r="CJ6">
        <v>212.30594577494998</v>
      </c>
      <c r="CK6">
        <v>143.78872163937004</v>
      </c>
      <c r="CL6">
        <v>69.420911026507738</v>
      </c>
      <c r="CM6">
        <v>122.18796797213763</v>
      </c>
      <c r="CN6">
        <v>69.086628928876706</v>
      </c>
      <c r="CO6">
        <v>0</v>
      </c>
      <c r="CP6">
        <v>0</v>
      </c>
      <c r="CQ6">
        <v>93.868062452383569</v>
      </c>
      <c r="CR6">
        <v>0.86346000000000001</v>
      </c>
      <c r="CS6">
        <v>32048.520067288802</v>
      </c>
      <c r="CT6">
        <v>0</v>
      </c>
      <c r="CU6">
        <v>32048.520067288802</v>
      </c>
      <c r="CV6">
        <v>8.1610695358514906</v>
      </c>
      <c r="CW6">
        <v>200189</v>
      </c>
      <c r="DI6">
        <v>180</v>
      </c>
      <c r="DJ6" t="s">
        <v>471</v>
      </c>
      <c r="DK6" t="s">
        <v>1094</v>
      </c>
    </row>
    <row r="7" spans="1:115" x14ac:dyDescent="0.25">
      <c r="A7" t="s">
        <v>2754</v>
      </c>
      <c r="B7" t="s">
        <v>1078</v>
      </c>
      <c r="C7">
        <v>65599</v>
      </c>
      <c r="D7" t="s">
        <v>1079</v>
      </c>
      <c r="E7" t="s">
        <v>1080</v>
      </c>
      <c r="F7" t="s">
        <v>1081</v>
      </c>
      <c r="G7" t="s">
        <v>1082</v>
      </c>
      <c r="H7" t="s">
        <v>1083</v>
      </c>
      <c r="I7" t="s">
        <v>457</v>
      </c>
      <c r="J7">
        <v>6080</v>
      </c>
      <c r="K7">
        <v>8.1610695358514906</v>
      </c>
      <c r="L7" t="s">
        <v>3256</v>
      </c>
      <c r="M7">
        <v>0</v>
      </c>
      <c r="N7" t="s">
        <v>459</v>
      </c>
      <c r="O7" t="s">
        <v>1084</v>
      </c>
      <c r="P7">
        <v>9</v>
      </c>
      <c r="Q7">
        <v>16</v>
      </c>
      <c r="R7">
        <v>1</v>
      </c>
      <c r="S7">
        <v>90540300</v>
      </c>
      <c r="T7" t="s">
        <v>461</v>
      </c>
      <c r="U7" t="s">
        <v>1070</v>
      </c>
      <c r="V7" t="s">
        <v>335</v>
      </c>
      <c r="W7" t="s">
        <v>463</v>
      </c>
      <c r="X7" t="s">
        <v>2</v>
      </c>
      <c r="Y7" t="s">
        <v>463</v>
      </c>
      <c r="Z7">
        <v>0</v>
      </c>
      <c r="AA7" t="s">
        <v>1085</v>
      </c>
      <c r="AB7" t="s">
        <v>465</v>
      </c>
      <c r="AC7" t="s">
        <v>479</v>
      </c>
      <c r="AD7" s="1">
        <v>0.375</v>
      </c>
      <c r="AE7" s="1">
        <v>0.625</v>
      </c>
      <c r="AF7" t="s">
        <v>463</v>
      </c>
      <c r="AG7" t="s">
        <v>1059</v>
      </c>
      <c r="AH7" t="s">
        <v>1060</v>
      </c>
      <c r="AI7" t="s">
        <v>1086</v>
      </c>
      <c r="AJ7" t="s">
        <v>2</v>
      </c>
      <c r="AM7">
        <v>1</v>
      </c>
      <c r="AN7">
        <v>3</v>
      </c>
      <c r="AP7" s="2">
        <v>46073</v>
      </c>
      <c r="AQ7" s="2">
        <v>46290</v>
      </c>
      <c r="AV7" t="s">
        <v>470</v>
      </c>
      <c r="AW7">
        <v>180</v>
      </c>
      <c r="AX7">
        <v>0.5</v>
      </c>
      <c r="BH7">
        <v>25</v>
      </c>
      <c r="BK7" t="s">
        <v>2</v>
      </c>
      <c r="BY7">
        <v>180</v>
      </c>
      <c r="BZ7">
        <v>180</v>
      </c>
      <c r="CA7">
        <v>0</v>
      </c>
      <c r="CB7">
        <v>180</v>
      </c>
      <c r="CC7">
        <v>1</v>
      </c>
      <c r="CE7">
        <v>6080</v>
      </c>
      <c r="CF7">
        <v>0</v>
      </c>
      <c r="CG7">
        <v>360</v>
      </c>
      <c r="CH7">
        <v>-38.46153846153846</v>
      </c>
      <c r="CI7">
        <v>6041.5384615384619</v>
      </c>
      <c r="CJ7">
        <v>212.30594577494998</v>
      </c>
      <c r="CK7">
        <v>143.78872163937004</v>
      </c>
      <c r="CL7">
        <v>69.420911026507738</v>
      </c>
      <c r="CM7">
        <v>122.18796797213763</v>
      </c>
      <c r="CN7">
        <v>69.086628928876706</v>
      </c>
      <c r="CO7">
        <v>0</v>
      </c>
      <c r="CP7">
        <v>0</v>
      </c>
      <c r="CQ7">
        <v>93.868062452383569</v>
      </c>
      <c r="CR7">
        <v>0.86346000000000001</v>
      </c>
      <c r="CS7">
        <v>32048.520067288802</v>
      </c>
      <c r="CT7">
        <v>0</v>
      </c>
      <c r="CU7">
        <v>32048.520067288802</v>
      </c>
      <c r="CV7">
        <v>8.1610695358514906</v>
      </c>
      <c r="CW7">
        <v>205397</v>
      </c>
      <c r="DI7">
        <v>180</v>
      </c>
      <c r="DJ7" t="s">
        <v>471</v>
      </c>
      <c r="DK7" t="s">
        <v>1087</v>
      </c>
    </row>
    <row r="8" spans="1:115" x14ac:dyDescent="0.25">
      <c r="A8" t="s">
        <v>2</v>
      </c>
      <c r="B8" t="s">
        <v>1078</v>
      </c>
      <c r="C8">
        <v>65599</v>
      </c>
      <c r="D8" t="s">
        <v>1079</v>
      </c>
      <c r="E8" t="s">
        <v>1080</v>
      </c>
      <c r="F8" t="s">
        <v>1081</v>
      </c>
      <c r="G8" t="s">
        <v>1082</v>
      </c>
      <c r="H8" t="s">
        <v>1088</v>
      </c>
      <c r="I8" t="s">
        <v>457</v>
      </c>
      <c r="J8">
        <v>6080</v>
      </c>
      <c r="K8">
        <v>8.1610695358514906</v>
      </c>
      <c r="L8" t="s">
        <v>3257</v>
      </c>
      <c r="M8">
        <v>0</v>
      </c>
      <c r="N8" t="s">
        <v>459</v>
      </c>
      <c r="O8" t="s">
        <v>1089</v>
      </c>
      <c r="P8">
        <v>9</v>
      </c>
      <c r="Q8">
        <v>14</v>
      </c>
      <c r="R8">
        <v>1</v>
      </c>
      <c r="S8">
        <v>90090801</v>
      </c>
      <c r="T8" t="s">
        <v>461</v>
      </c>
      <c r="U8" t="s">
        <v>1070</v>
      </c>
      <c r="V8" t="s">
        <v>335</v>
      </c>
      <c r="W8" t="s">
        <v>463</v>
      </c>
      <c r="X8" t="s">
        <v>2</v>
      </c>
      <c r="Y8" t="s">
        <v>463</v>
      </c>
      <c r="Z8">
        <v>0</v>
      </c>
      <c r="AA8" t="s">
        <v>1090</v>
      </c>
      <c r="AB8" t="s">
        <v>465</v>
      </c>
      <c r="AC8" t="s">
        <v>525</v>
      </c>
      <c r="AD8" s="1">
        <v>0.5625</v>
      </c>
      <c r="AE8" s="1">
        <v>0.72916666666666674</v>
      </c>
      <c r="AF8" t="s">
        <v>463</v>
      </c>
      <c r="AG8" t="s">
        <v>216</v>
      </c>
      <c r="AH8" t="s">
        <v>529</v>
      </c>
      <c r="AI8" t="s">
        <v>1086</v>
      </c>
      <c r="AJ8" t="s">
        <v>2</v>
      </c>
      <c r="AM8">
        <v>1</v>
      </c>
      <c r="AN8">
        <v>3</v>
      </c>
      <c r="AP8" s="2">
        <v>46070</v>
      </c>
      <c r="AQ8" s="2">
        <v>46075</v>
      </c>
      <c r="AV8" t="s">
        <v>470</v>
      </c>
      <c r="AW8">
        <v>180</v>
      </c>
      <c r="AX8">
        <v>0.5</v>
      </c>
      <c r="BH8">
        <v>25</v>
      </c>
      <c r="BK8" t="s">
        <v>2</v>
      </c>
      <c r="BY8">
        <v>180</v>
      </c>
      <c r="BZ8">
        <v>180</v>
      </c>
      <c r="CA8">
        <v>0</v>
      </c>
      <c r="CB8">
        <v>180</v>
      </c>
      <c r="CC8">
        <v>1</v>
      </c>
      <c r="CE8">
        <v>6080</v>
      </c>
      <c r="CF8">
        <v>0</v>
      </c>
      <c r="CG8">
        <v>360</v>
      </c>
      <c r="CH8">
        <v>-38.46153846153846</v>
      </c>
      <c r="CI8">
        <v>6041.5384615384619</v>
      </c>
      <c r="CJ8">
        <v>212.30594577494998</v>
      </c>
      <c r="CK8">
        <v>143.78872163937004</v>
      </c>
      <c r="CL8">
        <v>69.420911026507738</v>
      </c>
      <c r="CM8">
        <v>122.18796797213763</v>
      </c>
      <c r="CN8">
        <v>69.086628928876706</v>
      </c>
      <c r="CO8">
        <v>0</v>
      </c>
      <c r="CP8">
        <v>0</v>
      </c>
      <c r="CQ8">
        <v>93.868062452383569</v>
      </c>
      <c r="CR8">
        <v>0.86346000000000001</v>
      </c>
      <c r="CS8">
        <v>32048.520067288802</v>
      </c>
      <c r="CT8">
        <v>0</v>
      </c>
      <c r="CU8">
        <v>32048.520067288802</v>
      </c>
      <c r="CV8">
        <v>8.1610695358514906</v>
      </c>
      <c r="CW8">
        <v>200188</v>
      </c>
      <c r="CX8" t="s">
        <v>4428</v>
      </c>
      <c r="CY8" t="s">
        <v>4429</v>
      </c>
      <c r="CZ8" t="s">
        <v>4430</v>
      </c>
      <c r="DA8" t="s">
        <v>4431</v>
      </c>
      <c r="DB8" t="s">
        <v>3344</v>
      </c>
      <c r="DI8">
        <v>180</v>
      </c>
      <c r="DJ8" t="s">
        <v>471</v>
      </c>
      <c r="DK8" t="s">
        <v>1091</v>
      </c>
    </row>
    <row r="9" spans="1:115" x14ac:dyDescent="0.25">
      <c r="A9" t="s">
        <v>2754</v>
      </c>
      <c r="B9" t="s">
        <v>1078</v>
      </c>
      <c r="C9">
        <v>65599</v>
      </c>
      <c r="D9" t="s">
        <v>1079</v>
      </c>
      <c r="E9" t="s">
        <v>1080</v>
      </c>
      <c r="F9" t="s">
        <v>1081</v>
      </c>
      <c r="G9" t="s">
        <v>1082</v>
      </c>
      <c r="H9" t="s">
        <v>2917</v>
      </c>
      <c r="I9" t="s">
        <v>457</v>
      </c>
      <c r="J9">
        <v>6080</v>
      </c>
      <c r="K9">
        <v>8.1610695358514906</v>
      </c>
      <c r="L9" t="s">
        <v>3258</v>
      </c>
      <c r="M9">
        <v>0</v>
      </c>
      <c r="N9" t="s">
        <v>459</v>
      </c>
      <c r="O9" t="s">
        <v>1084</v>
      </c>
      <c r="P9">
        <v>9</v>
      </c>
      <c r="Q9">
        <v>15</v>
      </c>
      <c r="R9">
        <v>1</v>
      </c>
      <c r="S9">
        <v>90540300</v>
      </c>
      <c r="T9" t="s">
        <v>461</v>
      </c>
      <c r="U9" t="s">
        <v>1070</v>
      </c>
      <c r="V9" t="s">
        <v>335</v>
      </c>
      <c r="W9" t="s">
        <v>463</v>
      </c>
      <c r="X9" t="s">
        <v>2</v>
      </c>
      <c r="Y9" t="s">
        <v>463</v>
      </c>
      <c r="Z9">
        <v>0</v>
      </c>
      <c r="AB9" t="s">
        <v>465</v>
      </c>
      <c r="AC9" t="s">
        <v>504</v>
      </c>
      <c r="AD9" s="1">
        <v>0.375</v>
      </c>
      <c r="AE9" s="1">
        <v>0.625</v>
      </c>
      <c r="AF9" t="s">
        <v>463</v>
      </c>
      <c r="AG9" t="s">
        <v>182</v>
      </c>
      <c r="AH9" t="s">
        <v>588</v>
      </c>
      <c r="AJ9" t="s">
        <v>2</v>
      </c>
      <c r="AM9">
        <v>1</v>
      </c>
      <c r="AN9">
        <v>3</v>
      </c>
      <c r="AP9" s="2">
        <v>46073</v>
      </c>
      <c r="AQ9" s="2">
        <v>46290</v>
      </c>
      <c r="AV9" t="s">
        <v>470</v>
      </c>
      <c r="AW9">
        <v>180</v>
      </c>
      <c r="AX9">
        <v>0.5</v>
      </c>
      <c r="BH9">
        <v>25</v>
      </c>
      <c r="BK9" t="s">
        <v>2</v>
      </c>
      <c r="BY9">
        <v>180</v>
      </c>
      <c r="BZ9">
        <v>180</v>
      </c>
      <c r="CA9">
        <v>0</v>
      </c>
      <c r="CB9">
        <v>180</v>
      </c>
      <c r="CC9">
        <v>1</v>
      </c>
      <c r="CE9">
        <v>6080</v>
      </c>
      <c r="CF9">
        <v>0</v>
      </c>
      <c r="CG9">
        <v>360</v>
      </c>
      <c r="CH9">
        <v>-38.46153846153846</v>
      </c>
      <c r="CI9">
        <v>6041.5384615384619</v>
      </c>
      <c r="CJ9">
        <v>212.30594577494998</v>
      </c>
      <c r="CK9">
        <v>143.78872163937004</v>
      </c>
      <c r="CL9">
        <v>69.420911026507738</v>
      </c>
      <c r="CM9">
        <v>122.18796797213763</v>
      </c>
      <c r="CN9">
        <v>69.086628928876706</v>
      </c>
      <c r="CO9">
        <v>0</v>
      </c>
      <c r="CP9">
        <v>0</v>
      </c>
      <c r="CQ9">
        <v>93.868062452383569</v>
      </c>
      <c r="CR9">
        <v>0.86346000000000001</v>
      </c>
      <c r="CS9">
        <v>32048.520067288802</v>
      </c>
      <c r="CT9">
        <v>0</v>
      </c>
      <c r="CU9">
        <v>32048.520067288802</v>
      </c>
      <c r="CV9">
        <v>8.1610695358514906</v>
      </c>
      <c r="CW9">
        <v>205397</v>
      </c>
      <c r="DI9">
        <v>180</v>
      </c>
      <c r="DJ9" t="s">
        <v>471</v>
      </c>
      <c r="DK9" t="s">
        <v>1087</v>
      </c>
    </row>
    <row r="10" spans="1:115" x14ac:dyDescent="0.25">
      <c r="A10" t="s">
        <v>2</v>
      </c>
      <c r="B10" t="s">
        <v>767</v>
      </c>
      <c r="C10">
        <v>82411</v>
      </c>
      <c r="D10" t="s">
        <v>768</v>
      </c>
      <c r="E10" t="s">
        <v>769</v>
      </c>
      <c r="F10" t="s">
        <v>770</v>
      </c>
      <c r="G10" t="s">
        <v>485</v>
      </c>
      <c r="H10" t="s">
        <v>771</v>
      </c>
      <c r="I10" t="s">
        <v>457</v>
      </c>
      <c r="J10">
        <v>3200</v>
      </c>
      <c r="K10">
        <v>7.8677566817127715</v>
      </c>
      <c r="L10" t="s">
        <v>3259</v>
      </c>
      <c r="M10">
        <v>0.1</v>
      </c>
      <c r="N10" t="s">
        <v>459</v>
      </c>
      <c r="O10" t="s">
        <v>460</v>
      </c>
      <c r="P10">
        <v>8</v>
      </c>
      <c r="Q10">
        <v>18</v>
      </c>
      <c r="R10">
        <v>1</v>
      </c>
      <c r="S10">
        <v>90900300</v>
      </c>
      <c r="T10" t="s">
        <v>461</v>
      </c>
      <c r="U10" t="s">
        <v>462</v>
      </c>
      <c r="V10" t="s">
        <v>335</v>
      </c>
      <c r="W10" t="s">
        <v>463</v>
      </c>
      <c r="X10" t="s">
        <v>2</v>
      </c>
      <c r="Y10" t="s">
        <v>463</v>
      </c>
      <c r="Z10">
        <v>0</v>
      </c>
      <c r="AA10" t="s">
        <v>772</v>
      </c>
      <c r="AB10" t="s">
        <v>465</v>
      </c>
      <c r="AC10" t="s">
        <v>479</v>
      </c>
      <c r="AD10" s="1">
        <v>0.375</v>
      </c>
      <c r="AE10" s="1">
        <v>0.60416666666666674</v>
      </c>
      <c r="AF10" t="s">
        <v>463</v>
      </c>
      <c r="AG10" t="s">
        <v>69</v>
      </c>
      <c r="AH10" t="s">
        <v>467</v>
      </c>
      <c r="AI10" t="s">
        <v>773</v>
      </c>
      <c r="AJ10" t="s">
        <v>774</v>
      </c>
      <c r="AL10" t="s">
        <v>775</v>
      </c>
      <c r="AM10">
        <v>1</v>
      </c>
      <c r="AN10">
        <v>2</v>
      </c>
      <c r="AP10" s="2">
        <v>46071</v>
      </c>
      <c r="AQ10" s="2">
        <v>46029</v>
      </c>
      <c r="AV10" t="s">
        <v>470</v>
      </c>
      <c r="AW10">
        <v>100</v>
      </c>
      <c r="AX10">
        <v>0.5</v>
      </c>
      <c r="BH10">
        <v>25</v>
      </c>
      <c r="BK10" t="s">
        <v>2</v>
      </c>
      <c r="BY10">
        <v>100</v>
      </c>
      <c r="BZ10">
        <v>100</v>
      </c>
      <c r="CA10">
        <v>0</v>
      </c>
      <c r="CB10">
        <v>100</v>
      </c>
      <c r="CC10">
        <v>1</v>
      </c>
      <c r="CE10">
        <v>3200</v>
      </c>
      <c r="CF10">
        <v>320</v>
      </c>
      <c r="CG10">
        <v>120</v>
      </c>
      <c r="CH10">
        <v>-38.46153846153846</v>
      </c>
      <c r="CI10">
        <v>3481.5384615384614</v>
      </c>
      <c r="CJ10">
        <v>212.30594577494998</v>
      </c>
      <c r="CK10">
        <v>143.78872163937004</v>
      </c>
      <c r="CL10">
        <v>69.420911026507738</v>
      </c>
      <c r="CM10">
        <v>122.18796797213763</v>
      </c>
      <c r="CN10">
        <v>69.086628928876706</v>
      </c>
      <c r="CO10">
        <v>0</v>
      </c>
      <c r="CP10">
        <v>0</v>
      </c>
      <c r="CQ10">
        <v>93.868062452383569</v>
      </c>
      <c r="CR10">
        <v>0.86346000000000001</v>
      </c>
      <c r="CS10">
        <v>17804.733370716</v>
      </c>
      <c r="CT10">
        <v>0</v>
      </c>
      <c r="CU10">
        <v>17804.733370716</v>
      </c>
      <c r="CV10">
        <v>7.8677566817127715</v>
      </c>
      <c r="CW10">
        <v>207807</v>
      </c>
      <c r="CX10" t="s">
        <v>4432</v>
      </c>
      <c r="CY10" t="s">
        <v>4433</v>
      </c>
      <c r="CZ10" t="s">
        <v>4434</v>
      </c>
      <c r="DA10" t="s">
        <v>4435</v>
      </c>
      <c r="DB10" t="s">
        <v>3344</v>
      </c>
      <c r="DI10">
        <v>100</v>
      </c>
      <c r="DJ10" t="s">
        <v>471</v>
      </c>
      <c r="DK10" t="s">
        <v>472</v>
      </c>
    </row>
    <row r="11" spans="1:115" x14ac:dyDescent="0.25">
      <c r="A11" t="s">
        <v>2</v>
      </c>
      <c r="B11" t="s">
        <v>776</v>
      </c>
      <c r="C11">
        <v>82411</v>
      </c>
      <c r="D11" t="s">
        <v>768</v>
      </c>
      <c r="E11" t="s">
        <v>769</v>
      </c>
      <c r="F11" t="s">
        <v>777</v>
      </c>
      <c r="G11" t="s">
        <v>485</v>
      </c>
      <c r="H11" t="s">
        <v>778</v>
      </c>
      <c r="I11" t="s">
        <v>457</v>
      </c>
      <c r="J11">
        <v>3200</v>
      </c>
      <c r="K11">
        <v>8.6641038300321167</v>
      </c>
      <c r="L11" t="s">
        <v>3260</v>
      </c>
      <c r="M11">
        <v>0</v>
      </c>
      <c r="N11" t="s">
        <v>459</v>
      </c>
      <c r="O11" t="s">
        <v>779</v>
      </c>
      <c r="P11">
        <v>9</v>
      </c>
      <c r="Q11">
        <v>16</v>
      </c>
      <c r="R11">
        <v>1</v>
      </c>
      <c r="S11">
        <v>90550304</v>
      </c>
      <c r="T11" t="s">
        <v>461</v>
      </c>
      <c r="U11" t="s">
        <v>462</v>
      </c>
      <c r="V11" t="s">
        <v>335</v>
      </c>
      <c r="W11" t="s">
        <v>463</v>
      </c>
      <c r="X11" t="s">
        <v>2</v>
      </c>
      <c r="Y11" t="s">
        <v>463</v>
      </c>
      <c r="Z11">
        <v>0</v>
      </c>
      <c r="AA11" t="s">
        <v>3261</v>
      </c>
      <c r="AB11" t="s">
        <v>465</v>
      </c>
      <c r="AC11" t="s">
        <v>504</v>
      </c>
      <c r="AD11" s="1">
        <v>0.375</v>
      </c>
      <c r="AE11" s="1">
        <v>0.625</v>
      </c>
      <c r="AF11" t="s">
        <v>463</v>
      </c>
      <c r="AG11" t="s">
        <v>249</v>
      </c>
      <c r="AH11" t="s">
        <v>516</v>
      </c>
      <c r="AJ11" t="s">
        <v>774</v>
      </c>
      <c r="AM11">
        <v>1</v>
      </c>
      <c r="AN11">
        <v>2</v>
      </c>
      <c r="AP11" s="2">
        <v>46073</v>
      </c>
      <c r="AQ11" s="2">
        <v>46088</v>
      </c>
      <c r="AV11" t="s">
        <v>470</v>
      </c>
      <c r="AW11">
        <v>100</v>
      </c>
      <c r="AX11">
        <v>0.5</v>
      </c>
      <c r="BH11">
        <v>25</v>
      </c>
      <c r="BK11" t="s">
        <v>2</v>
      </c>
      <c r="BY11">
        <v>100</v>
      </c>
      <c r="BZ11">
        <v>100</v>
      </c>
      <c r="CA11">
        <v>0</v>
      </c>
      <c r="CB11">
        <v>100</v>
      </c>
      <c r="CC11">
        <v>1</v>
      </c>
      <c r="CE11">
        <v>3200</v>
      </c>
      <c r="CF11">
        <v>0</v>
      </c>
      <c r="CG11">
        <v>120</v>
      </c>
      <c r="CH11">
        <v>-38.46153846153846</v>
      </c>
      <c r="CI11">
        <v>3161.5384615384614</v>
      </c>
      <c r="CJ11">
        <v>212.30594577494998</v>
      </c>
      <c r="CK11">
        <v>143.78872163937004</v>
      </c>
      <c r="CL11">
        <v>69.420911026507738</v>
      </c>
      <c r="CM11">
        <v>122.18796797213763</v>
      </c>
      <c r="CN11">
        <v>69.086628928876706</v>
      </c>
      <c r="CO11">
        <v>0</v>
      </c>
      <c r="CP11">
        <v>0</v>
      </c>
      <c r="CQ11">
        <v>93.868062452383569</v>
      </c>
      <c r="CR11">
        <v>0.86346000000000001</v>
      </c>
      <c r="CS11">
        <v>17804.733370716</v>
      </c>
      <c r="CT11">
        <v>0</v>
      </c>
      <c r="CU11">
        <v>17804.733370716</v>
      </c>
      <c r="CV11">
        <v>8.6641038300321167</v>
      </c>
      <c r="CW11">
        <v>231145</v>
      </c>
      <c r="CX11" t="s">
        <v>4436</v>
      </c>
      <c r="CY11" t="s">
        <v>4433</v>
      </c>
      <c r="CZ11" t="s">
        <v>4437</v>
      </c>
      <c r="DA11" t="s">
        <v>4438</v>
      </c>
      <c r="DB11" t="s">
        <v>3789</v>
      </c>
      <c r="DI11">
        <v>100</v>
      </c>
      <c r="DJ11" t="s">
        <v>471</v>
      </c>
      <c r="DK11" t="s">
        <v>780</v>
      </c>
    </row>
    <row r="12" spans="1:115" x14ac:dyDescent="0.25">
      <c r="A12" t="s">
        <v>2</v>
      </c>
      <c r="B12" t="s">
        <v>781</v>
      </c>
      <c r="C12">
        <v>82411</v>
      </c>
      <c r="D12" t="s">
        <v>768</v>
      </c>
      <c r="E12" t="s">
        <v>769</v>
      </c>
      <c r="F12" t="s">
        <v>782</v>
      </c>
      <c r="G12" t="s">
        <v>485</v>
      </c>
      <c r="H12" t="s">
        <v>783</v>
      </c>
      <c r="I12" t="s">
        <v>457</v>
      </c>
      <c r="J12">
        <v>3200</v>
      </c>
      <c r="K12">
        <v>7.8677566817127715</v>
      </c>
      <c r="L12" t="s">
        <v>3262</v>
      </c>
      <c r="M12">
        <v>0.1</v>
      </c>
      <c r="N12" t="s">
        <v>459</v>
      </c>
      <c r="O12" t="s">
        <v>460</v>
      </c>
      <c r="P12">
        <v>8</v>
      </c>
      <c r="Q12">
        <v>14</v>
      </c>
      <c r="R12">
        <v>1</v>
      </c>
      <c r="S12">
        <v>90900300</v>
      </c>
      <c r="T12" t="s">
        <v>461</v>
      </c>
      <c r="U12" t="s">
        <v>462</v>
      </c>
      <c r="V12" t="s">
        <v>335</v>
      </c>
      <c r="W12" t="s">
        <v>463</v>
      </c>
      <c r="X12" t="s">
        <v>2</v>
      </c>
      <c r="Y12" t="s">
        <v>463</v>
      </c>
      <c r="Z12">
        <v>0</v>
      </c>
      <c r="AA12" t="s">
        <v>784</v>
      </c>
      <c r="AB12" t="s">
        <v>465</v>
      </c>
      <c r="AC12" t="s">
        <v>479</v>
      </c>
      <c r="AD12" s="1">
        <v>0.375</v>
      </c>
      <c r="AE12" s="1">
        <v>0.60416666666666674</v>
      </c>
      <c r="AF12" t="s">
        <v>463</v>
      </c>
      <c r="AG12" t="s">
        <v>69</v>
      </c>
      <c r="AH12" t="s">
        <v>467</v>
      </c>
      <c r="AI12" t="s">
        <v>785</v>
      </c>
      <c r="AJ12" t="s">
        <v>774</v>
      </c>
      <c r="AL12" t="s">
        <v>786</v>
      </c>
      <c r="AM12">
        <v>1</v>
      </c>
      <c r="AN12">
        <v>2</v>
      </c>
      <c r="AP12" s="2">
        <v>46071</v>
      </c>
      <c r="AQ12" s="2">
        <v>46029</v>
      </c>
      <c r="AV12" t="s">
        <v>470</v>
      </c>
      <c r="AW12">
        <v>100</v>
      </c>
      <c r="AX12">
        <v>0.5</v>
      </c>
      <c r="BH12">
        <v>25</v>
      </c>
      <c r="BK12" t="s">
        <v>2</v>
      </c>
      <c r="BY12">
        <v>100</v>
      </c>
      <c r="BZ12">
        <v>100</v>
      </c>
      <c r="CA12">
        <v>0</v>
      </c>
      <c r="CB12">
        <v>100</v>
      </c>
      <c r="CC12">
        <v>1</v>
      </c>
      <c r="CE12">
        <v>3200</v>
      </c>
      <c r="CF12">
        <v>320</v>
      </c>
      <c r="CG12">
        <v>120</v>
      </c>
      <c r="CH12">
        <v>-38.46153846153846</v>
      </c>
      <c r="CI12">
        <v>3481.5384615384614</v>
      </c>
      <c r="CJ12">
        <v>212.30594577494998</v>
      </c>
      <c r="CK12">
        <v>143.78872163937004</v>
      </c>
      <c r="CL12">
        <v>69.420911026507738</v>
      </c>
      <c r="CM12">
        <v>122.18796797213763</v>
      </c>
      <c r="CN12">
        <v>69.086628928876706</v>
      </c>
      <c r="CO12">
        <v>0</v>
      </c>
      <c r="CP12">
        <v>0</v>
      </c>
      <c r="CQ12">
        <v>93.868062452383569</v>
      </c>
      <c r="CR12">
        <v>0.86346000000000001</v>
      </c>
      <c r="CS12">
        <v>17804.733370716</v>
      </c>
      <c r="CT12">
        <v>0</v>
      </c>
      <c r="CU12">
        <v>17804.733370716</v>
      </c>
      <c r="CV12">
        <v>7.8677566817127715</v>
      </c>
      <c r="CW12">
        <v>211522</v>
      </c>
      <c r="DI12">
        <v>100</v>
      </c>
      <c r="DJ12" t="s">
        <v>471</v>
      </c>
      <c r="DK12" t="s">
        <v>472</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187B239EE798488251FD9547DC700C" ma:contentTypeVersion="3" ma:contentTypeDescription="Create a new document." ma:contentTypeScope="" ma:versionID="f78b8c3fb977c6543e4edf92629792c1">
  <xsd:schema xmlns:xsd="http://www.w3.org/2001/XMLSchema" xmlns:xs="http://www.w3.org/2001/XMLSchema" xmlns:p="http://schemas.microsoft.com/office/2006/metadata/properties" xmlns:ns2="074bbd95-5080-49e0-a0b7-a99b73730186" targetNamespace="http://schemas.microsoft.com/office/2006/metadata/properties" ma:root="true" ma:fieldsID="08dc3f471e1b38a97eed25390a1a7b6b" ns2:_="">
    <xsd:import namespace="074bbd95-5080-49e0-a0b7-a99b73730186"/>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4bbd95-5080-49e0-a0b7-a99b7373018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s q m i d = " d 0 4 5 0 5 f 8 - 4 5 f 2 - 4 a f 4 - a b 7 5 - f a 4 7 e a b 0 c b e 9 "   x m l n s = " h t t p : / / s c h e m a s . m i c r o s o f t . c o m / D a t a M a s h u p " > A A A A A A c U A A B Q S w M E F A A C A A g A i U g 9 W 2 x 3 U 0 i l A A A A 9 w A A A B I A H A B D b 2 5 m a W c v U G F j a 2 F n Z S 5 4 b W w g o h g A K K A U A A A A A A A A A A A A A A A A A A A A A A A A A A A A h Y 9 B D o I w F E S v Q r q n L V W j I Z 8 S 4 1 Y S E 6 N x 2 5 Q K j V A M L Z a 7 u f B I X k G M o u 5 c z p u 3 m L l f b 5 D 2 d R V c V G t 1 Y x I U Y Y o C Z W S T a 1 M k q H P H c I F S D h s h T 6 J Q w S A b G / c 2 T 1 D p 3 D k m x H u P / Q Q 3 b U E Y p R E 5 Z O u t L F U t 0 E f W / + V Q G + u E k Q p x 2 L / G c I a j 6 Q x H l M 0 x B T J S y L T 5 G m w Y / G x / I K y 6 y n W t 4 s q E y x 2 Q M Q J 5 n + A P U E s D B B Q A A g A I A I l I P 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J S D 1 b / 8 I J g w A R A A B U F g E A E w A c A E Z v c m 1 1 b G F z L 1 N l Y 3 R p b 2 4 x L m 0 g o h g A K K A U A A A A A A A A A A A A A A A A A A A A A A A A A A A A 7 Z 3 r b 9 s 4 E s C / F + j / Q L j Y n I N z E s s P K e l e 9 8 7 N 4 1 p s k 3 Z r X 4 t F E B i K z c S 6 y J J X k v O 4 I v / 7 k Z Q f E s m R X 4 l j u 7 M f d t v h c 8 g Z k k P 9 l g 5 p K 3 J 8 j 9 T j / x q / v n 7 1 + l X Y s Q P a J m 9 y j d r J M T l y r p 3 I d k n j 2 3 G D f G u Q U r F k 5 s g 7 4 t L o 9 S v C / q n 7 / a B F m a T O y 3 3 x H S / a P X F c G u Z z n S j q h W / 3 9 i L 7 i n r h 3 a 6 o u S d y t P z u X u h E N N w r m 9 X G z p k f R J 0 d 3 s Y R d Z 1 b G j w 0 q N 3 d + e b Y l 4 7 r R A 8 N 3 3 d F y w V y X u s 5 3 2 g Q 8 n 6 / I 0 b 1 Y r s Q d + R N j j U b U d 7 3 r / 5 d y D v Z s C 9 d u l u n L t O P y / J x Z w u E 2 q 0 O y Z + f 2 V 1 6 w f L B q u 7 e u + F 9 b n v c x l f a 9 W 9 Z E 5 + j D g 3 I o e / 2 u 5 7 S 1 k C c l 7 t U + J E 7 9 L 2 I e l H u U d P t D 0 6 7 T T 0 i R s / Q 9 h 9 q f 6 D R e S 2 K A u e y z 8 b 1 4 p / n c X U X / y T / + I 1 E Q Z + O W / z o 3 f o 3 l B z 2 w 8 j v k p O + F 0 / / u M l a u x 1 X n Q e 7 V 2 C j F t h e e O U H X S E b d u K N L M + f D 5 S + m D S O i t L j g Y S 6 X C A / 5 P Y S Q 3 t 8 3 7 O 9 N m t G V D p o J t F K n C 7 + P N I X 6 J l O 3 7 i S O A u 3 J d 5 R W f k 3 u b r d 7 b H G x V + 3 E 0 N w 2 L G 9 a 9 6 3 h x 4 d d 2 l U P q 6 W J / J q A U 0 K P 7 h J D f 5 M I p a Z R P Q + e u T D E s t L g L w 8 l N v e Q 0 J c A b J X A b k J y C 1 A v g / I D w C 5 U d T 3 0 4 D 0 N S C F D U B j A 1 L Z g H Q 2 T K A m C 5 D v A 3 J I 6 V I R S g B n G d K 6 V I Y S K v p O l S C t S 4 D W J U D r E j T V J U j t M j D X Z Q O Q g 7 Y N K V 2 G 5 r o M a V 2 G D L w M W X g Z 0 r t 8 o F e j A q h d A d S u Q G p X I L U r k N o V S O 0 K p H Y F U r u i q n 3 m 7 x L / i t x R e h M S x y O D H T y d q W H s W I V G a c c w C o 3 y j l E s N C o 7 i r 9 o a l L 7 o a 2 p C Q x i F R q r K r g C Q m N V h c a q C o 1 V F T K R K u Q a J r Q i m N C K Y E J W Y g L r o A k p b o J r P 6 S 4 C S l u Q o q b k O I W p L g F K W 5 B i l v Q l F u Q 5 h a k u Q W s h R a w F l r A D m A B S 8 I + s C T s Q 0 r v l 4 A C w G T v A 6 v / f h W Q A w r v A w r v A w r v A w o f A A o f A O 5 7 A O h 7 A O h 7 A O h 7 A O h 7 A O h 7 A O h 7 A O h 7 A O h r F C G 7 N o r g y a Y I H m 2 K k G k b R f B 0 U w S P N 0 X I r 4 0 i 5 N h G E f J s o w g e 7 Q x w D O D T H X y 8 M 8 A x g E 9 4 0 h H v U Y 1 P G n 5 P D i d v n F 5 e O r 0 X K u O S X w K / 6 0 c 8 X q J 2 m w W q 4 5 K D l I E 8 r 2 m E h b e D T D X X r b d s 1 w 7 C d z x 2 u 9 C H D c b E u E H p D Y 8 Y 6 p E d 9 U P N o P S D k A 4 0 k v f y 4 3 q N D D I c + m 0 q m / W Z z e M x F j 0 n E 0 e l / + j b r n P l t E Q m w k O l z A Z 4 B q L k q P c v d 0 7 s V t + N H t S u u 3 Y Y 6 i s e 1 O n x O g 8 7 t H U D 5 f g S O C 1 K 8 o 7 X c k m t f k i 2 y C f f b j v e 9 T Y r 8 d G L z M o u H x p R p N a 7 J 5 c B t W 8 I v W U x c R j 1 W W g c h Y R N A D k 8 5 W e V f 5 W r u 8 V f l L Z 4 Q R 4 O i z C d D 8 a p H V y z E 8 0 V m y d y 6 n h 7 p z a r z v m f q s e g M 2 p f z u j d H q 9 S K c G n n D R 4 U E 6 D N 3 n 3 a j t / 4 g R h R D 7 Z Y b Q d C / p M 7 1 / J n R N 1 i O e T s G e 3 a K x E l w 2 z w 8 L W b a V W 1 k l S H + r b E y F y x w 8 i t V + n 9 v 3 0 G e O 0 U E 0 8 9 F m P D 1 k d A V U T 6 3 6 N s M 6 e 9 F 2 X c B t T O j u 8 T g I T y K n O X m u N 2 l d F e H x v d 8 l Z v 3 t J A 7 U n 3 / 3 g h n x x 2 f h 1 q W Y q 0 s n k A 7 c 4 2 Y W O + b 3 T w B Y / H m l G Q t j 4 S U D / 6 l O v p V H J V m X M 0 4 O I N J w u F f M t / v X h w 9 v T U y L + W K p 0 A h I 5 X c W d j 7 2 2 r l R 2 o V q L W U 9 I 8 n / u n a l m M x r w T 3 6 8 D G j c s N v t e 4 7 G u 9 l A 0 I A v L m d s K Q s 1 K 0 O P t v j y M h y 9 r 2 y I n E A M d S h y k c g n 1 z 6 L H N h / x T D 3 m L G x + u g 1 u e v Y I v m O 2 g H Z G / 3 1 M m C + R v L 8 T 5 S E l P k 4 8 9 W o Q 5 l r X z F T d m n E u q R q W W u 3 n c F C 2 B D t 8 u r s X o 9 V L g I X 0 T h r 9 S 9 m r M R u 3 z r 8 N v L W b r U c L 1 4 b h 7 K W 0 C Q k Y f / y v 7 Q l u t Q S C z / J + 5 7 7 E H e J 1 R 3 n Y / 2 5 p a 7 a H T E w r K X R 4 P M B J P n k E G z F 9 5 1 8 P i O + k W y T H f I n H 4 s S a T O J 4 + 4 x J 9 u 7 Y / Y b d t g 2 5 Q 5 m r 0 D a N p + L L V F S 3 U t i P + E L 4 Q P X X b N q j T I 0 a N A V g y O a N a b P W i K a F U E Y / J H N 1 Y z r G 4 0 K 7 / D I u L N z K L W U 1 L G V a t H k i B 3 2 q + 9 3 h d 8 A 6 U + + Q N d b H d 9 3 w 7 / x m r t i s 7 F b 6 o o 0 M o n 8 o A N q R Y M E 5 k 5 h f M m f P 2 n 8 M s r m i V k Z 7 M w 9 b k 3 M s O q f 1 W r 4 2 t c b L X 3 5 3 7 4 e b c s r B z u 8 t C m p h a E T R r Z m + c z l x G 1 s L k c G T b 1 N L 6 F Z G b X H m Z H 2 A X V t f j z i Q x r F + o Z Q 5 R M K / d 5 V i 4 h 1 f 6 z 8 L K 1 N V V T X 5 j c 7 c M Q l c Z 5 v u o O j i T o t J 8 4 9 q 0 7 k s T 0 2 m R l L 9 s h E m u q 5 X G 8 k z d I k M 2 m q x 3 W N o T T V o 7 t k K 0 0 1 j I G s p a n G N Y C 9 N N U 4 Z x q L a a p B 0 G S b a a r x 0 f R W 0 9 T E U N M a T l M T Z e l t p 6 m J u h T z a W o D s D D i + + h R v J P w H Z 7 v y V P f q j T 8 S B z q p E V + O K h N E d l J i f F 3 m / z Q 2 P 5 O m M E M N k d 5 X + E h x 9 D 5 g C b i d P I L u W X h B c 8 / 9 Q X M e 1 u E S r r Q Q t O X w e l e 0 x O W X x X + O / D D k I 1 / v 0 d G U 8 Z W + r D f 5 X / U 1 C J G k n g 0 Y o 7 K I p Y + F S f y w f F c z X 7 S 0 P j v F 5 2 Q + b J G + n 1 P G K A m R X b f c Q i e y B T P 4 Z + B 5 j A w T C p p d B Q T r W + T J T T H 3 2 0 S a d C h I 9 7 U g Y F s i k 8 9 U s p 7 E Q 8 e s 9 F V z w p H X 8 D I o X 7 2 + T s 7 R L V u 2 N x 4 w z z p 4 i y I b / f Z I V A b W x + y e f 3 c a u k T P / P T K v d A b S q 9 Z A d M c R d A 8 u y Q G v D L i L 1 2 Y F 9 p t g u e 9 4 8 a O 4 T q I u h j L / 5 E P D p g K z n + w w 7 2 Y R z l 8 q C t 3 3 O Z w b M S U P 5 G r c 5 W r h Z l T t j W J r J w X n w P 5 c t a X J s 2 2 8 S G h F N 3 9 I t A 4 k K k a a h r u z h f f R L 3 K v A 1 E r 9 3 a K u g Q J w w / r 6 d v t X h l z S p j i X + t m v k H n X 0 A L 9 A g q m B d D d G B M S b 8 e 2 B A C H Y 3 3 L b 2 6 9 f O R 5 Q f x I R + W I H r F a W a r C i 6 e / c h E c T 5 P x j O M r z R 5 + t p u I u q 0 D e s 2 g n e P j I l x 4 W t t H g X b p w Q Y z C u 1 y c j U + L V M 0 g v m v H V 2 M S t T L 6 / p 7 q j 4 5 Y O b 5 v U X e X b 5 e X v n + T H 6 t T Y I 7 o u g W J m q h H t E c M F h 4 1 h r F S s 9 6 h N O K V x 3 X + O P 8 Y 0 e 4 7 T c 5 c 4 X f H a 7 M U U e D i 8 Z x F D v b F P H e G Y C 8 y 7 g 6 T 8 6 k 0 l R 6 + i Y O G m M 9 c m M + Z f e t c i 8 g 5 d h Z 9 A z + K j y N Y Z j x p i b J i s s 5 H / I v w B u Y m / O j A F W Q H W n p P 2 Q z a w Q l z g b 5 r i y v R 3 N s c 4 B e 5 x x y 5 0 H o P b A E J R 9 k m 7 3 4 b 5 5 j f u Z 7 Z w Z b k Z L y Z 4 Z w B T Y 4 n N V Y o 7 X y H W 8 c b D t r J G i J f N z V f R / L i i k n L 2 I m 0 J X N 2 o s 0 l s X Y D 3 S f z d v F A p L Y x I U L u D p D P z 9 1 J 8 n X E 7 i R g D a k 7 p O 6 m o O 4 k O e T Q w E x X A O L k 2 Y m 7 0 Z 3 a o s B d Z k W T e T t J D g z T F L S d V A B w i C q w C l Q B u z A B u z A B x U z A L i Z j d p I c s A s T 0 N c E 9 J 0 C s Z M Y N E B h C 1 D Y A h S 2 A I U t Q O E V h u s k O b J 1 s X z 9 2 D o 5 A d E 6 R O v W A a 2 T P 1 Q h X J c F 1 4 3 4 o y d g 6 4 Q 8 8 X k I 4 b q 1 h e u k S h S 8 L r 1 D L A G u 4 3 g R / 3 v c n V k I u 1 R J x O w Q s 9 t 4 z A 6 q R Z N j T T G 7 J J 8 w L 2 i n W S d V 0 k 6 l J C T W T s q Q A d t N z q k 9 4 U x J 2 0 E I T h b 6 p t s p Z u L t h h v A r L j d s B x I 2 8 l E j Q a 3 g x R O 8 3 b y / C 0 C 3 E 0 2 m K Y G q d I h d 1 M a j W D u p j O b R a C 7 m U 1 H U H d z G 0 + M 3 c 1 T P M 3 d Z R t R j N 1 N s q O Y u 9 M c 7 J 4 C v J M t K k 3 e y a l L Q u 8 S L U I 3 N C 8 M 3 y k L / A T 6 T s 6 / Q v g d l K Z b b x Y D 8 L Q J 2 m b G C J 6 c p D J 4 o / + j J Y n g S T s 5 E n h I 4 K 0 3 g V e S C T z x 1 X s R C m / 4 y f 3 h a U m 8 u F + z 0 H g l p P G y B w 5 5 o L E T r y u I J 2 Y 3 G 8 a D D S D h K 3 M A e V r / Q i A v B v K Y f d Y 3 H c l T d E Q o b w Y o r 5 w B 5 Z V f A M o r L x H K K 0 8 L 5 Z V V K K + M U B 5 C e Q k 5 Q n n r A + V J b S O T N 0 5 A J i 8 p f 4 4 H 8 F 4 K y 5 M 7 t D w u T 9 5 N F n j 5 D t E 8 v R z R v F i O a J 4 u B d E 8 R P P w 1 T s E 8 x D M Q z A P w T w E 8 x D M U 2 t B M G 9 m M C 8 d u W 8 U l q f Z B 1 b l F b x 1 5 v L S K m 4 q l j e v 8 S z z M T y k 8 p D K E 0 K k 8 p 6 M y s O H 8 R D L 2 y w s r 6 x i e e V F s b z y 8 2 B 5 5 R m x v D J i e d k D h 0 z Q Z o B 5 5 c l g H m Q C C W + Z A 8 z T e h i C e W I G j t 5 v n W w 4 l 6 e o i F j e D F h e J Q P L q 7 w A l l d Z I p Z X m R b L q 6 h Y X g W x P M T y E n L E 8 t Y H y 5 M T k M s b J / z k X J 6 c 8 F O A e X L C / G S e v H E g m j e W I 5 o X y x H N S 6 Y g m o d o H q J 5 i O a l i i C a t + p o X s o 2 E M x D M A / B P A T z V g D M m 4 q 1 0 m x F m / 1 g 3 k y F E M x 7 U T A v n e O F u b x Z D Q e x v K y L l h X + l V q E 8 h D K Q y h P j p s Q y o P u m H 4 G K K + i Q n m V R a G 8 y v N A e Z U Z o b w K Q n n Z A 4 d A 0 E Y w e Z X J T B 5 k A Q l n m Y P J 0 z o Y M n l i B j 5 8 3 / q w 6 Y / l q T o i l T c D l V f N o P K q L 0 D l V Z d I 5 V W n p f K q K p V X R S o P q b y E H K k 8 p P K Q y n s p K k 9 e 4 F 7 + J 2 x / R i Z P w t b m / h V b B P I A O Q J 5 s R y B P A T y t J e l C O Q p V 9 M / M Z C X U h Z x v J 8 d x 0 t N K 8 J 4 C O M h j D c N j J f e M h D F W z 0 U T 9 5 e 5 m b x 5 P S 5 H s l L d z i D x J N b W 4 F H 8 h b 5 7 d o 5 f 3 t U U W 8 R G k 8 e 0 i X g e F P Y z D r y e G v 6 8 7 V P i O T J E 7 t y T + U p p + o k l p d q e i K U N + l e 5 m m J v F T V z 8 T j D a t H G I / I M F 7 K I J v q l x 7 E 8 N Y d w w O v S J D C y 6 D w q i q F V 1 2 U w q s + D 4 V X n Z H C q y K F l z 1 w S A B t B o Z X n Y z h Q S a Q 8 J Y 5 M D y t h y G G J 2 b g + K S + V T v c + r T h J J 5 W T Y T x Z o D x z A w Y z 3 w B G M 9 c I o x n T g v j m S q M Z y K M h z B e Q r 4 S M J 6 c M D + N J x f Y M B x P a n u J N J 4 M v 8 2 N 4 8 k V Q U q v D 5 A 3 D o + f 9 p 0 8 e f V b z 4 f y 5 I o g t z A h v R f h 8 u S E 1 X g s T 0 6 A N E c 6 D + k 8 p P O Q z k M 6 T 6 X z Z I J i w / k 8 f D A P C T 2 V 0 A M Y v A n J s / 2 U r W T j S O k h p b f m l N 4 z P Z m n s / x n x P Q S X 6 I B T E / y 3 H X C 9 J 7 q x T x 1 G X z W B / P S z e F 7 e c t 4 L y / d 3 i Q + L 3 G a 0 9 J 5 W b b y 9 G z e V P a C T + V p u L x 0 z i w s L 7 G r b + J D e c p x V X 8 f g + / k P R W a p 5 3 h m M x T d 5 L n A P P k V v C R v M 2 l 8 / C R v L n w P F P F 8 8 x F 8 T z z e f A 8 c 0 Y 8 z 0 Q 8 L 3 v g E A v a G E L P n E z o Q V a Q c J g 5 C D 2 t k y G h J 2 a g 1 t g 6 3 X A 6 T 1 E R y b w Z y D w r g 8 y z X o D M s 5 Z I 5 l n T k n m W S u Z Z S O Y h m Z e Q r w S Z J 7 W N z + S l E v C Z v H H C q l F 5 m R U t 8 c d r p Q I T X 8 m T K 1 r d Z / I k O a D x E h / J m 5 3 E k 2 r C V / I G c u T w Y j l y e L o U 5 P C Q w / s p X 8 l D C g 8 p P P z Z W m T w k M F b U Q Y P 3 8 p T J n 3 B t / J G Y f R C C N 6 w l j k J P L m N l / 3 N W t 2 j c c / 1 U p 5 m A 3 l S D E 9 W a J V e y s s w m q a G t d K x e F O i m 8 v 8 4 d q Z r O c p X s q b z 4 T m A v K y D O n F X 8 o b F p n 0 T N 4 o m F n k p 2 s n 3 c s g j 7 e m T + U N J 3 D q H 6 0 d z f h 0 M J 6 0 e y O L h y z e e r N 4 l s r i W Y u y e N b z s H j W j C y e h S x e 9 s A h B L Q R H J 4 1 m c O D L C D h L H N w e F o H Q w 6 P 5 W E 1 j p p j 6 7 J 2 7 I c c U v f S 8 W j + h w 7 d K / B P C V v H G i G T 1 l W x 8 i v O Q q p / t K + g / 1 V d L m 7 U T o 7 J k X P t 8 F N n K h X a v K Z x 3 f i D h n D e H L 8 Q T g o O b Y + Z m M v O C x k 7 W O 7 X / w N Q S w E C L Q A U A A I A C A C J S D 1 b b H d T S K U A A A D 3 A A A A E g A A A A A A A A A A A A A A A A A A A A A A Q 2 9 u Z m l n L 1 B h Y 2 t h Z 2 U u e G 1 s U E s B A i 0 A F A A C A A g A i U g 9 W w / K 6 a u k A A A A 6 Q A A A B M A A A A A A A A A A A A A A A A A 8 Q A A A F t D b 2 5 0 Z W 5 0 X 1 R 5 c G V z X S 5 4 b W x Q S w E C L Q A U A A I A C A C J S D 1 b / 8 I J g w A R A A B U F g E A E w A A A A A A A A A A A A A A A A D i A Q A A R m 9 y b X V s Y X M v U 2 V j d G l v b j E u b V B L B Q Y A A A A A A w A D A M I A A A A v E 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h D A Q A A A A A A H 8 M B 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X V l c n l H c m 9 1 c H M i I F Z h b H V l P S J z R G d B Q U F B Q U F B Q U R 5 M G d v N D V y d m p U W j N x Z V Z R M T R R M V V M V l J 5 W V c 1 e l p t O X l i U 0 J H Y V d 4 b E l H W n l i M j B n V k V G R 1 J T Q k V h V 2 R w Z E d G c 0 l G U l d S V l F n V m x R Z 0 1 q Q X l O Z 0 F B Q U F B Q U F B Q U F B Q U J k N 0 F x Z 0 d O Y V R R W U o 3 R j l O K 0 N y W G Z E a 2 h s Y k h C b G N p Q l J k V 1 Z 5 Y V d W e k F B S H k w Z 2 8 0 N X J 2 a l R a M 3 F l V l E x N F E x V U F B Q U F B Q U F B Q U F E Y k F F a V M v c D N G U l l 2 R l l m S T l t e V l k R 2 x S e V l X N X p a b T l 5 Y l N C R 2 F X e G x J R 1 p 5 Y j I w Z 1 V Y V m x j b m t 4 Q U F B Q 0 F B Q U F B Q U F B Q U I v Z H J L U m V H M D F F d k 5 1 c l I w S m R o R H N P U 0 d W c 2 N H V n l J R k Y x W l h K c F p Y T U F B Z H N B U 0 p M K 2 5 j V k Z p O F Z o O G o y Y k p o M E F B Q U F B Q U F B Q U F K Z D V y N k R X W D Q x T X Z v R E I 5 W l B h T S t v b V Z I S m h i b k 5 t Y j N K d E l F W n B i R 1 V n W m 5 K d m J T Q k R R e V p G V X l C V V Z r V l V J R l p V S U R J d 0 1 q W U F B Q V F B Q U F B Q U F B Q U F O S F d D a m 9 k O H U w N m F M V E x O a U Z w R j l B N U l a V 3 h 3 W l h J Z 1 V Y V m x j b W x s Y 3 d B Q m w z b X Z v T l p m a l V 5 K 2 d N S D F r O W 9 6 N m d B Q U F B Q U F B Q U F B a G Q r R U Z S d 3 c 2 R T J n V E V j M 1 N H Z W 5 R U 1 Z V Y 2 1 G d W M y W n Z j b T B n U m 1 s c 1 p T Q m 1 j b T l 0 S U V S Q 0 p r W W d W R l p G V k N C V 1 Z D Q X l N R E k y Q U F B R 0 F B Q U F B Q U F B Q U 9 k W G 5 N O F V C U 3 B C a 1 l G c 0 J R S k F w Z F F P U 0 d W c 2 N H V n l J R k Y x W l h K c F p Y T U F B W V h m a E J V Y 0 1 P a E 5 v R X h I T j B o b n A w R U F B Q U F B Q U F B Q U F P Q k 5 J N z J r N 0 U 5 R X M y O X Y 3 Y T d O V 3 p R b V Z I S m h i b k 5 t Y j N K d E l F W n B i R 1 V n W m 5 K d m J T Q k l W e V p J V X l C V V Z r V l V J R l p V S U R J d 0 1 q W U F B Q W d B Q U F B Q U F B Q U F 1 N k J C Z l V K V D h F N l J O R 0 R Y d F d E W j Z R N U l a V 3 h 3 W l h J Z 1 V Y V m x j b W x s Y 3 d B Q j R F M G p 2 Y V R z V D B T e m I y L 3 R y c z F i T k F B Q U F B Q U F B Q U F B R C t X Y W Z 6 Q 0 F X M G F E a D h v b k V q a H l R e W x V Y 2 1 G d W M y W n Z j b T B n U m 1 s c 1 p T Q m 1 j b T l 0 S U V W R 1 V 5 W k J R e V p N S U Z S V 1 J W U W d W b F F n T W p B e U 5 n Q U F D Z 0 F B Q U F B Q U F B R G 0 5 U 1 h G c E x a L 1 M 1 e m J I T n V r Y l F 1 V U R r a G x i S E J s Y 2 l C U m R X V n l h V 1 Z 6 Q U F F U D V a c C 9 N S U J i U m 9 P S H l p Y 1 N P S E p E Q U F B Q U F B Q U F B Q U M v Z m N i U G 8 2 U 3 R R S T N S R W w y Q m J Q T E R K V l J 5 W V c 1 e l p t O X l i U 0 J H Y V d 4 b E l H W n l i M j B n U V Z R b V R T Q l V W a 1 Z V S U Z a V U l E S X d N a l l B Q U F 3 Q U F B Q U F B Q U F B a 0 9 Z d k t S c W N 5 R U M 5 Y T R a N C t V a j V v d z V J W l d 4 d 1 p Y S W d V W F Z s Y 2 1 s b G N 3 Q U J 2 M z N H e j Z P a 3 J V Q 0 4 w U k p k Z 1 d 6 e X d 3 Q U F B Q U E 9 I i A v P j w v U 3 R h Y m x l R W 5 0 c m l l c z 4 8 L 0 l 0 Z W 0 + P E l 0 Z W 0 + P E l 0 Z W 1 M b 2 N h d G l v b j 4 8 S X R l b V R 5 c G U + R m 9 y b X V s Y T w v S X R l b V R 5 c G U + P E l 0 Z W 1 Q Y X R o P l N l Y 3 R p b 2 4 x L 1 R B R k U l M j B E a W d p d G F s J T I w V F Z F V C U y M F Z U J T I w M j A y N j w v S X R l b V B h d G g + P C 9 J d G V t T G 9 j Y X R p b 2 4 + P F N 0 Y W J s Z U V u d H J p Z X M + P E V u d H J 5 I F R 5 c G U 9 I k l z U H J p d m F 0 Z S I g V m F s d W U 9 I m w w I i A v P j x F b n R y e S B U e X B l P S J R d W V y e U l E I i B W Y W x 1 Z T 0 i c 2 Q 4 M G M 1 Y m R j L W V h M G M t N D F l N y 0 5 Y T c 5 L T k 2 N j c y Y j M 2 Z D F k Z S 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V E F G R V 9 E a W d p d G F s X 1 R W R V R f V l R f M j A y N i I g L z 4 8 R W 5 0 c n k g V H l w Z T 0 i R m l s b G V k Q 2 9 t c G x l d G V S Z X N 1 b H R U b 1 d v c m t z a G V l d C I g V m F s d W U 9 I m w x I i A v P j x F b n R y e S B U e X B l P S J G a W x s R X J y b 3 J D b 3 V u d C I g V m F s d W U 9 I m w w I i A v P j x F b n R y e S B U e X B l P S J G a W x s R X J y b 3 J D b 2 R l I i B W Y W x 1 Z T 0 i c 1 V u a 2 5 v d 2 4 i I C 8 + P E V u d H J 5 I F R 5 c G U 9 I k Z p b G x M Y X N 0 V X B k Y X R l Z C I g V m F s d W U 9 I m Q y M D I 1 L T A 5 L T I 4 V D I z O j A 0 O j E 0 L j M y N D A 5 M T R a I i A v P j x F b n R y e S B U e X B l P S J G a W x s Q 2 9 1 b n Q i I F Z h b H V l P S J s M j U i I C 8 + P E V u d H J 5 I F R 5 c G U 9 I k Z p b G x D b 2 x 1 b W 5 U e X B l c y I g V m F s d W U 9 I n N C Z 1 l B Q m d Z R 0 J n W U d B d 1 l H Q X d Z R 0 F 3 T U R B d 1 l H Q m d Z R E J n Q U R C Z 1 l B Q U F Z R 0 J n W U d C Z 1 l E Q X d N S k N R W U d C Z 1 l H Q m d V R 0 F B W U d C Z 1 l H Q m d Z R 0 J n W U Z C Z 1 l H Q m d Z R 0 J n W U d C Z 1 l H Q U F N R E F 3 T U d B Q U 1 E Q X d N R E J R V U Z C U V V E Q X d V R k F 3 T U R C Z 0 1 H Q m d Z R 0 J n W U d C Z 1 l H Q m d N R 0 J n P T 0 i I C 8 + P E V u d H J 5 I F R 5 c G U 9 I k Z p b G x D b 2 x 1 b W 5 O Y W 1 l c y I g V m F s d W U 9 I n N b J n F 1 b 3 Q 7 U 3 R h d H V z J n F 1 b 3 Q 7 L C Z x d W 9 0 O 0 N v d X J z Z S B U e X B l J n F 1 b 3 Q 7 L C Z x d W 9 0 O 0 5 F U 0 E g Q 2 9 1 c n N l I E N v Z G U m c X V v d D s s J n F 1 b 3 Q 7 T m F 0 a W 9 u Y W w g Q 2 9 k Z S Z x d W 9 0 O y w m c X V v d D t R d W F s a W Z p Y 2 F 0 a W 9 u I E 5 h b W U m c X V v d D s s J n F 1 b 3 Q 7 T k V T Q S B D b 3 V y c 2 U g T m F t Z S A m c X V v d D s s J n F 1 b 3 Q 7 U 3 V i L U Z h Y 3 V s d H k m c X V v d D s s J n F 1 b 3 Q 7 Q 2 x h c 3 M g T m F t Z S Z x d W 9 0 O y w m c X V v d D t D b 3 V y c 2 U g b m F t Z S B D a G V j a y Z x d W 9 0 O y w m c X V v d D t D b 3 V y c 2 U g U H J p Y 2 U g K G l u Y 2 w g Q V N D I F x 1 M D A y N i B M b 2 F k a W 5 n K S Z x d W 9 0 O y w m c X V v d D t B c H g g Y n J l Y W s g Z X Z l b i B z d H V k Z W 5 0 c y B m b 3 I g Q 0 0 g b 2 Y g Q D M 1 L j A l J n F 1 b 3 Q 7 L C Z x d W 9 0 O 0 F w e C B D b 2 5 0 c m l i d X R p b 2 4 g T W F y Z 2 l u I G Z y b 2 0 g T W l u L 0 1 h b i B z a X p l J n F 1 b 3 Q 7 L C Z x d W 9 0 O 0 x v Y W R p b m c m c X V v d D s s J n F 1 b 3 Q 7 T m V 3 L 0 N v b n Q m c X V v d D s s J n F 1 b 3 Q 7 S G V h Z C B U Z W F j a G V y X G 4 o R m l y c 3 Q g T G F z d C l c b i h 1 c 2 U g O y B 3 a X R o I G 5 v I H N w Y W N l c y B m b 3 I g b X V s d G l w b G U p J n F 1 b 3 Q 7 L C Z x d W 9 0 O 0 1 p b i B T d H V k Z W 5 0 c y B w Z X I g Q 2 9 o b 3 J 0 J n F 1 b 3 Q 7 L C Z x d W 9 0 O 0 1 h e C B T d H V k Z W 5 0 c y B w Z X I g Q 2 9 o b 3 J 0 J n F 1 b 3 Q 7 L C Z x d W 9 0 O 0 1 h e C B D b 2 h v c n R z J n F 1 b 3 Q 7 L C Z x d W 9 0 O 0 N v c 3 Q g Q 2 V u d H J l J n F 1 b 3 Q 7 L C Z x d W 9 0 O 1 N v Q S B v c i B G d W x s I F F 1 Y W w m c X V v d D s s J n F 1 b 3 Q 7 R G V s a X Z l c n k m c X V v d D s s J n F 1 b 3 Q 7 R G V s a X Z l c n k g T W 9 k Z S Z x d W 9 0 O y w m c X V v d D t B V E F S J n F 1 b 3 Q 7 L C Z x d W 9 0 O 0 V 4 Y W 0 g T n V t Y m V y J n F 1 b 3 Q 7 L C Z x d W 9 0 O 1 d v c m s g U G x h Y 2 V t Z W 5 0 J n F 1 b 3 Q 7 L C Z x d W 9 0 O 1 d v c m s g U G x h Y 2 V t Z W 5 0 I E h v d X J z J n F 1 b 3 Q 7 L C Z x d W 9 0 O 0 V W R V Q g Q 2 9 1 c n N l I E l E J n F 1 b 3 Q 7 L C Z x d W 9 0 O 0 N s Y X N z I E Z y Z X F 1 Z W 5 j e S Z x d W 9 0 O y w m c X V v d D t E Y X k m c X V v d D s s J n F 1 b 3 Q 7 U 3 R h c n Q g V G l t Z V x u X G 5 I S D p N T S B c b j I 0 a H I g d G l t Z S Z x d W 9 0 O y w m c X V v d D t F b m Q g V G l t Z V x u X G 5 I S D p N T V x u M j R o c i B 0 a W 1 l J n F 1 b 3 Q 7 L C Z x d W 9 0 O 0 F j Y 2 V z c y A o W S 9 O K S Z x d W 9 0 O y w m c X V v d D t E Z W x p d m V y e S B M b 2 N h d G l v b i Z x d W 9 0 O y w m c X V v d D t D b 2 1 t d W 5 p d H k m c X V v d D s s J n F 1 b 3 Q 7 S W 5 0 Z X J u Y W w g T m 9 0 Z X M g J n F 1 b 3 Q 7 L C Z x d W 9 0 O 1 N w Z W N p Z m l j I E N v d X J z Z S B S Z X F 1 a X J l b W V u d H M g d G V 4 d C B 0 b y B n b y B p b n R v I E V W R V Q g c G 9 y d G F s I G V n I H d o Y X Q g d G 8 g d 2 V h c i A v I H d o Y X Q g d G 8 g Y n J p b m c g K H R v I G J l I H N l Z W 4 g b 2 4 g d G h l I G 9 m Z m V y I G x l d H R l c i k m c X V v d D s s J n F 1 b 3 Q 7 Q W R k a X R p b 2 5 h b C B U Z X h 0 I H R o Y X Q g Y X B w Z W F y c y B p b i B F V k V U I G V n I H F 1 Y W w g Y W R 2 a W N l L C B 2 Y W N j a W 5 h d G l v b i B h Z H Z p Y 2 U s I G N v d X J z Z X M g c 3 V i a m V j d C B 0 b y B j a G F u Z 2 U g K G 9 u b H k g c 2 V l b i B h d C B j b 3 V y c 2 U g b G V 2 Z W w p J n F 1 b 3 Q 7 L C Z x d W 9 0 O 1 N w Z W N p Y W w g R G V s a X Z l c n k g T m 9 0 Z S A o R V Z F V C B w b 3 J 0 Y W w g X H U w M D I 2 I F R W R V Q g d G l t Z X R h Y m x l K S A t I F l l Y X I g M i B k Z X R h a W w v U 2 9 B L 3 d v c m t z a G 9 w I G x v Y 2 F 0 a W 9 u L C B k Y X R l c y B c d T A w M j Y g d G l t Z X M m c X V v d D s s J n F 1 b 3 Q 7 T n V t Y m V y I G 9 m I H l l Y X J z J n F 1 b 3 Q 7 L C Z x d W 9 0 O 0 5 1 b W J l c i B v Z i B U Z X J t c y B p b i B Z Z W F y I D E m c X V v d D s s J n F 1 b 3 Q 7 T n V t Y m V y I G 9 m I F R l c m 1 z I G l u I F l l Y X I g M i A m c X V v d D s s J n F 1 b 3 Q 7 U 3 R h c n Q g R G F 0 Z S A o W W V h c i A x K S Z x d W 9 0 O y w m c X V v d D t F b m Q g R G F 0 Z S A o W W V h c i A x K S Z x d W 9 0 O y w m c X V v d D t T d G F y d C B E Y X R l I C h Z Z W F y I D I p J n F 1 b 3 Q 7 L C Z x d W 9 0 O 0 V u Z C B E Y X R l I C h Z Z W F y I D I p J n F 1 b 3 Q 7 L C Z x d W 9 0 O 0 N s Y X N z I F J v b 2 1 c b i Z x d W 9 0 O y w m c X V v d D t D b G F z c y B U Z W F j a G V y X G 4 o R m l y c 3 Q g T G F z d C l c b i h 1 c 2 U g O y B 3 a X R o I G 5 v I H N w Y W N l c y B m b 3 I g b X V s d G l w b G U p J n F 1 b 3 Q 7 L C Z x d W 9 0 O 1 N j a G 9 v b H N c d T A w M j c g V G V h b S B D b 2 5 0 Y W N 0 J n F 1 b 3 Q 7 L C Z x d W 9 0 O 0 R l b G l 2 Z X J 5 I C h U Z W F j a G V y K S Z x d W 9 0 O y w m c X V v d D t U Z W F j a G V y I F J l c 2 9 1 c m N l I C h G V C U p J n F 1 b 3 Q 7 L C Z x d W 9 0 O 1 N 1 c H B v c n Q g K E V T T y k m c X V v d D s s J n F 1 b 3 Q 7 V 2 9 y a 3 B s Y W N l b W V u d C A o X H U w M D N l U k Q p J n F 1 b 3 Q 7 L C Z x d W 9 0 O 1 R y Y W R l I E F z c 2 l z d G F u d C Z x d W 9 0 O y w m c X V v d D t c J n F 1 b 3 Q 7 T 3 R o Z X J c J n F 1 b 3 Q 7 I F N 1 c H B v c n Q 6 I E h v d X J z J n F 1 b 3 Q 7 L C Z x d W 9 0 O 1 w m c X V v d D t P d G h l c l w m c X V v d D s g U 3 V w c G 9 y d D o g V H l w Z S Z x d W 9 0 O y w m c X V v d D t E Z W x p d m V y e S B y Z W x h d G V k I G Z v c i B 0 Z W F j a G V y c z o g S G 9 1 c n M m c X V v d D s s J n F 1 b 3 Q 7 R G V s a X Z l c n k g c m V s Y X R l Z C B m b 3 I g d G V h Y 2 h l c n M 6 I E t t c y Z x d W 9 0 O y w m c X V v d D t X b 3 J r I H B s Y W N l b W V u d C B y Z W x h d G V k I G Z v c i B 0 Z W F j a G V y c z o g S G 9 1 c n M m c X V v d D s s J n F 1 b 3 Q 7 V 2 9 y a y B w b G F j Z W 1 l b n Q g c m V s Y X R l Z C B m b 3 I g d G V h Y 2 h l c n M 6 I E t t c y Z x d W 9 0 O y w m c X V v d D t W Y X J p Y W J s Z S A o c G V y I H N 0 d W R l b n Q p J n F 1 b 3 Q 7 L C Z x d W 9 0 O 0 Z p e G V k I C h w Z X I g Y W 5 u d W 0 p J n F 1 b 3 Q 7 L C Z x d W 9 0 O 0 R l b G l 2 Z X J 5 I C h U Z W F j a G V y K V 8 x J n F 1 b 3 Q 7 L C Z x d W 9 0 O 1 R l Y W N o Z X I g U m V z b 3 V y Y 2 U g K E Z U J S l f M i Z x d W 9 0 O y w m c X V v d D t T d X B w b 3 J 0 I C h F U 0 8 p X z M m c X V v d D s s J n F 1 b 3 Q 7 V 2 9 y a 3 B s Y W N l b W V u d C A o X H U w M D N l U k Q p X z Q m c X V v d D s s J n F 1 b 3 Q 7 V H J h Z G U g Q X N z a X N 0 Y W 5 0 X z U m c X V v d D s s J n F 1 b 3 Q 7 X C Z x d W 9 0 O 0 9 0 a G V y X C Z x d W 9 0 O y B T d X B w b 3 J 0 O i B I b 3 V y c 1 8 2 J n F 1 b 3 Q 7 L C Z x d W 9 0 O 1 w m c X V v d D t P d G h l c l w m c X V v d D s g U 3 V w c G 9 y d D o g V H l w Z V 8 3 J n F 1 b 3 Q 7 L C Z x d W 9 0 O 0 R l b G l 2 Z X J 5 I H J l b G F 0 Z W Q g Z m 9 y I H R l Y W N o Z X J z O i B I b 3 V y c 1 8 4 J n F 1 b 3 Q 7 L C Z x d W 9 0 O 0 R l b G l 2 Z X J 5 I H J l b G F 0 Z W Q g Z m 9 y I H R l Y W N o Z X J z O i B L b X N f O S Z x d W 9 0 O y w m c X V v d D t X b 3 J r I H B s Y W N l b W V u d C B y Z W x h d G V k I G Z v c i B 0 Z W F j a G V y c z o g S G 9 1 c n N f M T A m c X V v d D s s J n F 1 b 3 Q 7 V 2 9 y a y B w b G F j Z W 1 l b n Q g c m V s Y X R l Z C B m b 3 I g d G V h Y 2 h l c n M 6 I E t t c 1 8 x M S Z x d W 9 0 O y w m c X V v d D t W Y X J p Y W J s Z S A o c G V y I H N 0 d W R l b n Q p X z E y J n F 1 b 3 Q 7 L C Z x d W 9 0 O 0 Z p e G V k I C h w Z X I g Y W 5 u d W 0 p X z E z J n F 1 b 3 Q 7 L C Z x d W 9 0 O 0 N v c 3 R p b m c g R G V 0 Y W l s L 0 N v b W 1 l b n R z J n F 1 b 3 Q 7 L C Z x d W 9 0 O 0 N v b H V t b j c 2 J n F 1 b 3 Q 7 L C Z x d W 9 0 O 1 R v d G F s J n F 1 b 3 Q 7 L C Z x d W 9 0 O 0 R l b G l 2 Z X J 5 X z E 0 J n F 1 b 3 Q 7 L C Z x d W 9 0 O 0 9 0 a G V y I C h T d X B w b 3 J 0 I C s g V H J h d m V s K S Z x d W 9 0 O y w m c X V v d D t O R V N B I E h v d X J z J n F 1 b 3 Q 7 L C Z x d W 9 0 O 0 R l b G l 2 Z X J 5 I E h v d X J z I C U g d n M g T k V T Q S A m c X V v d D s s J n F 1 b 3 Q 7 Q 2 9 s d W 1 u O D I m c X V v d D s s J n F 1 b 3 Q 7 Q m F z Z S B D b 3 V y c 2 U g U H J p Y 2 U g K G l u Y 2 w g Q V N D K S Z x d W 9 0 O y w m c X V v d D t M b 2 F k a W 5 n c y Z x d W 9 0 O y w m c X V v d D t B U 0 M m c X V v d D s s J n F 1 b 3 Q 7 R 3 J v c 3 N l Z C B 1 c C B W Y X J p Y W J s Z S B D b 2 5 z d W 1 h Y m x l c y Z x d W 9 0 O y w m c X V v d D t U b 3 R h b C B u Z X Q g U m V 2 Z W 5 1 Z S B w Z X I g U 3 R 1 Z G V u d C Z x d W 9 0 O y w m c X V v d D t G V C Z x d W 9 0 O y w m c X V v d D t Q V C Z x d W 9 0 O y w m c X V v d D t F U 0 8 m c X V v d D s s J n F 1 b 3 Q 7 V y 9 w b G F j Z S Z x d W 9 0 O y w m c X V v d D t U c m F k Z S B B c 3 N p c 3 R h b n R f M T U m c X V v d D s s J n F 1 b 3 Q 7 T 3 R o Z X I g W X I x J n F 1 b 3 Q 7 L C Z x d W 9 0 O 0 9 0 a G V y I F l y M i Z x d W 9 0 O y w m c X V v d D t U c m F 2 Z W w m c X V v d D s s J n F 1 b 3 Q 7 V H J h d m V s X z E 2 J n F 1 b 3 Q 7 L C Z x d W 9 0 O 1 l l Y X I g M S Z x d W 9 0 O y w m c X V v d D t Z Z W F y I D I m c X V v d D s s J n F 1 b 3 Q 7 V G 9 0 Y W x f M T c m c X V v d D s s J n F 1 b 3 Q 7 Q n J l Y W s g R X Z l b i Z x d W 9 0 O y w m c X V v d D t F R F A g T n V t Y m V y J n F 1 b 3 Q 7 L C Z x d W 9 0 O 1 N O T 1 c g d G l j a 2 V 0 I G 5 1 b W J l c i Z x d W 9 0 O y w m c X V v d D t Q c m 9 k d W N 0 I E N v Z G U m c X V v d D s s J n F 1 b 3 Q 7 Q 2 F s I E 9 j Y y B D b 2 R l J n F 1 b 3 Q 7 L C Z x d W 9 0 O 0 9 m Z m V y a W 5 n I E N v Z G U m c X V v d D s s J n F 1 b 3 Q 7 Z W J z I H N 0 Y X R 1 c y A o Y X B w c m 9 2 Z W Q v Z H J h Z n Q p J n F 1 b 3 Q 7 L C Z x d W 9 0 O 2 V i c y B R Q S B j a G V j a y Z x d W 9 0 O y w m c X V v d D t F b n R l c m V k I G l u d G 8 g R V Z F V C Z x d W 9 0 O y w m c X V v d D t V b m l 0 c y B m c m 9 t I F N v Q S B 1 c G x v Y W R l Z C B 0 b y B F V k V U J n F 1 b 3 Q 7 L C Z x d W 9 0 O 1 R B U y B y Z W N l a X Z l Z C Z x d W 9 0 O y w m c X V v d D t U Q V M g Y W 1 l b m R l Z C B m b 3 I g d X B s b 2 F k J n F 1 b 3 Q 7 L C Z x d W 9 0 O 1 R B U y B 1 c G x v Y W R l Z C B 0 b y B F V k V U J n F 1 b 3 Q 7 L C Z x d W 9 0 O 0 5 F U 0 E g a G 9 1 c n M u M S Z x d W 9 0 O y w m c X V v d D t D b 3 V y c 2 U g V H l w Z V 8 x O C Z x d W 9 0 O y w m c X V v d D t U Z W F t I E x l Y W R l c i Z x d W 9 0 O 1 0 i I C 8 + P E V u d H J 5 I F R 5 c G U 9 I k Z p b G x T d G F 0 d X M i I F Z h b H V l P S J z Q 2 9 t c G x l d G U i I C 8 + P E V u d H J 5 I F R 5 c G U 9 I k F k Z G V k V G 9 E Y X R h T W 9 k Z W w i I F Z h b H V l P S J s M C I g L z 4 8 R W 5 0 c n k g V H l w Z T 0 i U m V s Y X R p b 2 5 z a G l w S W 5 m b 0 N v b n R h a W 5 l c i I g V m F s d W U 9 I n N 7 J n F 1 b 3 Q 7 Y 2 9 s d W 1 u Q 2 9 1 b n Q m c X V v d D s 6 M T E 1 L C Z x d W 9 0 O 2 t l e U N v b H V t b k 5 h b W V z J n F 1 b 3 Q 7 O l t d L C Z x d W 9 0 O 3 F 1 Z X J 5 U m V s Y X R p b 2 5 z a G l w c y Z x d W 9 0 O z p b X S w m c X V v d D t j b 2 x 1 b W 5 J Z G V u d G l 0 a W V z J n F 1 b 3 Q 7 O l s m c X V v d D t T Z W N 0 a W 9 u M S 9 U Q U Z F I E R p Z 2 l 0 Y W w g V F Z F V C B W V C A y M D I 2 L 0 F 1 d G 9 S Z W 1 v d m V k Q 2 9 s d W 1 u c z E u e 1 N 0 Y X R 1 c y w w f S Z x d W 9 0 O y w m c X V v d D t T Z W N 0 a W 9 u M S 9 U Q U Z F I E R p Z 2 l 0 Y W w g V F Z F V C B W V C A y M D I 2 L 0 F 1 d G 9 S Z W 1 v d m V k Q 2 9 s d W 1 u c z E u e 0 N v d X J z Z S B U e X B l L D F 9 J n F 1 b 3 Q 7 L C Z x d W 9 0 O 1 N l Y 3 R p b 2 4 x L 1 R B R k U g R G l n a X R h b C B U V k V U I F Z U I D I w M j Y v Q X V 0 b 1 J l b W 9 2 Z W R D b 2 x 1 b W 5 z M S 5 7 T k V T Q S B D b 3 V y c 2 U g Q 2 9 k Z S w y f S Z x d W 9 0 O y w m c X V v d D t T Z W N 0 a W 9 u M S 9 U Q U Z F I E R p Z 2 l 0 Y W w g V F Z F V C B W V C A y M D I 2 L 0 F 1 d G 9 S Z W 1 v d m V k Q 2 9 s d W 1 u c z E u e 0 5 h d G l v b m F s I E N v Z G U s M 3 0 m c X V v d D s s J n F 1 b 3 Q 7 U 2 V j d G l v b j E v V E F G R S B E a W d p d G F s I F R W R V Q g V l Q g M j A y N i 9 B d X R v U m V t b 3 Z l Z E N v b H V t b n M x L n t R d W F s a W Z p Y 2 F 0 a W 9 u I E 5 h b W U s N H 0 m c X V v d D s s J n F 1 b 3 Q 7 U 2 V j d G l v b j E v V E F G R S B E a W d p d G F s I F R W R V Q g V l Q g M j A y N i 9 B d X R v U m V t b 3 Z l Z E N v b H V t b n M x L n t O R V N B I E N v d X J z Z S B O Y W 1 l I C w 1 f S Z x d W 9 0 O y w m c X V v d D t T Z W N 0 a W 9 u M S 9 U Q U Z F I E R p Z 2 l 0 Y W w g V F Z F V C B W V C A y M D I 2 L 0 F 1 d G 9 S Z W 1 v d m V k Q 2 9 s d W 1 u c z E u e 1 N 1 Y i 1 G Y W N 1 b H R 5 L D Z 9 J n F 1 b 3 Q 7 L C Z x d W 9 0 O 1 N l Y 3 R p b 2 4 x L 1 R B R k U g R G l n a X R h b C B U V k V U I F Z U I D I w M j Y v Q X V 0 b 1 J l b W 9 2 Z W R D b 2 x 1 b W 5 z M S 5 7 Q 2 x h c 3 M g T m F t Z S w 3 f S Z x d W 9 0 O y w m c X V v d D t T Z W N 0 a W 9 u M S 9 U Q U Z F I E R p Z 2 l 0 Y W w g V F Z F V C B W V C A y M D I 2 L 0 F 1 d G 9 S Z W 1 v d m V k Q 2 9 s d W 1 u c z E u e 0 N v d X J z Z S B u Y W 1 l I E N o Z W N r L D h 9 J n F 1 b 3 Q 7 L C Z x d W 9 0 O 1 N l Y 3 R p b 2 4 x L 1 R B R k U g R G l n a X R h b C B U V k V U I F Z U I D I w M j Y v Q X V 0 b 1 J l b W 9 2 Z W R D b 2 x 1 b W 5 z M S 5 7 Q 2 9 1 c n N l I F B y a W N l I C h p b m N s I E F T Q y B c d T A w M j Y g T G 9 h Z G l u Z y k s O X 0 m c X V v d D s s J n F 1 b 3 Q 7 U 2 V j d G l v b j E v V E F G R S B E a W d p d G F s I F R W R V Q g V l Q g M j A y N i 9 B d X R v U m V t b 3 Z l Z E N v b H V t b n M x L n t B c H g g Y n J l Y W s g Z X Z l b i B z d H V k Z W 5 0 c y B m b 3 I g Q 0 0 g b 2 Y g Q D M 1 L j A l L D E w f S Z x d W 9 0 O y w m c X V v d D t T Z W N 0 a W 9 u M S 9 U Q U Z F I E R p Z 2 l 0 Y W w g V F Z F V C B W V C A y M D I 2 L 0 F 1 d G 9 S Z W 1 v d m V k Q 2 9 s d W 1 u c z E u e 0 F w e C B D b 2 5 0 c m l i d X R p b 2 4 g T W F y Z 2 l u I G Z y b 2 0 g T W l u L 0 1 h b i B z a X p l L D E x f S Z x d W 9 0 O y w m c X V v d D t T Z W N 0 a W 9 u M S 9 U Q U Z F I E R p Z 2 l 0 Y W w g V F Z F V C B W V C A y M D I 2 L 0 F 1 d G 9 S Z W 1 v d m V k Q 2 9 s d W 1 u c z E u e 0 x v Y W R p b m c s M T J 9 J n F 1 b 3 Q 7 L C Z x d W 9 0 O 1 N l Y 3 R p b 2 4 x L 1 R B R k U g R G l n a X R h b C B U V k V U I F Z U I D I w M j Y v Q X V 0 b 1 J l b W 9 2 Z W R D b 2 x 1 b W 5 z M S 5 7 T m V 3 L 0 N v b n Q s M T N 9 J n F 1 b 3 Q 7 L C Z x d W 9 0 O 1 N l Y 3 R p b 2 4 x L 1 R B R k U g R G l n a X R h b C B U V k V U I F Z U I D I w M j Y v Q X V 0 b 1 J l b W 9 2 Z W R D b 2 x 1 b W 5 z M S 5 7 S G V h Z C B U Z W F j a G V y X G 4 o R m l y c 3 Q g T G F z d C l c b i h 1 c 2 U g O y B 3 a X R o I G 5 v I H N w Y W N l c y B m b 3 I g b X V s d G l w b G U p L D E 0 f S Z x d W 9 0 O y w m c X V v d D t T Z W N 0 a W 9 u M S 9 U Q U Z F I E R p Z 2 l 0 Y W w g V F Z F V C B W V C A y M D I 2 L 0 F 1 d G 9 S Z W 1 v d m V k Q 2 9 s d W 1 u c z E u e 0 1 p b i B T d H V k Z W 5 0 c y B w Z X I g Q 2 9 o b 3 J 0 L D E 1 f S Z x d W 9 0 O y w m c X V v d D t T Z W N 0 a W 9 u M S 9 U Q U Z F I E R p Z 2 l 0 Y W w g V F Z F V C B W V C A y M D I 2 L 0 F 1 d G 9 S Z W 1 v d m V k Q 2 9 s d W 1 u c z E u e 0 1 h e C B T d H V k Z W 5 0 c y B w Z X I g Q 2 9 o b 3 J 0 L D E 2 f S Z x d W 9 0 O y w m c X V v d D t T Z W N 0 a W 9 u M S 9 U Q U Z F I E R p Z 2 l 0 Y W w g V F Z F V C B W V C A y M D I 2 L 0 F 1 d G 9 S Z W 1 v d m V k Q 2 9 s d W 1 u c z E u e 0 1 h e C B D b 2 h v c n R z L D E 3 f S Z x d W 9 0 O y w m c X V v d D t T Z W N 0 a W 9 u M S 9 U Q U Z F I E R p Z 2 l 0 Y W w g V F Z F V C B W V C A y M D I 2 L 0 F 1 d G 9 S Z W 1 v d m V k Q 2 9 s d W 1 u c z E u e 0 N v c 3 Q g Q 2 V u d H J l L D E 4 f S Z x d W 9 0 O y w m c X V v d D t T Z W N 0 a W 9 u M S 9 U Q U Z F I E R p Z 2 l 0 Y W w g V F Z F V C B W V C A y M D I 2 L 0 F 1 d G 9 S Z W 1 v d m V k Q 2 9 s d W 1 u c z E u e 1 N v Q S B v c i B G d W x s I F F 1 Y W w s M T l 9 J n F 1 b 3 Q 7 L C Z x d W 9 0 O 1 N l Y 3 R p b 2 4 x L 1 R B R k U g R G l n a X R h b C B U V k V U I F Z U I D I w M j Y v Q X V 0 b 1 J l b W 9 2 Z W R D b 2 x 1 b W 5 z M S 5 7 R G V s a X Z l c n k s M j B 9 J n F 1 b 3 Q 7 L C Z x d W 9 0 O 1 N l Y 3 R p b 2 4 x L 1 R B R k U g R G l n a X R h b C B U V k V U I F Z U I D I w M j Y v Q X V 0 b 1 J l b W 9 2 Z W R D b 2 x 1 b W 5 z M S 5 7 R G V s a X Z l c n k g T W 9 k Z S w y M X 0 m c X V v d D s s J n F 1 b 3 Q 7 U 2 V j d G l v b j E v V E F G R S B E a W d p d G F s I F R W R V Q g V l Q g M j A y N i 9 B d X R v U m V t b 3 Z l Z E N v b H V t b n M x L n t B V E F S L D I y f S Z x d W 9 0 O y w m c X V v d D t T Z W N 0 a W 9 u M S 9 U Q U Z F I E R p Z 2 l 0 Y W w g V F Z F V C B W V C A y M D I 2 L 0 F 1 d G 9 S Z W 1 v d m V k Q 2 9 s d W 1 u c z E u e 0 V 4 Y W 0 g T n V t Y m V y L D I z f S Z x d W 9 0 O y w m c X V v d D t T Z W N 0 a W 9 u M S 9 U Q U Z F I E R p Z 2 l 0 Y W w g V F Z F V C B W V C A y M D I 2 L 0 F 1 d G 9 S Z W 1 v d m V k Q 2 9 s d W 1 u c z E u e 1 d v c m s g U G x h Y 2 V t Z W 5 0 L D I 0 f S Z x d W 9 0 O y w m c X V v d D t T Z W N 0 a W 9 u M S 9 U Q U Z F I E R p Z 2 l 0 Y W w g V F Z F V C B W V C A y M D I 2 L 0 F 1 d G 9 S Z W 1 v d m V k Q 2 9 s d W 1 u c z E u e 1 d v c m s g U G x h Y 2 V t Z W 5 0 I E h v d X J z L D I 1 f S Z x d W 9 0 O y w m c X V v d D t T Z W N 0 a W 9 u M S 9 U Q U Z F I E R p Z 2 l 0 Y W w g V F Z F V C B W V C A y M D I 2 L 0 F 1 d G 9 S Z W 1 v d m V k Q 2 9 s d W 1 u c z E u e 0 V W R V Q g Q 2 9 1 c n N l I E l E L D I 2 f S Z x d W 9 0 O y w m c X V v d D t T Z W N 0 a W 9 u M S 9 U Q U Z F I E R p Z 2 l 0 Y W w g V F Z F V C B W V C A y M D I 2 L 0 F 1 d G 9 S Z W 1 v d m V k Q 2 9 s d W 1 u c z E u e 0 N s Y X N z I E Z y Z X F 1 Z W 5 j e S w y N 3 0 m c X V v d D s s J n F 1 b 3 Q 7 U 2 V j d G l v b j E v V E F G R S B E a W d p d G F s I F R W R V Q g V l Q g M j A y N i 9 B d X R v U m V t b 3 Z l Z E N v b H V t b n M x L n t E Y X k s M j h 9 J n F 1 b 3 Q 7 L C Z x d W 9 0 O 1 N l Y 3 R p b 2 4 x L 1 R B R k U g R G l n a X R h b C B U V k V U I F Z U I D I w M j Y v Q X V 0 b 1 J l b W 9 2 Z W R D b 2 x 1 b W 5 z M S 5 7 U 3 R h c n Q g V G l t Z V x u X G 5 I S D p N T S B c b j I 0 a H I g d G l t Z S w y O X 0 m c X V v d D s s J n F 1 b 3 Q 7 U 2 V j d G l v b j E v V E F G R S B E a W d p d G F s I F R W R V Q g V l Q g M j A y N i 9 B d X R v U m V t b 3 Z l Z E N v b H V t b n M x L n t F b m Q g V G l t Z V x u X G 5 I S D p N T V x u M j R o c i B 0 a W 1 l L D M w f S Z x d W 9 0 O y w m c X V v d D t T Z W N 0 a W 9 u M S 9 U Q U Z F I E R p Z 2 l 0 Y W w g V F Z F V C B W V C A y M D I 2 L 0 F 1 d G 9 S Z W 1 v d m V k Q 2 9 s d W 1 u c z E u e 0 F j Y 2 V z c y A o W S 9 O K S w z M X 0 m c X V v d D s s J n F 1 b 3 Q 7 U 2 V j d G l v b j E v V E F G R S B E a W d p d G F s I F R W R V Q g V l Q g M j A y N i 9 B d X R v U m V t b 3 Z l Z E N v b H V t b n M x L n t E Z W x p d m V y e S B M b 2 N h d G l v b i w z M n 0 m c X V v d D s s J n F 1 b 3 Q 7 U 2 V j d G l v b j E v V E F G R S B E a W d p d G F s I F R W R V Q g V l Q g M j A y N i 9 B d X R v U m V t b 3 Z l Z E N v b H V t b n M x L n t D b 2 1 t d W 5 p d H k s M z N 9 J n F 1 b 3 Q 7 L C Z x d W 9 0 O 1 N l Y 3 R p b 2 4 x L 1 R B R k U g R G l n a X R h b C B U V k V U I F Z U I D I w M j Y v Q X V 0 b 1 J l b W 9 2 Z W R D b 2 x 1 b W 5 z M S 5 7 S W 5 0 Z X J u Y W w g T m 9 0 Z X M g L D M 0 f S Z x d W 9 0 O y w m c X V v d D t T Z W N 0 a W 9 u M S 9 U Q U Z F I E R p Z 2 l 0 Y W w g V F Z F V C B W V C A y M D I 2 L 0 F 1 d G 9 S Z W 1 v d m V k Q 2 9 s d W 1 u c z E u e 1 N w Z W N p Z m l j I E N v d X J z Z S B S Z X F 1 a X J l b W V u d H M g d G V 4 d C B 0 b y B n b y B p b n R v I E V W R V Q g c G 9 y d G F s I G V n I H d o Y X Q g d G 8 g d 2 V h c i A v I H d o Y X Q g d G 8 g Y n J p b m c g K H R v I G J l I H N l Z W 4 g b 2 4 g d G h l I G 9 m Z m V y I G x l d H R l c i k s M z V 9 J n F 1 b 3 Q 7 L C Z x d W 9 0 O 1 N l Y 3 R p b 2 4 x L 1 R B R k U g R G l n a X R h b C B U V k V U I F Z U I D I w M j Y v Q X V 0 b 1 J l b W 9 2 Z W R D b 2 x 1 b W 5 z M S 5 7 Q W R k a X R p b 2 5 h b C B U Z X h 0 I H R o Y X Q g Y X B w Z W F y c y B p b i B F V k V U I G V n I H F 1 Y W w g Y W R 2 a W N l L C B 2 Y W N j a W 5 h d G l v b i B h Z H Z p Y 2 U s I G N v d X J z Z X M g c 3 V i a m V j d C B 0 b y B j a G F u Z 2 U g K G 9 u b H k g c 2 V l b i B h d C B j b 3 V y c 2 U g b G V 2 Z W w p L D M 2 f S Z x d W 9 0 O y w m c X V v d D t T Z W N 0 a W 9 u M S 9 U Q U Z F I E R p Z 2 l 0 Y W w g V F Z F V C B W V C A y M D I 2 L 0 F 1 d G 9 S Z W 1 v d m V k Q 2 9 s d W 1 u c z E u e 1 N w Z W N p Y W w g R G V s a X Z l c n k g T m 9 0 Z S A o R V Z F V C B w b 3 J 0 Y W w g X H U w M D I 2 I F R W R V Q g d G l t Z X R h Y m x l K S A t I F l l Y X I g M i B k Z X R h a W w v U 2 9 B L 3 d v c m t z a G 9 w I G x v Y 2 F 0 a W 9 u L C B k Y X R l c y B c d T A w M j Y g d G l t Z X M s M z d 9 J n F 1 b 3 Q 7 L C Z x d W 9 0 O 1 N l Y 3 R p b 2 4 x L 1 R B R k U g R G l n a X R h b C B U V k V U I F Z U I D I w M j Y v Q X V 0 b 1 J l b W 9 2 Z W R D b 2 x 1 b W 5 z M S 5 7 T n V t Y m V y I G 9 m I H l l Y X J z L D M 4 f S Z x d W 9 0 O y w m c X V v d D t T Z W N 0 a W 9 u M S 9 U Q U Z F I E R p Z 2 l 0 Y W w g V F Z F V C B W V C A y M D I 2 L 0 F 1 d G 9 S Z W 1 v d m V k Q 2 9 s d W 1 u c z E u e 0 5 1 b W J l c i B v Z i B U Z X J t c y B p b i B Z Z W F y I D E s M z l 9 J n F 1 b 3 Q 7 L C Z x d W 9 0 O 1 N l Y 3 R p b 2 4 x L 1 R B R k U g R G l n a X R h b C B U V k V U I F Z U I D I w M j Y v Q X V 0 b 1 J l b W 9 2 Z W R D b 2 x 1 b W 5 z M S 5 7 T n V t Y m V y I G 9 m I F R l c m 1 z I G l u I F l l Y X I g M i A s N D B 9 J n F 1 b 3 Q 7 L C Z x d W 9 0 O 1 N l Y 3 R p b 2 4 x L 1 R B R k U g R G l n a X R h b C B U V k V U I F Z U I D I w M j Y v Q X V 0 b 1 J l b W 9 2 Z W R D b 2 x 1 b W 5 z M S 5 7 U 3 R h c n Q g R G F 0 Z S A o W W V h c i A x K S w 0 M X 0 m c X V v d D s s J n F 1 b 3 Q 7 U 2 V j d G l v b j E v V E F G R S B E a W d p d G F s I F R W R V Q g V l Q g M j A y N i 9 B d X R v U m V t b 3 Z l Z E N v b H V t b n M x L n t F b m Q g R G F 0 Z S A o W W V h c i A x K S w 0 M n 0 m c X V v d D s s J n F 1 b 3 Q 7 U 2 V j d G l v b j E v V E F G R S B E a W d p d G F s I F R W R V Q g V l Q g M j A y N i 9 B d X R v U m V t b 3 Z l Z E N v b H V t b n M x L n t T d G F y d C B E Y X R l I C h Z Z W F y I D I p L D Q z f S Z x d W 9 0 O y w m c X V v d D t T Z W N 0 a W 9 u M S 9 U Q U Z F I E R p Z 2 l 0 Y W w g V F Z F V C B W V C A y M D I 2 L 0 F 1 d G 9 S Z W 1 v d m V k Q 2 9 s d W 1 u c z E u e 0 V u Z C B E Y X R l I C h Z Z W F y I D I p L D Q 0 f S Z x d W 9 0 O y w m c X V v d D t T Z W N 0 a W 9 u M S 9 U Q U Z F I E R p Z 2 l 0 Y W w g V F Z F V C B W V C A y M D I 2 L 0 F 1 d G 9 S Z W 1 v d m V k Q 2 9 s d W 1 u c z E u e 0 N s Y X N z I F J v b 2 1 c b i w 0 N X 0 m c X V v d D s s J n F 1 b 3 Q 7 U 2 V j d G l v b j E v V E F G R S B E a W d p d G F s I F R W R V Q g V l Q g M j A y N i 9 B d X R v U m V t b 3 Z l Z E N v b H V t b n M x L n t D b G F z c y B U Z W F j a G V y X G 4 o R m l y c 3 Q g T G F z d C l c b i h 1 c 2 U g O y B 3 a X R o I G 5 v I H N w Y W N l c y B m b 3 I g b X V s d G l w b G U p L D Q 2 f S Z x d W 9 0 O y w m c X V v d D t T Z W N 0 a W 9 u M S 9 U Q U Z F I E R p Z 2 l 0 Y W w g V F Z F V C B W V C A y M D I 2 L 0 F 1 d G 9 S Z W 1 v d m V k Q 2 9 s d W 1 u c z E u e 1 N j a G 9 v b H N c d T A w M j c g V G V h b S B D b 2 5 0 Y W N 0 L D Q 3 f S Z x d W 9 0 O y w m c X V v d D t T Z W N 0 a W 9 u M S 9 U Q U Z F I E R p Z 2 l 0 Y W w g V F Z F V C B W V C A y M D I 2 L 0 F 1 d G 9 S Z W 1 v d m V k Q 2 9 s d W 1 u c z E u e 0 R l b G l 2 Z X J 5 I C h U Z W F j a G V y K S w 0 O H 0 m c X V v d D s s J n F 1 b 3 Q 7 U 2 V j d G l v b j E v V E F G R S B E a W d p d G F s I F R W R V Q g V l Q g M j A y N i 9 B d X R v U m V t b 3 Z l Z E N v b H V t b n M x L n t U Z W F j a G V y I F J l c 2 9 1 c m N l I C h G V C U p L D Q 5 f S Z x d W 9 0 O y w m c X V v d D t T Z W N 0 a W 9 u M S 9 U Q U Z F I E R p Z 2 l 0 Y W w g V F Z F V C B W V C A y M D I 2 L 0 F 1 d G 9 S Z W 1 v d m V k Q 2 9 s d W 1 u c z E u e 1 N 1 c H B v c n Q g K E V T T y k s N T B 9 J n F 1 b 3 Q 7 L C Z x d W 9 0 O 1 N l Y 3 R p b 2 4 x L 1 R B R k U g R G l n a X R h b C B U V k V U I F Z U I D I w M j Y v Q X V 0 b 1 J l b W 9 2 Z W R D b 2 x 1 b W 5 z M S 5 7 V 2 9 y a 3 B s Y W N l b W V u d C A o X H U w M D N l U k Q p L D U x f S Z x d W 9 0 O y w m c X V v d D t T Z W N 0 a W 9 u M S 9 U Q U Z F I E R p Z 2 l 0 Y W w g V F Z F V C B W V C A y M D I 2 L 0 F 1 d G 9 S Z W 1 v d m V k Q 2 9 s d W 1 u c z E u e 1 R y Y W R l I E F z c 2 l z d G F u d C w 1 M n 0 m c X V v d D s s J n F 1 b 3 Q 7 U 2 V j d G l v b j E v V E F G R S B E a W d p d G F s I F R W R V Q g V l Q g M j A y N i 9 B d X R v U m V t b 3 Z l Z E N v b H V t b n M x L n t c J n F 1 b 3 Q 7 T 3 R o Z X J c J n F 1 b 3 Q 7 I F N 1 c H B v c n Q 6 I E h v d X J z L D U z f S Z x d W 9 0 O y w m c X V v d D t T Z W N 0 a W 9 u M S 9 U Q U Z F I E R p Z 2 l 0 Y W w g V F Z F V C B W V C A y M D I 2 L 0 F 1 d G 9 S Z W 1 v d m V k Q 2 9 s d W 1 u c z E u e 1 w m c X V v d D t P d G h l c l w m c X V v d D s g U 3 V w c G 9 y d D o g V H l w Z S w 1 N H 0 m c X V v d D s s J n F 1 b 3 Q 7 U 2 V j d G l v b j E v V E F G R S B E a W d p d G F s I F R W R V Q g V l Q g M j A y N i 9 B d X R v U m V t b 3 Z l Z E N v b H V t b n M x L n t E Z W x p d m V y e S B y Z W x h d G V k I G Z v c i B 0 Z W F j a G V y c z o g S G 9 1 c n M s N T V 9 J n F 1 b 3 Q 7 L C Z x d W 9 0 O 1 N l Y 3 R p b 2 4 x L 1 R B R k U g R G l n a X R h b C B U V k V U I F Z U I D I w M j Y v Q X V 0 b 1 J l b W 9 2 Z W R D b 2 x 1 b W 5 z M S 5 7 R G V s a X Z l c n k g c m V s Y X R l Z C B m b 3 I g d G V h Y 2 h l c n M 6 I E t t c y w 1 N n 0 m c X V v d D s s J n F 1 b 3 Q 7 U 2 V j d G l v b j E v V E F G R S B E a W d p d G F s I F R W R V Q g V l Q g M j A y N i 9 B d X R v U m V t b 3 Z l Z E N v b H V t b n M x L n t X b 3 J r I H B s Y W N l b W V u d C B y Z W x h d G V k I G Z v c i B 0 Z W F j a G V y c z o g S G 9 1 c n M s N T d 9 J n F 1 b 3 Q 7 L C Z x d W 9 0 O 1 N l Y 3 R p b 2 4 x L 1 R B R k U g R G l n a X R h b C B U V k V U I F Z U I D I w M j Y v Q X V 0 b 1 J l b W 9 2 Z W R D b 2 x 1 b W 5 z M S 5 7 V 2 9 y a y B w b G F j Z W 1 l b n Q g c m V s Y X R l Z C B m b 3 I g d G V h Y 2 h l c n M 6 I E t t c y w 1 O H 0 m c X V v d D s s J n F 1 b 3 Q 7 U 2 V j d G l v b j E v V E F G R S B E a W d p d G F s I F R W R V Q g V l Q g M j A y N i 9 B d X R v U m V t b 3 Z l Z E N v b H V t b n M x L n t W Y X J p Y W J s Z S A o c G V y I H N 0 d W R l b n Q p L D U 5 f S Z x d W 9 0 O y w m c X V v d D t T Z W N 0 a W 9 u M S 9 U Q U Z F I E R p Z 2 l 0 Y W w g V F Z F V C B W V C A y M D I 2 L 0 F 1 d G 9 S Z W 1 v d m V k Q 2 9 s d W 1 u c z E u e 0 Z p e G V k I C h w Z X I g Y W 5 u d W 0 p L D Y w f S Z x d W 9 0 O y w m c X V v d D t T Z W N 0 a W 9 u M S 9 U Q U Z F I E R p Z 2 l 0 Y W w g V F Z F V C B W V C A y M D I 2 L 0 F 1 d G 9 S Z W 1 v d m V k Q 2 9 s d W 1 u c z E u e 0 R l b G l 2 Z X J 5 I C h U Z W F j a G V y K V 8 x L D Y x f S Z x d W 9 0 O y w m c X V v d D t T Z W N 0 a W 9 u M S 9 U Q U Z F I E R p Z 2 l 0 Y W w g V F Z F V C B W V C A y M D I 2 L 0 F 1 d G 9 S Z W 1 v d m V k Q 2 9 s d W 1 u c z E u e 1 R l Y W N o Z X I g U m V z b 3 V y Y 2 U g K E Z U J S l f M i w 2 M n 0 m c X V v d D s s J n F 1 b 3 Q 7 U 2 V j d G l v b j E v V E F G R S B E a W d p d G F s I F R W R V Q g V l Q g M j A y N i 9 B d X R v U m V t b 3 Z l Z E N v b H V t b n M x L n t T d X B w b 3 J 0 I C h F U 0 8 p X z M s N j N 9 J n F 1 b 3 Q 7 L C Z x d W 9 0 O 1 N l Y 3 R p b 2 4 x L 1 R B R k U g R G l n a X R h b C B U V k V U I F Z U I D I w M j Y v Q X V 0 b 1 J l b W 9 2 Z W R D b 2 x 1 b W 5 z M S 5 7 V 2 9 y a 3 B s Y W N l b W V u d C A o X H U w M D N l U k Q p X z Q s N j R 9 J n F 1 b 3 Q 7 L C Z x d W 9 0 O 1 N l Y 3 R p b 2 4 x L 1 R B R k U g R G l n a X R h b C B U V k V U I F Z U I D I w M j Y v Q X V 0 b 1 J l b W 9 2 Z W R D b 2 x 1 b W 5 z M S 5 7 V H J h Z G U g Q X N z a X N 0 Y W 5 0 X z U s N j V 9 J n F 1 b 3 Q 7 L C Z x d W 9 0 O 1 N l Y 3 R p b 2 4 x L 1 R B R k U g R G l n a X R h b C B U V k V U I F Z U I D I w M j Y v Q X V 0 b 1 J l b W 9 2 Z W R D b 2 x 1 b W 5 z M S 5 7 X C Z x d W 9 0 O 0 9 0 a G V y X C Z x d W 9 0 O y B T d X B w b 3 J 0 O i B I b 3 V y c 1 8 2 L D Y 2 f S Z x d W 9 0 O y w m c X V v d D t T Z W N 0 a W 9 u M S 9 U Q U Z F I E R p Z 2 l 0 Y W w g V F Z F V C B W V C A y M D I 2 L 0 F 1 d G 9 S Z W 1 v d m V k Q 2 9 s d W 1 u c z E u e 1 w m c X V v d D t P d G h l c l w m c X V v d D s g U 3 V w c G 9 y d D o g V H l w Z V 8 3 L D Y 3 f S Z x d W 9 0 O y w m c X V v d D t T Z W N 0 a W 9 u M S 9 U Q U Z F I E R p Z 2 l 0 Y W w g V F Z F V C B W V C A y M D I 2 L 0 F 1 d G 9 S Z W 1 v d m V k Q 2 9 s d W 1 u c z E u e 0 R l b G l 2 Z X J 5 I H J l b G F 0 Z W Q g Z m 9 y I H R l Y W N o Z X J z O i B I b 3 V y c 1 8 4 L D Y 4 f S Z x d W 9 0 O y w m c X V v d D t T Z W N 0 a W 9 u M S 9 U Q U Z F I E R p Z 2 l 0 Y W w g V F Z F V C B W V C A y M D I 2 L 0 F 1 d G 9 S Z W 1 v d m V k Q 2 9 s d W 1 u c z E u e 0 R l b G l 2 Z X J 5 I H J l b G F 0 Z W Q g Z m 9 y I H R l Y W N o Z X J z O i B L b X N f O S w 2 O X 0 m c X V v d D s s J n F 1 b 3 Q 7 U 2 V j d G l v b j E v V E F G R S B E a W d p d G F s I F R W R V Q g V l Q g M j A y N i 9 B d X R v U m V t b 3 Z l Z E N v b H V t b n M x L n t X b 3 J r I H B s Y W N l b W V u d C B y Z W x h d G V k I G Z v c i B 0 Z W F j a G V y c z o g S G 9 1 c n N f M T A s N z B 9 J n F 1 b 3 Q 7 L C Z x d W 9 0 O 1 N l Y 3 R p b 2 4 x L 1 R B R k U g R G l n a X R h b C B U V k V U I F Z U I D I w M j Y v Q X V 0 b 1 J l b W 9 2 Z W R D b 2 x 1 b W 5 z M S 5 7 V 2 9 y a y B w b G F j Z W 1 l b n Q g c m V s Y X R l Z C B m b 3 I g d G V h Y 2 h l c n M 6 I E t t c 1 8 x M S w 3 M X 0 m c X V v d D s s J n F 1 b 3 Q 7 U 2 V j d G l v b j E v V E F G R S B E a W d p d G F s I F R W R V Q g V l Q g M j A y N i 9 B d X R v U m V t b 3 Z l Z E N v b H V t b n M x L n t W Y X J p Y W J s Z S A o c G V y I H N 0 d W R l b n Q p X z E y L D c y f S Z x d W 9 0 O y w m c X V v d D t T Z W N 0 a W 9 u M S 9 U Q U Z F I E R p Z 2 l 0 Y W w g V F Z F V C B W V C A y M D I 2 L 0 F 1 d G 9 S Z W 1 v d m V k Q 2 9 s d W 1 u c z E u e 0 Z p e G V k I C h w Z X I g Y W 5 u d W 0 p X z E z L D c z f S Z x d W 9 0 O y w m c X V v d D t T Z W N 0 a W 9 u M S 9 U Q U Z F I E R p Z 2 l 0 Y W w g V F Z F V C B W V C A y M D I 2 L 0 F 1 d G 9 S Z W 1 v d m V k Q 2 9 s d W 1 u c z E u e 0 N v c 3 R p b m c g R G V 0 Y W l s L 0 N v b W 1 l b n R z L D c 0 f S Z x d W 9 0 O y w m c X V v d D t T Z W N 0 a W 9 u M S 9 U Q U Z F I E R p Z 2 l 0 Y W w g V F Z F V C B W V C A y M D I 2 L 0 F 1 d G 9 S Z W 1 v d m V k Q 2 9 s d W 1 u c z E u e 0 N v b H V t b j c 2 L D c 1 f S Z x d W 9 0 O y w m c X V v d D t T Z W N 0 a W 9 u M S 9 U Q U Z F I E R p Z 2 l 0 Y W w g V F Z F V C B W V C A y M D I 2 L 0 F 1 d G 9 S Z W 1 v d m V k Q 2 9 s d W 1 u c z E u e 1 R v d G F s L D c 2 f S Z x d W 9 0 O y w m c X V v d D t T Z W N 0 a W 9 u M S 9 U Q U Z F I E R p Z 2 l 0 Y W w g V F Z F V C B W V C A y M D I 2 L 0 F 1 d G 9 S Z W 1 v d m V k Q 2 9 s d W 1 u c z E u e 0 R l b G l 2 Z X J 5 X z E 0 L D c 3 f S Z x d W 9 0 O y w m c X V v d D t T Z W N 0 a W 9 u M S 9 U Q U Z F I E R p Z 2 l 0 Y W w g V F Z F V C B W V C A y M D I 2 L 0 F 1 d G 9 S Z W 1 v d m V k Q 2 9 s d W 1 u c z E u e 0 9 0 a G V y I C h T d X B w b 3 J 0 I C s g V H J h d m V s K S w 3 O H 0 m c X V v d D s s J n F 1 b 3 Q 7 U 2 V j d G l v b j E v V E F G R S B E a W d p d G F s I F R W R V Q g V l Q g M j A y N i 9 B d X R v U m V t b 3 Z l Z E N v b H V t b n M x L n t O R V N B I E h v d X J z L D c 5 f S Z x d W 9 0 O y w m c X V v d D t T Z W N 0 a W 9 u M S 9 U Q U Z F I E R p Z 2 l 0 Y W w g V F Z F V C B W V C A y M D I 2 L 0 F 1 d G 9 S Z W 1 v d m V k Q 2 9 s d W 1 u c z E u e 0 R l b G l 2 Z X J 5 I E h v d X J z I C U g d n M g T k V T Q S A s O D B 9 J n F 1 b 3 Q 7 L C Z x d W 9 0 O 1 N l Y 3 R p b 2 4 x L 1 R B R k U g R G l n a X R h b C B U V k V U I F Z U I D I w M j Y v Q X V 0 b 1 J l b W 9 2 Z W R D b 2 x 1 b W 5 z M S 5 7 Q 2 9 s d W 1 u O D I s O D F 9 J n F 1 b 3 Q 7 L C Z x d W 9 0 O 1 N l Y 3 R p b 2 4 x L 1 R B R k U g R G l n a X R h b C B U V k V U I F Z U I D I w M j Y v Q X V 0 b 1 J l b W 9 2 Z W R D b 2 x 1 b W 5 z M S 5 7 Q m F z Z S B D b 3 V y c 2 U g U H J p Y 2 U g K G l u Y 2 w g Q V N D K S w 4 M n 0 m c X V v d D s s J n F 1 b 3 Q 7 U 2 V j d G l v b j E v V E F G R S B E a W d p d G F s I F R W R V Q g V l Q g M j A y N i 9 B d X R v U m V t b 3 Z l Z E N v b H V t b n M x L n t M b 2 F k a W 5 n c y w 4 M 3 0 m c X V v d D s s J n F 1 b 3 Q 7 U 2 V j d G l v b j E v V E F G R S B E a W d p d G F s I F R W R V Q g V l Q g M j A y N i 9 B d X R v U m V t b 3 Z l Z E N v b H V t b n M x L n t B U 0 M s O D R 9 J n F 1 b 3 Q 7 L C Z x d W 9 0 O 1 N l Y 3 R p b 2 4 x L 1 R B R k U g R G l n a X R h b C B U V k V U I F Z U I D I w M j Y v Q X V 0 b 1 J l b W 9 2 Z W R D b 2 x 1 b W 5 z M S 5 7 R 3 J v c 3 N l Z C B 1 c C B W Y X J p Y W J s Z S B D b 2 5 z d W 1 h Y m x l c y w 4 N X 0 m c X V v d D s s J n F 1 b 3 Q 7 U 2 V j d G l v b j E v V E F G R S B E a W d p d G F s I F R W R V Q g V l Q g M j A y N i 9 B d X R v U m V t b 3 Z l Z E N v b H V t b n M x L n t U b 3 R h b C B u Z X Q g U m V 2 Z W 5 1 Z S B w Z X I g U 3 R 1 Z G V u d C w 4 N n 0 m c X V v d D s s J n F 1 b 3 Q 7 U 2 V j d G l v b j E v V E F G R S B E a W d p d G F s I F R W R V Q g V l Q g M j A y N i 9 B d X R v U m V t b 3 Z l Z E N v b H V t b n M x L n t G V C w 4 N 3 0 m c X V v d D s s J n F 1 b 3 Q 7 U 2 V j d G l v b j E v V E F G R S B E a W d p d G F s I F R W R V Q g V l Q g M j A y N i 9 B d X R v U m V t b 3 Z l Z E N v b H V t b n M x L n t Q V C w 4 O H 0 m c X V v d D s s J n F 1 b 3 Q 7 U 2 V j d G l v b j E v V E F G R S B E a W d p d G F s I F R W R V Q g V l Q g M j A y N i 9 B d X R v U m V t b 3 Z l Z E N v b H V t b n M x L n t F U 0 8 s O D l 9 J n F 1 b 3 Q 7 L C Z x d W 9 0 O 1 N l Y 3 R p b 2 4 x L 1 R B R k U g R G l n a X R h b C B U V k V U I F Z U I D I w M j Y v Q X V 0 b 1 J l b W 9 2 Z W R D b 2 x 1 b W 5 z M S 5 7 V y 9 w b G F j Z S w 5 M H 0 m c X V v d D s s J n F 1 b 3 Q 7 U 2 V j d G l v b j E v V E F G R S B E a W d p d G F s I F R W R V Q g V l Q g M j A y N i 9 B d X R v U m V t b 3 Z l Z E N v b H V t b n M x L n t U c m F k Z S B B c 3 N p c 3 R h b n R f M T U s O T F 9 J n F 1 b 3 Q 7 L C Z x d W 9 0 O 1 N l Y 3 R p b 2 4 x L 1 R B R k U g R G l n a X R h b C B U V k V U I F Z U I D I w M j Y v Q X V 0 b 1 J l b W 9 2 Z W R D b 2 x 1 b W 5 z M S 5 7 T 3 R o Z X I g W X I x L D k y f S Z x d W 9 0 O y w m c X V v d D t T Z W N 0 a W 9 u M S 9 U Q U Z F I E R p Z 2 l 0 Y W w g V F Z F V C B W V C A y M D I 2 L 0 F 1 d G 9 S Z W 1 v d m V k Q 2 9 s d W 1 u c z E u e 0 9 0 a G V y I F l y M i w 5 M 3 0 m c X V v d D s s J n F 1 b 3 Q 7 U 2 V j d G l v b j E v V E F G R S B E a W d p d G F s I F R W R V Q g V l Q g M j A y N i 9 B d X R v U m V t b 3 Z l Z E N v b H V t b n M x L n t U c m F 2 Z W w s O T R 9 J n F 1 b 3 Q 7 L C Z x d W 9 0 O 1 N l Y 3 R p b 2 4 x L 1 R B R k U g R G l n a X R h b C B U V k V U I F Z U I D I w M j Y v Q X V 0 b 1 J l b W 9 2 Z W R D b 2 x 1 b W 5 z M S 5 7 V H J h d m V s X z E 2 L D k 1 f S Z x d W 9 0 O y w m c X V v d D t T Z W N 0 a W 9 u M S 9 U Q U Z F I E R p Z 2 l 0 Y W w g V F Z F V C B W V C A y M D I 2 L 0 F 1 d G 9 S Z W 1 v d m V k Q 2 9 s d W 1 u c z E u e 1 l l Y X I g M S w 5 N n 0 m c X V v d D s s J n F 1 b 3 Q 7 U 2 V j d G l v b j E v V E F G R S B E a W d p d G F s I F R W R V Q g V l Q g M j A y N i 9 B d X R v U m V t b 3 Z l Z E N v b H V t b n M x L n t Z Z W F y I D I s O T d 9 J n F 1 b 3 Q 7 L C Z x d W 9 0 O 1 N l Y 3 R p b 2 4 x L 1 R B R k U g R G l n a X R h b C B U V k V U I F Z U I D I w M j Y v Q X V 0 b 1 J l b W 9 2 Z W R D b 2 x 1 b W 5 z M S 5 7 V G 9 0 Y W x f M T c s O T h 9 J n F 1 b 3 Q 7 L C Z x d W 9 0 O 1 N l Y 3 R p b 2 4 x L 1 R B R k U g R G l n a X R h b C B U V k V U I F Z U I D I w M j Y v Q X V 0 b 1 J l b W 9 2 Z W R D b 2 x 1 b W 5 z M S 5 7 Q n J l Y W s g R X Z l b i w 5 O X 0 m c X V v d D s s J n F 1 b 3 Q 7 U 2 V j d G l v b j E v V E F G R S B E a W d p d G F s I F R W R V Q g V l Q g M j A y N i 9 B d X R v U m V t b 3 Z l Z E N v b H V t b n M x L n t F R F A g T n V t Y m V y L D E w M H 0 m c X V v d D s s J n F 1 b 3 Q 7 U 2 V j d G l v b j E v V E F G R S B E a W d p d G F s I F R W R V Q g V l Q g M j A y N i 9 B d X R v U m V t b 3 Z l Z E N v b H V t b n M x L n t T T k 9 X I H R p Y 2 t l d C B u d W 1 i Z X I s M T A x f S Z x d W 9 0 O y w m c X V v d D t T Z W N 0 a W 9 u M S 9 U Q U Z F I E R p Z 2 l 0 Y W w g V F Z F V C B W V C A y M D I 2 L 0 F 1 d G 9 S Z W 1 v d m V k Q 2 9 s d W 1 u c z E u e 1 B y b 2 R 1 Y 3 Q g Q 2 9 k Z S w x M D J 9 J n F 1 b 3 Q 7 L C Z x d W 9 0 O 1 N l Y 3 R p b 2 4 x L 1 R B R k U g R G l n a X R h b C B U V k V U I F Z U I D I w M j Y v Q X V 0 b 1 J l b W 9 2 Z W R D b 2 x 1 b W 5 z M S 5 7 Q 2 F s I E 9 j Y y B D b 2 R l L D E w M 3 0 m c X V v d D s s J n F 1 b 3 Q 7 U 2 V j d G l v b j E v V E F G R S B E a W d p d G F s I F R W R V Q g V l Q g M j A y N i 9 B d X R v U m V t b 3 Z l Z E N v b H V t b n M x L n t P Z m Z l c m l u Z y B D b 2 R l L D E w N H 0 m c X V v d D s s J n F 1 b 3 Q 7 U 2 V j d G l v b j E v V E F G R S B E a W d p d G F s I F R W R V Q g V l Q g M j A y N i 9 B d X R v U m V t b 3 Z l Z E N v b H V t b n M x L n t l Y n M g c 3 R h d H V z I C h h c H B y b 3 Z l Z C 9 k c m F m d C k s M T A 1 f S Z x d W 9 0 O y w m c X V v d D t T Z W N 0 a W 9 u M S 9 U Q U Z F I E R p Z 2 l 0 Y W w g V F Z F V C B W V C A y M D I 2 L 0 F 1 d G 9 S Z W 1 v d m V k Q 2 9 s d W 1 u c z E u e 2 V i c y B R Q S B j a G V j a y w x M D Z 9 J n F 1 b 3 Q 7 L C Z x d W 9 0 O 1 N l Y 3 R p b 2 4 x L 1 R B R k U g R G l n a X R h b C B U V k V U I F Z U I D I w M j Y v Q X V 0 b 1 J l b W 9 2 Z W R D b 2 x 1 b W 5 z M S 5 7 R W 5 0 Z X J l Z C B p b n R v I E V W R V Q s M T A 3 f S Z x d W 9 0 O y w m c X V v d D t T Z W N 0 a W 9 u M S 9 U Q U Z F I E R p Z 2 l 0 Y W w g V F Z F V C B W V C A y M D I 2 L 0 F 1 d G 9 S Z W 1 v d m V k Q 2 9 s d W 1 u c z E u e 1 V u a X R z I G Z y b 2 0 g U 2 9 B I H V w b G 9 h Z G V k I H R v I E V W R V Q s M T A 4 f S Z x d W 9 0 O y w m c X V v d D t T Z W N 0 a W 9 u M S 9 U Q U Z F I E R p Z 2 l 0 Y W w g V F Z F V C B W V C A y M D I 2 L 0 F 1 d G 9 S Z W 1 v d m V k Q 2 9 s d W 1 u c z E u e 1 R B U y B y Z W N l a X Z l Z C w x M D l 9 J n F 1 b 3 Q 7 L C Z x d W 9 0 O 1 N l Y 3 R p b 2 4 x L 1 R B R k U g R G l n a X R h b C B U V k V U I F Z U I D I w M j Y v Q X V 0 b 1 J l b W 9 2 Z W R D b 2 x 1 b W 5 z M S 5 7 V E F T I G F t Z W 5 k Z W Q g Z m 9 y I H V w b G 9 h Z C w x M T B 9 J n F 1 b 3 Q 7 L C Z x d W 9 0 O 1 N l Y 3 R p b 2 4 x L 1 R B R k U g R G l n a X R h b C B U V k V U I F Z U I D I w M j Y v Q X V 0 b 1 J l b W 9 2 Z W R D b 2 x 1 b W 5 z M S 5 7 V E F T I H V w b G 9 h Z G V k I H R v I E V W R V Q s M T E x f S Z x d W 9 0 O y w m c X V v d D t T Z W N 0 a W 9 u M S 9 U Q U Z F I E R p Z 2 l 0 Y W w g V F Z F V C B W V C A y M D I 2 L 0 F 1 d G 9 S Z W 1 v d m V k Q 2 9 s d W 1 u c z E u e 0 5 F U 0 E g a G 9 1 c n M u M S w x M T J 9 J n F 1 b 3 Q 7 L C Z x d W 9 0 O 1 N l Y 3 R p b 2 4 x L 1 R B R k U g R G l n a X R h b C B U V k V U I F Z U I D I w M j Y v Q X V 0 b 1 J l b W 9 2 Z W R D b 2 x 1 b W 5 z M S 5 7 Q 2 9 1 c n N l I F R 5 c G V f M T g s M T E z f S Z x d W 9 0 O y w m c X V v d D t T Z W N 0 a W 9 u M S 9 U Q U Z F I E R p Z 2 l 0 Y W w g V F Z F V C B W V C A y M D I 2 L 0 F 1 d G 9 S Z W 1 v d m V k Q 2 9 s d W 1 u c z E u e 1 R l Y W 0 g T G V h Z G V y L D E x N H 0 m c X V v d D t d L C Z x d W 9 0 O 0 N v b H V t b k N v d W 5 0 J n F 1 b 3 Q 7 O j E x N S w m c X V v d D t L Z X l D b 2 x 1 b W 5 O Y W 1 l c y Z x d W 9 0 O z p b X S w m c X V v d D t D b 2 x 1 b W 5 J Z G V u d G l 0 a W V z J n F 1 b 3 Q 7 O l s m c X V v d D t T Z W N 0 a W 9 u M S 9 U Q U Z F I E R p Z 2 l 0 Y W w g V F Z F V C B W V C A y M D I 2 L 0 F 1 d G 9 S Z W 1 v d m V k Q 2 9 s d W 1 u c z E u e 1 N 0 Y X R 1 c y w w f S Z x d W 9 0 O y w m c X V v d D t T Z W N 0 a W 9 u M S 9 U Q U Z F I E R p Z 2 l 0 Y W w g V F Z F V C B W V C A y M D I 2 L 0 F 1 d G 9 S Z W 1 v d m V k Q 2 9 s d W 1 u c z E u e 0 N v d X J z Z S B U e X B l L D F 9 J n F 1 b 3 Q 7 L C Z x d W 9 0 O 1 N l Y 3 R p b 2 4 x L 1 R B R k U g R G l n a X R h b C B U V k V U I F Z U I D I w M j Y v Q X V 0 b 1 J l b W 9 2 Z W R D b 2 x 1 b W 5 z M S 5 7 T k V T Q S B D b 3 V y c 2 U g Q 2 9 k Z S w y f S Z x d W 9 0 O y w m c X V v d D t T Z W N 0 a W 9 u M S 9 U Q U Z F I E R p Z 2 l 0 Y W w g V F Z F V C B W V C A y M D I 2 L 0 F 1 d G 9 S Z W 1 v d m V k Q 2 9 s d W 1 u c z E u e 0 5 h d G l v b m F s I E N v Z G U s M 3 0 m c X V v d D s s J n F 1 b 3 Q 7 U 2 V j d G l v b j E v V E F G R S B E a W d p d G F s I F R W R V Q g V l Q g M j A y N i 9 B d X R v U m V t b 3 Z l Z E N v b H V t b n M x L n t R d W F s a W Z p Y 2 F 0 a W 9 u I E 5 h b W U s N H 0 m c X V v d D s s J n F 1 b 3 Q 7 U 2 V j d G l v b j E v V E F G R S B E a W d p d G F s I F R W R V Q g V l Q g M j A y N i 9 B d X R v U m V t b 3 Z l Z E N v b H V t b n M x L n t O R V N B I E N v d X J z Z S B O Y W 1 l I C w 1 f S Z x d W 9 0 O y w m c X V v d D t T Z W N 0 a W 9 u M S 9 U Q U Z F I E R p Z 2 l 0 Y W w g V F Z F V C B W V C A y M D I 2 L 0 F 1 d G 9 S Z W 1 v d m V k Q 2 9 s d W 1 u c z E u e 1 N 1 Y i 1 G Y W N 1 b H R 5 L D Z 9 J n F 1 b 3 Q 7 L C Z x d W 9 0 O 1 N l Y 3 R p b 2 4 x L 1 R B R k U g R G l n a X R h b C B U V k V U I F Z U I D I w M j Y v Q X V 0 b 1 J l b W 9 2 Z W R D b 2 x 1 b W 5 z M S 5 7 Q 2 x h c 3 M g T m F t Z S w 3 f S Z x d W 9 0 O y w m c X V v d D t T Z W N 0 a W 9 u M S 9 U Q U Z F I E R p Z 2 l 0 Y W w g V F Z F V C B W V C A y M D I 2 L 0 F 1 d G 9 S Z W 1 v d m V k Q 2 9 s d W 1 u c z E u e 0 N v d X J z Z S B u Y W 1 l I E N o Z W N r L D h 9 J n F 1 b 3 Q 7 L C Z x d W 9 0 O 1 N l Y 3 R p b 2 4 x L 1 R B R k U g R G l n a X R h b C B U V k V U I F Z U I D I w M j Y v Q X V 0 b 1 J l b W 9 2 Z W R D b 2 x 1 b W 5 z M S 5 7 Q 2 9 1 c n N l I F B y a W N l I C h p b m N s I E F T Q y B c d T A w M j Y g T G 9 h Z G l u Z y k s O X 0 m c X V v d D s s J n F 1 b 3 Q 7 U 2 V j d G l v b j E v V E F G R S B E a W d p d G F s I F R W R V Q g V l Q g M j A y N i 9 B d X R v U m V t b 3 Z l Z E N v b H V t b n M x L n t B c H g g Y n J l Y W s g Z X Z l b i B z d H V k Z W 5 0 c y B m b 3 I g Q 0 0 g b 2 Y g Q D M 1 L j A l L D E w f S Z x d W 9 0 O y w m c X V v d D t T Z W N 0 a W 9 u M S 9 U Q U Z F I E R p Z 2 l 0 Y W w g V F Z F V C B W V C A y M D I 2 L 0 F 1 d G 9 S Z W 1 v d m V k Q 2 9 s d W 1 u c z E u e 0 F w e C B D b 2 5 0 c m l i d X R p b 2 4 g T W F y Z 2 l u I G Z y b 2 0 g T W l u L 0 1 h b i B z a X p l L D E x f S Z x d W 9 0 O y w m c X V v d D t T Z W N 0 a W 9 u M S 9 U Q U Z F I E R p Z 2 l 0 Y W w g V F Z F V C B W V C A y M D I 2 L 0 F 1 d G 9 S Z W 1 v d m V k Q 2 9 s d W 1 u c z E u e 0 x v Y W R p b m c s M T J 9 J n F 1 b 3 Q 7 L C Z x d W 9 0 O 1 N l Y 3 R p b 2 4 x L 1 R B R k U g R G l n a X R h b C B U V k V U I F Z U I D I w M j Y v Q X V 0 b 1 J l b W 9 2 Z W R D b 2 x 1 b W 5 z M S 5 7 T m V 3 L 0 N v b n Q s M T N 9 J n F 1 b 3 Q 7 L C Z x d W 9 0 O 1 N l Y 3 R p b 2 4 x L 1 R B R k U g R G l n a X R h b C B U V k V U I F Z U I D I w M j Y v Q X V 0 b 1 J l b W 9 2 Z W R D b 2 x 1 b W 5 z M S 5 7 S G V h Z C B U Z W F j a G V y X G 4 o R m l y c 3 Q g T G F z d C l c b i h 1 c 2 U g O y B 3 a X R o I G 5 v I H N w Y W N l c y B m b 3 I g b X V s d G l w b G U p L D E 0 f S Z x d W 9 0 O y w m c X V v d D t T Z W N 0 a W 9 u M S 9 U Q U Z F I E R p Z 2 l 0 Y W w g V F Z F V C B W V C A y M D I 2 L 0 F 1 d G 9 S Z W 1 v d m V k Q 2 9 s d W 1 u c z E u e 0 1 p b i B T d H V k Z W 5 0 c y B w Z X I g Q 2 9 o b 3 J 0 L D E 1 f S Z x d W 9 0 O y w m c X V v d D t T Z W N 0 a W 9 u M S 9 U Q U Z F I E R p Z 2 l 0 Y W w g V F Z F V C B W V C A y M D I 2 L 0 F 1 d G 9 S Z W 1 v d m V k Q 2 9 s d W 1 u c z E u e 0 1 h e C B T d H V k Z W 5 0 c y B w Z X I g Q 2 9 o b 3 J 0 L D E 2 f S Z x d W 9 0 O y w m c X V v d D t T Z W N 0 a W 9 u M S 9 U Q U Z F I E R p Z 2 l 0 Y W w g V F Z F V C B W V C A y M D I 2 L 0 F 1 d G 9 S Z W 1 v d m V k Q 2 9 s d W 1 u c z E u e 0 1 h e C B D b 2 h v c n R z L D E 3 f S Z x d W 9 0 O y w m c X V v d D t T Z W N 0 a W 9 u M S 9 U Q U Z F I E R p Z 2 l 0 Y W w g V F Z F V C B W V C A y M D I 2 L 0 F 1 d G 9 S Z W 1 v d m V k Q 2 9 s d W 1 u c z E u e 0 N v c 3 Q g Q 2 V u d H J l L D E 4 f S Z x d W 9 0 O y w m c X V v d D t T Z W N 0 a W 9 u M S 9 U Q U Z F I E R p Z 2 l 0 Y W w g V F Z F V C B W V C A y M D I 2 L 0 F 1 d G 9 S Z W 1 v d m V k Q 2 9 s d W 1 u c z E u e 1 N v Q S B v c i B G d W x s I F F 1 Y W w s M T l 9 J n F 1 b 3 Q 7 L C Z x d W 9 0 O 1 N l Y 3 R p b 2 4 x L 1 R B R k U g R G l n a X R h b C B U V k V U I F Z U I D I w M j Y v Q X V 0 b 1 J l b W 9 2 Z W R D b 2 x 1 b W 5 z M S 5 7 R G V s a X Z l c n k s M j B 9 J n F 1 b 3 Q 7 L C Z x d W 9 0 O 1 N l Y 3 R p b 2 4 x L 1 R B R k U g R G l n a X R h b C B U V k V U I F Z U I D I w M j Y v Q X V 0 b 1 J l b W 9 2 Z W R D b 2 x 1 b W 5 z M S 5 7 R G V s a X Z l c n k g T W 9 k Z S w y M X 0 m c X V v d D s s J n F 1 b 3 Q 7 U 2 V j d G l v b j E v V E F G R S B E a W d p d G F s I F R W R V Q g V l Q g M j A y N i 9 B d X R v U m V t b 3 Z l Z E N v b H V t b n M x L n t B V E F S L D I y f S Z x d W 9 0 O y w m c X V v d D t T Z W N 0 a W 9 u M S 9 U Q U Z F I E R p Z 2 l 0 Y W w g V F Z F V C B W V C A y M D I 2 L 0 F 1 d G 9 S Z W 1 v d m V k Q 2 9 s d W 1 u c z E u e 0 V 4 Y W 0 g T n V t Y m V y L D I z f S Z x d W 9 0 O y w m c X V v d D t T Z W N 0 a W 9 u M S 9 U Q U Z F I E R p Z 2 l 0 Y W w g V F Z F V C B W V C A y M D I 2 L 0 F 1 d G 9 S Z W 1 v d m V k Q 2 9 s d W 1 u c z E u e 1 d v c m s g U G x h Y 2 V t Z W 5 0 L D I 0 f S Z x d W 9 0 O y w m c X V v d D t T Z W N 0 a W 9 u M S 9 U Q U Z F I E R p Z 2 l 0 Y W w g V F Z F V C B W V C A y M D I 2 L 0 F 1 d G 9 S Z W 1 v d m V k Q 2 9 s d W 1 u c z E u e 1 d v c m s g U G x h Y 2 V t Z W 5 0 I E h v d X J z L D I 1 f S Z x d W 9 0 O y w m c X V v d D t T Z W N 0 a W 9 u M S 9 U Q U Z F I E R p Z 2 l 0 Y W w g V F Z F V C B W V C A y M D I 2 L 0 F 1 d G 9 S Z W 1 v d m V k Q 2 9 s d W 1 u c z E u e 0 V W R V Q g Q 2 9 1 c n N l I E l E L D I 2 f S Z x d W 9 0 O y w m c X V v d D t T Z W N 0 a W 9 u M S 9 U Q U Z F I E R p Z 2 l 0 Y W w g V F Z F V C B W V C A y M D I 2 L 0 F 1 d G 9 S Z W 1 v d m V k Q 2 9 s d W 1 u c z E u e 0 N s Y X N z I E Z y Z X F 1 Z W 5 j e S w y N 3 0 m c X V v d D s s J n F 1 b 3 Q 7 U 2 V j d G l v b j E v V E F G R S B E a W d p d G F s I F R W R V Q g V l Q g M j A y N i 9 B d X R v U m V t b 3 Z l Z E N v b H V t b n M x L n t E Y X k s M j h 9 J n F 1 b 3 Q 7 L C Z x d W 9 0 O 1 N l Y 3 R p b 2 4 x L 1 R B R k U g R G l n a X R h b C B U V k V U I F Z U I D I w M j Y v Q X V 0 b 1 J l b W 9 2 Z W R D b 2 x 1 b W 5 z M S 5 7 U 3 R h c n Q g V G l t Z V x u X G 5 I S D p N T S B c b j I 0 a H I g d G l t Z S w y O X 0 m c X V v d D s s J n F 1 b 3 Q 7 U 2 V j d G l v b j E v V E F G R S B E a W d p d G F s I F R W R V Q g V l Q g M j A y N i 9 B d X R v U m V t b 3 Z l Z E N v b H V t b n M x L n t F b m Q g V G l t Z V x u X G 5 I S D p N T V x u M j R o c i B 0 a W 1 l L D M w f S Z x d W 9 0 O y w m c X V v d D t T Z W N 0 a W 9 u M S 9 U Q U Z F I E R p Z 2 l 0 Y W w g V F Z F V C B W V C A y M D I 2 L 0 F 1 d G 9 S Z W 1 v d m V k Q 2 9 s d W 1 u c z E u e 0 F j Y 2 V z c y A o W S 9 O K S w z M X 0 m c X V v d D s s J n F 1 b 3 Q 7 U 2 V j d G l v b j E v V E F G R S B E a W d p d G F s I F R W R V Q g V l Q g M j A y N i 9 B d X R v U m V t b 3 Z l Z E N v b H V t b n M x L n t E Z W x p d m V y e S B M b 2 N h d G l v b i w z M n 0 m c X V v d D s s J n F 1 b 3 Q 7 U 2 V j d G l v b j E v V E F G R S B E a W d p d G F s I F R W R V Q g V l Q g M j A y N i 9 B d X R v U m V t b 3 Z l Z E N v b H V t b n M x L n t D b 2 1 t d W 5 p d H k s M z N 9 J n F 1 b 3 Q 7 L C Z x d W 9 0 O 1 N l Y 3 R p b 2 4 x L 1 R B R k U g R G l n a X R h b C B U V k V U I F Z U I D I w M j Y v Q X V 0 b 1 J l b W 9 2 Z W R D b 2 x 1 b W 5 z M S 5 7 S W 5 0 Z X J u Y W w g T m 9 0 Z X M g L D M 0 f S Z x d W 9 0 O y w m c X V v d D t T Z W N 0 a W 9 u M S 9 U Q U Z F I E R p Z 2 l 0 Y W w g V F Z F V C B W V C A y M D I 2 L 0 F 1 d G 9 S Z W 1 v d m V k Q 2 9 s d W 1 u c z E u e 1 N w Z W N p Z m l j I E N v d X J z Z S B S Z X F 1 a X J l b W V u d H M g d G V 4 d C B 0 b y B n b y B p b n R v I E V W R V Q g c G 9 y d G F s I G V n I H d o Y X Q g d G 8 g d 2 V h c i A v I H d o Y X Q g d G 8 g Y n J p b m c g K H R v I G J l I H N l Z W 4 g b 2 4 g d G h l I G 9 m Z m V y I G x l d H R l c i k s M z V 9 J n F 1 b 3 Q 7 L C Z x d W 9 0 O 1 N l Y 3 R p b 2 4 x L 1 R B R k U g R G l n a X R h b C B U V k V U I F Z U I D I w M j Y v Q X V 0 b 1 J l b W 9 2 Z W R D b 2 x 1 b W 5 z M S 5 7 Q W R k a X R p b 2 5 h b C B U Z X h 0 I H R o Y X Q g Y X B w Z W F y c y B p b i B F V k V U I G V n I H F 1 Y W w g Y W R 2 a W N l L C B 2 Y W N j a W 5 h d G l v b i B h Z H Z p Y 2 U s I G N v d X J z Z X M g c 3 V i a m V j d C B 0 b y B j a G F u Z 2 U g K G 9 u b H k g c 2 V l b i B h d C B j b 3 V y c 2 U g b G V 2 Z W w p L D M 2 f S Z x d W 9 0 O y w m c X V v d D t T Z W N 0 a W 9 u M S 9 U Q U Z F I E R p Z 2 l 0 Y W w g V F Z F V C B W V C A y M D I 2 L 0 F 1 d G 9 S Z W 1 v d m V k Q 2 9 s d W 1 u c z E u e 1 N w Z W N p Y W w g R G V s a X Z l c n k g T m 9 0 Z S A o R V Z F V C B w b 3 J 0 Y W w g X H U w M D I 2 I F R W R V Q g d G l t Z X R h Y m x l K S A t I F l l Y X I g M i B k Z X R h a W w v U 2 9 B L 3 d v c m t z a G 9 w I G x v Y 2 F 0 a W 9 u L C B k Y X R l c y B c d T A w M j Y g d G l t Z X M s M z d 9 J n F 1 b 3 Q 7 L C Z x d W 9 0 O 1 N l Y 3 R p b 2 4 x L 1 R B R k U g R G l n a X R h b C B U V k V U I F Z U I D I w M j Y v Q X V 0 b 1 J l b W 9 2 Z W R D b 2 x 1 b W 5 z M S 5 7 T n V t Y m V y I G 9 m I H l l Y X J z L D M 4 f S Z x d W 9 0 O y w m c X V v d D t T Z W N 0 a W 9 u M S 9 U Q U Z F I E R p Z 2 l 0 Y W w g V F Z F V C B W V C A y M D I 2 L 0 F 1 d G 9 S Z W 1 v d m V k Q 2 9 s d W 1 u c z E u e 0 5 1 b W J l c i B v Z i B U Z X J t c y B p b i B Z Z W F y I D E s M z l 9 J n F 1 b 3 Q 7 L C Z x d W 9 0 O 1 N l Y 3 R p b 2 4 x L 1 R B R k U g R G l n a X R h b C B U V k V U I F Z U I D I w M j Y v Q X V 0 b 1 J l b W 9 2 Z W R D b 2 x 1 b W 5 z M S 5 7 T n V t Y m V y I G 9 m I F R l c m 1 z I G l u I F l l Y X I g M i A s N D B 9 J n F 1 b 3 Q 7 L C Z x d W 9 0 O 1 N l Y 3 R p b 2 4 x L 1 R B R k U g R G l n a X R h b C B U V k V U I F Z U I D I w M j Y v Q X V 0 b 1 J l b W 9 2 Z W R D b 2 x 1 b W 5 z M S 5 7 U 3 R h c n Q g R G F 0 Z S A o W W V h c i A x K S w 0 M X 0 m c X V v d D s s J n F 1 b 3 Q 7 U 2 V j d G l v b j E v V E F G R S B E a W d p d G F s I F R W R V Q g V l Q g M j A y N i 9 B d X R v U m V t b 3 Z l Z E N v b H V t b n M x L n t F b m Q g R G F 0 Z S A o W W V h c i A x K S w 0 M n 0 m c X V v d D s s J n F 1 b 3 Q 7 U 2 V j d G l v b j E v V E F G R S B E a W d p d G F s I F R W R V Q g V l Q g M j A y N i 9 B d X R v U m V t b 3 Z l Z E N v b H V t b n M x L n t T d G F y d C B E Y X R l I C h Z Z W F y I D I p L D Q z f S Z x d W 9 0 O y w m c X V v d D t T Z W N 0 a W 9 u M S 9 U Q U Z F I E R p Z 2 l 0 Y W w g V F Z F V C B W V C A y M D I 2 L 0 F 1 d G 9 S Z W 1 v d m V k Q 2 9 s d W 1 u c z E u e 0 V u Z C B E Y X R l I C h Z Z W F y I D I p L D Q 0 f S Z x d W 9 0 O y w m c X V v d D t T Z W N 0 a W 9 u M S 9 U Q U Z F I E R p Z 2 l 0 Y W w g V F Z F V C B W V C A y M D I 2 L 0 F 1 d G 9 S Z W 1 v d m V k Q 2 9 s d W 1 u c z E u e 0 N s Y X N z I F J v b 2 1 c b i w 0 N X 0 m c X V v d D s s J n F 1 b 3 Q 7 U 2 V j d G l v b j E v V E F G R S B E a W d p d G F s I F R W R V Q g V l Q g M j A y N i 9 B d X R v U m V t b 3 Z l Z E N v b H V t b n M x L n t D b G F z c y B U Z W F j a G V y X G 4 o R m l y c 3 Q g T G F z d C l c b i h 1 c 2 U g O y B 3 a X R o I G 5 v I H N w Y W N l c y B m b 3 I g b X V s d G l w b G U p L D Q 2 f S Z x d W 9 0 O y w m c X V v d D t T Z W N 0 a W 9 u M S 9 U Q U Z F I E R p Z 2 l 0 Y W w g V F Z F V C B W V C A y M D I 2 L 0 F 1 d G 9 S Z W 1 v d m V k Q 2 9 s d W 1 u c z E u e 1 N j a G 9 v b H N c d T A w M j c g V G V h b S B D b 2 5 0 Y W N 0 L D Q 3 f S Z x d W 9 0 O y w m c X V v d D t T Z W N 0 a W 9 u M S 9 U Q U Z F I E R p Z 2 l 0 Y W w g V F Z F V C B W V C A y M D I 2 L 0 F 1 d G 9 S Z W 1 v d m V k Q 2 9 s d W 1 u c z E u e 0 R l b G l 2 Z X J 5 I C h U Z W F j a G V y K S w 0 O H 0 m c X V v d D s s J n F 1 b 3 Q 7 U 2 V j d G l v b j E v V E F G R S B E a W d p d G F s I F R W R V Q g V l Q g M j A y N i 9 B d X R v U m V t b 3 Z l Z E N v b H V t b n M x L n t U Z W F j a G V y I F J l c 2 9 1 c m N l I C h G V C U p L D Q 5 f S Z x d W 9 0 O y w m c X V v d D t T Z W N 0 a W 9 u M S 9 U Q U Z F I E R p Z 2 l 0 Y W w g V F Z F V C B W V C A y M D I 2 L 0 F 1 d G 9 S Z W 1 v d m V k Q 2 9 s d W 1 u c z E u e 1 N 1 c H B v c n Q g K E V T T y k s N T B 9 J n F 1 b 3 Q 7 L C Z x d W 9 0 O 1 N l Y 3 R p b 2 4 x L 1 R B R k U g R G l n a X R h b C B U V k V U I F Z U I D I w M j Y v Q X V 0 b 1 J l b W 9 2 Z W R D b 2 x 1 b W 5 z M S 5 7 V 2 9 y a 3 B s Y W N l b W V u d C A o X H U w M D N l U k Q p L D U x f S Z x d W 9 0 O y w m c X V v d D t T Z W N 0 a W 9 u M S 9 U Q U Z F I E R p Z 2 l 0 Y W w g V F Z F V C B W V C A y M D I 2 L 0 F 1 d G 9 S Z W 1 v d m V k Q 2 9 s d W 1 u c z E u e 1 R y Y W R l I E F z c 2 l z d G F u d C w 1 M n 0 m c X V v d D s s J n F 1 b 3 Q 7 U 2 V j d G l v b j E v V E F G R S B E a W d p d G F s I F R W R V Q g V l Q g M j A y N i 9 B d X R v U m V t b 3 Z l Z E N v b H V t b n M x L n t c J n F 1 b 3 Q 7 T 3 R o Z X J c J n F 1 b 3 Q 7 I F N 1 c H B v c n Q 6 I E h v d X J z L D U z f S Z x d W 9 0 O y w m c X V v d D t T Z W N 0 a W 9 u M S 9 U Q U Z F I E R p Z 2 l 0 Y W w g V F Z F V C B W V C A y M D I 2 L 0 F 1 d G 9 S Z W 1 v d m V k Q 2 9 s d W 1 u c z E u e 1 w m c X V v d D t P d G h l c l w m c X V v d D s g U 3 V w c G 9 y d D o g V H l w Z S w 1 N H 0 m c X V v d D s s J n F 1 b 3 Q 7 U 2 V j d G l v b j E v V E F G R S B E a W d p d G F s I F R W R V Q g V l Q g M j A y N i 9 B d X R v U m V t b 3 Z l Z E N v b H V t b n M x L n t E Z W x p d m V y e S B y Z W x h d G V k I G Z v c i B 0 Z W F j a G V y c z o g S G 9 1 c n M s N T V 9 J n F 1 b 3 Q 7 L C Z x d W 9 0 O 1 N l Y 3 R p b 2 4 x L 1 R B R k U g R G l n a X R h b C B U V k V U I F Z U I D I w M j Y v Q X V 0 b 1 J l b W 9 2 Z W R D b 2 x 1 b W 5 z M S 5 7 R G V s a X Z l c n k g c m V s Y X R l Z C B m b 3 I g d G V h Y 2 h l c n M 6 I E t t c y w 1 N n 0 m c X V v d D s s J n F 1 b 3 Q 7 U 2 V j d G l v b j E v V E F G R S B E a W d p d G F s I F R W R V Q g V l Q g M j A y N i 9 B d X R v U m V t b 3 Z l Z E N v b H V t b n M x L n t X b 3 J r I H B s Y W N l b W V u d C B y Z W x h d G V k I G Z v c i B 0 Z W F j a G V y c z o g S G 9 1 c n M s N T d 9 J n F 1 b 3 Q 7 L C Z x d W 9 0 O 1 N l Y 3 R p b 2 4 x L 1 R B R k U g R G l n a X R h b C B U V k V U I F Z U I D I w M j Y v Q X V 0 b 1 J l b W 9 2 Z W R D b 2 x 1 b W 5 z M S 5 7 V 2 9 y a y B w b G F j Z W 1 l b n Q g c m V s Y X R l Z C B m b 3 I g d G V h Y 2 h l c n M 6 I E t t c y w 1 O H 0 m c X V v d D s s J n F 1 b 3 Q 7 U 2 V j d G l v b j E v V E F G R S B E a W d p d G F s I F R W R V Q g V l Q g M j A y N i 9 B d X R v U m V t b 3 Z l Z E N v b H V t b n M x L n t W Y X J p Y W J s Z S A o c G V y I H N 0 d W R l b n Q p L D U 5 f S Z x d W 9 0 O y w m c X V v d D t T Z W N 0 a W 9 u M S 9 U Q U Z F I E R p Z 2 l 0 Y W w g V F Z F V C B W V C A y M D I 2 L 0 F 1 d G 9 S Z W 1 v d m V k Q 2 9 s d W 1 u c z E u e 0 Z p e G V k I C h w Z X I g Y W 5 u d W 0 p L D Y w f S Z x d W 9 0 O y w m c X V v d D t T Z W N 0 a W 9 u M S 9 U Q U Z F I E R p Z 2 l 0 Y W w g V F Z F V C B W V C A y M D I 2 L 0 F 1 d G 9 S Z W 1 v d m V k Q 2 9 s d W 1 u c z E u e 0 R l b G l 2 Z X J 5 I C h U Z W F j a G V y K V 8 x L D Y x f S Z x d W 9 0 O y w m c X V v d D t T Z W N 0 a W 9 u M S 9 U Q U Z F I E R p Z 2 l 0 Y W w g V F Z F V C B W V C A y M D I 2 L 0 F 1 d G 9 S Z W 1 v d m V k Q 2 9 s d W 1 u c z E u e 1 R l Y W N o Z X I g U m V z b 3 V y Y 2 U g K E Z U J S l f M i w 2 M n 0 m c X V v d D s s J n F 1 b 3 Q 7 U 2 V j d G l v b j E v V E F G R S B E a W d p d G F s I F R W R V Q g V l Q g M j A y N i 9 B d X R v U m V t b 3 Z l Z E N v b H V t b n M x L n t T d X B w b 3 J 0 I C h F U 0 8 p X z M s N j N 9 J n F 1 b 3 Q 7 L C Z x d W 9 0 O 1 N l Y 3 R p b 2 4 x L 1 R B R k U g R G l n a X R h b C B U V k V U I F Z U I D I w M j Y v Q X V 0 b 1 J l b W 9 2 Z W R D b 2 x 1 b W 5 z M S 5 7 V 2 9 y a 3 B s Y W N l b W V u d C A o X H U w M D N l U k Q p X z Q s N j R 9 J n F 1 b 3 Q 7 L C Z x d W 9 0 O 1 N l Y 3 R p b 2 4 x L 1 R B R k U g R G l n a X R h b C B U V k V U I F Z U I D I w M j Y v Q X V 0 b 1 J l b W 9 2 Z W R D b 2 x 1 b W 5 z M S 5 7 V H J h Z G U g Q X N z a X N 0 Y W 5 0 X z U s N j V 9 J n F 1 b 3 Q 7 L C Z x d W 9 0 O 1 N l Y 3 R p b 2 4 x L 1 R B R k U g R G l n a X R h b C B U V k V U I F Z U I D I w M j Y v Q X V 0 b 1 J l b W 9 2 Z W R D b 2 x 1 b W 5 z M S 5 7 X C Z x d W 9 0 O 0 9 0 a G V y X C Z x d W 9 0 O y B T d X B w b 3 J 0 O i B I b 3 V y c 1 8 2 L D Y 2 f S Z x d W 9 0 O y w m c X V v d D t T Z W N 0 a W 9 u M S 9 U Q U Z F I E R p Z 2 l 0 Y W w g V F Z F V C B W V C A y M D I 2 L 0 F 1 d G 9 S Z W 1 v d m V k Q 2 9 s d W 1 u c z E u e 1 w m c X V v d D t P d G h l c l w m c X V v d D s g U 3 V w c G 9 y d D o g V H l w Z V 8 3 L D Y 3 f S Z x d W 9 0 O y w m c X V v d D t T Z W N 0 a W 9 u M S 9 U Q U Z F I E R p Z 2 l 0 Y W w g V F Z F V C B W V C A y M D I 2 L 0 F 1 d G 9 S Z W 1 v d m V k Q 2 9 s d W 1 u c z E u e 0 R l b G l 2 Z X J 5 I H J l b G F 0 Z W Q g Z m 9 y I H R l Y W N o Z X J z O i B I b 3 V y c 1 8 4 L D Y 4 f S Z x d W 9 0 O y w m c X V v d D t T Z W N 0 a W 9 u M S 9 U Q U Z F I E R p Z 2 l 0 Y W w g V F Z F V C B W V C A y M D I 2 L 0 F 1 d G 9 S Z W 1 v d m V k Q 2 9 s d W 1 u c z E u e 0 R l b G l 2 Z X J 5 I H J l b G F 0 Z W Q g Z m 9 y I H R l Y W N o Z X J z O i B L b X N f O S w 2 O X 0 m c X V v d D s s J n F 1 b 3 Q 7 U 2 V j d G l v b j E v V E F G R S B E a W d p d G F s I F R W R V Q g V l Q g M j A y N i 9 B d X R v U m V t b 3 Z l Z E N v b H V t b n M x L n t X b 3 J r I H B s Y W N l b W V u d C B y Z W x h d G V k I G Z v c i B 0 Z W F j a G V y c z o g S G 9 1 c n N f M T A s N z B 9 J n F 1 b 3 Q 7 L C Z x d W 9 0 O 1 N l Y 3 R p b 2 4 x L 1 R B R k U g R G l n a X R h b C B U V k V U I F Z U I D I w M j Y v Q X V 0 b 1 J l b W 9 2 Z W R D b 2 x 1 b W 5 z M S 5 7 V 2 9 y a y B w b G F j Z W 1 l b n Q g c m V s Y X R l Z C B m b 3 I g d G V h Y 2 h l c n M 6 I E t t c 1 8 x M S w 3 M X 0 m c X V v d D s s J n F 1 b 3 Q 7 U 2 V j d G l v b j E v V E F G R S B E a W d p d G F s I F R W R V Q g V l Q g M j A y N i 9 B d X R v U m V t b 3 Z l Z E N v b H V t b n M x L n t W Y X J p Y W J s Z S A o c G V y I H N 0 d W R l b n Q p X z E y L D c y f S Z x d W 9 0 O y w m c X V v d D t T Z W N 0 a W 9 u M S 9 U Q U Z F I E R p Z 2 l 0 Y W w g V F Z F V C B W V C A y M D I 2 L 0 F 1 d G 9 S Z W 1 v d m V k Q 2 9 s d W 1 u c z E u e 0 Z p e G V k I C h w Z X I g Y W 5 u d W 0 p X z E z L D c z f S Z x d W 9 0 O y w m c X V v d D t T Z W N 0 a W 9 u M S 9 U Q U Z F I E R p Z 2 l 0 Y W w g V F Z F V C B W V C A y M D I 2 L 0 F 1 d G 9 S Z W 1 v d m V k Q 2 9 s d W 1 u c z E u e 0 N v c 3 R p b m c g R G V 0 Y W l s L 0 N v b W 1 l b n R z L D c 0 f S Z x d W 9 0 O y w m c X V v d D t T Z W N 0 a W 9 u M S 9 U Q U Z F I E R p Z 2 l 0 Y W w g V F Z F V C B W V C A y M D I 2 L 0 F 1 d G 9 S Z W 1 v d m V k Q 2 9 s d W 1 u c z E u e 0 N v b H V t b j c 2 L D c 1 f S Z x d W 9 0 O y w m c X V v d D t T Z W N 0 a W 9 u M S 9 U Q U Z F I E R p Z 2 l 0 Y W w g V F Z F V C B W V C A y M D I 2 L 0 F 1 d G 9 S Z W 1 v d m V k Q 2 9 s d W 1 u c z E u e 1 R v d G F s L D c 2 f S Z x d W 9 0 O y w m c X V v d D t T Z W N 0 a W 9 u M S 9 U Q U Z F I E R p Z 2 l 0 Y W w g V F Z F V C B W V C A y M D I 2 L 0 F 1 d G 9 S Z W 1 v d m V k Q 2 9 s d W 1 u c z E u e 0 R l b G l 2 Z X J 5 X z E 0 L D c 3 f S Z x d W 9 0 O y w m c X V v d D t T Z W N 0 a W 9 u M S 9 U Q U Z F I E R p Z 2 l 0 Y W w g V F Z F V C B W V C A y M D I 2 L 0 F 1 d G 9 S Z W 1 v d m V k Q 2 9 s d W 1 u c z E u e 0 9 0 a G V y I C h T d X B w b 3 J 0 I C s g V H J h d m V s K S w 3 O H 0 m c X V v d D s s J n F 1 b 3 Q 7 U 2 V j d G l v b j E v V E F G R S B E a W d p d G F s I F R W R V Q g V l Q g M j A y N i 9 B d X R v U m V t b 3 Z l Z E N v b H V t b n M x L n t O R V N B I E h v d X J z L D c 5 f S Z x d W 9 0 O y w m c X V v d D t T Z W N 0 a W 9 u M S 9 U Q U Z F I E R p Z 2 l 0 Y W w g V F Z F V C B W V C A y M D I 2 L 0 F 1 d G 9 S Z W 1 v d m V k Q 2 9 s d W 1 u c z E u e 0 R l b G l 2 Z X J 5 I E h v d X J z I C U g d n M g T k V T Q S A s O D B 9 J n F 1 b 3 Q 7 L C Z x d W 9 0 O 1 N l Y 3 R p b 2 4 x L 1 R B R k U g R G l n a X R h b C B U V k V U I F Z U I D I w M j Y v Q X V 0 b 1 J l b W 9 2 Z W R D b 2 x 1 b W 5 z M S 5 7 Q 2 9 s d W 1 u O D I s O D F 9 J n F 1 b 3 Q 7 L C Z x d W 9 0 O 1 N l Y 3 R p b 2 4 x L 1 R B R k U g R G l n a X R h b C B U V k V U I F Z U I D I w M j Y v Q X V 0 b 1 J l b W 9 2 Z W R D b 2 x 1 b W 5 z M S 5 7 Q m F z Z S B D b 3 V y c 2 U g U H J p Y 2 U g K G l u Y 2 w g Q V N D K S w 4 M n 0 m c X V v d D s s J n F 1 b 3 Q 7 U 2 V j d G l v b j E v V E F G R S B E a W d p d G F s I F R W R V Q g V l Q g M j A y N i 9 B d X R v U m V t b 3 Z l Z E N v b H V t b n M x L n t M b 2 F k a W 5 n c y w 4 M 3 0 m c X V v d D s s J n F 1 b 3 Q 7 U 2 V j d G l v b j E v V E F G R S B E a W d p d G F s I F R W R V Q g V l Q g M j A y N i 9 B d X R v U m V t b 3 Z l Z E N v b H V t b n M x L n t B U 0 M s O D R 9 J n F 1 b 3 Q 7 L C Z x d W 9 0 O 1 N l Y 3 R p b 2 4 x L 1 R B R k U g R G l n a X R h b C B U V k V U I F Z U I D I w M j Y v Q X V 0 b 1 J l b W 9 2 Z W R D b 2 x 1 b W 5 z M S 5 7 R 3 J v c 3 N l Z C B 1 c C B W Y X J p Y W J s Z S B D b 2 5 z d W 1 h Y m x l c y w 4 N X 0 m c X V v d D s s J n F 1 b 3 Q 7 U 2 V j d G l v b j E v V E F G R S B E a W d p d G F s I F R W R V Q g V l Q g M j A y N i 9 B d X R v U m V t b 3 Z l Z E N v b H V t b n M x L n t U b 3 R h b C B u Z X Q g U m V 2 Z W 5 1 Z S B w Z X I g U 3 R 1 Z G V u d C w 4 N n 0 m c X V v d D s s J n F 1 b 3 Q 7 U 2 V j d G l v b j E v V E F G R S B E a W d p d G F s I F R W R V Q g V l Q g M j A y N i 9 B d X R v U m V t b 3 Z l Z E N v b H V t b n M x L n t G V C w 4 N 3 0 m c X V v d D s s J n F 1 b 3 Q 7 U 2 V j d G l v b j E v V E F G R S B E a W d p d G F s I F R W R V Q g V l Q g M j A y N i 9 B d X R v U m V t b 3 Z l Z E N v b H V t b n M x L n t Q V C w 4 O H 0 m c X V v d D s s J n F 1 b 3 Q 7 U 2 V j d G l v b j E v V E F G R S B E a W d p d G F s I F R W R V Q g V l Q g M j A y N i 9 B d X R v U m V t b 3 Z l Z E N v b H V t b n M x L n t F U 0 8 s O D l 9 J n F 1 b 3 Q 7 L C Z x d W 9 0 O 1 N l Y 3 R p b 2 4 x L 1 R B R k U g R G l n a X R h b C B U V k V U I F Z U I D I w M j Y v Q X V 0 b 1 J l b W 9 2 Z W R D b 2 x 1 b W 5 z M S 5 7 V y 9 w b G F j Z S w 5 M H 0 m c X V v d D s s J n F 1 b 3 Q 7 U 2 V j d G l v b j E v V E F G R S B E a W d p d G F s I F R W R V Q g V l Q g M j A y N i 9 B d X R v U m V t b 3 Z l Z E N v b H V t b n M x L n t U c m F k Z S B B c 3 N p c 3 R h b n R f M T U s O T F 9 J n F 1 b 3 Q 7 L C Z x d W 9 0 O 1 N l Y 3 R p b 2 4 x L 1 R B R k U g R G l n a X R h b C B U V k V U I F Z U I D I w M j Y v Q X V 0 b 1 J l b W 9 2 Z W R D b 2 x 1 b W 5 z M S 5 7 T 3 R o Z X I g W X I x L D k y f S Z x d W 9 0 O y w m c X V v d D t T Z W N 0 a W 9 u M S 9 U Q U Z F I E R p Z 2 l 0 Y W w g V F Z F V C B W V C A y M D I 2 L 0 F 1 d G 9 S Z W 1 v d m V k Q 2 9 s d W 1 u c z E u e 0 9 0 a G V y I F l y M i w 5 M 3 0 m c X V v d D s s J n F 1 b 3 Q 7 U 2 V j d G l v b j E v V E F G R S B E a W d p d G F s I F R W R V Q g V l Q g M j A y N i 9 B d X R v U m V t b 3 Z l Z E N v b H V t b n M x L n t U c m F 2 Z W w s O T R 9 J n F 1 b 3 Q 7 L C Z x d W 9 0 O 1 N l Y 3 R p b 2 4 x L 1 R B R k U g R G l n a X R h b C B U V k V U I F Z U I D I w M j Y v Q X V 0 b 1 J l b W 9 2 Z W R D b 2 x 1 b W 5 z M S 5 7 V H J h d m V s X z E 2 L D k 1 f S Z x d W 9 0 O y w m c X V v d D t T Z W N 0 a W 9 u M S 9 U Q U Z F I E R p Z 2 l 0 Y W w g V F Z F V C B W V C A y M D I 2 L 0 F 1 d G 9 S Z W 1 v d m V k Q 2 9 s d W 1 u c z E u e 1 l l Y X I g M S w 5 N n 0 m c X V v d D s s J n F 1 b 3 Q 7 U 2 V j d G l v b j E v V E F G R S B E a W d p d G F s I F R W R V Q g V l Q g M j A y N i 9 B d X R v U m V t b 3 Z l Z E N v b H V t b n M x L n t Z Z W F y I D I s O T d 9 J n F 1 b 3 Q 7 L C Z x d W 9 0 O 1 N l Y 3 R p b 2 4 x L 1 R B R k U g R G l n a X R h b C B U V k V U I F Z U I D I w M j Y v Q X V 0 b 1 J l b W 9 2 Z W R D b 2 x 1 b W 5 z M S 5 7 V G 9 0 Y W x f M T c s O T h 9 J n F 1 b 3 Q 7 L C Z x d W 9 0 O 1 N l Y 3 R p b 2 4 x L 1 R B R k U g R G l n a X R h b C B U V k V U I F Z U I D I w M j Y v Q X V 0 b 1 J l b W 9 2 Z W R D b 2 x 1 b W 5 z M S 5 7 Q n J l Y W s g R X Z l b i w 5 O X 0 m c X V v d D s s J n F 1 b 3 Q 7 U 2 V j d G l v b j E v V E F G R S B E a W d p d G F s I F R W R V Q g V l Q g M j A y N i 9 B d X R v U m V t b 3 Z l Z E N v b H V t b n M x L n t F R F A g T n V t Y m V y L D E w M H 0 m c X V v d D s s J n F 1 b 3 Q 7 U 2 V j d G l v b j E v V E F G R S B E a W d p d G F s I F R W R V Q g V l Q g M j A y N i 9 B d X R v U m V t b 3 Z l Z E N v b H V t b n M x L n t T T k 9 X I H R p Y 2 t l d C B u d W 1 i Z X I s M T A x f S Z x d W 9 0 O y w m c X V v d D t T Z W N 0 a W 9 u M S 9 U Q U Z F I E R p Z 2 l 0 Y W w g V F Z F V C B W V C A y M D I 2 L 0 F 1 d G 9 S Z W 1 v d m V k Q 2 9 s d W 1 u c z E u e 1 B y b 2 R 1 Y 3 Q g Q 2 9 k Z S w x M D J 9 J n F 1 b 3 Q 7 L C Z x d W 9 0 O 1 N l Y 3 R p b 2 4 x L 1 R B R k U g R G l n a X R h b C B U V k V U I F Z U I D I w M j Y v Q X V 0 b 1 J l b W 9 2 Z W R D b 2 x 1 b W 5 z M S 5 7 Q 2 F s I E 9 j Y y B D b 2 R l L D E w M 3 0 m c X V v d D s s J n F 1 b 3 Q 7 U 2 V j d G l v b j E v V E F G R S B E a W d p d G F s I F R W R V Q g V l Q g M j A y N i 9 B d X R v U m V t b 3 Z l Z E N v b H V t b n M x L n t P Z m Z l c m l u Z y B D b 2 R l L D E w N H 0 m c X V v d D s s J n F 1 b 3 Q 7 U 2 V j d G l v b j E v V E F G R S B E a W d p d G F s I F R W R V Q g V l Q g M j A y N i 9 B d X R v U m V t b 3 Z l Z E N v b H V t b n M x L n t l Y n M g c 3 R h d H V z I C h h c H B y b 3 Z l Z C 9 k c m F m d C k s M T A 1 f S Z x d W 9 0 O y w m c X V v d D t T Z W N 0 a W 9 u M S 9 U Q U Z F I E R p Z 2 l 0 Y W w g V F Z F V C B W V C A y M D I 2 L 0 F 1 d G 9 S Z W 1 v d m V k Q 2 9 s d W 1 u c z E u e 2 V i c y B R Q S B j a G V j a y w x M D Z 9 J n F 1 b 3 Q 7 L C Z x d W 9 0 O 1 N l Y 3 R p b 2 4 x L 1 R B R k U g R G l n a X R h b C B U V k V U I F Z U I D I w M j Y v Q X V 0 b 1 J l b W 9 2 Z W R D b 2 x 1 b W 5 z M S 5 7 R W 5 0 Z X J l Z C B p b n R v I E V W R V Q s M T A 3 f S Z x d W 9 0 O y w m c X V v d D t T Z W N 0 a W 9 u M S 9 U Q U Z F I E R p Z 2 l 0 Y W w g V F Z F V C B W V C A y M D I 2 L 0 F 1 d G 9 S Z W 1 v d m V k Q 2 9 s d W 1 u c z E u e 1 V u a X R z I G Z y b 2 0 g U 2 9 B I H V w b G 9 h Z G V k I H R v I E V W R V Q s M T A 4 f S Z x d W 9 0 O y w m c X V v d D t T Z W N 0 a W 9 u M S 9 U Q U Z F I E R p Z 2 l 0 Y W w g V F Z F V C B W V C A y M D I 2 L 0 F 1 d G 9 S Z W 1 v d m V k Q 2 9 s d W 1 u c z E u e 1 R B U y B y Z W N l a X Z l Z C w x M D l 9 J n F 1 b 3 Q 7 L C Z x d W 9 0 O 1 N l Y 3 R p b 2 4 x L 1 R B R k U g R G l n a X R h b C B U V k V U I F Z U I D I w M j Y v Q X V 0 b 1 J l b W 9 2 Z W R D b 2 x 1 b W 5 z M S 5 7 V E F T I G F t Z W 5 k Z W Q g Z m 9 y I H V w b G 9 h Z C w x M T B 9 J n F 1 b 3 Q 7 L C Z x d W 9 0 O 1 N l Y 3 R p b 2 4 x L 1 R B R k U g R G l n a X R h b C B U V k V U I F Z U I D I w M j Y v Q X V 0 b 1 J l b W 9 2 Z W R D b 2 x 1 b W 5 z M S 5 7 V E F T I H V w b G 9 h Z G V k I H R v I E V W R V Q s M T E x f S Z x d W 9 0 O y w m c X V v d D t T Z W N 0 a W 9 u M S 9 U Q U Z F I E R p Z 2 l 0 Y W w g V F Z F V C B W V C A y M D I 2 L 0 F 1 d G 9 S Z W 1 v d m V k Q 2 9 s d W 1 u c z E u e 0 5 F U 0 E g a G 9 1 c n M u M S w x M T J 9 J n F 1 b 3 Q 7 L C Z x d W 9 0 O 1 N l Y 3 R p b 2 4 x L 1 R B R k U g R G l n a X R h b C B U V k V U I F Z U I D I w M j Y v Q X V 0 b 1 J l b W 9 2 Z W R D b 2 x 1 b W 5 z M S 5 7 Q 2 9 1 c n N l I F R 5 c G V f M T g s M T E z f S Z x d W 9 0 O y w m c X V v d D t T Z W N 0 a W 9 u M S 9 U Q U Z F I E R p Z 2 l 0 Y W w g V F Z F V C B W V C A y M D I 2 L 0 F 1 d G 9 S Z W 1 v d m V k Q 2 9 s d W 1 u c z E u e 1 R l Y W 0 g T G V h Z G V y L D E x N H 0 m c X V v d D t d L C Z x d W 9 0 O 1 J l b G F 0 a W 9 u c 2 h p c E l u Z m 8 m c X V v d D s 6 W 1 1 9 I i A v P j w v U 3 R h Y m x l R W 5 0 c m l l c z 4 8 L 0 l 0 Z W 0 + P E l 0 Z W 0 + P E l 0 Z W 1 M b 2 N h d G l v b j 4 8 S X R l b V R 5 c G U + R m 9 y b X V s Y T w v S X R l b V R 5 c G U + P E l 0 Z W 1 Q Y X R o P l N l Y 3 R p b 2 4 x L 1 R B R k U l M j B E a W d p d G F s J T I w V F Z F V C U y M F Z U J T I w M j A y N i 9 T b 3 V y Y 2 U 8 L 0 l 0 Z W 1 Q Y X R o P j w v S X R l b U x v Y 2 F 0 a W 9 u P j x T d G F i b G V F b n R y a W V z I C 8 + P C 9 J d G V t P j x J d G V t P j x J d G V t T G 9 j Y X R p b 2 4 + P E l 0 Z W 1 U e X B l P k Z v c m 1 1 b G E 8 L 0 l 0 Z W 1 U e X B l P j x J d G V t U G F 0 a D 5 T Z W N 0 a W 9 u M S 9 U Q U Z F J T I w R G l n a X R h b C U y M F R W R V Q l M j B W V C U y M D I w M j Y v R m l s d G V y Z W Q l M j B S b 3 d z P C 9 J d G V t U G F 0 a D 4 8 L 0 l 0 Z W 1 M b 2 N h d G l v b j 4 8 U 3 R h Y m x l R W 5 0 c m l l c y A v P j w v S X R l b T 4 8 S X R l b T 4 8 S X R l b U x v Y 2 F 0 a W 9 u P j x J d G V t V H l w Z T 5 G b 3 J t d W x h P C 9 J d G V t V H l w Z T 4 8 S X R l b V B h d G g + U 2 V j d G l v b j E v V E F G R S U y M E R p Z 2 l 0 Y W w l M j B U V k V U J T I w V l Q l M j A y M D I 2 L 1 J l b W 9 2 Z W Q l M j B P d G h l c i U y M E N v b H V t b n M 8 L 0 l 0 Z W 1 Q Y X R o P j w v S X R l b U x v Y 2 F 0 a W 9 u P j x T d G F i b G V F b n R y a W V z I C 8 + P C 9 J d G V t P j x J d G V t P j x J d G V t T G 9 j Y X R p b 2 4 + P E l 0 Z W 1 U e X B l P k Z v c m 1 1 b G E 8 L 0 l 0 Z W 1 U e X B l P j x J d G V t U G F 0 a D 5 T Z W N 0 a W 9 u M S 9 Q Y X J h b W V 0 Z X I x P C 9 J d G V t U G F 0 a D 4 8 L 0 l 0 Z W 1 M b 2 N h d G l v b j 4 8 U 3 R h Y m x l R W 5 0 c m l l c z 4 8 R W 5 0 c n k g V H l w Z T 0 i S X N Q c m l 2 Y X R l I i B W Y W x 1 Z T 0 i b D A i I C 8 + P E V u d H J 5 I F R 5 c G U 9 I l F 1 Z X J 5 S U Q i I F Z h b H V l P S J z Z T B k N j k x Z D Y t N z I x M C 0 0 N 2 M w L T g w M j Y t M j I x Y z A 3 N m J h Y W V k I i A v P j x F b n R y e S B U e X B l P S J M b 2 F k V G 9 S Z X B v c n R E a X N h Y m x l Z C I g V m F s d W U 9 I m w x I i A v P j x F b n R y e S B U e X B l P S J R d W V y e U d y b 3 V w S U Q i I F Z h b H V l P S J z Y T A w Y W V j N W Q t Z D Y x O C 0 0 M T k z L T g y N 2 I t M T d k M z d l M G F i N W R m 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J p b m F y e S I g L z 4 8 R W 5 0 c n k g V H l w Z T 0 i R m l s b G V k Q 2 9 t c G x l d G V S Z X N 1 b H R U b 1 d v c m t z a G V l d C I g V m F s d W U 9 I m w w I i A v P j x F b n R y e S B U e X B l P S J B Z G R l Z F R v R G F 0 Y U 1 v Z G V s I i B W Y W x 1 Z T 0 i b D A i I C 8 + P E V u d H J 5 I F R 5 c G U 9 I k Z p b G x F c n J v c k N v Z G U i I F Z h b H V l P S J z V W 5 r b m 9 3 b i I g L z 4 8 R W 5 0 c n k g V H l w Z T 0 i R m l s b E x h c 3 R V c G R h d G V k I i B W Y W x 1 Z T 0 i Z D I w M j U t M D c t M j B U M D I 6 M T Y 6 M D M u O T U 5 N j A x O F o i I C 8 + P E V u d H J 5 I F R 5 c G U 9 I k Z p b G x T d G F 0 d X M i I F Z h b H V l P S J z Q 2 9 t c G x l d G U i I C 8 + P E V u d H J 5 I F R 5 c G U 9 I k 5 h d m l n Y X R p b 2 5 T d G V w T m F t Z S I g V m F s d W U 9 I n N O Y X Z p Z 2 F 0 a W 9 u I i A v P j w v U 3 R h Y m x l R W 5 0 c m l l c z 4 8 L 0 l 0 Z W 0 + P E l 0 Z W 0 + P E l 0 Z W 1 M b 2 N h d G l v b j 4 8 S X R l b V R 5 c G U + R m 9 y b X V s Y T w v S X R l b V R 5 c G U + P E l 0 Z W 1 Q Y X R o P l N l Y 3 R p b 2 4 x L 1 N h b X B s Z S U y M E Z p b G U 8 L 0 l 0 Z W 1 Q Y X R o P j w v S X R l b U x v Y 2 F 0 a W 9 u P j x T d G F i b G V F b n R y a W V z P j x F b n R y e S B U e X B l P S J J c 1 B y a X Z h d G U i I F Z h b H V l P S J s M C I g L z 4 8 R W 5 0 c n k g V H l w Z T 0 i U X V l c n l J R C I g V m F s d W U 9 I n N j N D k 0 O G M x M S 0 0 Z j k 3 L T Q 0 N D U t Y T Y w O C 0 y Z D I x Y W N k O T g 3 M 2 M i I C 8 + P E V u d H J 5 I F R 5 c G U 9 I k x v Y W R l Z F R v Q W 5 h b H l z a X N T Z X J 2 a W N l c y I g V m F s d W U 9 I m w w I i A v P j x F b n R y e S B U e X B l P S J M b 2 F k V G 9 S Z X B v c n R E a X N h Y m x l Z C I g V m F s d W U 9 I m w x I i A v P j x F b n R y e S B U e X B l P S J R d W V y e U d y b 3 V w S U Q i I F Z h b H V l P S J z Y T A w Y W V j N W Q t Z D Y x O C 0 0 M T k z L T g y N 2 I t M T d k M z d l M G F i N W R m 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U t M D k t M j h U M j M 6 M D M 6 M z Q u N T M 1 M D Q 5 O V o i I C 8 + P E V u d H J 5 I F R 5 c G U 9 I k Z p b G x T d G F 0 d X M i I F Z h b H V l P S J z Q 2 9 t c G x l d G U i I C 8 + P C 9 T d G F i b G V F b n R y a W V z P j w v S X R l b T 4 8 S X R l b T 4 8 S X R l b U x v Y 2 F 0 a W 9 u P j x J d G V t V H l w Z T 5 G b 3 J t d W x h P C 9 J d G V t V H l w Z T 4 8 S X R l b V B h d G g + U 2 V j d G l v b j E v U 2 F t c G x l J T I w R m l s Z S 9 T b 3 V y Y 2 U 8 L 0 l 0 Z W 1 Q Y X R o P j w v S X R l b U x v Y 2 F 0 a W 9 u P j x T d G F i b G V F b n R y a W V z I C 8 + P C 9 J d G V t P j x J d G V t P j x J d G V t T G 9 j Y X R p b 2 4 + P E l 0 Z W 1 U e X B l P k Z v c m 1 1 b G E 8 L 0 l 0 Z W 1 U e X B l P j x J d G V t U G F 0 a D 5 T Z W N 0 a W 9 u M S 9 T Y W 1 w b G U l M j B G a W x l L 0 Z p b H R l c m V k J T I w U m 9 3 c z w v S X R l b V B h d G g + P C 9 J d G V t T G 9 j Y X R p b 2 4 + P F N 0 Y W J s Z U V u d H J p Z X M g L z 4 8 L 0 l 0 Z W 0 + P E l 0 Z W 0 + P E l 0 Z W 1 M b 2 N h d G l v b j 4 8 S X R l b V R 5 c G U + R m 9 y b X V s Y T w v S X R l b V R 5 c G U + P E l 0 Z W 1 Q Y X R o P l N l Y 3 R p b 2 4 x L 1 N h b X B s Z S U y M E Z p b G U v U m V t b 3 Z l Z C U y M E 9 0 a G V y J T I w Q 2 9 s d W 1 u c z w v S X R l b V B h d G g + P C 9 J d G V t T G 9 j Y X R p b 2 4 + P F N 0 Y W J s Z U V u d H J p Z X M g L z 4 8 L 0 l 0 Z W 0 + P E l 0 Z W 0 + P E l 0 Z W 1 M b 2 N h d G l v b j 4 8 S X R l b V R 5 c G U + R m 9 y b X V s Y T w v S X R l b V R 5 c G U + P E l 0 Z W 1 Q Y X R o P l N l Y 3 R p b 2 4 x L 1 N h b X B s Z S U y M E Z p b G U v T m F 2 a W d h d G l v b j E 8 L 0 l 0 Z W 1 Q Y X R o P j w v S X R l b U x v Y 2 F 0 a W 9 u P j x T d G F i b G V F b n R y a W V z I C 8 + P C 9 J d G V t P j x J d G V t P j x J d G V t T G 9 j Y X R p b 2 4 + P E l 0 Z W 1 U e X B l P k Z v c m 1 1 b G E 8 L 0 l 0 Z W 1 U e X B l P j x J d G V t U G F 0 a D 5 T Z W N 0 a W 9 u M S 9 U c m F u c 2 Z v c m 0 l M j B T Y W 1 w b G U l M j B G a W x l P C 9 J d G V t U G F 0 a D 4 8 L 0 l 0 Z W 1 M b 2 N h d G l v b j 4 8 U 3 R h Y m x l R W 5 0 c m l l c z 4 8 R W 5 0 c n k g V H l w Z T 0 i S X N Q c m l 2 Y X R l I i B W Y W x 1 Z T 0 i b D A i I C 8 + P E V u d H J 5 I F R 5 c G U 9 I l F 1 Z X J 5 S U Q i I F Z h b H V l P S J z M z Z i M j Y y Z T Q t Y 2 M 0 N y 0 0 M D Y y L T k x N z k t N T Y z N j c x Z T M y M D M 1 I i A v P j x F b n R y e S B U e X B l P S J M b 2 F k V G 9 S Z X B v c n R E a X N h Y m x l Z C I g V m F s d W U 9 I m w x I i A v P j x F b n R y e S B U e X B l P S J R d W V y e U d y b 3 V w S U Q i I F Z h b H V l P S J z M z g w Y W Q y Z j I t Y m J l N i 0 0 Z G U z L T l k Z W E t N z k 1 N D M 1 Z T E w Z D U 0 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T G F z d F V w Z G F 0 Z W Q i I F Z h b H V l P S J k M j A y N S 0 w O S 0 y O F Q y M z o w M z o z N C 4 1 M z U w N D k 5 W i I g L z 4 8 R W 5 0 c n k g V H l w Z T 0 i R m l s b F N 0 Y X R 1 c y I g V m F s d W U 9 I n N D b 2 1 w b G V 0 Z S I g L z 4 8 L 1 N 0 Y W J s Z U V u d H J p Z X M + P C 9 J d G V t P j x J d G V t P j x J d G V t T G 9 j Y X R p b 2 4 + P E l 0 Z W 1 U e X B l P k Z v c m 1 1 b G E 8 L 0 l 0 Z W 1 U e X B l P j x J d G V t U G F 0 a D 5 T Z W N 0 a W 9 u M S 9 U c m F u c 2 Z v c m 0 l M j B T Y W 1 w b G U l M j B G a W x l L 1 N v d X J j Z T w v S X R l b V B h d G g + P C 9 J d G V t T G 9 j Y X R p b 2 4 + P F N 0 Y W J s Z U V u d H J p Z X M g L z 4 8 L 0 l 0 Z W 0 + P E l 0 Z W 0 + P E l 0 Z W 1 M b 2 N h d G l v b j 4 8 S X R l b V R 5 c G U + R m 9 y b X V s Y T w v S X R l b V R 5 c G U + P E l 0 Z W 1 Q Y X R o P l N l Y 3 R p b 2 4 x L 1 R y Y W 5 z Z m 9 y b S U y M F N h b X B s Z S U y M E Z p b G U v U 3 R l c C U y M D E l M j A t J T I w V G l t Z X R h Y m x l X 1 N o Z W V 0 P C 9 J d G V t U G F 0 a D 4 8 L 0 l 0 Z W 1 M b 2 N h d G l v b j 4 8 U 3 R h Y m x l R W 5 0 c m l l c y A v P j w v S X R l b T 4 8 S X R l b T 4 8 S X R l b U x v Y 2 F 0 a W 9 u P j x J d G V t V H l w Z T 5 G b 3 J t d W x h P C 9 J d G V t V H l w Z T 4 8 S X R l b V B h d G g + U 2 V j d G l v b j E v V H J h b n N m b 3 J t J T I w U 2 F t c G x l J T I w R m l s Z S 9 Q c m 9 t b 3 R l Z C U y M E h l Y W R l c n M 8 L 0 l 0 Z W 1 Q Y X R o P j w v S X R l b U x v Y 2 F 0 a W 9 u P j x T d G F i b G V F b n R y a W V z I C 8 + P C 9 J d G V t P j x J d G V t P j x J d G V t T G 9 j Y X R p b 2 4 + P E l 0 Z W 1 U e X B l P k Z v c m 1 1 b G E 8 L 0 l 0 Z W 1 U e X B l P j x J d G V t U G F 0 a D 5 T Z W N 0 a W 9 u M S 9 U c m F u c 2 Z v c m 0 l M j B G a W x l P C 9 J d G V t U G F 0 a D 4 8 L 0 l 0 Z W 1 M b 2 N h d G l v b j 4 8 U 3 R h Y m x l R W 5 0 c m l l c z 4 8 R W 5 0 c n k g V H l w Z T 0 i T G 9 h Z F R v U m V w b 3 J 0 R G l z Y W J s Z W Q i I F Z h b H V l P S J s M S I g L z 4 8 R W 5 0 c n k g V H l w Z T 0 i U X V l c n l J R C I g V m F s d W U 9 I n N i Y m Z k O T l m Z i 0 0 Z D I 0 L T R l Z T Y t O W U 3 M y 1 k Y T A 2 O G Z j Y W R j O D A i I C 8 + P E V u d H J 5 I F R 5 c G U 9 I l F 1 Z X J 5 R 3 J v d X B J R C I g V m F s d W U 9 I n N h M D B h Z W M 1 Z C 1 k N j E 4 L T Q x O T M t O D I 3 Y i 0 x N 2 Q z N 2 U w Y W I 1 Z G Y i I C 8 + 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N y 0 y M F Q w M j o x N j o w M y 4 5 N z U x N T U w W i I g L z 4 8 R W 5 0 c n k g V H l w Z T 0 i R m l s b F N 0 Y X R 1 c y I g V m F s d W U 9 I n N D b 2 1 w b G V 0 Z S I g L z 4 8 L 1 N 0 Y W J s Z U V u d H J p Z X M + P C 9 J d G V t P j x J d G V t P j x J d G V t T G 9 j Y X R p b 2 4 + P E l 0 Z W 1 U e X B l P k Z v c m 1 1 b G E 8 L 0 l 0 Z W 1 U e X B l P j x J d G V t U G F 0 a D 5 T Z W N 0 a W 9 u M S 9 U c m F u c 2 Z v c m 0 l M j B G a W x l L 1 N v d X J j Z T w v S X R l b V B h d G g + P C 9 J d G V t T G 9 j Y X R p b 2 4 + P F N 0 Y W J s Z U V u d H J p Z X M g L z 4 8 L 0 l 0 Z W 0 + P E l 0 Z W 0 + P E l 0 Z W 1 M b 2 N h d G l v b j 4 8 S X R l b V R 5 c G U + R m 9 y b X V s Y T w v S X R l b V R 5 c G U + P E l 0 Z W 1 Q Y X R o P l N l Y 3 R p b 2 4 x L 1 R B R k U l M j B E a W d p d G F s J T I w V F Z F V C U y M F Z U J T I w M j A y N i 9 G a W x 0 Z X J l Z C U y M E h p Z G R l b i U y M E Z p b G V z M T w v S X R l b V B h d G g + P C 9 J d G V t T G 9 j Y X R p b 2 4 + P F N 0 Y W J s Z U V u d H J p Z X M g L z 4 8 L 0 l 0 Z W 0 + P E l 0 Z W 0 + P E l 0 Z W 1 M b 2 N h d G l v b j 4 8 S X R l b V R 5 c G U + R m 9 y b X V s Y T w v S X R l b V R 5 c G U + P E l 0 Z W 1 Q Y X R o P l N l Y 3 R p b 2 4 x L 1 R B R k U l M j B E a W d p d G F s J T I w V F Z F V C U y M F Z U J T I w M j A y N i 9 J b n Z v a 2 U l M j B D d X N 0 b 2 0 l M j B G d W 5 j d G l v b j E 8 L 0 l 0 Z W 1 Q Y X R o P j w v S X R l b U x v Y 2 F 0 a W 9 u P j x T d G F i b G V F b n R y a W V z I C 8 + P C 9 J d G V t P j x J d G V t P j x J d G V t T G 9 j Y X R p b 2 4 + P E l 0 Z W 1 U e X B l P k Z v c m 1 1 b G E 8 L 0 l 0 Z W 1 U e X B l P j x J d G V t U G F 0 a D 5 T Z W N 0 a W 9 u M S 9 U Q U Z F J T I w R G l n a X R h b C U y M F R W R V Q l M j B W V C U y M D I w M j Y v U m V t b 3 Z l Z C U y M E 9 0 a G V y J T I w Q 2 9 s d W 1 u c z E 8 L 0 l 0 Z W 1 Q Y X R o P j w v S X R l b U x v Y 2 F 0 a W 9 u P j x T d G F i b G V F b n R y a W V z I C 8 + P C 9 J d G V t P j x J d G V t P j x J d G V t T G 9 j Y X R p b 2 4 + P E l 0 Z W 1 U e X B l P k Z v c m 1 1 b G E 8 L 0 l 0 Z W 1 U e X B l P j x J d G V t U G F 0 a D 5 T Z W N 0 a W 9 u M S 9 U Q U Z F J T I w R G l n a X R h b C U y M F R W R V Q l M j B W V C U y M D I w M j Y v R X h w Y W 5 k Z W Q l M j B U Y W J s Z S U y M E N v b H V t b j E 8 L 0 l 0 Z W 1 Q Y X R o P j w v S X R l b U x v Y 2 F 0 a W 9 u P j x T d G F i b G V F b n R y a W V z I C 8 + P C 9 J d G V t P j x J d G V t P j x J d G V t T G 9 j Y X R p b 2 4 + P E l 0 Z W 1 U e X B l P k Z v c m 1 1 b G E 8 L 0 l 0 Z W 1 U e X B l P j x J d G V t U G F 0 a D 5 T Z W N 0 a W 9 u M S 9 U Q U Z F J T I w R G l n a X R h b C U y M F R W R V Q l M j B W V C U y M D I w M j Y v Q 2 h h b m d l Z C U y M F R 5 c G U 8 L 0 l 0 Z W 1 Q Y X R o P j w v S X R l b U x v Y 2 F 0 a W 9 u P j x T d G F i b G V F b n R y a W V z I C 8 + P C 9 J d G V t P j x J d G V t P j x J d G V t T G 9 j Y X R p b 2 4 + P E l 0 Z W 1 U e X B l P k Z v c m 1 1 b G E 8 L 0 l 0 Z W 1 U e X B l P j x J d G V t U G F 0 a D 5 T Z W N 0 a W 9 u M S 9 U Q U Z F J T I w R G l n a X R h b C U y M F R W R V Q l M j B W V C U y M D I w M j Y v U m V t b 3 Z l Z C U y M F R v c C U y M F J v d 3 M 8 L 0 l 0 Z W 1 Q Y X R o P j w v S X R l b U x v Y 2 F 0 a W 9 u P j x T d G F i b G V F b n R y a W V z I C 8 + P C 9 J d G V t P j x J d G V t P j x J d G V t T G 9 j Y X R p b 2 4 + P E l 0 Z W 1 U e X B l P k Z v c m 1 1 b G E 8 L 0 l 0 Z W 1 U e X B l P j x J d G V t U G F 0 a D 5 T Z W N 0 a W 9 u M S 9 Q Y X J h b W V 0 Z X I y P C 9 J d G V t U G F 0 a D 4 8 L 0 l 0 Z W 1 M b 2 N h d G l v b j 4 8 U 3 R h Y m x l R W 5 0 c m l l c z 4 8 R W 5 0 c n k g V H l w Z T 0 i S X N Q c m l 2 Y X R l I i B W Y W x 1 Z T 0 i b D A i I C 8 + P E V u d H J 5 I F R 5 c G U 9 I l F 1 Z X J 5 S U Q i I F Z h b H V l P S J z M D h m Y m J l N D Q t N W M x M i 0 0 M D I w L W E 2 O D E t Z D B l N z B j Y T k z Z m F l I i A v P j x F b n R y e S B U e X B l P S J M b 2 F k V G 9 S Z X B v c n R E a X N h Y m x l Z C I g V m F s d W U 9 I m w x I i A v P j x F b n R y e S B U e X B l P S J R d W V y e U d y b 3 V w S U Q i I F Z h b H V l P S J z Y T R h Y 2 R k M W Y t M W I 1 Z S 0 0 N D R k L W J j Z G I t Y W I 0 N z Q y N W Q 4 N D N i 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0 J p b m F y e S I g L z 4 8 R W 5 0 c n k g V H l w Z T 0 i R m l s b G V k Q 2 9 t c G x l d G V S Z X N 1 b H R U b 1 d v c m t z a G V l d C I g V m F s d W U 9 I m w w I i A v P j x F b n R y e S B U e X B l P S J B Z G R l Z F R v R G F 0 Y U 1 v Z G V s I i B W Y W x 1 Z T 0 i b D A i I C 8 + P E V u d H J 5 I F R 5 c G U 9 I k Z p b G x F c n J v c k N v Z G U i I F Z h b H V l P S J z V W 5 r b m 9 3 b i I g L z 4 8 R W 5 0 c n k g V H l w Z T 0 i R m l s b E x h c 3 R V c G R h d G V k I i B W Y W x 1 Z T 0 i Z D I w M j U t M D c t M j B U M D I 6 M j A 6 N T A u M T c 5 N j M 5 N F o i I C 8 + P E V u d H J 5 I F R 5 c G U 9 I k Z p b G x T d G F 0 d X M i I F Z h b H V l P S J z Q 2 9 t c G x l d G U i I C 8 + P E V u d H J 5 I F R 5 c G U 9 I k 5 h d m l n Y X R p b 2 5 T d G V w T m F t Z S I g V m F s d W U 9 I n N O Y X Z p Z 2 F 0 a W 9 u I i A v P j w v U 3 R h Y m x l R W 5 0 c m l l c z 4 8 L 0 l 0 Z W 0 + P E l 0 Z W 0 + P E l 0 Z W 1 M b 2 N h d G l v b j 4 8 S X R l b V R 5 c G U + R m 9 y b X V s Y T w v S X R l b V R 5 c G U + P E l 0 Z W 1 Q Y X R o P l N l Y 3 R p b 2 4 x L 1 N h b X B s Z S U y M E Z p b G U l M j A o M i k 8 L 0 l 0 Z W 1 Q Y X R o P j w v S X R l b U x v Y 2 F 0 a W 9 u P j x T d G F i b G V F b n R y a W V z P j x F b n R y e S B U e X B l P S J J c 1 B y a X Z h d G U i I F Z h b H V l P S J s M C I g L z 4 8 R W 5 0 c n k g V H l w Z T 0 i U X V l c n l J R C I g V m F s d W U 9 I n N l Z T g y N D Q 2 Y i 0 0 Z j g 4 L T R k M G E t O D d j M S 1 h Z m V i O W F j Y W V h Y m U i I C 8 + P E V u d H J 5 I F R 5 c G U 9 I k x v Y W R l Z F R v Q W 5 h b H l z a X N T Z X J 2 a W N l c y I g V m F s d W U 9 I m w w I i A v P j x F b n R y e S B U e X B l P S J M b 2 F k V G 9 S Z X B v c n R E a X N h Y m x l Z C I g V m F s d W U 9 I m w x I i A v P j x F b n R y e S B U e X B l P S J R d W V y e U d y b 3 V w S U Q i I F Z h b H V l P S J z Y T R h Y 2 R k M W Y t M W I 1 Z S 0 0 N D R k L W J j Z G I t Y W I 0 N z Q y N W Q 4 N D N i 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U t M D k t M j h U M j M 6 M D M 6 M z Q u N T g z M T k 2 N V o i I C 8 + P E V u d H J 5 I F R 5 c G U 9 I k Z p b G x T d G F 0 d X M i I F Z h b H V l P S J z Q 2 9 t c G x l d G U i I C 8 + P C 9 T d G F i b G V F b n R y a W V z P j w v S X R l b T 4 8 S X R l b T 4 8 S X R l b U x v Y 2 F 0 a W 9 u P j x J d G V t V H l w Z T 5 G b 3 J t d W x h P C 9 J d G V t V H l w Z T 4 8 S X R l b V B h d G g + U 2 V j d G l v b j E v U 2 F t c G x l J T I w R m l s Z S U y M C g y K S 9 T b 3 V y Y 2 U 8 L 0 l 0 Z W 1 Q Y X R o P j w v S X R l b U x v Y 2 F 0 a W 9 u P j x T d G F i b G V F b n R y a W V z I C 8 + P C 9 J d G V t P j x J d G V t P j x J d G V t T G 9 j Y X R p b 2 4 + P E l 0 Z W 1 U e X B l P k Z v c m 1 1 b G E 8 L 0 l 0 Z W 1 U e X B l P j x J d G V t U G F 0 a D 5 T Z W N 0 a W 9 u M S 9 T Y W 1 w b G U l M j B G a W x l J T I w K D I p L 0 Z p b H R l c m V k J T I w U m 9 3 c z w v S X R l b V B h d G g + P C 9 J d G V t T G 9 j Y X R p b 2 4 + P F N 0 Y W J s Z U V u d H J p Z X M g L z 4 8 L 0 l 0 Z W 0 + P E l 0 Z W 0 + P E l 0 Z W 1 M b 2 N h d G l v b j 4 8 S X R l b V R 5 c G U + R m 9 y b X V s Y T w v S X R l b V R 5 c G U + P E l 0 Z W 1 Q Y X R o P l N l Y 3 R p b 2 4 x L 1 N h b X B s Z S U y M E Z p b G U l M j A o M i k v U m V t b 3 Z l Z C U y M E 9 0 a G V y J T I w Q 2 9 s d W 1 u c z w v S X R l b V B h d G g + P C 9 J d G V t T G 9 j Y X R p b 2 4 + P F N 0 Y W J s Z U V u d H J p Z X M g L z 4 8 L 0 l 0 Z W 0 + P E l 0 Z W 0 + P E l 0 Z W 1 M b 2 N h d G l v b j 4 8 S X R l b V R 5 c G U + R m 9 y b X V s Y T w v S X R l b V R 5 c G U + P E l 0 Z W 1 Q Y X R o P l N l Y 3 R p b 2 4 x L 1 N h b X B s Z S U y M E Z p b G U l M j A o M i k v T m F 2 a W d h d G l v b j E 8 L 0 l 0 Z W 1 Q Y X R o P j w v S X R l b U x v Y 2 F 0 a W 9 u P j x T d G F i b G V F b n R y a W V z I C 8 + P C 9 J d G V t P j x J d G V t P j x J d G V t T G 9 j Y X R p b 2 4 + P E l 0 Z W 1 U e X B l P k Z v c m 1 1 b G E 8 L 0 l 0 Z W 1 U e X B l P j x J d G V t U G F 0 a D 5 T Z W N 0 a W 9 u M S 9 U c m F u c 2 Z v c m 0 l M j B T Y W 1 w b G U l M j B G a W x l J T I w K D I p P C 9 J d G V t U G F 0 a D 4 8 L 0 l 0 Z W 1 M b 2 N h d G l v b j 4 8 U 3 R h Y m x l R W 5 0 c m l l c z 4 8 R W 5 0 c n k g V H l w Z T 0 i S X N Q c m l 2 Y X R l I i B W Y W x 1 Z T 0 i b D A i I C 8 + P E V u d H J 5 I F R 5 c G U 9 I l F 1 Z X J 5 S U Q i I F Z h b H V l P S J z M z A 5 M m E 5 M G E t Y z I w M C 0 0 Y m I x L W E z N j k t M T g 1 M G N k Z W I 3 M j d j I i A v P j x F b n R y e S B U e X B l P S J M b 2 F k V G 9 S Z X B v c n R E a X N h Y m x l Z C I g V m F s d W U 9 I m w x I i A v P j x F b n R y e S B U e X B l P S J R d W V y e U d y b 3 V w S U Q i I F Z h b H V l P S J z O T I 0 O D A w Z G I t O W R m Z S 0 0 N W M 1 L T h i Y z U t N j F m M j N k O W I y N j F k 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T G F z d F V w Z G F 0 Z W Q i I F Z h b H V l P S J k M j A y N S 0 w O S 0 y O F Q y M z o w M z o z N C 4 1 N T E x O D g y W i I g L z 4 8 R W 5 0 c n k g V H l w Z T 0 i R m l s b F N 0 Y X R 1 c y I g V m F s d W U 9 I n N D b 2 1 w b G V 0 Z S I g L z 4 8 L 1 N 0 Y W J s Z U V u d H J p Z X M + P C 9 J d G V t P j x J d G V t P j x J d G V t T G 9 j Y X R p b 2 4 + P E l 0 Z W 1 U e X B l P k Z v c m 1 1 b G E 8 L 0 l 0 Z W 1 U e X B l P j x J d G V t U G F 0 a D 5 T Z W N 0 a W 9 u M S 9 U c m F u c 2 Z v c m 0 l M j B T Y W 1 w b G U l M j B G a W x l J T I w K D I p L 1 N v d X J j Z T w v S X R l b V B h d G g + P C 9 J d G V t T G 9 j Y X R p b 2 4 + P F N 0 Y W J s Z U V u d H J p Z X M g L z 4 8 L 0 l 0 Z W 0 + P E l 0 Z W 0 + P E l 0 Z W 1 M b 2 N h d G l v b j 4 8 S X R l b V R 5 c G U + R m 9 y b X V s Y T w v S X R l b V R 5 c G U + P E l 0 Z W 1 Q Y X R o P l N l Y 3 R p b 2 4 x L 1 R y Y W 5 z Z m 9 y b S U y M F N h b X B s Z S U y M E Z p b G U l M j A o M i k v U 3 R l c C U y M D E l M j A t J T I w V G l t Z X R h Y m x l X 1 N o Z W V 0 P C 9 J d G V t U G F 0 a D 4 8 L 0 l 0 Z W 1 M b 2 N h d G l v b j 4 8 U 3 R h Y m x l R W 5 0 c m l l c y A v P j w v S X R l b T 4 8 S X R l b T 4 8 S X R l b U x v Y 2 F 0 a W 9 u P j x J d G V t V H l w Z T 5 G b 3 J t d W x h P C 9 J d G V t V H l w Z T 4 8 S X R l b V B h d G g + U 2 V j d G l v b j E v V H J h b n N m b 3 J t J T I w U 2 F t c G x l J T I w R m l s Z S U y M C g y K S 9 Q c m 9 t b 3 R l Z C U y M E h l Y W R l c n M 8 L 0 l 0 Z W 1 Q Y X R o P j w v S X R l b U x v Y 2 F 0 a W 9 u P j x T d G F i b G V F b n R y a W V z I C 8 + P C 9 J d G V t P j x J d G V t P j x J d G V t T G 9 j Y X R p b 2 4 + P E l 0 Z W 1 U e X B l P k Z v c m 1 1 b G E 8 L 0 l 0 Z W 1 U e X B l P j x J d G V t U G F 0 a D 5 T Z W N 0 a W 9 u M S 9 U c m F u c 2 Z v c m 0 l M j B G a W x l J T I w K D I p P C 9 J d G V t U G F 0 a D 4 8 L 0 l 0 Z W 1 M b 2 N h d G l v b j 4 8 U 3 R h Y m x l R W 5 0 c m l l c z 4 8 R W 5 0 c n k g V H l w Z T 0 i T G 9 h Z F R v U m V w b 3 J 0 R G l z Y W J s Z W Q i I F Z h b H V l P S J s M S I g L z 4 8 R W 5 0 c n k g V H l w Z T 0 i U X V l c n l J R C I g V m F s d W U 9 I n M 4 Y W U z Z j k w N S 0 4 Z m R m L T Q 5 M z Q t O D M w M C 0 2 M j Y w N T J i N T l l O T M i I C 8 + P E V u d H J 5 I F R 5 c G U 9 I l F 1 Z X J 5 R 3 J v d X B J R C I g V m F s d W U 9 I n N h N G F j Z G Q x Z i 0 x Y j V l L T Q 0 N G Q t Y m N k Y i 1 h Y j Q 3 N D I 1 Z D g 0 M 2 I i I C 8 + 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0 Z 1 b m N 0 a W 9 u 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N y 0 y M F Q w M j o y M D o 1 M C 4 y M j U 1 M j U x W i I g L z 4 8 R W 5 0 c n k g V H l w Z T 0 i R m l s b F N 0 Y X R 1 c y I g V m F s d W U 9 I n N D b 2 1 w b G V 0 Z S I g L z 4 8 L 1 N 0 Y W J s Z U V u d H J p Z X M + P C 9 J d G V t P j x J d G V t P j x J d G V t T G 9 j Y X R p b 2 4 + P E l 0 Z W 1 U e X B l P k Z v c m 1 1 b G E 8 L 0 l 0 Z W 1 U e X B l P j x J d G V t U G F 0 a D 5 T Z W N 0 a W 9 u M S 9 U c m F u c 2 Z v c m 0 l M j B G a W x l J T I w K D I p L 1 N v d X J j Z T w v S X R l b V B h d G g + P C 9 J d G V t T G 9 j Y X R p b 2 4 + P F N 0 Y W J s Z U V u d H J p Z X M g L z 4 8 L 0 l 0 Z W 0 + P E l 0 Z W 0 + P E l 0 Z W 1 M b 2 N h d G l v b j 4 8 S X R l b V R 5 c G U + R m 9 y b X V s Y T w v S X R l b V R 5 c G U + P E l 0 Z W 1 Q Y X R o P l N l Y 3 R p b 2 4 x L 0 M l M j Z F J T I w V F Z F V C U y M F Z U J T I w M j A y N j w v S X R l b V B h d G g + P C 9 J d G V t T G 9 j Y X R p b 2 4 + P F N 0 Y W J s Z U V u d H J p Z X M + P E V u d H J 5 I F R 5 c G U 9 I k l z U H J p d m F 0 Z S I g V m F s d W U 9 I m w w I i A v P j x F b n R y e S B U e X B l P S J R d W V y e U l E I i B W Y W x 1 Z T 0 i c z J l Z m U 4 N j d h L T Y 3 Y z k t N D A 5 O S 1 h Y W M 1 L W Z l Y m F i M T B k O W F i N 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Q 1 9 F X 1 R W R V R f V l R f M j A y N i I g L z 4 8 R W 5 0 c n k g V H l w Z T 0 i R m l s b G V k Q 2 9 t c G x l d G V S Z X N 1 b H R U b 1 d v c m t z a G V l d C I g V m F s d W U 9 I m w x I i A v P j x F b n R y e S B U e X B l P S J G a W x s R X J y b 3 J D b 3 V u d C I g V m F s d W U 9 I m w x I i A v P j x F b n R y e S B U e X B l P S J G a W x s R X J y b 3 J D b 2 R l I i B W Y W x 1 Z T 0 i c 1 V u a 2 5 v d 2 4 i I C 8 + P E V u d H J 5 I F R 5 c G U 9 I k Z p b G x M Y X N 0 V X B k Y X R l Z C I g V m F s d W U 9 I m Q y M D I 1 L T A 5 L T I 4 V D I z O j A 0 O j E w L j Y 0 M j I 0 M T V a I i A v P j x F b n R y e S B U e X B l P S J G a W x s Q 2 9 1 b n Q i I F Z h b H V l P S J s M T E 2 I i A v P j x F b n R y e S B U e X B l P S J G a W x s Q 2 9 s d W 1 u V H l w Z X M i I F Z h b H V l P S J z Q m d Z R E J n W U d C Z 1 l H Q X d B R 0 J R W U d B d 0 1 E Q X d Z R 0 J n W U R C Z 0 1 B Q m d Z S E J 3 W U d C Z 1 l H Q m d Z R E F 3 T U p D U W t K Q m d Z R 0 J R V U R B d 0 1 E Q m d N R E F B Q U R B d 0 1 G Q X d N R E F 3 W U R B d 0 1 B Q X d N R 0 F B V U Z B d 0 1 G Q U F N R E F 3 V U Z C U V V G Q l F V R k J R V U Z C U V V G Q U F Z R 0 J n W U d C Z 1 l H Q m d Z R 0 J n T U d C Z z 0 9 I i A v P j x F b n R y e S B U e X B l P S J G a W x s Q 2 9 s d W 1 u T m F t Z X M i I F Z h b H V l P S J z W y Z x d W 9 0 O 1 N 0 Y X R 1 c y Z x d W 9 0 O y w m c X V v d D t D b 3 V y c 2 U g V H l w Z S Z x d W 9 0 O y w m c X V v d D t O R V N B I E N v d X J z Z S B D b 2 R l J n F 1 b 3 Q 7 L C Z x d W 9 0 O 0 5 h d G l v b m F s I E N v Z G U m c X V v d D s s J n F 1 b 3 Q 7 U X V h b G l m a W N h d G l v b i B O Y W 1 l J n F 1 b 3 Q 7 L C Z x d W 9 0 O 0 5 F U 0 E g Q 2 9 1 c n N l I E 5 h b W U g J n F 1 b 3 Q 7 L C Z x d W 9 0 O 1 N 1 Y i 1 G Y W N 1 b H R 5 J n F 1 b 3 Q 7 L C Z x d W 9 0 O 0 N s Y X N z I E 5 h b W U m c X V v d D s s J n F 1 b 3 Q 7 Q 2 9 1 c n N l I G 5 h b W U g Q 2 h l Y 2 s m c X V v d D s s J n F 1 b 3 Q 7 Q 2 9 1 c n N l I F B y a W N l I C h p b m N s I E F T Q y B c d T A w M j Y g T G 9 h Z G l u Z y k m c X V v d D s s J n F 1 b 3 Q 7 Q X B 4 I G J y Z W F r I G V 2 Z W 4 g c 3 R 1 Z G V u d H M g Z m 9 y I E N N I G 9 m I E A z N S 4 w J S Z x d W 9 0 O y w m c X V v d D t B c H g g Q 2 9 u d H J p Y n V 0 a W 9 u I E 1 h c m d p b i B m c m 9 t I E 1 p b i 9 N Y W 4 g c 2 l 6 Z S Z x d W 9 0 O y w m c X V v d D t M b 2 F k a W 5 n J n F 1 b 3 Q 7 L C Z x d W 9 0 O 0 5 l d y 9 D b 2 5 0 J n F 1 b 3 Q 7 L C Z x d W 9 0 O 0 h l Y W Q g V G V h Y 2 h l c l x u K E Z p c n N 0 I E x h c 3 Q p X G 4 o d X N l I D s g d 2 l 0 a C B u b y B z c G F j Z X M g Z m 9 y I G 1 1 b H R p c G x l K S Z x d W 9 0 O y w m c X V v d D t N a W 4 g U 3 R 1 Z G V u d H M g c G V y I E N v a G 9 y d C Z x d W 9 0 O y w m c X V v d D t N Y X g g U 3 R 1 Z G V u d H M g c G V y I E N v a G 9 y d C Z x d W 9 0 O y w m c X V v d D t N Y X g g Q 2 9 o b 3 J 0 c y Z x d W 9 0 O y w m c X V v d D t D b 3 N 0 I E N l b n R y Z S Z x d W 9 0 O y w m c X V v d D t T b 0 E g b 3 I g R n V s b C B R d W F s J n F 1 b 3 Q 7 L C Z x d W 9 0 O 0 R l b G l 2 Z X J 5 J n F 1 b 3 Q 7 L C Z x d W 9 0 O 0 R l b G l 2 Z X J 5 I E 1 v Z G U m c X V v d D s s J n F 1 b 3 Q 7 Q V R B U i Z x d W 9 0 O y w m c X V v d D t F e G F t I E 5 1 b W J l c i Z x d W 9 0 O y w m c X V v d D t X b 3 J r I F B s Y W N l b W V u d C Z x d W 9 0 O y w m c X V v d D t X b 3 J r I F B s Y W N l b W V u d C B I b 3 V y c y Z x d W 9 0 O y w m c X V v d D t F V k V U I E N v d X J z Z S B J R C Z x d W 9 0 O y w m c X V v d D t D b G F z c y B G c m V x d W V u Y 3 k m c X V v d D s s J n F 1 b 3 Q 7 R G F 5 J n F 1 b 3 Q 7 L C Z x d W 9 0 O 1 N 0 Y X J 0 I F R p b W V c b l x u S E g 6 T U 0 g X G 4 y N G h y I H R p b W U m c X V v d D s s J n F 1 b 3 Q 7 R W 5 k I F R p b W V c b l x u S E g 6 T U 1 c b j I 0 a H I g d G l t Z S Z x d W 9 0 O y w m c X V v d D t B Y 2 N l c 3 M g K F k v T i k m c X V v d D s s J n F 1 b 3 Q 7 R G V s a X Z l c n k g T G 9 j Y X R p b 2 4 m c X V v d D s s J n F 1 b 3 Q 7 Q 2 9 t b X V u a X R 5 J n F 1 b 3 Q 7 L C Z x d W 9 0 O 0 l u d G V y b m F s I E 5 v d G V z I C Z x d W 9 0 O y w m c X V v d D t T c G V j a W Z p Y y B D b 3 V y c 2 U g U m V x d W l y Z W 1 l b n R z I H R l e H Q g d G 8 g Z 2 8 g a W 5 0 b y B F V k V U I H B v c n R h b C B l Z y B 3 a G F 0 I H R v I H d l Y X I g L y B 3 a G F 0 I H R v I G J y a W 5 n I C h 0 b y B i Z S B z Z W V u I G 9 u I H R o Z S B v Z m Z l c i B s Z X R 0 Z X I p J n F 1 b 3 Q 7 L C Z x d W 9 0 O 0 F k Z G l 0 a W 9 u Y W w g V G V 4 d C B 0 a G F 0 I G F w c G V h c n M g a W 4 g R V Z F V C B l Z y B x d W F s I G F k d m l j Z S w g d m F j Y 2 l u Y X R p b 2 4 g Y W R 2 a W N l L C B j b 3 V y c 2 V z I H N 1 Y m p l Y 3 Q g d G 8 g Y 2 h h b m d l I C h v b m x 5 I H N l Z W 4 g Y X Q g Y 2 9 1 c n N l I G x l d m V s K S Z x d W 9 0 O y w m c X V v d D t T c G V j a W F s I E R l b G l 2 Z X J 5 I E 5 v d G U g K E V W R V Q g c G 9 y d G F s I F x 1 M D A y N i B U V k V U I H R p b W V 0 Y W J s Z S k g L S B Z Z W F y I D I g Z G V 0 Y W l s L 1 N v Q S 9 3 b 3 J r c 2 h v c C B s b 2 N h d G l v b i w g Z G F 0 Z X M g X H U w M D I 2 I H R p b W V z J n F 1 b 3 Q 7 L C Z x d W 9 0 O 0 5 1 b W J l c i B v Z i B 5 Z W F y c y Z x d W 9 0 O y w m c X V v d D t O d W 1 i Z X I g b 2 Y g V G V y b X M g a W 4 g W W V h c i A x J n F 1 b 3 Q 7 L C Z x d W 9 0 O 0 5 1 b W J l c i B v Z i B U Z X J t c y B p b i B Z Z W F y I D I g J n F 1 b 3 Q 7 L C Z x d W 9 0 O 1 N 0 Y X J 0 I E R h d G U g K F l l Y X I g M S k m c X V v d D s s J n F 1 b 3 Q 7 R W 5 k I E R h d G U g K F l l Y X I g M S k m c X V v d D s s J n F 1 b 3 Q 7 U 3 R h c n Q g R G F 0 Z S A o W W V h c i A y K S Z x d W 9 0 O y w m c X V v d D t F b m Q g R G F 0 Z S A o W W V h c i A y K S Z x d W 9 0 O y w m c X V v d D t D b G F z c y B S b 2 9 t X G 4 m c X V v d D s s J n F 1 b 3 Q 7 Q 2 x h c 3 M g V G V h Y 2 h l c l x u K E Z p c n N 0 I E x h c 3 Q p X G 4 o d X N l I D s g d 2 l 0 a C B u b y B z c G F j Z X M g Z m 9 y I G 1 1 b H R p c G x l K S Z x d W 9 0 O y w m c X V v d D t T Y 2 h v b 2 x z X H U w M D I 3 I F R l Y W 0 g Q 2 9 u d G F j d C Z x d W 9 0 O y w m c X V v d D t E Z W x p d m V y e S A o V G V h Y 2 h l c i k m c X V v d D s s J n F 1 b 3 Q 7 V G V h Y 2 h l c i B S Z X N v d X J j Z S A o R l Q l K S Z x d W 9 0 O y w m c X V v d D t T d X B w b 3 J 0 I C h F U 0 8 p J n F 1 b 3 Q 7 L C Z x d W 9 0 O 1 d v c m t w b G F j Z W 1 l b n Q g K F x 1 M D A z Z V J E K S Z x d W 9 0 O y w m c X V v d D t U c m F k Z S B B c 3 N p c 3 R h b n Q m c X V v d D s s J n F 1 b 3 Q 7 X C Z x d W 9 0 O 0 9 0 a G V y X C Z x d W 9 0 O y B T d X B w b 3 J 0 O i B I b 3 V y c y Z x d W 9 0 O y w m c X V v d D t c J n F 1 b 3 Q 7 T 3 R o Z X J c J n F 1 b 3 Q 7 I F N 1 c H B v c n Q 6 I F R 5 c G U m c X V v d D s s J n F 1 b 3 Q 7 R G V s a X Z l c n k g c m V s Y X R l Z C B m b 3 I g d G V h Y 2 h l c n M 6 I E h v d X J z J n F 1 b 3 Q 7 L C Z x d W 9 0 O 0 R l b G l 2 Z X J 5 I H J l b G F 0 Z W Q g Z m 9 y I H R l Y W N o Z X J z O i B L b X M m c X V v d D s s J n F 1 b 3 Q 7 V 2 9 y a y B w b G F j Z W 1 l b n Q g c m V s Y X R l Z C B m b 3 I g d G V h Y 2 h l c n M 6 I E h v d X J z J n F 1 b 3 Q 7 L C Z x d W 9 0 O 1 d v c m s g c G x h Y 2 V t Z W 5 0 I H J l b G F 0 Z W Q g Z m 9 y I H R l Y W N o Z X J z O i B L b X M m c X V v d D s s J n F 1 b 3 Q 7 V m F y a W F i b G U g K H B l c i B z d H V k Z W 5 0 K S Z x d W 9 0 O y w m c X V v d D t G a X h l Z C A o c G V y I G F u b n V t K S Z x d W 9 0 O y w m c X V v d D t E Z W x p d m V y e S A o V G V h Y 2 h l c i l f M S Z x d W 9 0 O y w m c X V v d D t U Z W F j a G V y I F J l c 2 9 1 c m N l I C h G V C U p X z I m c X V v d D s s J n F 1 b 3 Q 7 U 3 V w c G 9 y d C A o R V N P K V 8 z J n F 1 b 3 Q 7 L C Z x d W 9 0 O 1 d v c m t w b G F j Z W 1 l b n Q g K F x 1 M D A z Z V J E K V 8 0 J n F 1 b 3 Q 7 L C Z x d W 9 0 O 1 R y Y W R l I E F z c 2 l z d G F u d F 8 1 J n F 1 b 3 Q 7 L C Z x d W 9 0 O 1 w m c X V v d D t P d G h l c l w m c X V v d D s g U 3 V w c G 9 y d D o g S G 9 1 c n N f N i Z x d W 9 0 O y w m c X V v d D t c J n F 1 b 3 Q 7 T 3 R o Z X J c J n F 1 b 3 Q 7 I F N 1 c H B v c n Q 6 I F R 5 c G V f N y Z x d W 9 0 O y w m c X V v d D t E Z W x p d m V y e S B y Z W x h d G V k I G Z v c i B 0 Z W F j a G V y c z o g S G 9 1 c n N f O C Z x d W 9 0 O y w m c X V v d D t E Z W x p d m V y e S B y Z W x h d G V k I G Z v c i B 0 Z W F j a G V y c z o g S 2 1 z X z k m c X V v d D s s J n F 1 b 3 Q 7 V 2 9 y a y B w b G F j Z W 1 l b n Q g c m V s Y X R l Z C B m b 3 I g d G V h Y 2 h l c n M 6 I E h v d X J z X z E w J n F 1 b 3 Q 7 L C Z x d W 9 0 O 1 d v c m s g c G x h Y 2 V t Z W 5 0 I H J l b G F 0 Z W Q g Z m 9 y I H R l Y W N o Z X J z O i B L b X N f M T E m c X V v d D s s J n F 1 b 3 Q 7 V m F y a W F i b G U g K H B l c i B z d H V k Z W 5 0 K V 8 x M i Z x d W 9 0 O y w m c X V v d D t G a X h l Z C A o c G V y I G F u b n V t K V 8 x M y Z x d W 9 0 O y w m c X V v d D t D b 3 N 0 a W 5 n I E R l d G F p b C 9 D b 2 1 t Z W 5 0 c y Z x d W 9 0 O y w m c X V v d D t D b 2 x 1 b W 4 3 N i Z x d W 9 0 O y w m c X V v d D t U b 3 R h b C Z x d W 9 0 O y w m c X V v d D t E Z W x p d m V y e V 8 x N C Z x d W 9 0 O y w m c X V v d D t P d G h l c i A o U 3 V w c G 9 y d C A r I F R y Y X Z l b C k m c X V v d D s s J n F 1 b 3 Q 7 T k V T Q S B I b 3 V y c y Z x d W 9 0 O y w m c X V v d D t E Z W x p d m V y e S B I b 3 V y c y A l I H Z z I E 5 F U 0 E g J n F 1 b 3 Q 7 L C Z x d W 9 0 O 0 N v b H V t b j g y J n F 1 b 3 Q 7 L C Z x d W 9 0 O 0 J h c 2 U g Q 2 9 1 c n N l I F B y a W N l I C h p b m N s I E F T Q y k m c X V v d D s s J n F 1 b 3 Q 7 T G 9 h Z G l u Z 3 M m c X V v d D s s J n F 1 b 3 Q 7 Q V N D J n F 1 b 3 Q 7 L C Z x d W 9 0 O 0 d y b 3 N z Z W Q g d X A g V m F y a W F i b G U g Q 2 9 u c 3 V t Y W J s Z X M m c X V v d D s s J n F 1 b 3 Q 7 V G 9 0 Y W w g b m V 0 I F J l d m V u d W U g c G V y I F N 0 d W R l b n Q m c X V v d D s s J n F 1 b 3 Q 7 R l Q m c X V v d D s s J n F 1 b 3 Q 7 U F Q m c X V v d D s s J n F 1 b 3 Q 7 R V N P J n F 1 b 3 Q 7 L C Z x d W 9 0 O 1 c v c G x h Y 2 U m c X V v d D s s J n F 1 b 3 Q 7 V H J h Z G U g Q X N z a X N 0 Y W 5 0 X z E 1 J n F 1 b 3 Q 7 L C Z x d W 9 0 O 0 9 0 a G V y I F l y M S Z x d W 9 0 O y w m c X V v d D t P d G h l c i B Z c j I m c X V v d D s s J n F 1 b 3 Q 7 V H J h d m V s J n F 1 b 3 Q 7 L C Z x d W 9 0 O 1 R y Y X Z l b F 8 x N i Z x d W 9 0 O y w m c X V v d D t Z Z W F y I D E m c X V v d D s s J n F 1 b 3 Q 7 W W V h c i A y J n F 1 b 3 Q 7 L C Z x d W 9 0 O 1 R v d G F s X z E 3 J n F 1 b 3 Q 7 L C Z x d W 9 0 O 0 J y Z W F r I E V 2 Z W 4 m c X V v d D s s J n F 1 b 3 Q 7 R U R Q I E 5 1 b W J l c i Z x d W 9 0 O y w m c X V v d D t T T k 9 X I H R p Y 2 t l d C B u d W 1 i Z X I m c X V v d D s s J n F 1 b 3 Q 7 U H J v Z H V j d C B D b 2 R l J n F 1 b 3 Q 7 L C Z x d W 9 0 O 0 N h b C B P Y 2 M g Q 2 9 k Z S Z x d W 9 0 O y w m c X V v d D t P Z m Z l c m l u Z y B D b 2 R l J n F 1 b 3 Q 7 L C Z x d W 9 0 O 2 V i c y B z d G F 0 d X M g K G F w c H J v d m V k L 2 R y Y W Z 0 K S Z x d W 9 0 O y w m c X V v d D t l Y n M g U U E g Y 2 h l Y 2 s m c X V v d D s s J n F 1 b 3 Q 7 R W 5 0 Z X J l Z C B p b n R v I E V W R V Q m c X V v d D s s J n F 1 b 3 Q 7 V W 5 p d H M g Z n J v b S B T b 0 E g d X B s b 2 F k Z W Q g d G 8 g R V Z F V C Z x d W 9 0 O y w m c X V v d D t U Q V M g c m V j Z W l 2 Z W Q m c X V v d D s s J n F 1 b 3 Q 7 V E F T I G F t Z W 5 k Z W Q g Z m 9 y I H V w b G 9 h Z C Z x d W 9 0 O y w m c X V v d D t U Q V M g d X B s b 2 F k Z W Q g d G 8 g R V Z F V C Z x d W 9 0 O y w m c X V v d D t O R V N B I G h v d X J z L j E m c X V v d D s s J n F 1 b 3 Q 7 Q 2 9 1 c n N l I F R 5 c G V f M T g m c X V v d D s s J n F 1 b 3 Q 7 V G V h b S B M Z W F k Z X I m c X V v d D t d I i A v P j x F b n R y e S B U e X B l P S J G a W x s U 3 R h d H V z I i B W Y W x 1 Z T 0 i c 0 N v b X B s Z X R l I i A v P j x F b n R y e S B U e X B l P S J B Z G R l Z F R v R G F 0 Y U 1 v Z G V s I i B W Y W x 1 Z T 0 i b D A i I C 8 + P E V u d H J 5 I F R 5 c G U 9 I l J l b G F 0 a W 9 u c 2 h p c E l u Z m 9 D b 2 5 0 Y W l u Z X I i I F Z h b H V l P S J z e y Z x d W 9 0 O 2 N v b H V t b k N v d W 5 0 J n F 1 b 3 Q 7 O j E x N S w m c X V v d D t r Z X l D b 2 x 1 b W 5 O Y W 1 l c y Z x d W 9 0 O z p b X S w m c X V v d D t x d W V y e V J l b G F 0 a W 9 u c 2 h p c H M m c X V v d D s 6 W 1 0 s J n F 1 b 3 Q 7 Y 2 9 s d W 1 u S W R l b n R p d G l l c y Z x d W 9 0 O z p b J n F 1 b 3 Q 7 U 2 V j d G l v b j E v Q 1 x 1 M D A y N k U g V F Z F V C B W V C A y M D I 2 L 0 F 1 d G 9 S Z W 1 v d m V k Q 2 9 s d W 1 u c z E u e 1 N 0 Y X R 1 c y w w f S Z x d W 9 0 O y w m c X V v d D t T Z W N 0 a W 9 u M S 9 D X H U w M D I 2 R S B U V k V U I F Z U I D I w M j Y v Q X V 0 b 1 J l b W 9 2 Z W R D b 2 x 1 b W 5 z M S 5 7 Q 2 9 1 c n N l I F R 5 c G U s M X 0 m c X V v d D s s J n F 1 b 3 Q 7 U 2 V j d G l v b j E v Q 1 x 1 M D A y N k U g V F Z F V C B W V C A y M D I 2 L 0 F 1 d G 9 S Z W 1 v d m V k Q 2 9 s d W 1 u c z E u e 0 5 F U 0 E g Q 2 9 1 c n N l I E N v Z G U s M n 0 m c X V v d D s s J n F 1 b 3 Q 7 U 2 V j d G l v b j E v Q 1 x 1 M D A y N k U g V F Z F V C B W V C A y M D I 2 L 0 F 1 d G 9 S Z W 1 v d m V k Q 2 9 s d W 1 u c z E u e 0 5 h d G l v b m F s I E N v Z G U s M 3 0 m c X V v d D s s J n F 1 b 3 Q 7 U 2 V j d G l v b j E v Q 1 x 1 M D A y N k U g V F Z F V C B W V C A y M D I 2 L 0 F 1 d G 9 S Z W 1 v d m V k Q 2 9 s d W 1 u c z E u e 1 F 1 Y W x p Z m l j Y X R p b 2 4 g T m F t Z S w 0 f S Z x d W 9 0 O y w m c X V v d D t T Z W N 0 a W 9 u M S 9 D X H U w M D I 2 R S B U V k V U I F Z U I D I w M j Y v Q X V 0 b 1 J l b W 9 2 Z W R D b 2 x 1 b W 5 z M S 5 7 T k V T Q S B D b 3 V y c 2 U g T m F t Z S A s N X 0 m c X V v d D s s J n F 1 b 3 Q 7 U 2 V j d G l v b j E v Q 1 x 1 M D A y N k U g V F Z F V C B W V C A y M D I 2 L 0 F 1 d G 9 S Z W 1 v d m V k Q 2 9 s d W 1 u c z E u e 1 N 1 Y i 1 G Y W N 1 b H R 5 L D Z 9 J n F 1 b 3 Q 7 L C Z x d W 9 0 O 1 N l Y 3 R p b 2 4 x L 0 N c d T A w M j Z F I F R W R V Q g V l Q g M j A y N i 9 B d X R v U m V t b 3 Z l Z E N v b H V t b n M x L n t D b G F z c y B O Y W 1 l L D d 9 J n F 1 b 3 Q 7 L C Z x d W 9 0 O 1 N l Y 3 R p b 2 4 x L 0 N c d T A w M j Z F I F R W R V Q g V l Q g M j A y N i 9 B d X R v U m V t b 3 Z l Z E N v b H V t b n M x L n t D b 3 V y c 2 U g b m F t Z S B D a G V j a y w 4 f S Z x d W 9 0 O y w m c X V v d D t T Z W N 0 a W 9 u M S 9 D X H U w M D I 2 R S B U V k V U I F Z U I D I w M j Y v Q X V 0 b 1 J l b W 9 2 Z W R D b 2 x 1 b W 5 z M S 5 7 Q 2 9 1 c n N l I F B y a W N l I C h p b m N s I E F T Q y B c d T A w M j Y g T G 9 h Z G l u Z y k s O X 0 m c X V v d D s s J n F 1 b 3 Q 7 U 2 V j d G l v b j E v Q 1 x 1 M D A y N k U g V F Z F V C B W V C A y M D I 2 L 0 F 1 d G 9 S Z W 1 v d m V k Q 2 9 s d W 1 u c z E u e 0 F w e C B i c m V h a y B l d m V u I H N 0 d W R l b n R z I G Z v c i B D T S B v Z i B A M z U u M C U s M T B 9 J n F 1 b 3 Q 7 L C Z x d W 9 0 O 1 N l Y 3 R p b 2 4 x L 0 N c d T A w M j Z F I F R W R V Q g V l Q g M j A y N i 9 B d X R v U m V t b 3 Z l Z E N v b H V t b n M x L n t B c H g g Q 2 9 u d H J p Y n V 0 a W 9 u I E 1 h c m d p b i B m c m 9 t I E 1 p b i 9 N Y W 4 g c 2 l 6 Z S w x M X 0 m c X V v d D s s J n F 1 b 3 Q 7 U 2 V j d G l v b j E v Q 1 x 1 M D A y N k U g V F Z F V C B W V C A y M D I 2 L 0 F 1 d G 9 S Z W 1 v d m V k Q 2 9 s d W 1 u c z E u e 0 x v Y W R p b m c s M T J 9 J n F 1 b 3 Q 7 L C Z x d W 9 0 O 1 N l Y 3 R p b 2 4 x L 0 N c d T A w M j Z F I F R W R V Q g V l Q g M j A y N i 9 B d X R v U m V t b 3 Z l Z E N v b H V t b n M x L n t O Z X c v Q 2 9 u d C w x M 3 0 m c X V v d D s s J n F 1 b 3 Q 7 U 2 V j d G l v b j E v Q 1 x 1 M D A y N k U g V F Z F V C B W V C A y M D I 2 L 0 F 1 d G 9 S Z W 1 v d m V k Q 2 9 s d W 1 u c z E u e 0 h l Y W Q g V G V h Y 2 h l c l x u K E Z p c n N 0 I E x h c 3 Q p X G 4 o d X N l I D s g d 2 l 0 a C B u b y B z c G F j Z X M g Z m 9 y I G 1 1 b H R p c G x l K S w x N H 0 m c X V v d D s s J n F 1 b 3 Q 7 U 2 V j d G l v b j E v Q 1 x 1 M D A y N k U g V F Z F V C B W V C A y M D I 2 L 0 F 1 d G 9 S Z W 1 v d m V k Q 2 9 s d W 1 u c z E u e 0 1 p b i B T d H V k Z W 5 0 c y B w Z X I g Q 2 9 o b 3 J 0 L D E 1 f S Z x d W 9 0 O y w m c X V v d D t T Z W N 0 a W 9 u M S 9 D X H U w M D I 2 R S B U V k V U I F Z U I D I w M j Y v Q X V 0 b 1 J l b W 9 2 Z W R D b 2 x 1 b W 5 z M S 5 7 T W F 4 I F N 0 d W R l b n R z I H B l c i B D b 2 h v c n Q s M T Z 9 J n F 1 b 3 Q 7 L C Z x d W 9 0 O 1 N l Y 3 R p b 2 4 x L 0 N c d T A w M j Z F I F R W R V Q g V l Q g M j A y N i 9 B d X R v U m V t b 3 Z l Z E N v b H V t b n M x L n t N Y X g g Q 2 9 o b 3 J 0 c y w x N 3 0 m c X V v d D s s J n F 1 b 3 Q 7 U 2 V j d G l v b j E v Q 1 x 1 M D A y N k U g V F Z F V C B W V C A y M D I 2 L 0 F 1 d G 9 S Z W 1 v d m V k Q 2 9 s d W 1 u c z E u e 0 N v c 3 Q g Q 2 V u d H J l L D E 4 f S Z x d W 9 0 O y w m c X V v d D t T Z W N 0 a W 9 u M S 9 D X H U w M D I 2 R S B U V k V U I F Z U I D I w M j Y v Q X V 0 b 1 J l b W 9 2 Z W R D b 2 x 1 b W 5 z M S 5 7 U 2 9 B I G 9 y I E Z 1 b G w g U X V h b C w x O X 0 m c X V v d D s s J n F 1 b 3 Q 7 U 2 V j d G l v b j E v Q 1 x 1 M D A y N k U g V F Z F V C B W V C A y M D I 2 L 0 F 1 d G 9 S Z W 1 v d m V k Q 2 9 s d W 1 u c z E u e 0 R l b G l 2 Z X J 5 L D I w f S Z x d W 9 0 O y w m c X V v d D t T Z W N 0 a W 9 u M S 9 D X H U w M D I 2 R S B U V k V U I F Z U I D I w M j Y v Q X V 0 b 1 J l b W 9 2 Z W R D b 2 x 1 b W 5 z M S 5 7 R G V s a X Z l c n k g T W 9 k Z S w y M X 0 m c X V v d D s s J n F 1 b 3 Q 7 U 2 V j d G l v b j E v Q 1 x 1 M D A y N k U g V F Z F V C B W V C A y M D I 2 L 0 F 1 d G 9 S Z W 1 v d m V k Q 2 9 s d W 1 u c z E u e 0 F U Q V I s M j J 9 J n F 1 b 3 Q 7 L C Z x d W 9 0 O 1 N l Y 3 R p b 2 4 x L 0 N c d T A w M j Z F I F R W R V Q g V l Q g M j A y N i 9 B d X R v U m V t b 3 Z l Z E N v b H V t b n M x L n t F e G F t I E 5 1 b W J l c i w y M 3 0 m c X V v d D s s J n F 1 b 3 Q 7 U 2 V j d G l v b j E v Q 1 x 1 M D A y N k U g V F Z F V C B W V C A y M D I 2 L 0 F 1 d G 9 S Z W 1 v d m V k Q 2 9 s d W 1 u c z E u e 1 d v c m s g U G x h Y 2 V t Z W 5 0 L D I 0 f S Z x d W 9 0 O y w m c X V v d D t T Z W N 0 a W 9 u M S 9 D X H U w M D I 2 R S B U V k V U I F Z U I D I w M j Y v Q X V 0 b 1 J l b W 9 2 Z W R D b 2 x 1 b W 5 z M S 5 7 V 2 9 y a y B Q b G F j Z W 1 l b n Q g S G 9 1 c n M s M j V 9 J n F 1 b 3 Q 7 L C Z x d W 9 0 O 1 N l Y 3 R p b 2 4 x L 0 N c d T A w M j Z F I F R W R V Q g V l Q g M j A y N i 9 B d X R v U m V t b 3 Z l Z E N v b H V t b n M x L n t F V k V U I E N v d X J z Z S B J R C w y N n 0 m c X V v d D s s J n F 1 b 3 Q 7 U 2 V j d G l v b j E v Q 1 x 1 M D A y N k U g V F Z F V C B W V C A y M D I 2 L 0 F 1 d G 9 S Z W 1 v d m V k Q 2 9 s d W 1 u c z E u e 0 N s Y X N z I E Z y Z X F 1 Z W 5 j e S w y N 3 0 m c X V v d D s s J n F 1 b 3 Q 7 U 2 V j d G l v b j E v Q 1 x 1 M D A y N k U g V F Z F V C B W V C A y M D I 2 L 0 F 1 d G 9 S Z W 1 v d m V k Q 2 9 s d W 1 u c z E u e 0 R h e S w y O H 0 m c X V v d D s s J n F 1 b 3 Q 7 U 2 V j d G l v b j E v Q 1 x 1 M D A y N k U g V F Z F V C B W V C A y M D I 2 L 0 F 1 d G 9 S Z W 1 v d m V k Q 2 9 s d W 1 u c z E u e 1 N 0 Y X J 0 I F R p b W V c b l x u S E g 6 T U 0 g X G 4 y N G h y I H R p b W U s M j l 9 J n F 1 b 3 Q 7 L C Z x d W 9 0 O 1 N l Y 3 R p b 2 4 x L 0 N c d T A w M j Z F I F R W R V Q g V l Q g M j A y N i 9 B d X R v U m V t b 3 Z l Z E N v b H V t b n M x L n t F b m Q g V G l t Z V x u X G 5 I S D p N T V x u M j R o c i B 0 a W 1 l L D M w f S Z x d W 9 0 O y w m c X V v d D t T Z W N 0 a W 9 u M S 9 D X H U w M D I 2 R S B U V k V U I F Z U I D I w M j Y v Q X V 0 b 1 J l b W 9 2 Z W R D b 2 x 1 b W 5 z M S 5 7 Q W N j Z X N z I C h Z L 0 4 p L D M x f S Z x d W 9 0 O y w m c X V v d D t T Z W N 0 a W 9 u M S 9 D X H U w M D I 2 R S B U V k V U I F Z U I D I w M j Y v Q X V 0 b 1 J l b W 9 2 Z W R D b 2 x 1 b W 5 z M S 5 7 R G V s a X Z l c n k g T G 9 j Y X R p b 2 4 s M z J 9 J n F 1 b 3 Q 7 L C Z x d W 9 0 O 1 N l Y 3 R p b 2 4 x L 0 N c d T A w M j Z F I F R W R V Q g V l Q g M j A y N i 9 B d X R v U m V t b 3 Z l Z E N v b H V t b n M x L n t D b 2 1 t d W 5 p d H k s M z N 9 J n F 1 b 3 Q 7 L C Z x d W 9 0 O 1 N l Y 3 R p b 2 4 x L 0 N c d T A w M j Z F I F R W R V Q g V l Q g M j A y N i 9 B d X R v U m V t b 3 Z l Z E N v b H V t b n M x L n t J b n R l c m 5 h b C B O b 3 R l c y A s M z R 9 J n F 1 b 3 Q 7 L C Z x d W 9 0 O 1 N l Y 3 R p b 2 4 x L 0 N c d T A w M j Z F I F R W R V Q g V l Q g M j A y N i 9 B d X R v U m V t b 3 Z l Z E N v b H V t b n M x L n t T c G V j a W Z p Y y B D b 3 V y c 2 U g U m V x d W l y Z W 1 l b n R z I H R l e H Q g d G 8 g Z 2 8 g a W 5 0 b y B F V k V U I H B v c n R h b C B l Z y B 3 a G F 0 I H R v I H d l Y X I g L y B 3 a G F 0 I H R v I G J y a W 5 n I C h 0 b y B i Z S B z Z W V u I G 9 u I H R o Z S B v Z m Z l c i B s Z X R 0 Z X I p L D M 1 f S Z x d W 9 0 O y w m c X V v d D t T Z W N 0 a W 9 u M S 9 D X H U w M D I 2 R S B U V k V U I F Z U I D I w M j Y v Q X V 0 b 1 J l b W 9 2 Z W R D b 2 x 1 b W 5 z M S 5 7 Q W R k a X R p b 2 5 h b C B U Z X h 0 I H R o Y X Q g Y X B w Z W F y c y B p b i B F V k V U I G V n I H F 1 Y W w g Y W R 2 a W N l L C B 2 Y W N j a W 5 h d G l v b i B h Z H Z p Y 2 U s I G N v d X J z Z X M g c 3 V i a m V j d C B 0 b y B j a G F u Z 2 U g K G 9 u b H k g c 2 V l b i B h d C B j b 3 V y c 2 U g b G V 2 Z W w p L D M 2 f S Z x d W 9 0 O y w m c X V v d D t T Z W N 0 a W 9 u M S 9 D X H U w M D I 2 R S B U V k V U I F Z U I D I w M j Y v Q X V 0 b 1 J l b W 9 2 Z W R D b 2 x 1 b W 5 z M S 5 7 U 3 B l Y 2 l h b C B E Z W x p d m V y e S B O b 3 R l I C h F V k V U I H B v c n R h b C B c d T A w M j Y g V F Z F V C B 0 a W 1 l d G F i b G U p I C 0 g W W V h c i A y I G R l d G F p b C 9 T b 0 E v d 2 9 y a 3 N o b 3 A g b G 9 j Y X R p b 2 4 s I G R h d G V z I F x 1 M D A y N i B 0 a W 1 l c y w z N 3 0 m c X V v d D s s J n F 1 b 3 Q 7 U 2 V j d G l v b j E v Q 1 x 1 M D A y N k U g V F Z F V C B W V C A y M D I 2 L 0 F 1 d G 9 S Z W 1 v d m V k Q 2 9 s d W 1 u c z E u e 0 5 1 b W J l c i B v Z i B 5 Z W F y c y w z O H 0 m c X V v d D s s J n F 1 b 3 Q 7 U 2 V j d G l v b j E v Q 1 x 1 M D A y N k U g V F Z F V C B W V C A y M D I 2 L 0 F 1 d G 9 S Z W 1 v d m V k Q 2 9 s d W 1 u c z E u e 0 5 1 b W J l c i B v Z i B U Z X J t c y B p b i B Z Z W F y I D E s M z l 9 J n F 1 b 3 Q 7 L C Z x d W 9 0 O 1 N l Y 3 R p b 2 4 x L 0 N c d T A w M j Z F I F R W R V Q g V l Q g M j A y N i 9 B d X R v U m V t b 3 Z l Z E N v b H V t b n M x L n t O d W 1 i Z X I g b 2 Y g V G V y b X M g a W 4 g W W V h c i A y I C w 0 M H 0 m c X V v d D s s J n F 1 b 3 Q 7 U 2 V j d G l v b j E v Q 1 x 1 M D A y N k U g V F Z F V C B W V C A y M D I 2 L 0 F 1 d G 9 S Z W 1 v d m V k Q 2 9 s d W 1 u c z E u e 1 N 0 Y X J 0 I E R h d G U g K F l l Y X I g M S k s N D F 9 J n F 1 b 3 Q 7 L C Z x d W 9 0 O 1 N l Y 3 R p b 2 4 x L 0 N c d T A w M j Z F I F R W R V Q g V l Q g M j A y N i 9 B d X R v U m V t b 3 Z l Z E N v b H V t b n M x L n t F b m Q g R G F 0 Z S A o W W V h c i A x K S w 0 M n 0 m c X V v d D s s J n F 1 b 3 Q 7 U 2 V j d G l v b j E v Q 1 x 1 M D A y N k U g V F Z F V C B W V C A y M D I 2 L 0 F 1 d G 9 S Z W 1 v d m V k Q 2 9 s d W 1 u c z E u e 1 N 0 Y X J 0 I E R h d G U g K F l l Y X I g M i k s N D N 9 J n F 1 b 3 Q 7 L C Z x d W 9 0 O 1 N l Y 3 R p b 2 4 x L 0 N c d T A w M j Z F I F R W R V Q g V l Q g M j A y N i 9 B d X R v U m V t b 3 Z l Z E N v b H V t b n M x L n t F b m Q g R G F 0 Z S A o W W V h c i A y K S w 0 N H 0 m c X V v d D s s J n F 1 b 3 Q 7 U 2 V j d G l v b j E v Q 1 x 1 M D A y N k U g V F Z F V C B W V C A y M D I 2 L 0 F 1 d G 9 S Z W 1 v d m V k Q 2 9 s d W 1 u c z E u e 0 N s Y X N z I F J v b 2 1 c b i w 0 N X 0 m c X V v d D s s J n F 1 b 3 Q 7 U 2 V j d G l v b j E v Q 1 x 1 M D A y N k U g V F Z F V C B W V C A y M D I 2 L 0 F 1 d G 9 S Z W 1 v d m V k Q 2 9 s d W 1 u c z E u e 0 N s Y X N z I F R l Y W N o Z X J c b i h G a X J z d C B M Y X N 0 K V x u K H V z Z S A 7 I H d p d G g g b m 8 g c 3 B h Y 2 V z I G Z v c i B t d W x 0 a X B s Z S k s N D Z 9 J n F 1 b 3 Q 7 L C Z x d W 9 0 O 1 N l Y 3 R p b 2 4 x L 0 N c d T A w M j Z F I F R W R V Q g V l Q g M j A y N i 9 B d X R v U m V t b 3 Z l Z E N v b H V t b n M x L n t T Y 2 h v b 2 x z X H U w M D I 3 I F R l Y W 0 g Q 2 9 u d G F j d C w 0 N 3 0 m c X V v d D s s J n F 1 b 3 Q 7 U 2 V j d G l v b j E v Q 1 x 1 M D A y N k U g V F Z F V C B W V C A y M D I 2 L 0 F 1 d G 9 S Z W 1 v d m V k Q 2 9 s d W 1 u c z E u e 0 R l b G l 2 Z X J 5 I C h U Z W F j a G V y K S w 0 O H 0 m c X V v d D s s J n F 1 b 3 Q 7 U 2 V j d G l v b j E v Q 1 x 1 M D A y N k U g V F Z F V C B W V C A y M D I 2 L 0 F 1 d G 9 S Z W 1 v d m V k Q 2 9 s d W 1 u c z E u e 1 R l Y W N o Z X I g U m V z b 3 V y Y 2 U g K E Z U J S k s N D l 9 J n F 1 b 3 Q 7 L C Z x d W 9 0 O 1 N l Y 3 R p b 2 4 x L 0 N c d T A w M j Z F I F R W R V Q g V l Q g M j A y N i 9 B d X R v U m V t b 3 Z l Z E N v b H V t b n M x L n t T d X B w b 3 J 0 I C h F U 0 8 p L D U w f S Z x d W 9 0 O y w m c X V v d D t T Z W N 0 a W 9 u M S 9 D X H U w M D I 2 R S B U V k V U I F Z U I D I w M j Y v Q X V 0 b 1 J l b W 9 2 Z W R D b 2 x 1 b W 5 z M S 5 7 V 2 9 y a 3 B s Y W N l b W V u d C A o X H U w M D N l U k Q p L D U x f S Z x d W 9 0 O y w m c X V v d D t T Z W N 0 a W 9 u M S 9 D X H U w M D I 2 R S B U V k V U I F Z U I D I w M j Y v Q X V 0 b 1 J l b W 9 2 Z W R D b 2 x 1 b W 5 z M S 5 7 V H J h Z G U g Q X N z a X N 0 Y W 5 0 L D U y f S Z x d W 9 0 O y w m c X V v d D t T Z W N 0 a W 9 u M S 9 D X H U w M D I 2 R S B U V k V U I F Z U I D I w M j Y v Q X V 0 b 1 J l b W 9 2 Z W R D b 2 x 1 b W 5 z M S 5 7 X C Z x d W 9 0 O 0 9 0 a G V y X C Z x d W 9 0 O y B T d X B w b 3 J 0 O i B I b 3 V y c y w 1 M 3 0 m c X V v d D s s J n F 1 b 3 Q 7 U 2 V j d G l v b j E v Q 1 x 1 M D A y N k U g V F Z F V C B W V C A y M D I 2 L 0 F 1 d G 9 S Z W 1 v d m V k Q 2 9 s d W 1 u c z E u e 1 w m c X V v d D t P d G h l c l w m c X V v d D s g U 3 V w c G 9 y d D o g V H l w Z S w 1 N H 0 m c X V v d D s s J n F 1 b 3 Q 7 U 2 V j d G l v b j E v Q 1 x 1 M D A y N k U g V F Z F V C B W V C A y M D I 2 L 0 F 1 d G 9 S Z W 1 v d m V k Q 2 9 s d W 1 u c z E u e 0 R l b G l 2 Z X J 5 I H J l b G F 0 Z W Q g Z m 9 y I H R l Y W N o Z X J z O i B I b 3 V y c y w 1 N X 0 m c X V v d D s s J n F 1 b 3 Q 7 U 2 V j d G l v b j E v Q 1 x 1 M D A y N k U g V F Z F V C B W V C A y M D I 2 L 0 F 1 d G 9 S Z W 1 v d m V k Q 2 9 s d W 1 u c z E u e 0 R l b G l 2 Z X J 5 I H J l b G F 0 Z W Q g Z m 9 y I H R l Y W N o Z X J z O i B L b X M s N T Z 9 J n F 1 b 3 Q 7 L C Z x d W 9 0 O 1 N l Y 3 R p b 2 4 x L 0 N c d T A w M j Z F I F R W R V Q g V l Q g M j A y N i 9 B d X R v U m V t b 3 Z l Z E N v b H V t b n M x L n t X b 3 J r I H B s Y W N l b W V u d C B y Z W x h d G V k I G Z v c i B 0 Z W F j a G V y c z o g S G 9 1 c n M s N T d 9 J n F 1 b 3 Q 7 L C Z x d W 9 0 O 1 N l Y 3 R p b 2 4 x L 0 N c d T A w M j Z F I F R W R V Q g V l Q g M j A y N i 9 B d X R v U m V t b 3 Z l Z E N v b H V t b n M x L n t X b 3 J r I H B s Y W N l b W V u d C B y Z W x h d G V k I G Z v c i B 0 Z W F j a G V y c z o g S 2 1 z L D U 4 f S Z x d W 9 0 O y w m c X V v d D t T Z W N 0 a W 9 u M S 9 D X H U w M D I 2 R S B U V k V U I F Z U I D I w M j Y v Q X V 0 b 1 J l b W 9 2 Z W R D b 2 x 1 b W 5 z M S 5 7 V m F y a W F i b G U g K H B l c i B z d H V k Z W 5 0 K S w 1 O X 0 m c X V v d D s s J n F 1 b 3 Q 7 U 2 V j d G l v b j E v Q 1 x 1 M D A y N k U g V F Z F V C B W V C A y M D I 2 L 0 F 1 d G 9 S Z W 1 v d m V k Q 2 9 s d W 1 u c z E u e 0 Z p e G V k I C h w Z X I g Y W 5 u d W 0 p L D Y w f S Z x d W 9 0 O y w m c X V v d D t T Z W N 0 a W 9 u M S 9 D X H U w M D I 2 R S B U V k V U I F Z U I D I w M j Y v Q X V 0 b 1 J l b W 9 2 Z W R D b 2 x 1 b W 5 z M S 5 7 R G V s a X Z l c n k g K F R l Y W N o Z X I p X z E s N j F 9 J n F 1 b 3 Q 7 L C Z x d W 9 0 O 1 N l Y 3 R p b 2 4 x L 0 N c d T A w M j Z F I F R W R V Q g V l Q g M j A y N i 9 B d X R v U m V t b 3 Z l Z E N v b H V t b n M x L n t U Z W F j a G V y I F J l c 2 9 1 c m N l I C h G V C U p X z I s N j J 9 J n F 1 b 3 Q 7 L C Z x d W 9 0 O 1 N l Y 3 R p b 2 4 x L 0 N c d T A w M j Z F I F R W R V Q g V l Q g M j A y N i 9 B d X R v U m V t b 3 Z l Z E N v b H V t b n M x L n t T d X B w b 3 J 0 I C h F U 0 8 p X z M s N j N 9 J n F 1 b 3 Q 7 L C Z x d W 9 0 O 1 N l Y 3 R p b 2 4 x L 0 N c d T A w M j Z F I F R W R V Q g V l Q g M j A y N i 9 B d X R v U m V t b 3 Z l Z E N v b H V t b n M x L n t X b 3 J r c G x h Y 2 V t Z W 5 0 I C h c d T A w M 2 V S R C l f N C w 2 N H 0 m c X V v d D s s J n F 1 b 3 Q 7 U 2 V j d G l v b j E v Q 1 x 1 M D A y N k U g V F Z F V C B W V C A y M D I 2 L 0 F 1 d G 9 S Z W 1 v d m V k Q 2 9 s d W 1 u c z E u e 1 R y Y W R l I E F z c 2 l z d G F u d F 8 1 L D Y 1 f S Z x d W 9 0 O y w m c X V v d D t T Z W N 0 a W 9 u M S 9 D X H U w M D I 2 R S B U V k V U I F Z U I D I w M j Y v Q X V 0 b 1 J l b W 9 2 Z W R D b 2 x 1 b W 5 z M S 5 7 X C Z x d W 9 0 O 0 9 0 a G V y X C Z x d W 9 0 O y B T d X B w b 3 J 0 O i B I b 3 V y c 1 8 2 L D Y 2 f S Z x d W 9 0 O y w m c X V v d D t T Z W N 0 a W 9 u M S 9 D X H U w M D I 2 R S B U V k V U I F Z U I D I w M j Y v Q X V 0 b 1 J l b W 9 2 Z W R D b 2 x 1 b W 5 z M S 5 7 X C Z x d W 9 0 O 0 9 0 a G V y X C Z x d W 9 0 O y B T d X B w b 3 J 0 O i B U e X B l X z c s N j d 9 J n F 1 b 3 Q 7 L C Z x d W 9 0 O 1 N l Y 3 R p b 2 4 x L 0 N c d T A w M j Z F I F R W R V Q g V l Q g M j A y N i 9 B d X R v U m V t b 3 Z l Z E N v b H V t b n M x L n t E Z W x p d m V y e S B y Z W x h d G V k I G Z v c i B 0 Z W F j a G V y c z o g S G 9 1 c n N f O C w 2 O H 0 m c X V v d D s s J n F 1 b 3 Q 7 U 2 V j d G l v b j E v Q 1 x 1 M D A y N k U g V F Z F V C B W V C A y M D I 2 L 0 F 1 d G 9 S Z W 1 v d m V k Q 2 9 s d W 1 u c z E u e 0 R l b G l 2 Z X J 5 I H J l b G F 0 Z W Q g Z m 9 y I H R l Y W N o Z X J z O i B L b X N f O S w 2 O X 0 m c X V v d D s s J n F 1 b 3 Q 7 U 2 V j d G l v b j E v Q 1 x 1 M D A y N k U g V F Z F V C B W V C A y M D I 2 L 0 F 1 d G 9 S Z W 1 v d m V k Q 2 9 s d W 1 u c z E u e 1 d v c m s g c G x h Y 2 V t Z W 5 0 I H J l b G F 0 Z W Q g Z m 9 y I H R l Y W N o Z X J z O i B I b 3 V y c 1 8 x M C w 3 M H 0 m c X V v d D s s J n F 1 b 3 Q 7 U 2 V j d G l v b j E v Q 1 x 1 M D A y N k U g V F Z F V C B W V C A y M D I 2 L 0 F 1 d G 9 S Z W 1 v d m V k Q 2 9 s d W 1 u c z E u e 1 d v c m s g c G x h Y 2 V t Z W 5 0 I H J l b G F 0 Z W Q g Z m 9 y I H R l Y W N o Z X J z O i B L b X N f M T E s N z F 9 J n F 1 b 3 Q 7 L C Z x d W 9 0 O 1 N l Y 3 R p b 2 4 x L 0 N c d T A w M j Z F I F R W R V Q g V l Q g M j A y N i 9 B d X R v U m V t b 3 Z l Z E N v b H V t b n M x L n t W Y X J p Y W J s Z S A o c G V y I H N 0 d W R l b n Q p X z E y L D c y f S Z x d W 9 0 O y w m c X V v d D t T Z W N 0 a W 9 u M S 9 D X H U w M D I 2 R S B U V k V U I F Z U I D I w M j Y v Q X V 0 b 1 J l b W 9 2 Z W R D b 2 x 1 b W 5 z M S 5 7 R m l 4 Z W Q g K H B l c i B h b m 5 1 b S l f M T M s N z N 9 J n F 1 b 3 Q 7 L C Z x d W 9 0 O 1 N l Y 3 R p b 2 4 x L 0 N c d T A w M j Z F I F R W R V Q g V l Q g M j A y N i 9 B d X R v U m V t b 3 Z l Z E N v b H V t b n M x L n t D b 3 N 0 a W 5 n I E R l d G F p b C 9 D b 2 1 t Z W 5 0 c y w 3 N H 0 m c X V v d D s s J n F 1 b 3 Q 7 U 2 V j d G l v b j E v Q 1 x 1 M D A y N k U g V F Z F V C B W V C A y M D I 2 L 0 F 1 d G 9 S Z W 1 v d m V k Q 2 9 s d W 1 u c z E u e 0 N v b H V t b j c 2 L D c 1 f S Z x d W 9 0 O y w m c X V v d D t T Z W N 0 a W 9 u M S 9 D X H U w M D I 2 R S B U V k V U I F Z U I D I w M j Y v Q X V 0 b 1 J l b W 9 2 Z W R D b 2 x 1 b W 5 z M S 5 7 V G 9 0 Y W w s N z Z 9 J n F 1 b 3 Q 7 L C Z x d W 9 0 O 1 N l Y 3 R p b 2 4 x L 0 N c d T A w M j Z F I F R W R V Q g V l Q g M j A y N i 9 B d X R v U m V t b 3 Z l Z E N v b H V t b n M x L n t E Z W x p d m V y e V 8 x N C w 3 N 3 0 m c X V v d D s s J n F 1 b 3 Q 7 U 2 V j d G l v b j E v Q 1 x 1 M D A y N k U g V F Z F V C B W V C A y M D I 2 L 0 F 1 d G 9 S Z W 1 v d m V k Q 2 9 s d W 1 u c z E u e 0 9 0 a G V y I C h T d X B w b 3 J 0 I C s g V H J h d m V s K S w 3 O H 0 m c X V v d D s s J n F 1 b 3 Q 7 U 2 V j d G l v b j E v Q 1 x 1 M D A y N k U g V F Z F V C B W V C A y M D I 2 L 0 F 1 d G 9 S Z W 1 v d m V k Q 2 9 s d W 1 u c z E u e 0 5 F U 0 E g S G 9 1 c n M s N z l 9 J n F 1 b 3 Q 7 L C Z x d W 9 0 O 1 N l Y 3 R p b 2 4 x L 0 N c d T A w M j Z F I F R W R V Q g V l Q g M j A y N i 9 B d X R v U m V t b 3 Z l Z E N v b H V t b n M x L n t E Z W x p d m V y e S B I b 3 V y c y A l I H Z z I E 5 F U 0 E g L D g w f S Z x d W 9 0 O y w m c X V v d D t T Z W N 0 a W 9 u M S 9 D X H U w M D I 2 R S B U V k V U I F Z U I D I w M j Y v Q X V 0 b 1 J l b W 9 2 Z W R D b 2 x 1 b W 5 z M S 5 7 Q 2 9 s d W 1 u O D I s O D F 9 J n F 1 b 3 Q 7 L C Z x d W 9 0 O 1 N l Y 3 R p b 2 4 x L 0 N c d T A w M j Z F I F R W R V Q g V l Q g M j A y N i 9 B d X R v U m V t b 3 Z l Z E N v b H V t b n M x L n t C Y X N l I E N v d X J z Z S B Q c m l j Z S A o a W 5 j b C B B U 0 M p L D g y f S Z x d W 9 0 O y w m c X V v d D t T Z W N 0 a W 9 u M S 9 D X H U w M D I 2 R S B U V k V U I F Z U I D I w M j Y v Q X V 0 b 1 J l b W 9 2 Z W R D b 2 x 1 b W 5 z M S 5 7 T G 9 h Z G l u Z 3 M s O D N 9 J n F 1 b 3 Q 7 L C Z x d W 9 0 O 1 N l Y 3 R p b 2 4 x L 0 N c d T A w M j Z F I F R W R V Q g V l Q g M j A y N i 9 B d X R v U m V t b 3 Z l Z E N v b H V t b n M x L n t B U 0 M s O D R 9 J n F 1 b 3 Q 7 L C Z x d W 9 0 O 1 N l Y 3 R p b 2 4 x L 0 N c d T A w M j Z F I F R W R V Q g V l Q g M j A y N i 9 B d X R v U m V t b 3 Z l Z E N v b H V t b n M x L n t H c m 9 z c 2 V k I H V w I F Z h c m l h Y m x l I E N v b n N 1 b W F i b G V z L D g 1 f S Z x d W 9 0 O y w m c X V v d D t T Z W N 0 a W 9 u M S 9 D X H U w M D I 2 R S B U V k V U I F Z U I D I w M j Y v Q X V 0 b 1 J l b W 9 2 Z W R D b 2 x 1 b W 5 z M S 5 7 V G 9 0 Y W w g b m V 0 I F J l d m V u d W U g c G V y I F N 0 d W R l b n Q s O D Z 9 J n F 1 b 3 Q 7 L C Z x d W 9 0 O 1 N l Y 3 R p b 2 4 x L 0 N c d T A w M j Z F I F R W R V Q g V l Q g M j A y N i 9 B d X R v U m V t b 3 Z l Z E N v b H V t b n M x L n t G V C w 4 N 3 0 m c X V v d D s s J n F 1 b 3 Q 7 U 2 V j d G l v b j E v Q 1 x 1 M D A y N k U g V F Z F V C B W V C A y M D I 2 L 0 F 1 d G 9 S Z W 1 v d m V k Q 2 9 s d W 1 u c z E u e 1 B U L D g 4 f S Z x d W 9 0 O y w m c X V v d D t T Z W N 0 a W 9 u M S 9 D X H U w M D I 2 R S B U V k V U I F Z U I D I w M j Y v Q X V 0 b 1 J l b W 9 2 Z W R D b 2 x 1 b W 5 z M S 5 7 R V N P L D g 5 f S Z x d W 9 0 O y w m c X V v d D t T Z W N 0 a W 9 u M S 9 D X H U w M D I 2 R S B U V k V U I F Z U I D I w M j Y v Q X V 0 b 1 J l b W 9 2 Z W R D b 2 x 1 b W 5 z M S 5 7 V y 9 w b G F j Z S w 5 M H 0 m c X V v d D s s J n F 1 b 3 Q 7 U 2 V j d G l v b j E v Q 1 x 1 M D A y N k U g V F Z F V C B W V C A y M D I 2 L 0 F 1 d G 9 S Z W 1 v d m V k Q 2 9 s d W 1 u c z E u e 1 R y Y W R l I E F z c 2 l z d G F u d F 8 x N S w 5 M X 0 m c X V v d D s s J n F 1 b 3 Q 7 U 2 V j d G l v b j E v Q 1 x 1 M D A y N k U g V F Z F V C B W V C A y M D I 2 L 0 F 1 d G 9 S Z W 1 v d m V k Q 2 9 s d W 1 u c z E u e 0 9 0 a G V y I F l y M S w 5 M n 0 m c X V v d D s s J n F 1 b 3 Q 7 U 2 V j d G l v b j E v Q 1 x 1 M D A y N k U g V F Z F V C B W V C A y M D I 2 L 0 F 1 d G 9 S Z W 1 v d m V k Q 2 9 s d W 1 u c z E u e 0 9 0 a G V y I F l y M i w 5 M 3 0 m c X V v d D s s J n F 1 b 3 Q 7 U 2 V j d G l v b j E v Q 1 x 1 M D A y N k U g V F Z F V C B W V C A y M D I 2 L 0 F 1 d G 9 S Z W 1 v d m V k Q 2 9 s d W 1 u c z E u e 1 R y Y X Z l b C w 5 N H 0 m c X V v d D s s J n F 1 b 3 Q 7 U 2 V j d G l v b j E v Q 1 x 1 M D A y N k U g V F Z F V C B W V C A y M D I 2 L 0 F 1 d G 9 S Z W 1 v d m V k Q 2 9 s d W 1 u c z E u e 1 R y Y X Z l b F 8 x N i w 5 N X 0 m c X V v d D s s J n F 1 b 3 Q 7 U 2 V j d G l v b j E v Q 1 x 1 M D A y N k U g V F Z F V C B W V C A y M D I 2 L 0 F 1 d G 9 S Z W 1 v d m V k Q 2 9 s d W 1 u c z E u e 1 l l Y X I g M S w 5 N n 0 m c X V v d D s s J n F 1 b 3 Q 7 U 2 V j d G l v b j E v Q 1 x 1 M D A y N k U g V F Z F V C B W V C A y M D I 2 L 0 F 1 d G 9 S Z W 1 v d m V k Q 2 9 s d W 1 u c z E u e 1 l l Y X I g M i w 5 N 3 0 m c X V v d D s s J n F 1 b 3 Q 7 U 2 V j d G l v b j E v Q 1 x 1 M D A y N k U g V F Z F V C B W V C A y M D I 2 L 0 F 1 d G 9 S Z W 1 v d m V k Q 2 9 s d W 1 u c z E u e 1 R v d G F s X z E 3 L D k 4 f S Z x d W 9 0 O y w m c X V v d D t T Z W N 0 a W 9 u M S 9 D X H U w M D I 2 R S B U V k V U I F Z U I D I w M j Y v Q X V 0 b 1 J l b W 9 2 Z W R D b 2 x 1 b W 5 z M S 5 7 Q n J l Y W s g R X Z l b i w 5 O X 0 m c X V v d D s s J n F 1 b 3 Q 7 U 2 V j d G l v b j E v Q 1 x 1 M D A y N k U g V F Z F V C B W V C A y M D I 2 L 0 F 1 d G 9 S Z W 1 v d m V k Q 2 9 s d W 1 u c z E u e 0 V E U C B O d W 1 i Z X I s M T A w f S Z x d W 9 0 O y w m c X V v d D t T Z W N 0 a W 9 u M S 9 D X H U w M D I 2 R S B U V k V U I F Z U I D I w M j Y v Q X V 0 b 1 J l b W 9 2 Z W R D b 2 x 1 b W 5 z M S 5 7 U 0 5 P V y B 0 a W N r Z X Q g b n V t Y m V y L D E w M X 0 m c X V v d D s s J n F 1 b 3 Q 7 U 2 V j d G l v b j E v Q 1 x 1 M D A y N k U g V F Z F V C B W V C A y M D I 2 L 0 F 1 d G 9 S Z W 1 v d m V k Q 2 9 s d W 1 u c z E u e 1 B y b 2 R 1 Y 3 Q g Q 2 9 k Z S w x M D J 9 J n F 1 b 3 Q 7 L C Z x d W 9 0 O 1 N l Y 3 R p b 2 4 x L 0 N c d T A w M j Z F I F R W R V Q g V l Q g M j A y N i 9 B d X R v U m V t b 3 Z l Z E N v b H V t b n M x L n t D Y W w g T 2 N j I E N v Z G U s M T A z f S Z x d W 9 0 O y w m c X V v d D t T Z W N 0 a W 9 u M S 9 D X H U w M D I 2 R S B U V k V U I F Z U I D I w M j Y v Q X V 0 b 1 J l b W 9 2 Z W R D b 2 x 1 b W 5 z M S 5 7 T 2 Z m Z X J p b m c g Q 2 9 k Z S w x M D R 9 J n F 1 b 3 Q 7 L C Z x d W 9 0 O 1 N l Y 3 R p b 2 4 x L 0 N c d T A w M j Z F I F R W R V Q g V l Q g M j A y N i 9 B d X R v U m V t b 3 Z l Z E N v b H V t b n M x L n t l Y n M g c 3 R h d H V z I C h h c H B y b 3 Z l Z C 9 k c m F m d C k s M T A 1 f S Z x d W 9 0 O y w m c X V v d D t T Z W N 0 a W 9 u M S 9 D X H U w M D I 2 R S B U V k V U I F Z U I D I w M j Y v Q X V 0 b 1 J l b W 9 2 Z W R D b 2 x 1 b W 5 z M S 5 7 Z W J z I F F B I G N o Z W N r L D E w N n 0 m c X V v d D s s J n F 1 b 3 Q 7 U 2 V j d G l v b j E v Q 1 x 1 M D A y N k U g V F Z F V C B W V C A y M D I 2 L 0 F 1 d G 9 S Z W 1 v d m V k Q 2 9 s d W 1 u c z E u e 0 V u d G V y Z W Q g a W 5 0 b y B F V k V U L D E w N 3 0 m c X V v d D s s J n F 1 b 3 Q 7 U 2 V j d G l v b j E v Q 1 x 1 M D A y N k U g V F Z F V C B W V C A y M D I 2 L 0 F 1 d G 9 S Z W 1 v d m V k Q 2 9 s d W 1 u c z E u e 1 V u a X R z I G Z y b 2 0 g U 2 9 B I H V w b G 9 h Z G V k I H R v I E V W R V Q s M T A 4 f S Z x d W 9 0 O y w m c X V v d D t T Z W N 0 a W 9 u M S 9 D X H U w M D I 2 R S B U V k V U I F Z U I D I w M j Y v Q X V 0 b 1 J l b W 9 2 Z W R D b 2 x 1 b W 5 z M S 5 7 V E F T I H J l Y 2 V p d m V k L D E w O X 0 m c X V v d D s s J n F 1 b 3 Q 7 U 2 V j d G l v b j E v Q 1 x 1 M D A y N k U g V F Z F V C B W V C A y M D I 2 L 0 F 1 d G 9 S Z W 1 v d m V k Q 2 9 s d W 1 u c z E u e 1 R B U y B h b W V u Z G V k I G Z v c i B 1 c G x v Y W Q s M T E w f S Z x d W 9 0 O y w m c X V v d D t T Z W N 0 a W 9 u M S 9 D X H U w M D I 2 R S B U V k V U I F Z U I D I w M j Y v Q X V 0 b 1 J l b W 9 2 Z W R D b 2 x 1 b W 5 z M S 5 7 V E F T I H V w b G 9 h Z G V k I H R v I E V W R V Q s M T E x f S Z x d W 9 0 O y w m c X V v d D t T Z W N 0 a W 9 u M S 9 D X H U w M D I 2 R S B U V k V U I F Z U I D I w M j Y v Q X V 0 b 1 J l b W 9 2 Z W R D b 2 x 1 b W 5 z M S 5 7 T k V T Q S B o b 3 V y c y 4 x L D E x M n 0 m c X V v d D s s J n F 1 b 3 Q 7 U 2 V j d G l v b j E v Q 1 x 1 M D A y N k U g V F Z F V C B W V C A y M D I 2 L 0 F 1 d G 9 S Z W 1 v d m V k Q 2 9 s d W 1 u c z E u e 0 N v d X J z Z S B U e X B l X z E 4 L D E x M 3 0 m c X V v d D s s J n F 1 b 3 Q 7 U 2 V j d G l v b j E v Q 1 x 1 M D A y N k U g V F Z F V C B W V C A y M D I 2 L 0 F 1 d G 9 S Z W 1 v d m V k Q 2 9 s d W 1 u c z E u e 1 R l Y W 0 g T G V h Z G V y L D E x N H 0 m c X V v d D t d L C Z x d W 9 0 O 0 N v b H V t b k N v d W 5 0 J n F 1 b 3 Q 7 O j E x N S w m c X V v d D t L Z X l D b 2 x 1 b W 5 O Y W 1 l c y Z x d W 9 0 O z p b X S w m c X V v d D t D b 2 x 1 b W 5 J Z G V u d G l 0 a W V z J n F 1 b 3 Q 7 O l s m c X V v d D t T Z W N 0 a W 9 u M S 9 D X H U w M D I 2 R S B U V k V U I F Z U I D I w M j Y v Q X V 0 b 1 J l b W 9 2 Z W R D b 2 x 1 b W 5 z M S 5 7 U 3 R h d H V z L D B 9 J n F 1 b 3 Q 7 L C Z x d W 9 0 O 1 N l Y 3 R p b 2 4 x L 0 N c d T A w M j Z F I F R W R V Q g V l Q g M j A y N i 9 B d X R v U m V t b 3 Z l Z E N v b H V t b n M x L n t D b 3 V y c 2 U g V H l w Z S w x f S Z x d W 9 0 O y w m c X V v d D t T Z W N 0 a W 9 u M S 9 D X H U w M D I 2 R S B U V k V U I F Z U I D I w M j Y v Q X V 0 b 1 J l b W 9 2 Z W R D b 2 x 1 b W 5 z M S 5 7 T k V T Q S B D b 3 V y c 2 U g Q 2 9 k Z S w y f S Z x d W 9 0 O y w m c X V v d D t T Z W N 0 a W 9 u M S 9 D X H U w M D I 2 R S B U V k V U I F Z U I D I w M j Y v Q X V 0 b 1 J l b W 9 2 Z W R D b 2 x 1 b W 5 z M S 5 7 T m F 0 a W 9 u Y W w g Q 2 9 k Z S w z f S Z x d W 9 0 O y w m c X V v d D t T Z W N 0 a W 9 u M S 9 D X H U w M D I 2 R S B U V k V U I F Z U I D I w M j Y v Q X V 0 b 1 J l b W 9 2 Z W R D b 2 x 1 b W 5 z M S 5 7 U X V h b G l m a W N h d G l v b i B O Y W 1 l L D R 9 J n F 1 b 3 Q 7 L C Z x d W 9 0 O 1 N l Y 3 R p b 2 4 x L 0 N c d T A w M j Z F I F R W R V Q g V l Q g M j A y N i 9 B d X R v U m V t b 3 Z l Z E N v b H V t b n M x L n t O R V N B I E N v d X J z Z S B O Y W 1 l I C w 1 f S Z x d W 9 0 O y w m c X V v d D t T Z W N 0 a W 9 u M S 9 D X H U w M D I 2 R S B U V k V U I F Z U I D I w M j Y v Q X V 0 b 1 J l b W 9 2 Z W R D b 2 x 1 b W 5 z M S 5 7 U 3 V i L U Z h Y 3 V s d H k s N n 0 m c X V v d D s s J n F 1 b 3 Q 7 U 2 V j d G l v b j E v Q 1 x 1 M D A y N k U g V F Z F V C B W V C A y M D I 2 L 0 F 1 d G 9 S Z W 1 v d m V k Q 2 9 s d W 1 u c z E u e 0 N s Y X N z I E 5 h b W U s N 3 0 m c X V v d D s s J n F 1 b 3 Q 7 U 2 V j d G l v b j E v Q 1 x 1 M D A y N k U g V F Z F V C B W V C A y M D I 2 L 0 F 1 d G 9 S Z W 1 v d m V k Q 2 9 s d W 1 u c z E u e 0 N v d X J z Z S B u Y W 1 l I E N o Z W N r L D h 9 J n F 1 b 3 Q 7 L C Z x d W 9 0 O 1 N l Y 3 R p b 2 4 x L 0 N c d T A w M j Z F I F R W R V Q g V l Q g M j A y N i 9 B d X R v U m V t b 3 Z l Z E N v b H V t b n M x L n t D b 3 V y c 2 U g U H J p Y 2 U g K G l u Y 2 w g Q V N D I F x 1 M D A y N i B M b 2 F k a W 5 n K S w 5 f S Z x d W 9 0 O y w m c X V v d D t T Z W N 0 a W 9 u M S 9 D X H U w M D I 2 R S B U V k V U I F Z U I D I w M j Y v Q X V 0 b 1 J l b W 9 2 Z W R D b 2 x 1 b W 5 z M S 5 7 Q X B 4 I G J y Z W F r I G V 2 Z W 4 g c 3 R 1 Z G V u d H M g Z m 9 y I E N N I G 9 m I E A z N S 4 w J S w x M H 0 m c X V v d D s s J n F 1 b 3 Q 7 U 2 V j d G l v b j E v Q 1 x 1 M D A y N k U g V F Z F V C B W V C A y M D I 2 L 0 F 1 d G 9 S Z W 1 v d m V k Q 2 9 s d W 1 u c z E u e 0 F w e C B D b 2 5 0 c m l i d X R p b 2 4 g T W F y Z 2 l u I G Z y b 2 0 g T W l u L 0 1 h b i B z a X p l L D E x f S Z x d W 9 0 O y w m c X V v d D t T Z W N 0 a W 9 u M S 9 D X H U w M D I 2 R S B U V k V U I F Z U I D I w M j Y v Q X V 0 b 1 J l b W 9 2 Z W R D b 2 x 1 b W 5 z M S 5 7 T G 9 h Z G l u Z y w x M n 0 m c X V v d D s s J n F 1 b 3 Q 7 U 2 V j d G l v b j E v Q 1 x 1 M D A y N k U g V F Z F V C B W V C A y M D I 2 L 0 F 1 d G 9 S Z W 1 v d m V k Q 2 9 s d W 1 u c z E u e 0 5 l d y 9 D b 2 5 0 L D E z f S Z x d W 9 0 O y w m c X V v d D t T Z W N 0 a W 9 u M S 9 D X H U w M D I 2 R S B U V k V U I F Z U I D I w M j Y v Q X V 0 b 1 J l b W 9 2 Z W R D b 2 x 1 b W 5 z M S 5 7 S G V h Z C B U Z W F j a G V y X G 4 o R m l y c 3 Q g T G F z d C l c b i h 1 c 2 U g O y B 3 a X R o I G 5 v I H N w Y W N l c y B m b 3 I g b X V s d G l w b G U p L D E 0 f S Z x d W 9 0 O y w m c X V v d D t T Z W N 0 a W 9 u M S 9 D X H U w M D I 2 R S B U V k V U I F Z U I D I w M j Y v Q X V 0 b 1 J l b W 9 2 Z W R D b 2 x 1 b W 5 z M S 5 7 T W l u I F N 0 d W R l b n R z I H B l c i B D b 2 h v c n Q s M T V 9 J n F 1 b 3 Q 7 L C Z x d W 9 0 O 1 N l Y 3 R p b 2 4 x L 0 N c d T A w M j Z F I F R W R V Q g V l Q g M j A y N i 9 B d X R v U m V t b 3 Z l Z E N v b H V t b n M x L n t N Y X g g U 3 R 1 Z G V u d H M g c G V y I E N v a G 9 y d C w x N n 0 m c X V v d D s s J n F 1 b 3 Q 7 U 2 V j d G l v b j E v Q 1 x 1 M D A y N k U g V F Z F V C B W V C A y M D I 2 L 0 F 1 d G 9 S Z W 1 v d m V k Q 2 9 s d W 1 u c z E u e 0 1 h e C B D b 2 h v c n R z L D E 3 f S Z x d W 9 0 O y w m c X V v d D t T Z W N 0 a W 9 u M S 9 D X H U w M D I 2 R S B U V k V U I F Z U I D I w M j Y v Q X V 0 b 1 J l b W 9 2 Z W R D b 2 x 1 b W 5 z M S 5 7 Q 2 9 z d C B D Z W 5 0 c m U s M T h 9 J n F 1 b 3 Q 7 L C Z x d W 9 0 O 1 N l Y 3 R p b 2 4 x L 0 N c d T A w M j Z F I F R W R V Q g V l Q g M j A y N i 9 B d X R v U m V t b 3 Z l Z E N v b H V t b n M x L n t T b 0 E g b 3 I g R n V s b C B R d W F s L D E 5 f S Z x d W 9 0 O y w m c X V v d D t T Z W N 0 a W 9 u M S 9 D X H U w M D I 2 R S B U V k V U I F Z U I D I w M j Y v Q X V 0 b 1 J l b W 9 2 Z W R D b 2 x 1 b W 5 z M S 5 7 R G V s a X Z l c n k s M j B 9 J n F 1 b 3 Q 7 L C Z x d W 9 0 O 1 N l Y 3 R p b 2 4 x L 0 N c d T A w M j Z F I F R W R V Q g V l Q g M j A y N i 9 B d X R v U m V t b 3 Z l Z E N v b H V t b n M x L n t E Z W x p d m V y e S B N b 2 R l L D I x f S Z x d W 9 0 O y w m c X V v d D t T Z W N 0 a W 9 u M S 9 D X H U w M D I 2 R S B U V k V U I F Z U I D I w M j Y v Q X V 0 b 1 J l b W 9 2 Z W R D b 2 x 1 b W 5 z M S 5 7 Q V R B U i w y M n 0 m c X V v d D s s J n F 1 b 3 Q 7 U 2 V j d G l v b j E v Q 1 x 1 M D A y N k U g V F Z F V C B W V C A y M D I 2 L 0 F 1 d G 9 S Z W 1 v d m V k Q 2 9 s d W 1 u c z E u e 0 V 4 Y W 0 g T n V t Y m V y L D I z f S Z x d W 9 0 O y w m c X V v d D t T Z W N 0 a W 9 u M S 9 D X H U w M D I 2 R S B U V k V U I F Z U I D I w M j Y v Q X V 0 b 1 J l b W 9 2 Z W R D b 2 x 1 b W 5 z M S 5 7 V 2 9 y a y B Q b G F j Z W 1 l b n Q s M j R 9 J n F 1 b 3 Q 7 L C Z x d W 9 0 O 1 N l Y 3 R p b 2 4 x L 0 N c d T A w M j Z F I F R W R V Q g V l Q g M j A y N i 9 B d X R v U m V t b 3 Z l Z E N v b H V t b n M x L n t X b 3 J r I F B s Y W N l b W V u d C B I b 3 V y c y w y N X 0 m c X V v d D s s J n F 1 b 3 Q 7 U 2 V j d G l v b j E v Q 1 x 1 M D A y N k U g V F Z F V C B W V C A y M D I 2 L 0 F 1 d G 9 S Z W 1 v d m V k Q 2 9 s d W 1 u c z E u e 0 V W R V Q g Q 2 9 1 c n N l I E l E L D I 2 f S Z x d W 9 0 O y w m c X V v d D t T Z W N 0 a W 9 u M S 9 D X H U w M D I 2 R S B U V k V U I F Z U I D I w M j Y v Q X V 0 b 1 J l b W 9 2 Z W R D b 2 x 1 b W 5 z M S 5 7 Q 2 x h c 3 M g R n J l c X V l b m N 5 L D I 3 f S Z x d W 9 0 O y w m c X V v d D t T Z W N 0 a W 9 u M S 9 D X H U w M D I 2 R S B U V k V U I F Z U I D I w M j Y v Q X V 0 b 1 J l b W 9 2 Z W R D b 2 x 1 b W 5 z M S 5 7 R G F 5 L D I 4 f S Z x d W 9 0 O y w m c X V v d D t T Z W N 0 a W 9 u M S 9 D X H U w M D I 2 R S B U V k V U I F Z U I D I w M j Y v Q X V 0 b 1 J l b W 9 2 Z W R D b 2 x 1 b W 5 z M S 5 7 U 3 R h c n Q g V G l t Z V x u X G 5 I S D p N T S B c b j I 0 a H I g d G l t Z S w y O X 0 m c X V v d D s s J n F 1 b 3 Q 7 U 2 V j d G l v b j E v Q 1 x 1 M D A y N k U g V F Z F V C B W V C A y M D I 2 L 0 F 1 d G 9 S Z W 1 v d m V k Q 2 9 s d W 1 u c z E u e 0 V u Z C B U a W 1 l X G 5 c b k h I O k 1 N X G 4 y N G h y I H R p b W U s M z B 9 J n F 1 b 3 Q 7 L C Z x d W 9 0 O 1 N l Y 3 R p b 2 4 x L 0 N c d T A w M j Z F I F R W R V Q g V l Q g M j A y N i 9 B d X R v U m V t b 3 Z l Z E N v b H V t b n M x L n t B Y 2 N l c 3 M g K F k v T i k s M z F 9 J n F 1 b 3 Q 7 L C Z x d W 9 0 O 1 N l Y 3 R p b 2 4 x L 0 N c d T A w M j Z F I F R W R V Q g V l Q g M j A y N i 9 B d X R v U m V t b 3 Z l Z E N v b H V t b n M x L n t E Z W x p d m V y e S B M b 2 N h d G l v b i w z M n 0 m c X V v d D s s J n F 1 b 3 Q 7 U 2 V j d G l v b j E v Q 1 x 1 M D A y N k U g V F Z F V C B W V C A y M D I 2 L 0 F 1 d G 9 S Z W 1 v d m V k Q 2 9 s d W 1 u c z E u e 0 N v b W 1 1 b m l 0 e S w z M 3 0 m c X V v d D s s J n F 1 b 3 Q 7 U 2 V j d G l v b j E v Q 1 x 1 M D A y N k U g V F Z F V C B W V C A y M D I 2 L 0 F 1 d G 9 S Z W 1 v d m V k Q 2 9 s d W 1 u c z E u e 0 l u d G V y b m F s I E 5 v d G V z I C w z N H 0 m c X V v d D s s J n F 1 b 3 Q 7 U 2 V j d G l v b j E v Q 1 x 1 M D A y N k U g V F Z F V C B W V C A y M D I 2 L 0 F 1 d G 9 S Z W 1 v d m V k Q 2 9 s d W 1 u c z E u e 1 N w Z W N p Z m l j I E N v d X J z Z S B S Z X F 1 a X J l b W V u d H M g d G V 4 d C B 0 b y B n b y B p b n R v I E V W R V Q g c G 9 y d G F s I G V n I H d o Y X Q g d G 8 g d 2 V h c i A v I H d o Y X Q g d G 8 g Y n J p b m c g K H R v I G J l I H N l Z W 4 g b 2 4 g d G h l I G 9 m Z m V y I G x l d H R l c i k s M z V 9 J n F 1 b 3 Q 7 L C Z x d W 9 0 O 1 N l Y 3 R p b 2 4 x L 0 N c d T A w M j Z F I F R W R V Q g V l Q g M j A y N i 9 B d X R v U m V t b 3 Z l Z E N v b H V t b n M x L n t B Z G R p d G l v b m F s I F R l e H Q g d G h h d C B h c H B l Y X J z I G l u I E V W R V Q g Z W c g c X V h b C B h Z H Z p Y 2 U s I H Z h Y 2 N p b m F 0 a W 9 u I G F k d m l j Z S w g Y 2 9 1 c n N l c y B z d W J q Z W N 0 I H R v I G N o Y W 5 n Z S A o b 2 5 s e S B z Z W V u I G F 0 I G N v d X J z Z S B s Z X Z l b C k s M z Z 9 J n F 1 b 3 Q 7 L C Z x d W 9 0 O 1 N l Y 3 R p b 2 4 x L 0 N c d T A w M j Z F I F R W R V Q g V l Q g M j A y N i 9 B d X R v U m V t b 3 Z l Z E N v b H V t b n M x L n t T c G V j a W F s I E R l b G l 2 Z X J 5 I E 5 v d G U g K E V W R V Q g c G 9 y d G F s I F x 1 M D A y N i B U V k V U I H R p b W V 0 Y W J s Z S k g L S B Z Z W F y I D I g Z G V 0 Y W l s L 1 N v Q S 9 3 b 3 J r c 2 h v c C B s b 2 N h d G l v b i w g Z G F 0 Z X M g X H U w M D I 2 I H R p b W V z L D M 3 f S Z x d W 9 0 O y w m c X V v d D t T Z W N 0 a W 9 u M S 9 D X H U w M D I 2 R S B U V k V U I F Z U I D I w M j Y v Q X V 0 b 1 J l b W 9 2 Z W R D b 2 x 1 b W 5 z M S 5 7 T n V t Y m V y I G 9 m I H l l Y X J z L D M 4 f S Z x d W 9 0 O y w m c X V v d D t T Z W N 0 a W 9 u M S 9 D X H U w M D I 2 R S B U V k V U I F Z U I D I w M j Y v Q X V 0 b 1 J l b W 9 2 Z W R D b 2 x 1 b W 5 z M S 5 7 T n V t Y m V y I G 9 m I F R l c m 1 z I G l u I F l l Y X I g M S w z O X 0 m c X V v d D s s J n F 1 b 3 Q 7 U 2 V j d G l v b j E v Q 1 x 1 M D A y N k U g V F Z F V C B W V C A y M D I 2 L 0 F 1 d G 9 S Z W 1 v d m V k Q 2 9 s d W 1 u c z E u e 0 5 1 b W J l c i B v Z i B U Z X J t c y B p b i B Z Z W F y I D I g L D Q w f S Z x d W 9 0 O y w m c X V v d D t T Z W N 0 a W 9 u M S 9 D X H U w M D I 2 R S B U V k V U I F Z U I D I w M j Y v Q X V 0 b 1 J l b W 9 2 Z W R D b 2 x 1 b W 5 z M S 5 7 U 3 R h c n Q g R G F 0 Z S A o W W V h c i A x K S w 0 M X 0 m c X V v d D s s J n F 1 b 3 Q 7 U 2 V j d G l v b j E v Q 1 x 1 M D A y N k U g V F Z F V C B W V C A y M D I 2 L 0 F 1 d G 9 S Z W 1 v d m V k Q 2 9 s d W 1 u c z E u e 0 V u Z C B E Y X R l I C h Z Z W F y I D E p L D Q y f S Z x d W 9 0 O y w m c X V v d D t T Z W N 0 a W 9 u M S 9 D X H U w M D I 2 R S B U V k V U I F Z U I D I w M j Y v Q X V 0 b 1 J l b W 9 2 Z W R D b 2 x 1 b W 5 z M S 5 7 U 3 R h c n Q g R G F 0 Z S A o W W V h c i A y K S w 0 M 3 0 m c X V v d D s s J n F 1 b 3 Q 7 U 2 V j d G l v b j E v Q 1 x 1 M D A y N k U g V F Z F V C B W V C A y M D I 2 L 0 F 1 d G 9 S Z W 1 v d m V k Q 2 9 s d W 1 u c z E u e 0 V u Z C B E Y X R l I C h Z Z W F y I D I p L D Q 0 f S Z x d W 9 0 O y w m c X V v d D t T Z W N 0 a W 9 u M S 9 D X H U w M D I 2 R S B U V k V U I F Z U I D I w M j Y v Q X V 0 b 1 J l b W 9 2 Z W R D b 2 x 1 b W 5 z M S 5 7 Q 2 x h c 3 M g U m 9 v b V x u L D Q 1 f S Z x d W 9 0 O y w m c X V v d D t T Z W N 0 a W 9 u M S 9 D X H U w M D I 2 R S B U V k V U I F Z U I D I w M j Y v Q X V 0 b 1 J l b W 9 2 Z W R D b 2 x 1 b W 5 z M S 5 7 Q 2 x h c 3 M g V G V h Y 2 h l c l x u K E Z p c n N 0 I E x h c 3 Q p X G 4 o d X N l I D s g d 2 l 0 a C B u b y B z c G F j Z X M g Z m 9 y I G 1 1 b H R p c G x l K S w 0 N n 0 m c X V v d D s s J n F 1 b 3 Q 7 U 2 V j d G l v b j E v Q 1 x 1 M D A y N k U g V F Z F V C B W V C A y M D I 2 L 0 F 1 d G 9 S Z W 1 v d m V k Q 2 9 s d W 1 u c z E u e 1 N j a G 9 v b H N c d T A w M j c g V G V h b S B D b 2 5 0 Y W N 0 L D Q 3 f S Z x d W 9 0 O y w m c X V v d D t T Z W N 0 a W 9 u M S 9 D X H U w M D I 2 R S B U V k V U I F Z U I D I w M j Y v Q X V 0 b 1 J l b W 9 2 Z W R D b 2 x 1 b W 5 z M S 5 7 R G V s a X Z l c n k g K F R l Y W N o Z X I p L D Q 4 f S Z x d W 9 0 O y w m c X V v d D t T Z W N 0 a W 9 u M S 9 D X H U w M D I 2 R S B U V k V U I F Z U I D I w M j Y v Q X V 0 b 1 J l b W 9 2 Z W R D b 2 x 1 b W 5 z M S 5 7 V G V h Y 2 h l c i B S Z X N v d X J j Z S A o R l Q l K S w 0 O X 0 m c X V v d D s s J n F 1 b 3 Q 7 U 2 V j d G l v b j E v Q 1 x 1 M D A y N k U g V F Z F V C B W V C A y M D I 2 L 0 F 1 d G 9 S Z W 1 v d m V k Q 2 9 s d W 1 u c z E u e 1 N 1 c H B v c n Q g K E V T T y k s N T B 9 J n F 1 b 3 Q 7 L C Z x d W 9 0 O 1 N l Y 3 R p b 2 4 x L 0 N c d T A w M j Z F I F R W R V Q g V l Q g M j A y N i 9 B d X R v U m V t b 3 Z l Z E N v b H V t b n M x L n t X b 3 J r c G x h Y 2 V t Z W 5 0 I C h c d T A w M 2 V S R C k s N T F 9 J n F 1 b 3 Q 7 L C Z x d W 9 0 O 1 N l Y 3 R p b 2 4 x L 0 N c d T A w M j Z F I F R W R V Q g V l Q g M j A y N i 9 B d X R v U m V t b 3 Z l Z E N v b H V t b n M x L n t U c m F k Z S B B c 3 N p c 3 R h b n Q s N T J 9 J n F 1 b 3 Q 7 L C Z x d W 9 0 O 1 N l Y 3 R p b 2 4 x L 0 N c d T A w M j Z F I F R W R V Q g V l Q g M j A y N i 9 B d X R v U m V t b 3 Z l Z E N v b H V t b n M x L n t c J n F 1 b 3 Q 7 T 3 R o Z X J c J n F 1 b 3 Q 7 I F N 1 c H B v c n Q 6 I E h v d X J z L D U z f S Z x d W 9 0 O y w m c X V v d D t T Z W N 0 a W 9 u M S 9 D X H U w M D I 2 R S B U V k V U I F Z U I D I w M j Y v Q X V 0 b 1 J l b W 9 2 Z W R D b 2 x 1 b W 5 z M S 5 7 X C Z x d W 9 0 O 0 9 0 a G V y X C Z x d W 9 0 O y B T d X B w b 3 J 0 O i B U e X B l L D U 0 f S Z x d W 9 0 O y w m c X V v d D t T Z W N 0 a W 9 u M S 9 D X H U w M D I 2 R S B U V k V U I F Z U I D I w M j Y v Q X V 0 b 1 J l b W 9 2 Z W R D b 2 x 1 b W 5 z M S 5 7 R G V s a X Z l c n k g c m V s Y X R l Z C B m b 3 I g d G V h Y 2 h l c n M 6 I E h v d X J z L D U 1 f S Z x d W 9 0 O y w m c X V v d D t T Z W N 0 a W 9 u M S 9 D X H U w M D I 2 R S B U V k V U I F Z U I D I w M j Y v Q X V 0 b 1 J l b W 9 2 Z W R D b 2 x 1 b W 5 z M S 5 7 R G V s a X Z l c n k g c m V s Y X R l Z C B m b 3 I g d G V h Y 2 h l c n M 6 I E t t c y w 1 N n 0 m c X V v d D s s J n F 1 b 3 Q 7 U 2 V j d G l v b j E v Q 1 x 1 M D A y N k U g V F Z F V C B W V C A y M D I 2 L 0 F 1 d G 9 S Z W 1 v d m V k Q 2 9 s d W 1 u c z E u e 1 d v c m s g c G x h Y 2 V t Z W 5 0 I H J l b G F 0 Z W Q g Z m 9 y I H R l Y W N o Z X J z O i B I b 3 V y c y w 1 N 3 0 m c X V v d D s s J n F 1 b 3 Q 7 U 2 V j d G l v b j E v Q 1 x 1 M D A y N k U g V F Z F V C B W V C A y M D I 2 L 0 F 1 d G 9 S Z W 1 v d m V k Q 2 9 s d W 1 u c z E u e 1 d v c m s g c G x h Y 2 V t Z W 5 0 I H J l b G F 0 Z W Q g Z m 9 y I H R l Y W N o Z X J z O i B L b X M s N T h 9 J n F 1 b 3 Q 7 L C Z x d W 9 0 O 1 N l Y 3 R p b 2 4 x L 0 N c d T A w M j Z F I F R W R V Q g V l Q g M j A y N i 9 B d X R v U m V t b 3 Z l Z E N v b H V t b n M x L n t W Y X J p Y W J s Z S A o c G V y I H N 0 d W R l b n Q p L D U 5 f S Z x d W 9 0 O y w m c X V v d D t T Z W N 0 a W 9 u M S 9 D X H U w M D I 2 R S B U V k V U I F Z U I D I w M j Y v Q X V 0 b 1 J l b W 9 2 Z W R D b 2 x 1 b W 5 z M S 5 7 R m l 4 Z W Q g K H B l c i B h b m 5 1 b S k s N j B 9 J n F 1 b 3 Q 7 L C Z x d W 9 0 O 1 N l Y 3 R p b 2 4 x L 0 N c d T A w M j Z F I F R W R V Q g V l Q g M j A y N i 9 B d X R v U m V t b 3 Z l Z E N v b H V t b n M x L n t E Z W x p d m V y e S A o V G V h Y 2 h l c i l f M S w 2 M X 0 m c X V v d D s s J n F 1 b 3 Q 7 U 2 V j d G l v b j E v Q 1 x 1 M D A y N k U g V F Z F V C B W V C A y M D I 2 L 0 F 1 d G 9 S Z W 1 v d m V k Q 2 9 s d W 1 u c z E u e 1 R l Y W N o Z X I g U m V z b 3 V y Y 2 U g K E Z U J S l f M i w 2 M n 0 m c X V v d D s s J n F 1 b 3 Q 7 U 2 V j d G l v b j E v Q 1 x 1 M D A y N k U g V F Z F V C B W V C A y M D I 2 L 0 F 1 d G 9 S Z W 1 v d m V k Q 2 9 s d W 1 u c z E u e 1 N 1 c H B v c n Q g K E V T T y l f M y w 2 M 3 0 m c X V v d D s s J n F 1 b 3 Q 7 U 2 V j d G l v b j E v Q 1 x 1 M D A y N k U g V F Z F V C B W V C A y M D I 2 L 0 F 1 d G 9 S Z W 1 v d m V k Q 2 9 s d W 1 u c z E u e 1 d v c m t w b G F j Z W 1 l b n Q g K F x 1 M D A z Z V J E K V 8 0 L D Y 0 f S Z x d W 9 0 O y w m c X V v d D t T Z W N 0 a W 9 u M S 9 D X H U w M D I 2 R S B U V k V U I F Z U I D I w M j Y v Q X V 0 b 1 J l b W 9 2 Z W R D b 2 x 1 b W 5 z M S 5 7 V H J h Z G U g Q X N z a X N 0 Y W 5 0 X z U s N j V 9 J n F 1 b 3 Q 7 L C Z x d W 9 0 O 1 N l Y 3 R p b 2 4 x L 0 N c d T A w M j Z F I F R W R V Q g V l Q g M j A y N i 9 B d X R v U m V t b 3 Z l Z E N v b H V t b n M x L n t c J n F 1 b 3 Q 7 T 3 R o Z X J c J n F 1 b 3 Q 7 I F N 1 c H B v c n Q 6 I E h v d X J z X z Y s N j Z 9 J n F 1 b 3 Q 7 L C Z x d W 9 0 O 1 N l Y 3 R p b 2 4 x L 0 N c d T A w M j Z F I F R W R V Q g V l Q g M j A y N i 9 B d X R v U m V t b 3 Z l Z E N v b H V t b n M x L n t c J n F 1 b 3 Q 7 T 3 R o Z X J c J n F 1 b 3 Q 7 I F N 1 c H B v c n Q 6 I F R 5 c G V f N y w 2 N 3 0 m c X V v d D s s J n F 1 b 3 Q 7 U 2 V j d G l v b j E v Q 1 x 1 M D A y N k U g V F Z F V C B W V C A y M D I 2 L 0 F 1 d G 9 S Z W 1 v d m V k Q 2 9 s d W 1 u c z E u e 0 R l b G l 2 Z X J 5 I H J l b G F 0 Z W Q g Z m 9 y I H R l Y W N o Z X J z O i B I b 3 V y c 1 8 4 L D Y 4 f S Z x d W 9 0 O y w m c X V v d D t T Z W N 0 a W 9 u M S 9 D X H U w M D I 2 R S B U V k V U I F Z U I D I w M j Y v Q X V 0 b 1 J l b W 9 2 Z W R D b 2 x 1 b W 5 z M S 5 7 R G V s a X Z l c n k g c m V s Y X R l Z C B m b 3 I g d G V h Y 2 h l c n M 6 I E t t c 1 8 5 L D Y 5 f S Z x d W 9 0 O y w m c X V v d D t T Z W N 0 a W 9 u M S 9 D X H U w M D I 2 R S B U V k V U I F Z U I D I w M j Y v Q X V 0 b 1 J l b W 9 2 Z W R D b 2 x 1 b W 5 z M S 5 7 V 2 9 y a y B w b G F j Z W 1 l b n Q g c m V s Y X R l Z C B m b 3 I g d G V h Y 2 h l c n M 6 I E h v d X J z X z E w L D c w f S Z x d W 9 0 O y w m c X V v d D t T Z W N 0 a W 9 u M S 9 D X H U w M D I 2 R S B U V k V U I F Z U I D I w M j Y v Q X V 0 b 1 J l b W 9 2 Z W R D b 2 x 1 b W 5 z M S 5 7 V 2 9 y a y B w b G F j Z W 1 l b n Q g c m V s Y X R l Z C B m b 3 I g d G V h Y 2 h l c n M 6 I E t t c 1 8 x M S w 3 M X 0 m c X V v d D s s J n F 1 b 3 Q 7 U 2 V j d G l v b j E v Q 1 x 1 M D A y N k U g V F Z F V C B W V C A y M D I 2 L 0 F 1 d G 9 S Z W 1 v d m V k Q 2 9 s d W 1 u c z E u e 1 Z h c m l h Y m x l I C h w Z X I g c 3 R 1 Z G V u d C l f M T I s N z J 9 J n F 1 b 3 Q 7 L C Z x d W 9 0 O 1 N l Y 3 R p b 2 4 x L 0 N c d T A w M j Z F I F R W R V Q g V l Q g M j A y N i 9 B d X R v U m V t b 3 Z l Z E N v b H V t b n M x L n t G a X h l Z C A o c G V y I G F u b n V t K V 8 x M y w 3 M 3 0 m c X V v d D s s J n F 1 b 3 Q 7 U 2 V j d G l v b j E v Q 1 x 1 M D A y N k U g V F Z F V C B W V C A y M D I 2 L 0 F 1 d G 9 S Z W 1 v d m V k Q 2 9 s d W 1 u c z E u e 0 N v c 3 R p b m c g R G V 0 Y W l s L 0 N v b W 1 l b n R z L D c 0 f S Z x d W 9 0 O y w m c X V v d D t T Z W N 0 a W 9 u M S 9 D X H U w M D I 2 R S B U V k V U I F Z U I D I w M j Y v Q X V 0 b 1 J l b W 9 2 Z W R D b 2 x 1 b W 5 z M S 5 7 Q 2 9 s d W 1 u N z Y s N z V 9 J n F 1 b 3 Q 7 L C Z x d W 9 0 O 1 N l Y 3 R p b 2 4 x L 0 N c d T A w M j Z F I F R W R V Q g V l Q g M j A y N i 9 B d X R v U m V t b 3 Z l Z E N v b H V t b n M x L n t U b 3 R h b C w 3 N n 0 m c X V v d D s s J n F 1 b 3 Q 7 U 2 V j d G l v b j E v Q 1 x 1 M D A y N k U g V F Z F V C B W V C A y M D I 2 L 0 F 1 d G 9 S Z W 1 v d m V k Q 2 9 s d W 1 u c z E u e 0 R l b G l 2 Z X J 5 X z E 0 L D c 3 f S Z x d W 9 0 O y w m c X V v d D t T Z W N 0 a W 9 u M S 9 D X H U w M D I 2 R S B U V k V U I F Z U I D I w M j Y v Q X V 0 b 1 J l b W 9 2 Z W R D b 2 x 1 b W 5 z M S 5 7 T 3 R o Z X I g K F N 1 c H B v c n Q g K y B U c m F 2 Z W w p L D c 4 f S Z x d W 9 0 O y w m c X V v d D t T Z W N 0 a W 9 u M S 9 D X H U w M D I 2 R S B U V k V U I F Z U I D I w M j Y v Q X V 0 b 1 J l b W 9 2 Z W R D b 2 x 1 b W 5 z M S 5 7 T k V T Q S B I b 3 V y c y w 3 O X 0 m c X V v d D s s J n F 1 b 3 Q 7 U 2 V j d G l v b j E v Q 1 x 1 M D A y N k U g V F Z F V C B W V C A y M D I 2 L 0 F 1 d G 9 S Z W 1 v d m V k Q 2 9 s d W 1 u c z E u e 0 R l b G l 2 Z X J 5 I E h v d X J z I C U g d n M g T k V T Q S A s O D B 9 J n F 1 b 3 Q 7 L C Z x d W 9 0 O 1 N l Y 3 R p b 2 4 x L 0 N c d T A w M j Z F I F R W R V Q g V l Q g M j A y N i 9 B d X R v U m V t b 3 Z l Z E N v b H V t b n M x L n t D b 2 x 1 b W 4 4 M i w 4 M X 0 m c X V v d D s s J n F 1 b 3 Q 7 U 2 V j d G l v b j E v Q 1 x 1 M D A y N k U g V F Z F V C B W V C A y M D I 2 L 0 F 1 d G 9 S Z W 1 v d m V k Q 2 9 s d W 1 u c z E u e 0 J h c 2 U g Q 2 9 1 c n N l I F B y a W N l I C h p b m N s I E F T Q y k s O D J 9 J n F 1 b 3 Q 7 L C Z x d W 9 0 O 1 N l Y 3 R p b 2 4 x L 0 N c d T A w M j Z F I F R W R V Q g V l Q g M j A y N i 9 B d X R v U m V t b 3 Z l Z E N v b H V t b n M x L n t M b 2 F k a W 5 n c y w 4 M 3 0 m c X V v d D s s J n F 1 b 3 Q 7 U 2 V j d G l v b j E v Q 1 x 1 M D A y N k U g V F Z F V C B W V C A y M D I 2 L 0 F 1 d G 9 S Z W 1 v d m V k Q 2 9 s d W 1 u c z E u e 0 F T Q y w 4 N H 0 m c X V v d D s s J n F 1 b 3 Q 7 U 2 V j d G l v b j E v Q 1 x 1 M D A y N k U g V F Z F V C B W V C A y M D I 2 L 0 F 1 d G 9 S Z W 1 v d m V k Q 2 9 s d W 1 u c z E u e 0 d y b 3 N z Z W Q g d X A g V m F y a W F i b G U g Q 2 9 u c 3 V t Y W J s Z X M s O D V 9 J n F 1 b 3 Q 7 L C Z x d W 9 0 O 1 N l Y 3 R p b 2 4 x L 0 N c d T A w M j Z F I F R W R V Q g V l Q g M j A y N i 9 B d X R v U m V t b 3 Z l Z E N v b H V t b n M x L n t U b 3 R h b C B u Z X Q g U m V 2 Z W 5 1 Z S B w Z X I g U 3 R 1 Z G V u d C w 4 N n 0 m c X V v d D s s J n F 1 b 3 Q 7 U 2 V j d G l v b j E v Q 1 x 1 M D A y N k U g V F Z F V C B W V C A y M D I 2 L 0 F 1 d G 9 S Z W 1 v d m V k Q 2 9 s d W 1 u c z E u e 0 Z U L D g 3 f S Z x d W 9 0 O y w m c X V v d D t T Z W N 0 a W 9 u M S 9 D X H U w M D I 2 R S B U V k V U I F Z U I D I w M j Y v Q X V 0 b 1 J l b W 9 2 Z W R D b 2 x 1 b W 5 z M S 5 7 U F Q s O D h 9 J n F 1 b 3 Q 7 L C Z x d W 9 0 O 1 N l Y 3 R p b 2 4 x L 0 N c d T A w M j Z F I F R W R V Q g V l Q g M j A y N i 9 B d X R v U m V t b 3 Z l Z E N v b H V t b n M x L n t F U 0 8 s O D l 9 J n F 1 b 3 Q 7 L C Z x d W 9 0 O 1 N l Y 3 R p b 2 4 x L 0 N c d T A w M j Z F I F R W R V Q g V l Q g M j A y N i 9 B d X R v U m V t b 3 Z l Z E N v b H V t b n M x L n t X L 3 B s Y W N l L D k w f S Z x d W 9 0 O y w m c X V v d D t T Z W N 0 a W 9 u M S 9 D X H U w M D I 2 R S B U V k V U I F Z U I D I w M j Y v Q X V 0 b 1 J l b W 9 2 Z W R D b 2 x 1 b W 5 z M S 5 7 V H J h Z G U g Q X N z a X N 0 Y W 5 0 X z E 1 L D k x f S Z x d W 9 0 O y w m c X V v d D t T Z W N 0 a W 9 u M S 9 D X H U w M D I 2 R S B U V k V U I F Z U I D I w M j Y v Q X V 0 b 1 J l b W 9 2 Z W R D b 2 x 1 b W 5 z M S 5 7 T 3 R o Z X I g W X I x L D k y f S Z x d W 9 0 O y w m c X V v d D t T Z W N 0 a W 9 u M S 9 D X H U w M D I 2 R S B U V k V U I F Z U I D I w M j Y v Q X V 0 b 1 J l b W 9 2 Z W R D b 2 x 1 b W 5 z M S 5 7 T 3 R o Z X I g W X I y L D k z f S Z x d W 9 0 O y w m c X V v d D t T Z W N 0 a W 9 u M S 9 D X H U w M D I 2 R S B U V k V U I F Z U I D I w M j Y v Q X V 0 b 1 J l b W 9 2 Z W R D b 2 x 1 b W 5 z M S 5 7 V H J h d m V s L D k 0 f S Z x d W 9 0 O y w m c X V v d D t T Z W N 0 a W 9 u M S 9 D X H U w M D I 2 R S B U V k V U I F Z U I D I w M j Y v Q X V 0 b 1 J l b W 9 2 Z W R D b 2 x 1 b W 5 z M S 5 7 V H J h d m V s X z E 2 L D k 1 f S Z x d W 9 0 O y w m c X V v d D t T Z W N 0 a W 9 u M S 9 D X H U w M D I 2 R S B U V k V U I F Z U I D I w M j Y v Q X V 0 b 1 J l b W 9 2 Z W R D b 2 x 1 b W 5 z M S 5 7 W W V h c i A x L D k 2 f S Z x d W 9 0 O y w m c X V v d D t T Z W N 0 a W 9 u M S 9 D X H U w M D I 2 R S B U V k V U I F Z U I D I w M j Y v Q X V 0 b 1 J l b W 9 2 Z W R D b 2 x 1 b W 5 z M S 5 7 W W V h c i A y L D k 3 f S Z x d W 9 0 O y w m c X V v d D t T Z W N 0 a W 9 u M S 9 D X H U w M D I 2 R S B U V k V U I F Z U I D I w M j Y v Q X V 0 b 1 J l b W 9 2 Z W R D b 2 x 1 b W 5 z M S 5 7 V G 9 0 Y W x f M T c s O T h 9 J n F 1 b 3 Q 7 L C Z x d W 9 0 O 1 N l Y 3 R p b 2 4 x L 0 N c d T A w M j Z F I F R W R V Q g V l Q g M j A y N i 9 B d X R v U m V t b 3 Z l Z E N v b H V t b n M x L n t C c m V h a y B F d m V u L D k 5 f S Z x d W 9 0 O y w m c X V v d D t T Z W N 0 a W 9 u M S 9 D X H U w M D I 2 R S B U V k V U I F Z U I D I w M j Y v Q X V 0 b 1 J l b W 9 2 Z W R D b 2 x 1 b W 5 z M S 5 7 R U R Q I E 5 1 b W J l c i w x M D B 9 J n F 1 b 3 Q 7 L C Z x d W 9 0 O 1 N l Y 3 R p b 2 4 x L 0 N c d T A w M j Z F I F R W R V Q g V l Q g M j A y N i 9 B d X R v U m V t b 3 Z l Z E N v b H V t b n M x L n t T T k 9 X I H R p Y 2 t l d C B u d W 1 i Z X I s M T A x f S Z x d W 9 0 O y w m c X V v d D t T Z W N 0 a W 9 u M S 9 D X H U w M D I 2 R S B U V k V U I F Z U I D I w M j Y v Q X V 0 b 1 J l b W 9 2 Z W R D b 2 x 1 b W 5 z M S 5 7 U H J v Z H V j d C B D b 2 R l L D E w M n 0 m c X V v d D s s J n F 1 b 3 Q 7 U 2 V j d G l v b j E v Q 1 x 1 M D A y N k U g V F Z F V C B W V C A y M D I 2 L 0 F 1 d G 9 S Z W 1 v d m V k Q 2 9 s d W 1 u c z E u e 0 N h b C B P Y 2 M g Q 2 9 k Z S w x M D N 9 J n F 1 b 3 Q 7 L C Z x d W 9 0 O 1 N l Y 3 R p b 2 4 x L 0 N c d T A w M j Z F I F R W R V Q g V l Q g M j A y N i 9 B d X R v U m V t b 3 Z l Z E N v b H V t b n M x L n t P Z m Z l c m l u Z y B D b 2 R l L D E w N H 0 m c X V v d D s s J n F 1 b 3 Q 7 U 2 V j d G l v b j E v Q 1 x 1 M D A y N k U g V F Z F V C B W V C A y M D I 2 L 0 F 1 d G 9 S Z W 1 v d m V k Q 2 9 s d W 1 u c z E u e 2 V i c y B z d G F 0 d X M g K G F w c H J v d m V k L 2 R y Y W Z 0 K S w x M D V 9 J n F 1 b 3 Q 7 L C Z x d W 9 0 O 1 N l Y 3 R p b 2 4 x L 0 N c d T A w M j Z F I F R W R V Q g V l Q g M j A y N i 9 B d X R v U m V t b 3 Z l Z E N v b H V t b n M x L n t l Y n M g U U E g Y 2 h l Y 2 s s M T A 2 f S Z x d W 9 0 O y w m c X V v d D t T Z W N 0 a W 9 u M S 9 D X H U w M D I 2 R S B U V k V U I F Z U I D I w M j Y v Q X V 0 b 1 J l b W 9 2 Z W R D b 2 x 1 b W 5 z M S 5 7 R W 5 0 Z X J l Z C B p b n R v I E V W R V Q s M T A 3 f S Z x d W 9 0 O y w m c X V v d D t T Z W N 0 a W 9 u M S 9 D X H U w M D I 2 R S B U V k V U I F Z U I D I w M j Y v Q X V 0 b 1 J l b W 9 2 Z W R D b 2 x 1 b W 5 z M S 5 7 V W 5 p d H M g Z n J v b S B T b 0 E g d X B s b 2 F k Z W Q g d G 8 g R V Z F V C w x M D h 9 J n F 1 b 3 Q 7 L C Z x d W 9 0 O 1 N l Y 3 R p b 2 4 x L 0 N c d T A w M j Z F I F R W R V Q g V l Q g M j A y N i 9 B d X R v U m V t b 3 Z l Z E N v b H V t b n M x L n t U Q V M g c m V j Z W l 2 Z W Q s M T A 5 f S Z x d W 9 0 O y w m c X V v d D t T Z W N 0 a W 9 u M S 9 D X H U w M D I 2 R S B U V k V U I F Z U I D I w M j Y v Q X V 0 b 1 J l b W 9 2 Z W R D b 2 x 1 b W 5 z M S 5 7 V E F T I G F t Z W 5 k Z W Q g Z m 9 y I H V w b G 9 h Z C w x M T B 9 J n F 1 b 3 Q 7 L C Z x d W 9 0 O 1 N l Y 3 R p b 2 4 x L 0 N c d T A w M j Z F I F R W R V Q g V l Q g M j A y N i 9 B d X R v U m V t b 3 Z l Z E N v b H V t b n M x L n t U Q V M g d X B s b 2 F k Z W Q g d G 8 g R V Z F V C w x M T F 9 J n F 1 b 3 Q 7 L C Z x d W 9 0 O 1 N l Y 3 R p b 2 4 x L 0 N c d T A w M j Z F I F R W R V Q g V l Q g M j A y N i 9 B d X R v U m V t b 3 Z l Z E N v b H V t b n M x L n t O R V N B I G h v d X J z L j E s M T E y f S Z x d W 9 0 O y w m c X V v d D t T Z W N 0 a W 9 u M S 9 D X H U w M D I 2 R S B U V k V U I F Z U I D I w M j Y v Q X V 0 b 1 J l b W 9 2 Z W R D b 2 x 1 b W 5 z M S 5 7 Q 2 9 1 c n N l I F R 5 c G V f M T g s M T E z f S Z x d W 9 0 O y w m c X V v d D t T Z W N 0 a W 9 u M S 9 D X H U w M D I 2 R S B U V k V U I F Z U I D I w M j Y v Q X V 0 b 1 J l b W 9 2 Z W R D b 2 x 1 b W 5 z M S 5 7 V G V h b S B M Z W F k Z X I s M T E 0 f S Z x d W 9 0 O 1 0 s J n F 1 b 3 Q 7 U m V s Y X R p b 2 5 z a G l w S W 5 m b y Z x d W 9 0 O z p b X X 0 i I C 8 + P C 9 T d G F i b G V F b n R y a W V z P j w v S X R l b T 4 8 S X R l b T 4 8 S X R l b U x v Y 2 F 0 a W 9 u P j x J d G V t V H l w Z T 5 G b 3 J t d W x h P C 9 J d G V t V H l w Z T 4 8 S X R l b V B h d G g + U 2 V j d G l v b j E v Q y U y N k U l M j B U V k V U J T I w V l Q l M j A y M D I 2 L 1 N v d X J j Z T w v S X R l b V B h d G g + P C 9 J d G V t T G 9 j Y X R p b 2 4 + P F N 0 Y W J s Z U V u d H J p Z X M g L z 4 8 L 0 l 0 Z W 0 + P E l 0 Z W 0 + P E l 0 Z W 1 M b 2 N h d G l v b j 4 8 S X R l b V R 5 c G U + R m 9 y b X V s Y T w v S X R l b V R 5 c G U + P E l 0 Z W 1 Q Y X R o P l N l Y 3 R p b 2 4 x L 0 M l M j Z F J T I w V F Z F V C U y M F Z U J T I w M j A y N i 9 G a W x 0 Z X J l Z C U y M F J v d 3 M 8 L 0 l 0 Z W 1 Q Y X R o P j w v S X R l b U x v Y 2 F 0 a W 9 u P j x T d G F i b G V F b n R y a W V z I C 8 + P C 9 J d G V t P j x J d G V t P j x J d G V t T G 9 j Y X R p b 2 4 + P E l 0 Z W 1 U e X B l P k Z v c m 1 1 b G E 8 L 0 l 0 Z W 1 U e X B l P j x J d G V t U G F 0 a D 5 T Z W N 0 a W 9 u M S 9 D J T I 2 R S U y M F R W R V Q l M j B W V C U y M D I w M j Y v U m V t b 3 Z l Z C U y M E 9 0 a G V y J T I w Q 2 9 s d W 1 u c z w v S X R l b V B h d G g + P C 9 J d G V t T G 9 j Y X R p b 2 4 + P F N 0 Y W J s Z U V u d H J p Z X M g L z 4 8 L 0 l 0 Z W 0 + P E l 0 Z W 0 + P E l 0 Z W 1 M b 2 N h d G l v b j 4 8 S X R l b V R 5 c G U + R m 9 y b X V s Y T w v S X R l b V R 5 c G U + P E l 0 Z W 1 Q Y X R o P l N l Y 3 R p b 2 4 x L 0 M l M j Z F J T I w V F Z F V C U y M F Z U J T I w M j A y N i 9 G a W x 0 Z X J l Z C U y M E h p Z G R l b i U y M E Z p b G V z M T w v S X R l b V B h d G g + P C 9 J d G V t T G 9 j Y X R p b 2 4 + P F N 0 Y W J s Z U V u d H J p Z X M g L z 4 8 L 0 l 0 Z W 0 + P E l 0 Z W 0 + P E l 0 Z W 1 M b 2 N h d G l v b j 4 8 S X R l b V R 5 c G U + R m 9 y b X V s Y T w v S X R l b V R 5 c G U + P E l 0 Z W 1 Q Y X R o P l N l Y 3 R p b 2 4 x L 0 M l M j Z F J T I w V F Z F V C U y M F Z U J T I w M j A y N i 9 J b n Z v a 2 U l M j B D d X N 0 b 2 0 l M j B G d W 5 j d G l v b j E 8 L 0 l 0 Z W 1 Q Y X R o P j w v S X R l b U x v Y 2 F 0 a W 9 u P j x T d G F i b G V F b n R y a W V z I C 8 + P C 9 J d G V t P j x J d G V t P j x J d G V t T G 9 j Y X R p b 2 4 + P E l 0 Z W 1 U e X B l P k Z v c m 1 1 b G E 8 L 0 l 0 Z W 1 U e X B l P j x J d G V t U G F 0 a D 5 T Z W N 0 a W 9 u M S 9 D J T I 2 R S U y M F R W R V Q l M j B W V C U y M D I w M j Y v U m V t b 3 Z l Z C U y M E 9 0 a G V y J T I w Q 2 9 s d W 1 u c z E 8 L 0 l 0 Z W 1 Q Y X R o P j w v S X R l b U x v Y 2 F 0 a W 9 u P j x T d G F i b G V F b n R y a W V z I C 8 + P C 9 J d G V t P j x J d G V t P j x J d G V t T G 9 j Y X R p b 2 4 + P E l 0 Z W 1 U e X B l P k Z v c m 1 1 b G E 8 L 0 l 0 Z W 1 U e X B l P j x J d G V t U G F 0 a D 5 T Z W N 0 a W 9 u M S 9 D J T I 2 R S U y M F R W R V Q l M j B W V C U y M D I w M j Y v R X h w Y W 5 k Z W Q l M j B U Y W J s Z S U y M E N v b H V t b j E 8 L 0 l 0 Z W 1 Q Y X R o P j w v S X R l b U x v Y 2 F 0 a W 9 u P j x T d G F i b G V F b n R y a W V z I C 8 + P C 9 J d G V t P j x J d G V t P j x J d G V t T G 9 j Y X R p b 2 4 + P E l 0 Z W 1 U e X B l P k Z v c m 1 1 b G E 8 L 0 l 0 Z W 1 U e X B l P j x J d G V t U G F 0 a D 5 T Z W N 0 a W 9 u M S 9 D J T I 2 R S U y M F R W R V Q l M j B W V C U y M D I w M j Y v Q 2 h h b m d l Z C U y M F R 5 c G U 8 L 0 l 0 Z W 1 Q Y X R o P j w v S X R l b U x v Y 2 F 0 a W 9 u P j x T d G F i b G V F b n R y a W V z I C 8 + P C 9 J d G V t P j x J d G V t P j x J d G V t T G 9 j Y X R p b 2 4 + P E l 0 Z W 1 U e X B l P k Z v c m 1 1 b G E 8 L 0 l 0 Z W 1 U e X B l P j x J d G V t U G F 0 a D 5 T Z W N 0 a W 9 u M S 9 D J T I 2 R S U y M F R W R V Q l M j B W V C U y M D I w M j Y v U m V t b 3 Z l Z C U y M F R v c C U y M F J v d 3 M 8 L 0 l 0 Z W 1 Q Y X R o P j w v S X R l b U x v Y 2 F 0 a W 9 u P j x T d G F i b G V F b n R y a W V z I C 8 + P C 9 J d G V t P j x J d G V t P j x J d G V t T G 9 j Y X R p b 2 4 + P E l 0 Z W 1 U e X B l P k Z v c m 1 1 b G E 8 L 0 l 0 Z W 1 U e X B l P j x J d G V t U G F 0 a D 5 T Z W N 0 a W 9 u M S 9 D Q y U y N k V T J T I w V F Z F V C U y M F Z U J T I w M j A y N j w v S X R l b V B h d G g + P C 9 J d G V t T G 9 j Y X R p b 2 4 + P F N 0 Y W J s Z U V u d H J p Z X M + P E V u d H J 5 I F R 5 c G U 9 I k l z U H J p d m F 0 Z S I g V m F s d W U 9 I m w w I i A v P j x F b n R y e S B U e X B l P S J R d W V y e U l E I i B W Y W x 1 Z T 0 i c z F k Z j E 3 Z j M y L T U 3 M T c t N D E 3 N S 0 5 O T U 1 L T g 5 M G I w Y 2 J k Z T d j M y 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Q 0 N f R V N f V F Z F V F 9 W V F 8 y M D I 2 I i A v P j x F b n R y e S B U e X B l P S J G a W x s Z W R D b 2 1 w b G V 0 Z V J l c 3 V s d F R v V 2 9 y a 3 N o Z W V 0 I i B W Y W x 1 Z T 0 i b D E i I C 8 + P E V u d H J 5 I F R 5 c G U 9 I k Z p b G x F c n J v c k N v d W 5 0 I i B W Y W x 1 Z T 0 i b D I x I i A v P j x F b n R y e S B U e X B l P S J G a W x s R X J y b 3 J D b 2 R l I i B W Y W x 1 Z T 0 i c 1 V u a 2 5 v d 2 4 i I C 8 + P E V u d H J 5 I F R 5 c G U 9 I k Z p b G x M Y X N 0 V X B k Y X R l Z C I g V m F s d W U 9 I m Q y M D I 1 L T A 5 L T I 4 V D I z O j A z O j U 0 L j M 4 N z g 2 N T B a I i A v P j x F b n R y e S B U e X B l P S J G a W x s Q 2 9 1 b n Q i I F Z h b H V l P S J s M j c 4 I i A v P j x F b n R y e S B U e X B l P S J G a W x s Q 2 9 s d W 1 u V H l w Z X M i I F Z h b H V l P S J z Q m d Z Q U J n W U d C Z 1 l H Q X d B R 0 J R W U d B d 0 1 E Q X d Z R 0 J n W U R C Z 0 1 B Q m d Z S E J 3 W U d C Z 1 l H Q m d Z R E F 3 T U p D U W t K Q m d Z R 0 J R V U R B Q U 1 E Q m d N R 0 J n W U R B d 0 1 G Q X d Z R E F 3 W U R C Z 1 l H Q X d N R 0 F B V U Z B d 0 1 G Q U F N R E F 3 V U Z C U V V G Q l F V R k J R V U Z C U V V G Q U F N R 0 J n W U d C Z 1 l H Q m d Z R 0 J n T U d C Z z 0 9 I i A v P j x F b n R y e S B U e X B l P S J G a W x s Q 2 9 s d W 1 u T m F t Z X M i I F Z h b H V l P S J z W y Z x d W 9 0 O 1 N 0 Y X R 1 c y Z x d W 9 0 O y w m c X V v d D t D b 3 V y c 2 U g V H l w Z S Z x d W 9 0 O y w m c X V v d D t O R V N B I E N v d X J z Z S B D b 2 R l J n F 1 b 3 Q 7 L C Z x d W 9 0 O 0 5 h d G l v b m F s I E N v Z G U m c X V v d D s s J n F 1 b 3 Q 7 U X V h b G l m a W N h d G l v b i B O Y W 1 l J n F 1 b 3 Q 7 L C Z x d W 9 0 O 0 5 F U 0 E g Q 2 9 1 c n N l I E 5 h b W U g J n F 1 b 3 Q 7 L C Z x d W 9 0 O 1 N 1 Y i 1 G Y W N 1 b H R 5 J n F 1 b 3 Q 7 L C Z x d W 9 0 O 0 N s Y X N z I E 5 h b W U m c X V v d D s s J n F 1 b 3 Q 7 Q 2 9 1 c n N l I G 5 h b W U g Q 2 h l Y 2 s m c X V v d D s s J n F 1 b 3 Q 7 Q 2 9 1 c n N l I F B y a W N l I C h p b m N s I E F T Q y B c d T A w M j Y g T G 9 h Z G l u Z y k m c X V v d D s s J n F 1 b 3 Q 7 Q X B 4 I G J y Z W F r I G V 2 Z W 4 g c 3 R 1 Z G V u d H M g Z m 9 y I E N N I G 9 m I E A z N S 4 w J S Z x d W 9 0 O y w m c X V v d D t B c H g g Q 2 9 u d H J p Y n V 0 a W 9 u I E 1 h c m d p b i B m c m 9 t I E 1 p b i 9 N Y W 4 g c 2 l 6 Z S Z x d W 9 0 O y w m c X V v d D t M b 2 F k a W 5 n J n F 1 b 3 Q 7 L C Z x d W 9 0 O 0 5 l d y 9 D b 2 5 0 J n F 1 b 3 Q 7 L C Z x d W 9 0 O 0 h l Y W Q g V G V h Y 2 h l c l x u K E Z p c n N 0 I E x h c 3 Q p X G 4 o d X N l I D s g d 2 l 0 a C B u b y B z c G F j Z X M g Z m 9 y I G 1 1 b H R p c G x l K S Z x d W 9 0 O y w m c X V v d D t N a W 4 g U 3 R 1 Z G V u d H M g c G V y I E N v a G 9 y d C Z x d W 9 0 O y w m c X V v d D t N Y X g g U 3 R 1 Z G V u d H M g c G V y I E N v a G 9 y d C Z x d W 9 0 O y w m c X V v d D t N Y X g g Q 2 9 o b 3 J 0 c y Z x d W 9 0 O y w m c X V v d D t D b 3 N 0 I E N l b n R y Z S Z x d W 9 0 O y w m c X V v d D t T b 0 E g b 3 I g R n V s b C B R d W F s J n F 1 b 3 Q 7 L C Z x d W 9 0 O 0 R l b G l 2 Z X J 5 J n F 1 b 3 Q 7 L C Z x d W 9 0 O 0 R l b G l 2 Z X J 5 I E 1 v Z G U m c X V v d D s s J n F 1 b 3 Q 7 Q V R B U i Z x d W 9 0 O y w m c X V v d D t F e G F t I E 5 1 b W J l c i Z x d W 9 0 O y w m c X V v d D t X b 3 J r I F B s Y W N l b W V u d C Z x d W 9 0 O y w m c X V v d D t X b 3 J r I F B s Y W N l b W V u d C B I b 3 V y c y Z x d W 9 0 O y w m c X V v d D t F V k V U I E N v d X J z Z S B J R C Z x d W 9 0 O y w m c X V v d D t D b G F z c y B G c m V x d W V u Y 3 k m c X V v d D s s J n F 1 b 3 Q 7 R G F 5 J n F 1 b 3 Q 7 L C Z x d W 9 0 O 1 N 0 Y X J 0 I F R p b W V c b l x u S E g 6 T U 0 g X G 4 y N G h y I H R p b W U m c X V v d D s s J n F 1 b 3 Q 7 R W 5 k I F R p b W V c b l x u S E g 6 T U 1 c b j I 0 a H I g d G l t Z S Z x d W 9 0 O y w m c X V v d D t B Y 2 N l c 3 M g K F k v T i k m c X V v d D s s J n F 1 b 3 Q 7 R G V s a X Z l c n k g T G 9 j Y X R p b 2 4 m c X V v d D s s J n F 1 b 3 Q 7 Q 2 9 t b X V u a X R 5 J n F 1 b 3 Q 7 L C Z x d W 9 0 O 0 l u d G V y b m F s I E 5 v d G V z I C Z x d W 9 0 O y w m c X V v d D t T c G V j a W Z p Y y B D b 3 V y c 2 U g U m V x d W l y Z W 1 l b n R z I H R l e H Q g d G 8 g Z 2 8 g a W 5 0 b y B F V k V U I H B v c n R h b C B l Z y B 3 a G F 0 I H R v I H d l Y X I g L y B 3 a G F 0 I H R v I G J y a W 5 n I C h 0 b y B i Z S B z Z W V u I G 9 u I H R o Z S B v Z m Z l c i B s Z X R 0 Z X I p J n F 1 b 3 Q 7 L C Z x d W 9 0 O 0 F k Z G l 0 a W 9 u Y W w g V G V 4 d C B 0 a G F 0 I G F w c G V h c n M g a W 4 g R V Z F V C B l Z y B x d W F s I G F k d m l j Z S w g d m F j Y 2 l u Y X R p b 2 4 g Y W R 2 a W N l L C B j b 3 V y c 2 V z I H N 1 Y m p l Y 3 Q g d G 8 g Y 2 h h b m d l I C h v b m x 5 I H N l Z W 4 g Y X Q g Y 2 9 1 c n N l I G x l d m V s K S Z x d W 9 0 O y w m c X V v d D t T c G V j a W F s I E R l b G l 2 Z X J 5 I E 5 v d G U g K E V W R V Q g c G 9 y d G F s I F x 1 M D A y N i B U V k V U I H R p b W V 0 Y W J s Z S k g L S B Z Z W F y I D I g Z G V 0 Y W l s L 1 N v Q S 9 3 b 3 J r c 2 h v c C B s b 2 N h d G l v b i w g Z G F 0 Z X M g X H U w M D I 2 I H R p b W V z J n F 1 b 3 Q 7 L C Z x d W 9 0 O 0 5 1 b W J l c i B v Z i B 5 Z W F y c y Z x d W 9 0 O y w m c X V v d D t O d W 1 i Z X I g b 2 Y g V G V y b X M g a W 4 g W W V h c i A x J n F 1 b 3 Q 7 L C Z x d W 9 0 O 0 5 1 b W J l c i B v Z i B U Z X J t c y B p b i B Z Z W F y I D I g J n F 1 b 3 Q 7 L C Z x d W 9 0 O 1 N 0 Y X J 0 I E R h d G U g K F l l Y X I g M S k m c X V v d D s s J n F 1 b 3 Q 7 R W 5 k I E R h d G U g K F l l Y X I g M S k m c X V v d D s s J n F 1 b 3 Q 7 U 3 R h c n Q g R G F 0 Z S A o W W V h c i A y K S Z x d W 9 0 O y w m c X V v d D t F b m Q g R G F 0 Z S A o W W V h c i A y K S Z x d W 9 0 O y w m c X V v d D t D b G F z c y B S b 2 9 t X G 4 m c X V v d D s s J n F 1 b 3 Q 7 Q 2 x h c 3 M g V G V h Y 2 h l c l x u K E Z p c n N 0 I E x h c 3 Q p X G 4 o d X N l I D s g d 2 l 0 a C B u b y B z c G F j Z X M g Z m 9 y I G 1 1 b H R p c G x l K S Z x d W 9 0 O y w m c X V v d D t T Y 2 h v b 2 x z X H U w M D I 3 I F R l Y W 0 g Q 2 9 u d G F j d C Z x d W 9 0 O y w m c X V v d D t E Z W x p d m V y e S A o V G V h Y 2 h l c i k m c X V v d D s s J n F 1 b 3 Q 7 V G V h Y 2 h l c i B S Z X N v d X J j Z S A o R l Q l K S Z x d W 9 0 O y w m c X V v d D t T d X B w b 3 J 0 I C h F U 0 8 p J n F 1 b 3 Q 7 L C Z x d W 9 0 O 1 d v c m t w b G F j Z W 1 l b n Q g K F x 1 M D A z Z V J E K S Z x d W 9 0 O y w m c X V v d D t U c m F k Z S B B c 3 N p c 3 R h b n Q m c X V v d D s s J n F 1 b 3 Q 7 X C Z x d W 9 0 O 0 9 0 a G V y X C Z x d W 9 0 O y B T d X B w b 3 J 0 O i B I b 3 V y c y Z x d W 9 0 O y w m c X V v d D t c J n F 1 b 3 Q 7 T 3 R o Z X J c J n F 1 b 3 Q 7 I F N 1 c H B v c n Q 6 I F R 5 c G U m c X V v d D s s J n F 1 b 3 Q 7 R G V s a X Z l c n k g c m V s Y X R l Z C B m b 3 I g d G V h Y 2 h l c n M 6 I E h v d X J z J n F 1 b 3 Q 7 L C Z x d W 9 0 O 0 R l b G l 2 Z X J 5 I H J l b G F 0 Z W Q g Z m 9 y I H R l Y W N o Z X J z O i B L b X M m c X V v d D s s J n F 1 b 3 Q 7 V 2 9 y a y B w b G F j Z W 1 l b n Q g c m V s Y X R l Z C B m b 3 I g d G V h Y 2 h l c n M 6 I E h v d X J z J n F 1 b 3 Q 7 L C Z x d W 9 0 O 1 d v c m s g c G x h Y 2 V t Z W 5 0 I H J l b G F 0 Z W Q g Z m 9 y I H R l Y W N o Z X J z O i B L b X M m c X V v d D s s J n F 1 b 3 Q 7 V m F y a W F i b G U g K H B l c i B z d H V k Z W 5 0 K S Z x d W 9 0 O y w m c X V v d D t G a X h l Z C A o c G V y I G F u b n V t K S Z x d W 9 0 O y w m c X V v d D t E Z W x p d m V y e S A o V G V h Y 2 h l c i l f M S Z x d W 9 0 O y w m c X V v d D t U Z W F j a G V y I F J l c 2 9 1 c m N l I C h G V C U p X z I m c X V v d D s s J n F 1 b 3 Q 7 U 3 V w c G 9 y d C A o R V N P K V 8 z J n F 1 b 3 Q 7 L C Z x d W 9 0 O 1 d v c m t w b G F j Z W 1 l b n Q g K F x 1 M D A z Z V J E K V 8 0 J n F 1 b 3 Q 7 L C Z x d W 9 0 O 1 R y Y W R l I E F z c 2 l z d G F u d F 8 1 J n F 1 b 3 Q 7 L C Z x d W 9 0 O 1 w m c X V v d D t P d G h l c l w m c X V v d D s g U 3 V w c G 9 y d D o g S G 9 1 c n N f N i Z x d W 9 0 O y w m c X V v d D t c J n F 1 b 3 Q 7 T 3 R o Z X J c J n F 1 b 3 Q 7 I F N 1 c H B v c n Q 6 I F R 5 c G V f N y Z x d W 9 0 O y w m c X V v d D t E Z W x p d m V y e S B y Z W x h d G V k I G Z v c i B 0 Z W F j a G V y c z o g S G 9 1 c n N f O C Z x d W 9 0 O y w m c X V v d D t E Z W x p d m V y e S B y Z W x h d G V k I G Z v c i B 0 Z W F j a G V y c z o g S 2 1 z X z k m c X V v d D s s J n F 1 b 3 Q 7 V 2 9 y a y B w b G F j Z W 1 l b n Q g c m V s Y X R l Z C B m b 3 I g d G V h Y 2 h l c n M 6 I E h v d X J z X z E w J n F 1 b 3 Q 7 L C Z x d W 9 0 O 1 d v c m s g c G x h Y 2 V t Z W 5 0 I H J l b G F 0 Z W Q g Z m 9 y I H R l Y W N o Z X J z O i B L b X N f M T E m c X V v d D s s J n F 1 b 3 Q 7 V m F y a W F i b G U g K H B l c i B z d H V k Z W 5 0 K V 8 x M i Z x d W 9 0 O y w m c X V v d D t G a X h l Z C A o c G V y I G F u b n V t K V 8 x M y Z x d W 9 0 O y w m c X V v d D t D b 3 N 0 a W 5 n I E R l d G F p b C 9 D b 2 1 t Z W 5 0 c y Z x d W 9 0 O y w m c X V v d D t D b 2 x 1 b W 4 3 N i Z x d W 9 0 O y w m c X V v d D t U b 3 R h b C Z x d W 9 0 O y w m c X V v d D t E Z W x p d m V y e V 8 x N C Z x d W 9 0 O y w m c X V v d D t P d G h l c i A o U 3 V w c G 9 y d C A r I F R y Y X Z l b C k m c X V v d D s s J n F 1 b 3 Q 7 T k V T Q S B I b 3 V y c y Z x d W 9 0 O y w m c X V v d D t E Z W x p d m V y e S B I b 3 V y c y A l I H Z z I E 5 F U 0 E g J n F 1 b 3 Q 7 L C Z x d W 9 0 O 0 N v b H V t b j g y J n F 1 b 3 Q 7 L C Z x d W 9 0 O 0 J h c 2 U g Q 2 9 1 c n N l I F B y a W N l I C h p b m N s I E F T Q y k m c X V v d D s s J n F 1 b 3 Q 7 T G 9 h Z G l u Z 3 M m c X V v d D s s J n F 1 b 3 Q 7 Q V N D J n F 1 b 3 Q 7 L C Z x d W 9 0 O 0 d y b 3 N z Z W Q g d X A g V m F y a W F i b G U g Q 2 9 u c 3 V t Y W J s Z X M m c X V v d D s s J n F 1 b 3 Q 7 V G 9 0 Y W w g b m V 0 I F J l d m V u d W U g c G V y I F N 0 d W R l b n Q m c X V v d D s s J n F 1 b 3 Q 7 R l Q m c X V v d D s s J n F 1 b 3 Q 7 U F Q m c X V v d D s s J n F 1 b 3 Q 7 R V N P J n F 1 b 3 Q 7 L C Z x d W 9 0 O 1 c v c G x h Y 2 U m c X V v d D s s J n F 1 b 3 Q 7 V H J h Z G U g Q X N z a X N 0 Y W 5 0 X z E 1 J n F 1 b 3 Q 7 L C Z x d W 9 0 O 0 9 0 a G V y I F l y M S Z x d W 9 0 O y w m c X V v d D t P d G h l c i B Z c j I m c X V v d D s s J n F 1 b 3 Q 7 V H J h d m V s J n F 1 b 3 Q 7 L C Z x d W 9 0 O 1 R y Y X Z l b F 8 x N i Z x d W 9 0 O y w m c X V v d D t Z Z W F y I D E m c X V v d D s s J n F 1 b 3 Q 7 W W V h c i A y J n F 1 b 3 Q 7 L C Z x d W 9 0 O 1 R v d G F s X z E 3 J n F 1 b 3 Q 7 L C Z x d W 9 0 O 0 J y Z W F r I E V 2 Z W 4 m c X V v d D s s J n F 1 b 3 Q 7 R U R Q I E 5 1 b W J l c i Z x d W 9 0 O y w m c X V v d D t T T k 9 X I H R p Y 2 t l d C B u d W 1 i Z X I m c X V v d D s s J n F 1 b 3 Q 7 U H J v Z H V j d C B D b 2 R l J n F 1 b 3 Q 7 L C Z x d W 9 0 O 0 N h b C B P Y 2 M g Q 2 9 k Z S Z x d W 9 0 O y w m c X V v d D t P Z m Z l c m l u Z y B D b 2 R l J n F 1 b 3 Q 7 L C Z x d W 9 0 O 2 V i c y B z d G F 0 d X M g K G F w c H J v d m V k L 2 R y Y W Z 0 K S Z x d W 9 0 O y w m c X V v d D t l Y n M g U U E g Y 2 h l Y 2 s m c X V v d D s s J n F 1 b 3 Q 7 R W 5 0 Z X J l Z C B p b n R v I E V W R V Q m c X V v d D s s J n F 1 b 3 Q 7 V W 5 p d H M g Z n J v b S B T b 0 E g d X B s b 2 F k Z W Q g d G 8 g R V Z F V C Z x d W 9 0 O y w m c X V v d D t U Q V M g c m V j Z W l 2 Z W Q m c X V v d D s s J n F 1 b 3 Q 7 V E F T I G F t Z W 5 k Z W Q g Z m 9 y I H V w b G 9 h Z C Z x d W 9 0 O y w m c X V v d D t U Q V M g d X B s b 2 F k Z W Q g d G 8 g R V Z F V C Z x d W 9 0 O y w m c X V v d D t O R V N B I G h v d X J z L j E m c X V v d D s s J n F 1 b 3 Q 7 Q 2 9 1 c n N l I F R 5 c G V f M T g m c X V v d D s s J n F 1 b 3 Q 7 V G V h b S B M Z W F k Z X I m c X V v d D t d I i A v P j x F b n R y e S B U e X B l P S J G a W x s U 3 R h d H V z I i B W Y W x 1 Z T 0 i c 0 N v b X B s Z X R l I i A v P j x F b n R y e S B U e X B l P S J B Z G R l Z F R v R G F 0 Y U 1 v Z G V s I i B W Y W x 1 Z T 0 i b D A i I C 8 + P E V u d H J 5 I F R 5 c G U 9 I l J l b G F 0 a W 9 u c 2 h p c E l u Z m 9 D b 2 5 0 Y W l u Z X I i I F Z h b H V l P S J z e y Z x d W 9 0 O 2 N v b H V t b k N v d W 5 0 J n F 1 b 3 Q 7 O j E x N S w m c X V v d D t r Z X l D b 2 x 1 b W 5 O Y W 1 l c y Z x d W 9 0 O z p b X S w m c X V v d D t x d W V y e V J l b G F 0 a W 9 u c 2 h p c H M m c X V v d D s 6 W 1 0 s J n F 1 b 3 Q 7 Y 2 9 s d W 1 u S W R l b n R p d G l l c y Z x d W 9 0 O z p b J n F 1 b 3 Q 7 U 2 V j d G l v b j E v Q 0 N c d T A w M j Z F U y B U V k V U I F Z U I D I w M j Y v Q X V 0 b 1 J l b W 9 2 Z W R D b 2 x 1 b W 5 z M S 5 7 U 3 R h d H V z L D B 9 J n F 1 b 3 Q 7 L C Z x d W 9 0 O 1 N l Y 3 R p b 2 4 x L 0 N D X H U w M D I 2 R V M g V F Z F V C B W V C A y M D I 2 L 0 F 1 d G 9 S Z W 1 v d m V k Q 2 9 s d W 1 u c z E u e 0 N v d X J z Z S B U e X B l L D F 9 J n F 1 b 3 Q 7 L C Z x d W 9 0 O 1 N l Y 3 R p b 2 4 x L 0 N D X H U w M D I 2 R V M g V F Z F V C B W V C A y M D I 2 L 0 F 1 d G 9 S Z W 1 v d m V k Q 2 9 s d W 1 u c z E u e 0 5 F U 0 E g Q 2 9 1 c n N l I E N v Z G U s M n 0 m c X V v d D s s J n F 1 b 3 Q 7 U 2 V j d G l v b j E v Q 0 N c d T A w M j Z F U y B U V k V U I F Z U I D I w M j Y v Q X V 0 b 1 J l b W 9 2 Z W R D b 2 x 1 b W 5 z M S 5 7 T m F 0 a W 9 u Y W w g Q 2 9 k Z S w z f S Z x d W 9 0 O y w m c X V v d D t T Z W N 0 a W 9 u M S 9 D Q 1 x 1 M D A y N k V T I F R W R V Q g V l Q g M j A y N i 9 B d X R v U m V t b 3 Z l Z E N v b H V t b n M x L n t R d W F s a W Z p Y 2 F 0 a W 9 u I E 5 h b W U s N H 0 m c X V v d D s s J n F 1 b 3 Q 7 U 2 V j d G l v b j E v Q 0 N c d T A w M j Z F U y B U V k V U I F Z U I D I w M j Y v Q X V 0 b 1 J l b W 9 2 Z W R D b 2 x 1 b W 5 z M S 5 7 T k V T Q S B D b 3 V y c 2 U g T m F t Z S A s N X 0 m c X V v d D s s J n F 1 b 3 Q 7 U 2 V j d G l v b j E v Q 0 N c d T A w M j Z F U y B U V k V U I F Z U I D I w M j Y v Q X V 0 b 1 J l b W 9 2 Z W R D b 2 x 1 b W 5 z M S 5 7 U 3 V i L U Z h Y 3 V s d H k s N n 0 m c X V v d D s s J n F 1 b 3 Q 7 U 2 V j d G l v b j E v Q 0 N c d T A w M j Z F U y B U V k V U I F Z U I D I w M j Y v Q X V 0 b 1 J l b W 9 2 Z W R D b 2 x 1 b W 5 z M S 5 7 Q 2 x h c 3 M g T m F t Z S w 3 f S Z x d W 9 0 O y w m c X V v d D t T Z W N 0 a W 9 u M S 9 D Q 1 x 1 M D A y N k V T I F R W R V Q g V l Q g M j A y N i 9 B d X R v U m V t b 3 Z l Z E N v b H V t b n M x L n t D b 3 V y c 2 U g b m F t Z S B D a G V j a y w 4 f S Z x d W 9 0 O y w m c X V v d D t T Z W N 0 a W 9 u M S 9 D Q 1 x 1 M D A y N k V T I F R W R V Q g V l Q g M j A y N i 9 B d X R v U m V t b 3 Z l Z E N v b H V t b n M x L n t D b 3 V y c 2 U g U H J p Y 2 U g K G l u Y 2 w g Q V N D I F x 1 M D A y N i B M b 2 F k a W 5 n K S w 5 f S Z x d W 9 0 O y w m c X V v d D t T Z W N 0 a W 9 u M S 9 D Q 1 x 1 M D A y N k V T I F R W R V Q g V l Q g M j A y N i 9 B d X R v U m V t b 3 Z l Z E N v b H V t b n M x L n t B c H g g Y n J l Y W s g Z X Z l b i B z d H V k Z W 5 0 c y B m b 3 I g Q 0 0 g b 2 Y g Q D M 1 L j A l L D E w f S Z x d W 9 0 O y w m c X V v d D t T Z W N 0 a W 9 u M S 9 D Q 1 x 1 M D A y N k V T I F R W R V Q g V l Q g M j A y N i 9 B d X R v U m V t b 3 Z l Z E N v b H V t b n M x L n t B c H g g Q 2 9 u d H J p Y n V 0 a W 9 u I E 1 h c m d p b i B m c m 9 t I E 1 p b i 9 N Y W 4 g c 2 l 6 Z S w x M X 0 m c X V v d D s s J n F 1 b 3 Q 7 U 2 V j d G l v b j E v Q 0 N c d T A w M j Z F U y B U V k V U I F Z U I D I w M j Y v Q X V 0 b 1 J l b W 9 2 Z W R D b 2 x 1 b W 5 z M S 5 7 T G 9 h Z G l u Z y w x M n 0 m c X V v d D s s J n F 1 b 3 Q 7 U 2 V j d G l v b j E v Q 0 N c d T A w M j Z F U y B U V k V U I F Z U I D I w M j Y v Q X V 0 b 1 J l b W 9 2 Z W R D b 2 x 1 b W 5 z M S 5 7 T m V 3 L 0 N v b n Q s M T N 9 J n F 1 b 3 Q 7 L C Z x d W 9 0 O 1 N l Y 3 R p b 2 4 x L 0 N D X H U w M D I 2 R V M g V F Z F V C B W V C A y M D I 2 L 0 F 1 d G 9 S Z W 1 v d m V k Q 2 9 s d W 1 u c z E u e 0 h l Y W Q g V G V h Y 2 h l c l x u K E Z p c n N 0 I E x h c 3 Q p X G 4 o d X N l I D s g d 2 l 0 a C B u b y B z c G F j Z X M g Z m 9 y I G 1 1 b H R p c G x l K S w x N H 0 m c X V v d D s s J n F 1 b 3 Q 7 U 2 V j d G l v b j E v Q 0 N c d T A w M j Z F U y B U V k V U I F Z U I D I w M j Y v Q X V 0 b 1 J l b W 9 2 Z W R D b 2 x 1 b W 5 z M S 5 7 T W l u I F N 0 d W R l b n R z I H B l c i B D b 2 h v c n Q s M T V 9 J n F 1 b 3 Q 7 L C Z x d W 9 0 O 1 N l Y 3 R p b 2 4 x L 0 N D X H U w M D I 2 R V M g V F Z F V C B W V C A y M D I 2 L 0 F 1 d G 9 S Z W 1 v d m V k Q 2 9 s d W 1 u c z E u e 0 1 h e C B T d H V k Z W 5 0 c y B w Z X I g Q 2 9 o b 3 J 0 L D E 2 f S Z x d W 9 0 O y w m c X V v d D t T Z W N 0 a W 9 u M S 9 D Q 1 x 1 M D A y N k V T I F R W R V Q g V l Q g M j A y N i 9 B d X R v U m V t b 3 Z l Z E N v b H V t b n M x L n t N Y X g g Q 2 9 o b 3 J 0 c y w x N 3 0 m c X V v d D s s J n F 1 b 3 Q 7 U 2 V j d G l v b j E v Q 0 N c d T A w M j Z F U y B U V k V U I F Z U I D I w M j Y v Q X V 0 b 1 J l b W 9 2 Z W R D b 2 x 1 b W 5 z M S 5 7 Q 2 9 z d C B D Z W 5 0 c m U s M T h 9 J n F 1 b 3 Q 7 L C Z x d W 9 0 O 1 N l Y 3 R p b 2 4 x L 0 N D X H U w M D I 2 R V M g V F Z F V C B W V C A y M D I 2 L 0 F 1 d G 9 S Z W 1 v d m V k Q 2 9 s d W 1 u c z E u e 1 N v Q S B v c i B G d W x s I F F 1 Y W w s M T l 9 J n F 1 b 3 Q 7 L C Z x d W 9 0 O 1 N l Y 3 R p b 2 4 x L 0 N D X H U w M D I 2 R V M g V F Z F V C B W V C A y M D I 2 L 0 F 1 d G 9 S Z W 1 v d m V k Q 2 9 s d W 1 u c z E u e 0 R l b G l 2 Z X J 5 L D I w f S Z x d W 9 0 O y w m c X V v d D t T Z W N 0 a W 9 u M S 9 D Q 1 x 1 M D A y N k V T I F R W R V Q g V l Q g M j A y N i 9 B d X R v U m V t b 3 Z l Z E N v b H V t b n M x L n t E Z W x p d m V y e S B N b 2 R l L D I x f S Z x d W 9 0 O y w m c X V v d D t T Z W N 0 a W 9 u M S 9 D Q 1 x 1 M D A y N k V T I F R W R V Q g V l Q g M j A y N i 9 B d X R v U m V t b 3 Z l Z E N v b H V t b n M x L n t B V E F S L D I y f S Z x d W 9 0 O y w m c X V v d D t T Z W N 0 a W 9 u M S 9 D Q 1 x 1 M D A y N k V T I F R W R V Q g V l Q g M j A y N i 9 B d X R v U m V t b 3 Z l Z E N v b H V t b n M x L n t F e G F t I E 5 1 b W J l c i w y M 3 0 m c X V v d D s s J n F 1 b 3 Q 7 U 2 V j d G l v b j E v Q 0 N c d T A w M j Z F U y B U V k V U I F Z U I D I w M j Y v Q X V 0 b 1 J l b W 9 2 Z W R D b 2 x 1 b W 5 z M S 5 7 V 2 9 y a y B Q b G F j Z W 1 l b n Q s M j R 9 J n F 1 b 3 Q 7 L C Z x d W 9 0 O 1 N l Y 3 R p b 2 4 x L 0 N D X H U w M D I 2 R V M g V F Z F V C B W V C A y M D I 2 L 0 F 1 d G 9 S Z W 1 v d m V k Q 2 9 s d W 1 u c z E u e 1 d v c m s g U G x h Y 2 V t Z W 5 0 I E h v d X J z L D I 1 f S Z x d W 9 0 O y w m c X V v d D t T Z W N 0 a W 9 u M S 9 D Q 1 x 1 M D A y N k V T I F R W R V Q g V l Q g M j A y N i 9 B d X R v U m V t b 3 Z l Z E N v b H V t b n M x L n t F V k V U I E N v d X J z Z S B J R C w y N n 0 m c X V v d D s s J n F 1 b 3 Q 7 U 2 V j d G l v b j E v Q 0 N c d T A w M j Z F U y B U V k V U I F Z U I D I w M j Y v Q X V 0 b 1 J l b W 9 2 Z W R D b 2 x 1 b W 5 z M S 5 7 Q 2 x h c 3 M g R n J l c X V l b m N 5 L D I 3 f S Z x d W 9 0 O y w m c X V v d D t T Z W N 0 a W 9 u M S 9 D Q 1 x 1 M D A y N k V T I F R W R V Q g V l Q g M j A y N i 9 B d X R v U m V t b 3 Z l Z E N v b H V t b n M x L n t E Y X k s M j h 9 J n F 1 b 3 Q 7 L C Z x d W 9 0 O 1 N l Y 3 R p b 2 4 x L 0 N D X H U w M D I 2 R V M g V F Z F V C B W V C A y M D I 2 L 0 F 1 d G 9 S Z W 1 v d m V k Q 2 9 s d W 1 u c z E u e 1 N 0 Y X J 0 I F R p b W V c b l x u S E g 6 T U 0 g X G 4 y N G h y I H R p b W U s M j l 9 J n F 1 b 3 Q 7 L C Z x d W 9 0 O 1 N l Y 3 R p b 2 4 x L 0 N D X H U w M D I 2 R V M g V F Z F V C B W V C A y M D I 2 L 0 F 1 d G 9 S Z W 1 v d m V k Q 2 9 s d W 1 u c z E u e 0 V u Z C B U a W 1 l X G 5 c b k h I O k 1 N X G 4 y N G h y I H R p b W U s M z B 9 J n F 1 b 3 Q 7 L C Z x d W 9 0 O 1 N l Y 3 R p b 2 4 x L 0 N D X H U w M D I 2 R V M g V F Z F V C B W V C A y M D I 2 L 0 F 1 d G 9 S Z W 1 v d m V k Q 2 9 s d W 1 u c z E u e 0 F j Y 2 V z c y A o W S 9 O K S w z M X 0 m c X V v d D s s J n F 1 b 3 Q 7 U 2 V j d G l v b j E v Q 0 N c d T A w M j Z F U y B U V k V U I F Z U I D I w M j Y v Q X V 0 b 1 J l b W 9 2 Z W R D b 2 x 1 b W 5 z M S 5 7 R G V s a X Z l c n k g T G 9 j Y X R p b 2 4 s M z J 9 J n F 1 b 3 Q 7 L C Z x d W 9 0 O 1 N l Y 3 R p b 2 4 x L 0 N D X H U w M D I 2 R V M g V F Z F V C B W V C A y M D I 2 L 0 F 1 d G 9 S Z W 1 v d m V k Q 2 9 s d W 1 u c z E u e 0 N v b W 1 1 b m l 0 e S w z M 3 0 m c X V v d D s s J n F 1 b 3 Q 7 U 2 V j d G l v b j E v Q 0 N c d T A w M j Z F U y B U V k V U I F Z U I D I w M j Y v Q X V 0 b 1 J l b W 9 2 Z W R D b 2 x 1 b W 5 z M S 5 7 S W 5 0 Z X J u Y W w g T m 9 0 Z X M g L D M 0 f S Z x d W 9 0 O y w m c X V v d D t T Z W N 0 a W 9 u M S 9 D Q 1 x 1 M D A y N k V T I F R W R V Q g V l Q g M j A y N i 9 B d X R v U m V t b 3 Z l Z E N v b H V t b n M x L n t T c G V j a W Z p Y y B D b 3 V y c 2 U g U m V x d W l y Z W 1 l b n R z I H R l e H Q g d G 8 g Z 2 8 g a W 5 0 b y B F V k V U I H B v c n R h b C B l Z y B 3 a G F 0 I H R v I H d l Y X I g L y B 3 a G F 0 I H R v I G J y a W 5 n I C h 0 b y B i Z S B z Z W V u I G 9 u I H R o Z S B v Z m Z l c i B s Z X R 0 Z X I p L D M 1 f S Z x d W 9 0 O y w m c X V v d D t T Z W N 0 a W 9 u M S 9 D Q 1 x 1 M D A y N k V T I F R W R V Q g V l Q g M j A y N i 9 B d X R v U m V t b 3 Z l Z E N v b H V t b n M x L n t B Z G R p d G l v b m F s I F R l e H Q g d G h h d C B h c H B l Y X J z I G l u I E V W R V Q g Z W c g c X V h b C B h Z H Z p Y 2 U s I H Z h Y 2 N p b m F 0 a W 9 u I G F k d m l j Z S w g Y 2 9 1 c n N l c y B z d W J q Z W N 0 I H R v I G N o Y W 5 n Z S A o b 2 5 s e S B z Z W V u I G F 0 I G N v d X J z Z S B s Z X Z l b C k s M z Z 9 J n F 1 b 3 Q 7 L C Z x d W 9 0 O 1 N l Y 3 R p b 2 4 x L 0 N D X H U w M D I 2 R V M g V F Z F V C B W V C A y M D I 2 L 0 F 1 d G 9 S Z W 1 v d m V k Q 2 9 s d W 1 u c z E u e 1 N w Z W N p Y W w g R G V s a X Z l c n k g T m 9 0 Z S A o R V Z F V C B w b 3 J 0 Y W w g X H U w M D I 2 I F R W R V Q g d G l t Z X R h Y m x l K S A t I F l l Y X I g M i B k Z X R h a W w v U 2 9 B L 3 d v c m t z a G 9 w I G x v Y 2 F 0 a W 9 u L C B k Y X R l c y B c d T A w M j Y g d G l t Z X M s M z d 9 J n F 1 b 3 Q 7 L C Z x d W 9 0 O 1 N l Y 3 R p b 2 4 x L 0 N D X H U w M D I 2 R V M g V F Z F V C B W V C A y M D I 2 L 0 F 1 d G 9 S Z W 1 v d m V k Q 2 9 s d W 1 u c z E u e 0 5 1 b W J l c i B v Z i B 5 Z W F y c y w z O H 0 m c X V v d D s s J n F 1 b 3 Q 7 U 2 V j d G l v b j E v Q 0 N c d T A w M j Z F U y B U V k V U I F Z U I D I w M j Y v Q X V 0 b 1 J l b W 9 2 Z W R D b 2 x 1 b W 5 z M S 5 7 T n V t Y m V y I G 9 m I F R l c m 1 z I G l u I F l l Y X I g M S w z O X 0 m c X V v d D s s J n F 1 b 3 Q 7 U 2 V j d G l v b j E v Q 0 N c d T A w M j Z F U y B U V k V U I F Z U I D I w M j Y v Q X V 0 b 1 J l b W 9 2 Z W R D b 2 x 1 b W 5 z M S 5 7 T n V t Y m V y I G 9 m I F R l c m 1 z I G l u I F l l Y X I g M i A s N D B 9 J n F 1 b 3 Q 7 L C Z x d W 9 0 O 1 N l Y 3 R p b 2 4 x L 0 N D X H U w M D I 2 R V M g V F Z F V C B W V C A y M D I 2 L 0 F 1 d G 9 S Z W 1 v d m V k Q 2 9 s d W 1 u c z E u e 1 N 0 Y X J 0 I E R h d G U g K F l l Y X I g M S k s N D F 9 J n F 1 b 3 Q 7 L C Z x d W 9 0 O 1 N l Y 3 R p b 2 4 x L 0 N D X H U w M D I 2 R V M g V F Z F V C B W V C A y M D I 2 L 0 F 1 d G 9 S Z W 1 v d m V k Q 2 9 s d W 1 u c z E u e 0 V u Z C B E Y X R l I C h Z Z W F y I D E p L D Q y f S Z x d W 9 0 O y w m c X V v d D t T Z W N 0 a W 9 u M S 9 D Q 1 x 1 M D A y N k V T I F R W R V Q g V l Q g M j A y N i 9 B d X R v U m V t b 3 Z l Z E N v b H V t b n M x L n t T d G F y d C B E Y X R l I C h Z Z W F y I D I p L D Q z f S Z x d W 9 0 O y w m c X V v d D t T Z W N 0 a W 9 u M S 9 D Q 1 x 1 M D A y N k V T I F R W R V Q g V l Q g M j A y N i 9 B d X R v U m V t b 3 Z l Z E N v b H V t b n M x L n t F b m Q g R G F 0 Z S A o W W V h c i A y K S w 0 N H 0 m c X V v d D s s J n F 1 b 3 Q 7 U 2 V j d G l v b j E v Q 0 N c d T A w M j Z F U y B U V k V U I F Z U I D I w M j Y v Q X V 0 b 1 J l b W 9 2 Z W R D b 2 x 1 b W 5 z M S 5 7 Q 2 x h c 3 M g U m 9 v b V x u L D Q 1 f S Z x d W 9 0 O y w m c X V v d D t T Z W N 0 a W 9 u M S 9 D Q 1 x 1 M D A y N k V T I F R W R V Q g V l Q g M j A y N i 9 B d X R v U m V t b 3 Z l Z E N v b H V t b n M x L n t D b G F z c y B U Z W F j a G V y X G 4 o R m l y c 3 Q g T G F z d C l c b i h 1 c 2 U g O y B 3 a X R o I G 5 v I H N w Y W N l c y B m b 3 I g b X V s d G l w b G U p L D Q 2 f S Z x d W 9 0 O y w m c X V v d D t T Z W N 0 a W 9 u M S 9 D Q 1 x 1 M D A y N k V T I F R W R V Q g V l Q g M j A y N i 9 B d X R v U m V t b 3 Z l Z E N v b H V t b n M x L n t T Y 2 h v b 2 x z X H U w M D I 3 I F R l Y W 0 g Q 2 9 u d G F j d C w 0 N 3 0 m c X V v d D s s J n F 1 b 3 Q 7 U 2 V j d G l v b j E v Q 0 N c d T A w M j Z F U y B U V k V U I F Z U I D I w M j Y v Q X V 0 b 1 J l b W 9 2 Z W R D b 2 x 1 b W 5 z M S 5 7 R G V s a X Z l c n k g K F R l Y W N o Z X I p L D Q 4 f S Z x d W 9 0 O y w m c X V v d D t T Z W N 0 a W 9 u M S 9 D Q 1 x 1 M D A y N k V T I F R W R V Q g V l Q g M j A y N i 9 B d X R v U m V t b 3 Z l Z E N v b H V t b n M x L n t U Z W F j a G V y I F J l c 2 9 1 c m N l I C h G V C U p L D Q 5 f S Z x d W 9 0 O y w m c X V v d D t T Z W N 0 a W 9 u M S 9 D Q 1 x 1 M D A y N k V T I F R W R V Q g V l Q g M j A y N i 9 B d X R v U m V t b 3 Z l Z E N v b H V t b n M x L n t T d X B w b 3 J 0 I C h F U 0 8 p L D U w f S Z x d W 9 0 O y w m c X V v d D t T Z W N 0 a W 9 u M S 9 D Q 1 x 1 M D A y N k V T I F R W R V Q g V l Q g M j A y N i 9 B d X R v U m V t b 3 Z l Z E N v b H V t b n M x L n t X b 3 J r c G x h Y 2 V t Z W 5 0 I C h c d T A w M 2 V S R C k s N T F 9 J n F 1 b 3 Q 7 L C Z x d W 9 0 O 1 N l Y 3 R p b 2 4 x L 0 N D X H U w M D I 2 R V M g V F Z F V C B W V C A y M D I 2 L 0 F 1 d G 9 S Z W 1 v d m V k Q 2 9 s d W 1 u c z E u e 1 R y Y W R l I E F z c 2 l z d G F u d C w 1 M n 0 m c X V v d D s s J n F 1 b 3 Q 7 U 2 V j d G l v b j E v Q 0 N c d T A w M j Z F U y B U V k V U I F Z U I D I w M j Y v Q X V 0 b 1 J l b W 9 2 Z W R D b 2 x 1 b W 5 z M S 5 7 X C Z x d W 9 0 O 0 9 0 a G V y X C Z x d W 9 0 O y B T d X B w b 3 J 0 O i B I b 3 V y c y w 1 M 3 0 m c X V v d D s s J n F 1 b 3 Q 7 U 2 V j d G l v b j E v Q 0 N c d T A w M j Z F U y B U V k V U I F Z U I D I w M j Y v Q X V 0 b 1 J l b W 9 2 Z W R D b 2 x 1 b W 5 z M S 5 7 X C Z x d W 9 0 O 0 9 0 a G V y X C Z x d W 9 0 O y B T d X B w b 3 J 0 O i B U e X B l L D U 0 f S Z x d W 9 0 O y w m c X V v d D t T Z W N 0 a W 9 u M S 9 D Q 1 x 1 M D A y N k V T I F R W R V Q g V l Q g M j A y N i 9 B d X R v U m V t b 3 Z l Z E N v b H V t b n M x L n t E Z W x p d m V y e S B y Z W x h d G V k I G Z v c i B 0 Z W F j a G V y c z o g S G 9 1 c n M s N T V 9 J n F 1 b 3 Q 7 L C Z x d W 9 0 O 1 N l Y 3 R p b 2 4 x L 0 N D X H U w M D I 2 R V M g V F Z F V C B W V C A y M D I 2 L 0 F 1 d G 9 S Z W 1 v d m V k Q 2 9 s d W 1 u c z E u e 0 R l b G l 2 Z X J 5 I H J l b G F 0 Z W Q g Z m 9 y I H R l Y W N o Z X J z O i B L b X M s N T Z 9 J n F 1 b 3 Q 7 L C Z x d W 9 0 O 1 N l Y 3 R p b 2 4 x L 0 N D X H U w M D I 2 R V M g V F Z F V C B W V C A y M D I 2 L 0 F 1 d G 9 S Z W 1 v d m V k Q 2 9 s d W 1 u c z E u e 1 d v c m s g c G x h Y 2 V t Z W 5 0 I H J l b G F 0 Z W Q g Z m 9 y I H R l Y W N o Z X J z O i B I b 3 V y c y w 1 N 3 0 m c X V v d D s s J n F 1 b 3 Q 7 U 2 V j d G l v b j E v Q 0 N c d T A w M j Z F U y B U V k V U I F Z U I D I w M j Y v Q X V 0 b 1 J l b W 9 2 Z W R D b 2 x 1 b W 5 z M S 5 7 V 2 9 y a y B w b G F j Z W 1 l b n Q g c m V s Y X R l Z C B m b 3 I g d G V h Y 2 h l c n M 6 I E t t c y w 1 O H 0 m c X V v d D s s J n F 1 b 3 Q 7 U 2 V j d G l v b j E v Q 0 N c d T A w M j Z F U y B U V k V U I F Z U I D I w M j Y v Q X V 0 b 1 J l b W 9 2 Z W R D b 2 x 1 b W 5 z M S 5 7 V m F y a W F i b G U g K H B l c i B z d H V k Z W 5 0 K S w 1 O X 0 m c X V v d D s s J n F 1 b 3 Q 7 U 2 V j d G l v b j E v Q 0 N c d T A w M j Z F U y B U V k V U I F Z U I D I w M j Y v Q X V 0 b 1 J l b W 9 2 Z W R D b 2 x 1 b W 5 z M S 5 7 R m l 4 Z W Q g K H B l c i B h b m 5 1 b S k s N j B 9 J n F 1 b 3 Q 7 L C Z x d W 9 0 O 1 N l Y 3 R p b 2 4 x L 0 N D X H U w M D I 2 R V M g V F Z F V C B W V C A y M D I 2 L 0 F 1 d G 9 S Z W 1 v d m V k Q 2 9 s d W 1 u c z E u e 0 R l b G l 2 Z X J 5 I C h U Z W F j a G V y K V 8 x L D Y x f S Z x d W 9 0 O y w m c X V v d D t T Z W N 0 a W 9 u M S 9 D Q 1 x 1 M D A y N k V T I F R W R V Q g V l Q g M j A y N i 9 B d X R v U m V t b 3 Z l Z E N v b H V t b n M x L n t U Z W F j a G V y I F J l c 2 9 1 c m N l I C h G V C U p X z I s N j J 9 J n F 1 b 3 Q 7 L C Z x d W 9 0 O 1 N l Y 3 R p b 2 4 x L 0 N D X H U w M D I 2 R V M g V F Z F V C B W V C A y M D I 2 L 0 F 1 d G 9 S Z W 1 v d m V k Q 2 9 s d W 1 u c z E u e 1 N 1 c H B v c n Q g K E V T T y l f M y w 2 M 3 0 m c X V v d D s s J n F 1 b 3 Q 7 U 2 V j d G l v b j E v Q 0 N c d T A w M j Z F U y B U V k V U I F Z U I D I w M j Y v Q X V 0 b 1 J l b W 9 2 Z W R D b 2 x 1 b W 5 z M S 5 7 V 2 9 y a 3 B s Y W N l b W V u d C A o X H U w M D N l U k Q p X z Q s N j R 9 J n F 1 b 3 Q 7 L C Z x d W 9 0 O 1 N l Y 3 R p b 2 4 x L 0 N D X H U w M D I 2 R V M g V F Z F V C B W V C A y M D I 2 L 0 F 1 d G 9 S Z W 1 v d m V k Q 2 9 s d W 1 u c z E u e 1 R y Y W R l I E F z c 2 l z d G F u d F 8 1 L D Y 1 f S Z x d W 9 0 O y w m c X V v d D t T Z W N 0 a W 9 u M S 9 D Q 1 x 1 M D A y N k V T I F R W R V Q g V l Q g M j A y N i 9 B d X R v U m V t b 3 Z l Z E N v b H V t b n M x L n t c J n F 1 b 3 Q 7 T 3 R o Z X J c J n F 1 b 3 Q 7 I F N 1 c H B v c n Q 6 I E h v d X J z X z Y s N j Z 9 J n F 1 b 3 Q 7 L C Z x d W 9 0 O 1 N l Y 3 R p b 2 4 x L 0 N D X H U w M D I 2 R V M g V F Z F V C B W V C A y M D I 2 L 0 F 1 d G 9 S Z W 1 v d m V k Q 2 9 s d W 1 u c z E u e 1 w m c X V v d D t P d G h l c l w m c X V v d D s g U 3 V w c G 9 y d D o g V H l w Z V 8 3 L D Y 3 f S Z x d W 9 0 O y w m c X V v d D t T Z W N 0 a W 9 u M S 9 D Q 1 x 1 M D A y N k V T I F R W R V Q g V l Q g M j A y N i 9 B d X R v U m V t b 3 Z l Z E N v b H V t b n M x L n t E Z W x p d m V y e S B y Z W x h d G V k I G Z v c i B 0 Z W F j a G V y c z o g S G 9 1 c n N f O C w 2 O H 0 m c X V v d D s s J n F 1 b 3 Q 7 U 2 V j d G l v b j E v Q 0 N c d T A w M j Z F U y B U V k V U I F Z U I D I w M j Y v Q X V 0 b 1 J l b W 9 2 Z W R D b 2 x 1 b W 5 z M S 5 7 R G V s a X Z l c n k g c m V s Y X R l Z C B m b 3 I g d G V h Y 2 h l c n M 6 I E t t c 1 8 5 L D Y 5 f S Z x d W 9 0 O y w m c X V v d D t T Z W N 0 a W 9 u M S 9 D Q 1 x 1 M D A y N k V T I F R W R V Q g V l Q g M j A y N i 9 B d X R v U m V t b 3 Z l Z E N v b H V t b n M x L n t X b 3 J r I H B s Y W N l b W V u d C B y Z W x h d G V k I G Z v c i B 0 Z W F j a G V y c z o g S G 9 1 c n N f M T A s N z B 9 J n F 1 b 3 Q 7 L C Z x d W 9 0 O 1 N l Y 3 R p b 2 4 x L 0 N D X H U w M D I 2 R V M g V F Z F V C B W V C A y M D I 2 L 0 F 1 d G 9 S Z W 1 v d m V k Q 2 9 s d W 1 u c z E u e 1 d v c m s g c G x h Y 2 V t Z W 5 0 I H J l b G F 0 Z W Q g Z m 9 y I H R l Y W N o Z X J z O i B L b X N f M T E s N z F 9 J n F 1 b 3 Q 7 L C Z x d W 9 0 O 1 N l Y 3 R p b 2 4 x L 0 N D X H U w M D I 2 R V M g V F Z F V C B W V C A y M D I 2 L 0 F 1 d G 9 S Z W 1 v d m V k Q 2 9 s d W 1 u c z E u e 1 Z h c m l h Y m x l I C h w Z X I g c 3 R 1 Z G V u d C l f M T I s N z J 9 J n F 1 b 3 Q 7 L C Z x d W 9 0 O 1 N l Y 3 R p b 2 4 x L 0 N D X H U w M D I 2 R V M g V F Z F V C B W V C A y M D I 2 L 0 F 1 d G 9 S Z W 1 v d m V k Q 2 9 s d W 1 u c z E u e 0 Z p e G V k I C h w Z X I g Y W 5 u d W 0 p X z E z L D c z f S Z x d W 9 0 O y w m c X V v d D t T Z W N 0 a W 9 u M S 9 D Q 1 x 1 M D A y N k V T I F R W R V Q g V l Q g M j A y N i 9 B d X R v U m V t b 3 Z l Z E N v b H V t b n M x L n t D b 3 N 0 a W 5 n I E R l d G F p b C 9 D b 2 1 t Z W 5 0 c y w 3 N H 0 m c X V v d D s s J n F 1 b 3 Q 7 U 2 V j d G l v b j E v Q 0 N c d T A w M j Z F U y B U V k V U I F Z U I D I w M j Y v Q X V 0 b 1 J l b W 9 2 Z W R D b 2 x 1 b W 5 z M S 5 7 Q 2 9 s d W 1 u N z Y s N z V 9 J n F 1 b 3 Q 7 L C Z x d W 9 0 O 1 N l Y 3 R p b 2 4 x L 0 N D X H U w M D I 2 R V M g V F Z F V C B W V C A y M D I 2 L 0 F 1 d G 9 S Z W 1 v d m V k Q 2 9 s d W 1 u c z E u e 1 R v d G F s L D c 2 f S Z x d W 9 0 O y w m c X V v d D t T Z W N 0 a W 9 u M S 9 D Q 1 x 1 M D A y N k V T I F R W R V Q g V l Q g M j A y N i 9 B d X R v U m V t b 3 Z l Z E N v b H V t b n M x L n t E Z W x p d m V y e V 8 x N C w 3 N 3 0 m c X V v d D s s J n F 1 b 3 Q 7 U 2 V j d G l v b j E v Q 0 N c d T A w M j Z F U y B U V k V U I F Z U I D I w M j Y v Q X V 0 b 1 J l b W 9 2 Z W R D b 2 x 1 b W 5 z M S 5 7 T 3 R o Z X I g K F N 1 c H B v c n Q g K y B U c m F 2 Z W w p L D c 4 f S Z x d W 9 0 O y w m c X V v d D t T Z W N 0 a W 9 u M S 9 D Q 1 x 1 M D A y N k V T I F R W R V Q g V l Q g M j A y N i 9 B d X R v U m V t b 3 Z l Z E N v b H V t b n M x L n t O R V N B I E h v d X J z L D c 5 f S Z x d W 9 0 O y w m c X V v d D t T Z W N 0 a W 9 u M S 9 D Q 1 x 1 M D A y N k V T I F R W R V Q g V l Q g M j A y N i 9 B d X R v U m V t b 3 Z l Z E N v b H V t b n M x L n t E Z W x p d m V y e S B I b 3 V y c y A l I H Z z I E 5 F U 0 E g L D g w f S Z x d W 9 0 O y w m c X V v d D t T Z W N 0 a W 9 u M S 9 D Q 1 x 1 M D A y N k V T I F R W R V Q g V l Q g M j A y N i 9 B d X R v U m V t b 3 Z l Z E N v b H V t b n M x L n t D b 2 x 1 b W 4 4 M i w 4 M X 0 m c X V v d D s s J n F 1 b 3 Q 7 U 2 V j d G l v b j E v Q 0 N c d T A w M j Z F U y B U V k V U I F Z U I D I w M j Y v Q X V 0 b 1 J l b W 9 2 Z W R D b 2 x 1 b W 5 z M S 5 7 Q m F z Z S B D b 3 V y c 2 U g U H J p Y 2 U g K G l u Y 2 w g Q V N D K S w 4 M n 0 m c X V v d D s s J n F 1 b 3 Q 7 U 2 V j d G l v b j E v Q 0 N c d T A w M j Z F U y B U V k V U I F Z U I D I w M j Y v Q X V 0 b 1 J l b W 9 2 Z W R D b 2 x 1 b W 5 z M S 5 7 T G 9 h Z G l u Z 3 M s O D N 9 J n F 1 b 3 Q 7 L C Z x d W 9 0 O 1 N l Y 3 R p b 2 4 x L 0 N D X H U w M D I 2 R V M g V F Z F V C B W V C A y M D I 2 L 0 F 1 d G 9 S Z W 1 v d m V k Q 2 9 s d W 1 u c z E u e 0 F T Q y w 4 N H 0 m c X V v d D s s J n F 1 b 3 Q 7 U 2 V j d G l v b j E v Q 0 N c d T A w M j Z F U y B U V k V U I F Z U I D I w M j Y v Q X V 0 b 1 J l b W 9 2 Z W R D b 2 x 1 b W 5 z M S 5 7 R 3 J v c 3 N l Z C B 1 c C B W Y X J p Y W J s Z S B D b 2 5 z d W 1 h Y m x l c y w 4 N X 0 m c X V v d D s s J n F 1 b 3 Q 7 U 2 V j d G l v b j E v Q 0 N c d T A w M j Z F U y B U V k V U I F Z U I D I w M j Y v Q X V 0 b 1 J l b W 9 2 Z W R D b 2 x 1 b W 5 z M S 5 7 V G 9 0 Y W w g b m V 0 I F J l d m V u d W U g c G V y I F N 0 d W R l b n Q s O D Z 9 J n F 1 b 3 Q 7 L C Z x d W 9 0 O 1 N l Y 3 R p b 2 4 x L 0 N D X H U w M D I 2 R V M g V F Z F V C B W V C A y M D I 2 L 0 F 1 d G 9 S Z W 1 v d m V k Q 2 9 s d W 1 u c z E u e 0 Z U L D g 3 f S Z x d W 9 0 O y w m c X V v d D t T Z W N 0 a W 9 u M S 9 D Q 1 x 1 M D A y N k V T I F R W R V Q g V l Q g M j A y N i 9 B d X R v U m V t b 3 Z l Z E N v b H V t b n M x L n t Q V C w 4 O H 0 m c X V v d D s s J n F 1 b 3 Q 7 U 2 V j d G l v b j E v Q 0 N c d T A w M j Z F U y B U V k V U I F Z U I D I w M j Y v Q X V 0 b 1 J l b W 9 2 Z W R D b 2 x 1 b W 5 z M S 5 7 R V N P L D g 5 f S Z x d W 9 0 O y w m c X V v d D t T Z W N 0 a W 9 u M S 9 D Q 1 x 1 M D A y N k V T I F R W R V Q g V l Q g M j A y N i 9 B d X R v U m V t b 3 Z l Z E N v b H V t b n M x L n t X L 3 B s Y W N l L D k w f S Z x d W 9 0 O y w m c X V v d D t T Z W N 0 a W 9 u M S 9 D Q 1 x 1 M D A y N k V T I F R W R V Q g V l Q g M j A y N i 9 B d X R v U m V t b 3 Z l Z E N v b H V t b n M x L n t U c m F k Z S B B c 3 N p c 3 R h b n R f M T U s O T F 9 J n F 1 b 3 Q 7 L C Z x d W 9 0 O 1 N l Y 3 R p b 2 4 x L 0 N D X H U w M D I 2 R V M g V F Z F V C B W V C A y M D I 2 L 0 F 1 d G 9 S Z W 1 v d m V k Q 2 9 s d W 1 u c z E u e 0 9 0 a G V y I F l y M S w 5 M n 0 m c X V v d D s s J n F 1 b 3 Q 7 U 2 V j d G l v b j E v Q 0 N c d T A w M j Z F U y B U V k V U I F Z U I D I w M j Y v Q X V 0 b 1 J l b W 9 2 Z W R D b 2 x 1 b W 5 z M S 5 7 T 3 R o Z X I g W X I y L D k z f S Z x d W 9 0 O y w m c X V v d D t T Z W N 0 a W 9 u M S 9 D Q 1 x 1 M D A y N k V T I F R W R V Q g V l Q g M j A y N i 9 B d X R v U m V t b 3 Z l Z E N v b H V t b n M x L n t U c m F 2 Z W w s O T R 9 J n F 1 b 3 Q 7 L C Z x d W 9 0 O 1 N l Y 3 R p b 2 4 x L 0 N D X H U w M D I 2 R V M g V F Z F V C B W V C A y M D I 2 L 0 F 1 d G 9 S Z W 1 v d m V k Q 2 9 s d W 1 u c z E u e 1 R y Y X Z l b F 8 x N i w 5 N X 0 m c X V v d D s s J n F 1 b 3 Q 7 U 2 V j d G l v b j E v Q 0 N c d T A w M j Z F U y B U V k V U I F Z U I D I w M j Y v Q X V 0 b 1 J l b W 9 2 Z W R D b 2 x 1 b W 5 z M S 5 7 W W V h c i A x L D k 2 f S Z x d W 9 0 O y w m c X V v d D t T Z W N 0 a W 9 u M S 9 D Q 1 x 1 M D A y N k V T I F R W R V Q g V l Q g M j A y N i 9 B d X R v U m V t b 3 Z l Z E N v b H V t b n M x L n t Z Z W F y I D I s O T d 9 J n F 1 b 3 Q 7 L C Z x d W 9 0 O 1 N l Y 3 R p b 2 4 x L 0 N D X H U w M D I 2 R V M g V F Z F V C B W V C A y M D I 2 L 0 F 1 d G 9 S Z W 1 v d m V k Q 2 9 s d W 1 u c z E u e 1 R v d G F s X z E 3 L D k 4 f S Z x d W 9 0 O y w m c X V v d D t T Z W N 0 a W 9 u M S 9 D Q 1 x 1 M D A y N k V T I F R W R V Q g V l Q g M j A y N i 9 B d X R v U m V t b 3 Z l Z E N v b H V t b n M x L n t C c m V h a y B F d m V u L D k 5 f S Z x d W 9 0 O y w m c X V v d D t T Z W N 0 a W 9 u M S 9 D Q 1 x 1 M D A y N k V T I F R W R V Q g V l Q g M j A y N i 9 B d X R v U m V t b 3 Z l Z E N v b H V t b n M x L n t F R F A g T n V t Y m V y L D E w M H 0 m c X V v d D s s J n F 1 b 3 Q 7 U 2 V j d G l v b j E v Q 0 N c d T A w M j Z F U y B U V k V U I F Z U I D I w M j Y v Q X V 0 b 1 J l b W 9 2 Z W R D b 2 x 1 b W 5 z M S 5 7 U 0 5 P V y B 0 a W N r Z X Q g b n V t Y m V y L D E w M X 0 m c X V v d D s s J n F 1 b 3 Q 7 U 2 V j d G l v b j E v Q 0 N c d T A w M j Z F U y B U V k V U I F Z U I D I w M j Y v Q X V 0 b 1 J l b W 9 2 Z W R D b 2 x 1 b W 5 z M S 5 7 U H J v Z H V j d C B D b 2 R l L D E w M n 0 m c X V v d D s s J n F 1 b 3 Q 7 U 2 V j d G l v b j E v Q 0 N c d T A w M j Z F U y B U V k V U I F Z U I D I w M j Y v Q X V 0 b 1 J l b W 9 2 Z W R D b 2 x 1 b W 5 z M S 5 7 Q 2 F s I E 9 j Y y B D b 2 R l L D E w M 3 0 m c X V v d D s s J n F 1 b 3 Q 7 U 2 V j d G l v b j E v Q 0 N c d T A w M j Z F U y B U V k V U I F Z U I D I w M j Y v Q X V 0 b 1 J l b W 9 2 Z W R D b 2 x 1 b W 5 z M S 5 7 T 2 Z m Z X J p b m c g Q 2 9 k Z S w x M D R 9 J n F 1 b 3 Q 7 L C Z x d W 9 0 O 1 N l Y 3 R p b 2 4 x L 0 N D X H U w M D I 2 R V M g V F Z F V C B W V C A y M D I 2 L 0 F 1 d G 9 S Z W 1 v d m V k Q 2 9 s d W 1 u c z E u e 2 V i c y B z d G F 0 d X M g K G F w c H J v d m V k L 2 R y Y W Z 0 K S w x M D V 9 J n F 1 b 3 Q 7 L C Z x d W 9 0 O 1 N l Y 3 R p b 2 4 x L 0 N D X H U w M D I 2 R V M g V F Z F V C B W V C A y M D I 2 L 0 F 1 d G 9 S Z W 1 v d m V k Q 2 9 s d W 1 u c z E u e 2 V i c y B R Q S B j a G V j a y w x M D Z 9 J n F 1 b 3 Q 7 L C Z x d W 9 0 O 1 N l Y 3 R p b 2 4 x L 0 N D X H U w M D I 2 R V M g V F Z F V C B W V C A y M D I 2 L 0 F 1 d G 9 S Z W 1 v d m V k Q 2 9 s d W 1 u c z E u e 0 V u d G V y Z W Q g a W 5 0 b y B F V k V U L D E w N 3 0 m c X V v d D s s J n F 1 b 3 Q 7 U 2 V j d G l v b j E v Q 0 N c d T A w M j Z F U y B U V k V U I F Z U I D I w M j Y v Q X V 0 b 1 J l b W 9 2 Z W R D b 2 x 1 b W 5 z M S 5 7 V W 5 p d H M g Z n J v b S B T b 0 E g d X B s b 2 F k Z W Q g d G 8 g R V Z F V C w x M D h 9 J n F 1 b 3 Q 7 L C Z x d W 9 0 O 1 N l Y 3 R p b 2 4 x L 0 N D X H U w M D I 2 R V M g V F Z F V C B W V C A y M D I 2 L 0 F 1 d G 9 S Z W 1 v d m V k Q 2 9 s d W 1 u c z E u e 1 R B U y B y Z W N l a X Z l Z C w x M D l 9 J n F 1 b 3 Q 7 L C Z x d W 9 0 O 1 N l Y 3 R p b 2 4 x L 0 N D X H U w M D I 2 R V M g V F Z F V C B W V C A y M D I 2 L 0 F 1 d G 9 S Z W 1 v d m V k Q 2 9 s d W 1 u c z E u e 1 R B U y B h b W V u Z G V k I G Z v c i B 1 c G x v Y W Q s M T E w f S Z x d W 9 0 O y w m c X V v d D t T Z W N 0 a W 9 u M S 9 D Q 1 x 1 M D A y N k V T I F R W R V Q g V l Q g M j A y N i 9 B d X R v U m V t b 3 Z l Z E N v b H V t b n M x L n t U Q V M g d X B s b 2 F k Z W Q g d G 8 g R V Z F V C w x M T F 9 J n F 1 b 3 Q 7 L C Z x d W 9 0 O 1 N l Y 3 R p b 2 4 x L 0 N D X H U w M D I 2 R V M g V F Z F V C B W V C A y M D I 2 L 0 F 1 d G 9 S Z W 1 v d m V k Q 2 9 s d W 1 u c z E u e 0 5 F U 0 E g a G 9 1 c n M u M S w x M T J 9 J n F 1 b 3 Q 7 L C Z x d W 9 0 O 1 N l Y 3 R p b 2 4 x L 0 N D X H U w M D I 2 R V M g V F Z F V C B W V C A y M D I 2 L 0 F 1 d G 9 S Z W 1 v d m V k Q 2 9 s d W 1 u c z E u e 0 N v d X J z Z S B U e X B l X z E 4 L D E x M 3 0 m c X V v d D s s J n F 1 b 3 Q 7 U 2 V j d G l v b j E v Q 0 N c d T A w M j Z F U y B U V k V U I F Z U I D I w M j Y v Q X V 0 b 1 J l b W 9 2 Z W R D b 2 x 1 b W 5 z M S 5 7 V G V h b S B M Z W F k Z X I s M T E 0 f S Z x d W 9 0 O 1 0 s J n F 1 b 3 Q 7 Q 2 9 s d W 1 u Q 2 9 1 b n Q m c X V v d D s 6 M T E 1 L C Z x d W 9 0 O 0 t l e U N v b H V t b k 5 h b W V z J n F 1 b 3 Q 7 O l t d L C Z x d W 9 0 O 0 N v b H V t b k l k Z W 5 0 a X R p Z X M m c X V v d D s 6 W y Z x d W 9 0 O 1 N l Y 3 R p b 2 4 x L 0 N D X H U w M D I 2 R V M g V F Z F V C B W V C A y M D I 2 L 0 F 1 d G 9 S Z W 1 v d m V k Q 2 9 s d W 1 u c z E u e 1 N 0 Y X R 1 c y w w f S Z x d W 9 0 O y w m c X V v d D t T Z W N 0 a W 9 u M S 9 D Q 1 x 1 M D A y N k V T I F R W R V Q g V l Q g M j A y N i 9 B d X R v U m V t b 3 Z l Z E N v b H V t b n M x L n t D b 3 V y c 2 U g V H l w Z S w x f S Z x d W 9 0 O y w m c X V v d D t T Z W N 0 a W 9 u M S 9 D Q 1 x 1 M D A y N k V T I F R W R V Q g V l Q g M j A y N i 9 B d X R v U m V t b 3 Z l Z E N v b H V t b n M x L n t O R V N B I E N v d X J z Z S B D b 2 R l L D J 9 J n F 1 b 3 Q 7 L C Z x d W 9 0 O 1 N l Y 3 R p b 2 4 x L 0 N D X H U w M D I 2 R V M g V F Z F V C B W V C A y M D I 2 L 0 F 1 d G 9 S Z W 1 v d m V k Q 2 9 s d W 1 u c z E u e 0 5 h d G l v b m F s I E N v Z G U s M 3 0 m c X V v d D s s J n F 1 b 3 Q 7 U 2 V j d G l v b j E v Q 0 N c d T A w M j Z F U y B U V k V U I F Z U I D I w M j Y v Q X V 0 b 1 J l b W 9 2 Z W R D b 2 x 1 b W 5 z M S 5 7 U X V h b G l m a W N h d G l v b i B O Y W 1 l L D R 9 J n F 1 b 3 Q 7 L C Z x d W 9 0 O 1 N l Y 3 R p b 2 4 x L 0 N D X H U w M D I 2 R V M g V F Z F V C B W V C A y M D I 2 L 0 F 1 d G 9 S Z W 1 v d m V k Q 2 9 s d W 1 u c z E u e 0 5 F U 0 E g Q 2 9 1 c n N l I E 5 h b W U g L D V 9 J n F 1 b 3 Q 7 L C Z x d W 9 0 O 1 N l Y 3 R p b 2 4 x L 0 N D X H U w M D I 2 R V M g V F Z F V C B W V C A y M D I 2 L 0 F 1 d G 9 S Z W 1 v d m V k Q 2 9 s d W 1 u c z E u e 1 N 1 Y i 1 G Y W N 1 b H R 5 L D Z 9 J n F 1 b 3 Q 7 L C Z x d W 9 0 O 1 N l Y 3 R p b 2 4 x L 0 N D X H U w M D I 2 R V M g V F Z F V C B W V C A y M D I 2 L 0 F 1 d G 9 S Z W 1 v d m V k Q 2 9 s d W 1 u c z E u e 0 N s Y X N z I E 5 h b W U s N 3 0 m c X V v d D s s J n F 1 b 3 Q 7 U 2 V j d G l v b j E v Q 0 N c d T A w M j Z F U y B U V k V U I F Z U I D I w M j Y v Q X V 0 b 1 J l b W 9 2 Z W R D b 2 x 1 b W 5 z M S 5 7 Q 2 9 1 c n N l I G 5 h b W U g Q 2 h l Y 2 s s O H 0 m c X V v d D s s J n F 1 b 3 Q 7 U 2 V j d G l v b j E v Q 0 N c d T A w M j Z F U y B U V k V U I F Z U I D I w M j Y v Q X V 0 b 1 J l b W 9 2 Z W R D b 2 x 1 b W 5 z M S 5 7 Q 2 9 1 c n N l I F B y a W N l I C h p b m N s I E F T Q y B c d T A w M j Y g T G 9 h Z G l u Z y k s O X 0 m c X V v d D s s J n F 1 b 3 Q 7 U 2 V j d G l v b j E v Q 0 N c d T A w M j Z F U y B U V k V U I F Z U I D I w M j Y v Q X V 0 b 1 J l b W 9 2 Z W R D b 2 x 1 b W 5 z M S 5 7 Q X B 4 I G J y Z W F r I G V 2 Z W 4 g c 3 R 1 Z G V u d H M g Z m 9 y I E N N I G 9 m I E A z N S 4 w J S w x M H 0 m c X V v d D s s J n F 1 b 3 Q 7 U 2 V j d G l v b j E v Q 0 N c d T A w M j Z F U y B U V k V U I F Z U I D I w M j Y v Q X V 0 b 1 J l b W 9 2 Z W R D b 2 x 1 b W 5 z M S 5 7 Q X B 4 I E N v b n R y a W J 1 d G l v b i B N Y X J n a W 4 g Z n J v b S B N a W 4 v T W F u I H N p e m U s M T F 9 J n F 1 b 3 Q 7 L C Z x d W 9 0 O 1 N l Y 3 R p b 2 4 x L 0 N D X H U w M D I 2 R V M g V F Z F V C B W V C A y M D I 2 L 0 F 1 d G 9 S Z W 1 v d m V k Q 2 9 s d W 1 u c z E u e 0 x v Y W R p b m c s M T J 9 J n F 1 b 3 Q 7 L C Z x d W 9 0 O 1 N l Y 3 R p b 2 4 x L 0 N D X H U w M D I 2 R V M g V F Z F V C B W V C A y M D I 2 L 0 F 1 d G 9 S Z W 1 v d m V k Q 2 9 s d W 1 u c z E u e 0 5 l d y 9 D b 2 5 0 L D E z f S Z x d W 9 0 O y w m c X V v d D t T Z W N 0 a W 9 u M S 9 D Q 1 x 1 M D A y N k V T I F R W R V Q g V l Q g M j A y N i 9 B d X R v U m V t b 3 Z l Z E N v b H V t b n M x L n t I Z W F k I F R l Y W N o Z X J c b i h G a X J z d C B M Y X N 0 K V x u K H V z Z S A 7 I H d p d G g g b m 8 g c 3 B h Y 2 V z I G Z v c i B t d W x 0 a X B s Z S k s M T R 9 J n F 1 b 3 Q 7 L C Z x d W 9 0 O 1 N l Y 3 R p b 2 4 x L 0 N D X H U w M D I 2 R V M g V F Z F V C B W V C A y M D I 2 L 0 F 1 d G 9 S Z W 1 v d m V k Q 2 9 s d W 1 u c z E u e 0 1 p b i B T d H V k Z W 5 0 c y B w Z X I g Q 2 9 o b 3 J 0 L D E 1 f S Z x d W 9 0 O y w m c X V v d D t T Z W N 0 a W 9 u M S 9 D Q 1 x 1 M D A y N k V T I F R W R V Q g V l Q g M j A y N i 9 B d X R v U m V t b 3 Z l Z E N v b H V t b n M x L n t N Y X g g U 3 R 1 Z G V u d H M g c G V y I E N v a G 9 y d C w x N n 0 m c X V v d D s s J n F 1 b 3 Q 7 U 2 V j d G l v b j E v Q 0 N c d T A w M j Z F U y B U V k V U I F Z U I D I w M j Y v Q X V 0 b 1 J l b W 9 2 Z W R D b 2 x 1 b W 5 z M S 5 7 T W F 4 I E N v a G 9 y d H M s M T d 9 J n F 1 b 3 Q 7 L C Z x d W 9 0 O 1 N l Y 3 R p b 2 4 x L 0 N D X H U w M D I 2 R V M g V F Z F V C B W V C A y M D I 2 L 0 F 1 d G 9 S Z W 1 v d m V k Q 2 9 s d W 1 u c z E u e 0 N v c 3 Q g Q 2 V u d H J l L D E 4 f S Z x d W 9 0 O y w m c X V v d D t T Z W N 0 a W 9 u M S 9 D Q 1 x 1 M D A y N k V T I F R W R V Q g V l Q g M j A y N i 9 B d X R v U m V t b 3 Z l Z E N v b H V t b n M x L n t T b 0 E g b 3 I g R n V s b C B R d W F s L D E 5 f S Z x d W 9 0 O y w m c X V v d D t T Z W N 0 a W 9 u M S 9 D Q 1 x 1 M D A y N k V T I F R W R V Q g V l Q g M j A y N i 9 B d X R v U m V t b 3 Z l Z E N v b H V t b n M x L n t E Z W x p d m V y e S w y M H 0 m c X V v d D s s J n F 1 b 3 Q 7 U 2 V j d G l v b j E v Q 0 N c d T A w M j Z F U y B U V k V U I F Z U I D I w M j Y v Q X V 0 b 1 J l b W 9 2 Z W R D b 2 x 1 b W 5 z M S 5 7 R G V s a X Z l c n k g T W 9 k Z S w y M X 0 m c X V v d D s s J n F 1 b 3 Q 7 U 2 V j d G l v b j E v Q 0 N c d T A w M j Z F U y B U V k V U I F Z U I D I w M j Y v Q X V 0 b 1 J l b W 9 2 Z W R D b 2 x 1 b W 5 z M S 5 7 Q V R B U i w y M n 0 m c X V v d D s s J n F 1 b 3 Q 7 U 2 V j d G l v b j E v Q 0 N c d T A w M j Z F U y B U V k V U I F Z U I D I w M j Y v Q X V 0 b 1 J l b W 9 2 Z W R D b 2 x 1 b W 5 z M S 5 7 R X h h b S B O d W 1 i Z X I s M j N 9 J n F 1 b 3 Q 7 L C Z x d W 9 0 O 1 N l Y 3 R p b 2 4 x L 0 N D X H U w M D I 2 R V M g V F Z F V C B W V C A y M D I 2 L 0 F 1 d G 9 S Z W 1 v d m V k Q 2 9 s d W 1 u c z E u e 1 d v c m s g U G x h Y 2 V t Z W 5 0 L D I 0 f S Z x d W 9 0 O y w m c X V v d D t T Z W N 0 a W 9 u M S 9 D Q 1 x 1 M D A y N k V T I F R W R V Q g V l Q g M j A y N i 9 B d X R v U m V t b 3 Z l Z E N v b H V t b n M x L n t X b 3 J r I F B s Y W N l b W V u d C B I b 3 V y c y w y N X 0 m c X V v d D s s J n F 1 b 3 Q 7 U 2 V j d G l v b j E v Q 0 N c d T A w M j Z F U y B U V k V U I F Z U I D I w M j Y v Q X V 0 b 1 J l b W 9 2 Z W R D b 2 x 1 b W 5 z M S 5 7 R V Z F V C B D b 3 V y c 2 U g S U Q s M j Z 9 J n F 1 b 3 Q 7 L C Z x d W 9 0 O 1 N l Y 3 R p b 2 4 x L 0 N D X H U w M D I 2 R V M g V F Z F V C B W V C A y M D I 2 L 0 F 1 d G 9 S Z W 1 v d m V k Q 2 9 s d W 1 u c z E u e 0 N s Y X N z I E Z y Z X F 1 Z W 5 j e S w y N 3 0 m c X V v d D s s J n F 1 b 3 Q 7 U 2 V j d G l v b j E v Q 0 N c d T A w M j Z F U y B U V k V U I F Z U I D I w M j Y v Q X V 0 b 1 J l b W 9 2 Z W R D b 2 x 1 b W 5 z M S 5 7 R G F 5 L D I 4 f S Z x d W 9 0 O y w m c X V v d D t T Z W N 0 a W 9 u M S 9 D Q 1 x 1 M D A y N k V T I F R W R V Q g V l Q g M j A y N i 9 B d X R v U m V t b 3 Z l Z E N v b H V t b n M x L n t T d G F y d C B U a W 1 l X G 5 c b k h I O k 1 N I F x u M j R o c i B 0 a W 1 l L D I 5 f S Z x d W 9 0 O y w m c X V v d D t T Z W N 0 a W 9 u M S 9 D Q 1 x 1 M D A y N k V T I F R W R V Q g V l Q g M j A y N i 9 B d X R v U m V t b 3 Z l Z E N v b H V t b n M x L n t F b m Q g V G l t Z V x u X G 5 I S D p N T V x u M j R o c i B 0 a W 1 l L D M w f S Z x d W 9 0 O y w m c X V v d D t T Z W N 0 a W 9 u M S 9 D Q 1 x 1 M D A y N k V T I F R W R V Q g V l Q g M j A y N i 9 B d X R v U m V t b 3 Z l Z E N v b H V t b n M x L n t B Y 2 N l c 3 M g K F k v T i k s M z F 9 J n F 1 b 3 Q 7 L C Z x d W 9 0 O 1 N l Y 3 R p b 2 4 x L 0 N D X H U w M D I 2 R V M g V F Z F V C B W V C A y M D I 2 L 0 F 1 d G 9 S Z W 1 v d m V k Q 2 9 s d W 1 u c z E u e 0 R l b G l 2 Z X J 5 I E x v Y 2 F 0 a W 9 u L D M y f S Z x d W 9 0 O y w m c X V v d D t T Z W N 0 a W 9 u M S 9 D Q 1 x 1 M D A y N k V T I F R W R V Q g V l Q g M j A y N i 9 B d X R v U m V t b 3 Z l Z E N v b H V t b n M x L n t D b 2 1 t d W 5 p d H k s M z N 9 J n F 1 b 3 Q 7 L C Z x d W 9 0 O 1 N l Y 3 R p b 2 4 x L 0 N D X H U w M D I 2 R V M g V F Z F V C B W V C A y M D I 2 L 0 F 1 d G 9 S Z W 1 v d m V k Q 2 9 s d W 1 u c z E u e 0 l u d G V y b m F s I E 5 v d G V z I C w z N H 0 m c X V v d D s s J n F 1 b 3 Q 7 U 2 V j d G l v b j E v Q 0 N c d T A w M j Z F U y B U V k V U I F Z U I D I w M j Y v Q X V 0 b 1 J l b W 9 2 Z W R D b 2 x 1 b W 5 z M S 5 7 U 3 B l Y 2 l m a W M g Q 2 9 1 c n N l I F J l c X V p c m V t Z W 5 0 c y B 0 Z X h 0 I H R v I G d v I G l u d G 8 g R V Z F V C B w b 3 J 0 Y W w g Z W c g d 2 h h d C B 0 b y B 3 Z W F y I C 8 g d 2 h h d C B 0 b y B i c m l u Z y A o d G 8 g Y m U g c 2 V l b i B v b i B 0 a G U g b 2 Z m Z X I g b G V 0 d G V y K S w z N X 0 m c X V v d D s s J n F 1 b 3 Q 7 U 2 V j d G l v b j E v Q 0 N c d T A w M j Z F U y B U V k V U I F Z U I D I w M j Y v Q X V 0 b 1 J l b W 9 2 Z W R D b 2 x 1 b W 5 z M S 5 7 Q W R k a X R p b 2 5 h b C B U Z X h 0 I H R o Y X Q g Y X B w Z W F y c y B p b i B F V k V U I G V n I H F 1 Y W w g Y W R 2 a W N l L C B 2 Y W N j a W 5 h d G l v b i B h Z H Z p Y 2 U s I G N v d X J z Z X M g c 3 V i a m V j d C B 0 b y B j a G F u Z 2 U g K G 9 u b H k g c 2 V l b i B h d C B j b 3 V y c 2 U g b G V 2 Z W w p L D M 2 f S Z x d W 9 0 O y w m c X V v d D t T Z W N 0 a W 9 u M S 9 D Q 1 x 1 M D A y N k V T I F R W R V Q g V l Q g M j A y N i 9 B d X R v U m V t b 3 Z l Z E N v b H V t b n M x L n t T c G V j a W F s I E R l b G l 2 Z X J 5 I E 5 v d G U g K E V W R V Q g c G 9 y d G F s I F x 1 M D A y N i B U V k V U I H R p b W V 0 Y W J s Z S k g L S B Z Z W F y I D I g Z G V 0 Y W l s L 1 N v Q S 9 3 b 3 J r c 2 h v c C B s b 2 N h d G l v b i w g Z G F 0 Z X M g X H U w M D I 2 I H R p b W V z L D M 3 f S Z x d W 9 0 O y w m c X V v d D t T Z W N 0 a W 9 u M S 9 D Q 1 x 1 M D A y N k V T I F R W R V Q g V l Q g M j A y N i 9 B d X R v U m V t b 3 Z l Z E N v b H V t b n M x L n t O d W 1 i Z X I g b 2 Y g e W V h c n M s M z h 9 J n F 1 b 3 Q 7 L C Z x d W 9 0 O 1 N l Y 3 R p b 2 4 x L 0 N D X H U w M D I 2 R V M g V F Z F V C B W V C A y M D I 2 L 0 F 1 d G 9 S Z W 1 v d m V k Q 2 9 s d W 1 u c z E u e 0 5 1 b W J l c i B v Z i B U Z X J t c y B p b i B Z Z W F y I D E s M z l 9 J n F 1 b 3 Q 7 L C Z x d W 9 0 O 1 N l Y 3 R p b 2 4 x L 0 N D X H U w M D I 2 R V M g V F Z F V C B W V C A y M D I 2 L 0 F 1 d G 9 S Z W 1 v d m V k Q 2 9 s d W 1 u c z E u e 0 5 1 b W J l c i B v Z i B U Z X J t c y B p b i B Z Z W F y I D I g L D Q w f S Z x d W 9 0 O y w m c X V v d D t T Z W N 0 a W 9 u M S 9 D Q 1 x 1 M D A y N k V T I F R W R V Q g V l Q g M j A y N i 9 B d X R v U m V t b 3 Z l Z E N v b H V t b n M x L n t T d G F y d C B E Y X R l I C h Z Z W F y I D E p L D Q x f S Z x d W 9 0 O y w m c X V v d D t T Z W N 0 a W 9 u M S 9 D Q 1 x 1 M D A y N k V T I F R W R V Q g V l Q g M j A y N i 9 B d X R v U m V t b 3 Z l Z E N v b H V t b n M x L n t F b m Q g R G F 0 Z S A o W W V h c i A x K S w 0 M n 0 m c X V v d D s s J n F 1 b 3 Q 7 U 2 V j d G l v b j E v Q 0 N c d T A w M j Z F U y B U V k V U I F Z U I D I w M j Y v Q X V 0 b 1 J l b W 9 2 Z W R D b 2 x 1 b W 5 z M S 5 7 U 3 R h c n Q g R G F 0 Z S A o W W V h c i A y K S w 0 M 3 0 m c X V v d D s s J n F 1 b 3 Q 7 U 2 V j d G l v b j E v Q 0 N c d T A w M j Z F U y B U V k V U I F Z U I D I w M j Y v Q X V 0 b 1 J l b W 9 2 Z W R D b 2 x 1 b W 5 z M S 5 7 R W 5 k I E R h d G U g K F l l Y X I g M i k s N D R 9 J n F 1 b 3 Q 7 L C Z x d W 9 0 O 1 N l Y 3 R p b 2 4 x L 0 N D X H U w M D I 2 R V M g V F Z F V C B W V C A y M D I 2 L 0 F 1 d G 9 S Z W 1 v d m V k Q 2 9 s d W 1 u c z E u e 0 N s Y X N z I F J v b 2 1 c b i w 0 N X 0 m c X V v d D s s J n F 1 b 3 Q 7 U 2 V j d G l v b j E v Q 0 N c d T A w M j Z F U y B U V k V U I F Z U I D I w M j Y v Q X V 0 b 1 J l b W 9 2 Z W R D b 2 x 1 b W 5 z M S 5 7 Q 2 x h c 3 M g V G V h Y 2 h l c l x u K E Z p c n N 0 I E x h c 3 Q p X G 4 o d X N l I D s g d 2 l 0 a C B u b y B z c G F j Z X M g Z m 9 y I G 1 1 b H R p c G x l K S w 0 N n 0 m c X V v d D s s J n F 1 b 3 Q 7 U 2 V j d G l v b j E v Q 0 N c d T A w M j Z F U y B U V k V U I F Z U I D I w M j Y v Q X V 0 b 1 J l b W 9 2 Z W R D b 2 x 1 b W 5 z M S 5 7 U 2 N o b 2 9 s c 1 x 1 M D A y N y B U Z W F t I E N v b n R h Y 3 Q s N D d 9 J n F 1 b 3 Q 7 L C Z x d W 9 0 O 1 N l Y 3 R p b 2 4 x L 0 N D X H U w M D I 2 R V M g V F Z F V C B W V C A y M D I 2 L 0 F 1 d G 9 S Z W 1 v d m V k Q 2 9 s d W 1 u c z E u e 0 R l b G l 2 Z X J 5 I C h U Z W F j a G V y K S w 0 O H 0 m c X V v d D s s J n F 1 b 3 Q 7 U 2 V j d G l v b j E v Q 0 N c d T A w M j Z F U y B U V k V U I F Z U I D I w M j Y v Q X V 0 b 1 J l b W 9 2 Z W R D b 2 x 1 b W 5 z M S 5 7 V G V h Y 2 h l c i B S Z X N v d X J j Z S A o R l Q l K S w 0 O X 0 m c X V v d D s s J n F 1 b 3 Q 7 U 2 V j d G l v b j E v Q 0 N c d T A w M j Z F U y B U V k V U I F Z U I D I w M j Y v Q X V 0 b 1 J l b W 9 2 Z W R D b 2 x 1 b W 5 z M S 5 7 U 3 V w c G 9 y d C A o R V N P K S w 1 M H 0 m c X V v d D s s J n F 1 b 3 Q 7 U 2 V j d G l v b j E v Q 0 N c d T A w M j Z F U y B U V k V U I F Z U I D I w M j Y v Q X V 0 b 1 J l b W 9 2 Z W R D b 2 x 1 b W 5 z M S 5 7 V 2 9 y a 3 B s Y W N l b W V u d C A o X H U w M D N l U k Q p L D U x f S Z x d W 9 0 O y w m c X V v d D t T Z W N 0 a W 9 u M S 9 D Q 1 x 1 M D A y N k V T I F R W R V Q g V l Q g M j A y N i 9 B d X R v U m V t b 3 Z l Z E N v b H V t b n M x L n t U c m F k Z S B B c 3 N p c 3 R h b n Q s N T J 9 J n F 1 b 3 Q 7 L C Z x d W 9 0 O 1 N l Y 3 R p b 2 4 x L 0 N D X H U w M D I 2 R V M g V F Z F V C B W V C A y M D I 2 L 0 F 1 d G 9 S Z W 1 v d m V k Q 2 9 s d W 1 u c z E u e 1 w m c X V v d D t P d G h l c l w m c X V v d D s g U 3 V w c G 9 y d D o g S G 9 1 c n M s N T N 9 J n F 1 b 3 Q 7 L C Z x d W 9 0 O 1 N l Y 3 R p b 2 4 x L 0 N D X H U w M D I 2 R V M g V F Z F V C B W V C A y M D I 2 L 0 F 1 d G 9 S Z W 1 v d m V k Q 2 9 s d W 1 u c z E u e 1 w m c X V v d D t P d G h l c l w m c X V v d D s g U 3 V w c G 9 y d D o g V H l w Z S w 1 N H 0 m c X V v d D s s J n F 1 b 3 Q 7 U 2 V j d G l v b j E v Q 0 N c d T A w M j Z F U y B U V k V U I F Z U I D I w M j Y v Q X V 0 b 1 J l b W 9 2 Z W R D b 2 x 1 b W 5 z M S 5 7 R G V s a X Z l c n k g c m V s Y X R l Z C B m b 3 I g d G V h Y 2 h l c n M 6 I E h v d X J z L D U 1 f S Z x d W 9 0 O y w m c X V v d D t T Z W N 0 a W 9 u M S 9 D Q 1 x 1 M D A y N k V T I F R W R V Q g V l Q g M j A y N i 9 B d X R v U m V t b 3 Z l Z E N v b H V t b n M x L n t E Z W x p d m V y e S B y Z W x h d G V k I G Z v c i B 0 Z W F j a G V y c z o g S 2 1 z L D U 2 f S Z x d W 9 0 O y w m c X V v d D t T Z W N 0 a W 9 u M S 9 D Q 1 x 1 M D A y N k V T I F R W R V Q g V l Q g M j A y N i 9 B d X R v U m V t b 3 Z l Z E N v b H V t b n M x L n t X b 3 J r I H B s Y W N l b W V u d C B y Z W x h d G V k I G Z v c i B 0 Z W F j a G V y c z o g S G 9 1 c n M s N T d 9 J n F 1 b 3 Q 7 L C Z x d W 9 0 O 1 N l Y 3 R p b 2 4 x L 0 N D X H U w M D I 2 R V M g V F Z F V C B W V C A y M D I 2 L 0 F 1 d G 9 S Z W 1 v d m V k Q 2 9 s d W 1 u c z E u e 1 d v c m s g c G x h Y 2 V t Z W 5 0 I H J l b G F 0 Z W Q g Z m 9 y I H R l Y W N o Z X J z O i B L b X M s N T h 9 J n F 1 b 3 Q 7 L C Z x d W 9 0 O 1 N l Y 3 R p b 2 4 x L 0 N D X H U w M D I 2 R V M g V F Z F V C B W V C A y M D I 2 L 0 F 1 d G 9 S Z W 1 v d m V k Q 2 9 s d W 1 u c z E u e 1 Z h c m l h Y m x l I C h w Z X I g c 3 R 1 Z G V u d C k s N T l 9 J n F 1 b 3 Q 7 L C Z x d W 9 0 O 1 N l Y 3 R p b 2 4 x L 0 N D X H U w M D I 2 R V M g V F Z F V C B W V C A y M D I 2 L 0 F 1 d G 9 S Z W 1 v d m V k Q 2 9 s d W 1 u c z E u e 0 Z p e G V k I C h w Z X I g Y W 5 u d W 0 p L D Y w f S Z x d W 9 0 O y w m c X V v d D t T Z W N 0 a W 9 u M S 9 D Q 1 x 1 M D A y N k V T I F R W R V Q g V l Q g M j A y N i 9 B d X R v U m V t b 3 Z l Z E N v b H V t b n M x L n t E Z W x p d m V y e S A o V G V h Y 2 h l c i l f M S w 2 M X 0 m c X V v d D s s J n F 1 b 3 Q 7 U 2 V j d G l v b j E v Q 0 N c d T A w M j Z F U y B U V k V U I F Z U I D I w M j Y v Q X V 0 b 1 J l b W 9 2 Z W R D b 2 x 1 b W 5 z M S 5 7 V G V h Y 2 h l c i B S Z X N v d X J j Z S A o R l Q l K V 8 y L D Y y f S Z x d W 9 0 O y w m c X V v d D t T Z W N 0 a W 9 u M S 9 D Q 1 x 1 M D A y N k V T I F R W R V Q g V l Q g M j A y N i 9 B d X R v U m V t b 3 Z l Z E N v b H V t b n M x L n t T d X B w b 3 J 0 I C h F U 0 8 p X z M s N j N 9 J n F 1 b 3 Q 7 L C Z x d W 9 0 O 1 N l Y 3 R p b 2 4 x L 0 N D X H U w M D I 2 R V M g V F Z F V C B W V C A y M D I 2 L 0 F 1 d G 9 S Z W 1 v d m V k Q 2 9 s d W 1 u c z E u e 1 d v c m t w b G F j Z W 1 l b n Q g K F x 1 M D A z Z V J E K V 8 0 L D Y 0 f S Z x d W 9 0 O y w m c X V v d D t T Z W N 0 a W 9 u M S 9 D Q 1 x 1 M D A y N k V T I F R W R V Q g V l Q g M j A y N i 9 B d X R v U m V t b 3 Z l Z E N v b H V t b n M x L n t U c m F k Z S B B c 3 N p c 3 R h b n R f N S w 2 N X 0 m c X V v d D s s J n F 1 b 3 Q 7 U 2 V j d G l v b j E v Q 0 N c d T A w M j Z F U y B U V k V U I F Z U I D I w M j Y v Q X V 0 b 1 J l b W 9 2 Z W R D b 2 x 1 b W 5 z M S 5 7 X C Z x d W 9 0 O 0 9 0 a G V y X C Z x d W 9 0 O y B T d X B w b 3 J 0 O i B I b 3 V y c 1 8 2 L D Y 2 f S Z x d W 9 0 O y w m c X V v d D t T Z W N 0 a W 9 u M S 9 D Q 1 x 1 M D A y N k V T I F R W R V Q g V l Q g M j A y N i 9 B d X R v U m V t b 3 Z l Z E N v b H V t b n M x L n t c J n F 1 b 3 Q 7 T 3 R o Z X J c J n F 1 b 3 Q 7 I F N 1 c H B v c n Q 6 I F R 5 c G V f N y w 2 N 3 0 m c X V v d D s s J n F 1 b 3 Q 7 U 2 V j d G l v b j E v Q 0 N c d T A w M j Z F U y B U V k V U I F Z U I D I w M j Y v Q X V 0 b 1 J l b W 9 2 Z W R D b 2 x 1 b W 5 z M S 5 7 R G V s a X Z l c n k g c m V s Y X R l Z C B m b 3 I g d G V h Y 2 h l c n M 6 I E h v d X J z X z g s N j h 9 J n F 1 b 3 Q 7 L C Z x d W 9 0 O 1 N l Y 3 R p b 2 4 x L 0 N D X H U w M D I 2 R V M g V F Z F V C B W V C A y M D I 2 L 0 F 1 d G 9 S Z W 1 v d m V k Q 2 9 s d W 1 u c z E u e 0 R l b G l 2 Z X J 5 I H J l b G F 0 Z W Q g Z m 9 y I H R l Y W N o Z X J z O i B L b X N f O S w 2 O X 0 m c X V v d D s s J n F 1 b 3 Q 7 U 2 V j d G l v b j E v Q 0 N c d T A w M j Z F U y B U V k V U I F Z U I D I w M j Y v Q X V 0 b 1 J l b W 9 2 Z W R D b 2 x 1 b W 5 z M S 5 7 V 2 9 y a y B w b G F j Z W 1 l b n Q g c m V s Y X R l Z C B m b 3 I g d G V h Y 2 h l c n M 6 I E h v d X J z X z E w L D c w f S Z x d W 9 0 O y w m c X V v d D t T Z W N 0 a W 9 u M S 9 D Q 1 x 1 M D A y N k V T I F R W R V Q g V l Q g M j A y N i 9 B d X R v U m V t b 3 Z l Z E N v b H V t b n M x L n t X b 3 J r I H B s Y W N l b W V u d C B y Z W x h d G V k I G Z v c i B 0 Z W F j a G V y c z o g S 2 1 z X z E x L D c x f S Z x d W 9 0 O y w m c X V v d D t T Z W N 0 a W 9 u M S 9 D Q 1 x 1 M D A y N k V T I F R W R V Q g V l Q g M j A y N i 9 B d X R v U m V t b 3 Z l Z E N v b H V t b n M x L n t W Y X J p Y W J s Z S A o c G V y I H N 0 d W R l b n Q p X z E y L D c y f S Z x d W 9 0 O y w m c X V v d D t T Z W N 0 a W 9 u M S 9 D Q 1 x 1 M D A y N k V T I F R W R V Q g V l Q g M j A y N i 9 B d X R v U m V t b 3 Z l Z E N v b H V t b n M x L n t G a X h l Z C A o c G V y I G F u b n V t K V 8 x M y w 3 M 3 0 m c X V v d D s s J n F 1 b 3 Q 7 U 2 V j d G l v b j E v Q 0 N c d T A w M j Z F U y B U V k V U I F Z U I D I w M j Y v Q X V 0 b 1 J l b W 9 2 Z W R D b 2 x 1 b W 5 z M S 5 7 Q 2 9 z d G l u Z y B E Z X R h a W w v Q 2 9 t b W V u d H M s N z R 9 J n F 1 b 3 Q 7 L C Z x d W 9 0 O 1 N l Y 3 R p b 2 4 x L 0 N D X H U w M D I 2 R V M g V F Z F V C B W V C A y M D I 2 L 0 F 1 d G 9 S Z W 1 v d m V k Q 2 9 s d W 1 u c z E u e 0 N v b H V t b j c 2 L D c 1 f S Z x d W 9 0 O y w m c X V v d D t T Z W N 0 a W 9 u M S 9 D Q 1 x 1 M D A y N k V T I F R W R V Q g V l Q g M j A y N i 9 B d X R v U m V t b 3 Z l Z E N v b H V t b n M x L n t U b 3 R h b C w 3 N n 0 m c X V v d D s s J n F 1 b 3 Q 7 U 2 V j d G l v b j E v Q 0 N c d T A w M j Z F U y B U V k V U I F Z U I D I w M j Y v Q X V 0 b 1 J l b W 9 2 Z W R D b 2 x 1 b W 5 z M S 5 7 R G V s a X Z l c n l f M T Q s N z d 9 J n F 1 b 3 Q 7 L C Z x d W 9 0 O 1 N l Y 3 R p b 2 4 x L 0 N D X H U w M D I 2 R V M g V F Z F V C B W V C A y M D I 2 L 0 F 1 d G 9 S Z W 1 v d m V k Q 2 9 s d W 1 u c z E u e 0 9 0 a G V y I C h T d X B w b 3 J 0 I C s g V H J h d m V s K S w 3 O H 0 m c X V v d D s s J n F 1 b 3 Q 7 U 2 V j d G l v b j E v Q 0 N c d T A w M j Z F U y B U V k V U I F Z U I D I w M j Y v Q X V 0 b 1 J l b W 9 2 Z W R D b 2 x 1 b W 5 z M S 5 7 T k V T Q S B I b 3 V y c y w 3 O X 0 m c X V v d D s s J n F 1 b 3 Q 7 U 2 V j d G l v b j E v Q 0 N c d T A w M j Z F U y B U V k V U I F Z U I D I w M j Y v Q X V 0 b 1 J l b W 9 2 Z W R D b 2 x 1 b W 5 z M S 5 7 R G V s a X Z l c n k g S G 9 1 c n M g J S B 2 c y B O R V N B I C w 4 M H 0 m c X V v d D s s J n F 1 b 3 Q 7 U 2 V j d G l v b j E v Q 0 N c d T A w M j Z F U y B U V k V U I F Z U I D I w M j Y v Q X V 0 b 1 J l b W 9 2 Z W R D b 2 x 1 b W 5 z M S 5 7 Q 2 9 s d W 1 u O D I s O D F 9 J n F 1 b 3 Q 7 L C Z x d W 9 0 O 1 N l Y 3 R p b 2 4 x L 0 N D X H U w M D I 2 R V M g V F Z F V C B W V C A y M D I 2 L 0 F 1 d G 9 S Z W 1 v d m V k Q 2 9 s d W 1 u c z E u e 0 J h c 2 U g Q 2 9 1 c n N l I F B y a W N l I C h p b m N s I E F T Q y k s O D J 9 J n F 1 b 3 Q 7 L C Z x d W 9 0 O 1 N l Y 3 R p b 2 4 x L 0 N D X H U w M D I 2 R V M g V F Z F V C B W V C A y M D I 2 L 0 F 1 d G 9 S Z W 1 v d m V k Q 2 9 s d W 1 u c z E u e 0 x v Y W R p b m d z L D g z f S Z x d W 9 0 O y w m c X V v d D t T Z W N 0 a W 9 u M S 9 D Q 1 x 1 M D A y N k V T I F R W R V Q g V l Q g M j A y N i 9 B d X R v U m V t b 3 Z l Z E N v b H V t b n M x L n t B U 0 M s O D R 9 J n F 1 b 3 Q 7 L C Z x d W 9 0 O 1 N l Y 3 R p b 2 4 x L 0 N D X H U w M D I 2 R V M g V F Z F V C B W V C A y M D I 2 L 0 F 1 d G 9 S Z W 1 v d m V k Q 2 9 s d W 1 u c z E u e 0 d y b 3 N z Z W Q g d X A g V m F y a W F i b G U g Q 2 9 u c 3 V t Y W J s Z X M s O D V 9 J n F 1 b 3 Q 7 L C Z x d W 9 0 O 1 N l Y 3 R p b 2 4 x L 0 N D X H U w M D I 2 R V M g V F Z F V C B W V C A y M D I 2 L 0 F 1 d G 9 S Z W 1 v d m V k Q 2 9 s d W 1 u c z E u e 1 R v d G F s I G 5 l d C B S Z X Z l b n V l I H B l c i B T d H V k Z W 5 0 L D g 2 f S Z x d W 9 0 O y w m c X V v d D t T Z W N 0 a W 9 u M S 9 D Q 1 x 1 M D A y N k V T I F R W R V Q g V l Q g M j A y N i 9 B d X R v U m V t b 3 Z l Z E N v b H V t b n M x L n t G V C w 4 N 3 0 m c X V v d D s s J n F 1 b 3 Q 7 U 2 V j d G l v b j E v Q 0 N c d T A w M j Z F U y B U V k V U I F Z U I D I w M j Y v Q X V 0 b 1 J l b W 9 2 Z W R D b 2 x 1 b W 5 z M S 5 7 U F Q s O D h 9 J n F 1 b 3 Q 7 L C Z x d W 9 0 O 1 N l Y 3 R p b 2 4 x L 0 N D X H U w M D I 2 R V M g V F Z F V C B W V C A y M D I 2 L 0 F 1 d G 9 S Z W 1 v d m V k Q 2 9 s d W 1 u c z E u e 0 V T T y w 4 O X 0 m c X V v d D s s J n F 1 b 3 Q 7 U 2 V j d G l v b j E v Q 0 N c d T A w M j Z F U y B U V k V U I F Z U I D I w M j Y v Q X V 0 b 1 J l b W 9 2 Z W R D b 2 x 1 b W 5 z M S 5 7 V y 9 w b G F j Z S w 5 M H 0 m c X V v d D s s J n F 1 b 3 Q 7 U 2 V j d G l v b j E v Q 0 N c d T A w M j Z F U y B U V k V U I F Z U I D I w M j Y v Q X V 0 b 1 J l b W 9 2 Z W R D b 2 x 1 b W 5 z M S 5 7 V H J h Z G U g Q X N z a X N 0 Y W 5 0 X z E 1 L D k x f S Z x d W 9 0 O y w m c X V v d D t T Z W N 0 a W 9 u M S 9 D Q 1 x 1 M D A y N k V T I F R W R V Q g V l Q g M j A y N i 9 B d X R v U m V t b 3 Z l Z E N v b H V t b n M x L n t P d G h l c i B Z c j E s O T J 9 J n F 1 b 3 Q 7 L C Z x d W 9 0 O 1 N l Y 3 R p b 2 4 x L 0 N D X H U w M D I 2 R V M g V F Z F V C B W V C A y M D I 2 L 0 F 1 d G 9 S Z W 1 v d m V k Q 2 9 s d W 1 u c z E u e 0 9 0 a G V y I F l y M i w 5 M 3 0 m c X V v d D s s J n F 1 b 3 Q 7 U 2 V j d G l v b j E v Q 0 N c d T A w M j Z F U y B U V k V U I F Z U I D I w M j Y v Q X V 0 b 1 J l b W 9 2 Z W R D b 2 x 1 b W 5 z M S 5 7 V H J h d m V s L D k 0 f S Z x d W 9 0 O y w m c X V v d D t T Z W N 0 a W 9 u M S 9 D Q 1 x 1 M D A y N k V T I F R W R V Q g V l Q g M j A y N i 9 B d X R v U m V t b 3 Z l Z E N v b H V t b n M x L n t U c m F 2 Z W x f M T Y s O T V 9 J n F 1 b 3 Q 7 L C Z x d W 9 0 O 1 N l Y 3 R p b 2 4 x L 0 N D X H U w M D I 2 R V M g V F Z F V C B W V C A y M D I 2 L 0 F 1 d G 9 S Z W 1 v d m V k Q 2 9 s d W 1 u c z E u e 1 l l Y X I g M S w 5 N n 0 m c X V v d D s s J n F 1 b 3 Q 7 U 2 V j d G l v b j E v Q 0 N c d T A w M j Z F U y B U V k V U I F Z U I D I w M j Y v Q X V 0 b 1 J l b W 9 2 Z W R D b 2 x 1 b W 5 z M S 5 7 W W V h c i A y L D k 3 f S Z x d W 9 0 O y w m c X V v d D t T Z W N 0 a W 9 u M S 9 D Q 1 x 1 M D A y N k V T I F R W R V Q g V l Q g M j A y N i 9 B d X R v U m V t b 3 Z l Z E N v b H V t b n M x L n t U b 3 R h b F 8 x N y w 5 O H 0 m c X V v d D s s J n F 1 b 3 Q 7 U 2 V j d G l v b j E v Q 0 N c d T A w M j Z F U y B U V k V U I F Z U I D I w M j Y v Q X V 0 b 1 J l b W 9 2 Z W R D b 2 x 1 b W 5 z M S 5 7 Q n J l Y W s g R X Z l b i w 5 O X 0 m c X V v d D s s J n F 1 b 3 Q 7 U 2 V j d G l v b j E v Q 0 N c d T A w M j Z F U y B U V k V U I F Z U I D I w M j Y v Q X V 0 b 1 J l b W 9 2 Z W R D b 2 x 1 b W 5 z M S 5 7 R U R Q I E 5 1 b W J l c i w x M D B 9 J n F 1 b 3 Q 7 L C Z x d W 9 0 O 1 N l Y 3 R p b 2 4 x L 0 N D X H U w M D I 2 R V M g V F Z F V C B W V C A y M D I 2 L 0 F 1 d G 9 S Z W 1 v d m V k Q 2 9 s d W 1 u c z E u e 1 N O T 1 c g d G l j a 2 V 0 I G 5 1 b W J l c i w x M D F 9 J n F 1 b 3 Q 7 L C Z x d W 9 0 O 1 N l Y 3 R p b 2 4 x L 0 N D X H U w M D I 2 R V M g V F Z F V C B W V C A y M D I 2 L 0 F 1 d G 9 S Z W 1 v d m V k Q 2 9 s d W 1 u c z E u e 1 B y b 2 R 1 Y 3 Q g Q 2 9 k Z S w x M D J 9 J n F 1 b 3 Q 7 L C Z x d W 9 0 O 1 N l Y 3 R p b 2 4 x L 0 N D X H U w M D I 2 R V M g V F Z F V C B W V C A y M D I 2 L 0 F 1 d G 9 S Z W 1 v d m V k Q 2 9 s d W 1 u c z E u e 0 N h b C B P Y 2 M g Q 2 9 k Z S w x M D N 9 J n F 1 b 3 Q 7 L C Z x d W 9 0 O 1 N l Y 3 R p b 2 4 x L 0 N D X H U w M D I 2 R V M g V F Z F V C B W V C A y M D I 2 L 0 F 1 d G 9 S Z W 1 v d m V k Q 2 9 s d W 1 u c z E u e 0 9 m Z m V y a W 5 n I E N v Z G U s M T A 0 f S Z x d W 9 0 O y w m c X V v d D t T Z W N 0 a W 9 u M S 9 D Q 1 x 1 M D A y N k V T I F R W R V Q g V l Q g M j A y N i 9 B d X R v U m V t b 3 Z l Z E N v b H V t b n M x L n t l Y n M g c 3 R h d H V z I C h h c H B y b 3 Z l Z C 9 k c m F m d C k s M T A 1 f S Z x d W 9 0 O y w m c X V v d D t T Z W N 0 a W 9 u M S 9 D Q 1 x 1 M D A y N k V T I F R W R V Q g V l Q g M j A y N i 9 B d X R v U m V t b 3 Z l Z E N v b H V t b n M x L n t l Y n M g U U E g Y 2 h l Y 2 s s M T A 2 f S Z x d W 9 0 O y w m c X V v d D t T Z W N 0 a W 9 u M S 9 D Q 1 x 1 M D A y N k V T I F R W R V Q g V l Q g M j A y N i 9 B d X R v U m V t b 3 Z l Z E N v b H V t b n M x L n t F b n R l c m V k I G l u d G 8 g R V Z F V C w x M D d 9 J n F 1 b 3 Q 7 L C Z x d W 9 0 O 1 N l Y 3 R p b 2 4 x L 0 N D X H U w M D I 2 R V M g V F Z F V C B W V C A y M D I 2 L 0 F 1 d G 9 S Z W 1 v d m V k Q 2 9 s d W 1 u c z E u e 1 V u a X R z I G Z y b 2 0 g U 2 9 B I H V w b G 9 h Z G V k I H R v I E V W R V Q s M T A 4 f S Z x d W 9 0 O y w m c X V v d D t T Z W N 0 a W 9 u M S 9 D Q 1 x 1 M D A y N k V T I F R W R V Q g V l Q g M j A y N i 9 B d X R v U m V t b 3 Z l Z E N v b H V t b n M x L n t U Q V M g c m V j Z W l 2 Z W Q s M T A 5 f S Z x d W 9 0 O y w m c X V v d D t T Z W N 0 a W 9 u M S 9 D Q 1 x 1 M D A y N k V T I F R W R V Q g V l Q g M j A y N i 9 B d X R v U m V t b 3 Z l Z E N v b H V t b n M x L n t U Q V M g Y W 1 l b m R l Z C B m b 3 I g d X B s b 2 F k L D E x M H 0 m c X V v d D s s J n F 1 b 3 Q 7 U 2 V j d G l v b j E v Q 0 N c d T A w M j Z F U y B U V k V U I F Z U I D I w M j Y v Q X V 0 b 1 J l b W 9 2 Z W R D b 2 x 1 b W 5 z M S 5 7 V E F T I H V w b G 9 h Z G V k I H R v I E V W R V Q s M T E x f S Z x d W 9 0 O y w m c X V v d D t T Z W N 0 a W 9 u M S 9 D Q 1 x 1 M D A y N k V T I F R W R V Q g V l Q g M j A y N i 9 B d X R v U m V t b 3 Z l Z E N v b H V t b n M x L n t O R V N B I G h v d X J z L j E s M T E y f S Z x d W 9 0 O y w m c X V v d D t T Z W N 0 a W 9 u M S 9 D Q 1 x 1 M D A y N k V T I F R W R V Q g V l Q g M j A y N i 9 B d X R v U m V t b 3 Z l Z E N v b H V t b n M x L n t D b 3 V y c 2 U g V H l w Z V 8 x O C w x M T N 9 J n F 1 b 3 Q 7 L C Z x d W 9 0 O 1 N l Y 3 R p b 2 4 x L 0 N D X H U w M D I 2 R V M g V F Z F V C B W V C A y M D I 2 L 0 F 1 d G 9 S Z W 1 v d m V k Q 2 9 s d W 1 u c z E u e 1 R l Y W 0 g T G V h Z G V y L D E x N H 0 m c X V v d D t d L C Z x d W 9 0 O 1 J l b G F 0 a W 9 u c 2 h p c E l u Z m 8 m c X V v d D s 6 W 1 1 9 I i A v P j w v U 3 R h Y m x l R W 5 0 c m l l c z 4 8 L 0 l 0 Z W 0 + P E l 0 Z W 0 + P E l 0 Z W 1 M b 2 N h d G l v b j 4 8 S X R l b V R 5 c G U + R m 9 y b X V s Y T w v S X R l b V R 5 c G U + P E l 0 Z W 1 Q Y X R o P l N l Y 3 R p b 2 4 x L 0 N D J T I 2 R V M l M j B U V k V U J T I w V l Q l M j A y M D I 2 L 1 N v d X J j Z T w v S X R l b V B h d G g + P C 9 J d G V t T G 9 j Y X R p b 2 4 + P F N 0 Y W J s Z U V u d H J p Z X M g L z 4 8 L 0 l 0 Z W 0 + P E l 0 Z W 0 + P E l 0 Z W 1 M b 2 N h d G l v b j 4 8 S X R l b V R 5 c G U + R m 9 y b X V s Y T w v S X R l b V R 5 c G U + P E l 0 Z W 1 Q Y X R o P l N l Y 3 R p b 2 4 x L 0 N D J T I 2 R V M l M j B U V k V U J T I w V l Q l M j A y M D I 2 L 0 Z p b H R l c m V k J T I w U m 9 3 c z w v S X R l b V B h d G g + P C 9 J d G V t T G 9 j Y X R p b 2 4 + P F N 0 Y W J s Z U V u d H J p Z X M g L z 4 8 L 0 l 0 Z W 0 + P E l 0 Z W 0 + P E l 0 Z W 1 M b 2 N h d G l v b j 4 8 S X R l b V R 5 c G U + R m 9 y b X V s Y T w v S X R l b V R 5 c G U + P E l 0 Z W 1 Q Y X R o P l N l Y 3 R p b 2 4 x L 0 N D J T I 2 R V M l M j B U V k V U J T I w V l Q l M j A y M D I 2 L 1 J l b W 9 2 Z W Q l M j B P d G h l c i U y M E N v b H V t b n M 8 L 0 l 0 Z W 1 Q Y X R o P j w v S X R l b U x v Y 2 F 0 a W 9 u P j x T d G F i b G V F b n R y a W V z I C 8 + P C 9 J d G V t P j x J d G V t P j x J d G V t T G 9 j Y X R p b 2 4 + P E l 0 Z W 1 U e X B l P k Z v c m 1 1 b G E 8 L 0 l 0 Z W 1 U e X B l P j x J d G V t U G F 0 a D 5 T Z W N 0 a W 9 u M S 9 Q Y X J h b W V 0 Z X I z P C 9 J d G V t U G F 0 a D 4 8 L 0 l 0 Z W 1 M b 2 N h d G l v b j 4 8 U 3 R h Y m x l R W 5 0 c m l l c z 4 8 R W 5 0 c n k g V H l w Z T 0 i S X N Q c m l 2 Y X R l I i B W Y W x 1 Z T 0 i b D A i I C 8 + P E V u d H J 5 I F R 5 c G U 9 I l F 1 Z X J 5 S U Q i I F Z h b H V l P S J z N D g 0 M z V k N T k t M j E 0 O S 0 0 Y T I w L T h m N j M t O T I w N j F i N W U 3 N 2 I z I i A v P j x F b n R y e S B U e X B l P S J M b 2 F k V G 9 S Z X B v c n R E a X N h Y m x l Z C I g V m F s d W U 9 I m w x I i A v P j x F b n R y e S B U e X B l P S J R d W V y e U d y b 3 V w S U Q i I F Z h b H V l P S J z O G U 4 M j c 1 M z Q t N 2 M 4 N y 0 0 Z W J i L T l h M m Q t M z J j Z D g 4 N W E 0 N W Y 0 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c t M j B U M D I 6 M j M 6 M z k u M z M y M D A 1 N F o i I C 8 + P E V u d H J 5 I F R 5 c G U 9 I k Z p b G x T d G F 0 d X M i I F Z h b H V l P S J z Q 2 9 t c G x l d G U i I C 8 + P C 9 T d G F i b G V F b n R y a W V z P j w v S X R l b T 4 8 S X R l b T 4 8 S X R l b U x v Y 2 F 0 a W 9 u P j x J d G V t V H l w Z T 5 G b 3 J t d W x h P C 9 J d G V t V H l w Z T 4 8 S X R l b V B h d G g + U 2 V j d G l v b j E v U 2 F t c G x l J T I w R m l s Z S U y M C g z K T w v S X R l b V B h d G g + P C 9 J d G V t T G 9 j Y X R p b 2 4 + P F N 0 Y W J s Z U V u d H J p Z X M + P E V u d H J 5 I F R 5 c G U 9 I k l z U H J p d m F 0 Z S I g V m F s d W U 9 I m w w I i A v P j x F b n R y e S B U e X B l P S J R d W V y e U l E I i B W Y W x 1 Z T 0 i c 2 V l O W E y M T F h L T A 5 N j U t N D I y Y i 1 h Z T F l L W E 3 Z T Y w M T R l N j c 2 Z i I g L z 4 8 R W 5 0 c n k g V H l w Z T 0 i T G 9 h Z G V k V G 9 B b m F s e X N p c 1 N l c n Z p Y 2 V z I i B W Y W x 1 Z T 0 i b D A i I C 8 + P E V u d H J 5 I F R 5 c G U 9 I k x v Y W R U b 1 J l c G 9 y d E R p c 2 F i b G V k I i B W Y W x 1 Z T 0 i b D E i I C 8 + P E V u d H J 5 I F R 5 c G U 9 I l F 1 Z X J 5 R 3 J v d X B J R C I g V m F s d W U 9 I n M 4 Z T g y N z U z N C 0 3 Y z g 3 L T R l Y m I t O W E y Z C 0 z M m N k O D g 1 Y T Q 1 Z j Q 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T G F z d F V w Z G F 0 Z W Q i I F Z h b H V l P S J k M j A y N S 0 w O S 0 y O F Q y M z o w M z o z N C 4 2 M D U 3 M z I 2 W i I g L z 4 8 R W 5 0 c n k g V H l w Z T 0 i R m l s b F N 0 Y X R 1 c y I g V m F s d W U 9 I n N D b 2 1 w b G V 0 Z S I g L z 4 8 L 1 N 0 Y W J s Z U V u d H J p Z X M + P C 9 J d G V t P j x J d G V t P j x J d G V t T G 9 j Y X R p b 2 4 + P E l 0 Z W 1 U e X B l P k Z v c m 1 1 b G E 8 L 0 l 0 Z W 1 U e X B l P j x J d G V t U G F 0 a D 5 T Z W N 0 a W 9 u M S 9 T Y W 1 w b G U l M j B G a W x l J T I w K D M p L 1 N v d X J j Z T w v S X R l b V B h d G g + P C 9 J d G V t T G 9 j Y X R p b 2 4 + P F N 0 Y W J s Z U V u d H J p Z X M g L z 4 8 L 0 l 0 Z W 0 + P E l 0 Z W 0 + P E l 0 Z W 1 M b 2 N h d G l v b j 4 8 S X R l b V R 5 c G U + R m 9 y b X V s Y T w v S X R l b V R 5 c G U + P E l 0 Z W 1 Q Y X R o P l N l Y 3 R p b 2 4 x L 1 N h b X B s Z S U y M E Z p b G U l M j A o M y k v R m l s d G V y Z W Q l M j B S b 3 d z P C 9 J d G V t U G F 0 a D 4 8 L 0 l 0 Z W 1 M b 2 N h d G l v b j 4 8 U 3 R h Y m x l R W 5 0 c m l l c y A v P j w v S X R l b T 4 8 S X R l b T 4 8 S X R l b U x v Y 2 F 0 a W 9 u P j x J d G V t V H l w Z T 5 G b 3 J t d W x h P C 9 J d G V t V H l w Z T 4 8 S X R l b V B h d G g + U 2 V j d G l v b j E v U 2 F t c G x l J T I w R m l s Z S U y M C g z K S 9 S Z W 1 v d m V k J T I w T 3 R o Z X I l M j B D b 2 x 1 b W 5 z P C 9 J d G V t U G F 0 a D 4 8 L 0 l 0 Z W 1 M b 2 N h d G l v b j 4 8 U 3 R h Y m x l R W 5 0 c m l l c y A v P j w v S X R l b T 4 8 S X R l b T 4 8 S X R l b U x v Y 2 F 0 a W 9 u P j x J d G V t V H l w Z T 5 G b 3 J t d W x h P C 9 J d G V t V H l w Z T 4 8 S X R l b V B h d G g + U 2 V j d G l v b j E v U 2 F t c G x l J T I w R m l s Z S U y M C g z K S 9 O Y X Z p Z 2 F 0 a W 9 u M T w v S X R l b V B h d G g + P C 9 J d G V t T G 9 j Y X R p b 2 4 + P F N 0 Y W J s Z U V u d H J p Z X M g L z 4 8 L 0 l 0 Z W 0 + P E l 0 Z W 0 + P E l 0 Z W 1 M b 2 N h d G l v b j 4 8 S X R l b V R 5 c G U + R m 9 y b X V s Y T w v S X R l b V R 5 c G U + P E l 0 Z W 1 Q Y X R o P l N l Y 3 R p b 2 4 x L 1 R y Y W 5 z Z m 9 y b S U y M F N h b X B s Z S U y M E Z p b G U l M j A o M y k 8 L 0 l 0 Z W 1 Q Y X R o P j w v S X R l b U x v Y 2 F 0 a W 9 u P j x T d G F i b G V F b n R y a W V z P j x F b n R y e S B U e X B l P S J J c 1 B y a X Z h d G U i I F Z h b H V l P S J s M C I g L z 4 8 R W 5 0 c n k g V H l w Z T 0 i U X V l c n l J R C I g V m F s d W U 9 I n N k N T F i N T Q 0 Z C 0 5 N T J l L T Q x Y z g t O D l h M y 0 5 N z k 4 O G V k M j l l M m E i I C 8 + P E V u d H J 5 I F R 5 c G U 9 I k x v Y W R U b 1 J l c G 9 y d E R p c 2 F i b G V k I i B W Y W x 1 Z T 0 i b D E i I C 8 + P E V u d H J 5 I F R 5 c G U 9 I l F 1 Z X J 5 R 3 J v d X B J R C I g V m F s d W U 9 I n N h M G F m N z k 5 N y 0 1 Z m Q 2 L T R j O G Q t Y m U 4 M C 1 j M W Y 1 O T N k Y T M z Z W E 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1 L T A 5 L T I 4 V D I z O j A z O j M 0 L j U 5 O T E x N j l a I i A v P j x F b n R y e S B U e X B l P S J G a W x s U 3 R h d H V z I i B W Y W x 1 Z T 0 i c 0 N v b X B s Z X R l I i A v P j w v U 3 R h Y m x l R W 5 0 c m l l c z 4 8 L 0 l 0 Z W 0 + P E l 0 Z W 0 + P E l 0 Z W 1 M b 2 N h d G l v b j 4 8 S X R l b V R 5 c G U + R m 9 y b X V s Y T w v S X R l b V R 5 c G U + P E l 0 Z W 1 Q Y X R o P l N l Y 3 R p b 2 4 x L 1 R y Y W 5 z Z m 9 y b S U y M F N h b X B s Z S U y M E Z p b G U l M j A o M y k v U 2 9 1 c m N l P C 9 J d G V t U G F 0 a D 4 8 L 0 l 0 Z W 1 M b 2 N h d G l v b j 4 8 U 3 R h Y m x l R W 5 0 c m l l c y A v P j w v S X R l b T 4 8 S X R l b T 4 8 S X R l b U x v Y 2 F 0 a W 9 u P j x J d G V t V H l w Z T 5 G b 3 J t d W x h P C 9 J d G V t V H l w Z T 4 8 S X R l b V B h d G g + U 2 V j d G l v b j E v V H J h b n N m b 3 J t J T I w U 2 F t c G x l J T I w R m l s Z S U y M C g z K S 9 T d G V w J T I w M S U y M C 0 l M j B U a W 1 l d G F i b G V f U 2 h l Z X Q 8 L 0 l 0 Z W 1 Q Y X R o P j w v S X R l b U x v Y 2 F 0 a W 9 u P j x T d G F i b G V F b n R y a W V z I C 8 + P C 9 J d G V t P j x J d G V t P j x J d G V t T G 9 j Y X R p b 2 4 + P E l 0 Z W 1 U e X B l P k Z v c m 1 1 b G E 8 L 0 l 0 Z W 1 U e X B l P j x J d G V t U G F 0 a D 5 T Z W N 0 a W 9 u M S 9 U c m F u c 2 Z v c m 0 l M j B T Y W 1 w b G U l M j B G a W x l J T I w K D M p L 1 B y b 2 1 v d G V k J T I w S G V h Z G V y c z w v S X R l b V B h d G g + P C 9 J d G V t T G 9 j Y X R p b 2 4 + P F N 0 Y W J s Z U V u d H J p Z X M g L z 4 8 L 0 l 0 Z W 0 + P E l 0 Z W 0 + P E l 0 Z W 1 M b 2 N h d G l v b j 4 8 S X R l b V R 5 c G U + R m 9 y b X V s Y T w v S X R l b V R 5 c G U + P E l 0 Z W 1 Q Y X R o P l N l Y 3 R p b 2 4 x L 1 R y Y W 5 z Z m 9 y b S U y M E Z p b G U l M j A o M y k 8 L 0 l 0 Z W 1 Q Y X R o P j w v S X R l b U x v Y 2 F 0 a W 9 u P j x T d G F i b G V F b n R y a W V z P j x F b n R y e S B U e X B l P S J M b 2 F k V G 9 S Z X B v c n R E a X N h Y m x l Z C I g V m F s d W U 9 I m w x I i A v P j x F b n R y e S B U e X B l P S J R d W V y e U l E I i B W Y W x 1 Z T 0 i c z A 2 M z A 3 Y m Y 5 L T M 5 O D U t N D A x Y y 0 5 Y m M 1 L W F m O W E 5 N z k x O D Q 3 N C I g L z 4 8 R W 5 0 c n k g V H l w Z T 0 i U X V l c n l H c m 9 1 c E l E I i B W Y W x 1 Z T 0 i c z h l O D I 3 N T M 0 L T d j O D c t N G V i Y i 0 5 Y T J k L T M y Y 2 Q 4 O D V h N D V m N C 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I w V D A y O j I z O j M 5 L j M 5 N T Q 1 N z N a I i A v P j x F b n R y e S B U e X B l P S J G a W x s U 3 R h d H V z I i B W Y W x 1 Z T 0 i c 0 N v b X B s Z X R l I i A v P j w v U 3 R h Y m x l R W 5 0 c m l l c z 4 8 L 0 l 0 Z W 0 + P E l 0 Z W 0 + P E l 0 Z W 1 M b 2 N h d G l v b j 4 8 S X R l b V R 5 c G U + R m 9 y b X V s Y T w v S X R l b V R 5 c G U + P E l 0 Z W 1 Q Y X R o P l N l Y 3 R p b 2 4 x L 1 R y Y W 5 z Z m 9 y b S U y M E Z p b G U l M j A o M y k v U 2 9 1 c m N l P C 9 J d G V t U G F 0 a D 4 8 L 0 l 0 Z W 1 M b 2 N h d G l v b j 4 8 U 3 R h Y m x l R W 5 0 c m l l c y A v P j w v S X R l b T 4 8 S X R l b T 4 8 S X R l b U x v Y 2 F 0 a W 9 u P j x J d G V t V H l w Z T 5 G b 3 J t d W x h P C 9 J d G V t V H l w Z T 4 8 S X R l b V B h d G g + U 2 V j d G l v b j E v Q 0 M l M j Z F U y U y M F R W R V Q l M j B W V C U y M D I w M j Y v R m l s d G V y Z W Q l M j B I a W R k Z W 4 l M j B G a W x l c z E 8 L 0 l 0 Z W 1 Q Y X R o P j w v S X R l b U x v Y 2 F 0 a W 9 u P j x T d G F i b G V F b n R y a W V z I C 8 + P C 9 J d G V t P j x J d G V t P j x J d G V t T G 9 j Y X R p b 2 4 + P E l 0 Z W 1 U e X B l P k Z v c m 1 1 b G E 8 L 0 l 0 Z W 1 U e X B l P j x J d G V t U G F 0 a D 5 T Z W N 0 a W 9 u M S 9 D Q y U y N k V T J T I w V F Z F V C U y M F Z U J T I w M j A y N i 9 J b n Z v a 2 U l M j B D d X N 0 b 2 0 l M j B G d W 5 j d G l v b j E 8 L 0 l 0 Z W 1 Q Y X R o P j w v S X R l b U x v Y 2 F 0 a W 9 u P j x T d G F i b G V F b n R y a W V z I C 8 + P C 9 J d G V t P j x J d G V t P j x J d G V t T G 9 j Y X R p b 2 4 + P E l 0 Z W 1 U e X B l P k Z v c m 1 1 b G E 8 L 0 l 0 Z W 1 U e X B l P j x J d G V t U G F 0 a D 5 T Z W N 0 a W 9 u M S 9 D Q y U y N k V T J T I w V F Z F V C U y M F Z U J T I w M j A y N i 9 S Z W 1 v d m V k J T I w T 3 R o Z X I l M j B D b 2 x 1 b W 5 z M T w v S X R l b V B h d G g + P C 9 J d G V t T G 9 j Y X R p b 2 4 + P F N 0 Y W J s Z U V u d H J p Z X M g L z 4 8 L 0 l 0 Z W 0 + P E l 0 Z W 0 + P E l 0 Z W 1 M b 2 N h d G l v b j 4 8 S X R l b V R 5 c G U + R m 9 y b X V s Y T w v S X R l b V R 5 c G U + P E l 0 Z W 1 Q Y X R o P l N l Y 3 R p b 2 4 x L 0 N D J T I 2 R V M l M j B U V k V U J T I w V l Q l M j A y M D I 2 L 0 V 4 c G F u Z G V k J T I w V G F i b G U l M j B D b 2 x 1 b W 4 x P C 9 J d G V t U G F 0 a D 4 8 L 0 l 0 Z W 1 M b 2 N h d G l v b j 4 8 U 3 R h Y m x l R W 5 0 c m l l c y A v P j w v S X R l b T 4 8 S X R l b T 4 8 S X R l b U x v Y 2 F 0 a W 9 u P j x J d G V t V H l w Z T 5 G b 3 J t d W x h P C 9 J d G V t V H l w Z T 4 8 S X R l b V B h d G g + U 2 V j d G l v b j E v Q 0 M l M j Z F U y U y M F R W R V Q l M j B W V C U y M D I w M j Y v Q 2 h h b m d l Z C U y M F R 5 c G U 8 L 0 l 0 Z W 1 Q Y X R o P j w v S X R l b U x v Y 2 F 0 a W 9 u P j x T d G F i b G V F b n R y a W V z I C 8 + P C 9 J d G V t P j x J d G V t P j x J d G V t T G 9 j Y X R p b 2 4 + P E l 0 Z W 1 U e X B l P k Z v c m 1 1 b G E 8 L 0 l 0 Z W 1 U e X B l P j x J d G V t U G F 0 a D 5 T Z W N 0 a W 9 u M S 9 D Q y U y N k V T J T I w V F Z F V C U y M F Z U J T I w M j A y N i 9 S Z W 1 v d m V k J T I w V G 9 w J T I w U m 9 3 c z w v S X R l b V B h d G g + P C 9 J d G V t T G 9 j Y X R p b 2 4 + P F N 0 Y W J s Z U V u d H J p Z X M g L z 4 8 L 0 l 0 Z W 0 + P E l 0 Z W 0 + P E l 0 Z W 1 M b 2 N h d G l v b j 4 8 S X R l b V R 5 c G U + R m 9 y b X V s Y T w v S X R l b V R 5 c G U + P E l 0 Z W 1 Q Y X R o P l N l Y 3 R p b 2 4 x L 0 R C J T I 2 R i U y M F R W R V Q l M j B W V C U y M D I w M j Y 8 L 0 l 0 Z W 1 Q Y X R o P j w v S X R l b U x v Y 2 F 0 a W 9 u P j x T d G F i b G V F b n R y a W V z P j x F b n R y e S B U e X B l P S J J c 1 B y a X Z h d G U i I F Z h b H V l P S J s M C I g L z 4 8 R W 5 0 c n k g V H l w Z T 0 i U X V l c n l J R C I g V m F s d W U 9 I n M 0 Y j F j O D g 1 Y S 0 z N D h l L T R i M j Y t Y T R k N y 0 3 M z Q 4 N j U 5 M W M 1 M G Y 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R C X 0 Z f V F Z F V F 9 W V F 8 y M D I 2 I i A v P j x F b n R y e S B U e X B l P S J G a W x s Z W R D b 2 1 w b G V 0 Z V J l c 3 V s d F R v V 2 9 y a 3 N o Z W V 0 I i B W Y W x 1 Z T 0 i b D E i I C 8 + P E V u d H J 5 I F R 5 c G U 9 I k Z p b G x F c n J v c k N v d W 5 0 I i B W Y W x 1 Z T 0 i b D I i I C 8 + P E V u d H J 5 I F R 5 c G U 9 I k Z p b G x F c n J v c k N v Z G U i I F Z h b H V l P S J z V W 5 r b m 9 3 b i I g L z 4 8 R W 5 0 c n k g V H l w Z T 0 i R m l s b E x h c 3 R V c G R h d G V k I i B W Y W x 1 Z T 0 i Z D I w M j U t M D k t M j h U M j M 6 M D Q 6 M D U u M j E 1 O D U 3 N l o i I C 8 + P E V u d H J 5 I F R 5 c G U 9 I k Z p b G x D b 3 V u d C I g V m F s d W U 9 I m w 1 N y I g L z 4 8 R W 5 0 c n k g V H l w Z T 0 i R m l s b E N v b H V t b l R 5 c G V z I i B W Y W x 1 Z T 0 i c 0 J n W U F C Z 1 l H Q m d Z R 0 F 3 Q U d C U V l H Q X d N R E F 3 W U d C Z 1 l E Q m d B Q U J n W U h C d 1 l H Q m d Z R 0 J n W U R B d 0 1 K Q 1 F r S k J n W U d B d 1 V E Q X d N R E J n W U d C Z 1 l E Q X d N R k F 3 W U d B d 1 l H Q m d Z R 0 F 3 T U d B Q U 1 E Q X d N R k F B T U R B d 1 V G Q l F V R k J R V U Z C U V V G Q l F V R k F B T U d C Z 1 l H Q m d Z R 0 J n W U d C Z 0 1 H Q m c 9 P S I g L z 4 8 R W 5 0 c n k g V H l w Z T 0 i R m l s b E N v b H V t b k 5 h b W V z I i B W Y W x 1 Z T 0 i c 1 s m c X V v d D t T d G F 0 d X M m c X V v d D s s J n F 1 b 3 Q 7 Q 2 9 1 c n N l I F R 5 c G U m c X V v d D s s J n F 1 b 3 Q 7 T k V T Q S B D b 3 V y c 2 U g Q 2 9 k Z S Z x d W 9 0 O y w m c X V v d D t O Y X R p b 2 5 h b C B D b 2 R l J n F 1 b 3 Q 7 L C Z x d W 9 0 O 1 F 1 Y W x p Z m l j Y X R p b 2 4 g T m F t Z S Z x d W 9 0 O y w m c X V v d D t O R V N B I E N v d X J z Z S B O Y W 1 l I C Z x d W 9 0 O y w m c X V v d D t T d W I t R m F j d W x 0 e S Z x d W 9 0 O y w m c X V v d D t D b G F z c y B O Y W 1 l J n F 1 b 3 Q 7 L C Z x d W 9 0 O 0 N v d X J z Z S B u Y W 1 l I E N o Z W N r J n F 1 b 3 Q 7 L C Z x d W 9 0 O 0 N v d X J z Z S B Q c m l j Z S A o a W 5 j b C B B U 0 M g X H U w M D I 2 I E x v Y W R p b m c p J n F 1 b 3 Q 7 L C Z x d W 9 0 O 0 F w e C B i c m V h a y B l d m V u I H N 0 d W R l b n R z I G Z v c i B D T S B v Z i B A M z U u M C U m c X V v d D s s J n F 1 b 3 Q 7 Q X B 4 I E N v b n R y a W J 1 d G l v b i B N Y X J n a W 4 g Z n J v b S B N a W 4 v T W F u I H N p e m U m c X V v d D s s J n F 1 b 3 Q 7 T G 9 h Z G l u Z y Z x d W 9 0 O y w m c X V v d D t O Z X c v Q 2 9 u d C Z x d W 9 0 O y w m c X V v d D t I Z W F k I F R l Y W N o Z X J c b i h G a X J z d C B M Y X N 0 K V x u K H V z Z S A 7 I H d p d G g g b m 8 g c 3 B h Y 2 V z I G Z v c i B t d W x 0 a X B s Z S k m c X V v d D s s J n F 1 b 3 Q 7 T W l u I F N 0 d W R l b n R z I H B l c i B D b 2 h v c n Q m c X V v d D s s J n F 1 b 3 Q 7 T W F 4 I F N 0 d W R l b n R z I H B l c i B D b 2 h v c n Q m c X V v d D s s J n F 1 b 3 Q 7 T W F 4 I E N v a G 9 y d H M m c X V v d D s s J n F 1 b 3 Q 7 Q 2 9 z d C B D Z W 5 0 c m U m c X V v d D s s J n F 1 b 3 Q 7 U 2 9 B I G 9 y I E Z 1 b G w g U X V h b C Z x d W 9 0 O y w m c X V v d D t E Z W x p d m V y e S Z x d W 9 0 O y w m c X V v d D t E Z W x p d m V y e S B N b 2 R l J n F 1 b 3 Q 7 L C Z x d W 9 0 O 0 F U Q V I m c X V v d D s s J n F 1 b 3 Q 7 R X h h b S B O d W 1 i Z X I m c X V v d D s s J n F 1 b 3 Q 7 V 2 9 y a y B Q b G F j Z W 1 l b n Q m c X V v d D s s J n F 1 b 3 Q 7 V 2 9 y a y B Q b G F j Z W 1 l b n Q g S G 9 1 c n M m c X V v d D s s J n F 1 b 3 Q 7 R V Z F V C B D b 3 V y c 2 U g S U Q m c X V v d D s s J n F 1 b 3 Q 7 Q 2 x h c 3 M g R n J l c X V l b m N 5 J n F 1 b 3 Q 7 L C Z x d W 9 0 O 0 R h e S Z x d W 9 0 O y w m c X V v d D t T d G F y d C B U a W 1 l X G 5 c b k h I O k 1 N I F x u M j R o c i B 0 a W 1 l J n F 1 b 3 Q 7 L C Z x d W 9 0 O 0 V u Z C B U a W 1 l X G 5 c b k h I O k 1 N X G 4 y N G h y I H R p b W U m c X V v d D s s J n F 1 b 3 Q 7 Q W N j Z X N z I C h Z L 0 4 p J n F 1 b 3 Q 7 L C Z x d W 9 0 O 0 R l b G l 2 Z X J 5 I E x v Y 2 F 0 a W 9 u J n F 1 b 3 Q 7 L C Z x d W 9 0 O 0 N v b W 1 1 b m l 0 e S Z x d W 9 0 O y w m c X V v d D t J b n R l c m 5 h b C B O b 3 R l c y A m c X V v d D s s J n F 1 b 3 Q 7 U 3 B l Y 2 l m a W M g Q 2 9 1 c n N l I F J l c X V p c m V t Z W 5 0 c y B 0 Z X h 0 I H R v I G d v I G l u d G 8 g R V Z F V C B w b 3 J 0 Y W w g Z W c g d 2 h h d C B 0 b y B 3 Z W F y I C 8 g d 2 h h d C B 0 b y B i c m l u Z y A o d G 8 g Y m U g c 2 V l b i B v b i B 0 a G U g b 2 Z m Z X I g b G V 0 d G V y K S Z x d W 9 0 O y w m c X V v d D t B Z G R p d G l v b m F s I F R l e H Q g d G h h d C B h c H B l Y X J z I G l u I E V W R V Q g Z W c g c X V h b C B h Z H Z p Y 2 U s I H Z h Y 2 N p b m F 0 a W 9 u I G F k d m l j Z S w g Y 2 9 1 c n N l c y B z d W J q Z W N 0 I H R v I G N o Y W 5 n Z S A o b 2 5 s e S B z Z W V u I G F 0 I G N v d X J z Z S B s Z X Z l b C k m c X V v d D s s J n F 1 b 3 Q 7 U 3 B l Y 2 l h b C B E Z W x p d m V y e S B O b 3 R l I C h F V k V U I H B v c n R h b C B c d T A w M j Y g V F Z F V C B 0 a W 1 l d G F i b G U p I C 0 g W W V h c i A y I G R l d G F p b C 9 T b 0 E v d 2 9 y a 3 N o b 3 A g b G 9 j Y X R p b 2 4 s I G R h d G V z I F x 1 M D A y N i B 0 a W 1 l c y Z x d W 9 0 O y w m c X V v d D t O d W 1 i Z X I g b 2 Y g e W V h c n M m c X V v d D s s J n F 1 b 3 Q 7 T n V t Y m V y I G 9 m I F R l c m 1 z I G l u I F l l Y X I g M S Z x d W 9 0 O y w m c X V v d D t O d W 1 i Z X I g b 2 Y g V G V y b X M g a W 4 g W W V h c i A y I C Z x d W 9 0 O y w m c X V v d D t T d G F y d C B E Y X R l I C h Z Z W F y I D E p J n F 1 b 3 Q 7 L C Z x d W 9 0 O 0 V u Z C B E Y X R l I C h Z Z W F y I D E p J n F 1 b 3 Q 7 L C Z x d W 9 0 O 1 N 0 Y X J 0 I E R h d G U g K F l l Y X I g M i k m c X V v d D s s J n F 1 b 3 Q 7 R W 5 k I E R h d G U g K F l l Y X I g M i k m c X V v d D s s J n F 1 b 3 Q 7 Q 2 x h c 3 M g U m 9 v b V x u J n F 1 b 3 Q 7 L C Z x d W 9 0 O 0 N s Y X N z I F R l Y W N o Z X J c b i h G a X J z d C B M Y X N 0 K V x u K H V z Z S A 7 I H d p d G g g b m 8 g c 3 B h Y 2 V z I G Z v c i B t d W x 0 a X B s Z S k m c X V v d D s s J n F 1 b 3 Q 7 U 2 N o b 2 9 s c 1 x 1 M D A y N y B U Z W F t I E N v b n R h Y 3 Q m c X V v d D s s J n F 1 b 3 Q 7 R G V s a X Z l c n k g K F R l Y W N o Z X I p J n F 1 b 3 Q 7 L C Z x d W 9 0 O 1 R l Y W N o Z X I g U m V z b 3 V y Y 2 U g K E Z U J S k m c X V v d D s s J n F 1 b 3 Q 7 U 3 V w c G 9 y d C A o R V N P K S Z x d W 9 0 O y w m c X V v d D t X b 3 J r c G x h Y 2 V t Z W 5 0 I C h c d T A w M 2 V S R C k m c X V v d D s s J n F 1 b 3 Q 7 V H J h Z G U g Q X N z a X N 0 Y W 5 0 J n F 1 b 3 Q 7 L C Z x d W 9 0 O 1 w m c X V v d D t P d G h l c l w m c X V v d D s g U 3 V w c G 9 y d D o g S G 9 1 c n M m c X V v d D s s J n F 1 b 3 Q 7 X C Z x d W 9 0 O 0 9 0 a G V y X C Z x d W 9 0 O y B T d X B w b 3 J 0 O i B U e X B l J n F 1 b 3 Q 7 L C Z x d W 9 0 O 0 R l b G l 2 Z X J 5 I H J l b G F 0 Z W Q g Z m 9 y I H R l Y W N o Z X J z O i B I b 3 V y c y Z x d W 9 0 O y w m c X V v d D t E Z W x p d m V y e S B y Z W x h d G V k I G Z v c i B 0 Z W F j a G V y c z o g S 2 1 z J n F 1 b 3 Q 7 L C Z x d W 9 0 O 1 d v c m s g c G x h Y 2 V t Z W 5 0 I H J l b G F 0 Z W Q g Z m 9 y I H R l Y W N o Z X J z O i B I b 3 V y c y Z x d W 9 0 O y w m c X V v d D t X b 3 J r I H B s Y W N l b W V u d C B y Z W x h d G V k I G Z v c i B 0 Z W F j a G V y c z o g S 2 1 z J n F 1 b 3 Q 7 L C Z x d W 9 0 O 1 Z h c m l h Y m x l I C h w Z X I g c 3 R 1 Z G V u d C k m c X V v d D s s J n F 1 b 3 Q 7 R m l 4 Z W Q g K H B l c i B h b m 5 1 b S k m c X V v d D s s J n F 1 b 3 Q 7 R G V s a X Z l c n k g K F R l Y W N o Z X I p X z E m c X V v d D s s J n F 1 b 3 Q 7 V G V h Y 2 h l c i B S Z X N v d X J j Z S A o R l Q l K V 8 y J n F 1 b 3 Q 7 L C Z x d W 9 0 O 1 N 1 c H B v c n Q g K E V T T y l f M y Z x d W 9 0 O y w m c X V v d D t X b 3 J r c G x h Y 2 V t Z W 5 0 I C h c d T A w M 2 V S R C l f N C Z x d W 9 0 O y w m c X V v d D t U c m F k Z S B B c 3 N p c 3 R h b n R f N S Z x d W 9 0 O y w m c X V v d D t c J n F 1 b 3 Q 7 T 3 R o Z X J c J n F 1 b 3 Q 7 I F N 1 c H B v c n Q 6 I E h v d X J z X z Y m c X V v d D s s J n F 1 b 3 Q 7 X C Z x d W 9 0 O 0 9 0 a G V y X C Z x d W 9 0 O y B T d X B w b 3 J 0 O i B U e X B l X z c m c X V v d D s s J n F 1 b 3 Q 7 R G V s a X Z l c n k g c m V s Y X R l Z C B m b 3 I g d G V h Y 2 h l c n M 6 I E h v d X J z X z g m c X V v d D s s J n F 1 b 3 Q 7 R G V s a X Z l c n k g c m V s Y X R l Z C B m b 3 I g d G V h Y 2 h l c n M 6 I E t t c 1 8 5 J n F 1 b 3 Q 7 L C Z x d W 9 0 O 1 d v c m s g c G x h Y 2 V t Z W 5 0 I H J l b G F 0 Z W Q g Z m 9 y I H R l Y W N o Z X J z O i B I b 3 V y c 1 8 x M C Z x d W 9 0 O y w m c X V v d D t X b 3 J r I H B s Y W N l b W V u d C B y Z W x h d G V k I G Z v c i B 0 Z W F j a G V y c z o g S 2 1 z X z E x J n F 1 b 3 Q 7 L C Z x d W 9 0 O 1 Z h c m l h Y m x l I C h w Z X I g c 3 R 1 Z G V u d C l f M T I m c X V v d D s s J n F 1 b 3 Q 7 R m l 4 Z W Q g K H B l c i B h b m 5 1 b S l f M T M m c X V v d D s s J n F 1 b 3 Q 7 Q 2 9 z d G l u Z y B E Z X R h a W w v Q 2 9 t b W V u d H M m c X V v d D s s J n F 1 b 3 Q 7 Q 2 9 s d W 1 u N z Y m c X V v d D s s J n F 1 b 3 Q 7 V G 9 0 Y W w m c X V v d D s s J n F 1 b 3 Q 7 R G V s a X Z l c n l f M T Q m c X V v d D s s J n F 1 b 3 Q 7 T 3 R o Z X I g K F N 1 c H B v c n Q g K y B U c m F 2 Z W w p J n F 1 b 3 Q 7 L C Z x d W 9 0 O 0 5 F U 0 E g S G 9 1 c n M m c X V v d D s s J n F 1 b 3 Q 7 R G V s a X Z l c n k g S G 9 1 c n M g J S B 2 c y B O R V N B I C Z x d W 9 0 O y w m c X V v d D t D b 2 x 1 b W 4 4 M i Z x d W 9 0 O y w m c X V v d D t C Y X N l I E N v d X J z Z S B Q c m l j Z S A o a W 5 j b C B B U 0 M p J n F 1 b 3 Q 7 L C Z x d W 9 0 O 0 x v Y W R p b m d z J n F 1 b 3 Q 7 L C Z x d W 9 0 O 0 F T Q y Z x d W 9 0 O y w m c X V v d D t H c m 9 z c 2 V k I H V w I F Z h c m l h Y m x l I E N v b n N 1 b W F i b G V z J n F 1 b 3 Q 7 L C Z x d W 9 0 O 1 R v d G F s I G 5 l d C B S Z X Z l b n V l I H B l c i B T d H V k Z W 5 0 J n F 1 b 3 Q 7 L C Z x d W 9 0 O 0 Z U J n F 1 b 3 Q 7 L C Z x d W 9 0 O 1 B U J n F 1 b 3 Q 7 L C Z x d W 9 0 O 0 V T T y Z x d W 9 0 O y w m c X V v d D t X L 3 B s Y W N l J n F 1 b 3 Q 7 L C Z x d W 9 0 O 1 R y Y W R l I E F z c 2 l z d G F u d F 8 x N S Z x d W 9 0 O y w m c X V v d D t P d G h l c i B Z c j E m c X V v d D s s J n F 1 b 3 Q 7 T 3 R o Z X I g W X I y J n F 1 b 3 Q 7 L C Z x d W 9 0 O 1 R y Y X Z l b C Z x d W 9 0 O y w m c X V v d D t U c m F 2 Z W x f M T Y m c X V v d D s s J n F 1 b 3 Q 7 W W V h c i A x J n F 1 b 3 Q 7 L C Z x d W 9 0 O 1 l l Y X I g M i Z x d W 9 0 O y w m c X V v d D t U b 3 R h b F 8 x N y Z x d W 9 0 O y w m c X V v d D t C c m V h a y B F d m V u J n F 1 b 3 Q 7 L C Z x d W 9 0 O 0 V E U C B O d W 1 i Z X I m c X V v d D s s J n F 1 b 3 Q 7 U 0 5 P V y B 0 a W N r Z X Q g b n V t Y m V y J n F 1 b 3 Q 7 L C Z x d W 9 0 O 1 B y b 2 R 1 Y 3 Q g Q 2 9 k Z S Z x d W 9 0 O y w m c X V v d D t D Y W w g T 2 N j I E N v Z G U m c X V v d D s s J n F 1 b 3 Q 7 T 2 Z m Z X J p b m c g Q 2 9 k Z S Z x d W 9 0 O y w m c X V v d D t l Y n M g c 3 R h d H V z I C h h c H B y b 3 Z l Z C 9 k c m F m d C k m c X V v d D s s J n F 1 b 3 Q 7 Z W J z I F F B I G N o Z W N r J n F 1 b 3 Q 7 L C Z x d W 9 0 O 0 V u d G V y Z W Q g a W 5 0 b y B F V k V U J n F 1 b 3 Q 7 L C Z x d W 9 0 O 1 V u a X R z I G Z y b 2 0 g U 2 9 B I H V w b G 9 h Z G V k I H R v I E V W R V Q m c X V v d D s s J n F 1 b 3 Q 7 V E F T I H J l Y 2 V p d m V k J n F 1 b 3 Q 7 L C Z x d W 9 0 O 1 R B U y B h b W V u Z G V k I G Z v c i B 1 c G x v Y W Q m c X V v d D s s J n F 1 b 3 Q 7 V E F T I H V w b G 9 h Z G V k I H R v I E V W R V Q m c X V v d D s s J n F 1 b 3 Q 7 T k V T Q S B o b 3 V y c y 4 x J n F 1 b 3 Q 7 L C Z x d W 9 0 O 0 N v d X J z Z S B U e X B l X z E 4 J n F 1 b 3 Q 7 L C Z x d W 9 0 O 1 R l Y W 0 g T G V h Z G V y J n F 1 b 3 Q 7 X S I g L z 4 8 R W 5 0 c n k g V H l w Z T 0 i R m l s b F N 0 Y X R 1 c y I g V m F s d W U 9 I n N D b 2 1 w b G V 0 Z S I g L z 4 8 R W 5 0 c n k g V H l w Z T 0 i Q W R k Z W R U b 0 R h d G F N b 2 R l b C I g V m F s d W U 9 I m w w I i A v P j x F b n R y e S B U e X B l P S J S Z W x h d G l v b n N o a X B J b m Z v Q 2 9 u d G F p b m V y I i B W Y W x 1 Z T 0 i c 3 s m c X V v d D t j b 2 x 1 b W 5 D b 3 V u d C Z x d W 9 0 O z o x M T U s J n F 1 b 3 Q 7 a 2 V 5 Q 2 9 s d W 1 u T m F t Z X M m c X V v d D s 6 W 1 0 s J n F 1 b 3 Q 7 c X V l c n l S Z W x h d G l v b n N o a X B z J n F 1 b 3 Q 7 O l t d L C Z x d W 9 0 O 2 N v b H V t b k l k Z W 5 0 a X R p Z X M m c X V v d D s 6 W y Z x d W 9 0 O 1 N l Y 3 R p b 2 4 x L 0 R C X H U w M D I 2 R i B U V k V U I F Z U I D I w M j Y v Q X V 0 b 1 J l b W 9 2 Z W R D b 2 x 1 b W 5 z M S 5 7 U 3 R h d H V z L D B 9 J n F 1 b 3 Q 7 L C Z x d W 9 0 O 1 N l Y 3 R p b 2 4 x L 0 R C X H U w M D I 2 R i B U V k V U I F Z U I D I w M j Y v Q X V 0 b 1 J l b W 9 2 Z W R D b 2 x 1 b W 5 z M S 5 7 Q 2 9 1 c n N l I F R 5 c G U s M X 0 m c X V v d D s s J n F 1 b 3 Q 7 U 2 V j d G l v b j E v R E J c d T A w M j Z G I F R W R V Q g V l Q g M j A y N i 9 B d X R v U m V t b 3 Z l Z E N v b H V t b n M x L n t O R V N B I E N v d X J z Z S B D b 2 R l L D J 9 J n F 1 b 3 Q 7 L C Z x d W 9 0 O 1 N l Y 3 R p b 2 4 x L 0 R C X H U w M D I 2 R i B U V k V U I F Z U I D I w M j Y v Q X V 0 b 1 J l b W 9 2 Z W R D b 2 x 1 b W 5 z M S 5 7 T m F 0 a W 9 u Y W w g Q 2 9 k Z S w z f S Z x d W 9 0 O y w m c X V v d D t T Z W N 0 a W 9 u M S 9 E Q l x 1 M D A y N k Y g V F Z F V C B W V C A y M D I 2 L 0 F 1 d G 9 S Z W 1 v d m V k Q 2 9 s d W 1 u c z E u e 1 F 1 Y W x p Z m l j Y X R p b 2 4 g T m F t Z S w 0 f S Z x d W 9 0 O y w m c X V v d D t T Z W N 0 a W 9 u M S 9 E Q l x 1 M D A y N k Y g V F Z F V C B W V C A y M D I 2 L 0 F 1 d G 9 S Z W 1 v d m V k Q 2 9 s d W 1 u c z E u e 0 5 F U 0 E g Q 2 9 1 c n N l I E 5 h b W U g L D V 9 J n F 1 b 3 Q 7 L C Z x d W 9 0 O 1 N l Y 3 R p b 2 4 x L 0 R C X H U w M D I 2 R i B U V k V U I F Z U I D I w M j Y v Q X V 0 b 1 J l b W 9 2 Z W R D b 2 x 1 b W 5 z M S 5 7 U 3 V i L U Z h Y 3 V s d H k s N n 0 m c X V v d D s s J n F 1 b 3 Q 7 U 2 V j d G l v b j E v R E J c d T A w M j Z G I F R W R V Q g V l Q g M j A y N i 9 B d X R v U m V t b 3 Z l Z E N v b H V t b n M x L n t D b G F z c y B O Y W 1 l L D d 9 J n F 1 b 3 Q 7 L C Z x d W 9 0 O 1 N l Y 3 R p b 2 4 x L 0 R C X H U w M D I 2 R i B U V k V U I F Z U I D I w M j Y v Q X V 0 b 1 J l b W 9 2 Z W R D b 2 x 1 b W 5 z M S 5 7 Q 2 9 1 c n N l I G 5 h b W U g Q 2 h l Y 2 s s O H 0 m c X V v d D s s J n F 1 b 3 Q 7 U 2 V j d G l v b j E v R E J c d T A w M j Z G I F R W R V Q g V l Q g M j A y N i 9 B d X R v U m V t b 3 Z l Z E N v b H V t b n M x L n t D b 3 V y c 2 U g U H J p Y 2 U g K G l u Y 2 w g Q V N D I F x 1 M D A y N i B M b 2 F k a W 5 n K S w 5 f S Z x d W 9 0 O y w m c X V v d D t T Z W N 0 a W 9 u M S 9 E Q l x 1 M D A y N k Y g V F Z F V C B W V C A y M D I 2 L 0 F 1 d G 9 S Z W 1 v d m V k Q 2 9 s d W 1 u c z E u e 0 F w e C B i c m V h a y B l d m V u I H N 0 d W R l b n R z I G Z v c i B D T S B v Z i B A M z U u M C U s M T B 9 J n F 1 b 3 Q 7 L C Z x d W 9 0 O 1 N l Y 3 R p b 2 4 x L 0 R C X H U w M D I 2 R i B U V k V U I F Z U I D I w M j Y v Q X V 0 b 1 J l b W 9 2 Z W R D b 2 x 1 b W 5 z M S 5 7 Q X B 4 I E N v b n R y a W J 1 d G l v b i B N Y X J n a W 4 g Z n J v b S B N a W 4 v T W F u I H N p e m U s M T F 9 J n F 1 b 3 Q 7 L C Z x d W 9 0 O 1 N l Y 3 R p b 2 4 x L 0 R C X H U w M D I 2 R i B U V k V U I F Z U I D I w M j Y v Q X V 0 b 1 J l b W 9 2 Z W R D b 2 x 1 b W 5 z M S 5 7 T G 9 h Z G l u Z y w x M n 0 m c X V v d D s s J n F 1 b 3 Q 7 U 2 V j d G l v b j E v R E J c d T A w M j Z G I F R W R V Q g V l Q g M j A y N i 9 B d X R v U m V t b 3 Z l Z E N v b H V t b n M x L n t O Z X c v Q 2 9 u d C w x M 3 0 m c X V v d D s s J n F 1 b 3 Q 7 U 2 V j d G l v b j E v R E J c d T A w M j Z G I F R W R V Q g V l Q g M j A y N i 9 B d X R v U m V t b 3 Z l Z E N v b H V t b n M x L n t I Z W F k I F R l Y W N o Z X J c b i h G a X J z d C B M Y X N 0 K V x u K H V z Z S A 7 I H d p d G g g b m 8 g c 3 B h Y 2 V z I G Z v c i B t d W x 0 a X B s Z S k s M T R 9 J n F 1 b 3 Q 7 L C Z x d W 9 0 O 1 N l Y 3 R p b 2 4 x L 0 R C X H U w M D I 2 R i B U V k V U I F Z U I D I w M j Y v Q X V 0 b 1 J l b W 9 2 Z W R D b 2 x 1 b W 5 z M S 5 7 T W l u I F N 0 d W R l b n R z I H B l c i B D b 2 h v c n Q s M T V 9 J n F 1 b 3 Q 7 L C Z x d W 9 0 O 1 N l Y 3 R p b 2 4 x L 0 R C X H U w M D I 2 R i B U V k V U I F Z U I D I w M j Y v Q X V 0 b 1 J l b W 9 2 Z W R D b 2 x 1 b W 5 z M S 5 7 T W F 4 I F N 0 d W R l b n R z I H B l c i B D b 2 h v c n Q s M T Z 9 J n F 1 b 3 Q 7 L C Z x d W 9 0 O 1 N l Y 3 R p b 2 4 x L 0 R C X H U w M D I 2 R i B U V k V U I F Z U I D I w M j Y v Q X V 0 b 1 J l b W 9 2 Z W R D b 2 x 1 b W 5 z M S 5 7 T W F 4 I E N v a G 9 y d H M s M T d 9 J n F 1 b 3 Q 7 L C Z x d W 9 0 O 1 N l Y 3 R p b 2 4 x L 0 R C X H U w M D I 2 R i B U V k V U I F Z U I D I w M j Y v Q X V 0 b 1 J l b W 9 2 Z W R D b 2 x 1 b W 5 z M S 5 7 Q 2 9 z d C B D Z W 5 0 c m U s M T h 9 J n F 1 b 3 Q 7 L C Z x d W 9 0 O 1 N l Y 3 R p b 2 4 x L 0 R C X H U w M D I 2 R i B U V k V U I F Z U I D I w M j Y v Q X V 0 b 1 J l b W 9 2 Z W R D b 2 x 1 b W 5 z M S 5 7 U 2 9 B I G 9 y I E Z 1 b G w g U X V h b C w x O X 0 m c X V v d D s s J n F 1 b 3 Q 7 U 2 V j d G l v b j E v R E J c d T A w M j Z G I F R W R V Q g V l Q g M j A y N i 9 B d X R v U m V t b 3 Z l Z E N v b H V t b n M x L n t E Z W x p d m V y e S w y M H 0 m c X V v d D s s J n F 1 b 3 Q 7 U 2 V j d G l v b j E v R E J c d T A w M j Z G I F R W R V Q g V l Q g M j A y N i 9 B d X R v U m V t b 3 Z l Z E N v b H V t b n M x L n t E Z W x p d m V y e S B N b 2 R l L D I x f S Z x d W 9 0 O y w m c X V v d D t T Z W N 0 a W 9 u M S 9 E Q l x 1 M D A y N k Y g V F Z F V C B W V C A y M D I 2 L 0 F 1 d G 9 S Z W 1 v d m V k Q 2 9 s d W 1 u c z E u e 0 F U Q V I s M j J 9 J n F 1 b 3 Q 7 L C Z x d W 9 0 O 1 N l Y 3 R p b 2 4 x L 0 R C X H U w M D I 2 R i B U V k V U I F Z U I D I w M j Y v Q X V 0 b 1 J l b W 9 2 Z W R D b 2 x 1 b W 5 z M S 5 7 R X h h b S B O d W 1 i Z X I s M j N 9 J n F 1 b 3 Q 7 L C Z x d W 9 0 O 1 N l Y 3 R p b 2 4 x L 0 R C X H U w M D I 2 R i B U V k V U I F Z U I D I w M j Y v Q X V 0 b 1 J l b W 9 2 Z W R D b 2 x 1 b W 5 z M S 5 7 V 2 9 y a y B Q b G F j Z W 1 l b n Q s M j R 9 J n F 1 b 3 Q 7 L C Z x d W 9 0 O 1 N l Y 3 R p b 2 4 x L 0 R C X H U w M D I 2 R i B U V k V U I F Z U I D I w M j Y v Q X V 0 b 1 J l b W 9 2 Z W R D b 2 x 1 b W 5 z M S 5 7 V 2 9 y a y B Q b G F j Z W 1 l b n Q g S G 9 1 c n M s M j V 9 J n F 1 b 3 Q 7 L C Z x d W 9 0 O 1 N l Y 3 R p b 2 4 x L 0 R C X H U w M D I 2 R i B U V k V U I F Z U I D I w M j Y v Q X V 0 b 1 J l b W 9 2 Z W R D b 2 x 1 b W 5 z M S 5 7 R V Z F V C B D b 3 V y c 2 U g S U Q s M j Z 9 J n F 1 b 3 Q 7 L C Z x d W 9 0 O 1 N l Y 3 R p b 2 4 x L 0 R C X H U w M D I 2 R i B U V k V U I F Z U I D I w M j Y v Q X V 0 b 1 J l b W 9 2 Z W R D b 2 x 1 b W 5 z M S 5 7 Q 2 x h c 3 M g R n J l c X V l b m N 5 L D I 3 f S Z x d W 9 0 O y w m c X V v d D t T Z W N 0 a W 9 u M S 9 E Q l x 1 M D A y N k Y g V F Z F V C B W V C A y M D I 2 L 0 F 1 d G 9 S Z W 1 v d m V k Q 2 9 s d W 1 u c z E u e 0 R h e S w y O H 0 m c X V v d D s s J n F 1 b 3 Q 7 U 2 V j d G l v b j E v R E J c d T A w M j Z G I F R W R V Q g V l Q g M j A y N i 9 B d X R v U m V t b 3 Z l Z E N v b H V t b n M x L n t T d G F y d C B U a W 1 l X G 5 c b k h I O k 1 N I F x u M j R o c i B 0 a W 1 l L D I 5 f S Z x d W 9 0 O y w m c X V v d D t T Z W N 0 a W 9 u M S 9 E Q l x 1 M D A y N k Y g V F Z F V C B W V C A y M D I 2 L 0 F 1 d G 9 S Z W 1 v d m V k Q 2 9 s d W 1 u c z E u e 0 V u Z C B U a W 1 l X G 5 c b k h I O k 1 N X G 4 y N G h y I H R p b W U s M z B 9 J n F 1 b 3 Q 7 L C Z x d W 9 0 O 1 N l Y 3 R p b 2 4 x L 0 R C X H U w M D I 2 R i B U V k V U I F Z U I D I w M j Y v Q X V 0 b 1 J l b W 9 2 Z W R D b 2 x 1 b W 5 z M S 5 7 Q W N j Z X N z I C h Z L 0 4 p L D M x f S Z x d W 9 0 O y w m c X V v d D t T Z W N 0 a W 9 u M S 9 E Q l x 1 M D A y N k Y g V F Z F V C B W V C A y M D I 2 L 0 F 1 d G 9 S Z W 1 v d m V k Q 2 9 s d W 1 u c z E u e 0 R l b G l 2 Z X J 5 I E x v Y 2 F 0 a W 9 u L D M y f S Z x d W 9 0 O y w m c X V v d D t T Z W N 0 a W 9 u M S 9 E Q l x 1 M D A y N k Y g V F Z F V C B W V C A y M D I 2 L 0 F 1 d G 9 S Z W 1 v d m V k Q 2 9 s d W 1 u c z E u e 0 N v b W 1 1 b m l 0 e S w z M 3 0 m c X V v d D s s J n F 1 b 3 Q 7 U 2 V j d G l v b j E v R E J c d T A w M j Z G I F R W R V Q g V l Q g M j A y N i 9 B d X R v U m V t b 3 Z l Z E N v b H V t b n M x L n t J b n R l c m 5 h b C B O b 3 R l c y A s M z R 9 J n F 1 b 3 Q 7 L C Z x d W 9 0 O 1 N l Y 3 R p b 2 4 x L 0 R C X H U w M D I 2 R i B U V k V U I F Z U I D I w M j Y v Q X V 0 b 1 J l b W 9 2 Z W R D b 2 x 1 b W 5 z M S 5 7 U 3 B l Y 2 l m a W M g Q 2 9 1 c n N l I F J l c X V p c m V t Z W 5 0 c y B 0 Z X h 0 I H R v I G d v I G l u d G 8 g R V Z F V C B w b 3 J 0 Y W w g Z W c g d 2 h h d C B 0 b y B 3 Z W F y I C 8 g d 2 h h d C B 0 b y B i c m l u Z y A o d G 8 g Y m U g c 2 V l b i B v b i B 0 a G U g b 2 Z m Z X I g b G V 0 d G V y K S w z N X 0 m c X V v d D s s J n F 1 b 3 Q 7 U 2 V j d G l v b j E v R E J c d T A w M j Z G I F R W R V Q g V l Q g M j A y N i 9 B d X R v U m V t b 3 Z l Z E N v b H V t b n M x L n t B Z G R p d G l v b m F s I F R l e H Q g d G h h d C B h c H B l Y X J z I G l u I E V W R V Q g Z W c g c X V h b C B h Z H Z p Y 2 U s I H Z h Y 2 N p b m F 0 a W 9 u I G F k d m l j Z S w g Y 2 9 1 c n N l c y B z d W J q Z W N 0 I H R v I G N o Y W 5 n Z S A o b 2 5 s e S B z Z W V u I G F 0 I G N v d X J z Z S B s Z X Z l b C k s M z Z 9 J n F 1 b 3 Q 7 L C Z x d W 9 0 O 1 N l Y 3 R p b 2 4 x L 0 R C X H U w M D I 2 R i B U V k V U I F Z U I D I w M j Y v Q X V 0 b 1 J l b W 9 2 Z W R D b 2 x 1 b W 5 z M S 5 7 U 3 B l Y 2 l h b C B E Z W x p d m V y e S B O b 3 R l I C h F V k V U I H B v c n R h b C B c d T A w M j Y g V F Z F V C B 0 a W 1 l d G F i b G U p I C 0 g W W V h c i A y I G R l d G F p b C 9 T b 0 E v d 2 9 y a 3 N o b 3 A g b G 9 j Y X R p b 2 4 s I G R h d G V z I F x 1 M D A y N i B 0 a W 1 l c y w z N 3 0 m c X V v d D s s J n F 1 b 3 Q 7 U 2 V j d G l v b j E v R E J c d T A w M j Z G I F R W R V Q g V l Q g M j A y N i 9 B d X R v U m V t b 3 Z l Z E N v b H V t b n M x L n t O d W 1 i Z X I g b 2 Y g e W V h c n M s M z h 9 J n F 1 b 3 Q 7 L C Z x d W 9 0 O 1 N l Y 3 R p b 2 4 x L 0 R C X H U w M D I 2 R i B U V k V U I F Z U I D I w M j Y v Q X V 0 b 1 J l b W 9 2 Z W R D b 2 x 1 b W 5 z M S 5 7 T n V t Y m V y I G 9 m I F R l c m 1 z I G l u I F l l Y X I g M S w z O X 0 m c X V v d D s s J n F 1 b 3 Q 7 U 2 V j d G l v b j E v R E J c d T A w M j Z G I F R W R V Q g V l Q g M j A y N i 9 B d X R v U m V t b 3 Z l Z E N v b H V t b n M x L n t O d W 1 i Z X I g b 2 Y g V G V y b X M g a W 4 g W W V h c i A y I C w 0 M H 0 m c X V v d D s s J n F 1 b 3 Q 7 U 2 V j d G l v b j E v R E J c d T A w M j Z G I F R W R V Q g V l Q g M j A y N i 9 B d X R v U m V t b 3 Z l Z E N v b H V t b n M x L n t T d G F y d C B E Y X R l I C h Z Z W F y I D E p L D Q x f S Z x d W 9 0 O y w m c X V v d D t T Z W N 0 a W 9 u M S 9 E Q l x 1 M D A y N k Y g V F Z F V C B W V C A y M D I 2 L 0 F 1 d G 9 S Z W 1 v d m V k Q 2 9 s d W 1 u c z E u e 0 V u Z C B E Y X R l I C h Z Z W F y I D E p L D Q y f S Z x d W 9 0 O y w m c X V v d D t T Z W N 0 a W 9 u M S 9 E Q l x 1 M D A y N k Y g V F Z F V C B W V C A y M D I 2 L 0 F 1 d G 9 S Z W 1 v d m V k Q 2 9 s d W 1 u c z E u e 1 N 0 Y X J 0 I E R h d G U g K F l l Y X I g M i k s N D N 9 J n F 1 b 3 Q 7 L C Z x d W 9 0 O 1 N l Y 3 R p b 2 4 x L 0 R C X H U w M D I 2 R i B U V k V U I F Z U I D I w M j Y v Q X V 0 b 1 J l b W 9 2 Z W R D b 2 x 1 b W 5 z M S 5 7 R W 5 k I E R h d G U g K F l l Y X I g M i k s N D R 9 J n F 1 b 3 Q 7 L C Z x d W 9 0 O 1 N l Y 3 R p b 2 4 x L 0 R C X H U w M D I 2 R i B U V k V U I F Z U I D I w M j Y v Q X V 0 b 1 J l b W 9 2 Z W R D b 2 x 1 b W 5 z M S 5 7 Q 2 x h c 3 M g U m 9 v b V x u L D Q 1 f S Z x d W 9 0 O y w m c X V v d D t T Z W N 0 a W 9 u M S 9 E Q l x 1 M D A y N k Y g V F Z F V C B W V C A y M D I 2 L 0 F 1 d G 9 S Z W 1 v d m V k Q 2 9 s d W 1 u c z E u e 0 N s Y X N z I F R l Y W N o Z X J c b i h G a X J z d C B M Y X N 0 K V x u K H V z Z S A 7 I H d p d G g g b m 8 g c 3 B h Y 2 V z I G Z v c i B t d W x 0 a X B s Z S k s N D Z 9 J n F 1 b 3 Q 7 L C Z x d W 9 0 O 1 N l Y 3 R p b 2 4 x L 0 R C X H U w M D I 2 R i B U V k V U I F Z U I D I w M j Y v Q X V 0 b 1 J l b W 9 2 Z W R D b 2 x 1 b W 5 z M S 5 7 U 2 N o b 2 9 s c 1 x 1 M D A y N y B U Z W F t I E N v b n R h Y 3 Q s N D d 9 J n F 1 b 3 Q 7 L C Z x d W 9 0 O 1 N l Y 3 R p b 2 4 x L 0 R C X H U w M D I 2 R i B U V k V U I F Z U I D I w M j Y v Q X V 0 b 1 J l b W 9 2 Z W R D b 2 x 1 b W 5 z M S 5 7 R G V s a X Z l c n k g K F R l Y W N o Z X I p L D Q 4 f S Z x d W 9 0 O y w m c X V v d D t T Z W N 0 a W 9 u M S 9 E Q l x 1 M D A y N k Y g V F Z F V C B W V C A y M D I 2 L 0 F 1 d G 9 S Z W 1 v d m V k Q 2 9 s d W 1 u c z E u e 1 R l Y W N o Z X I g U m V z b 3 V y Y 2 U g K E Z U J S k s N D l 9 J n F 1 b 3 Q 7 L C Z x d W 9 0 O 1 N l Y 3 R p b 2 4 x L 0 R C X H U w M D I 2 R i B U V k V U I F Z U I D I w M j Y v Q X V 0 b 1 J l b W 9 2 Z W R D b 2 x 1 b W 5 z M S 5 7 U 3 V w c G 9 y d C A o R V N P K S w 1 M H 0 m c X V v d D s s J n F 1 b 3 Q 7 U 2 V j d G l v b j E v R E J c d T A w M j Z G I F R W R V Q g V l Q g M j A y N i 9 B d X R v U m V t b 3 Z l Z E N v b H V t b n M x L n t X b 3 J r c G x h Y 2 V t Z W 5 0 I C h c d T A w M 2 V S R C k s N T F 9 J n F 1 b 3 Q 7 L C Z x d W 9 0 O 1 N l Y 3 R p b 2 4 x L 0 R C X H U w M D I 2 R i B U V k V U I F Z U I D I w M j Y v Q X V 0 b 1 J l b W 9 2 Z W R D b 2 x 1 b W 5 z M S 5 7 V H J h Z G U g Q X N z a X N 0 Y W 5 0 L D U y f S Z x d W 9 0 O y w m c X V v d D t T Z W N 0 a W 9 u M S 9 E Q l x 1 M D A y N k Y g V F Z F V C B W V C A y M D I 2 L 0 F 1 d G 9 S Z W 1 v d m V k Q 2 9 s d W 1 u c z E u e 1 w m c X V v d D t P d G h l c l w m c X V v d D s g U 3 V w c G 9 y d D o g S G 9 1 c n M s N T N 9 J n F 1 b 3 Q 7 L C Z x d W 9 0 O 1 N l Y 3 R p b 2 4 x L 0 R C X H U w M D I 2 R i B U V k V U I F Z U I D I w M j Y v Q X V 0 b 1 J l b W 9 2 Z W R D b 2 x 1 b W 5 z M S 5 7 X C Z x d W 9 0 O 0 9 0 a G V y X C Z x d W 9 0 O y B T d X B w b 3 J 0 O i B U e X B l L D U 0 f S Z x d W 9 0 O y w m c X V v d D t T Z W N 0 a W 9 u M S 9 E Q l x 1 M D A y N k Y g V F Z F V C B W V C A y M D I 2 L 0 F 1 d G 9 S Z W 1 v d m V k Q 2 9 s d W 1 u c z E u e 0 R l b G l 2 Z X J 5 I H J l b G F 0 Z W Q g Z m 9 y I H R l Y W N o Z X J z O i B I b 3 V y c y w 1 N X 0 m c X V v d D s s J n F 1 b 3 Q 7 U 2 V j d G l v b j E v R E J c d T A w M j Z G I F R W R V Q g V l Q g M j A y N i 9 B d X R v U m V t b 3 Z l Z E N v b H V t b n M x L n t E Z W x p d m V y e S B y Z W x h d G V k I G Z v c i B 0 Z W F j a G V y c z o g S 2 1 z L D U 2 f S Z x d W 9 0 O y w m c X V v d D t T Z W N 0 a W 9 u M S 9 E Q l x 1 M D A y N k Y g V F Z F V C B W V C A y M D I 2 L 0 F 1 d G 9 S Z W 1 v d m V k Q 2 9 s d W 1 u c z E u e 1 d v c m s g c G x h Y 2 V t Z W 5 0 I H J l b G F 0 Z W Q g Z m 9 y I H R l Y W N o Z X J z O i B I b 3 V y c y w 1 N 3 0 m c X V v d D s s J n F 1 b 3 Q 7 U 2 V j d G l v b j E v R E J c d T A w M j Z G I F R W R V Q g V l Q g M j A y N i 9 B d X R v U m V t b 3 Z l Z E N v b H V t b n M x L n t X b 3 J r I H B s Y W N l b W V u d C B y Z W x h d G V k I G Z v c i B 0 Z W F j a G V y c z o g S 2 1 z L D U 4 f S Z x d W 9 0 O y w m c X V v d D t T Z W N 0 a W 9 u M S 9 E Q l x 1 M D A y N k Y g V F Z F V C B W V C A y M D I 2 L 0 F 1 d G 9 S Z W 1 v d m V k Q 2 9 s d W 1 u c z E u e 1 Z h c m l h Y m x l I C h w Z X I g c 3 R 1 Z G V u d C k s N T l 9 J n F 1 b 3 Q 7 L C Z x d W 9 0 O 1 N l Y 3 R p b 2 4 x L 0 R C X H U w M D I 2 R i B U V k V U I F Z U I D I w M j Y v Q X V 0 b 1 J l b W 9 2 Z W R D b 2 x 1 b W 5 z M S 5 7 R m l 4 Z W Q g K H B l c i B h b m 5 1 b S k s N j B 9 J n F 1 b 3 Q 7 L C Z x d W 9 0 O 1 N l Y 3 R p b 2 4 x L 0 R C X H U w M D I 2 R i B U V k V U I F Z U I D I w M j Y v Q X V 0 b 1 J l b W 9 2 Z W R D b 2 x 1 b W 5 z M S 5 7 R G V s a X Z l c n k g K F R l Y W N o Z X I p X z E s N j F 9 J n F 1 b 3 Q 7 L C Z x d W 9 0 O 1 N l Y 3 R p b 2 4 x L 0 R C X H U w M D I 2 R i B U V k V U I F Z U I D I w M j Y v Q X V 0 b 1 J l b W 9 2 Z W R D b 2 x 1 b W 5 z M S 5 7 V G V h Y 2 h l c i B S Z X N v d X J j Z S A o R l Q l K V 8 y L D Y y f S Z x d W 9 0 O y w m c X V v d D t T Z W N 0 a W 9 u M S 9 E Q l x 1 M D A y N k Y g V F Z F V C B W V C A y M D I 2 L 0 F 1 d G 9 S Z W 1 v d m V k Q 2 9 s d W 1 u c z E u e 1 N 1 c H B v c n Q g K E V T T y l f M y w 2 M 3 0 m c X V v d D s s J n F 1 b 3 Q 7 U 2 V j d G l v b j E v R E J c d T A w M j Z G I F R W R V Q g V l Q g M j A y N i 9 B d X R v U m V t b 3 Z l Z E N v b H V t b n M x L n t X b 3 J r c G x h Y 2 V t Z W 5 0 I C h c d T A w M 2 V S R C l f N C w 2 N H 0 m c X V v d D s s J n F 1 b 3 Q 7 U 2 V j d G l v b j E v R E J c d T A w M j Z G I F R W R V Q g V l Q g M j A y N i 9 B d X R v U m V t b 3 Z l Z E N v b H V t b n M x L n t U c m F k Z S B B c 3 N p c 3 R h b n R f N S w 2 N X 0 m c X V v d D s s J n F 1 b 3 Q 7 U 2 V j d G l v b j E v R E J c d T A w M j Z G I F R W R V Q g V l Q g M j A y N i 9 B d X R v U m V t b 3 Z l Z E N v b H V t b n M x L n t c J n F 1 b 3 Q 7 T 3 R o Z X J c J n F 1 b 3 Q 7 I F N 1 c H B v c n Q 6 I E h v d X J z X z Y s N j Z 9 J n F 1 b 3 Q 7 L C Z x d W 9 0 O 1 N l Y 3 R p b 2 4 x L 0 R C X H U w M D I 2 R i B U V k V U I F Z U I D I w M j Y v Q X V 0 b 1 J l b W 9 2 Z W R D b 2 x 1 b W 5 z M S 5 7 X C Z x d W 9 0 O 0 9 0 a G V y X C Z x d W 9 0 O y B T d X B w b 3 J 0 O i B U e X B l X z c s N j d 9 J n F 1 b 3 Q 7 L C Z x d W 9 0 O 1 N l Y 3 R p b 2 4 x L 0 R C X H U w M D I 2 R i B U V k V U I F Z U I D I w M j Y v Q X V 0 b 1 J l b W 9 2 Z W R D b 2 x 1 b W 5 z M S 5 7 R G V s a X Z l c n k g c m V s Y X R l Z C B m b 3 I g d G V h Y 2 h l c n M 6 I E h v d X J z X z g s N j h 9 J n F 1 b 3 Q 7 L C Z x d W 9 0 O 1 N l Y 3 R p b 2 4 x L 0 R C X H U w M D I 2 R i B U V k V U I F Z U I D I w M j Y v Q X V 0 b 1 J l b W 9 2 Z W R D b 2 x 1 b W 5 z M S 5 7 R G V s a X Z l c n k g c m V s Y X R l Z C B m b 3 I g d G V h Y 2 h l c n M 6 I E t t c 1 8 5 L D Y 5 f S Z x d W 9 0 O y w m c X V v d D t T Z W N 0 a W 9 u M S 9 E Q l x 1 M D A y N k Y g V F Z F V C B W V C A y M D I 2 L 0 F 1 d G 9 S Z W 1 v d m V k Q 2 9 s d W 1 u c z E u e 1 d v c m s g c G x h Y 2 V t Z W 5 0 I H J l b G F 0 Z W Q g Z m 9 y I H R l Y W N o Z X J z O i B I b 3 V y c 1 8 x M C w 3 M H 0 m c X V v d D s s J n F 1 b 3 Q 7 U 2 V j d G l v b j E v R E J c d T A w M j Z G I F R W R V Q g V l Q g M j A y N i 9 B d X R v U m V t b 3 Z l Z E N v b H V t b n M x L n t X b 3 J r I H B s Y W N l b W V u d C B y Z W x h d G V k I G Z v c i B 0 Z W F j a G V y c z o g S 2 1 z X z E x L D c x f S Z x d W 9 0 O y w m c X V v d D t T Z W N 0 a W 9 u M S 9 E Q l x 1 M D A y N k Y g V F Z F V C B W V C A y M D I 2 L 0 F 1 d G 9 S Z W 1 v d m V k Q 2 9 s d W 1 u c z E u e 1 Z h c m l h Y m x l I C h w Z X I g c 3 R 1 Z G V u d C l f M T I s N z J 9 J n F 1 b 3 Q 7 L C Z x d W 9 0 O 1 N l Y 3 R p b 2 4 x L 0 R C X H U w M D I 2 R i B U V k V U I F Z U I D I w M j Y v Q X V 0 b 1 J l b W 9 2 Z W R D b 2 x 1 b W 5 z M S 5 7 R m l 4 Z W Q g K H B l c i B h b m 5 1 b S l f M T M s N z N 9 J n F 1 b 3 Q 7 L C Z x d W 9 0 O 1 N l Y 3 R p b 2 4 x L 0 R C X H U w M D I 2 R i B U V k V U I F Z U I D I w M j Y v Q X V 0 b 1 J l b W 9 2 Z W R D b 2 x 1 b W 5 z M S 5 7 Q 2 9 z d G l u Z y B E Z X R h a W w v Q 2 9 t b W V u d H M s N z R 9 J n F 1 b 3 Q 7 L C Z x d W 9 0 O 1 N l Y 3 R p b 2 4 x L 0 R C X H U w M D I 2 R i B U V k V U I F Z U I D I w M j Y v Q X V 0 b 1 J l b W 9 2 Z W R D b 2 x 1 b W 5 z M S 5 7 Q 2 9 s d W 1 u N z Y s N z V 9 J n F 1 b 3 Q 7 L C Z x d W 9 0 O 1 N l Y 3 R p b 2 4 x L 0 R C X H U w M D I 2 R i B U V k V U I F Z U I D I w M j Y v Q X V 0 b 1 J l b W 9 2 Z W R D b 2 x 1 b W 5 z M S 5 7 V G 9 0 Y W w s N z Z 9 J n F 1 b 3 Q 7 L C Z x d W 9 0 O 1 N l Y 3 R p b 2 4 x L 0 R C X H U w M D I 2 R i B U V k V U I F Z U I D I w M j Y v Q X V 0 b 1 J l b W 9 2 Z W R D b 2 x 1 b W 5 z M S 5 7 R G V s a X Z l c n l f M T Q s N z d 9 J n F 1 b 3 Q 7 L C Z x d W 9 0 O 1 N l Y 3 R p b 2 4 x L 0 R C X H U w M D I 2 R i B U V k V U I F Z U I D I w M j Y v Q X V 0 b 1 J l b W 9 2 Z W R D b 2 x 1 b W 5 z M S 5 7 T 3 R o Z X I g K F N 1 c H B v c n Q g K y B U c m F 2 Z W w p L D c 4 f S Z x d W 9 0 O y w m c X V v d D t T Z W N 0 a W 9 u M S 9 E Q l x 1 M D A y N k Y g V F Z F V C B W V C A y M D I 2 L 0 F 1 d G 9 S Z W 1 v d m V k Q 2 9 s d W 1 u c z E u e 0 5 F U 0 E g S G 9 1 c n M s N z l 9 J n F 1 b 3 Q 7 L C Z x d W 9 0 O 1 N l Y 3 R p b 2 4 x L 0 R C X H U w M D I 2 R i B U V k V U I F Z U I D I w M j Y v Q X V 0 b 1 J l b W 9 2 Z W R D b 2 x 1 b W 5 z M S 5 7 R G V s a X Z l c n k g S G 9 1 c n M g J S B 2 c y B O R V N B I C w 4 M H 0 m c X V v d D s s J n F 1 b 3 Q 7 U 2 V j d G l v b j E v R E J c d T A w M j Z G I F R W R V Q g V l Q g M j A y N i 9 B d X R v U m V t b 3 Z l Z E N v b H V t b n M x L n t D b 2 x 1 b W 4 4 M i w 4 M X 0 m c X V v d D s s J n F 1 b 3 Q 7 U 2 V j d G l v b j E v R E J c d T A w M j Z G I F R W R V Q g V l Q g M j A y N i 9 B d X R v U m V t b 3 Z l Z E N v b H V t b n M x L n t C Y X N l I E N v d X J z Z S B Q c m l j Z S A o a W 5 j b C B B U 0 M p L D g y f S Z x d W 9 0 O y w m c X V v d D t T Z W N 0 a W 9 u M S 9 E Q l x 1 M D A y N k Y g V F Z F V C B W V C A y M D I 2 L 0 F 1 d G 9 S Z W 1 v d m V k Q 2 9 s d W 1 u c z E u e 0 x v Y W R p b m d z L D g z f S Z x d W 9 0 O y w m c X V v d D t T Z W N 0 a W 9 u M S 9 E Q l x 1 M D A y N k Y g V F Z F V C B W V C A y M D I 2 L 0 F 1 d G 9 S Z W 1 v d m V k Q 2 9 s d W 1 u c z E u e 0 F T Q y w 4 N H 0 m c X V v d D s s J n F 1 b 3 Q 7 U 2 V j d G l v b j E v R E J c d T A w M j Z G I F R W R V Q g V l Q g M j A y N i 9 B d X R v U m V t b 3 Z l Z E N v b H V t b n M x L n t H c m 9 z c 2 V k I H V w I F Z h c m l h Y m x l I E N v b n N 1 b W F i b G V z L D g 1 f S Z x d W 9 0 O y w m c X V v d D t T Z W N 0 a W 9 u M S 9 E Q l x 1 M D A y N k Y g V F Z F V C B W V C A y M D I 2 L 0 F 1 d G 9 S Z W 1 v d m V k Q 2 9 s d W 1 u c z E u e 1 R v d G F s I G 5 l d C B S Z X Z l b n V l I H B l c i B T d H V k Z W 5 0 L D g 2 f S Z x d W 9 0 O y w m c X V v d D t T Z W N 0 a W 9 u M S 9 E Q l x 1 M D A y N k Y g V F Z F V C B W V C A y M D I 2 L 0 F 1 d G 9 S Z W 1 v d m V k Q 2 9 s d W 1 u c z E u e 0 Z U L D g 3 f S Z x d W 9 0 O y w m c X V v d D t T Z W N 0 a W 9 u M S 9 E Q l x 1 M D A y N k Y g V F Z F V C B W V C A y M D I 2 L 0 F 1 d G 9 S Z W 1 v d m V k Q 2 9 s d W 1 u c z E u e 1 B U L D g 4 f S Z x d W 9 0 O y w m c X V v d D t T Z W N 0 a W 9 u M S 9 E Q l x 1 M D A y N k Y g V F Z F V C B W V C A y M D I 2 L 0 F 1 d G 9 S Z W 1 v d m V k Q 2 9 s d W 1 u c z E u e 0 V T T y w 4 O X 0 m c X V v d D s s J n F 1 b 3 Q 7 U 2 V j d G l v b j E v R E J c d T A w M j Z G I F R W R V Q g V l Q g M j A y N i 9 B d X R v U m V t b 3 Z l Z E N v b H V t b n M x L n t X L 3 B s Y W N l L D k w f S Z x d W 9 0 O y w m c X V v d D t T Z W N 0 a W 9 u M S 9 E Q l x 1 M D A y N k Y g V F Z F V C B W V C A y M D I 2 L 0 F 1 d G 9 S Z W 1 v d m V k Q 2 9 s d W 1 u c z E u e 1 R y Y W R l I E F z c 2 l z d G F u d F 8 x N S w 5 M X 0 m c X V v d D s s J n F 1 b 3 Q 7 U 2 V j d G l v b j E v R E J c d T A w M j Z G I F R W R V Q g V l Q g M j A y N i 9 B d X R v U m V t b 3 Z l Z E N v b H V t b n M x L n t P d G h l c i B Z c j E s O T J 9 J n F 1 b 3 Q 7 L C Z x d W 9 0 O 1 N l Y 3 R p b 2 4 x L 0 R C X H U w M D I 2 R i B U V k V U I F Z U I D I w M j Y v Q X V 0 b 1 J l b W 9 2 Z W R D b 2 x 1 b W 5 z M S 5 7 T 3 R o Z X I g W X I y L D k z f S Z x d W 9 0 O y w m c X V v d D t T Z W N 0 a W 9 u M S 9 E Q l x 1 M D A y N k Y g V F Z F V C B W V C A y M D I 2 L 0 F 1 d G 9 S Z W 1 v d m V k Q 2 9 s d W 1 u c z E u e 1 R y Y X Z l b C w 5 N H 0 m c X V v d D s s J n F 1 b 3 Q 7 U 2 V j d G l v b j E v R E J c d T A w M j Z G I F R W R V Q g V l Q g M j A y N i 9 B d X R v U m V t b 3 Z l Z E N v b H V t b n M x L n t U c m F 2 Z W x f M T Y s O T V 9 J n F 1 b 3 Q 7 L C Z x d W 9 0 O 1 N l Y 3 R p b 2 4 x L 0 R C X H U w M D I 2 R i B U V k V U I F Z U I D I w M j Y v Q X V 0 b 1 J l b W 9 2 Z W R D b 2 x 1 b W 5 z M S 5 7 W W V h c i A x L D k 2 f S Z x d W 9 0 O y w m c X V v d D t T Z W N 0 a W 9 u M S 9 E Q l x 1 M D A y N k Y g V F Z F V C B W V C A y M D I 2 L 0 F 1 d G 9 S Z W 1 v d m V k Q 2 9 s d W 1 u c z E u e 1 l l Y X I g M i w 5 N 3 0 m c X V v d D s s J n F 1 b 3 Q 7 U 2 V j d G l v b j E v R E J c d T A w M j Z G I F R W R V Q g V l Q g M j A y N i 9 B d X R v U m V t b 3 Z l Z E N v b H V t b n M x L n t U b 3 R h b F 8 x N y w 5 O H 0 m c X V v d D s s J n F 1 b 3 Q 7 U 2 V j d G l v b j E v R E J c d T A w M j Z G I F R W R V Q g V l Q g M j A y N i 9 B d X R v U m V t b 3 Z l Z E N v b H V t b n M x L n t C c m V h a y B F d m V u L D k 5 f S Z x d W 9 0 O y w m c X V v d D t T Z W N 0 a W 9 u M S 9 E Q l x 1 M D A y N k Y g V F Z F V C B W V C A y M D I 2 L 0 F 1 d G 9 S Z W 1 v d m V k Q 2 9 s d W 1 u c z E u e 0 V E U C B O d W 1 i Z X I s M T A w f S Z x d W 9 0 O y w m c X V v d D t T Z W N 0 a W 9 u M S 9 E Q l x 1 M D A y N k Y g V F Z F V C B W V C A y M D I 2 L 0 F 1 d G 9 S Z W 1 v d m V k Q 2 9 s d W 1 u c z E u e 1 N O T 1 c g d G l j a 2 V 0 I G 5 1 b W J l c i w x M D F 9 J n F 1 b 3 Q 7 L C Z x d W 9 0 O 1 N l Y 3 R p b 2 4 x L 0 R C X H U w M D I 2 R i B U V k V U I F Z U I D I w M j Y v Q X V 0 b 1 J l b W 9 2 Z W R D b 2 x 1 b W 5 z M S 5 7 U H J v Z H V j d C B D b 2 R l L D E w M n 0 m c X V v d D s s J n F 1 b 3 Q 7 U 2 V j d G l v b j E v R E J c d T A w M j Z G I F R W R V Q g V l Q g M j A y N i 9 B d X R v U m V t b 3 Z l Z E N v b H V t b n M x L n t D Y W w g T 2 N j I E N v Z G U s M T A z f S Z x d W 9 0 O y w m c X V v d D t T Z W N 0 a W 9 u M S 9 E Q l x 1 M D A y N k Y g V F Z F V C B W V C A y M D I 2 L 0 F 1 d G 9 S Z W 1 v d m V k Q 2 9 s d W 1 u c z E u e 0 9 m Z m V y a W 5 n I E N v Z G U s M T A 0 f S Z x d W 9 0 O y w m c X V v d D t T Z W N 0 a W 9 u M S 9 E Q l x 1 M D A y N k Y g V F Z F V C B W V C A y M D I 2 L 0 F 1 d G 9 S Z W 1 v d m V k Q 2 9 s d W 1 u c z E u e 2 V i c y B z d G F 0 d X M g K G F w c H J v d m V k L 2 R y Y W Z 0 K S w x M D V 9 J n F 1 b 3 Q 7 L C Z x d W 9 0 O 1 N l Y 3 R p b 2 4 x L 0 R C X H U w M D I 2 R i B U V k V U I F Z U I D I w M j Y v Q X V 0 b 1 J l b W 9 2 Z W R D b 2 x 1 b W 5 z M S 5 7 Z W J z I F F B I G N o Z W N r L D E w N n 0 m c X V v d D s s J n F 1 b 3 Q 7 U 2 V j d G l v b j E v R E J c d T A w M j Z G I F R W R V Q g V l Q g M j A y N i 9 B d X R v U m V t b 3 Z l Z E N v b H V t b n M x L n t F b n R l c m V k I G l u d G 8 g R V Z F V C w x M D d 9 J n F 1 b 3 Q 7 L C Z x d W 9 0 O 1 N l Y 3 R p b 2 4 x L 0 R C X H U w M D I 2 R i B U V k V U I F Z U I D I w M j Y v Q X V 0 b 1 J l b W 9 2 Z W R D b 2 x 1 b W 5 z M S 5 7 V W 5 p d H M g Z n J v b S B T b 0 E g d X B s b 2 F k Z W Q g d G 8 g R V Z F V C w x M D h 9 J n F 1 b 3 Q 7 L C Z x d W 9 0 O 1 N l Y 3 R p b 2 4 x L 0 R C X H U w M D I 2 R i B U V k V U I F Z U I D I w M j Y v Q X V 0 b 1 J l b W 9 2 Z W R D b 2 x 1 b W 5 z M S 5 7 V E F T I H J l Y 2 V p d m V k L D E w O X 0 m c X V v d D s s J n F 1 b 3 Q 7 U 2 V j d G l v b j E v R E J c d T A w M j Z G I F R W R V Q g V l Q g M j A y N i 9 B d X R v U m V t b 3 Z l Z E N v b H V t b n M x L n t U Q V M g Y W 1 l b m R l Z C B m b 3 I g d X B s b 2 F k L D E x M H 0 m c X V v d D s s J n F 1 b 3 Q 7 U 2 V j d G l v b j E v R E J c d T A w M j Z G I F R W R V Q g V l Q g M j A y N i 9 B d X R v U m V t b 3 Z l Z E N v b H V t b n M x L n t U Q V M g d X B s b 2 F k Z W Q g d G 8 g R V Z F V C w x M T F 9 J n F 1 b 3 Q 7 L C Z x d W 9 0 O 1 N l Y 3 R p b 2 4 x L 0 R C X H U w M D I 2 R i B U V k V U I F Z U I D I w M j Y v Q X V 0 b 1 J l b W 9 2 Z W R D b 2 x 1 b W 5 z M S 5 7 T k V T Q S B o b 3 V y c y 4 x L D E x M n 0 m c X V v d D s s J n F 1 b 3 Q 7 U 2 V j d G l v b j E v R E J c d T A w M j Z G I F R W R V Q g V l Q g M j A y N i 9 B d X R v U m V t b 3 Z l Z E N v b H V t b n M x L n t D b 3 V y c 2 U g V H l w Z V 8 x O C w x M T N 9 J n F 1 b 3 Q 7 L C Z x d W 9 0 O 1 N l Y 3 R p b 2 4 x L 0 R C X H U w M D I 2 R i B U V k V U I F Z U I D I w M j Y v Q X V 0 b 1 J l b W 9 2 Z W R D b 2 x 1 b W 5 z M S 5 7 V G V h b S B M Z W F k Z X I s M T E 0 f S Z x d W 9 0 O 1 0 s J n F 1 b 3 Q 7 Q 2 9 s d W 1 u Q 2 9 1 b n Q m c X V v d D s 6 M T E 1 L C Z x d W 9 0 O 0 t l e U N v b H V t b k 5 h b W V z J n F 1 b 3 Q 7 O l t d L C Z x d W 9 0 O 0 N v b H V t b k l k Z W 5 0 a X R p Z X M m c X V v d D s 6 W y Z x d W 9 0 O 1 N l Y 3 R p b 2 4 x L 0 R C X H U w M D I 2 R i B U V k V U I F Z U I D I w M j Y v Q X V 0 b 1 J l b W 9 2 Z W R D b 2 x 1 b W 5 z M S 5 7 U 3 R h d H V z L D B 9 J n F 1 b 3 Q 7 L C Z x d W 9 0 O 1 N l Y 3 R p b 2 4 x L 0 R C X H U w M D I 2 R i B U V k V U I F Z U I D I w M j Y v Q X V 0 b 1 J l b W 9 2 Z W R D b 2 x 1 b W 5 z M S 5 7 Q 2 9 1 c n N l I F R 5 c G U s M X 0 m c X V v d D s s J n F 1 b 3 Q 7 U 2 V j d G l v b j E v R E J c d T A w M j Z G I F R W R V Q g V l Q g M j A y N i 9 B d X R v U m V t b 3 Z l Z E N v b H V t b n M x L n t O R V N B I E N v d X J z Z S B D b 2 R l L D J 9 J n F 1 b 3 Q 7 L C Z x d W 9 0 O 1 N l Y 3 R p b 2 4 x L 0 R C X H U w M D I 2 R i B U V k V U I F Z U I D I w M j Y v Q X V 0 b 1 J l b W 9 2 Z W R D b 2 x 1 b W 5 z M S 5 7 T m F 0 a W 9 u Y W w g Q 2 9 k Z S w z f S Z x d W 9 0 O y w m c X V v d D t T Z W N 0 a W 9 u M S 9 E Q l x 1 M D A y N k Y g V F Z F V C B W V C A y M D I 2 L 0 F 1 d G 9 S Z W 1 v d m V k Q 2 9 s d W 1 u c z E u e 1 F 1 Y W x p Z m l j Y X R p b 2 4 g T m F t Z S w 0 f S Z x d W 9 0 O y w m c X V v d D t T Z W N 0 a W 9 u M S 9 E Q l x 1 M D A y N k Y g V F Z F V C B W V C A y M D I 2 L 0 F 1 d G 9 S Z W 1 v d m V k Q 2 9 s d W 1 u c z E u e 0 5 F U 0 E g Q 2 9 1 c n N l I E 5 h b W U g L D V 9 J n F 1 b 3 Q 7 L C Z x d W 9 0 O 1 N l Y 3 R p b 2 4 x L 0 R C X H U w M D I 2 R i B U V k V U I F Z U I D I w M j Y v Q X V 0 b 1 J l b W 9 2 Z W R D b 2 x 1 b W 5 z M S 5 7 U 3 V i L U Z h Y 3 V s d H k s N n 0 m c X V v d D s s J n F 1 b 3 Q 7 U 2 V j d G l v b j E v R E J c d T A w M j Z G I F R W R V Q g V l Q g M j A y N i 9 B d X R v U m V t b 3 Z l Z E N v b H V t b n M x L n t D b G F z c y B O Y W 1 l L D d 9 J n F 1 b 3 Q 7 L C Z x d W 9 0 O 1 N l Y 3 R p b 2 4 x L 0 R C X H U w M D I 2 R i B U V k V U I F Z U I D I w M j Y v Q X V 0 b 1 J l b W 9 2 Z W R D b 2 x 1 b W 5 z M S 5 7 Q 2 9 1 c n N l I G 5 h b W U g Q 2 h l Y 2 s s O H 0 m c X V v d D s s J n F 1 b 3 Q 7 U 2 V j d G l v b j E v R E J c d T A w M j Z G I F R W R V Q g V l Q g M j A y N i 9 B d X R v U m V t b 3 Z l Z E N v b H V t b n M x L n t D b 3 V y c 2 U g U H J p Y 2 U g K G l u Y 2 w g Q V N D I F x 1 M D A y N i B M b 2 F k a W 5 n K S w 5 f S Z x d W 9 0 O y w m c X V v d D t T Z W N 0 a W 9 u M S 9 E Q l x 1 M D A y N k Y g V F Z F V C B W V C A y M D I 2 L 0 F 1 d G 9 S Z W 1 v d m V k Q 2 9 s d W 1 u c z E u e 0 F w e C B i c m V h a y B l d m V u I H N 0 d W R l b n R z I G Z v c i B D T S B v Z i B A M z U u M C U s M T B 9 J n F 1 b 3 Q 7 L C Z x d W 9 0 O 1 N l Y 3 R p b 2 4 x L 0 R C X H U w M D I 2 R i B U V k V U I F Z U I D I w M j Y v Q X V 0 b 1 J l b W 9 2 Z W R D b 2 x 1 b W 5 z M S 5 7 Q X B 4 I E N v b n R y a W J 1 d G l v b i B N Y X J n a W 4 g Z n J v b S B N a W 4 v T W F u I H N p e m U s M T F 9 J n F 1 b 3 Q 7 L C Z x d W 9 0 O 1 N l Y 3 R p b 2 4 x L 0 R C X H U w M D I 2 R i B U V k V U I F Z U I D I w M j Y v Q X V 0 b 1 J l b W 9 2 Z W R D b 2 x 1 b W 5 z M S 5 7 T G 9 h Z G l u Z y w x M n 0 m c X V v d D s s J n F 1 b 3 Q 7 U 2 V j d G l v b j E v R E J c d T A w M j Z G I F R W R V Q g V l Q g M j A y N i 9 B d X R v U m V t b 3 Z l Z E N v b H V t b n M x L n t O Z X c v Q 2 9 u d C w x M 3 0 m c X V v d D s s J n F 1 b 3 Q 7 U 2 V j d G l v b j E v R E J c d T A w M j Z G I F R W R V Q g V l Q g M j A y N i 9 B d X R v U m V t b 3 Z l Z E N v b H V t b n M x L n t I Z W F k I F R l Y W N o Z X J c b i h G a X J z d C B M Y X N 0 K V x u K H V z Z S A 7 I H d p d G g g b m 8 g c 3 B h Y 2 V z I G Z v c i B t d W x 0 a X B s Z S k s M T R 9 J n F 1 b 3 Q 7 L C Z x d W 9 0 O 1 N l Y 3 R p b 2 4 x L 0 R C X H U w M D I 2 R i B U V k V U I F Z U I D I w M j Y v Q X V 0 b 1 J l b W 9 2 Z W R D b 2 x 1 b W 5 z M S 5 7 T W l u I F N 0 d W R l b n R z I H B l c i B D b 2 h v c n Q s M T V 9 J n F 1 b 3 Q 7 L C Z x d W 9 0 O 1 N l Y 3 R p b 2 4 x L 0 R C X H U w M D I 2 R i B U V k V U I F Z U I D I w M j Y v Q X V 0 b 1 J l b W 9 2 Z W R D b 2 x 1 b W 5 z M S 5 7 T W F 4 I F N 0 d W R l b n R z I H B l c i B D b 2 h v c n Q s M T Z 9 J n F 1 b 3 Q 7 L C Z x d W 9 0 O 1 N l Y 3 R p b 2 4 x L 0 R C X H U w M D I 2 R i B U V k V U I F Z U I D I w M j Y v Q X V 0 b 1 J l b W 9 2 Z W R D b 2 x 1 b W 5 z M S 5 7 T W F 4 I E N v a G 9 y d H M s M T d 9 J n F 1 b 3 Q 7 L C Z x d W 9 0 O 1 N l Y 3 R p b 2 4 x L 0 R C X H U w M D I 2 R i B U V k V U I F Z U I D I w M j Y v Q X V 0 b 1 J l b W 9 2 Z W R D b 2 x 1 b W 5 z M S 5 7 Q 2 9 z d C B D Z W 5 0 c m U s M T h 9 J n F 1 b 3 Q 7 L C Z x d W 9 0 O 1 N l Y 3 R p b 2 4 x L 0 R C X H U w M D I 2 R i B U V k V U I F Z U I D I w M j Y v Q X V 0 b 1 J l b W 9 2 Z W R D b 2 x 1 b W 5 z M S 5 7 U 2 9 B I G 9 y I E Z 1 b G w g U X V h b C w x O X 0 m c X V v d D s s J n F 1 b 3 Q 7 U 2 V j d G l v b j E v R E J c d T A w M j Z G I F R W R V Q g V l Q g M j A y N i 9 B d X R v U m V t b 3 Z l Z E N v b H V t b n M x L n t E Z W x p d m V y e S w y M H 0 m c X V v d D s s J n F 1 b 3 Q 7 U 2 V j d G l v b j E v R E J c d T A w M j Z G I F R W R V Q g V l Q g M j A y N i 9 B d X R v U m V t b 3 Z l Z E N v b H V t b n M x L n t E Z W x p d m V y e S B N b 2 R l L D I x f S Z x d W 9 0 O y w m c X V v d D t T Z W N 0 a W 9 u M S 9 E Q l x 1 M D A y N k Y g V F Z F V C B W V C A y M D I 2 L 0 F 1 d G 9 S Z W 1 v d m V k Q 2 9 s d W 1 u c z E u e 0 F U Q V I s M j J 9 J n F 1 b 3 Q 7 L C Z x d W 9 0 O 1 N l Y 3 R p b 2 4 x L 0 R C X H U w M D I 2 R i B U V k V U I F Z U I D I w M j Y v Q X V 0 b 1 J l b W 9 2 Z W R D b 2 x 1 b W 5 z M S 5 7 R X h h b S B O d W 1 i Z X I s M j N 9 J n F 1 b 3 Q 7 L C Z x d W 9 0 O 1 N l Y 3 R p b 2 4 x L 0 R C X H U w M D I 2 R i B U V k V U I F Z U I D I w M j Y v Q X V 0 b 1 J l b W 9 2 Z W R D b 2 x 1 b W 5 z M S 5 7 V 2 9 y a y B Q b G F j Z W 1 l b n Q s M j R 9 J n F 1 b 3 Q 7 L C Z x d W 9 0 O 1 N l Y 3 R p b 2 4 x L 0 R C X H U w M D I 2 R i B U V k V U I F Z U I D I w M j Y v Q X V 0 b 1 J l b W 9 2 Z W R D b 2 x 1 b W 5 z M S 5 7 V 2 9 y a y B Q b G F j Z W 1 l b n Q g S G 9 1 c n M s M j V 9 J n F 1 b 3 Q 7 L C Z x d W 9 0 O 1 N l Y 3 R p b 2 4 x L 0 R C X H U w M D I 2 R i B U V k V U I F Z U I D I w M j Y v Q X V 0 b 1 J l b W 9 2 Z W R D b 2 x 1 b W 5 z M S 5 7 R V Z F V C B D b 3 V y c 2 U g S U Q s M j Z 9 J n F 1 b 3 Q 7 L C Z x d W 9 0 O 1 N l Y 3 R p b 2 4 x L 0 R C X H U w M D I 2 R i B U V k V U I F Z U I D I w M j Y v Q X V 0 b 1 J l b W 9 2 Z W R D b 2 x 1 b W 5 z M S 5 7 Q 2 x h c 3 M g R n J l c X V l b m N 5 L D I 3 f S Z x d W 9 0 O y w m c X V v d D t T Z W N 0 a W 9 u M S 9 E Q l x 1 M D A y N k Y g V F Z F V C B W V C A y M D I 2 L 0 F 1 d G 9 S Z W 1 v d m V k Q 2 9 s d W 1 u c z E u e 0 R h e S w y O H 0 m c X V v d D s s J n F 1 b 3 Q 7 U 2 V j d G l v b j E v R E J c d T A w M j Z G I F R W R V Q g V l Q g M j A y N i 9 B d X R v U m V t b 3 Z l Z E N v b H V t b n M x L n t T d G F y d C B U a W 1 l X G 5 c b k h I O k 1 N I F x u M j R o c i B 0 a W 1 l L D I 5 f S Z x d W 9 0 O y w m c X V v d D t T Z W N 0 a W 9 u M S 9 E Q l x 1 M D A y N k Y g V F Z F V C B W V C A y M D I 2 L 0 F 1 d G 9 S Z W 1 v d m V k Q 2 9 s d W 1 u c z E u e 0 V u Z C B U a W 1 l X G 5 c b k h I O k 1 N X G 4 y N G h y I H R p b W U s M z B 9 J n F 1 b 3 Q 7 L C Z x d W 9 0 O 1 N l Y 3 R p b 2 4 x L 0 R C X H U w M D I 2 R i B U V k V U I F Z U I D I w M j Y v Q X V 0 b 1 J l b W 9 2 Z W R D b 2 x 1 b W 5 z M S 5 7 Q W N j Z X N z I C h Z L 0 4 p L D M x f S Z x d W 9 0 O y w m c X V v d D t T Z W N 0 a W 9 u M S 9 E Q l x 1 M D A y N k Y g V F Z F V C B W V C A y M D I 2 L 0 F 1 d G 9 S Z W 1 v d m V k Q 2 9 s d W 1 u c z E u e 0 R l b G l 2 Z X J 5 I E x v Y 2 F 0 a W 9 u L D M y f S Z x d W 9 0 O y w m c X V v d D t T Z W N 0 a W 9 u M S 9 E Q l x 1 M D A y N k Y g V F Z F V C B W V C A y M D I 2 L 0 F 1 d G 9 S Z W 1 v d m V k Q 2 9 s d W 1 u c z E u e 0 N v b W 1 1 b m l 0 e S w z M 3 0 m c X V v d D s s J n F 1 b 3 Q 7 U 2 V j d G l v b j E v R E J c d T A w M j Z G I F R W R V Q g V l Q g M j A y N i 9 B d X R v U m V t b 3 Z l Z E N v b H V t b n M x L n t J b n R l c m 5 h b C B O b 3 R l c y A s M z R 9 J n F 1 b 3 Q 7 L C Z x d W 9 0 O 1 N l Y 3 R p b 2 4 x L 0 R C X H U w M D I 2 R i B U V k V U I F Z U I D I w M j Y v Q X V 0 b 1 J l b W 9 2 Z W R D b 2 x 1 b W 5 z M S 5 7 U 3 B l Y 2 l m a W M g Q 2 9 1 c n N l I F J l c X V p c m V t Z W 5 0 c y B 0 Z X h 0 I H R v I G d v I G l u d G 8 g R V Z F V C B w b 3 J 0 Y W w g Z W c g d 2 h h d C B 0 b y B 3 Z W F y I C 8 g d 2 h h d C B 0 b y B i c m l u Z y A o d G 8 g Y m U g c 2 V l b i B v b i B 0 a G U g b 2 Z m Z X I g b G V 0 d G V y K S w z N X 0 m c X V v d D s s J n F 1 b 3 Q 7 U 2 V j d G l v b j E v R E J c d T A w M j Z G I F R W R V Q g V l Q g M j A y N i 9 B d X R v U m V t b 3 Z l Z E N v b H V t b n M x L n t B Z G R p d G l v b m F s I F R l e H Q g d G h h d C B h c H B l Y X J z I G l u I E V W R V Q g Z W c g c X V h b C B h Z H Z p Y 2 U s I H Z h Y 2 N p b m F 0 a W 9 u I G F k d m l j Z S w g Y 2 9 1 c n N l c y B z d W J q Z W N 0 I H R v I G N o Y W 5 n Z S A o b 2 5 s e S B z Z W V u I G F 0 I G N v d X J z Z S B s Z X Z l b C k s M z Z 9 J n F 1 b 3 Q 7 L C Z x d W 9 0 O 1 N l Y 3 R p b 2 4 x L 0 R C X H U w M D I 2 R i B U V k V U I F Z U I D I w M j Y v Q X V 0 b 1 J l b W 9 2 Z W R D b 2 x 1 b W 5 z M S 5 7 U 3 B l Y 2 l h b C B E Z W x p d m V y e S B O b 3 R l I C h F V k V U I H B v c n R h b C B c d T A w M j Y g V F Z F V C B 0 a W 1 l d G F i b G U p I C 0 g W W V h c i A y I G R l d G F p b C 9 T b 0 E v d 2 9 y a 3 N o b 3 A g b G 9 j Y X R p b 2 4 s I G R h d G V z I F x 1 M D A y N i B 0 a W 1 l c y w z N 3 0 m c X V v d D s s J n F 1 b 3 Q 7 U 2 V j d G l v b j E v R E J c d T A w M j Z G I F R W R V Q g V l Q g M j A y N i 9 B d X R v U m V t b 3 Z l Z E N v b H V t b n M x L n t O d W 1 i Z X I g b 2 Y g e W V h c n M s M z h 9 J n F 1 b 3 Q 7 L C Z x d W 9 0 O 1 N l Y 3 R p b 2 4 x L 0 R C X H U w M D I 2 R i B U V k V U I F Z U I D I w M j Y v Q X V 0 b 1 J l b W 9 2 Z W R D b 2 x 1 b W 5 z M S 5 7 T n V t Y m V y I G 9 m I F R l c m 1 z I G l u I F l l Y X I g M S w z O X 0 m c X V v d D s s J n F 1 b 3 Q 7 U 2 V j d G l v b j E v R E J c d T A w M j Z G I F R W R V Q g V l Q g M j A y N i 9 B d X R v U m V t b 3 Z l Z E N v b H V t b n M x L n t O d W 1 i Z X I g b 2 Y g V G V y b X M g a W 4 g W W V h c i A y I C w 0 M H 0 m c X V v d D s s J n F 1 b 3 Q 7 U 2 V j d G l v b j E v R E J c d T A w M j Z G I F R W R V Q g V l Q g M j A y N i 9 B d X R v U m V t b 3 Z l Z E N v b H V t b n M x L n t T d G F y d C B E Y X R l I C h Z Z W F y I D E p L D Q x f S Z x d W 9 0 O y w m c X V v d D t T Z W N 0 a W 9 u M S 9 E Q l x 1 M D A y N k Y g V F Z F V C B W V C A y M D I 2 L 0 F 1 d G 9 S Z W 1 v d m V k Q 2 9 s d W 1 u c z E u e 0 V u Z C B E Y X R l I C h Z Z W F y I D E p L D Q y f S Z x d W 9 0 O y w m c X V v d D t T Z W N 0 a W 9 u M S 9 E Q l x 1 M D A y N k Y g V F Z F V C B W V C A y M D I 2 L 0 F 1 d G 9 S Z W 1 v d m V k Q 2 9 s d W 1 u c z E u e 1 N 0 Y X J 0 I E R h d G U g K F l l Y X I g M i k s N D N 9 J n F 1 b 3 Q 7 L C Z x d W 9 0 O 1 N l Y 3 R p b 2 4 x L 0 R C X H U w M D I 2 R i B U V k V U I F Z U I D I w M j Y v Q X V 0 b 1 J l b W 9 2 Z W R D b 2 x 1 b W 5 z M S 5 7 R W 5 k I E R h d G U g K F l l Y X I g M i k s N D R 9 J n F 1 b 3 Q 7 L C Z x d W 9 0 O 1 N l Y 3 R p b 2 4 x L 0 R C X H U w M D I 2 R i B U V k V U I F Z U I D I w M j Y v Q X V 0 b 1 J l b W 9 2 Z W R D b 2 x 1 b W 5 z M S 5 7 Q 2 x h c 3 M g U m 9 v b V x u L D Q 1 f S Z x d W 9 0 O y w m c X V v d D t T Z W N 0 a W 9 u M S 9 E Q l x 1 M D A y N k Y g V F Z F V C B W V C A y M D I 2 L 0 F 1 d G 9 S Z W 1 v d m V k Q 2 9 s d W 1 u c z E u e 0 N s Y X N z I F R l Y W N o Z X J c b i h G a X J z d C B M Y X N 0 K V x u K H V z Z S A 7 I H d p d G g g b m 8 g c 3 B h Y 2 V z I G Z v c i B t d W x 0 a X B s Z S k s N D Z 9 J n F 1 b 3 Q 7 L C Z x d W 9 0 O 1 N l Y 3 R p b 2 4 x L 0 R C X H U w M D I 2 R i B U V k V U I F Z U I D I w M j Y v Q X V 0 b 1 J l b W 9 2 Z W R D b 2 x 1 b W 5 z M S 5 7 U 2 N o b 2 9 s c 1 x 1 M D A y N y B U Z W F t I E N v b n R h Y 3 Q s N D d 9 J n F 1 b 3 Q 7 L C Z x d W 9 0 O 1 N l Y 3 R p b 2 4 x L 0 R C X H U w M D I 2 R i B U V k V U I F Z U I D I w M j Y v Q X V 0 b 1 J l b W 9 2 Z W R D b 2 x 1 b W 5 z M S 5 7 R G V s a X Z l c n k g K F R l Y W N o Z X I p L D Q 4 f S Z x d W 9 0 O y w m c X V v d D t T Z W N 0 a W 9 u M S 9 E Q l x 1 M D A y N k Y g V F Z F V C B W V C A y M D I 2 L 0 F 1 d G 9 S Z W 1 v d m V k Q 2 9 s d W 1 u c z E u e 1 R l Y W N o Z X I g U m V z b 3 V y Y 2 U g K E Z U J S k s N D l 9 J n F 1 b 3 Q 7 L C Z x d W 9 0 O 1 N l Y 3 R p b 2 4 x L 0 R C X H U w M D I 2 R i B U V k V U I F Z U I D I w M j Y v Q X V 0 b 1 J l b W 9 2 Z W R D b 2 x 1 b W 5 z M S 5 7 U 3 V w c G 9 y d C A o R V N P K S w 1 M H 0 m c X V v d D s s J n F 1 b 3 Q 7 U 2 V j d G l v b j E v R E J c d T A w M j Z G I F R W R V Q g V l Q g M j A y N i 9 B d X R v U m V t b 3 Z l Z E N v b H V t b n M x L n t X b 3 J r c G x h Y 2 V t Z W 5 0 I C h c d T A w M 2 V S R C k s N T F 9 J n F 1 b 3 Q 7 L C Z x d W 9 0 O 1 N l Y 3 R p b 2 4 x L 0 R C X H U w M D I 2 R i B U V k V U I F Z U I D I w M j Y v Q X V 0 b 1 J l b W 9 2 Z W R D b 2 x 1 b W 5 z M S 5 7 V H J h Z G U g Q X N z a X N 0 Y W 5 0 L D U y f S Z x d W 9 0 O y w m c X V v d D t T Z W N 0 a W 9 u M S 9 E Q l x 1 M D A y N k Y g V F Z F V C B W V C A y M D I 2 L 0 F 1 d G 9 S Z W 1 v d m V k Q 2 9 s d W 1 u c z E u e 1 w m c X V v d D t P d G h l c l w m c X V v d D s g U 3 V w c G 9 y d D o g S G 9 1 c n M s N T N 9 J n F 1 b 3 Q 7 L C Z x d W 9 0 O 1 N l Y 3 R p b 2 4 x L 0 R C X H U w M D I 2 R i B U V k V U I F Z U I D I w M j Y v Q X V 0 b 1 J l b W 9 2 Z W R D b 2 x 1 b W 5 z M S 5 7 X C Z x d W 9 0 O 0 9 0 a G V y X C Z x d W 9 0 O y B T d X B w b 3 J 0 O i B U e X B l L D U 0 f S Z x d W 9 0 O y w m c X V v d D t T Z W N 0 a W 9 u M S 9 E Q l x 1 M D A y N k Y g V F Z F V C B W V C A y M D I 2 L 0 F 1 d G 9 S Z W 1 v d m V k Q 2 9 s d W 1 u c z E u e 0 R l b G l 2 Z X J 5 I H J l b G F 0 Z W Q g Z m 9 y I H R l Y W N o Z X J z O i B I b 3 V y c y w 1 N X 0 m c X V v d D s s J n F 1 b 3 Q 7 U 2 V j d G l v b j E v R E J c d T A w M j Z G I F R W R V Q g V l Q g M j A y N i 9 B d X R v U m V t b 3 Z l Z E N v b H V t b n M x L n t E Z W x p d m V y e S B y Z W x h d G V k I G Z v c i B 0 Z W F j a G V y c z o g S 2 1 z L D U 2 f S Z x d W 9 0 O y w m c X V v d D t T Z W N 0 a W 9 u M S 9 E Q l x 1 M D A y N k Y g V F Z F V C B W V C A y M D I 2 L 0 F 1 d G 9 S Z W 1 v d m V k Q 2 9 s d W 1 u c z E u e 1 d v c m s g c G x h Y 2 V t Z W 5 0 I H J l b G F 0 Z W Q g Z m 9 y I H R l Y W N o Z X J z O i B I b 3 V y c y w 1 N 3 0 m c X V v d D s s J n F 1 b 3 Q 7 U 2 V j d G l v b j E v R E J c d T A w M j Z G I F R W R V Q g V l Q g M j A y N i 9 B d X R v U m V t b 3 Z l Z E N v b H V t b n M x L n t X b 3 J r I H B s Y W N l b W V u d C B y Z W x h d G V k I G Z v c i B 0 Z W F j a G V y c z o g S 2 1 z L D U 4 f S Z x d W 9 0 O y w m c X V v d D t T Z W N 0 a W 9 u M S 9 E Q l x 1 M D A y N k Y g V F Z F V C B W V C A y M D I 2 L 0 F 1 d G 9 S Z W 1 v d m V k Q 2 9 s d W 1 u c z E u e 1 Z h c m l h Y m x l I C h w Z X I g c 3 R 1 Z G V u d C k s N T l 9 J n F 1 b 3 Q 7 L C Z x d W 9 0 O 1 N l Y 3 R p b 2 4 x L 0 R C X H U w M D I 2 R i B U V k V U I F Z U I D I w M j Y v Q X V 0 b 1 J l b W 9 2 Z W R D b 2 x 1 b W 5 z M S 5 7 R m l 4 Z W Q g K H B l c i B h b m 5 1 b S k s N j B 9 J n F 1 b 3 Q 7 L C Z x d W 9 0 O 1 N l Y 3 R p b 2 4 x L 0 R C X H U w M D I 2 R i B U V k V U I F Z U I D I w M j Y v Q X V 0 b 1 J l b W 9 2 Z W R D b 2 x 1 b W 5 z M S 5 7 R G V s a X Z l c n k g K F R l Y W N o Z X I p X z E s N j F 9 J n F 1 b 3 Q 7 L C Z x d W 9 0 O 1 N l Y 3 R p b 2 4 x L 0 R C X H U w M D I 2 R i B U V k V U I F Z U I D I w M j Y v Q X V 0 b 1 J l b W 9 2 Z W R D b 2 x 1 b W 5 z M S 5 7 V G V h Y 2 h l c i B S Z X N v d X J j Z S A o R l Q l K V 8 y L D Y y f S Z x d W 9 0 O y w m c X V v d D t T Z W N 0 a W 9 u M S 9 E Q l x 1 M D A y N k Y g V F Z F V C B W V C A y M D I 2 L 0 F 1 d G 9 S Z W 1 v d m V k Q 2 9 s d W 1 u c z E u e 1 N 1 c H B v c n Q g K E V T T y l f M y w 2 M 3 0 m c X V v d D s s J n F 1 b 3 Q 7 U 2 V j d G l v b j E v R E J c d T A w M j Z G I F R W R V Q g V l Q g M j A y N i 9 B d X R v U m V t b 3 Z l Z E N v b H V t b n M x L n t X b 3 J r c G x h Y 2 V t Z W 5 0 I C h c d T A w M 2 V S R C l f N C w 2 N H 0 m c X V v d D s s J n F 1 b 3 Q 7 U 2 V j d G l v b j E v R E J c d T A w M j Z G I F R W R V Q g V l Q g M j A y N i 9 B d X R v U m V t b 3 Z l Z E N v b H V t b n M x L n t U c m F k Z S B B c 3 N p c 3 R h b n R f N S w 2 N X 0 m c X V v d D s s J n F 1 b 3 Q 7 U 2 V j d G l v b j E v R E J c d T A w M j Z G I F R W R V Q g V l Q g M j A y N i 9 B d X R v U m V t b 3 Z l Z E N v b H V t b n M x L n t c J n F 1 b 3 Q 7 T 3 R o Z X J c J n F 1 b 3 Q 7 I F N 1 c H B v c n Q 6 I E h v d X J z X z Y s N j Z 9 J n F 1 b 3 Q 7 L C Z x d W 9 0 O 1 N l Y 3 R p b 2 4 x L 0 R C X H U w M D I 2 R i B U V k V U I F Z U I D I w M j Y v Q X V 0 b 1 J l b W 9 2 Z W R D b 2 x 1 b W 5 z M S 5 7 X C Z x d W 9 0 O 0 9 0 a G V y X C Z x d W 9 0 O y B T d X B w b 3 J 0 O i B U e X B l X z c s N j d 9 J n F 1 b 3 Q 7 L C Z x d W 9 0 O 1 N l Y 3 R p b 2 4 x L 0 R C X H U w M D I 2 R i B U V k V U I F Z U I D I w M j Y v Q X V 0 b 1 J l b W 9 2 Z W R D b 2 x 1 b W 5 z M S 5 7 R G V s a X Z l c n k g c m V s Y X R l Z C B m b 3 I g d G V h Y 2 h l c n M 6 I E h v d X J z X z g s N j h 9 J n F 1 b 3 Q 7 L C Z x d W 9 0 O 1 N l Y 3 R p b 2 4 x L 0 R C X H U w M D I 2 R i B U V k V U I F Z U I D I w M j Y v Q X V 0 b 1 J l b W 9 2 Z W R D b 2 x 1 b W 5 z M S 5 7 R G V s a X Z l c n k g c m V s Y X R l Z C B m b 3 I g d G V h Y 2 h l c n M 6 I E t t c 1 8 5 L D Y 5 f S Z x d W 9 0 O y w m c X V v d D t T Z W N 0 a W 9 u M S 9 E Q l x 1 M D A y N k Y g V F Z F V C B W V C A y M D I 2 L 0 F 1 d G 9 S Z W 1 v d m V k Q 2 9 s d W 1 u c z E u e 1 d v c m s g c G x h Y 2 V t Z W 5 0 I H J l b G F 0 Z W Q g Z m 9 y I H R l Y W N o Z X J z O i B I b 3 V y c 1 8 x M C w 3 M H 0 m c X V v d D s s J n F 1 b 3 Q 7 U 2 V j d G l v b j E v R E J c d T A w M j Z G I F R W R V Q g V l Q g M j A y N i 9 B d X R v U m V t b 3 Z l Z E N v b H V t b n M x L n t X b 3 J r I H B s Y W N l b W V u d C B y Z W x h d G V k I G Z v c i B 0 Z W F j a G V y c z o g S 2 1 z X z E x L D c x f S Z x d W 9 0 O y w m c X V v d D t T Z W N 0 a W 9 u M S 9 E Q l x 1 M D A y N k Y g V F Z F V C B W V C A y M D I 2 L 0 F 1 d G 9 S Z W 1 v d m V k Q 2 9 s d W 1 u c z E u e 1 Z h c m l h Y m x l I C h w Z X I g c 3 R 1 Z G V u d C l f M T I s N z J 9 J n F 1 b 3 Q 7 L C Z x d W 9 0 O 1 N l Y 3 R p b 2 4 x L 0 R C X H U w M D I 2 R i B U V k V U I F Z U I D I w M j Y v Q X V 0 b 1 J l b W 9 2 Z W R D b 2 x 1 b W 5 z M S 5 7 R m l 4 Z W Q g K H B l c i B h b m 5 1 b S l f M T M s N z N 9 J n F 1 b 3 Q 7 L C Z x d W 9 0 O 1 N l Y 3 R p b 2 4 x L 0 R C X H U w M D I 2 R i B U V k V U I F Z U I D I w M j Y v Q X V 0 b 1 J l b W 9 2 Z W R D b 2 x 1 b W 5 z M S 5 7 Q 2 9 z d G l u Z y B E Z X R h a W w v Q 2 9 t b W V u d H M s N z R 9 J n F 1 b 3 Q 7 L C Z x d W 9 0 O 1 N l Y 3 R p b 2 4 x L 0 R C X H U w M D I 2 R i B U V k V U I F Z U I D I w M j Y v Q X V 0 b 1 J l b W 9 2 Z W R D b 2 x 1 b W 5 z M S 5 7 Q 2 9 s d W 1 u N z Y s N z V 9 J n F 1 b 3 Q 7 L C Z x d W 9 0 O 1 N l Y 3 R p b 2 4 x L 0 R C X H U w M D I 2 R i B U V k V U I F Z U I D I w M j Y v Q X V 0 b 1 J l b W 9 2 Z W R D b 2 x 1 b W 5 z M S 5 7 V G 9 0 Y W w s N z Z 9 J n F 1 b 3 Q 7 L C Z x d W 9 0 O 1 N l Y 3 R p b 2 4 x L 0 R C X H U w M D I 2 R i B U V k V U I F Z U I D I w M j Y v Q X V 0 b 1 J l b W 9 2 Z W R D b 2 x 1 b W 5 z M S 5 7 R G V s a X Z l c n l f M T Q s N z d 9 J n F 1 b 3 Q 7 L C Z x d W 9 0 O 1 N l Y 3 R p b 2 4 x L 0 R C X H U w M D I 2 R i B U V k V U I F Z U I D I w M j Y v Q X V 0 b 1 J l b W 9 2 Z W R D b 2 x 1 b W 5 z M S 5 7 T 3 R o Z X I g K F N 1 c H B v c n Q g K y B U c m F 2 Z W w p L D c 4 f S Z x d W 9 0 O y w m c X V v d D t T Z W N 0 a W 9 u M S 9 E Q l x 1 M D A y N k Y g V F Z F V C B W V C A y M D I 2 L 0 F 1 d G 9 S Z W 1 v d m V k Q 2 9 s d W 1 u c z E u e 0 5 F U 0 E g S G 9 1 c n M s N z l 9 J n F 1 b 3 Q 7 L C Z x d W 9 0 O 1 N l Y 3 R p b 2 4 x L 0 R C X H U w M D I 2 R i B U V k V U I F Z U I D I w M j Y v Q X V 0 b 1 J l b W 9 2 Z W R D b 2 x 1 b W 5 z M S 5 7 R G V s a X Z l c n k g S G 9 1 c n M g J S B 2 c y B O R V N B I C w 4 M H 0 m c X V v d D s s J n F 1 b 3 Q 7 U 2 V j d G l v b j E v R E J c d T A w M j Z G I F R W R V Q g V l Q g M j A y N i 9 B d X R v U m V t b 3 Z l Z E N v b H V t b n M x L n t D b 2 x 1 b W 4 4 M i w 4 M X 0 m c X V v d D s s J n F 1 b 3 Q 7 U 2 V j d G l v b j E v R E J c d T A w M j Z G I F R W R V Q g V l Q g M j A y N i 9 B d X R v U m V t b 3 Z l Z E N v b H V t b n M x L n t C Y X N l I E N v d X J z Z S B Q c m l j Z S A o a W 5 j b C B B U 0 M p L D g y f S Z x d W 9 0 O y w m c X V v d D t T Z W N 0 a W 9 u M S 9 E Q l x 1 M D A y N k Y g V F Z F V C B W V C A y M D I 2 L 0 F 1 d G 9 S Z W 1 v d m V k Q 2 9 s d W 1 u c z E u e 0 x v Y W R p b m d z L D g z f S Z x d W 9 0 O y w m c X V v d D t T Z W N 0 a W 9 u M S 9 E Q l x 1 M D A y N k Y g V F Z F V C B W V C A y M D I 2 L 0 F 1 d G 9 S Z W 1 v d m V k Q 2 9 s d W 1 u c z E u e 0 F T Q y w 4 N H 0 m c X V v d D s s J n F 1 b 3 Q 7 U 2 V j d G l v b j E v R E J c d T A w M j Z G I F R W R V Q g V l Q g M j A y N i 9 B d X R v U m V t b 3 Z l Z E N v b H V t b n M x L n t H c m 9 z c 2 V k I H V w I F Z h c m l h Y m x l I E N v b n N 1 b W F i b G V z L D g 1 f S Z x d W 9 0 O y w m c X V v d D t T Z W N 0 a W 9 u M S 9 E Q l x 1 M D A y N k Y g V F Z F V C B W V C A y M D I 2 L 0 F 1 d G 9 S Z W 1 v d m V k Q 2 9 s d W 1 u c z E u e 1 R v d G F s I G 5 l d C B S Z X Z l b n V l I H B l c i B T d H V k Z W 5 0 L D g 2 f S Z x d W 9 0 O y w m c X V v d D t T Z W N 0 a W 9 u M S 9 E Q l x 1 M D A y N k Y g V F Z F V C B W V C A y M D I 2 L 0 F 1 d G 9 S Z W 1 v d m V k Q 2 9 s d W 1 u c z E u e 0 Z U L D g 3 f S Z x d W 9 0 O y w m c X V v d D t T Z W N 0 a W 9 u M S 9 E Q l x 1 M D A y N k Y g V F Z F V C B W V C A y M D I 2 L 0 F 1 d G 9 S Z W 1 v d m V k Q 2 9 s d W 1 u c z E u e 1 B U L D g 4 f S Z x d W 9 0 O y w m c X V v d D t T Z W N 0 a W 9 u M S 9 E Q l x 1 M D A y N k Y g V F Z F V C B W V C A y M D I 2 L 0 F 1 d G 9 S Z W 1 v d m V k Q 2 9 s d W 1 u c z E u e 0 V T T y w 4 O X 0 m c X V v d D s s J n F 1 b 3 Q 7 U 2 V j d G l v b j E v R E J c d T A w M j Z G I F R W R V Q g V l Q g M j A y N i 9 B d X R v U m V t b 3 Z l Z E N v b H V t b n M x L n t X L 3 B s Y W N l L D k w f S Z x d W 9 0 O y w m c X V v d D t T Z W N 0 a W 9 u M S 9 E Q l x 1 M D A y N k Y g V F Z F V C B W V C A y M D I 2 L 0 F 1 d G 9 S Z W 1 v d m V k Q 2 9 s d W 1 u c z E u e 1 R y Y W R l I E F z c 2 l z d G F u d F 8 x N S w 5 M X 0 m c X V v d D s s J n F 1 b 3 Q 7 U 2 V j d G l v b j E v R E J c d T A w M j Z G I F R W R V Q g V l Q g M j A y N i 9 B d X R v U m V t b 3 Z l Z E N v b H V t b n M x L n t P d G h l c i B Z c j E s O T J 9 J n F 1 b 3 Q 7 L C Z x d W 9 0 O 1 N l Y 3 R p b 2 4 x L 0 R C X H U w M D I 2 R i B U V k V U I F Z U I D I w M j Y v Q X V 0 b 1 J l b W 9 2 Z W R D b 2 x 1 b W 5 z M S 5 7 T 3 R o Z X I g W X I y L D k z f S Z x d W 9 0 O y w m c X V v d D t T Z W N 0 a W 9 u M S 9 E Q l x 1 M D A y N k Y g V F Z F V C B W V C A y M D I 2 L 0 F 1 d G 9 S Z W 1 v d m V k Q 2 9 s d W 1 u c z E u e 1 R y Y X Z l b C w 5 N H 0 m c X V v d D s s J n F 1 b 3 Q 7 U 2 V j d G l v b j E v R E J c d T A w M j Z G I F R W R V Q g V l Q g M j A y N i 9 B d X R v U m V t b 3 Z l Z E N v b H V t b n M x L n t U c m F 2 Z W x f M T Y s O T V 9 J n F 1 b 3 Q 7 L C Z x d W 9 0 O 1 N l Y 3 R p b 2 4 x L 0 R C X H U w M D I 2 R i B U V k V U I F Z U I D I w M j Y v Q X V 0 b 1 J l b W 9 2 Z W R D b 2 x 1 b W 5 z M S 5 7 W W V h c i A x L D k 2 f S Z x d W 9 0 O y w m c X V v d D t T Z W N 0 a W 9 u M S 9 E Q l x 1 M D A y N k Y g V F Z F V C B W V C A y M D I 2 L 0 F 1 d G 9 S Z W 1 v d m V k Q 2 9 s d W 1 u c z E u e 1 l l Y X I g M i w 5 N 3 0 m c X V v d D s s J n F 1 b 3 Q 7 U 2 V j d G l v b j E v R E J c d T A w M j Z G I F R W R V Q g V l Q g M j A y N i 9 B d X R v U m V t b 3 Z l Z E N v b H V t b n M x L n t U b 3 R h b F 8 x N y w 5 O H 0 m c X V v d D s s J n F 1 b 3 Q 7 U 2 V j d G l v b j E v R E J c d T A w M j Z G I F R W R V Q g V l Q g M j A y N i 9 B d X R v U m V t b 3 Z l Z E N v b H V t b n M x L n t C c m V h a y B F d m V u L D k 5 f S Z x d W 9 0 O y w m c X V v d D t T Z W N 0 a W 9 u M S 9 E Q l x 1 M D A y N k Y g V F Z F V C B W V C A y M D I 2 L 0 F 1 d G 9 S Z W 1 v d m V k Q 2 9 s d W 1 u c z E u e 0 V E U C B O d W 1 i Z X I s M T A w f S Z x d W 9 0 O y w m c X V v d D t T Z W N 0 a W 9 u M S 9 E Q l x 1 M D A y N k Y g V F Z F V C B W V C A y M D I 2 L 0 F 1 d G 9 S Z W 1 v d m V k Q 2 9 s d W 1 u c z E u e 1 N O T 1 c g d G l j a 2 V 0 I G 5 1 b W J l c i w x M D F 9 J n F 1 b 3 Q 7 L C Z x d W 9 0 O 1 N l Y 3 R p b 2 4 x L 0 R C X H U w M D I 2 R i B U V k V U I F Z U I D I w M j Y v Q X V 0 b 1 J l b W 9 2 Z W R D b 2 x 1 b W 5 z M S 5 7 U H J v Z H V j d C B D b 2 R l L D E w M n 0 m c X V v d D s s J n F 1 b 3 Q 7 U 2 V j d G l v b j E v R E J c d T A w M j Z G I F R W R V Q g V l Q g M j A y N i 9 B d X R v U m V t b 3 Z l Z E N v b H V t b n M x L n t D Y W w g T 2 N j I E N v Z G U s M T A z f S Z x d W 9 0 O y w m c X V v d D t T Z W N 0 a W 9 u M S 9 E Q l x 1 M D A y N k Y g V F Z F V C B W V C A y M D I 2 L 0 F 1 d G 9 S Z W 1 v d m V k Q 2 9 s d W 1 u c z E u e 0 9 m Z m V y a W 5 n I E N v Z G U s M T A 0 f S Z x d W 9 0 O y w m c X V v d D t T Z W N 0 a W 9 u M S 9 E Q l x 1 M D A y N k Y g V F Z F V C B W V C A y M D I 2 L 0 F 1 d G 9 S Z W 1 v d m V k Q 2 9 s d W 1 u c z E u e 2 V i c y B z d G F 0 d X M g K G F w c H J v d m V k L 2 R y Y W Z 0 K S w x M D V 9 J n F 1 b 3 Q 7 L C Z x d W 9 0 O 1 N l Y 3 R p b 2 4 x L 0 R C X H U w M D I 2 R i B U V k V U I F Z U I D I w M j Y v Q X V 0 b 1 J l b W 9 2 Z W R D b 2 x 1 b W 5 z M S 5 7 Z W J z I F F B I G N o Z W N r L D E w N n 0 m c X V v d D s s J n F 1 b 3 Q 7 U 2 V j d G l v b j E v R E J c d T A w M j Z G I F R W R V Q g V l Q g M j A y N i 9 B d X R v U m V t b 3 Z l Z E N v b H V t b n M x L n t F b n R l c m V k I G l u d G 8 g R V Z F V C w x M D d 9 J n F 1 b 3 Q 7 L C Z x d W 9 0 O 1 N l Y 3 R p b 2 4 x L 0 R C X H U w M D I 2 R i B U V k V U I F Z U I D I w M j Y v Q X V 0 b 1 J l b W 9 2 Z W R D b 2 x 1 b W 5 z M S 5 7 V W 5 p d H M g Z n J v b S B T b 0 E g d X B s b 2 F k Z W Q g d G 8 g R V Z F V C w x M D h 9 J n F 1 b 3 Q 7 L C Z x d W 9 0 O 1 N l Y 3 R p b 2 4 x L 0 R C X H U w M D I 2 R i B U V k V U I F Z U I D I w M j Y v Q X V 0 b 1 J l b W 9 2 Z W R D b 2 x 1 b W 5 z M S 5 7 V E F T I H J l Y 2 V p d m V k L D E w O X 0 m c X V v d D s s J n F 1 b 3 Q 7 U 2 V j d G l v b j E v R E J c d T A w M j Z G I F R W R V Q g V l Q g M j A y N i 9 B d X R v U m V t b 3 Z l Z E N v b H V t b n M x L n t U Q V M g Y W 1 l b m R l Z C B m b 3 I g d X B s b 2 F k L D E x M H 0 m c X V v d D s s J n F 1 b 3 Q 7 U 2 V j d G l v b j E v R E J c d T A w M j Z G I F R W R V Q g V l Q g M j A y N i 9 B d X R v U m V t b 3 Z l Z E N v b H V t b n M x L n t U Q V M g d X B s b 2 F k Z W Q g d G 8 g R V Z F V C w x M T F 9 J n F 1 b 3 Q 7 L C Z x d W 9 0 O 1 N l Y 3 R p b 2 4 x L 0 R C X H U w M D I 2 R i B U V k V U I F Z U I D I w M j Y v Q X V 0 b 1 J l b W 9 2 Z W R D b 2 x 1 b W 5 z M S 5 7 T k V T Q S B o b 3 V y c y 4 x L D E x M n 0 m c X V v d D s s J n F 1 b 3 Q 7 U 2 V j d G l v b j E v R E J c d T A w M j Z G I F R W R V Q g V l Q g M j A y N i 9 B d X R v U m V t b 3 Z l Z E N v b H V t b n M x L n t D b 3 V y c 2 U g V H l w Z V 8 x O C w x M T N 9 J n F 1 b 3 Q 7 L C Z x d W 9 0 O 1 N l Y 3 R p b 2 4 x L 0 R C X H U w M D I 2 R i B U V k V U I F Z U I D I w M j Y v Q X V 0 b 1 J l b W 9 2 Z W R D b 2 x 1 b W 5 z M S 5 7 V G V h b S B M Z W F k Z X I s M T E 0 f S Z x d W 9 0 O 1 0 s J n F 1 b 3 Q 7 U m V s Y X R p b 2 5 z a G l w S W 5 m b y Z x d W 9 0 O z p b X X 0 i I C 8 + P C 9 T d G F i b G V F b n R y a W V z P j w v S X R l b T 4 8 S X R l b T 4 8 S X R l b U x v Y 2 F 0 a W 9 u P j x J d G V t V H l w Z T 5 G b 3 J t d W x h P C 9 J d G V t V H l w Z T 4 8 S X R l b V B h d G g + U 2 V j d G l v b j E v R E I l M j Z G J T I w V F Z F V C U y M F Z U J T I w M j A y N i 9 T b 3 V y Y 2 U 8 L 0 l 0 Z W 1 Q Y X R o P j w v S X R l b U x v Y 2 F 0 a W 9 u P j x T d G F i b G V F b n R y a W V z I C 8 + P C 9 J d G V t P j x J d G V t P j x J d G V t T G 9 j Y X R p b 2 4 + P E l 0 Z W 1 U e X B l P k Z v c m 1 1 b G E 8 L 0 l 0 Z W 1 U e X B l P j x J d G V t U G F 0 a D 5 T Z W N 0 a W 9 u M S 9 E Q i U y N k Y l M j B U V k V U J T I w V l Q l M j A y M D I 2 L 0 Z p b H R l c m V k J T I w U m 9 3 c z w v S X R l b V B h d G g + P C 9 J d G V t T G 9 j Y X R p b 2 4 + P F N 0 Y W J s Z U V u d H J p Z X M g L z 4 8 L 0 l 0 Z W 0 + P E l 0 Z W 0 + P E l 0 Z W 1 M b 2 N h d G l v b j 4 8 S X R l b V R 5 c G U + R m 9 y b X V s Y T w v S X R l b V R 5 c G U + P E l 0 Z W 1 Q Y X R o P l N l Y 3 R p b 2 4 x L 0 R C J T I 2 R i U y M F R W R V Q l M j B W V C U y M D I w M j Y v U m V t b 3 Z l Z C U y M E 9 0 a G V y J T I w Q 2 9 s d W 1 u c z w v S X R l b V B h d G g + P C 9 J d G V t T G 9 j Y X R p b 2 4 + P F N 0 Y W J s Z U V u d H J p Z X M g L z 4 8 L 0 l 0 Z W 0 + P E l 0 Z W 0 + P E l 0 Z W 1 M b 2 N h d G l v b j 4 8 S X R l b V R 5 c G U + R m 9 y b X V s Y T w v S X R l b V R 5 c G U + P E l 0 Z W 1 Q Y X R o P l N l Y 3 R p b 2 4 x L 1 B h c m F t Z X R l c j Q 8 L 0 l 0 Z W 1 Q Y X R o P j w v S X R l b U x v Y 2 F 0 a W 9 u P j x T d G F i b G V F b n R y a W V z P j x F b n R y e S B U e X B l P S J J c 1 B y a X Z h d G U i I F Z h b H V l P S J s M C I g L z 4 8 R W 5 0 c n k g V H l w Z T 0 i U X V l c n l J R C I g V m F s d W U 9 I n M 5 N D N k N D J l M C 0 x M j I 3 L T R i M m I t O T A 4 M i 1 i M j J l N D M w Y m Y 3 Y 2 U i I C 8 + P E V u d H J 5 I F R 5 c G U 9 I k x v Y W R U b 1 J l c G 9 y d E R p c 2 F i b G V k I i B W Y W x 1 Z T 0 i b D E i I C 8 + P E V u d H J 5 I F R 5 c G U 9 I l F 1 Z X J 5 R 3 J v d X B J R C I g V m F s d W U 9 I n N j Z j l j N T d l N y 0 w N T E 0 L T Q x M m E t O T E 4 M S 0 2 Y z A 1 M D I 0 M G E 1 Z D Q 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N y 0 y M F Q w M j o y N j o x N C 4 y O T k 3 M D g 0 W i I g L z 4 8 R W 5 0 c n k g V H l w Z T 0 i R m l s b F N 0 Y X R 1 c y I g V m F s d W U 9 I n N D b 2 1 w b G V 0 Z S I g L z 4 8 L 1 N 0 Y W J s Z U V u d H J p Z X M + P C 9 J d G V t P j x J d G V t P j x J d G V t T G 9 j Y X R p b 2 4 + P E l 0 Z W 1 U e X B l P k Z v c m 1 1 b G E 8 L 0 l 0 Z W 1 U e X B l P j x J d G V t U G F 0 a D 5 T Z W N 0 a W 9 u M S 9 T Y W 1 w b G U l M j B G a W x l J T I w K D Q p P C 9 J d G V t U G F 0 a D 4 8 L 0 l 0 Z W 1 M b 2 N h d G l v b j 4 8 U 3 R h Y m x l R W 5 0 c m l l c z 4 8 R W 5 0 c n k g V H l w Z T 0 i S X N Q c m l 2 Y X R l I i B W Y W x 1 Z T 0 i b D A i I C 8 + P E V u d H J 5 I F R 5 c G U 9 I l F 1 Z X J 5 S U Q i I F Z h b H V l P S J z O D k 4 Z T U z N G U t Z m N h M i 0 0 Y m F i L T k 1 M j g t N j d m N T k x Y z A 1 Z T M 1 I i A v P j x F b n R y e S B U e X B l P S J M b 2 F k Z W R U b 0 F u Y W x 5 c 2 l z U 2 V y d m l j Z X M i I F Z h b H V l P S J s M C I g L z 4 8 R W 5 0 c n k g V H l w Z T 0 i T G 9 h Z F R v U m V w b 3 J 0 R G l z Y W J s Z W Q i I F Z h b H V l P S J s M S I g L z 4 8 R W 5 0 c n k g V H l w Z T 0 i U X V l c n l H c m 9 1 c E l E I i B W Y W x 1 Z T 0 i c 2 N m O W M 1 N 2 U 3 L T A 1 M T Q t N D E y Y S 0 5 M T g x L T Z j M D U w M j Q w Y T V k N C 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1 L T A 5 L T I 4 V D I z O j A z O j M 0 L j Y x N z Q 0 O D Z a I i A v P j x F b n R y e S B U e X B l P S J G a W x s U 3 R h d H V z I i B W Y W x 1 Z T 0 i c 0 N v b X B s Z X R l I i A v P j w v U 3 R h Y m x l R W 5 0 c m l l c z 4 8 L 0 l 0 Z W 0 + P E l 0 Z W 0 + P E l 0 Z W 1 M b 2 N h d G l v b j 4 8 S X R l b V R 5 c G U + R m 9 y b X V s Y T w v S X R l b V R 5 c G U + P E l 0 Z W 1 Q Y X R o P l N l Y 3 R p b 2 4 x L 1 N h b X B s Z S U y M E Z p b G U l M j A o N C k v U 2 9 1 c m N l P C 9 J d G V t U G F 0 a D 4 8 L 0 l 0 Z W 1 M b 2 N h d G l v b j 4 8 U 3 R h Y m x l R W 5 0 c m l l c y A v P j w v S X R l b T 4 8 S X R l b T 4 8 S X R l b U x v Y 2 F 0 a W 9 u P j x J d G V t V H l w Z T 5 G b 3 J t d W x h P C 9 J d G V t V H l w Z T 4 8 S X R l b V B h d G g + U 2 V j d G l v b j E v U 2 F t c G x l J T I w R m l s Z S U y M C g 0 K S 9 G a W x 0 Z X J l Z C U y M F J v d 3 M 8 L 0 l 0 Z W 1 Q Y X R o P j w v S X R l b U x v Y 2 F 0 a W 9 u P j x T d G F i b G V F b n R y a W V z I C 8 + P C 9 J d G V t P j x J d G V t P j x J d G V t T G 9 j Y X R p b 2 4 + P E l 0 Z W 1 U e X B l P k Z v c m 1 1 b G E 8 L 0 l 0 Z W 1 U e X B l P j x J d G V t U G F 0 a D 5 T Z W N 0 a W 9 u M S 9 T Y W 1 w b G U l M j B G a W x l J T I w K D Q p L 1 J l b W 9 2 Z W Q l M j B P d G h l c i U y M E N v b H V t b n M 8 L 0 l 0 Z W 1 Q Y X R o P j w v S X R l b U x v Y 2 F 0 a W 9 u P j x T d G F i b G V F b n R y a W V z I C 8 + P C 9 J d G V t P j x J d G V t P j x J d G V t T G 9 j Y X R p b 2 4 + P E l 0 Z W 1 U e X B l P k Z v c m 1 1 b G E 8 L 0 l 0 Z W 1 U e X B l P j x J d G V t U G F 0 a D 5 T Z W N 0 a W 9 u M S 9 T Y W 1 w b G U l M j B G a W x l J T I w K D Q p L 0 5 h d m l n Y X R p b 2 4 x P C 9 J d G V t U G F 0 a D 4 8 L 0 l 0 Z W 1 M b 2 N h d G l v b j 4 8 U 3 R h Y m x l R W 5 0 c m l l c y A v P j w v S X R l b T 4 8 S X R l b T 4 8 S X R l b U x v Y 2 F 0 a W 9 u P j x J d G V t V H l w Z T 5 G b 3 J t d W x h P C 9 J d G V t V H l w Z T 4 8 S X R l b V B h d G g + U 2 V j d G l v b j E v V H J h b n N m b 3 J t J T I w U 2 F t c G x l J T I w R m l s Z S U y M C g 0 K T w v S X R l b V B h d G g + P C 9 J d G V t T G 9 j Y X R p b 2 4 + P F N 0 Y W J s Z U V u d H J p Z X M + P E V u d H J 5 I F R 5 c G U 9 I k l z U H J p d m F 0 Z S I g V m F s d W U 9 I m w w I i A v P j x F b n R y e S B U e X B l P S J R d W V y e U l E I i B W Y W x 1 Z T 0 i c 2 R m N j B k Y j h m L W I 2 Y j g t N G Q y Y y 0 5 N z E z L T J l N m M y M D Z h O T I 4 N i I g L z 4 8 R W 5 0 c n k g V H l w Z T 0 i T G 9 h Z F R v U m V w b 3 J 0 R G l z Y W J s Z W Q i I F Z h b H V l P S J s M S I g L z 4 8 R W 5 0 c n k g V H l w Z T 0 i U X V l c n l H c m 9 1 c E l E I i B W Y W x 1 Z T 0 i c z E 1 O D R k Z j g 1 L T M w M W M t N G R l O C 1 h M D R j L T Q 3 M z c 0 O D Y 3 Y T c 0 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U t M D k t M j h U M j M 6 M D M 6 M z Q u N j E x N z k 2 M 1 o i I C 8 + P E V u d H J 5 I F R 5 c G U 9 I k Z p b G x T d G F 0 d X M i I F Z h b H V l P S J z Q 2 9 t c G x l d G U i I C 8 + P C 9 T d G F i b G V F b n R y a W V z P j w v S X R l b T 4 8 S X R l b T 4 8 S X R l b U x v Y 2 F 0 a W 9 u P j x J d G V t V H l w Z T 5 G b 3 J t d W x h P C 9 J d G V t V H l w Z T 4 8 S X R l b V B h d G g + U 2 V j d G l v b j E v V H J h b n N m b 3 J t J T I w U 2 F t c G x l J T I w R m l s Z S U y M C g 0 K S 9 T b 3 V y Y 2 U 8 L 0 l 0 Z W 1 Q Y X R o P j w v S X R l b U x v Y 2 F 0 a W 9 u P j x T d G F i b G V F b n R y a W V z I C 8 + P C 9 J d G V t P j x J d G V t P j x J d G V t T G 9 j Y X R p b 2 4 + P E l 0 Z W 1 U e X B l P k Z v c m 1 1 b G E 8 L 0 l 0 Z W 1 U e X B l P j x J d G V t U G F 0 a D 5 T Z W N 0 a W 9 u M S 9 U c m F u c 2 Z v c m 0 l M j B T Y W 1 w b G U l M j B G a W x l J T I w K D Q p L 1 N 0 Z X A l M j A x J T I w L S U y M F R p b W V 0 Y W J s Z V 9 T a G V l d D w v S X R l b V B h d G g + P C 9 J d G V t T G 9 j Y X R p b 2 4 + P F N 0 Y W J s Z U V u d H J p Z X M g L z 4 8 L 0 l 0 Z W 0 + P E l 0 Z W 0 + P E l 0 Z W 1 M b 2 N h d G l v b j 4 8 S X R l b V R 5 c G U + R m 9 y b X V s Y T w v S X R l b V R 5 c G U + P E l 0 Z W 1 Q Y X R o P l N l Y 3 R p b 2 4 x L 1 R y Y W 5 z Z m 9 y b S U y M F N h b X B s Z S U y M E Z p b G U l M j A o N C k v U H J v b W 9 0 Z W Q l M j B I Z W F k Z X J z P C 9 J d G V t U G F 0 a D 4 8 L 0 l 0 Z W 1 M b 2 N h d G l v b j 4 8 U 3 R h Y m x l R W 5 0 c m l l c y A v P j w v S X R l b T 4 8 S X R l b T 4 8 S X R l b U x v Y 2 F 0 a W 9 u P j x J d G V t V H l w Z T 5 G b 3 J t d W x h P C 9 J d G V t V H l w Z T 4 8 S X R l b V B h d G g + U 2 V j d G l v b j E v V H J h b n N m b 3 J t J T I w R m l s Z S U y M C g 0 K T w v S X R l b V B h d G g + P C 9 J d G V t T G 9 j Y X R p b 2 4 + P F N 0 Y W J s Z U V u d H J p Z X M + P E V u d H J 5 I F R 5 c G U 9 I k x v Y W R U b 1 J l c G 9 y d E R p c 2 F i b G V k I i B W Y W x 1 Z T 0 i b D E i I C 8 + P E V u d H J 5 I F R 5 c G U 9 I l F 1 Z X J 5 S U Q i I F Z h b H V l P S J z O T Q 4 M j M x Y T k t N j E y M i 0 0 M W N l L W E y M 2 Q t N m F l N G I 5 Z G I 1 Z m E y I i A v P j x F b n R y e S B U e X B l P S J R d W V y e U d y b 3 V w S U Q i I F Z h b H V l P S J z Y 2 Y 5 Y z U 3 Z T c t M D U x N C 0 0 M T J h L T k x O D E t N m M w N T A y N D B h N W Q 0 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c t M j B U M D I 6 M j Y 6 M T Q u M z Y y N z M 2 M 1 o i I C 8 + P E V u d H J 5 I F R 5 c G U 9 I k Z p b G x T d G F 0 d X M i I F Z h b H V l P S J z Q 2 9 t c G x l d G U i I C 8 + P C 9 T d G F i b G V F b n R y a W V z P j w v S X R l b T 4 8 S X R l b T 4 8 S X R l b U x v Y 2 F 0 a W 9 u P j x J d G V t V H l w Z T 5 G b 3 J t d W x h P C 9 J d G V t V H l w Z T 4 8 S X R l b V B h d G g + U 2 V j d G l v b j E v V H J h b n N m b 3 J t J T I w R m l s Z S U y M C g 0 K S 9 T b 3 V y Y 2 U 8 L 0 l 0 Z W 1 Q Y X R o P j w v S X R l b U x v Y 2 F 0 a W 9 u P j x T d G F i b G V F b n R y a W V z I C 8 + P C 9 J d G V t P j x J d G V t P j x J d G V t T G 9 j Y X R p b 2 4 + P E l 0 Z W 1 U e X B l P k Z v c m 1 1 b G E 8 L 0 l 0 Z W 1 U e X B l P j x J d G V t U G F 0 a D 5 T Z W N 0 a W 9 u M S 9 E Q i U y N k Y l M j B U V k V U J T I w V l Q l M j A y M D I 2 L 0 Z p b H R l c m V k J T I w S G l k Z G V u J T I w R m l s Z X M x P C 9 J d G V t U G F 0 a D 4 8 L 0 l 0 Z W 1 M b 2 N h d G l v b j 4 8 U 3 R h Y m x l R W 5 0 c m l l c y A v P j w v S X R l b T 4 8 S X R l b T 4 8 S X R l b U x v Y 2 F 0 a W 9 u P j x J d G V t V H l w Z T 5 G b 3 J t d W x h P C 9 J d G V t V H l w Z T 4 8 S X R l b V B h d G g + U 2 V j d G l v b j E v R E I l M j Z G J T I w V F Z F V C U y M F Z U J T I w M j A y N i 9 J b n Z v a 2 U l M j B D d X N 0 b 2 0 l M j B G d W 5 j d G l v b j E 8 L 0 l 0 Z W 1 Q Y X R o P j w v S X R l b U x v Y 2 F 0 a W 9 u P j x T d G F i b G V F b n R y a W V z I C 8 + P C 9 J d G V t P j x J d G V t P j x J d G V t T G 9 j Y X R p b 2 4 + P E l 0 Z W 1 U e X B l P k Z v c m 1 1 b G E 8 L 0 l 0 Z W 1 U e X B l P j x J d G V t U G F 0 a D 5 T Z W N 0 a W 9 u M S 9 E Q i U y N k Y l M j B U V k V U J T I w V l Q l M j A y M D I 2 L 1 J l b W 9 2 Z W Q l M j B P d G h l c i U y M E N v b H V t b n M x P C 9 J d G V t U G F 0 a D 4 8 L 0 l 0 Z W 1 M b 2 N h d G l v b j 4 8 U 3 R h Y m x l R W 5 0 c m l l c y A v P j w v S X R l b T 4 8 S X R l b T 4 8 S X R l b U x v Y 2 F 0 a W 9 u P j x J d G V t V H l w Z T 5 G b 3 J t d W x h P C 9 J d G V t V H l w Z T 4 8 S X R l b V B h d G g + U 2 V j d G l v b j E v R E I l M j Z G J T I w V F Z F V C U y M F Z U J T I w M j A y N i 9 F e H B h b m R l Z C U y M F R h Y m x l J T I w Q 2 9 s d W 1 u M T w v S X R l b V B h d G g + P C 9 J d G V t T G 9 j Y X R p b 2 4 + P F N 0 Y W J s Z U V u d H J p Z X M g L z 4 8 L 0 l 0 Z W 0 + P E l 0 Z W 0 + P E l 0 Z W 1 M b 2 N h d G l v b j 4 8 S X R l b V R 5 c G U + R m 9 y b X V s Y T w v S X R l b V R 5 c G U + P E l 0 Z W 1 Q Y X R o P l N l Y 3 R p b 2 4 x L 0 R C J T I 2 R i U y M F R W R V Q l M j B W V C U y M D I w M j Y v Q 2 h h b m d l Z C U y M F R 5 c G U 8 L 0 l 0 Z W 1 Q Y X R o P j w v S X R l b U x v Y 2 F 0 a W 9 u P j x T d G F i b G V F b n R y a W V z I C 8 + P C 9 J d G V t P j x J d G V t P j x J d G V t T G 9 j Y X R p b 2 4 + P E l 0 Z W 1 U e X B l P k Z v c m 1 1 b G E 8 L 0 l 0 Z W 1 U e X B l P j x J d G V t U G F 0 a D 5 T Z W N 0 a W 9 u M S 9 E Q i U y N k Y l M j B U V k V U J T I w V l Q l M j A y M D I 2 L 1 J l b W 9 2 Z W Q l M j B U b 3 A l M j B S b 3 d z P C 9 J d G V t U G F 0 a D 4 8 L 0 l 0 Z W 1 M b 2 N h d G l v b j 4 8 U 3 R h Y m x l R W 5 0 c m l l c y A v P j w v S X R l b T 4 8 S X R l b T 4 8 S X R l b U x v Y 2 F 0 a W 9 u P j x J d G V t V H l w Z T 5 G b 3 J t d W x h P C 9 J d G V t V H l w Z T 4 8 S X R l b V B h d G g + U 2 V j d G l v b j E v S F c l M j Z I U y U y M F R W R V Q l M j B W V C U y M D I w M j Y 8 L 0 l 0 Z W 1 Q Y X R o P j w v S X R l b U x v Y 2 F 0 a W 9 u P j x T d G F i b G V F b n R y a W V z P j x F b n R y e S B U e X B l P S J J c 1 B y a X Z h d G U i I F Z h b H V l P S J s M C I g L z 4 8 R W 5 0 c n k g V H l w Z T 0 i U X V l c n l J R C I g V m F s d W U 9 I n N k N z c w Y z V l M C 0 z Y z Q y L T Q 1 Z T E t Y m E 4 M y 1 l M G M 5 Y z g 2 Z j A z Z D M 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R W 5 h Y m x l Z C I g V m F s d W U 9 I m w x I i A v P j x F b n R y e S B U e X B l P S J G a W x s T 2 J q Z W N 0 V H l w Z S I g V m F s d W U 9 I n N U Y W J s Z S I g L z 4 8 R W 5 0 c n k g V H l w Z T 0 i R m l s b F R v R G F 0 Y U 1 v Z G V s R W 5 h Y m x l Z C I g V m F s d W U 9 I m w w I i A v P j x F b n R y e S B U e X B l P S J G a W x s V G F y Z 2 V 0 I i B W Y W x 1 Z T 0 i c 0 h X X 0 h T X 1 R W R V R f V l R f M j A y N i I g L z 4 8 R W 5 0 c n k g V H l w Z T 0 i R m l s b G V k Q 2 9 t c G x l d G V S Z X N 1 b H R U b 1 d v c m t z a G V l d C I g V m F s d W U 9 I m w x I i A v P j x F b n R y e S B U e X B l P S J G a W x s R X J y b 3 J D b 3 V u d C I g V m F s d W U 9 I m w x M C I g L z 4 8 R W 5 0 c n k g V H l w Z T 0 i R m l s b E V y c m 9 y Q 2 9 k Z S I g V m F s d W U 9 I n N V b m t u b 3 d u I i A v P j x F b n R y e S B U e X B l P S J G a W x s T G F z d F V w Z G F 0 Z W Q i I F Z h b H V l P S J k M j A y N S 0 w O S 0 y O F Q y M z o w N D o x M i 4 w N z g 4 M j M 3 W i I g L z 4 8 R W 5 0 c n k g V H l w Z T 0 i R m l s b E N v d W 5 0 I i B W Y W x 1 Z T 0 i b D E 1 O C I g L z 4 8 R W 5 0 c n k g V H l w Z T 0 i R m l s b E N v b H V t b l R 5 c G V z I i B W Y W x 1 Z T 0 i c 0 J n W U F C Z 1 l H Q m d Z R 0 F B Q U d C U V l H Q X d N R E F 3 W U d C Z 1 l B Q m d B Q U J n W U h C d 1 l H Q m d Z R 0 J n W U F B d 0 1 K Q 1 F r S k J n W U d C U V V G Q U F Z R k J n T U R B d 1 l E Q l F N R k J R W U d B d 1 l E Q X d N R 0 F 3 V U d B Q V V G Q l F B Q U F B T U R B Q V V B Q l F V R k J R V U Z C U V V G Q l F B Q U F B T U d C Z 1 l H Q m d Z R 0 J n W U d C Z 1 l H Q m c 9 P S I g L z 4 8 R W 5 0 c n k g V H l w Z T 0 i R m l s b E N v b H V t b k 5 h b W V z I i B W Y W x 1 Z T 0 i c 1 s m c X V v d D t T d G F 0 d X M m c X V v d D s s J n F 1 b 3 Q 7 Q 2 9 1 c n N l I F R 5 c G U m c X V v d D s s J n F 1 b 3 Q 7 T k V T Q S B D b 3 V y c 2 U g Q 2 9 k Z S Z x d W 9 0 O y w m c X V v d D t O Y X R p b 2 5 h b C B D b 2 R l J n F 1 b 3 Q 7 L C Z x d W 9 0 O 1 F 1 Y W x p Z m l j Y X R p b 2 4 g T m F t Z S Z x d W 9 0 O y w m c X V v d D t O R V N B I E N v d X J z Z S B O Y W 1 l I C Z x d W 9 0 O y w m c X V v d D t T d W I t R m F j d W x 0 e S Z x d W 9 0 O y w m c X V v d D t D b G F z c y B O Y W 1 l J n F 1 b 3 Q 7 L C Z x d W 9 0 O 0 N v d X J z Z S B u Y W 1 l I E N o Z W N r J n F 1 b 3 Q 7 L C Z x d W 9 0 O 0 N v d X J z Z S B Q c m l j Z S A o a W 5 j b C B B U 0 M g X H U w M D I 2 I E x v Y W R p b m c p J n F 1 b 3 Q 7 L C Z x d W 9 0 O 0 F w e C B i c m V h a y B l d m V u I H N 0 d W R l b n R z I G Z v c i B D T S B v Z i B A M z U u M C U m c X V v d D s s J n F 1 b 3 Q 7 Q X B 4 I E N v b n R y a W J 1 d G l v b i B N Y X J n a W 4 g Z n J v b S B N a W 4 v T W F u I H N p e m U m c X V v d D s s J n F 1 b 3 Q 7 T G 9 h Z G l u Z y Z x d W 9 0 O y w m c X V v d D t O Z X c v Q 2 9 u d C Z x d W 9 0 O y w m c X V v d D t I Z W F k I F R l Y W N o Z X J c b i h G a X J z d C B M Y X N 0 K V x u K H V z Z S A 7 I H d p d G g g b m 8 g c 3 B h Y 2 V z I G Z v c i B t d W x 0 a X B s Z S k m c X V v d D s s J n F 1 b 3 Q 7 T W l u I F N 0 d W R l b n R z I H B l c i B D b 2 h v c n Q m c X V v d D s s J n F 1 b 3 Q 7 T W F 4 I F N 0 d W R l b n R z I H B l c i B D b 2 h v c n Q m c X V v d D s s J n F 1 b 3 Q 7 T W F 4 I E N v a G 9 y d H M m c X V v d D s s J n F 1 b 3 Q 7 Q 2 9 z d C B D Z W 5 0 c m U m c X V v d D s s J n F 1 b 3 Q 7 U 2 9 B I G 9 y I E Z 1 b G w g U X V h b C Z x d W 9 0 O y w m c X V v d D t E Z W x p d m V y e S Z x d W 9 0 O y w m c X V v d D t E Z W x p d m V y e S B N b 2 R l J n F 1 b 3 Q 7 L C Z x d W 9 0 O 0 F U Q V I m c X V v d D s s J n F 1 b 3 Q 7 R X h h b S B O d W 1 i Z X I m c X V v d D s s J n F 1 b 3 Q 7 V 2 9 y a y B Q b G F j Z W 1 l b n Q m c X V v d D s s J n F 1 b 3 Q 7 V 2 9 y a y B Q b G F j Z W 1 l b n Q g S G 9 1 c n M m c X V v d D s s J n F 1 b 3 Q 7 R V Z F V C B D b 3 V y c 2 U g S U Q m c X V v d D s s J n F 1 b 3 Q 7 Q 2 x h c 3 M g R n J l c X V l b m N 5 J n F 1 b 3 Q 7 L C Z x d W 9 0 O 0 R h e S Z x d W 9 0 O y w m c X V v d D t T d G F y d C B U a W 1 l X G 5 c b k h I O k 1 N I F x u M j R o c i B 0 a W 1 l J n F 1 b 3 Q 7 L C Z x d W 9 0 O 0 V u Z C B U a W 1 l X G 5 c b k h I O k 1 N X G 4 y N G h y I H R p b W U m c X V v d D s s J n F 1 b 3 Q 7 Q W N j Z X N z I C h Z L 0 4 p J n F 1 b 3 Q 7 L C Z x d W 9 0 O 0 R l b G l 2 Z X J 5 I E x v Y 2 F 0 a W 9 u J n F 1 b 3 Q 7 L C Z x d W 9 0 O 0 N v b W 1 1 b m l 0 e S Z x d W 9 0 O y w m c X V v d D t J b n R l c m 5 h b C B O b 3 R l c y A m c X V v d D s s J n F 1 b 3 Q 7 U 3 B l Y 2 l m a W M g Q 2 9 1 c n N l I F J l c X V p c m V t Z W 5 0 c y B 0 Z X h 0 I H R v I G d v I G l u d G 8 g R V Z F V C B w b 3 J 0 Y W w g Z W c g d 2 h h d C B 0 b y B 3 Z W F y I C 8 g d 2 h h d C B 0 b y B i c m l u Z y A o d G 8 g Y m U g c 2 V l b i B v b i B 0 a G U g b 2 Z m Z X I g b G V 0 d G V y K S Z x d W 9 0 O y w m c X V v d D t B Z G R p d G l v b m F s I F R l e H Q g d G h h d C B h c H B l Y X J z I G l u I E V W R V Q g Z W c g c X V h b C B h Z H Z p Y 2 U s I H Z h Y 2 N p b m F 0 a W 9 u I G F k d m l j Z S w g Y 2 9 1 c n N l c y B z d W J q Z W N 0 I H R v I G N o Y W 5 n Z S A o b 2 5 s e S B z Z W V u I G F 0 I G N v d X J z Z S B s Z X Z l b C k m c X V v d D s s J n F 1 b 3 Q 7 U 3 B l Y 2 l h b C B E Z W x p d m V y e S B O b 3 R l I C h F V k V U I H B v c n R h b C B c d T A w M j Y g V F Z F V C B 0 a W 1 l d G F i b G U p I C 0 g W W V h c i A y I G R l d G F p b C 9 T b 0 E v d 2 9 y a 3 N o b 3 A g b G 9 j Y X R p b 2 4 s I G R h d G V z I F x 1 M D A y N i B 0 a W 1 l c y Z x d W 9 0 O y w m c X V v d D t O d W 1 i Z X I g b 2 Y g e W V h c n M m c X V v d D s s J n F 1 b 3 Q 7 T n V t Y m V y I G 9 m I F R l c m 1 z I G l u I F l l Y X I g M S Z x d W 9 0 O y w m c X V v d D t O d W 1 i Z X I g b 2 Y g V G V y b X M g a W 4 g W W V h c i A y I C Z x d W 9 0 O y w m c X V v d D t T d G F y d C B E Y X R l I C h Z Z W F y I D E p J n F 1 b 3 Q 7 L C Z x d W 9 0 O 0 V u Z C B E Y X R l I C h Z Z W F y I D E p J n F 1 b 3 Q 7 L C Z x d W 9 0 O 1 N 0 Y X J 0 I E R h d G U g K F l l Y X I g M i k m c X V v d D s s J n F 1 b 3 Q 7 R W 5 k I E R h d G U g K F l l Y X I g M i k m c X V v d D s s J n F 1 b 3 Q 7 Q 2 x h c 3 M g U m 9 v b V x u J n F 1 b 3 Q 7 L C Z x d W 9 0 O 0 N s Y X N z I F R l Y W N o Z X J c b i h G a X J z d C B M Y X N 0 K V x u K H V z Z S A 7 I H d p d G g g b m 8 g c 3 B h Y 2 V z I G Z v c i B t d W x 0 a X B s Z S k m c X V v d D s s J n F 1 b 3 Q 7 U 2 N o b 2 9 s c 1 x 1 M D A y N y B U Z W F t I E N v b n R h Y 3 Q m c X V v d D s s J n F 1 b 3 Q 7 R G V s a X Z l c n k g K F R l Y W N o Z X I p J n F 1 b 3 Q 7 L C Z x d W 9 0 O 1 R l Y W N o Z X I g U m V z b 3 V y Y 2 U g K E Z U J S k m c X V v d D s s J n F 1 b 3 Q 7 U 3 V w c G 9 y d C A o R V N P K S Z x d W 9 0 O y w m c X V v d D t X b 3 J r c G x h Y 2 V t Z W 5 0 I C h c d T A w M 2 V S R C k m c X V v d D s s J n F 1 b 3 Q 7 V H J h Z G U g Q X N z a X N 0 Y W 5 0 J n F 1 b 3 Q 7 L C Z x d W 9 0 O 1 w m c X V v d D t P d G h l c l w m c X V v d D s g U 3 V w c G 9 y d D o g S G 9 1 c n M m c X V v d D s s J n F 1 b 3 Q 7 X C Z x d W 9 0 O 0 9 0 a G V y X C Z x d W 9 0 O y B T d X B w b 3 J 0 O i B U e X B l J n F 1 b 3 Q 7 L C Z x d W 9 0 O 0 R l b G l 2 Z X J 5 I H J l b G F 0 Z W Q g Z m 9 y I H R l Y W N o Z X J z O i B I b 3 V y c y Z x d W 9 0 O y w m c X V v d D t E Z W x p d m V y e S B y Z W x h d G V k I G Z v c i B 0 Z W F j a G V y c z o g S 2 1 z J n F 1 b 3 Q 7 L C Z x d W 9 0 O 1 d v c m s g c G x h Y 2 V t Z W 5 0 I H J l b G F 0 Z W Q g Z m 9 y I H R l Y W N o Z X J z O i B I b 3 V y c y Z x d W 9 0 O y w m c X V v d D t X b 3 J r I H B s Y W N l b W V u d C B y Z W x h d G V k I G Z v c i B 0 Z W F j a G V y c z o g S 2 1 z J n F 1 b 3 Q 7 L C Z x d W 9 0 O 1 Z h c m l h Y m x l I C h w Z X I g c 3 R 1 Z G V u d C k m c X V v d D s s J n F 1 b 3 Q 7 R m l 4 Z W Q g K H B l c i B h b m 5 1 b S k m c X V v d D s s J n F 1 b 3 Q 7 R G V s a X Z l c n k g K F R l Y W N o Z X I p X z E m c X V v d D s s J n F 1 b 3 Q 7 V G V h Y 2 h l c i B S Z X N v d X J j Z S A o R l Q l K V 8 y J n F 1 b 3 Q 7 L C Z x d W 9 0 O 1 N 1 c H B v c n Q g K E V T T y l f M y Z x d W 9 0 O y w m c X V v d D t X b 3 J r c G x h Y 2 V t Z W 5 0 I C h c d T A w M 2 V S R C l f N C Z x d W 9 0 O y w m c X V v d D t U c m F k Z S B B c 3 N p c 3 R h b n R f N S Z x d W 9 0 O y w m c X V v d D t c J n F 1 b 3 Q 7 T 3 R o Z X J c J n F 1 b 3 Q 7 I F N 1 c H B v c n Q 6 I E h v d X J z X z Y m c X V v d D s s J n F 1 b 3 Q 7 X C Z x d W 9 0 O 0 9 0 a G V y X C Z x d W 9 0 O y B T d X B w b 3 J 0 O i B U e X B l X z c m c X V v d D s s J n F 1 b 3 Q 7 R G V s a X Z l c n k g c m V s Y X R l Z C B m b 3 I g d G V h Y 2 h l c n M 6 I E h v d X J z X z g m c X V v d D s s J n F 1 b 3 Q 7 R G V s a X Z l c n k g c m V s Y X R l Z C B m b 3 I g d G V h Y 2 h l c n M 6 I E t t c 1 8 5 J n F 1 b 3 Q 7 L C Z x d W 9 0 O 1 d v c m s g c G x h Y 2 V t Z W 5 0 I H J l b G F 0 Z W Q g Z m 9 y I H R l Y W N o Z X J z O i B I b 3 V y c 1 8 x M C Z x d W 9 0 O y w m c X V v d D t X b 3 J r I H B s Y W N l b W V u d C B y Z W x h d G V k I G Z v c i B 0 Z W F j a G V y c z o g S 2 1 z X z E x J n F 1 b 3 Q 7 L C Z x d W 9 0 O 1 Z h c m l h Y m x l I C h w Z X I g c 3 R 1 Z G V u d C l f M T I m c X V v d D s s J n F 1 b 3 Q 7 R m l 4 Z W Q g K H B l c i B h b m 5 1 b S l f M T M m c X V v d D s s J n F 1 b 3 Q 7 Q 2 9 z d G l u Z y B E Z X R h a W w v Q 2 9 t b W V u d H M m c X V v d D s s J n F 1 b 3 Q 7 Q 2 9 s d W 1 u N z Y m c X V v d D s s J n F 1 b 3 Q 7 V G 9 0 Y W w m c X V v d D s s J n F 1 b 3 Q 7 R G V s a X Z l c n l f M T Q m c X V v d D s s J n F 1 b 3 Q 7 T 3 R o Z X I g K F N 1 c H B v c n Q g K y B U c m F 2 Z W w p J n F 1 b 3 Q 7 L C Z x d W 9 0 O 0 5 F U 0 E g S G 9 1 c n M m c X V v d D s s J n F 1 b 3 Q 7 R G V s a X Z l c n k g S G 9 1 c n M g J S B 2 c y B O R V N B I C Z x d W 9 0 O y w m c X V v d D t D b 2 x 1 b W 4 4 M i Z x d W 9 0 O y w m c X V v d D t C Y X N l I E N v d X J z Z S B Q c m l j Z S A o a W 5 j b C B B U 0 M p J n F 1 b 3 Q 7 L C Z x d W 9 0 O 0 x v Y W R p b m d z J n F 1 b 3 Q 7 L C Z x d W 9 0 O 0 F T Q y Z x d W 9 0 O y w m c X V v d D t H c m 9 z c 2 V k I H V w I F Z h c m l h Y m x l I E N v b n N 1 b W F i b G V z J n F 1 b 3 Q 7 L C Z x d W 9 0 O 1 R v d G F s I G 5 l d C B S Z X Z l b n V l I H B l c i B T d H V k Z W 5 0 J n F 1 b 3 Q 7 L C Z x d W 9 0 O 0 Z U J n F 1 b 3 Q 7 L C Z x d W 9 0 O 1 B U J n F 1 b 3 Q 7 L C Z x d W 9 0 O 0 V T T y Z x d W 9 0 O y w m c X V v d D t X L 3 B s Y W N l J n F 1 b 3 Q 7 L C Z x d W 9 0 O 1 R y Y W R l I E F z c 2 l z d G F u d F 8 x N S Z x d W 9 0 O y w m c X V v d D t P d G h l c i B Z c j E m c X V v d D s s J n F 1 b 3 Q 7 T 3 R o Z X I g W X I y J n F 1 b 3 Q 7 L C Z x d W 9 0 O 1 R y Y X Z l b C Z x d W 9 0 O y w m c X V v d D t U c m F 2 Z W x f M T Y m c X V v d D s s J n F 1 b 3 Q 7 W W V h c i A x J n F 1 b 3 Q 7 L C Z x d W 9 0 O 1 l l Y X I g M i Z x d W 9 0 O y w m c X V v d D t U b 3 R h b F 8 x N y Z x d W 9 0 O y w m c X V v d D t C c m V h a y B F d m V u J n F 1 b 3 Q 7 L C Z x d W 9 0 O 0 V E U C B O d W 1 i Z X I m c X V v d D s s J n F 1 b 3 Q 7 U 0 5 P V y B 0 a W N r Z X Q g b n V t Y m V y J n F 1 b 3 Q 7 L C Z x d W 9 0 O 1 B y b 2 R 1 Y 3 Q g Q 2 9 k Z S Z x d W 9 0 O y w m c X V v d D t D Y W w g T 2 N j I E N v Z G U m c X V v d D s s J n F 1 b 3 Q 7 T 2 Z m Z X J p b m c g Q 2 9 k Z S Z x d W 9 0 O y w m c X V v d D t l Y n M g c 3 R h d H V z I C h h c H B y b 3 Z l Z C 9 k c m F m d C k m c X V v d D s s J n F 1 b 3 Q 7 Z W J z I F F B I G N o Z W N r J n F 1 b 3 Q 7 L C Z x d W 9 0 O 0 V u d G V y Z W Q g a W 5 0 b y B F V k V U J n F 1 b 3 Q 7 L C Z x d W 9 0 O 1 V u a X R z I G Z y b 2 0 g U 2 9 B I H V w b G 9 h Z G V k I H R v I E V W R V Q m c X V v d D s s J n F 1 b 3 Q 7 V E F T I H J l Y 2 V p d m V k J n F 1 b 3 Q 7 L C Z x d W 9 0 O 1 R B U y B h b W V u Z G V k I G Z v c i B 1 c G x v Y W Q m c X V v d D s s J n F 1 b 3 Q 7 V E F T I H V w b G 9 h Z G V k I H R v I E V W R V Q m c X V v d D s s J n F 1 b 3 Q 7 T k V T Q S B o b 3 V y c y 4 x J n F 1 b 3 Q 7 L C Z x d W 9 0 O 0 N v d X J z Z S B U e X B l X z E 4 J n F 1 b 3 Q 7 L C Z x d W 9 0 O 1 R l Y W 0 g T G V h Z G V y J n F 1 b 3 Q 7 X S I g L z 4 8 R W 5 0 c n k g V H l w Z T 0 i R m l s b F N 0 Y X R 1 c y I g V m F s d W U 9 I n N D b 2 1 w b G V 0 Z S I g L z 4 8 R W 5 0 c n k g V H l w Z T 0 i Q W R k Z W R U b 0 R h d G F N b 2 R l b C I g V m F s d W U 9 I m w w I i A v P j x F b n R y e S B U e X B l P S J S Z W x h d G l v b n N o a X B J b m Z v Q 2 9 u d G F p b m V y I i B W Y W x 1 Z T 0 i c 3 s m c X V v d D t j b 2 x 1 b W 5 D b 3 V u d C Z x d W 9 0 O z o x M T U s J n F 1 b 3 Q 7 a 2 V 5 Q 2 9 s d W 1 u T m F t Z X M m c X V v d D s 6 W 1 0 s J n F 1 b 3 Q 7 c X V l c n l S Z W x h d G l v b n N o a X B z J n F 1 b 3 Q 7 O l t d L C Z x d W 9 0 O 2 N v b H V t b k l k Z W 5 0 a X R p Z X M m c X V v d D s 6 W y Z x d W 9 0 O 1 N l Y 3 R p b 2 4 x L 0 h X X H U w M D I 2 S F M g V F Z F V C B W V C A y M D I 2 L 0 F 1 d G 9 S Z W 1 v d m V k Q 2 9 s d W 1 u c z E u e 1 N 0 Y X R 1 c y w w f S Z x d W 9 0 O y w m c X V v d D t T Z W N 0 a W 9 u M S 9 I V 1 x 1 M D A y N k h T I F R W R V Q g V l Q g M j A y N i 9 B d X R v U m V t b 3 Z l Z E N v b H V t b n M x L n t D b 3 V y c 2 U g V H l w Z S w x f S Z x d W 9 0 O y w m c X V v d D t T Z W N 0 a W 9 u M S 9 I V 1 x 1 M D A y N k h T I F R W R V Q g V l Q g M j A y N i 9 B d X R v U m V t b 3 Z l Z E N v b H V t b n M x L n t O R V N B I E N v d X J z Z S B D b 2 R l L D J 9 J n F 1 b 3 Q 7 L C Z x d W 9 0 O 1 N l Y 3 R p b 2 4 x L 0 h X X H U w M D I 2 S F M g V F Z F V C B W V C A y M D I 2 L 0 F 1 d G 9 S Z W 1 v d m V k Q 2 9 s d W 1 u c z E u e 0 5 h d G l v b m F s I E N v Z G U s M 3 0 m c X V v d D s s J n F 1 b 3 Q 7 U 2 V j d G l v b j E v S F d c d T A w M j Z I U y B U V k V U I F Z U I D I w M j Y v Q X V 0 b 1 J l b W 9 2 Z W R D b 2 x 1 b W 5 z M S 5 7 U X V h b G l m a W N h d G l v b i B O Y W 1 l L D R 9 J n F 1 b 3 Q 7 L C Z x d W 9 0 O 1 N l Y 3 R p b 2 4 x L 0 h X X H U w M D I 2 S F M g V F Z F V C B W V C A y M D I 2 L 0 F 1 d G 9 S Z W 1 v d m V k Q 2 9 s d W 1 u c z E u e 0 5 F U 0 E g Q 2 9 1 c n N l I E 5 h b W U g L D V 9 J n F 1 b 3 Q 7 L C Z x d W 9 0 O 1 N l Y 3 R p b 2 4 x L 0 h X X H U w M D I 2 S F M g V F Z F V C B W V C A y M D I 2 L 0 F 1 d G 9 S Z W 1 v d m V k Q 2 9 s d W 1 u c z E u e 1 N 1 Y i 1 G Y W N 1 b H R 5 L D Z 9 J n F 1 b 3 Q 7 L C Z x d W 9 0 O 1 N l Y 3 R p b 2 4 x L 0 h X X H U w M D I 2 S F M g V F Z F V C B W V C A y M D I 2 L 0 F 1 d G 9 S Z W 1 v d m V k Q 2 9 s d W 1 u c z E u e 0 N s Y X N z I E 5 h b W U s N 3 0 m c X V v d D s s J n F 1 b 3 Q 7 U 2 V j d G l v b j E v S F d c d T A w M j Z I U y B U V k V U I F Z U I D I w M j Y v Q X V 0 b 1 J l b W 9 2 Z W R D b 2 x 1 b W 5 z M S 5 7 Q 2 9 1 c n N l I G 5 h b W U g Q 2 h l Y 2 s s O H 0 m c X V v d D s s J n F 1 b 3 Q 7 U 2 V j d G l v b j E v S F d c d T A w M j Z I U y B U V k V U I F Z U I D I w M j Y v Q X V 0 b 1 J l b W 9 2 Z W R D b 2 x 1 b W 5 z M S 5 7 Q 2 9 1 c n N l I F B y a W N l I C h p b m N s I E F T Q y B c d T A w M j Y g T G 9 h Z G l u Z y k s O X 0 m c X V v d D s s J n F 1 b 3 Q 7 U 2 V j d G l v b j E v S F d c d T A w M j Z I U y B U V k V U I F Z U I D I w M j Y v Q X V 0 b 1 J l b W 9 2 Z W R D b 2 x 1 b W 5 z M S 5 7 Q X B 4 I G J y Z W F r I G V 2 Z W 4 g c 3 R 1 Z G V u d H M g Z m 9 y I E N N I G 9 m I E A z N S 4 w J S w x M H 0 m c X V v d D s s J n F 1 b 3 Q 7 U 2 V j d G l v b j E v S F d c d T A w M j Z I U y B U V k V U I F Z U I D I w M j Y v Q X V 0 b 1 J l b W 9 2 Z W R D b 2 x 1 b W 5 z M S 5 7 Q X B 4 I E N v b n R y a W J 1 d G l v b i B N Y X J n a W 4 g Z n J v b S B N a W 4 v T W F u I H N p e m U s M T F 9 J n F 1 b 3 Q 7 L C Z x d W 9 0 O 1 N l Y 3 R p b 2 4 x L 0 h X X H U w M D I 2 S F M g V F Z F V C B W V C A y M D I 2 L 0 F 1 d G 9 S Z W 1 v d m V k Q 2 9 s d W 1 u c z E u e 0 x v Y W R p b m c s M T J 9 J n F 1 b 3 Q 7 L C Z x d W 9 0 O 1 N l Y 3 R p b 2 4 x L 0 h X X H U w M D I 2 S F M g V F Z F V C B W V C A y M D I 2 L 0 F 1 d G 9 S Z W 1 v d m V k Q 2 9 s d W 1 u c z E u e 0 5 l d y 9 D b 2 5 0 L D E z f S Z x d W 9 0 O y w m c X V v d D t T Z W N 0 a W 9 u M S 9 I V 1 x 1 M D A y N k h T I F R W R V Q g V l Q g M j A y N i 9 B d X R v U m V t b 3 Z l Z E N v b H V t b n M x L n t I Z W F k I F R l Y W N o Z X J c b i h G a X J z d C B M Y X N 0 K V x u K H V z Z S A 7 I H d p d G g g b m 8 g c 3 B h Y 2 V z I G Z v c i B t d W x 0 a X B s Z S k s M T R 9 J n F 1 b 3 Q 7 L C Z x d W 9 0 O 1 N l Y 3 R p b 2 4 x L 0 h X X H U w M D I 2 S F M g V F Z F V C B W V C A y M D I 2 L 0 F 1 d G 9 S Z W 1 v d m V k Q 2 9 s d W 1 u c z E u e 0 1 p b i B T d H V k Z W 5 0 c y B w Z X I g Q 2 9 o b 3 J 0 L D E 1 f S Z x d W 9 0 O y w m c X V v d D t T Z W N 0 a W 9 u M S 9 I V 1 x 1 M D A y N k h T I F R W R V Q g V l Q g M j A y N i 9 B d X R v U m V t b 3 Z l Z E N v b H V t b n M x L n t N Y X g g U 3 R 1 Z G V u d H M g c G V y I E N v a G 9 y d C w x N n 0 m c X V v d D s s J n F 1 b 3 Q 7 U 2 V j d G l v b j E v S F d c d T A w M j Z I U y B U V k V U I F Z U I D I w M j Y v Q X V 0 b 1 J l b W 9 2 Z W R D b 2 x 1 b W 5 z M S 5 7 T W F 4 I E N v a G 9 y d H M s M T d 9 J n F 1 b 3 Q 7 L C Z x d W 9 0 O 1 N l Y 3 R p b 2 4 x L 0 h X X H U w M D I 2 S F M g V F Z F V C B W V C A y M D I 2 L 0 F 1 d G 9 S Z W 1 v d m V k Q 2 9 s d W 1 u c z E u e 0 N v c 3 Q g Q 2 V u d H J l L D E 4 f S Z x d W 9 0 O y w m c X V v d D t T Z W N 0 a W 9 u M S 9 I V 1 x 1 M D A y N k h T I F R W R V Q g V l Q g M j A y N i 9 B d X R v U m V t b 3 Z l Z E N v b H V t b n M x L n t T b 0 E g b 3 I g R n V s b C B R d W F s L D E 5 f S Z x d W 9 0 O y w m c X V v d D t T Z W N 0 a W 9 u M S 9 I V 1 x 1 M D A y N k h T I F R W R V Q g V l Q g M j A y N i 9 B d X R v U m V t b 3 Z l Z E N v b H V t b n M x L n t E Z W x p d m V y e S w y M H 0 m c X V v d D s s J n F 1 b 3 Q 7 U 2 V j d G l v b j E v S F d c d T A w M j Z I U y B U V k V U I F Z U I D I w M j Y v Q X V 0 b 1 J l b W 9 2 Z W R D b 2 x 1 b W 5 z M S 5 7 R G V s a X Z l c n k g T W 9 k Z S w y M X 0 m c X V v d D s s J n F 1 b 3 Q 7 U 2 V j d G l v b j E v S F d c d T A w M j Z I U y B U V k V U I F Z U I D I w M j Y v Q X V 0 b 1 J l b W 9 2 Z W R D b 2 x 1 b W 5 z M S 5 7 Q V R B U i w y M n 0 m c X V v d D s s J n F 1 b 3 Q 7 U 2 V j d G l v b j E v S F d c d T A w M j Z I U y B U V k V U I F Z U I D I w M j Y v Q X V 0 b 1 J l b W 9 2 Z W R D b 2 x 1 b W 5 z M S 5 7 R X h h b S B O d W 1 i Z X I s M j N 9 J n F 1 b 3 Q 7 L C Z x d W 9 0 O 1 N l Y 3 R p b 2 4 x L 0 h X X H U w M D I 2 S F M g V F Z F V C B W V C A y M D I 2 L 0 F 1 d G 9 S Z W 1 v d m V k Q 2 9 s d W 1 u c z E u e 1 d v c m s g U G x h Y 2 V t Z W 5 0 L D I 0 f S Z x d W 9 0 O y w m c X V v d D t T Z W N 0 a W 9 u M S 9 I V 1 x 1 M D A y N k h T I F R W R V Q g V l Q g M j A y N i 9 B d X R v U m V t b 3 Z l Z E N v b H V t b n M x L n t X b 3 J r I F B s Y W N l b W V u d C B I b 3 V y c y w y N X 0 m c X V v d D s s J n F 1 b 3 Q 7 U 2 V j d G l v b j E v S F d c d T A w M j Z I U y B U V k V U I F Z U I D I w M j Y v Q X V 0 b 1 J l b W 9 2 Z W R D b 2 x 1 b W 5 z M S 5 7 R V Z F V C B D b 3 V y c 2 U g S U Q s M j Z 9 J n F 1 b 3 Q 7 L C Z x d W 9 0 O 1 N l Y 3 R p b 2 4 x L 0 h X X H U w M D I 2 S F M g V F Z F V C B W V C A y M D I 2 L 0 F 1 d G 9 S Z W 1 v d m V k Q 2 9 s d W 1 u c z E u e 0 N s Y X N z I E Z y Z X F 1 Z W 5 j e S w y N 3 0 m c X V v d D s s J n F 1 b 3 Q 7 U 2 V j d G l v b j E v S F d c d T A w M j Z I U y B U V k V U I F Z U I D I w M j Y v Q X V 0 b 1 J l b W 9 2 Z W R D b 2 x 1 b W 5 z M S 5 7 R G F 5 L D I 4 f S Z x d W 9 0 O y w m c X V v d D t T Z W N 0 a W 9 u M S 9 I V 1 x 1 M D A y N k h T I F R W R V Q g V l Q g M j A y N i 9 B d X R v U m V t b 3 Z l Z E N v b H V t b n M x L n t T d G F y d C B U a W 1 l X G 5 c b k h I O k 1 N I F x u M j R o c i B 0 a W 1 l L D I 5 f S Z x d W 9 0 O y w m c X V v d D t T Z W N 0 a W 9 u M S 9 I V 1 x 1 M D A y N k h T I F R W R V Q g V l Q g M j A y N i 9 B d X R v U m V t b 3 Z l Z E N v b H V t b n M x L n t F b m Q g V G l t Z V x u X G 5 I S D p N T V x u M j R o c i B 0 a W 1 l L D M w f S Z x d W 9 0 O y w m c X V v d D t T Z W N 0 a W 9 u M S 9 I V 1 x 1 M D A y N k h T I F R W R V Q g V l Q g M j A y N i 9 B d X R v U m V t b 3 Z l Z E N v b H V t b n M x L n t B Y 2 N l c 3 M g K F k v T i k s M z F 9 J n F 1 b 3 Q 7 L C Z x d W 9 0 O 1 N l Y 3 R p b 2 4 x L 0 h X X H U w M D I 2 S F M g V F Z F V C B W V C A y M D I 2 L 0 F 1 d G 9 S Z W 1 v d m V k Q 2 9 s d W 1 u c z E u e 0 R l b G l 2 Z X J 5 I E x v Y 2 F 0 a W 9 u L D M y f S Z x d W 9 0 O y w m c X V v d D t T Z W N 0 a W 9 u M S 9 I V 1 x 1 M D A y N k h T I F R W R V Q g V l Q g M j A y N i 9 B d X R v U m V t b 3 Z l Z E N v b H V t b n M x L n t D b 2 1 t d W 5 p d H k s M z N 9 J n F 1 b 3 Q 7 L C Z x d W 9 0 O 1 N l Y 3 R p b 2 4 x L 0 h X X H U w M D I 2 S F M g V F Z F V C B W V C A y M D I 2 L 0 F 1 d G 9 S Z W 1 v d m V k Q 2 9 s d W 1 u c z E u e 0 l u d G V y b m F s I E 5 v d G V z I C w z N H 0 m c X V v d D s s J n F 1 b 3 Q 7 U 2 V j d G l v b j E v S F d c d T A w M j Z I U y B U V k V U I F Z U I D I w M j Y v Q X V 0 b 1 J l b W 9 2 Z W R D b 2 x 1 b W 5 z M S 5 7 U 3 B l Y 2 l m a W M g Q 2 9 1 c n N l I F J l c X V p c m V t Z W 5 0 c y B 0 Z X h 0 I H R v I G d v I G l u d G 8 g R V Z F V C B w b 3 J 0 Y W w g Z W c g d 2 h h d C B 0 b y B 3 Z W F y I C 8 g d 2 h h d C B 0 b y B i c m l u Z y A o d G 8 g Y m U g c 2 V l b i B v b i B 0 a G U g b 2 Z m Z X I g b G V 0 d G V y K S w z N X 0 m c X V v d D s s J n F 1 b 3 Q 7 U 2 V j d G l v b j E v S F d c d T A w M j Z I U y B U V k V U I F Z U I D I w M j Y v Q X V 0 b 1 J l b W 9 2 Z W R D b 2 x 1 b W 5 z M S 5 7 Q W R k a X R p b 2 5 h b C B U Z X h 0 I H R o Y X Q g Y X B w Z W F y c y B p b i B F V k V U I G V n I H F 1 Y W w g Y W R 2 a W N l L C B 2 Y W N j a W 5 h d G l v b i B h Z H Z p Y 2 U s I G N v d X J z Z X M g c 3 V i a m V j d C B 0 b y B j a G F u Z 2 U g K G 9 u b H k g c 2 V l b i B h d C B j b 3 V y c 2 U g b G V 2 Z W w p L D M 2 f S Z x d W 9 0 O y w m c X V v d D t T Z W N 0 a W 9 u M S 9 I V 1 x 1 M D A y N k h T I F R W R V Q g V l Q g M j A y N i 9 B d X R v U m V t b 3 Z l Z E N v b H V t b n M x L n t T c G V j a W F s I E R l b G l 2 Z X J 5 I E 5 v d G U g K E V W R V Q g c G 9 y d G F s I F x 1 M D A y N i B U V k V U I H R p b W V 0 Y W J s Z S k g L S B Z Z W F y I D I g Z G V 0 Y W l s L 1 N v Q S 9 3 b 3 J r c 2 h v c C B s b 2 N h d G l v b i w g Z G F 0 Z X M g X H U w M D I 2 I H R p b W V z L D M 3 f S Z x d W 9 0 O y w m c X V v d D t T Z W N 0 a W 9 u M S 9 I V 1 x 1 M D A y N k h T I F R W R V Q g V l Q g M j A y N i 9 B d X R v U m V t b 3 Z l Z E N v b H V t b n M x L n t O d W 1 i Z X I g b 2 Y g e W V h c n M s M z h 9 J n F 1 b 3 Q 7 L C Z x d W 9 0 O 1 N l Y 3 R p b 2 4 x L 0 h X X H U w M D I 2 S F M g V F Z F V C B W V C A y M D I 2 L 0 F 1 d G 9 S Z W 1 v d m V k Q 2 9 s d W 1 u c z E u e 0 5 1 b W J l c i B v Z i B U Z X J t c y B p b i B Z Z W F y I D E s M z l 9 J n F 1 b 3 Q 7 L C Z x d W 9 0 O 1 N l Y 3 R p b 2 4 x L 0 h X X H U w M D I 2 S F M g V F Z F V C B W V C A y M D I 2 L 0 F 1 d G 9 S Z W 1 v d m V k Q 2 9 s d W 1 u c z E u e 0 5 1 b W J l c i B v Z i B U Z X J t c y B p b i B Z Z W F y I D I g L D Q w f S Z x d W 9 0 O y w m c X V v d D t T Z W N 0 a W 9 u M S 9 I V 1 x 1 M D A y N k h T I F R W R V Q g V l Q g M j A y N i 9 B d X R v U m V t b 3 Z l Z E N v b H V t b n M x L n t T d G F y d C B E Y X R l I C h Z Z W F y I D E p L D Q x f S Z x d W 9 0 O y w m c X V v d D t T Z W N 0 a W 9 u M S 9 I V 1 x 1 M D A y N k h T I F R W R V Q g V l Q g M j A y N i 9 B d X R v U m V t b 3 Z l Z E N v b H V t b n M x L n t F b m Q g R G F 0 Z S A o W W V h c i A x K S w 0 M n 0 m c X V v d D s s J n F 1 b 3 Q 7 U 2 V j d G l v b j E v S F d c d T A w M j Z I U y B U V k V U I F Z U I D I w M j Y v Q X V 0 b 1 J l b W 9 2 Z W R D b 2 x 1 b W 5 z M S 5 7 U 3 R h c n Q g R G F 0 Z S A o W W V h c i A y K S w 0 M 3 0 m c X V v d D s s J n F 1 b 3 Q 7 U 2 V j d G l v b j E v S F d c d T A w M j Z I U y B U V k V U I F Z U I D I w M j Y v Q X V 0 b 1 J l b W 9 2 Z W R D b 2 x 1 b W 5 z M S 5 7 R W 5 k I E R h d G U g K F l l Y X I g M i k s N D R 9 J n F 1 b 3 Q 7 L C Z x d W 9 0 O 1 N l Y 3 R p b 2 4 x L 0 h X X H U w M D I 2 S F M g V F Z F V C B W V C A y M D I 2 L 0 F 1 d G 9 S Z W 1 v d m V k Q 2 9 s d W 1 u c z E u e 0 N s Y X N z I F J v b 2 1 c b i w 0 N X 0 m c X V v d D s s J n F 1 b 3 Q 7 U 2 V j d G l v b j E v S F d c d T A w M j Z I U y B U V k V U I F Z U I D I w M j Y v Q X V 0 b 1 J l b W 9 2 Z W R D b 2 x 1 b W 5 z M S 5 7 Q 2 x h c 3 M g V G V h Y 2 h l c l x u K E Z p c n N 0 I E x h c 3 Q p X G 4 o d X N l I D s g d 2 l 0 a C B u b y B z c G F j Z X M g Z m 9 y I G 1 1 b H R p c G x l K S w 0 N n 0 m c X V v d D s s J n F 1 b 3 Q 7 U 2 V j d G l v b j E v S F d c d T A w M j Z I U y B U V k V U I F Z U I D I w M j Y v Q X V 0 b 1 J l b W 9 2 Z W R D b 2 x 1 b W 5 z M S 5 7 U 2 N o b 2 9 s c 1 x 1 M D A y N y B U Z W F t I E N v b n R h Y 3 Q s N D d 9 J n F 1 b 3 Q 7 L C Z x d W 9 0 O 1 N l Y 3 R p b 2 4 x L 0 h X X H U w M D I 2 S F M g V F Z F V C B W V C A y M D I 2 L 0 F 1 d G 9 S Z W 1 v d m V k Q 2 9 s d W 1 u c z E u e 0 R l b G l 2 Z X J 5 I C h U Z W F j a G V y K S w 0 O H 0 m c X V v d D s s J n F 1 b 3 Q 7 U 2 V j d G l v b j E v S F d c d T A w M j Z I U y B U V k V U I F Z U I D I w M j Y v Q X V 0 b 1 J l b W 9 2 Z W R D b 2 x 1 b W 5 z M S 5 7 V G V h Y 2 h l c i B S Z X N v d X J j Z S A o R l Q l K S w 0 O X 0 m c X V v d D s s J n F 1 b 3 Q 7 U 2 V j d G l v b j E v S F d c d T A w M j Z I U y B U V k V U I F Z U I D I w M j Y v Q X V 0 b 1 J l b W 9 2 Z W R D b 2 x 1 b W 5 z M S 5 7 U 3 V w c G 9 y d C A o R V N P K S w 1 M H 0 m c X V v d D s s J n F 1 b 3 Q 7 U 2 V j d G l v b j E v S F d c d T A w M j Z I U y B U V k V U I F Z U I D I w M j Y v Q X V 0 b 1 J l b W 9 2 Z W R D b 2 x 1 b W 5 z M S 5 7 V 2 9 y a 3 B s Y W N l b W V u d C A o X H U w M D N l U k Q p L D U x f S Z x d W 9 0 O y w m c X V v d D t T Z W N 0 a W 9 u M S 9 I V 1 x 1 M D A y N k h T I F R W R V Q g V l Q g M j A y N i 9 B d X R v U m V t b 3 Z l Z E N v b H V t b n M x L n t U c m F k Z S B B c 3 N p c 3 R h b n Q s N T J 9 J n F 1 b 3 Q 7 L C Z x d W 9 0 O 1 N l Y 3 R p b 2 4 x L 0 h X X H U w M D I 2 S F M g V F Z F V C B W V C A y M D I 2 L 0 F 1 d G 9 S Z W 1 v d m V k Q 2 9 s d W 1 u c z E u e 1 w m c X V v d D t P d G h l c l w m c X V v d D s g U 3 V w c G 9 y d D o g S G 9 1 c n M s N T N 9 J n F 1 b 3 Q 7 L C Z x d W 9 0 O 1 N l Y 3 R p b 2 4 x L 0 h X X H U w M D I 2 S F M g V F Z F V C B W V C A y M D I 2 L 0 F 1 d G 9 S Z W 1 v d m V k Q 2 9 s d W 1 u c z E u e 1 w m c X V v d D t P d G h l c l w m c X V v d D s g U 3 V w c G 9 y d D o g V H l w Z S w 1 N H 0 m c X V v d D s s J n F 1 b 3 Q 7 U 2 V j d G l v b j E v S F d c d T A w M j Z I U y B U V k V U I F Z U I D I w M j Y v Q X V 0 b 1 J l b W 9 2 Z W R D b 2 x 1 b W 5 z M S 5 7 R G V s a X Z l c n k g c m V s Y X R l Z C B m b 3 I g d G V h Y 2 h l c n M 6 I E h v d X J z L D U 1 f S Z x d W 9 0 O y w m c X V v d D t T Z W N 0 a W 9 u M S 9 I V 1 x 1 M D A y N k h T I F R W R V Q g V l Q g M j A y N i 9 B d X R v U m V t b 3 Z l Z E N v b H V t b n M x L n t E Z W x p d m V y e S B y Z W x h d G V k I G Z v c i B 0 Z W F j a G V y c z o g S 2 1 z L D U 2 f S Z x d W 9 0 O y w m c X V v d D t T Z W N 0 a W 9 u M S 9 I V 1 x 1 M D A y N k h T I F R W R V Q g V l Q g M j A y N i 9 B d X R v U m V t b 3 Z l Z E N v b H V t b n M x L n t X b 3 J r I H B s Y W N l b W V u d C B y Z W x h d G V k I G Z v c i B 0 Z W F j a G V y c z o g S G 9 1 c n M s N T d 9 J n F 1 b 3 Q 7 L C Z x d W 9 0 O 1 N l Y 3 R p b 2 4 x L 0 h X X H U w M D I 2 S F M g V F Z F V C B W V C A y M D I 2 L 0 F 1 d G 9 S Z W 1 v d m V k Q 2 9 s d W 1 u c z E u e 1 d v c m s g c G x h Y 2 V t Z W 5 0 I H J l b G F 0 Z W Q g Z m 9 y I H R l Y W N o Z X J z O i B L b X M s N T h 9 J n F 1 b 3 Q 7 L C Z x d W 9 0 O 1 N l Y 3 R p b 2 4 x L 0 h X X H U w M D I 2 S F M g V F Z F V C B W V C A y M D I 2 L 0 F 1 d G 9 S Z W 1 v d m V k Q 2 9 s d W 1 u c z E u e 1 Z h c m l h Y m x l I C h w Z X I g c 3 R 1 Z G V u d C k s N T l 9 J n F 1 b 3 Q 7 L C Z x d W 9 0 O 1 N l Y 3 R p b 2 4 x L 0 h X X H U w M D I 2 S F M g V F Z F V C B W V C A y M D I 2 L 0 F 1 d G 9 S Z W 1 v d m V k Q 2 9 s d W 1 u c z E u e 0 Z p e G V k I C h w Z X I g Y W 5 u d W 0 p L D Y w f S Z x d W 9 0 O y w m c X V v d D t T Z W N 0 a W 9 u M S 9 I V 1 x 1 M D A y N k h T I F R W R V Q g V l Q g M j A y N i 9 B d X R v U m V t b 3 Z l Z E N v b H V t b n M x L n t E Z W x p d m V y e S A o V G V h Y 2 h l c i l f M S w 2 M X 0 m c X V v d D s s J n F 1 b 3 Q 7 U 2 V j d G l v b j E v S F d c d T A w M j Z I U y B U V k V U I F Z U I D I w M j Y v Q X V 0 b 1 J l b W 9 2 Z W R D b 2 x 1 b W 5 z M S 5 7 V G V h Y 2 h l c i B S Z X N v d X J j Z S A o R l Q l K V 8 y L D Y y f S Z x d W 9 0 O y w m c X V v d D t T Z W N 0 a W 9 u M S 9 I V 1 x 1 M D A y N k h T I F R W R V Q g V l Q g M j A y N i 9 B d X R v U m V t b 3 Z l Z E N v b H V t b n M x L n t T d X B w b 3 J 0 I C h F U 0 8 p X z M s N j N 9 J n F 1 b 3 Q 7 L C Z x d W 9 0 O 1 N l Y 3 R p b 2 4 x L 0 h X X H U w M D I 2 S F M g V F Z F V C B W V C A y M D I 2 L 0 F 1 d G 9 S Z W 1 v d m V k Q 2 9 s d W 1 u c z E u e 1 d v c m t w b G F j Z W 1 l b n Q g K F x 1 M D A z Z V J E K V 8 0 L D Y 0 f S Z x d W 9 0 O y w m c X V v d D t T Z W N 0 a W 9 u M S 9 I V 1 x 1 M D A y N k h T I F R W R V Q g V l Q g M j A y N i 9 B d X R v U m V t b 3 Z l Z E N v b H V t b n M x L n t U c m F k Z S B B c 3 N p c 3 R h b n R f N S w 2 N X 0 m c X V v d D s s J n F 1 b 3 Q 7 U 2 V j d G l v b j E v S F d c d T A w M j Z I U y B U V k V U I F Z U I D I w M j Y v Q X V 0 b 1 J l b W 9 2 Z W R D b 2 x 1 b W 5 z M S 5 7 X C Z x d W 9 0 O 0 9 0 a G V y X C Z x d W 9 0 O y B T d X B w b 3 J 0 O i B I b 3 V y c 1 8 2 L D Y 2 f S Z x d W 9 0 O y w m c X V v d D t T Z W N 0 a W 9 u M S 9 I V 1 x 1 M D A y N k h T I F R W R V Q g V l Q g M j A y N i 9 B d X R v U m V t b 3 Z l Z E N v b H V t b n M x L n t c J n F 1 b 3 Q 7 T 3 R o Z X J c J n F 1 b 3 Q 7 I F N 1 c H B v c n Q 6 I F R 5 c G V f N y w 2 N 3 0 m c X V v d D s s J n F 1 b 3 Q 7 U 2 V j d G l v b j E v S F d c d T A w M j Z I U y B U V k V U I F Z U I D I w M j Y v Q X V 0 b 1 J l b W 9 2 Z W R D b 2 x 1 b W 5 z M S 5 7 R G V s a X Z l c n k g c m V s Y X R l Z C B m b 3 I g d G V h Y 2 h l c n M 6 I E h v d X J z X z g s N j h 9 J n F 1 b 3 Q 7 L C Z x d W 9 0 O 1 N l Y 3 R p b 2 4 x L 0 h X X H U w M D I 2 S F M g V F Z F V C B W V C A y M D I 2 L 0 F 1 d G 9 S Z W 1 v d m V k Q 2 9 s d W 1 u c z E u e 0 R l b G l 2 Z X J 5 I H J l b G F 0 Z W Q g Z m 9 y I H R l Y W N o Z X J z O i B L b X N f O S w 2 O X 0 m c X V v d D s s J n F 1 b 3 Q 7 U 2 V j d G l v b j E v S F d c d T A w M j Z I U y B U V k V U I F Z U I D I w M j Y v Q X V 0 b 1 J l b W 9 2 Z W R D b 2 x 1 b W 5 z M S 5 7 V 2 9 y a y B w b G F j Z W 1 l b n Q g c m V s Y X R l Z C B m b 3 I g d G V h Y 2 h l c n M 6 I E h v d X J z X z E w L D c w f S Z x d W 9 0 O y w m c X V v d D t T Z W N 0 a W 9 u M S 9 I V 1 x 1 M D A y N k h T I F R W R V Q g V l Q g M j A y N i 9 B d X R v U m V t b 3 Z l Z E N v b H V t b n M x L n t X b 3 J r I H B s Y W N l b W V u d C B y Z W x h d G V k I G Z v c i B 0 Z W F j a G V y c z o g S 2 1 z X z E x L D c x f S Z x d W 9 0 O y w m c X V v d D t T Z W N 0 a W 9 u M S 9 I V 1 x 1 M D A y N k h T I F R W R V Q g V l Q g M j A y N i 9 B d X R v U m V t b 3 Z l Z E N v b H V t b n M x L n t W Y X J p Y W J s Z S A o c G V y I H N 0 d W R l b n Q p X z E y L D c y f S Z x d W 9 0 O y w m c X V v d D t T Z W N 0 a W 9 u M S 9 I V 1 x 1 M D A y N k h T I F R W R V Q g V l Q g M j A y N i 9 B d X R v U m V t b 3 Z l Z E N v b H V t b n M x L n t G a X h l Z C A o c G V y I G F u b n V t K V 8 x M y w 3 M 3 0 m c X V v d D s s J n F 1 b 3 Q 7 U 2 V j d G l v b j E v S F d c d T A w M j Z I U y B U V k V U I F Z U I D I w M j Y v Q X V 0 b 1 J l b W 9 2 Z W R D b 2 x 1 b W 5 z M S 5 7 Q 2 9 z d G l u Z y B E Z X R h a W w v Q 2 9 t b W V u d H M s N z R 9 J n F 1 b 3 Q 7 L C Z x d W 9 0 O 1 N l Y 3 R p b 2 4 x L 0 h X X H U w M D I 2 S F M g V F Z F V C B W V C A y M D I 2 L 0 F 1 d G 9 S Z W 1 v d m V k Q 2 9 s d W 1 u c z E u e 0 N v b H V t b j c 2 L D c 1 f S Z x d W 9 0 O y w m c X V v d D t T Z W N 0 a W 9 u M S 9 I V 1 x 1 M D A y N k h T I F R W R V Q g V l Q g M j A y N i 9 B d X R v U m V t b 3 Z l Z E N v b H V t b n M x L n t U b 3 R h b C w 3 N n 0 m c X V v d D s s J n F 1 b 3 Q 7 U 2 V j d G l v b j E v S F d c d T A w M j Z I U y B U V k V U I F Z U I D I w M j Y v Q X V 0 b 1 J l b W 9 2 Z W R D b 2 x 1 b W 5 z M S 5 7 R G V s a X Z l c n l f M T Q s N z d 9 J n F 1 b 3 Q 7 L C Z x d W 9 0 O 1 N l Y 3 R p b 2 4 x L 0 h X X H U w M D I 2 S F M g V F Z F V C B W V C A y M D I 2 L 0 F 1 d G 9 S Z W 1 v d m V k Q 2 9 s d W 1 u c z E u e 0 9 0 a G V y I C h T d X B w b 3 J 0 I C s g V H J h d m V s K S w 3 O H 0 m c X V v d D s s J n F 1 b 3 Q 7 U 2 V j d G l v b j E v S F d c d T A w M j Z I U y B U V k V U I F Z U I D I w M j Y v Q X V 0 b 1 J l b W 9 2 Z W R D b 2 x 1 b W 5 z M S 5 7 T k V T Q S B I b 3 V y c y w 3 O X 0 m c X V v d D s s J n F 1 b 3 Q 7 U 2 V j d G l v b j E v S F d c d T A w M j Z I U y B U V k V U I F Z U I D I w M j Y v Q X V 0 b 1 J l b W 9 2 Z W R D b 2 x 1 b W 5 z M S 5 7 R G V s a X Z l c n k g S G 9 1 c n M g J S B 2 c y B O R V N B I C w 4 M H 0 m c X V v d D s s J n F 1 b 3 Q 7 U 2 V j d G l v b j E v S F d c d T A w M j Z I U y B U V k V U I F Z U I D I w M j Y v Q X V 0 b 1 J l b W 9 2 Z W R D b 2 x 1 b W 5 z M S 5 7 Q 2 9 s d W 1 u O D I s O D F 9 J n F 1 b 3 Q 7 L C Z x d W 9 0 O 1 N l Y 3 R p b 2 4 x L 0 h X X H U w M D I 2 S F M g V F Z F V C B W V C A y M D I 2 L 0 F 1 d G 9 S Z W 1 v d m V k Q 2 9 s d W 1 u c z E u e 0 J h c 2 U g Q 2 9 1 c n N l I F B y a W N l I C h p b m N s I E F T Q y k s O D J 9 J n F 1 b 3 Q 7 L C Z x d W 9 0 O 1 N l Y 3 R p b 2 4 x L 0 h X X H U w M D I 2 S F M g V F Z F V C B W V C A y M D I 2 L 0 F 1 d G 9 S Z W 1 v d m V k Q 2 9 s d W 1 u c z E u e 0 x v Y W R p b m d z L D g z f S Z x d W 9 0 O y w m c X V v d D t T Z W N 0 a W 9 u M S 9 I V 1 x 1 M D A y N k h T I F R W R V Q g V l Q g M j A y N i 9 B d X R v U m V t b 3 Z l Z E N v b H V t b n M x L n t B U 0 M s O D R 9 J n F 1 b 3 Q 7 L C Z x d W 9 0 O 1 N l Y 3 R p b 2 4 x L 0 h X X H U w M D I 2 S F M g V F Z F V C B W V C A y M D I 2 L 0 F 1 d G 9 S Z W 1 v d m V k Q 2 9 s d W 1 u c z E u e 0 d y b 3 N z Z W Q g d X A g V m F y a W F i b G U g Q 2 9 u c 3 V t Y W J s Z X M s O D V 9 J n F 1 b 3 Q 7 L C Z x d W 9 0 O 1 N l Y 3 R p b 2 4 x L 0 h X X H U w M D I 2 S F M g V F Z F V C B W V C A y M D I 2 L 0 F 1 d G 9 S Z W 1 v d m V k Q 2 9 s d W 1 u c z E u e 1 R v d G F s I G 5 l d C B S Z X Z l b n V l I H B l c i B T d H V k Z W 5 0 L D g 2 f S Z x d W 9 0 O y w m c X V v d D t T Z W N 0 a W 9 u M S 9 I V 1 x 1 M D A y N k h T I F R W R V Q g V l Q g M j A y N i 9 B d X R v U m V t b 3 Z l Z E N v b H V t b n M x L n t G V C w 4 N 3 0 m c X V v d D s s J n F 1 b 3 Q 7 U 2 V j d G l v b j E v S F d c d T A w M j Z I U y B U V k V U I F Z U I D I w M j Y v Q X V 0 b 1 J l b W 9 2 Z W R D b 2 x 1 b W 5 z M S 5 7 U F Q s O D h 9 J n F 1 b 3 Q 7 L C Z x d W 9 0 O 1 N l Y 3 R p b 2 4 x L 0 h X X H U w M D I 2 S F M g V F Z F V C B W V C A y M D I 2 L 0 F 1 d G 9 S Z W 1 v d m V k Q 2 9 s d W 1 u c z E u e 0 V T T y w 4 O X 0 m c X V v d D s s J n F 1 b 3 Q 7 U 2 V j d G l v b j E v S F d c d T A w M j Z I U y B U V k V U I F Z U I D I w M j Y v Q X V 0 b 1 J l b W 9 2 Z W R D b 2 x 1 b W 5 z M S 5 7 V y 9 w b G F j Z S w 5 M H 0 m c X V v d D s s J n F 1 b 3 Q 7 U 2 V j d G l v b j E v S F d c d T A w M j Z I U y B U V k V U I F Z U I D I w M j Y v Q X V 0 b 1 J l b W 9 2 Z W R D b 2 x 1 b W 5 z M S 5 7 V H J h Z G U g Q X N z a X N 0 Y W 5 0 X z E 1 L D k x f S Z x d W 9 0 O y w m c X V v d D t T Z W N 0 a W 9 u M S 9 I V 1 x 1 M D A y N k h T I F R W R V Q g V l Q g M j A y N i 9 B d X R v U m V t b 3 Z l Z E N v b H V t b n M x L n t P d G h l c i B Z c j E s O T J 9 J n F 1 b 3 Q 7 L C Z x d W 9 0 O 1 N l Y 3 R p b 2 4 x L 0 h X X H U w M D I 2 S F M g V F Z F V C B W V C A y M D I 2 L 0 F 1 d G 9 S Z W 1 v d m V k Q 2 9 s d W 1 u c z E u e 0 9 0 a G V y I F l y M i w 5 M 3 0 m c X V v d D s s J n F 1 b 3 Q 7 U 2 V j d G l v b j E v S F d c d T A w M j Z I U y B U V k V U I F Z U I D I w M j Y v Q X V 0 b 1 J l b W 9 2 Z W R D b 2 x 1 b W 5 z M S 5 7 V H J h d m V s L D k 0 f S Z x d W 9 0 O y w m c X V v d D t T Z W N 0 a W 9 u M S 9 I V 1 x 1 M D A y N k h T I F R W R V Q g V l Q g M j A y N i 9 B d X R v U m V t b 3 Z l Z E N v b H V t b n M x L n t U c m F 2 Z W x f M T Y s O T V 9 J n F 1 b 3 Q 7 L C Z x d W 9 0 O 1 N l Y 3 R p b 2 4 x L 0 h X X H U w M D I 2 S F M g V F Z F V C B W V C A y M D I 2 L 0 F 1 d G 9 S Z W 1 v d m V k Q 2 9 s d W 1 u c z E u e 1 l l Y X I g M S w 5 N n 0 m c X V v d D s s J n F 1 b 3 Q 7 U 2 V j d G l v b j E v S F d c d T A w M j Z I U y B U V k V U I F Z U I D I w M j Y v Q X V 0 b 1 J l b W 9 2 Z W R D b 2 x 1 b W 5 z M S 5 7 W W V h c i A y L D k 3 f S Z x d W 9 0 O y w m c X V v d D t T Z W N 0 a W 9 u M S 9 I V 1 x 1 M D A y N k h T I F R W R V Q g V l Q g M j A y N i 9 B d X R v U m V t b 3 Z l Z E N v b H V t b n M x L n t U b 3 R h b F 8 x N y w 5 O H 0 m c X V v d D s s J n F 1 b 3 Q 7 U 2 V j d G l v b j E v S F d c d T A w M j Z I U y B U V k V U I F Z U I D I w M j Y v Q X V 0 b 1 J l b W 9 2 Z W R D b 2 x 1 b W 5 z M S 5 7 Q n J l Y W s g R X Z l b i w 5 O X 0 m c X V v d D s s J n F 1 b 3 Q 7 U 2 V j d G l v b j E v S F d c d T A w M j Z I U y B U V k V U I F Z U I D I w M j Y v Q X V 0 b 1 J l b W 9 2 Z W R D b 2 x 1 b W 5 z M S 5 7 R U R Q I E 5 1 b W J l c i w x M D B 9 J n F 1 b 3 Q 7 L C Z x d W 9 0 O 1 N l Y 3 R p b 2 4 x L 0 h X X H U w M D I 2 S F M g V F Z F V C B W V C A y M D I 2 L 0 F 1 d G 9 S Z W 1 v d m V k Q 2 9 s d W 1 u c z E u e 1 N O T 1 c g d G l j a 2 V 0 I G 5 1 b W J l c i w x M D F 9 J n F 1 b 3 Q 7 L C Z x d W 9 0 O 1 N l Y 3 R p b 2 4 x L 0 h X X H U w M D I 2 S F M g V F Z F V C B W V C A y M D I 2 L 0 F 1 d G 9 S Z W 1 v d m V k Q 2 9 s d W 1 u c z E u e 1 B y b 2 R 1 Y 3 Q g Q 2 9 k Z S w x M D J 9 J n F 1 b 3 Q 7 L C Z x d W 9 0 O 1 N l Y 3 R p b 2 4 x L 0 h X X H U w M D I 2 S F M g V F Z F V C B W V C A y M D I 2 L 0 F 1 d G 9 S Z W 1 v d m V k Q 2 9 s d W 1 u c z E u e 0 N h b C B P Y 2 M g Q 2 9 k Z S w x M D N 9 J n F 1 b 3 Q 7 L C Z x d W 9 0 O 1 N l Y 3 R p b 2 4 x L 0 h X X H U w M D I 2 S F M g V F Z F V C B W V C A y M D I 2 L 0 F 1 d G 9 S Z W 1 v d m V k Q 2 9 s d W 1 u c z E u e 0 9 m Z m V y a W 5 n I E N v Z G U s M T A 0 f S Z x d W 9 0 O y w m c X V v d D t T Z W N 0 a W 9 u M S 9 I V 1 x 1 M D A y N k h T I F R W R V Q g V l Q g M j A y N i 9 B d X R v U m V t b 3 Z l Z E N v b H V t b n M x L n t l Y n M g c 3 R h d H V z I C h h c H B y b 3 Z l Z C 9 k c m F m d C k s M T A 1 f S Z x d W 9 0 O y w m c X V v d D t T Z W N 0 a W 9 u M S 9 I V 1 x 1 M D A y N k h T I F R W R V Q g V l Q g M j A y N i 9 B d X R v U m V t b 3 Z l Z E N v b H V t b n M x L n t l Y n M g U U E g Y 2 h l Y 2 s s M T A 2 f S Z x d W 9 0 O y w m c X V v d D t T Z W N 0 a W 9 u M S 9 I V 1 x 1 M D A y N k h T I F R W R V Q g V l Q g M j A y N i 9 B d X R v U m V t b 3 Z l Z E N v b H V t b n M x L n t F b n R l c m V k I G l u d G 8 g R V Z F V C w x M D d 9 J n F 1 b 3 Q 7 L C Z x d W 9 0 O 1 N l Y 3 R p b 2 4 x L 0 h X X H U w M D I 2 S F M g V F Z F V C B W V C A y M D I 2 L 0 F 1 d G 9 S Z W 1 v d m V k Q 2 9 s d W 1 u c z E u e 1 V u a X R z I G Z y b 2 0 g U 2 9 B I H V w b G 9 h Z G V k I H R v I E V W R V Q s M T A 4 f S Z x d W 9 0 O y w m c X V v d D t T Z W N 0 a W 9 u M S 9 I V 1 x 1 M D A y N k h T I F R W R V Q g V l Q g M j A y N i 9 B d X R v U m V t b 3 Z l Z E N v b H V t b n M x L n t U Q V M g c m V j Z W l 2 Z W Q s M T A 5 f S Z x d W 9 0 O y w m c X V v d D t T Z W N 0 a W 9 u M S 9 I V 1 x 1 M D A y N k h T I F R W R V Q g V l Q g M j A y N i 9 B d X R v U m V t b 3 Z l Z E N v b H V t b n M x L n t U Q V M g Y W 1 l b m R l Z C B m b 3 I g d X B s b 2 F k L D E x M H 0 m c X V v d D s s J n F 1 b 3 Q 7 U 2 V j d G l v b j E v S F d c d T A w M j Z I U y B U V k V U I F Z U I D I w M j Y v Q X V 0 b 1 J l b W 9 2 Z W R D b 2 x 1 b W 5 z M S 5 7 V E F T I H V w b G 9 h Z G V k I H R v I E V W R V Q s M T E x f S Z x d W 9 0 O y w m c X V v d D t T Z W N 0 a W 9 u M S 9 I V 1 x 1 M D A y N k h T I F R W R V Q g V l Q g M j A y N i 9 B d X R v U m V t b 3 Z l Z E N v b H V t b n M x L n t O R V N B I G h v d X J z L j E s M T E y f S Z x d W 9 0 O y w m c X V v d D t T Z W N 0 a W 9 u M S 9 I V 1 x 1 M D A y N k h T I F R W R V Q g V l Q g M j A y N i 9 B d X R v U m V t b 3 Z l Z E N v b H V t b n M x L n t D b 3 V y c 2 U g V H l w Z V 8 x O C w x M T N 9 J n F 1 b 3 Q 7 L C Z x d W 9 0 O 1 N l Y 3 R p b 2 4 x L 0 h X X H U w M D I 2 S F M g V F Z F V C B W V C A y M D I 2 L 0 F 1 d G 9 S Z W 1 v d m V k Q 2 9 s d W 1 u c z E u e 1 R l Y W 0 g T G V h Z G V y L D E x N H 0 m c X V v d D t d L C Z x d W 9 0 O 0 N v b H V t b k N v d W 5 0 J n F 1 b 3 Q 7 O j E x N S w m c X V v d D t L Z X l D b 2 x 1 b W 5 O Y W 1 l c y Z x d W 9 0 O z p b X S w m c X V v d D t D b 2 x 1 b W 5 J Z G V u d G l 0 a W V z J n F 1 b 3 Q 7 O l s m c X V v d D t T Z W N 0 a W 9 u M S 9 I V 1 x 1 M D A y N k h T I F R W R V Q g V l Q g M j A y N i 9 B d X R v U m V t b 3 Z l Z E N v b H V t b n M x L n t T d G F 0 d X M s M H 0 m c X V v d D s s J n F 1 b 3 Q 7 U 2 V j d G l v b j E v S F d c d T A w M j Z I U y B U V k V U I F Z U I D I w M j Y v Q X V 0 b 1 J l b W 9 2 Z W R D b 2 x 1 b W 5 z M S 5 7 Q 2 9 1 c n N l I F R 5 c G U s M X 0 m c X V v d D s s J n F 1 b 3 Q 7 U 2 V j d G l v b j E v S F d c d T A w M j Z I U y B U V k V U I F Z U I D I w M j Y v Q X V 0 b 1 J l b W 9 2 Z W R D b 2 x 1 b W 5 z M S 5 7 T k V T Q S B D b 3 V y c 2 U g Q 2 9 k Z S w y f S Z x d W 9 0 O y w m c X V v d D t T Z W N 0 a W 9 u M S 9 I V 1 x 1 M D A y N k h T I F R W R V Q g V l Q g M j A y N i 9 B d X R v U m V t b 3 Z l Z E N v b H V t b n M x L n t O Y X R p b 2 5 h b C B D b 2 R l L D N 9 J n F 1 b 3 Q 7 L C Z x d W 9 0 O 1 N l Y 3 R p b 2 4 x L 0 h X X H U w M D I 2 S F M g V F Z F V C B W V C A y M D I 2 L 0 F 1 d G 9 S Z W 1 v d m V k Q 2 9 s d W 1 u c z E u e 1 F 1 Y W x p Z m l j Y X R p b 2 4 g T m F t Z S w 0 f S Z x d W 9 0 O y w m c X V v d D t T Z W N 0 a W 9 u M S 9 I V 1 x 1 M D A y N k h T I F R W R V Q g V l Q g M j A y N i 9 B d X R v U m V t b 3 Z l Z E N v b H V t b n M x L n t O R V N B I E N v d X J z Z S B O Y W 1 l I C w 1 f S Z x d W 9 0 O y w m c X V v d D t T Z W N 0 a W 9 u M S 9 I V 1 x 1 M D A y N k h T I F R W R V Q g V l Q g M j A y N i 9 B d X R v U m V t b 3 Z l Z E N v b H V t b n M x L n t T d W I t R m F j d W x 0 e S w 2 f S Z x d W 9 0 O y w m c X V v d D t T Z W N 0 a W 9 u M S 9 I V 1 x 1 M D A y N k h T I F R W R V Q g V l Q g M j A y N i 9 B d X R v U m V t b 3 Z l Z E N v b H V t b n M x L n t D b G F z c y B O Y W 1 l L D d 9 J n F 1 b 3 Q 7 L C Z x d W 9 0 O 1 N l Y 3 R p b 2 4 x L 0 h X X H U w M D I 2 S F M g V F Z F V C B W V C A y M D I 2 L 0 F 1 d G 9 S Z W 1 v d m V k Q 2 9 s d W 1 u c z E u e 0 N v d X J z Z S B u Y W 1 l I E N o Z W N r L D h 9 J n F 1 b 3 Q 7 L C Z x d W 9 0 O 1 N l Y 3 R p b 2 4 x L 0 h X X H U w M D I 2 S F M g V F Z F V C B W V C A y M D I 2 L 0 F 1 d G 9 S Z W 1 v d m V k Q 2 9 s d W 1 u c z E u e 0 N v d X J z Z S B Q c m l j Z S A o a W 5 j b C B B U 0 M g X H U w M D I 2 I E x v Y W R p b m c p L D l 9 J n F 1 b 3 Q 7 L C Z x d W 9 0 O 1 N l Y 3 R p b 2 4 x L 0 h X X H U w M D I 2 S F M g V F Z F V C B W V C A y M D I 2 L 0 F 1 d G 9 S Z W 1 v d m V k Q 2 9 s d W 1 u c z E u e 0 F w e C B i c m V h a y B l d m V u I H N 0 d W R l b n R z I G Z v c i B D T S B v Z i B A M z U u M C U s M T B 9 J n F 1 b 3 Q 7 L C Z x d W 9 0 O 1 N l Y 3 R p b 2 4 x L 0 h X X H U w M D I 2 S F M g V F Z F V C B W V C A y M D I 2 L 0 F 1 d G 9 S Z W 1 v d m V k Q 2 9 s d W 1 u c z E u e 0 F w e C B D b 2 5 0 c m l i d X R p b 2 4 g T W F y Z 2 l u I G Z y b 2 0 g T W l u L 0 1 h b i B z a X p l L D E x f S Z x d W 9 0 O y w m c X V v d D t T Z W N 0 a W 9 u M S 9 I V 1 x 1 M D A y N k h T I F R W R V Q g V l Q g M j A y N i 9 B d X R v U m V t b 3 Z l Z E N v b H V t b n M x L n t M b 2 F k a W 5 n L D E y f S Z x d W 9 0 O y w m c X V v d D t T Z W N 0 a W 9 u M S 9 I V 1 x 1 M D A y N k h T I F R W R V Q g V l Q g M j A y N i 9 B d X R v U m V t b 3 Z l Z E N v b H V t b n M x L n t O Z X c v Q 2 9 u d C w x M 3 0 m c X V v d D s s J n F 1 b 3 Q 7 U 2 V j d G l v b j E v S F d c d T A w M j Z I U y B U V k V U I F Z U I D I w M j Y v Q X V 0 b 1 J l b W 9 2 Z W R D b 2 x 1 b W 5 z M S 5 7 S G V h Z C B U Z W F j a G V y X G 4 o R m l y c 3 Q g T G F z d C l c b i h 1 c 2 U g O y B 3 a X R o I G 5 v I H N w Y W N l c y B m b 3 I g b X V s d G l w b G U p L D E 0 f S Z x d W 9 0 O y w m c X V v d D t T Z W N 0 a W 9 u M S 9 I V 1 x 1 M D A y N k h T I F R W R V Q g V l Q g M j A y N i 9 B d X R v U m V t b 3 Z l Z E N v b H V t b n M x L n t N a W 4 g U 3 R 1 Z G V u d H M g c G V y I E N v a G 9 y d C w x N X 0 m c X V v d D s s J n F 1 b 3 Q 7 U 2 V j d G l v b j E v S F d c d T A w M j Z I U y B U V k V U I F Z U I D I w M j Y v Q X V 0 b 1 J l b W 9 2 Z W R D b 2 x 1 b W 5 z M S 5 7 T W F 4 I F N 0 d W R l b n R z I H B l c i B D b 2 h v c n Q s M T Z 9 J n F 1 b 3 Q 7 L C Z x d W 9 0 O 1 N l Y 3 R p b 2 4 x L 0 h X X H U w M D I 2 S F M g V F Z F V C B W V C A y M D I 2 L 0 F 1 d G 9 S Z W 1 v d m V k Q 2 9 s d W 1 u c z E u e 0 1 h e C B D b 2 h v c n R z L D E 3 f S Z x d W 9 0 O y w m c X V v d D t T Z W N 0 a W 9 u M S 9 I V 1 x 1 M D A y N k h T I F R W R V Q g V l Q g M j A y N i 9 B d X R v U m V t b 3 Z l Z E N v b H V t b n M x L n t D b 3 N 0 I E N l b n R y Z S w x O H 0 m c X V v d D s s J n F 1 b 3 Q 7 U 2 V j d G l v b j E v S F d c d T A w M j Z I U y B U V k V U I F Z U I D I w M j Y v Q X V 0 b 1 J l b W 9 2 Z W R D b 2 x 1 b W 5 z M S 5 7 U 2 9 B I G 9 y I E Z 1 b G w g U X V h b C w x O X 0 m c X V v d D s s J n F 1 b 3 Q 7 U 2 V j d G l v b j E v S F d c d T A w M j Z I U y B U V k V U I F Z U I D I w M j Y v Q X V 0 b 1 J l b W 9 2 Z W R D b 2 x 1 b W 5 z M S 5 7 R G V s a X Z l c n k s M j B 9 J n F 1 b 3 Q 7 L C Z x d W 9 0 O 1 N l Y 3 R p b 2 4 x L 0 h X X H U w M D I 2 S F M g V F Z F V C B W V C A y M D I 2 L 0 F 1 d G 9 S Z W 1 v d m V k Q 2 9 s d W 1 u c z E u e 0 R l b G l 2 Z X J 5 I E 1 v Z G U s M j F 9 J n F 1 b 3 Q 7 L C Z x d W 9 0 O 1 N l Y 3 R p b 2 4 x L 0 h X X H U w M D I 2 S F M g V F Z F V C B W V C A y M D I 2 L 0 F 1 d G 9 S Z W 1 v d m V k Q 2 9 s d W 1 u c z E u e 0 F U Q V I s M j J 9 J n F 1 b 3 Q 7 L C Z x d W 9 0 O 1 N l Y 3 R p b 2 4 x L 0 h X X H U w M D I 2 S F M g V F Z F V C B W V C A y M D I 2 L 0 F 1 d G 9 S Z W 1 v d m V k Q 2 9 s d W 1 u c z E u e 0 V 4 Y W 0 g T n V t Y m V y L D I z f S Z x d W 9 0 O y w m c X V v d D t T Z W N 0 a W 9 u M S 9 I V 1 x 1 M D A y N k h T I F R W R V Q g V l Q g M j A y N i 9 B d X R v U m V t b 3 Z l Z E N v b H V t b n M x L n t X b 3 J r I F B s Y W N l b W V u d C w y N H 0 m c X V v d D s s J n F 1 b 3 Q 7 U 2 V j d G l v b j E v S F d c d T A w M j Z I U y B U V k V U I F Z U I D I w M j Y v Q X V 0 b 1 J l b W 9 2 Z W R D b 2 x 1 b W 5 z M S 5 7 V 2 9 y a y B Q b G F j Z W 1 l b n Q g S G 9 1 c n M s M j V 9 J n F 1 b 3 Q 7 L C Z x d W 9 0 O 1 N l Y 3 R p b 2 4 x L 0 h X X H U w M D I 2 S F M g V F Z F V C B W V C A y M D I 2 L 0 F 1 d G 9 S Z W 1 v d m V k Q 2 9 s d W 1 u c z E u e 0 V W R V Q g Q 2 9 1 c n N l I E l E L D I 2 f S Z x d W 9 0 O y w m c X V v d D t T Z W N 0 a W 9 u M S 9 I V 1 x 1 M D A y N k h T I F R W R V Q g V l Q g M j A y N i 9 B d X R v U m V t b 3 Z l Z E N v b H V t b n M x L n t D b G F z c y B G c m V x d W V u Y 3 k s M j d 9 J n F 1 b 3 Q 7 L C Z x d W 9 0 O 1 N l Y 3 R p b 2 4 x L 0 h X X H U w M D I 2 S F M g V F Z F V C B W V C A y M D I 2 L 0 F 1 d G 9 S Z W 1 v d m V k Q 2 9 s d W 1 u c z E u e 0 R h e S w y O H 0 m c X V v d D s s J n F 1 b 3 Q 7 U 2 V j d G l v b j E v S F d c d T A w M j Z I U y B U V k V U I F Z U I D I w M j Y v Q X V 0 b 1 J l b W 9 2 Z W R D b 2 x 1 b W 5 z M S 5 7 U 3 R h c n Q g V G l t Z V x u X G 5 I S D p N T S B c b j I 0 a H I g d G l t Z S w y O X 0 m c X V v d D s s J n F 1 b 3 Q 7 U 2 V j d G l v b j E v S F d c d T A w M j Z I U y B U V k V U I F Z U I D I w M j Y v Q X V 0 b 1 J l b W 9 2 Z W R D b 2 x 1 b W 5 z M S 5 7 R W 5 k I F R p b W V c b l x u S E g 6 T U 1 c b j I 0 a H I g d G l t Z S w z M H 0 m c X V v d D s s J n F 1 b 3 Q 7 U 2 V j d G l v b j E v S F d c d T A w M j Z I U y B U V k V U I F Z U I D I w M j Y v Q X V 0 b 1 J l b W 9 2 Z W R D b 2 x 1 b W 5 z M S 5 7 Q W N j Z X N z I C h Z L 0 4 p L D M x f S Z x d W 9 0 O y w m c X V v d D t T Z W N 0 a W 9 u M S 9 I V 1 x 1 M D A y N k h T I F R W R V Q g V l Q g M j A y N i 9 B d X R v U m V t b 3 Z l Z E N v b H V t b n M x L n t E Z W x p d m V y e S B M b 2 N h d G l v b i w z M n 0 m c X V v d D s s J n F 1 b 3 Q 7 U 2 V j d G l v b j E v S F d c d T A w M j Z I U y B U V k V U I F Z U I D I w M j Y v Q X V 0 b 1 J l b W 9 2 Z W R D b 2 x 1 b W 5 z M S 5 7 Q 2 9 t b X V u a X R 5 L D M z f S Z x d W 9 0 O y w m c X V v d D t T Z W N 0 a W 9 u M S 9 I V 1 x 1 M D A y N k h T I F R W R V Q g V l Q g M j A y N i 9 B d X R v U m V t b 3 Z l Z E N v b H V t b n M x L n t J b n R l c m 5 h b C B O b 3 R l c y A s M z R 9 J n F 1 b 3 Q 7 L C Z x d W 9 0 O 1 N l Y 3 R p b 2 4 x L 0 h X X H U w M D I 2 S F M g V F Z F V C B W V C A y M D I 2 L 0 F 1 d G 9 S Z W 1 v d m V k Q 2 9 s d W 1 u c z E u e 1 N w Z W N p Z m l j I E N v d X J z Z S B S Z X F 1 a X J l b W V u d H M g d G V 4 d C B 0 b y B n b y B p b n R v I E V W R V Q g c G 9 y d G F s I G V n I H d o Y X Q g d G 8 g d 2 V h c i A v I H d o Y X Q g d G 8 g Y n J p b m c g K H R v I G J l I H N l Z W 4 g b 2 4 g d G h l I G 9 m Z m V y I G x l d H R l c i k s M z V 9 J n F 1 b 3 Q 7 L C Z x d W 9 0 O 1 N l Y 3 R p b 2 4 x L 0 h X X H U w M D I 2 S F M g V F Z F V C B W V C A y M D I 2 L 0 F 1 d G 9 S Z W 1 v d m V k Q 2 9 s d W 1 u c z E u e 0 F k Z G l 0 a W 9 u Y W w g V G V 4 d C B 0 a G F 0 I G F w c G V h c n M g a W 4 g R V Z F V C B l Z y B x d W F s I G F k d m l j Z S w g d m F j Y 2 l u Y X R p b 2 4 g Y W R 2 a W N l L C B j b 3 V y c 2 V z I H N 1 Y m p l Y 3 Q g d G 8 g Y 2 h h b m d l I C h v b m x 5 I H N l Z W 4 g Y X Q g Y 2 9 1 c n N l I G x l d m V s K S w z N n 0 m c X V v d D s s J n F 1 b 3 Q 7 U 2 V j d G l v b j E v S F d c d T A w M j Z I U y B U V k V U I F Z U I D I w M j Y v Q X V 0 b 1 J l b W 9 2 Z W R D b 2 x 1 b W 5 z M S 5 7 U 3 B l Y 2 l h b C B E Z W x p d m V y e S B O b 3 R l I C h F V k V U I H B v c n R h b C B c d T A w M j Y g V F Z F V C B 0 a W 1 l d G F i b G U p I C 0 g W W V h c i A y I G R l d G F p b C 9 T b 0 E v d 2 9 y a 3 N o b 3 A g b G 9 j Y X R p b 2 4 s I G R h d G V z I F x 1 M D A y N i B 0 a W 1 l c y w z N 3 0 m c X V v d D s s J n F 1 b 3 Q 7 U 2 V j d G l v b j E v S F d c d T A w M j Z I U y B U V k V U I F Z U I D I w M j Y v Q X V 0 b 1 J l b W 9 2 Z W R D b 2 x 1 b W 5 z M S 5 7 T n V t Y m V y I G 9 m I H l l Y X J z L D M 4 f S Z x d W 9 0 O y w m c X V v d D t T Z W N 0 a W 9 u M S 9 I V 1 x 1 M D A y N k h T I F R W R V Q g V l Q g M j A y N i 9 B d X R v U m V t b 3 Z l Z E N v b H V t b n M x L n t O d W 1 i Z X I g b 2 Y g V G V y b X M g a W 4 g W W V h c i A x L D M 5 f S Z x d W 9 0 O y w m c X V v d D t T Z W N 0 a W 9 u M S 9 I V 1 x 1 M D A y N k h T I F R W R V Q g V l Q g M j A y N i 9 B d X R v U m V t b 3 Z l Z E N v b H V t b n M x L n t O d W 1 i Z X I g b 2 Y g V G V y b X M g a W 4 g W W V h c i A y I C w 0 M H 0 m c X V v d D s s J n F 1 b 3 Q 7 U 2 V j d G l v b j E v S F d c d T A w M j Z I U y B U V k V U I F Z U I D I w M j Y v Q X V 0 b 1 J l b W 9 2 Z W R D b 2 x 1 b W 5 z M S 5 7 U 3 R h c n Q g R G F 0 Z S A o W W V h c i A x K S w 0 M X 0 m c X V v d D s s J n F 1 b 3 Q 7 U 2 V j d G l v b j E v S F d c d T A w M j Z I U y B U V k V U I F Z U I D I w M j Y v Q X V 0 b 1 J l b W 9 2 Z W R D b 2 x 1 b W 5 z M S 5 7 R W 5 k I E R h d G U g K F l l Y X I g M S k s N D J 9 J n F 1 b 3 Q 7 L C Z x d W 9 0 O 1 N l Y 3 R p b 2 4 x L 0 h X X H U w M D I 2 S F M g V F Z F V C B W V C A y M D I 2 L 0 F 1 d G 9 S Z W 1 v d m V k Q 2 9 s d W 1 u c z E u e 1 N 0 Y X J 0 I E R h d G U g K F l l Y X I g M i k s N D N 9 J n F 1 b 3 Q 7 L C Z x d W 9 0 O 1 N l Y 3 R p b 2 4 x L 0 h X X H U w M D I 2 S F M g V F Z F V C B W V C A y M D I 2 L 0 F 1 d G 9 S Z W 1 v d m V k Q 2 9 s d W 1 u c z E u e 0 V u Z C B E Y X R l I C h Z Z W F y I D I p L D Q 0 f S Z x d W 9 0 O y w m c X V v d D t T Z W N 0 a W 9 u M S 9 I V 1 x 1 M D A y N k h T I F R W R V Q g V l Q g M j A y N i 9 B d X R v U m V t b 3 Z l Z E N v b H V t b n M x L n t D b G F z c y B S b 2 9 t X G 4 s N D V 9 J n F 1 b 3 Q 7 L C Z x d W 9 0 O 1 N l Y 3 R p b 2 4 x L 0 h X X H U w M D I 2 S F M g V F Z F V C B W V C A y M D I 2 L 0 F 1 d G 9 S Z W 1 v d m V k Q 2 9 s d W 1 u c z E u e 0 N s Y X N z I F R l Y W N o Z X J c b i h G a X J z d C B M Y X N 0 K V x u K H V z Z S A 7 I H d p d G g g b m 8 g c 3 B h Y 2 V z I G Z v c i B t d W x 0 a X B s Z S k s N D Z 9 J n F 1 b 3 Q 7 L C Z x d W 9 0 O 1 N l Y 3 R p b 2 4 x L 0 h X X H U w M D I 2 S F M g V F Z F V C B W V C A y M D I 2 L 0 F 1 d G 9 S Z W 1 v d m V k Q 2 9 s d W 1 u c z E u e 1 N j a G 9 v b H N c d T A w M j c g V G V h b S B D b 2 5 0 Y W N 0 L D Q 3 f S Z x d W 9 0 O y w m c X V v d D t T Z W N 0 a W 9 u M S 9 I V 1 x 1 M D A y N k h T I F R W R V Q g V l Q g M j A y N i 9 B d X R v U m V t b 3 Z l Z E N v b H V t b n M x L n t E Z W x p d m V y e S A o V G V h Y 2 h l c i k s N D h 9 J n F 1 b 3 Q 7 L C Z x d W 9 0 O 1 N l Y 3 R p b 2 4 x L 0 h X X H U w M D I 2 S F M g V F Z F V C B W V C A y M D I 2 L 0 F 1 d G 9 S Z W 1 v d m V k Q 2 9 s d W 1 u c z E u e 1 R l Y W N o Z X I g U m V z b 3 V y Y 2 U g K E Z U J S k s N D l 9 J n F 1 b 3 Q 7 L C Z x d W 9 0 O 1 N l Y 3 R p b 2 4 x L 0 h X X H U w M D I 2 S F M g V F Z F V C B W V C A y M D I 2 L 0 F 1 d G 9 S Z W 1 v d m V k Q 2 9 s d W 1 u c z E u e 1 N 1 c H B v c n Q g K E V T T y k s N T B 9 J n F 1 b 3 Q 7 L C Z x d W 9 0 O 1 N l Y 3 R p b 2 4 x L 0 h X X H U w M D I 2 S F M g V F Z F V C B W V C A y M D I 2 L 0 F 1 d G 9 S Z W 1 v d m V k Q 2 9 s d W 1 u c z E u e 1 d v c m t w b G F j Z W 1 l b n Q g K F x 1 M D A z Z V J E K S w 1 M X 0 m c X V v d D s s J n F 1 b 3 Q 7 U 2 V j d G l v b j E v S F d c d T A w M j Z I U y B U V k V U I F Z U I D I w M j Y v Q X V 0 b 1 J l b W 9 2 Z W R D b 2 x 1 b W 5 z M S 5 7 V H J h Z G U g Q X N z a X N 0 Y W 5 0 L D U y f S Z x d W 9 0 O y w m c X V v d D t T Z W N 0 a W 9 u M S 9 I V 1 x 1 M D A y N k h T I F R W R V Q g V l Q g M j A y N i 9 B d X R v U m V t b 3 Z l Z E N v b H V t b n M x L n t c J n F 1 b 3 Q 7 T 3 R o Z X J c J n F 1 b 3 Q 7 I F N 1 c H B v c n Q 6 I E h v d X J z L D U z f S Z x d W 9 0 O y w m c X V v d D t T Z W N 0 a W 9 u M S 9 I V 1 x 1 M D A y N k h T I F R W R V Q g V l Q g M j A y N i 9 B d X R v U m V t b 3 Z l Z E N v b H V t b n M x L n t c J n F 1 b 3 Q 7 T 3 R o Z X J c J n F 1 b 3 Q 7 I F N 1 c H B v c n Q 6 I F R 5 c G U s N T R 9 J n F 1 b 3 Q 7 L C Z x d W 9 0 O 1 N l Y 3 R p b 2 4 x L 0 h X X H U w M D I 2 S F M g V F Z F V C B W V C A y M D I 2 L 0 F 1 d G 9 S Z W 1 v d m V k Q 2 9 s d W 1 u c z E u e 0 R l b G l 2 Z X J 5 I H J l b G F 0 Z W Q g Z m 9 y I H R l Y W N o Z X J z O i B I b 3 V y c y w 1 N X 0 m c X V v d D s s J n F 1 b 3 Q 7 U 2 V j d G l v b j E v S F d c d T A w M j Z I U y B U V k V U I F Z U I D I w M j Y v Q X V 0 b 1 J l b W 9 2 Z W R D b 2 x 1 b W 5 z M S 5 7 R G V s a X Z l c n k g c m V s Y X R l Z C B m b 3 I g d G V h Y 2 h l c n M 6 I E t t c y w 1 N n 0 m c X V v d D s s J n F 1 b 3 Q 7 U 2 V j d G l v b j E v S F d c d T A w M j Z I U y B U V k V U I F Z U I D I w M j Y v Q X V 0 b 1 J l b W 9 2 Z W R D b 2 x 1 b W 5 z M S 5 7 V 2 9 y a y B w b G F j Z W 1 l b n Q g c m V s Y X R l Z C B m b 3 I g d G V h Y 2 h l c n M 6 I E h v d X J z L D U 3 f S Z x d W 9 0 O y w m c X V v d D t T Z W N 0 a W 9 u M S 9 I V 1 x 1 M D A y N k h T I F R W R V Q g V l Q g M j A y N i 9 B d X R v U m V t b 3 Z l Z E N v b H V t b n M x L n t X b 3 J r I H B s Y W N l b W V u d C B y Z W x h d G V k I G Z v c i B 0 Z W F j a G V y c z o g S 2 1 z L D U 4 f S Z x d W 9 0 O y w m c X V v d D t T Z W N 0 a W 9 u M S 9 I V 1 x 1 M D A y N k h T I F R W R V Q g V l Q g M j A y N i 9 B d X R v U m V t b 3 Z l Z E N v b H V t b n M x L n t W Y X J p Y W J s Z S A o c G V y I H N 0 d W R l b n Q p L D U 5 f S Z x d W 9 0 O y w m c X V v d D t T Z W N 0 a W 9 u M S 9 I V 1 x 1 M D A y N k h T I F R W R V Q g V l Q g M j A y N i 9 B d X R v U m V t b 3 Z l Z E N v b H V t b n M x L n t G a X h l Z C A o c G V y I G F u b n V t K S w 2 M H 0 m c X V v d D s s J n F 1 b 3 Q 7 U 2 V j d G l v b j E v S F d c d T A w M j Z I U y B U V k V U I F Z U I D I w M j Y v Q X V 0 b 1 J l b W 9 2 Z W R D b 2 x 1 b W 5 z M S 5 7 R G V s a X Z l c n k g K F R l Y W N o Z X I p X z E s N j F 9 J n F 1 b 3 Q 7 L C Z x d W 9 0 O 1 N l Y 3 R p b 2 4 x L 0 h X X H U w M D I 2 S F M g V F Z F V C B W V C A y M D I 2 L 0 F 1 d G 9 S Z W 1 v d m V k Q 2 9 s d W 1 u c z E u e 1 R l Y W N o Z X I g U m V z b 3 V y Y 2 U g K E Z U J S l f M i w 2 M n 0 m c X V v d D s s J n F 1 b 3 Q 7 U 2 V j d G l v b j E v S F d c d T A w M j Z I U y B U V k V U I F Z U I D I w M j Y v Q X V 0 b 1 J l b W 9 2 Z W R D b 2 x 1 b W 5 z M S 5 7 U 3 V w c G 9 y d C A o R V N P K V 8 z L D Y z f S Z x d W 9 0 O y w m c X V v d D t T Z W N 0 a W 9 u M S 9 I V 1 x 1 M D A y N k h T I F R W R V Q g V l Q g M j A y N i 9 B d X R v U m V t b 3 Z l Z E N v b H V t b n M x L n t X b 3 J r c G x h Y 2 V t Z W 5 0 I C h c d T A w M 2 V S R C l f N C w 2 N H 0 m c X V v d D s s J n F 1 b 3 Q 7 U 2 V j d G l v b j E v S F d c d T A w M j Z I U y B U V k V U I F Z U I D I w M j Y v Q X V 0 b 1 J l b W 9 2 Z W R D b 2 x 1 b W 5 z M S 5 7 V H J h Z G U g Q X N z a X N 0 Y W 5 0 X z U s N j V 9 J n F 1 b 3 Q 7 L C Z x d W 9 0 O 1 N l Y 3 R p b 2 4 x L 0 h X X H U w M D I 2 S F M g V F Z F V C B W V C A y M D I 2 L 0 F 1 d G 9 S Z W 1 v d m V k Q 2 9 s d W 1 u c z E u e 1 w m c X V v d D t P d G h l c l w m c X V v d D s g U 3 V w c G 9 y d D o g S G 9 1 c n N f N i w 2 N n 0 m c X V v d D s s J n F 1 b 3 Q 7 U 2 V j d G l v b j E v S F d c d T A w M j Z I U y B U V k V U I F Z U I D I w M j Y v Q X V 0 b 1 J l b W 9 2 Z W R D b 2 x 1 b W 5 z M S 5 7 X C Z x d W 9 0 O 0 9 0 a G V y X C Z x d W 9 0 O y B T d X B w b 3 J 0 O i B U e X B l X z c s N j d 9 J n F 1 b 3 Q 7 L C Z x d W 9 0 O 1 N l Y 3 R p b 2 4 x L 0 h X X H U w M D I 2 S F M g V F Z F V C B W V C A y M D I 2 L 0 F 1 d G 9 S Z W 1 v d m V k Q 2 9 s d W 1 u c z E u e 0 R l b G l 2 Z X J 5 I H J l b G F 0 Z W Q g Z m 9 y I H R l Y W N o Z X J z O i B I b 3 V y c 1 8 4 L D Y 4 f S Z x d W 9 0 O y w m c X V v d D t T Z W N 0 a W 9 u M S 9 I V 1 x 1 M D A y N k h T I F R W R V Q g V l Q g M j A y N i 9 B d X R v U m V t b 3 Z l Z E N v b H V t b n M x L n t E Z W x p d m V y e S B y Z W x h d G V k I G Z v c i B 0 Z W F j a G V y c z o g S 2 1 z X z k s N j l 9 J n F 1 b 3 Q 7 L C Z x d W 9 0 O 1 N l Y 3 R p b 2 4 x L 0 h X X H U w M D I 2 S F M g V F Z F V C B W V C A y M D I 2 L 0 F 1 d G 9 S Z W 1 v d m V k Q 2 9 s d W 1 u c z E u e 1 d v c m s g c G x h Y 2 V t Z W 5 0 I H J l b G F 0 Z W Q g Z m 9 y I H R l Y W N o Z X J z O i B I b 3 V y c 1 8 x M C w 3 M H 0 m c X V v d D s s J n F 1 b 3 Q 7 U 2 V j d G l v b j E v S F d c d T A w M j Z I U y B U V k V U I F Z U I D I w M j Y v Q X V 0 b 1 J l b W 9 2 Z W R D b 2 x 1 b W 5 z M S 5 7 V 2 9 y a y B w b G F j Z W 1 l b n Q g c m V s Y X R l Z C B m b 3 I g d G V h Y 2 h l c n M 6 I E t t c 1 8 x M S w 3 M X 0 m c X V v d D s s J n F 1 b 3 Q 7 U 2 V j d G l v b j E v S F d c d T A w M j Z I U y B U V k V U I F Z U I D I w M j Y v Q X V 0 b 1 J l b W 9 2 Z W R D b 2 x 1 b W 5 z M S 5 7 V m F y a W F i b G U g K H B l c i B z d H V k Z W 5 0 K V 8 x M i w 3 M n 0 m c X V v d D s s J n F 1 b 3 Q 7 U 2 V j d G l v b j E v S F d c d T A w M j Z I U y B U V k V U I F Z U I D I w M j Y v Q X V 0 b 1 J l b W 9 2 Z W R D b 2 x 1 b W 5 z M S 5 7 R m l 4 Z W Q g K H B l c i B h b m 5 1 b S l f M T M s N z N 9 J n F 1 b 3 Q 7 L C Z x d W 9 0 O 1 N l Y 3 R p b 2 4 x L 0 h X X H U w M D I 2 S F M g V F Z F V C B W V C A y M D I 2 L 0 F 1 d G 9 S Z W 1 v d m V k Q 2 9 s d W 1 u c z E u e 0 N v c 3 R p b m c g R G V 0 Y W l s L 0 N v b W 1 l b n R z L D c 0 f S Z x d W 9 0 O y w m c X V v d D t T Z W N 0 a W 9 u M S 9 I V 1 x 1 M D A y N k h T I F R W R V Q g V l Q g M j A y N i 9 B d X R v U m V t b 3 Z l Z E N v b H V t b n M x L n t D b 2 x 1 b W 4 3 N i w 3 N X 0 m c X V v d D s s J n F 1 b 3 Q 7 U 2 V j d G l v b j E v S F d c d T A w M j Z I U y B U V k V U I F Z U I D I w M j Y v Q X V 0 b 1 J l b W 9 2 Z W R D b 2 x 1 b W 5 z M S 5 7 V G 9 0 Y W w s N z Z 9 J n F 1 b 3 Q 7 L C Z x d W 9 0 O 1 N l Y 3 R p b 2 4 x L 0 h X X H U w M D I 2 S F M g V F Z F V C B W V C A y M D I 2 L 0 F 1 d G 9 S Z W 1 v d m V k Q 2 9 s d W 1 u c z E u e 0 R l b G l 2 Z X J 5 X z E 0 L D c 3 f S Z x d W 9 0 O y w m c X V v d D t T Z W N 0 a W 9 u M S 9 I V 1 x 1 M D A y N k h T I F R W R V Q g V l Q g M j A y N i 9 B d X R v U m V t b 3 Z l Z E N v b H V t b n M x L n t P d G h l c i A o U 3 V w c G 9 y d C A r I F R y Y X Z l b C k s N z h 9 J n F 1 b 3 Q 7 L C Z x d W 9 0 O 1 N l Y 3 R p b 2 4 x L 0 h X X H U w M D I 2 S F M g V F Z F V C B W V C A y M D I 2 L 0 F 1 d G 9 S Z W 1 v d m V k Q 2 9 s d W 1 u c z E u e 0 5 F U 0 E g S G 9 1 c n M s N z l 9 J n F 1 b 3 Q 7 L C Z x d W 9 0 O 1 N l Y 3 R p b 2 4 x L 0 h X X H U w M D I 2 S F M g V F Z F V C B W V C A y M D I 2 L 0 F 1 d G 9 S Z W 1 v d m V k Q 2 9 s d W 1 u c z E u e 0 R l b G l 2 Z X J 5 I E h v d X J z I C U g d n M g T k V T Q S A s O D B 9 J n F 1 b 3 Q 7 L C Z x d W 9 0 O 1 N l Y 3 R p b 2 4 x L 0 h X X H U w M D I 2 S F M g V F Z F V C B W V C A y M D I 2 L 0 F 1 d G 9 S Z W 1 v d m V k Q 2 9 s d W 1 u c z E u e 0 N v b H V t b j g y L D g x f S Z x d W 9 0 O y w m c X V v d D t T Z W N 0 a W 9 u M S 9 I V 1 x 1 M D A y N k h T I F R W R V Q g V l Q g M j A y N i 9 B d X R v U m V t b 3 Z l Z E N v b H V t b n M x L n t C Y X N l I E N v d X J z Z S B Q c m l j Z S A o a W 5 j b C B B U 0 M p L D g y f S Z x d W 9 0 O y w m c X V v d D t T Z W N 0 a W 9 u M S 9 I V 1 x 1 M D A y N k h T I F R W R V Q g V l Q g M j A y N i 9 B d X R v U m V t b 3 Z l Z E N v b H V t b n M x L n t M b 2 F k a W 5 n c y w 4 M 3 0 m c X V v d D s s J n F 1 b 3 Q 7 U 2 V j d G l v b j E v S F d c d T A w M j Z I U y B U V k V U I F Z U I D I w M j Y v Q X V 0 b 1 J l b W 9 2 Z W R D b 2 x 1 b W 5 z M S 5 7 Q V N D L D g 0 f S Z x d W 9 0 O y w m c X V v d D t T Z W N 0 a W 9 u M S 9 I V 1 x 1 M D A y N k h T I F R W R V Q g V l Q g M j A y N i 9 B d X R v U m V t b 3 Z l Z E N v b H V t b n M x L n t H c m 9 z c 2 V k I H V w I F Z h c m l h Y m x l I E N v b n N 1 b W F i b G V z L D g 1 f S Z x d W 9 0 O y w m c X V v d D t T Z W N 0 a W 9 u M S 9 I V 1 x 1 M D A y N k h T I F R W R V Q g V l Q g M j A y N i 9 B d X R v U m V t b 3 Z l Z E N v b H V t b n M x L n t U b 3 R h b C B u Z X Q g U m V 2 Z W 5 1 Z S B w Z X I g U 3 R 1 Z G V u d C w 4 N n 0 m c X V v d D s s J n F 1 b 3 Q 7 U 2 V j d G l v b j E v S F d c d T A w M j Z I U y B U V k V U I F Z U I D I w M j Y v Q X V 0 b 1 J l b W 9 2 Z W R D b 2 x 1 b W 5 z M S 5 7 R l Q s O D d 9 J n F 1 b 3 Q 7 L C Z x d W 9 0 O 1 N l Y 3 R p b 2 4 x L 0 h X X H U w M D I 2 S F M g V F Z F V C B W V C A y M D I 2 L 0 F 1 d G 9 S Z W 1 v d m V k Q 2 9 s d W 1 u c z E u e 1 B U L D g 4 f S Z x d W 9 0 O y w m c X V v d D t T Z W N 0 a W 9 u M S 9 I V 1 x 1 M D A y N k h T I F R W R V Q g V l Q g M j A y N i 9 B d X R v U m V t b 3 Z l Z E N v b H V t b n M x L n t F U 0 8 s O D l 9 J n F 1 b 3 Q 7 L C Z x d W 9 0 O 1 N l Y 3 R p b 2 4 x L 0 h X X H U w M D I 2 S F M g V F Z F V C B W V C A y M D I 2 L 0 F 1 d G 9 S Z W 1 v d m V k Q 2 9 s d W 1 u c z E u e 1 c v c G x h Y 2 U s O T B 9 J n F 1 b 3 Q 7 L C Z x d W 9 0 O 1 N l Y 3 R p b 2 4 x L 0 h X X H U w M D I 2 S F M g V F Z F V C B W V C A y M D I 2 L 0 F 1 d G 9 S Z W 1 v d m V k Q 2 9 s d W 1 u c z E u e 1 R y Y W R l I E F z c 2 l z d G F u d F 8 x N S w 5 M X 0 m c X V v d D s s J n F 1 b 3 Q 7 U 2 V j d G l v b j E v S F d c d T A w M j Z I U y B U V k V U I F Z U I D I w M j Y v Q X V 0 b 1 J l b W 9 2 Z W R D b 2 x 1 b W 5 z M S 5 7 T 3 R o Z X I g W X I x L D k y f S Z x d W 9 0 O y w m c X V v d D t T Z W N 0 a W 9 u M S 9 I V 1 x 1 M D A y N k h T I F R W R V Q g V l Q g M j A y N i 9 B d X R v U m V t b 3 Z l Z E N v b H V t b n M x L n t P d G h l c i B Z c j I s O T N 9 J n F 1 b 3 Q 7 L C Z x d W 9 0 O 1 N l Y 3 R p b 2 4 x L 0 h X X H U w M D I 2 S F M g V F Z F V C B W V C A y M D I 2 L 0 F 1 d G 9 S Z W 1 v d m V k Q 2 9 s d W 1 u c z E u e 1 R y Y X Z l b C w 5 N H 0 m c X V v d D s s J n F 1 b 3 Q 7 U 2 V j d G l v b j E v S F d c d T A w M j Z I U y B U V k V U I F Z U I D I w M j Y v Q X V 0 b 1 J l b W 9 2 Z W R D b 2 x 1 b W 5 z M S 5 7 V H J h d m V s X z E 2 L D k 1 f S Z x d W 9 0 O y w m c X V v d D t T Z W N 0 a W 9 u M S 9 I V 1 x 1 M D A y N k h T I F R W R V Q g V l Q g M j A y N i 9 B d X R v U m V t b 3 Z l Z E N v b H V t b n M x L n t Z Z W F y I D E s O T Z 9 J n F 1 b 3 Q 7 L C Z x d W 9 0 O 1 N l Y 3 R p b 2 4 x L 0 h X X H U w M D I 2 S F M g V F Z F V C B W V C A y M D I 2 L 0 F 1 d G 9 S Z W 1 v d m V k Q 2 9 s d W 1 u c z E u e 1 l l Y X I g M i w 5 N 3 0 m c X V v d D s s J n F 1 b 3 Q 7 U 2 V j d G l v b j E v S F d c d T A w M j Z I U y B U V k V U I F Z U I D I w M j Y v Q X V 0 b 1 J l b W 9 2 Z W R D b 2 x 1 b W 5 z M S 5 7 V G 9 0 Y W x f M T c s O T h 9 J n F 1 b 3 Q 7 L C Z x d W 9 0 O 1 N l Y 3 R p b 2 4 x L 0 h X X H U w M D I 2 S F M g V F Z F V C B W V C A y M D I 2 L 0 F 1 d G 9 S Z W 1 v d m V k Q 2 9 s d W 1 u c z E u e 0 J y Z W F r I E V 2 Z W 4 s O T l 9 J n F 1 b 3 Q 7 L C Z x d W 9 0 O 1 N l Y 3 R p b 2 4 x L 0 h X X H U w M D I 2 S F M g V F Z F V C B W V C A y M D I 2 L 0 F 1 d G 9 S Z W 1 v d m V k Q 2 9 s d W 1 u c z E u e 0 V E U C B O d W 1 i Z X I s M T A w f S Z x d W 9 0 O y w m c X V v d D t T Z W N 0 a W 9 u M S 9 I V 1 x 1 M D A y N k h T I F R W R V Q g V l Q g M j A y N i 9 B d X R v U m V t b 3 Z l Z E N v b H V t b n M x L n t T T k 9 X I H R p Y 2 t l d C B u d W 1 i Z X I s M T A x f S Z x d W 9 0 O y w m c X V v d D t T Z W N 0 a W 9 u M S 9 I V 1 x 1 M D A y N k h T I F R W R V Q g V l Q g M j A y N i 9 B d X R v U m V t b 3 Z l Z E N v b H V t b n M x L n t Q c m 9 k d W N 0 I E N v Z G U s M T A y f S Z x d W 9 0 O y w m c X V v d D t T Z W N 0 a W 9 u M S 9 I V 1 x 1 M D A y N k h T I F R W R V Q g V l Q g M j A y N i 9 B d X R v U m V t b 3 Z l Z E N v b H V t b n M x L n t D Y W w g T 2 N j I E N v Z G U s M T A z f S Z x d W 9 0 O y w m c X V v d D t T Z W N 0 a W 9 u M S 9 I V 1 x 1 M D A y N k h T I F R W R V Q g V l Q g M j A y N i 9 B d X R v U m V t b 3 Z l Z E N v b H V t b n M x L n t P Z m Z l c m l u Z y B D b 2 R l L D E w N H 0 m c X V v d D s s J n F 1 b 3 Q 7 U 2 V j d G l v b j E v S F d c d T A w M j Z I U y B U V k V U I F Z U I D I w M j Y v Q X V 0 b 1 J l b W 9 2 Z W R D b 2 x 1 b W 5 z M S 5 7 Z W J z I H N 0 Y X R 1 c y A o Y X B w c m 9 2 Z W Q v Z H J h Z n Q p L D E w N X 0 m c X V v d D s s J n F 1 b 3 Q 7 U 2 V j d G l v b j E v S F d c d T A w M j Z I U y B U V k V U I F Z U I D I w M j Y v Q X V 0 b 1 J l b W 9 2 Z W R D b 2 x 1 b W 5 z M S 5 7 Z W J z I F F B I G N o Z W N r L D E w N n 0 m c X V v d D s s J n F 1 b 3 Q 7 U 2 V j d G l v b j E v S F d c d T A w M j Z I U y B U V k V U I F Z U I D I w M j Y v Q X V 0 b 1 J l b W 9 2 Z W R D b 2 x 1 b W 5 z M S 5 7 R W 5 0 Z X J l Z C B p b n R v I E V W R V Q s M T A 3 f S Z x d W 9 0 O y w m c X V v d D t T Z W N 0 a W 9 u M S 9 I V 1 x 1 M D A y N k h T I F R W R V Q g V l Q g M j A y N i 9 B d X R v U m V t b 3 Z l Z E N v b H V t b n M x L n t V b m l 0 c y B m c m 9 t I F N v Q S B 1 c G x v Y W R l Z C B 0 b y B F V k V U L D E w O H 0 m c X V v d D s s J n F 1 b 3 Q 7 U 2 V j d G l v b j E v S F d c d T A w M j Z I U y B U V k V U I F Z U I D I w M j Y v Q X V 0 b 1 J l b W 9 2 Z W R D b 2 x 1 b W 5 z M S 5 7 V E F T I H J l Y 2 V p d m V k L D E w O X 0 m c X V v d D s s J n F 1 b 3 Q 7 U 2 V j d G l v b j E v S F d c d T A w M j Z I U y B U V k V U I F Z U I D I w M j Y v Q X V 0 b 1 J l b W 9 2 Z W R D b 2 x 1 b W 5 z M S 5 7 V E F T I G F t Z W 5 k Z W Q g Z m 9 y I H V w b G 9 h Z C w x M T B 9 J n F 1 b 3 Q 7 L C Z x d W 9 0 O 1 N l Y 3 R p b 2 4 x L 0 h X X H U w M D I 2 S F M g V F Z F V C B W V C A y M D I 2 L 0 F 1 d G 9 S Z W 1 v d m V k Q 2 9 s d W 1 u c z E u e 1 R B U y B 1 c G x v Y W R l Z C B 0 b y B F V k V U L D E x M X 0 m c X V v d D s s J n F 1 b 3 Q 7 U 2 V j d G l v b j E v S F d c d T A w M j Z I U y B U V k V U I F Z U I D I w M j Y v Q X V 0 b 1 J l b W 9 2 Z W R D b 2 x 1 b W 5 z M S 5 7 T k V T Q S B o b 3 V y c y 4 x L D E x M n 0 m c X V v d D s s J n F 1 b 3 Q 7 U 2 V j d G l v b j E v S F d c d T A w M j Z I U y B U V k V U I F Z U I D I w M j Y v Q X V 0 b 1 J l b W 9 2 Z W R D b 2 x 1 b W 5 z M S 5 7 Q 2 9 1 c n N l I F R 5 c G V f M T g s M T E z f S Z x d W 9 0 O y w m c X V v d D t T Z W N 0 a W 9 u M S 9 I V 1 x 1 M D A y N k h T I F R W R V Q g V l Q g M j A y N i 9 B d X R v U m V t b 3 Z l Z E N v b H V t b n M x L n t U Z W F t I E x l Y W R l c i w x M T R 9 J n F 1 b 3 Q 7 X S w m c X V v d D t S Z W x h d G l v b n N o a X B J b m Z v J n F 1 b 3 Q 7 O l t d f S I g L z 4 8 L 1 N 0 Y W J s Z U V u d H J p Z X M + P C 9 J d G V t P j x J d G V t P j x J d G V t T G 9 j Y X R p b 2 4 + P E l 0 Z W 1 U e X B l P k Z v c m 1 1 b G E 8 L 0 l 0 Z W 1 U e X B l P j x J d G V t U G F 0 a D 5 T Z W N 0 a W 9 u M S 9 I V y U y N k h T J T I w V F Z F V C U y M F Z U J T I w M j A y N i 9 T b 3 V y Y 2 U 8 L 0 l 0 Z W 1 Q Y X R o P j w v S X R l b U x v Y 2 F 0 a W 9 u P j x T d G F i b G V F b n R y a W V z I C 8 + P C 9 J d G V t P j x J d G V t P j x J d G V t T G 9 j Y X R p b 2 4 + P E l 0 Z W 1 U e X B l P k Z v c m 1 1 b G E 8 L 0 l 0 Z W 1 U e X B l P j x J d G V t U G F 0 a D 5 T Z W N 0 a W 9 u M S 9 I V y U y N k h T J T I w V F Z F V C U y M F Z U J T I w M j A y N i 9 G a W x 0 Z X J l Z C U y M F J v d 3 M 8 L 0 l 0 Z W 1 Q Y X R o P j w v S X R l b U x v Y 2 F 0 a W 9 u P j x T d G F i b G V F b n R y a W V z I C 8 + P C 9 J d G V t P j x J d G V t P j x J d G V t T G 9 j Y X R p b 2 4 + P E l 0 Z W 1 U e X B l P k Z v c m 1 1 b G E 8 L 0 l 0 Z W 1 U e X B l P j x J d G V t U G F 0 a D 5 T Z W N 0 a W 9 u M S 9 I V y U y N k h T J T I w V F Z F V C U y M F Z U J T I w M j A y N i 9 S Z W 1 v d m V k J T I w T 3 R o Z X I l M j B D b 2 x 1 b W 5 z P C 9 J d G V t U G F 0 a D 4 8 L 0 l 0 Z W 1 M b 2 N h d G l v b j 4 8 U 3 R h Y m x l R W 5 0 c m l l c y A v P j w v S X R l b T 4 8 S X R l b T 4 8 S X R l b U x v Y 2 F 0 a W 9 u P j x J d G V t V H l w Z T 5 G b 3 J t d W x h P C 9 J d G V t V H l w Z T 4 8 S X R l b V B h d G g + U 2 V j d G l v b j E v U G F y Y W 1 l d G V y N T w v S X R l b V B h d G g + P C 9 J d G V t T G 9 j Y X R p b 2 4 + P F N 0 Y W J s Z U V u d H J p Z X M + P E V u d H J 5 I F R 5 c G U 9 I k l z U H J p d m F 0 Z S I g V m F s d W U 9 I m w w I i A v P j x F b n R y e S B U e X B l P S J R d W V y e U l E I i B W Y W x 1 Z T 0 i c z h j Z D V h N D U y L T U 4 N D Y t N G I 1 N S 0 4 O T N m L T M 3 O D Y z Z D k y N m Y 0 Y i I g L z 4 8 R W 5 0 c n k g V H l w Z T 0 i T G 9 h Z F R v U m V w b 3 J 0 R G l z Y W J s Z W Q i I F Z h b H V l P S J s M S I g L z 4 8 R W 5 0 c n k g V H l w Z T 0 i U X V l c n l H c m 9 1 c E l E I i B W Y W x 1 Z T 0 i c z d k N D F h M G J i L T U z N D I t N G V m M C 0 5 M T M 0 L T Y w Z D d i N T Y w Z D l l O 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I w V D A y O j I 5 O j E x L j A 3 N T Q 2 M D d a I i A v P j x F b n R y e S B U e X B l P S J G a W x s U 3 R h d H V z I i B W Y W x 1 Z T 0 i c 0 N v b X B s Z X R l I i A v P j w v U 3 R h Y m x l R W 5 0 c m l l c z 4 8 L 0 l 0 Z W 0 + P E l 0 Z W 0 + P E l 0 Z W 1 M b 2 N h d G l v b j 4 8 S X R l b V R 5 c G U + R m 9 y b X V s Y T w v S X R l b V R 5 c G U + P E l 0 Z W 1 Q Y X R o P l N l Y 3 R p b 2 4 x L 1 N h b X B s Z S U y M E Z p b G U l M j A o N S k 8 L 0 l 0 Z W 1 Q Y X R o P j w v S X R l b U x v Y 2 F 0 a W 9 u P j x T d G F i b G V F b n R y a W V z P j x F b n R y e S B U e X B l P S J J c 1 B y a X Z h d G U i I F Z h b H V l P S J s M C I g L z 4 8 R W 5 0 c n k g V H l w Z T 0 i U X V l c n l J R C I g V m F s d W U 9 I n N m Y T U y M W U 3 M C 0 2 M D V i L T Q 3 N T M t Y j g 2 N i 0 0 Y j Y w Z j k 1 M D A w M j g i I C 8 + P E V u d H J 5 I F R 5 c G U 9 I k J 1 Z m Z l c k 5 l e H R S Z W Z y Z X N o I i B W Y W x 1 Z T 0 i b D E i I C 8 + P E V u d H J 5 I F R 5 c G U 9 I l J l c 3 V s d F R 5 c G U i I F Z h b H V l P S J z Q m l u Y X J 5 I i A v P j x F b n R y e S B U e X B l P S J O Y X Z p Z 2 F 0 a W 9 u U 3 R l c E 5 h b W U i I F Z h b H V l P S J z T m F 2 a W d h d G l v b i I g L z 4 8 R W 5 0 c n k g V H l w Z T 0 i T G 9 h Z G V k V G 9 B b m F s e X N p c 1 N l c n Z p Y 2 V z I i B W Y W x 1 Z T 0 i b D A i I C 8 + P E V u d H J 5 I F R 5 c G U 9 I k x v Y W R U b 1 J l c G 9 y d E R p c 2 F i b G V k I i B W Y W x 1 Z T 0 i b D E i I C 8 + P E V u d H J 5 I F R 5 c G U 9 I l F 1 Z X J 5 R 3 J v d X B J R C I g V m F s d W U 9 I n M 3 Z D Q x Y T B i Y i 0 1 M z Q y L T R l Z j A t O T E z N C 0 2 M G Q 3 Y j U 2 M G Q 5 Z T k 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R m l s b E V y c m 9 y Q 2 9 k Z S I g V m F s d W U 9 I n N V b m t u b 3 d u I i A v P j x F b n R y e S B U e X B l P S J B Z G R l Z F R v R G F 0 Y U 1 v Z G V s I i B W Y W x 1 Z T 0 i b D A i I C 8 + P E V u d H J 5 I F R 5 c G U 9 I k Z p b G x M Y X N 0 V X B k Y X R l Z C I g V m F s d W U 9 I m Q y M D I 1 L T A 5 L T I 4 V D I z O j A z O j M 0 L j Y z M T M z M T B a I i A v P j x F b n R y e S B U e X B l P S J G a W x s U 3 R h d H V z I i B W Y W x 1 Z T 0 i c 0 N v b X B s Z X R l I i A v P j w v U 3 R h Y m x l R W 5 0 c m l l c z 4 8 L 0 l 0 Z W 0 + P E l 0 Z W 0 + P E l 0 Z W 1 M b 2 N h d G l v b j 4 8 S X R l b V R 5 c G U + R m 9 y b X V s Y T w v S X R l b V R 5 c G U + P E l 0 Z W 1 Q Y X R o P l N l Y 3 R p b 2 4 x L 1 N h b X B s Z S U y M E Z p b G U l M j A o N S k v U 2 9 1 c m N l P C 9 J d G V t U G F 0 a D 4 8 L 0 l 0 Z W 1 M b 2 N h d G l v b j 4 8 U 3 R h Y m x l R W 5 0 c m l l c y A v P j w v S X R l b T 4 8 S X R l b T 4 8 S X R l b U x v Y 2 F 0 a W 9 u P j x J d G V t V H l w Z T 5 G b 3 J t d W x h P C 9 J d G V t V H l w Z T 4 8 S X R l b V B h d G g + U 2 V j d G l v b j E v U 2 F t c G x l J T I w R m l s Z S U y M C g 1 K S 9 G a W x 0 Z X J l Z C U y M F J v d 3 M 8 L 0 l 0 Z W 1 Q Y X R o P j w v S X R l b U x v Y 2 F 0 a W 9 u P j x T d G F i b G V F b n R y a W V z I C 8 + P C 9 J d G V t P j x J d G V t P j x J d G V t T G 9 j Y X R p b 2 4 + P E l 0 Z W 1 U e X B l P k Z v c m 1 1 b G E 8 L 0 l 0 Z W 1 U e X B l P j x J d G V t U G F 0 a D 5 T Z W N 0 a W 9 u M S 9 T Y W 1 w b G U l M j B G a W x l J T I w K D U p L 1 J l b W 9 2 Z W Q l M j B P d G h l c i U y M E N v b H V t b n M 8 L 0 l 0 Z W 1 Q Y X R o P j w v S X R l b U x v Y 2 F 0 a W 9 u P j x T d G F i b G V F b n R y a W V z I C 8 + P C 9 J d G V t P j x J d G V t P j x J d G V t T G 9 j Y X R p b 2 4 + P E l 0 Z W 1 U e X B l P k Z v c m 1 1 b G E 8 L 0 l 0 Z W 1 U e X B l P j x J d G V t U G F 0 a D 5 T Z W N 0 a W 9 u M S 9 T Y W 1 w b G U l M j B G a W x l J T I w K D U p L 0 5 h d m l n Y X R p b 2 4 x P C 9 J d G V t U G F 0 a D 4 8 L 0 l 0 Z W 1 M b 2 N h d G l v b j 4 8 U 3 R h Y m x l R W 5 0 c m l l c y A v P j w v S X R l b T 4 8 S X R l b T 4 8 S X R l b U x v Y 2 F 0 a W 9 u P j x J d G V t V H l w Z T 5 G b 3 J t d W x h P C 9 J d G V t V H l w Z T 4 8 S X R l b V B h d G g + U 2 V j d G l v b j E v V H J h b n N m b 3 J t J T I w U 2 F t c G x l J T I w R m l s Z S U y M C g 1 K T w v S X R l b V B h d G g + P C 9 J d G V t T G 9 j Y X R p b 2 4 + P F N 0 Y W J s Z U V u d H J p Z X M + P E V u d H J 5 I F R 5 c G U 9 I k l z U H J p d m F 0 Z S I g V m F s d W U 9 I m w w I i A v P j x F b n R y e S B U e X B l P S J R d W V y e U l E I i B W Y W x 1 Z T 0 i c z J i M j N h N j U 0 L T M x N G M t N D N m Z S 1 h Z G E 5 L T I z M j l l Z T h i Y z F l M S I g L z 4 8 R W 5 0 c n k g V H l w Z T 0 i T G 9 h Z F R v U m V w b 3 J 0 R G l z Y W J s Z W Q i I F Z h b H V l P S J s M S I g L z 4 8 R W 5 0 c n k g V H l w Z T 0 i U X V l c n l H c m 9 1 c E l E I i B W Y W x 1 Z T 0 i c 2 J k M j M 0 Z G U w L W V j Y T Q t N D Q 0 Z i 1 i M z Z m L T Z m Z W R h Z W N k N W I z N C 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U t M D k t M j h U M j M 6 M D M 6 M z Q u N j I 3 N T U x N l o i I C 8 + P E V u d H J 5 I F R 5 c G U 9 I k Z p b G x T d G F 0 d X M i I F Z h b H V l P S J z Q 2 9 t c G x l d G U i I C 8 + P C 9 T d G F i b G V F b n R y a W V z P j w v S X R l b T 4 8 S X R l b T 4 8 S X R l b U x v Y 2 F 0 a W 9 u P j x J d G V t V H l w Z T 5 G b 3 J t d W x h P C 9 J d G V t V H l w Z T 4 8 S X R l b V B h d G g + U 2 V j d G l v b j E v V H J h b n N m b 3 J t J T I w U 2 F t c G x l J T I w R m l s Z S U y M C g 1 K S 9 T b 3 V y Y 2 U 8 L 0 l 0 Z W 1 Q Y X R o P j w v S X R l b U x v Y 2 F 0 a W 9 u P j x T d G F i b G V F b n R y a W V z I C 8 + P C 9 J d G V t P j x J d G V t P j x J d G V t T G 9 j Y X R p b 2 4 + P E l 0 Z W 1 U e X B l P k Z v c m 1 1 b G E 8 L 0 l 0 Z W 1 U e X B l P j x J d G V t U G F 0 a D 5 T Z W N 0 a W 9 u M S 9 U c m F u c 2 Z v c m 0 l M j B T Y W 1 w b G U l M j B G a W x l J T I w K D U p L 1 N 0 Z X A l M j A x J T I w L S U y M F R p b W V 0 Y W J s Z V 9 T a G V l d D w v S X R l b V B h d G g + P C 9 J d G V t T G 9 j Y X R p b 2 4 + P F N 0 Y W J s Z U V u d H J p Z X M g L z 4 8 L 0 l 0 Z W 0 + P E l 0 Z W 0 + P E l 0 Z W 1 M b 2 N h d G l v b j 4 8 S X R l b V R 5 c G U + R m 9 y b X V s Y T w v S X R l b V R 5 c G U + P E l 0 Z W 1 Q Y X R o P l N l Y 3 R p b 2 4 x L 1 R y Y W 5 z Z m 9 y b S U y M F N h b X B s Z S U y M E Z p b G U l M j A o N S k v U H J v b W 9 0 Z W Q l M j B I Z W F k Z X J z P C 9 J d G V t U G F 0 a D 4 8 L 0 l 0 Z W 1 M b 2 N h d G l v b j 4 8 U 3 R h Y m x l R W 5 0 c m l l c y A v P j w v S X R l b T 4 8 S X R l b T 4 8 S X R l b U x v Y 2 F 0 a W 9 u P j x J d G V t V H l w Z T 5 G b 3 J t d W x h P C 9 J d G V t V H l w Z T 4 8 S X R l b V B h d G g + U 2 V j d G l v b j E v V H J h b n N m b 3 J t J T I w R m l s Z S U y M C g 1 K T w v S X R l b V B h d G g + P C 9 J d G V t T G 9 j Y X R p b 2 4 + P F N 0 Y W J s Z U V u d H J p Z X M + P E V u d H J 5 I F R 5 c G U 9 I k x v Y W R U b 1 J l c G 9 y d E R p c 2 F i b G V k I i B W Y W x 1 Z T 0 i b D E i I C 8 + P E V u d H J 5 I F R 5 c G U 9 I l F 1 Z X J 5 S U Q i I F Z h b H V l P S J z N D h m Y j l l M D k t M 2 U w Z S 0 0 N z Z h L W F l N D Q t Z G Y x Y j R k N T U 2 M D Q 2 I i A v P j x F b n R y e S B U e X B l P S J R d W V y e U d y b 3 V w S U Q i I F Z h b H V l P S J z N 2 Q 0 M W E w Y m I t N T M 0 M i 0 0 Z W Y w L T k x M z Q t N j B k N 2 I 1 N j B k O W U 5 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c t M j B U M D I 6 M j k 6 M T E u M T Y z O D k y M F o i I C 8 + P E V u d H J 5 I F R 5 c G U 9 I k Z p b G x T d G F 0 d X M i I F Z h b H V l P S J z Q 2 9 t c G x l d G U i I C 8 + P C 9 T d G F i b G V F b n R y a W V z P j w v S X R l b T 4 8 S X R l b T 4 8 S X R l b U x v Y 2 F 0 a W 9 u P j x J d G V t V H l w Z T 5 G b 3 J t d W x h P C 9 J d G V t V H l w Z T 4 8 S X R l b V B h d G g + U 2 V j d G l v b j E v V H J h b n N m b 3 J t J T I w R m l s Z S U y M C g 1 K S 9 T b 3 V y Y 2 U 8 L 0 l 0 Z W 1 Q Y X R o P j w v S X R l b U x v Y 2 F 0 a W 9 u P j x T d G F i b G V F b n R y a W V z I C 8 + P C 9 J d G V t P j x J d G V t P j x J d G V t T G 9 j Y X R p b 2 4 + P E l 0 Z W 1 U e X B l P k Z v c m 1 1 b G E 8 L 0 l 0 Z W 1 U e X B l P j x J d G V t U G F 0 a D 5 T Z W N 0 a W 9 u M S 9 I V y U y N k h T J T I w V F Z F V C U y M F Z U J T I w M j A y N i 9 G a W x 0 Z X J l Z C U y M E h p Z G R l b i U y M E Z p b G V z M T w v S X R l b V B h d G g + P C 9 J d G V t T G 9 j Y X R p b 2 4 + P F N 0 Y W J s Z U V u d H J p Z X M g L z 4 8 L 0 l 0 Z W 0 + P E l 0 Z W 0 + P E l 0 Z W 1 M b 2 N h d G l v b j 4 8 S X R l b V R 5 c G U + R m 9 y b X V s Y T w v S X R l b V R 5 c G U + P E l 0 Z W 1 Q Y X R o P l N l Y 3 R p b 2 4 x L 0 h X J T I 2 S F M l M j B U V k V U J T I w V l Q l M j A y M D I 2 L 0 l u d m 9 r Z S U y M E N 1 c 3 R v b S U y M E Z 1 b m N 0 a W 9 u M T w v S X R l b V B h d G g + P C 9 J d G V t T G 9 j Y X R p b 2 4 + P F N 0 Y W J s Z U V u d H J p Z X M g L z 4 8 L 0 l 0 Z W 0 + P E l 0 Z W 0 + P E l 0 Z W 1 M b 2 N h d G l v b j 4 8 S X R l b V R 5 c G U + R m 9 y b X V s Y T w v S X R l b V R 5 c G U + P E l 0 Z W 1 Q Y X R o P l N l Y 3 R p b 2 4 x L 0 h X J T I 2 S F M l M j B U V k V U J T I w V l Q l M j A y M D I 2 L 1 J l b W 9 2 Z W Q l M j B P d G h l c i U y M E N v b H V t b n M x P C 9 J d G V t U G F 0 a D 4 8 L 0 l 0 Z W 1 M b 2 N h d G l v b j 4 8 U 3 R h Y m x l R W 5 0 c m l l c y A v P j w v S X R l b T 4 8 S X R l b T 4 8 S X R l b U x v Y 2 F 0 a W 9 u P j x J d G V t V H l w Z T 5 G b 3 J t d W x h P C 9 J d G V t V H l w Z T 4 8 S X R l b V B h d G g + U 2 V j d G l v b j E v S F c l M j Z I U y U y M F R W R V Q l M j B W V C U y M D I w M j Y v R X h w Y W 5 k Z W Q l M j B U Y W J s Z S U y M E N v b H V t b j E 8 L 0 l 0 Z W 1 Q Y X R o P j w v S X R l b U x v Y 2 F 0 a W 9 u P j x T d G F i b G V F b n R y a W V z I C 8 + P C 9 J d G V t P j x J d G V t P j x J d G V t T G 9 j Y X R p b 2 4 + P E l 0 Z W 1 U e X B l P k Z v c m 1 1 b G E 8 L 0 l 0 Z W 1 U e X B l P j x J d G V t U G F 0 a D 5 T Z W N 0 a W 9 u M S 9 I V y U y N k h T J T I w V F Z F V C U y M F Z U J T I w M j A y N i 9 D a G F u Z 2 V k J T I w V H l w Z T w v S X R l b V B h d G g + P C 9 J d G V t T G 9 j Y X R p b 2 4 + P F N 0 Y W J s Z U V u d H J p Z X M g L z 4 8 L 0 l 0 Z W 0 + P E l 0 Z W 0 + P E l 0 Z W 1 M b 2 N h d G l v b j 4 8 S X R l b V R 5 c G U + R m 9 y b X V s Y T w v S X R l b V R 5 c G U + P E l 0 Z W 1 Q Y X R o P l N l Y 3 R p b 2 4 x L 0 h X J T I 2 S F M l M j B U V k V U J T I w V l Q l M j A y M D I 2 L 1 J l b W 9 2 Z W Q l M j B U b 3 A l M j B S b 3 d z P C 9 J d G V t U G F 0 a D 4 8 L 0 l 0 Z W 1 M b 2 N h d G l v b j 4 8 U 3 R h Y m x l R W 5 0 c m l l c y A v P j w v S X R l b T 4 8 S X R l b T 4 8 S X R l b U x v Y 2 F 0 a W 9 u P j x J d G V t V H l w Z T 5 G b 3 J t d W x h P C 9 J d G V t V H l w Z T 4 8 S X R l b V B h d G g + U 2 V j d G l v b j E v R U Z T J T I 2 Q U M l M j Z M J T I w V F Z F V C U y M F Z U J T I w M j A y N j w v S X R l b V B h d G g + P C 9 J d G V t T G 9 j Y X R p b 2 4 + P F N 0 Y W J s Z U V u d H J p Z X M + P E V u d H J 5 I F R 5 c G U 9 I k l z U H J p d m F 0 Z S I g V m F s d W U 9 I m w w I i A v P j x F b n R y e S B U e X B l P S J R d W V y e U l E I i B W Y W x 1 Z T 0 i c 2 Z h N G I 0 N T U 3 L W R l M z U t N G Y 1 M i 1 h M j F j L W F i N G Y 0 Z m Q z Y z V h Z i 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R U Z T X 0 F D X 0 x f V F Z F V F 9 W V F 8 y M D I 2 I i A v P j x F b n R y e S B U e X B l P S J G a W x s Z W R D b 2 1 w b G V 0 Z V J l c 3 V s d F R v V 2 9 y a 3 N o Z W V 0 I i B W Y W x 1 Z T 0 i b D E i I C 8 + P E V u d H J 5 I F R 5 c G U 9 I k Z p b G x F c n J v c k N v d W 5 0 I i B W Y W x 1 Z T 0 i b D M i I C 8 + P E V u d H J 5 I F R 5 c G U 9 I k Z p b G x F c n J v c k N v Z G U i I F Z h b H V l P S J z V W 5 r b m 9 3 b i I g L z 4 8 R W 5 0 c n k g V H l w Z T 0 i R m l s b E x h c 3 R V c G R h d G V k I i B W Y W x 1 Z T 0 i Z D I w M j U t M D k t M j h U M j M 6 M D Q 6 M T A u O D k z N z Q x M F o i I C 8 + P E V u d H J 5 I F R 5 c G U 9 I k Z p b G x D b 3 V u d C I g V m F s d W U 9 I m w x M S I g L z 4 8 R W 5 0 c n k g V H l w Z T 0 i R m l s b E N v b H V t b l R 5 c G V z I i B W Y W x 1 Z T 0 i c 0 J n W U R C Z 1 l H Q m d Z R 0 F 3 Q U d C U V l H Q X d N R E F 3 W U d C Z 1 l H Q m d N R 0 J n W U h C d 1 l H Q m d Z R 0 J n W U R B d 1 l K Q 1 F Z R 0 J n W U d B d 1 V H Q X d N R 0 J n W U d C Z 1 l E Q X d Z R 0 J n W U d C Z 1 l H Q m d Z R 0 J n W U d B Q U 1 E Q X d N R E F B T U R B d 1 V G Q l F V R k J R V U R B d 1 V G Q l F N R k F B T U d C Z 1 l H Q m d Z R 0 J n W U d C Z 0 1 H Q m c 9 P S I g L z 4 8 R W 5 0 c n k g V H l w Z T 0 i R m l s b E N v b H V t b k 5 h b W V z I i B W Y W x 1 Z T 0 i c 1 s m c X V v d D t T d G F 0 d X M m c X V v d D s s J n F 1 b 3 Q 7 Q 2 9 1 c n N l I F R 5 c G U m c X V v d D s s J n F 1 b 3 Q 7 T k V T Q S B D b 3 V y c 2 U g Q 2 9 k Z S Z x d W 9 0 O y w m c X V v d D t O Y X R p b 2 5 h b C B D b 2 R l J n F 1 b 3 Q 7 L C Z x d W 9 0 O 1 F 1 Y W x p Z m l j Y X R p b 2 4 g T m F t Z S Z x d W 9 0 O y w m c X V v d D t O R V N B I E N v d X J z Z S B O Y W 1 l I C Z x d W 9 0 O y w m c X V v d D t T d W I t R m F j d W x 0 e S Z x d W 9 0 O y w m c X V v d D t D b G F z c y B O Y W 1 l J n F 1 b 3 Q 7 L C Z x d W 9 0 O 0 N v d X J z Z S B u Y W 1 l I E N o Z W N r J n F 1 b 3 Q 7 L C Z x d W 9 0 O 0 N v d X J z Z S B Q c m l j Z S A o a W 5 j b C B B U 0 M g X H U w M D I 2 I E x v Y W R p b m c p J n F 1 b 3 Q 7 L C Z x d W 9 0 O 0 F w e C B i c m V h a y B l d m V u I H N 0 d W R l b n R z I G Z v c i B D T S B v Z i B A M z U u M C U m c X V v d D s s J n F 1 b 3 Q 7 Q X B 4 I E N v b n R y a W J 1 d G l v b i B N Y X J n a W 4 g Z n J v b S B N a W 4 v T W F u I H N p e m U m c X V v d D s s J n F 1 b 3 Q 7 T G 9 h Z G l u Z y Z x d W 9 0 O y w m c X V v d D t O Z X c v Q 2 9 u d C Z x d W 9 0 O y w m c X V v d D t I Z W F k I F R l Y W N o Z X J c b i h G a X J z d C B M Y X N 0 K V x u K H V z Z S A 7 I H d p d G g g b m 8 g c 3 B h Y 2 V z I G Z v c i B t d W x 0 a X B s Z S k m c X V v d D s s J n F 1 b 3 Q 7 T W l u I F N 0 d W R l b n R z I H B l c i B D b 2 h v c n Q m c X V v d D s s J n F 1 b 3 Q 7 T W F 4 I F N 0 d W R l b n R z I H B l c i B D b 2 h v c n Q m c X V v d D s s J n F 1 b 3 Q 7 T W F 4 I E N v a G 9 y d H M m c X V v d D s s J n F 1 b 3 Q 7 Q 2 9 z d C B D Z W 5 0 c m U m c X V v d D s s J n F 1 b 3 Q 7 U 2 9 B I G 9 y I E Z 1 b G w g U X V h b C Z x d W 9 0 O y w m c X V v d D t E Z W x p d m V y e S Z x d W 9 0 O y w m c X V v d D t E Z W x p d m V y e S B N b 2 R l J n F 1 b 3 Q 7 L C Z x d W 9 0 O 0 F U Q V I m c X V v d D s s J n F 1 b 3 Q 7 R X h h b S B O d W 1 i Z X I m c X V v d D s s J n F 1 b 3 Q 7 V 2 9 y a y B Q b G F j Z W 1 l b n Q m c X V v d D s s J n F 1 b 3 Q 7 V 2 9 y a y B Q b G F j Z W 1 l b n Q g S G 9 1 c n M m c X V v d D s s J n F 1 b 3 Q 7 R V Z F V C B D b 3 V y c 2 U g S U Q m c X V v d D s s J n F 1 b 3 Q 7 Q 2 x h c 3 M g R n J l c X V l b m N 5 J n F 1 b 3 Q 7 L C Z x d W 9 0 O 0 R h e S Z x d W 9 0 O y w m c X V v d D t T d G F y d C B U a W 1 l X G 5 c b k h I O k 1 N I F x u M j R o c i B 0 a W 1 l J n F 1 b 3 Q 7 L C Z x d W 9 0 O 0 V u Z C B U a W 1 l X G 5 c b k h I O k 1 N X G 4 y N G h y I H R p b W U m c X V v d D s s J n F 1 b 3 Q 7 Q W N j Z X N z I C h Z L 0 4 p J n F 1 b 3 Q 7 L C Z x d W 9 0 O 0 R l b G l 2 Z X J 5 I E x v Y 2 F 0 a W 9 u J n F 1 b 3 Q 7 L C Z x d W 9 0 O 0 N v b W 1 1 b m l 0 e S Z x d W 9 0 O y w m c X V v d D t J b n R l c m 5 h b C B O b 3 R l c y A m c X V v d D s s J n F 1 b 3 Q 7 U 3 B l Y 2 l m a W M g Q 2 9 1 c n N l I F J l c X V p c m V t Z W 5 0 c y B 0 Z X h 0 I H R v I G d v I G l u d G 8 g R V Z F V C B w b 3 J 0 Y W w g Z W c g d 2 h h d C B 0 b y B 3 Z W F y I C 8 g d 2 h h d C B 0 b y B i c m l u Z y A o d G 8 g Y m U g c 2 V l b i B v b i B 0 a G U g b 2 Z m Z X I g b G V 0 d G V y K S Z x d W 9 0 O y w m c X V v d D t B Z G R p d G l v b m F s I F R l e H Q g d G h h d C B h c H B l Y X J z I G l u I E V W R V Q g Z W c g c X V h b C B h Z H Z p Y 2 U s I H Z h Y 2 N p b m F 0 a W 9 u I G F k d m l j Z S w g Y 2 9 1 c n N l c y B z d W J q Z W N 0 I H R v I G N o Y W 5 n Z S A o b 2 5 s e S B z Z W V u I G F 0 I G N v d X J z Z S B s Z X Z l b C k m c X V v d D s s J n F 1 b 3 Q 7 U 3 B l Y 2 l h b C B E Z W x p d m V y e S B O b 3 R l I C h F V k V U I H B v c n R h b C B c d T A w M j Y g V F Z F V C B 0 a W 1 l d G F i b G U p I C 0 g W W V h c i A y I G R l d G F p b C 9 T b 0 E v d 2 9 y a 3 N o b 3 A g b G 9 j Y X R p b 2 4 s I G R h d G V z I F x 1 M D A y N i B 0 a W 1 l c y Z x d W 9 0 O y w m c X V v d D t O d W 1 i Z X I g b 2 Y g e W V h c n M m c X V v d D s s J n F 1 b 3 Q 7 T n V t Y m V y I G 9 m I F R l c m 1 z I G l u I F l l Y X I g M S Z x d W 9 0 O y w m c X V v d D t O d W 1 i Z X I g b 2 Y g V G V y b X M g a W 4 g W W V h c i A y I C Z x d W 9 0 O y w m c X V v d D t T d G F y d C B E Y X R l I C h Z Z W F y I D E p J n F 1 b 3 Q 7 L C Z x d W 9 0 O 0 V u Z C B E Y X R l I C h Z Z W F y I D E p J n F 1 b 3 Q 7 L C Z x d W 9 0 O 1 N 0 Y X J 0 I E R h d G U g K F l l Y X I g M i k m c X V v d D s s J n F 1 b 3 Q 7 R W 5 k I E R h d G U g K F l l Y X I g M i k m c X V v d D s s J n F 1 b 3 Q 7 Q 2 x h c 3 M g U m 9 v b V x u J n F 1 b 3 Q 7 L C Z x d W 9 0 O 0 N s Y X N z I F R l Y W N o Z X J c b i h G a X J z d C B M Y X N 0 K V x u K H V z Z S A 7 I H d p d G g g b m 8 g c 3 B h Y 2 V z I G Z v c i B t d W x 0 a X B s Z S k m c X V v d D s s J n F 1 b 3 Q 7 U 2 N o b 2 9 s c 1 x 1 M D A y N y B U Z W F t I E N v b n R h Y 3 Q m c X V v d D s s J n F 1 b 3 Q 7 R G V s a X Z l c n k g K F R l Y W N o Z X I p J n F 1 b 3 Q 7 L C Z x d W 9 0 O 1 R l Y W N o Z X I g U m V z b 3 V y Y 2 U g K E Z U J S k m c X V v d D s s J n F 1 b 3 Q 7 U 3 V w c G 9 y d C A o R V N P K S Z x d W 9 0 O y w m c X V v d D t X b 3 J r c G x h Y 2 V t Z W 5 0 I C h c d T A w M 2 V S R C k m c X V v d D s s J n F 1 b 3 Q 7 V H J h Z G U g Q X N z a X N 0 Y W 5 0 J n F 1 b 3 Q 7 L C Z x d W 9 0 O 1 w m c X V v d D t P d G h l c l w m c X V v d D s g U 3 V w c G 9 y d D o g S G 9 1 c n M m c X V v d D s s J n F 1 b 3 Q 7 X C Z x d W 9 0 O 0 9 0 a G V y X C Z x d W 9 0 O y B T d X B w b 3 J 0 O i B U e X B l J n F 1 b 3 Q 7 L C Z x d W 9 0 O 0 R l b G l 2 Z X J 5 I H J l b G F 0 Z W Q g Z m 9 y I H R l Y W N o Z X J z O i B I b 3 V y c y Z x d W 9 0 O y w m c X V v d D t E Z W x p d m V y e S B y Z W x h d G V k I G Z v c i B 0 Z W F j a G V y c z o g S 2 1 z J n F 1 b 3 Q 7 L C Z x d W 9 0 O 1 d v c m s g c G x h Y 2 V t Z W 5 0 I H J l b G F 0 Z W Q g Z m 9 y I H R l Y W N o Z X J z O i B I b 3 V y c y Z x d W 9 0 O y w m c X V v d D t X b 3 J r I H B s Y W N l b W V u d C B y Z W x h d G V k I G Z v c i B 0 Z W F j a G V y c z o g S 2 1 z J n F 1 b 3 Q 7 L C Z x d W 9 0 O 1 Z h c m l h Y m x l I C h w Z X I g c 3 R 1 Z G V u d C k m c X V v d D s s J n F 1 b 3 Q 7 R m l 4 Z W Q g K H B l c i B h b m 5 1 b S k m c X V v d D s s J n F 1 b 3 Q 7 R G V s a X Z l c n k g K F R l Y W N o Z X I p X z E m c X V v d D s s J n F 1 b 3 Q 7 V G V h Y 2 h l c i B S Z X N v d X J j Z S A o R l Q l K V 8 y J n F 1 b 3 Q 7 L C Z x d W 9 0 O 1 N 1 c H B v c n Q g K E V T T y l f M y Z x d W 9 0 O y w m c X V v d D t X b 3 J r c G x h Y 2 V t Z W 5 0 I C h c d T A w M 2 V S R C l f N C Z x d W 9 0 O y w m c X V v d D t U c m F k Z S B B c 3 N p c 3 R h b n R f N S Z x d W 9 0 O y w m c X V v d D t c J n F 1 b 3 Q 7 T 3 R o Z X J c J n F 1 b 3 Q 7 I F N 1 c H B v c n Q 6 I E h v d X J z X z Y m c X V v d D s s J n F 1 b 3 Q 7 X C Z x d W 9 0 O 0 9 0 a G V y X C Z x d W 9 0 O y B T d X B w b 3 J 0 O i B U e X B l X z c m c X V v d D s s J n F 1 b 3 Q 7 R G V s a X Z l c n k g c m V s Y X R l Z C B m b 3 I g d G V h Y 2 h l c n M 6 I E h v d X J z X z g m c X V v d D s s J n F 1 b 3 Q 7 R G V s a X Z l c n k g c m V s Y X R l Z C B m b 3 I g d G V h Y 2 h l c n M 6 I E t t c 1 8 5 J n F 1 b 3 Q 7 L C Z x d W 9 0 O 1 d v c m s g c G x h Y 2 V t Z W 5 0 I H J l b G F 0 Z W Q g Z m 9 y I H R l Y W N o Z X J z O i B I b 3 V y c 1 8 x M C Z x d W 9 0 O y w m c X V v d D t X b 3 J r I H B s Y W N l b W V u d C B y Z W x h d G V k I G Z v c i B 0 Z W F j a G V y c z o g S 2 1 z X z E x J n F 1 b 3 Q 7 L C Z x d W 9 0 O 1 Z h c m l h Y m x l I C h w Z X I g c 3 R 1 Z G V u d C l f M T I m c X V v d D s s J n F 1 b 3 Q 7 R m l 4 Z W Q g K H B l c i B h b m 5 1 b S l f M T M m c X V v d D s s J n F 1 b 3 Q 7 Q 2 9 z d G l u Z y B E Z X R h a W w v Q 2 9 t b W V u d H M m c X V v d D s s J n F 1 b 3 Q 7 Q 2 9 s d W 1 u N z Y m c X V v d D s s J n F 1 b 3 Q 7 V G 9 0 Y W w m c X V v d D s s J n F 1 b 3 Q 7 R G V s a X Z l c n l f M T Q m c X V v d D s s J n F 1 b 3 Q 7 T 3 R o Z X I g K F N 1 c H B v c n Q g K y B U c m F 2 Z W w p J n F 1 b 3 Q 7 L C Z x d W 9 0 O 0 5 F U 0 E g S G 9 1 c n M m c X V v d D s s J n F 1 b 3 Q 7 R G V s a X Z l c n k g S G 9 1 c n M g J S B 2 c y B O R V N B I C Z x d W 9 0 O y w m c X V v d D t D b 2 x 1 b W 4 4 M i Z x d W 9 0 O y w m c X V v d D t C Y X N l I E N v d X J z Z S B Q c m l j Z S A o a W 5 j b C B B U 0 M p J n F 1 b 3 Q 7 L C Z x d W 9 0 O 0 x v Y W R p b m d z J n F 1 b 3 Q 7 L C Z x d W 9 0 O 0 F T Q y Z x d W 9 0 O y w m c X V v d D t H c m 9 z c 2 V k I H V w I F Z h c m l h Y m x l I E N v b n N 1 b W F i b G V z J n F 1 b 3 Q 7 L C Z x d W 9 0 O 1 R v d G F s I G 5 l d C B S Z X Z l b n V l I H B l c i B T d H V k Z W 5 0 J n F 1 b 3 Q 7 L C Z x d W 9 0 O 0 Z U J n F 1 b 3 Q 7 L C Z x d W 9 0 O 1 B U J n F 1 b 3 Q 7 L C Z x d W 9 0 O 0 V T T y Z x d W 9 0 O y w m c X V v d D t X L 3 B s Y W N l J n F 1 b 3 Q 7 L C Z x d W 9 0 O 1 R y Y W R l I E F z c 2 l z d G F u d F 8 x N S Z x d W 9 0 O y w m c X V v d D t P d G h l c i B Z c j E m c X V v d D s s J n F 1 b 3 Q 7 T 3 R o Z X I g W X I y J n F 1 b 3 Q 7 L C Z x d W 9 0 O 1 R y Y X Z l b C Z x d W 9 0 O y w m c X V v d D t U c m F 2 Z W x f M T Y m c X V v d D s s J n F 1 b 3 Q 7 W W V h c i A x J n F 1 b 3 Q 7 L C Z x d W 9 0 O 1 l l Y X I g M i Z x d W 9 0 O y w m c X V v d D t U b 3 R h b F 8 x N y Z x d W 9 0 O y w m c X V v d D t C c m V h a y B F d m V u J n F 1 b 3 Q 7 L C Z x d W 9 0 O 0 V E U C B O d W 1 i Z X I m c X V v d D s s J n F 1 b 3 Q 7 U 0 5 P V y B 0 a W N r Z X Q g b n V t Y m V y J n F 1 b 3 Q 7 L C Z x d W 9 0 O 1 B y b 2 R 1 Y 3 Q g Q 2 9 k Z S Z x d W 9 0 O y w m c X V v d D t D Y W w g T 2 N j I E N v Z G U m c X V v d D s s J n F 1 b 3 Q 7 T 2 Z m Z X J p b m c g Q 2 9 k Z S Z x d W 9 0 O y w m c X V v d D t l Y n M g c 3 R h d H V z I C h h c H B y b 3 Z l Z C 9 k c m F m d C k m c X V v d D s s J n F 1 b 3 Q 7 Z W J z I F F B I G N o Z W N r J n F 1 b 3 Q 7 L C Z x d W 9 0 O 0 V u d G V y Z W Q g a W 5 0 b y B F V k V U J n F 1 b 3 Q 7 L C Z x d W 9 0 O 1 V u a X R z I G Z y b 2 0 g U 2 9 B I H V w b G 9 h Z G V k I H R v I E V W R V Q m c X V v d D s s J n F 1 b 3 Q 7 V E F T I H J l Y 2 V p d m V k J n F 1 b 3 Q 7 L C Z x d W 9 0 O 1 R B U y B h b W V u Z G V k I G Z v c i B 1 c G x v Y W Q m c X V v d D s s J n F 1 b 3 Q 7 V E F T I H V w b G 9 h Z G V k I H R v I E V W R V Q m c X V v d D s s J n F 1 b 3 Q 7 T k V T Q S B o b 3 V y c y 4 x J n F 1 b 3 Q 7 L C Z x d W 9 0 O 0 N v d X J z Z S B U e X B l X z E 4 J n F 1 b 3 Q 7 L C Z x d W 9 0 O 1 R l Y W 0 g T G V h Z G V y J n F 1 b 3 Q 7 X S I g L z 4 8 R W 5 0 c n k g V H l w Z T 0 i R m l s b F N 0 Y X R 1 c y I g V m F s d W U 9 I n N D b 2 1 w b G V 0 Z S I g L z 4 8 R W 5 0 c n k g V H l w Z T 0 i Q W R k Z W R U b 0 R h d G F N b 2 R l b C I g V m F s d W U 9 I m w w I i A v P j x F b n R y e S B U e X B l P S J S Z W x h d G l v b n N o a X B J b m Z v Q 2 9 u d G F p b m V y I i B W Y W x 1 Z T 0 i c 3 s m c X V v d D t j b 2 x 1 b W 5 D b 3 V u d C Z x d W 9 0 O z o x M T U s J n F 1 b 3 Q 7 a 2 V 5 Q 2 9 s d W 1 u T m F t Z X M m c X V v d D s 6 W 1 0 s J n F 1 b 3 Q 7 c X V l c n l S Z W x h d G l v b n N o a X B z J n F 1 b 3 Q 7 O l t d L C Z x d W 9 0 O 2 N v b H V t b k l k Z W 5 0 a X R p Z X M m c X V v d D s 6 W y Z x d W 9 0 O 1 N l Y 3 R p b 2 4 x L 0 V G U 1 x 1 M D A y N k F D X H U w M D I 2 T C B U V k V U I F Z U I D I w M j Y v Q X V 0 b 1 J l b W 9 2 Z W R D b 2 x 1 b W 5 z M S 5 7 U 3 R h d H V z L D B 9 J n F 1 b 3 Q 7 L C Z x d W 9 0 O 1 N l Y 3 R p b 2 4 x L 0 V G U 1 x 1 M D A y N k F D X H U w M D I 2 T C B U V k V U I F Z U I D I w M j Y v Q X V 0 b 1 J l b W 9 2 Z W R D b 2 x 1 b W 5 z M S 5 7 Q 2 9 1 c n N l I F R 5 c G U s M X 0 m c X V v d D s s J n F 1 b 3 Q 7 U 2 V j d G l v b j E v R U Z T X H U w M D I 2 Q U N c d T A w M j Z M I F R W R V Q g V l Q g M j A y N i 9 B d X R v U m V t b 3 Z l Z E N v b H V t b n M x L n t O R V N B I E N v d X J z Z S B D b 2 R l L D J 9 J n F 1 b 3 Q 7 L C Z x d W 9 0 O 1 N l Y 3 R p b 2 4 x L 0 V G U 1 x 1 M D A y N k F D X H U w M D I 2 T C B U V k V U I F Z U I D I w M j Y v Q X V 0 b 1 J l b W 9 2 Z W R D b 2 x 1 b W 5 z M S 5 7 T m F 0 a W 9 u Y W w g Q 2 9 k Z S w z f S Z x d W 9 0 O y w m c X V v d D t T Z W N 0 a W 9 u M S 9 F R l N c d T A w M j Z B Q 1 x 1 M D A y N k w g V F Z F V C B W V C A y M D I 2 L 0 F 1 d G 9 S Z W 1 v d m V k Q 2 9 s d W 1 u c z E u e 1 F 1 Y W x p Z m l j Y X R p b 2 4 g T m F t Z S w 0 f S Z x d W 9 0 O y w m c X V v d D t T Z W N 0 a W 9 u M S 9 F R l N c d T A w M j Z B Q 1 x 1 M D A y N k w g V F Z F V C B W V C A y M D I 2 L 0 F 1 d G 9 S Z W 1 v d m V k Q 2 9 s d W 1 u c z E u e 0 5 F U 0 E g Q 2 9 1 c n N l I E 5 h b W U g L D V 9 J n F 1 b 3 Q 7 L C Z x d W 9 0 O 1 N l Y 3 R p b 2 4 x L 0 V G U 1 x 1 M D A y N k F D X H U w M D I 2 T C B U V k V U I F Z U I D I w M j Y v Q X V 0 b 1 J l b W 9 2 Z W R D b 2 x 1 b W 5 z M S 5 7 U 3 V i L U Z h Y 3 V s d H k s N n 0 m c X V v d D s s J n F 1 b 3 Q 7 U 2 V j d G l v b j E v R U Z T X H U w M D I 2 Q U N c d T A w M j Z M I F R W R V Q g V l Q g M j A y N i 9 B d X R v U m V t b 3 Z l Z E N v b H V t b n M x L n t D b G F z c y B O Y W 1 l L D d 9 J n F 1 b 3 Q 7 L C Z x d W 9 0 O 1 N l Y 3 R p b 2 4 x L 0 V G U 1 x 1 M D A y N k F D X H U w M D I 2 T C B U V k V U I F Z U I D I w M j Y v Q X V 0 b 1 J l b W 9 2 Z W R D b 2 x 1 b W 5 z M S 5 7 Q 2 9 1 c n N l I G 5 h b W U g Q 2 h l Y 2 s s O H 0 m c X V v d D s s J n F 1 b 3 Q 7 U 2 V j d G l v b j E v R U Z T X H U w M D I 2 Q U N c d T A w M j Z M I F R W R V Q g V l Q g M j A y N i 9 B d X R v U m V t b 3 Z l Z E N v b H V t b n M x L n t D b 3 V y c 2 U g U H J p Y 2 U g K G l u Y 2 w g Q V N D I F x 1 M D A y N i B M b 2 F k a W 5 n K S w 5 f S Z x d W 9 0 O y w m c X V v d D t T Z W N 0 a W 9 u M S 9 F R l N c d T A w M j Z B Q 1 x 1 M D A y N k w g V F Z F V C B W V C A y M D I 2 L 0 F 1 d G 9 S Z W 1 v d m V k Q 2 9 s d W 1 u c z E u e 0 F w e C B i c m V h a y B l d m V u I H N 0 d W R l b n R z I G Z v c i B D T S B v Z i B A M z U u M C U s M T B 9 J n F 1 b 3 Q 7 L C Z x d W 9 0 O 1 N l Y 3 R p b 2 4 x L 0 V G U 1 x 1 M D A y N k F D X H U w M D I 2 T C B U V k V U I F Z U I D I w M j Y v Q X V 0 b 1 J l b W 9 2 Z W R D b 2 x 1 b W 5 z M S 5 7 Q X B 4 I E N v b n R y a W J 1 d G l v b i B N Y X J n a W 4 g Z n J v b S B N a W 4 v T W F u I H N p e m U s M T F 9 J n F 1 b 3 Q 7 L C Z x d W 9 0 O 1 N l Y 3 R p b 2 4 x L 0 V G U 1 x 1 M D A y N k F D X H U w M D I 2 T C B U V k V U I F Z U I D I w M j Y v Q X V 0 b 1 J l b W 9 2 Z W R D b 2 x 1 b W 5 z M S 5 7 T G 9 h Z G l u Z y w x M n 0 m c X V v d D s s J n F 1 b 3 Q 7 U 2 V j d G l v b j E v R U Z T X H U w M D I 2 Q U N c d T A w M j Z M I F R W R V Q g V l Q g M j A y N i 9 B d X R v U m V t b 3 Z l Z E N v b H V t b n M x L n t O Z X c v Q 2 9 u d C w x M 3 0 m c X V v d D s s J n F 1 b 3 Q 7 U 2 V j d G l v b j E v R U Z T X H U w M D I 2 Q U N c d T A w M j Z M I F R W R V Q g V l Q g M j A y N i 9 B d X R v U m V t b 3 Z l Z E N v b H V t b n M x L n t I Z W F k I F R l Y W N o Z X J c b i h G a X J z d C B M Y X N 0 K V x u K H V z Z S A 7 I H d p d G g g b m 8 g c 3 B h Y 2 V z I G Z v c i B t d W x 0 a X B s Z S k s M T R 9 J n F 1 b 3 Q 7 L C Z x d W 9 0 O 1 N l Y 3 R p b 2 4 x L 0 V G U 1 x 1 M D A y N k F D X H U w M D I 2 T C B U V k V U I F Z U I D I w M j Y v Q X V 0 b 1 J l b W 9 2 Z W R D b 2 x 1 b W 5 z M S 5 7 T W l u I F N 0 d W R l b n R z I H B l c i B D b 2 h v c n Q s M T V 9 J n F 1 b 3 Q 7 L C Z x d W 9 0 O 1 N l Y 3 R p b 2 4 x L 0 V G U 1 x 1 M D A y N k F D X H U w M D I 2 T C B U V k V U I F Z U I D I w M j Y v Q X V 0 b 1 J l b W 9 2 Z W R D b 2 x 1 b W 5 z M S 5 7 T W F 4 I F N 0 d W R l b n R z I H B l c i B D b 2 h v c n Q s M T Z 9 J n F 1 b 3 Q 7 L C Z x d W 9 0 O 1 N l Y 3 R p b 2 4 x L 0 V G U 1 x 1 M D A y N k F D X H U w M D I 2 T C B U V k V U I F Z U I D I w M j Y v Q X V 0 b 1 J l b W 9 2 Z W R D b 2 x 1 b W 5 z M S 5 7 T W F 4 I E N v a G 9 y d H M s M T d 9 J n F 1 b 3 Q 7 L C Z x d W 9 0 O 1 N l Y 3 R p b 2 4 x L 0 V G U 1 x 1 M D A y N k F D X H U w M D I 2 T C B U V k V U I F Z U I D I w M j Y v Q X V 0 b 1 J l b W 9 2 Z W R D b 2 x 1 b W 5 z M S 5 7 Q 2 9 z d C B D Z W 5 0 c m U s M T h 9 J n F 1 b 3 Q 7 L C Z x d W 9 0 O 1 N l Y 3 R p b 2 4 x L 0 V G U 1 x 1 M D A y N k F D X H U w M D I 2 T C B U V k V U I F Z U I D I w M j Y v Q X V 0 b 1 J l b W 9 2 Z W R D b 2 x 1 b W 5 z M S 5 7 U 2 9 B I G 9 y I E Z 1 b G w g U X V h b C w x O X 0 m c X V v d D s s J n F 1 b 3 Q 7 U 2 V j d G l v b j E v R U Z T X H U w M D I 2 Q U N c d T A w M j Z M I F R W R V Q g V l Q g M j A y N i 9 B d X R v U m V t b 3 Z l Z E N v b H V t b n M x L n t E Z W x p d m V y e S w y M H 0 m c X V v d D s s J n F 1 b 3 Q 7 U 2 V j d G l v b j E v R U Z T X H U w M D I 2 Q U N c d T A w M j Z M I F R W R V Q g V l Q g M j A y N i 9 B d X R v U m V t b 3 Z l Z E N v b H V t b n M x L n t E Z W x p d m V y e S B N b 2 R l L D I x f S Z x d W 9 0 O y w m c X V v d D t T Z W N 0 a W 9 u M S 9 F R l N c d T A w M j Z B Q 1 x 1 M D A y N k w g V F Z F V C B W V C A y M D I 2 L 0 F 1 d G 9 S Z W 1 v d m V k Q 2 9 s d W 1 u c z E u e 0 F U Q V I s M j J 9 J n F 1 b 3 Q 7 L C Z x d W 9 0 O 1 N l Y 3 R p b 2 4 x L 0 V G U 1 x 1 M D A y N k F D X H U w M D I 2 T C B U V k V U I F Z U I D I w M j Y v Q X V 0 b 1 J l b W 9 2 Z W R D b 2 x 1 b W 5 z M S 5 7 R X h h b S B O d W 1 i Z X I s M j N 9 J n F 1 b 3 Q 7 L C Z x d W 9 0 O 1 N l Y 3 R p b 2 4 x L 0 V G U 1 x 1 M D A y N k F D X H U w M D I 2 T C B U V k V U I F Z U I D I w M j Y v Q X V 0 b 1 J l b W 9 2 Z W R D b 2 x 1 b W 5 z M S 5 7 V 2 9 y a y B Q b G F j Z W 1 l b n Q s M j R 9 J n F 1 b 3 Q 7 L C Z x d W 9 0 O 1 N l Y 3 R p b 2 4 x L 0 V G U 1 x 1 M D A y N k F D X H U w M D I 2 T C B U V k V U I F Z U I D I w M j Y v Q X V 0 b 1 J l b W 9 2 Z W R D b 2 x 1 b W 5 z M S 5 7 V 2 9 y a y B Q b G F j Z W 1 l b n Q g S G 9 1 c n M s M j V 9 J n F 1 b 3 Q 7 L C Z x d W 9 0 O 1 N l Y 3 R p b 2 4 x L 0 V G U 1 x 1 M D A y N k F D X H U w M D I 2 T C B U V k V U I F Z U I D I w M j Y v Q X V 0 b 1 J l b W 9 2 Z W R D b 2 x 1 b W 5 z M S 5 7 R V Z F V C B D b 3 V y c 2 U g S U Q s M j Z 9 J n F 1 b 3 Q 7 L C Z x d W 9 0 O 1 N l Y 3 R p b 2 4 x L 0 V G U 1 x 1 M D A y N k F D X H U w M D I 2 T C B U V k V U I F Z U I D I w M j Y v Q X V 0 b 1 J l b W 9 2 Z W R D b 2 x 1 b W 5 z M S 5 7 Q 2 x h c 3 M g R n J l c X V l b m N 5 L D I 3 f S Z x d W 9 0 O y w m c X V v d D t T Z W N 0 a W 9 u M S 9 F R l N c d T A w M j Z B Q 1 x 1 M D A y N k w g V F Z F V C B W V C A y M D I 2 L 0 F 1 d G 9 S Z W 1 v d m V k Q 2 9 s d W 1 u c z E u e 0 R h e S w y O H 0 m c X V v d D s s J n F 1 b 3 Q 7 U 2 V j d G l v b j E v R U Z T X H U w M D I 2 Q U N c d T A w M j Z M I F R W R V Q g V l Q g M j A y N i 9 B d X R v U m V t b 3 Z l Z E N v b H V t b n M x L n t T d G F y d C B U a W 1 l X G 5 c b k h I O k 1 N I F x u M j R o c i B 0 a W 1 l L D I 5 f S Z x d W 9 0 O y w m c X V v d D t T Z W N 0 a W 9 u M S 9 F R l N c d T A w M j Z B Q 1 x 1 M D A y N k w g V F Z F V C B W V C A y M D I 2 L 0 F 1 d G 9 S Z W 1 v d m V k Q 2 9 s d W 1 u c z E u e 0 V u Z C B U a W 1 l X G 5 c b k h I O k 1 N X G 4 y N G h y I H R p b W U s M z B 9 J n F 1 b 3 Q 7 L C Z x d W 9 0 O 1 N l Y 3 R p b 2 4 x L 0 V G U 1 x 1 M D A y N k F D X H U w M D I 2 T C B U V k V U I F Z U I D I w M j Y v Q X V 0 b 1 J l b W 9 2 Z W R D b 2 x 1 b W 5 z M S 5 7 Q W N j Z X N z I C h Z L 0 4 p L D M x f S Z x d W 9 0 O y w m c X V v d D t T Z W N 0 a W 9 u M S 9 F R l N c d T A w M j Z B Q 1 x 1 M D A y N k w g V F Z F V C B W V C A y M D I 2 L 0 F 1 d G 9 S Z W 1 v d m V k Q 2 9 s d W 1 u c z E u e 0 R l b G l 2 Z X J 5 I E x v Y 2 F 0 a W 9 u L D M y f S Z x d W 9 0 O y w m c X V v d D t T Z W N 0 a W 9 u M S 9 F R l N c d T A w M j Z B Q 1 x 1 M D A y N k w g V F Z F V C B W V C A y M D I 2 L 0 F 1 d G 9 S Z W 1 v d m V k Q 2 9 s d W 1 u c z E u e 0 N v b W 1 1 b m l 0 e S w z M 3 0 m c X V v d D s s J n F 1 b 3 Q 7 U 2 V j d G l v b j E v R U Z T X H U w M D I 2 Q U N c d T A w M j Z M I F R W R V Q g V l Q g M j A y N i 9 B d X R v U m V t b 3 Z l Z E N v b H V t b n M x L n t J b n R l c m 5 h b C B O b 3 R l c y A s M z R 9 J n F 1 b 3 Q 7 L C Z x d W 9 0 O 1 N l Y 3 R p b 2 4 x L 0 V G U 1 x 1 M D A y N k F D X H U w M D I 2 T C B U V k V U I F Z U I D I w M j Y v Q X V 0 b 1 J l b W 9 2 Z W R D b 2 x 1 b W 5 z M S 5 7 U 3 B l Y 2 l m a W M g Q 2 9 1 c n N l I F J l c X V p c m V t Z W 5 0 c y B 0 Z X h 0 I H R v I G d v I G l u d G 8 g R V Z F V C B w b 3 J 0 Y W w g Z W c g d 2 h h d C B 0 b y B 3 Z W F y I C 8 g d 2 h h d C B 0 b y B i c m l u Z y A o d G 8 g Y m U g c 2 V l b i B v b i B 0 a G U g b 2 Z m Z X I g b G V 0 d G V y K S w z N X 0 m c X V v d D s s J n F 1 b 3 Q 7 U 2 V j d G l v b j E v R U Z T X H U w M D I 2 Q U N c d T A w M j Z M I F R W R V Q g V l Q g M j A y N i 9 B d X R v U m V t b 3 Z l Z E N v b H V t b n M x L n t B Z G R p d G l v b m F s I F R l e H Q g d G h h d C B h c H B l Y X J z I G l u I E V W R V Q g Z W c g c X V h b C B h Z H Z p Y 2 U s I H Z h Y 2 N p b m F 0 a W 9 u I G F k d m l j Z S w g Y 2 9 1 c n N l c y B z d W J q Z W N 0 I H R v I G N o Y W 5 n Z S A o b 2 5 s e S B z Z W V u I G F 0 I G N v d X J z Z S B s Z X Z l b C k s M z Z 9 J n F 1 b 3 Q 7 L C Z x d W 9 0 O 1 N l Y 3 R p b 2 4 x L 0 V G U 1 x 1 M D A y N k F D X H U w M D I 2 T C B U V k V U I F Z U I D I w M j Y v Q X V 0 b 1 J l b W 9 2 Z W R D b 2 x 1 b W 5 z M S 5 7 U 3 B l Y 2 l h b C B E Z W x p d m V y e S B O b 3 R l I C h F V k V U I H B v c n R h b C B c d T A w M j Y g V F Z F V C B 0 a W 1 l d G F i b G U p I C 0 g W W V h c i A y I G R l d G F p b C 9 T b 0 E v d 2 9 y a 3 N o b 3 A g b G 9 j Y X R p b 2 4 s I G R h d G V z I F x 1 M D A y N i B 0 a W 1 l c y w z N 3 0 m c X V v d D s s J n F 1 b 3 Q 7 U 2 V j d G l v b j E v R U Z T X H U w M D I 2 Q U N c d T A w M j Z M I F R W R V Q g V l Q g M j A y N i 9 B d X R v U m V t b 3 Z l Z E N v b H V t b n M x L n t O d W 1 i Z X I g b 2 Y g e W V h c n M s M z h 9 J n F 1 b 3 Q 7 L C Z x d W 9 0 O 1 N l Y 3 R p b 2 4 x L 0 V G U 1 x 1 M D A y N k F D X H U w M D I 2 T C B U V k V U I F Z U I D I w M j Y v Q X V 0 b 1 J l b W 9 2 Z W R D b 2 x 1 b W 5 z M S 5 7 T n V t Y m V y I G 9 m I F R l c m 1 z I G l u I F l l Y X I g M S w z O X 0 m c X V v d D s s J n F 1 b 3 Q 7 U 2 V j d G l v b j E v R U Z T X H U w M D I 2 Q U N c d T A w M j Z M I F R W R V Q g V l Q g M j A y N i 9 B d X R v U m V t b 3 Z l Z E N v b H V t b n M x L n t O d W 1 i Z X I g b 2 Y g V G V y b X M g a W 4 g W W V h c i A y I C w 0 M H 0 m c X V v d D s s J n F 1 b 3 Q 7 U 2 V j d G l v b j E v R U Z T X H U w M D I 2 Q U N c d T A w M j Z M I F R W R V Q g V l Q g M j A y N i 9 B d X R v U m V t b 3 Z l Z E N v b H V t b n M x L n t T d G F y d C B E Y X R l I C h Z Z W F y I D E p L D Q x f S Z x d W 9 0 O y w m c X V v d D t T Z W N 0 a W 9 u M S 9 F R l N c d T A w M j Z B Q 1 x 1 M D A y N k w g V F Z F V C B W V C A y M D I 2 L 0 F 1 d G 9 S Z W 1 v d m V k Q 2 9 s d W 1 u c z E u e 0 V u Z C B E Y X R l I C h Z Z W F y I D E p L D Q y f S Z x d W 9 0 O y w m c X V v d D t T Z W N 0 a W 9 u M S 9 F R l N c d T A w M j Z B Q 1 x 1 M D A y N k w g V F Z F V C B W V C A y M D I 2 L 0 F 1 d G 9 S Z W 1 v d m V k Q 2 9 s d W 1 u c z E u e 1 N 0 Y X J 0 I E R h d G U g K F l l Y X I g M i k s N D N 9 J n F 1 b 3 Q 7 L C Z x d W 9 0 O 1 N l Y 3 R p b 2 4 x L 0 V G U 1 x 1 M D A y N k F D X H U w M D I 2 T C B U V k V U I F Z U I D I w M j Y v Q X V 0 b 1 J l b W 9 2 Z W R D b 2 x 1 b W 5 z M S 5 7 R W 5 k I E R h d G U g K F l l Y X I g M i k s N D R 9 J n F 1 b 3 Q 7 L C Z x d W 9 0 O 1 N l Y 3 R p b 2 4 x L 0 V G U 1 x 1 M D A y N k F D X H U w M D I 2 T C B U V k V U I F Z U I D I w M j Y v Q X V 0 b 1 J l b W 9 2 Z W R D b 2 x 1 b W 5 z M S 5 7 Q 2 x h c 3 M g U m 9 v b V x u L D Q 1 f S Z x d W 9 0 O y w m c X V v d D t T Z W N 0 a W 9 u M S 9 F R l N c d T A w M j Z B Q 1 x 1 M D A y N k w g V F Z F V C B W V C A y M D I 2 L 0 F 1 d G 9 S Z W 1 v d m V k Q 2 9 s d W 1 u c z E u e 0 N s Y X N z I F R l Y W N o Z X J c b i h G a X J z d C B M Y X N 0 K V x u K H V z Z S A 7 I H d p d G g g b m 8 g c 3 B h Y 2 V z I G Z v c i B t d W x 0 a X B s Z S k s N D Z 9 J n F 1 b 3 Q 7 L C Z x d W 9 0 O 1 N l Y 3 R p b 2 4 x L 0 V G U 1 x 1 M D A y N k F D X H U w M D I 2 T C B U V k V U I F Z U I D I w M j Y v Q X V 0 b 1 J l b W 9 2 Z W R D b 2 x 1 b W 5 z M S 5 7 U 2 N o b 2 9 s c 1 x 1 M D A y N y B U Z W F t I E N v b n R h Y 3 Q s N D d 9 J n F 1 b 3 Q 7 L C Z x d W 9 0 O 1 N l Y 3 R p b 2 4 x L 0 V G U 1 x 1 M D A y N k F D X H U w M D I 2 T C B U V k V U I F Z U I D I w M j Y v Q X V 0 b 1 J l b W 9 2 Z W R D b 2 x 1 b W 5 z M S 5 7 R G V s a X Z l c n k g K F R l Y W N o Z X I p L D Q 4 f S Z x d W 9 0 O y w m c X V v d D t T Z W N 0 a W 9 u M S 9 F R l N c d T A w M j Z B Q 1 x 1 M D A y N k w g V F Z F V C B W V C A y M D I 2 L 0 F 1 d G 9 S Z W 1 v d m V k Q 2 9 s d W 1 u c z E u e 1 R l Y W N o Z X I g U m V z b 3 V y Y 2 U g K E Z U J S k s N D l 9 J n F 1 b 3 Q 7 L C Z x d W 9 0 O 1 N l Y 3 R p b 2 4 x L 0 V G U 1 x 1 M D A y N k F D X H U w M D I 2 T C B U V k V U I F Z U I D I w M j Y v Q X V 0 b 1 J l b W 9 2 Z W R D b 2 x 1 b W 5 z M S 5 7 U 3 V w c G 9 y d C A o R V N P K S w 1 M H 0 m c X V v d D s s J n F 1 b 3 Q 7 U 2 V j d G l v b j E v R U Z T X H U w M D I 2 Q U N c d T A w M j Z M I F R W R V Q g V l Q g M j A y N i 9 B d X R v U m V t b 3 Z l Z E N v b H V t b n M x L n t X b 3 J r c G x h Y 2 V t Z W 5 0 I C h c d T A w M 2 V S R C k s N T F 9 J n F 1 b 3 Q 7 L C Z x d W 9 0 O 1 N l Y 3 R p b 2 4 x L 0 V G U 1 x 1 M D A y N k F D X H U w M D I 2 T C B U V k V U I F Z U I D I w M j Y v Q X V 0 b 1 J l b W 9 2 Z W R D b 2 x 1 b W 5 z M S 5 7 V H J h Z G U g Q X N z a X N 0 Y W 5 0 L D U y f S Z x d W 9 0 O y w m c X V v d D t T Z W N 0 a W 9 u M S 9 F R l N c d T A w M j Z B Q 1 x 1 M D A y N k w g V F Z F V C B W V C A y M D I 2 L 0 F 1 d G 9 S Z W 1 v d m V k Q 2 9 s d W 1 u c z E u e 1 w m c X V v d D t P d G h l c l w m c X V v d D s g U 3 V w c G 9 y d D o g S G 9 1 c n M s N T N 9 J n F 1 b 3 Q 7 L C Z x d W 9 0 O 1 N l Y 3 R p b 2 4 x L 0 V G U 1 x 1 M D A y N k F D X H U w M D I 2 T C B U V k V U I F Z U I D I w M j Y v Q X V 0 b 1 J l b W 9 2 Z W R D b 2 x 1 b W 5 z M S 5 7 X C Z x d W 9 0 O 0 9 0 a G V y X C Z x d W 9 0 O y B T d X B w b 3 J 0 O i B U e X B l L D U 0 f S Z x d W 9 0 O y w m c X V v d D t T Z W N 0 a W 9 u M S 9 F R l N c d T A w M j Z B Q 1 x 1 M D A y N k w g V F Z F V C B W V C A y M D I 2 L 0 F 1 d G 9 S Z W 1 v d m V k Q 2 9 s d W 1 u c z E u e 0 R l b G l 2 Z X J 5 I H J l b G F 0 Z W Q g Z m 9 y I H R l Y W N o Z X J z O i B I b 3 V y c y w 1 N X 0 m c X V v d D s s J n F 1 b 3 Q 7 U 2 V j d G l v b j E v R U Z T X H U w M D I 2 Q U N c d T A w M j Z M I F R W R V Q g V l Q g M j A y N i 9 B d X R v U m V t b 3 Z l Z E N v b H V t b n M x L n t E Z W x p d m V y e S B y Z W x h d G V k I G Z v c i B 0 Z W F j a G V y c z o g S 2 1 z L D U 2 f S Z x d W 9 0 O y w m c X V v d D t T Z W N 0 a W 9 u M S 9 F R l N c d T A w M j Z B Q 1 x 1 M D A y N k w g V F Z F V C B W V C A y M D I 2 L 0 F 1 d G 9 S Z W 1 v d m V k Q 2 9 s d W 1 u c z E u e 1 d v c m s g c G x h Y 2 V t Z W 5 0 I H J l b G F 0 Z W Q g Z m 9 y I H R l Y W N o Z X J z O i B I b 3 V y c y w 1 N 3 0 m c X V v d D s s J n F 1 b 3 Q 7 U 2 V j d G l v b j E v R U Z T X H U w M D I 2 Q U N c d T A w M j Z M I F R W R V Q g V l Q g M j A y N i 9 B d X R v U m V t b 3 Z l Z E N v b H V t b n M x L n t X b 3 J r I H B s Y W N l b W V u d C B y Z W x h d G V k I G Z v c i B 0 Z W F j a G V y c z o g S 2 1 z L D U 4 f S Z x d W 9 0 O y w m c X V v d D t T Z W N 0 a W 9 u M S 9 F R l N c d T A w M j Z B Q 1 x 1 M D A y N k w g V F Z F V C B W V C A y M D I 2 L 0 F 1 d G 9 S Z W 1 v d m V k Q 2 9 s d W 1 u c z E u e 1 Z h c m l h Y m x l I C h w Z X I g c 3 R 1 Z G V u d C k s N T l 9 J n F 1 b 3 Q 7 L C Z x d W 9 0 O 1 N l Y 3 R p b 2 4 x L 0 V G U 1 x 1 M D A y N k F D X H U w M D I 2 T C B U V k V U I F Z U I D I w M j Y v Q X V 0 b 1 J l b W 9 2 Z W R D b 2 x 1 b W 5 z M S 5 7 R m l 4 Z W Q g K H B l c i B h b m 5 1 b S k s N j B 9 J n F 1 b 3 Q 7 L C Z x d W 9 0 O 1 N l Y 3 R p b 2 4 x L 0 V G U 1 x 1 M D A y N k F D X H U w M D I 2 T C B U V k V U I F Z U I D I w M j Y v Q X V 0 b 1 J l b W 9 2 Z W R D b 2 x 1 b W 5 z M S 5 7 R G V s a X Z l c n k g K F R l Y W N o Z X I p X z E s N j F 9 J n F 1 b 3 Q 7 L C Z x d W 9 0 O 1 N l Y 3 R p b 2 4 x L 0 V G U 1 x 1 M D A y N k F D X H U w M D I 2 T C B U V k V U I F Z U I D I w M j Y v Q X V 0 b 1 J l b W 9 2 Z W R D b 2 x 1 b W 5 z M S 5 7 V G V h Y 2 h l c i B S Z X N v d X J j Z S A o R l Q l K V 8 y L D Y y f S Z x d W 9 0 O y w m c X V v d D t T Z W N 0 a W 9 u M S 9 F R l N c d T A w M j Z B Q 1 x 1 M D A y N k w g V F Z F V C B W V C A y M D I 2 L 0 F 1 d G 9 S Z W 1 v d m V k Q 2 9 s d W 1 u c z E u e 1 N 1 c H B v c n Q g K E V T T y l f M y w 2 M 3 0 m c X V v d D s s J n F 1 b 3 Q 7 U 2 V j d G l v b j E v R U Z T X H U w M D I 2 Q U N c d T A w M j Z M I F R W R V Q g V l Q g M j A y N i 9 B d X R v U m V t b 3 Z l Z E N v b H V t b n M x L n t X b 3 J r c G x h Y 2 V t Z W 5 0 I C h c d T A w M 2 V S R C l f N C w 2 N H 0 m c X V v d D s s J n F 1 b 3 Q 7 U 2 V j d G l v b j E v R U Z T X H U w M D I 2 Q U N c d T A w M j Z M I F R W R V Q g V l Q g M j A y N i 9 B d X R v U m V t b 3 Z l Z E N v b H V t b n M x L n t U c m F k Z S B B c 3 N p c 3 R h b n R f N S w 2 N X 0 m c X V v d D s s J n F 1 b 3 Q 7 U 2 V j d G l v b j E v R U Z T X H U w M D I 2 Q U N c d T A w M j Z M I F R W R V Q g V l Q g M j A y N i 9 B d X R v U m V t b 3 Z l Z E N v b H V t b n M x L n t c J n F 1 b 3 Q 7 T 3 R o Z X J c J n F 1 b 3 Q 7 I F N 1 c H B v c n Q 6 I E h v d X J z X z Y s N j Z 9 J n F 1 b 3 Q 7 L C Z x d W 9 0 O 1 N l Y 3 R p b 2 4 x L 0 V G U 1 x 1 M D A y N k F D X H U w M D I 2 T C B U V k V U I F Z U I D I w M j Y v Q X V 0 b 1 J l b W 9 2 Z W R D b 2 x 1 b W 5 z M S 5 7 X C Z x d W 9 0 O 0 9 0 a G V y X C Z x d W 9 0 O y B T d X B w b 3 J 0 O i B U e X B l X z c s N j d 9 J n F 1 b 3 Q 7 L C Z x d W 9 0 O 1 N l Y 3 R p b 2 4 x L 0 V G U 1 x 1 M D A y N k F D X H U w M D I 2 T C B U V k V U I F Z U I D I w M j Y v Q X V 0 b 1 J l b W 9 2 Z W R D b 2 x 1 b W 5 z M S 5 7 R G V s a X Z l c n k g c m V s Y X R l Z C B m b 3 I g d G V h Y 2 h l c n M 6 I E h v d X J z X z g s N j h 9 J n F 1 b 3 Q 7 L C Z x d W 9 0 O 1 N l Y 3 R p b 2 4 x L 0 V G U 1 x 1 M D A y N k F D X H U w M D I 2 T C B U V k V U I F Z U I D I w M j Y v Q X V 0 b 1 J l b W 9 2 Z W R D b 2 x 1 b W 5 z M S 5 7 R G V s a X Z l c n k g c m V s Y X R l Z C B m b 3 I g d G V h Y 2 h l c n M 6 I E t t c 1 8 5 L D Y 5 f S Z x d W 9 0 O y w m c X V v d D t T Z W N 0 a W 9 u M S 9 F R l N c d T A w M j Z B Q 1 x 1 M D A y N k w g V F Z F V C B W V C A y M D I 2 L 0 F 1 d G 9 S Z W 1 v d m V k Q 2 9 s d W 1 u c z E u e 1 d v c m s g c G x h Y 2 V t Z W 5 0 I H J l b G F 0 Z W Q g Z m 9 y I H R l Y W N o Z X J z O i B I b 3 V y c 1 8 x M C w 3 M H 0 m c X V v d D s s J n F 1 b 3 Q 7 U 2 V j d G l v b j E v R U Z T X H U w M D I 2 Q U N c d T A w M j Z M I F R W R V Q g V l Q g M j A y N i 9 B d X R v U m V t b 3 Z l Z E N v b H V t b n M x L n t X b 3 J r I H B s Y W N l b W V u d C B y Z W x h d G V k I G Z v c i B 0 Z W F j a G V y c z o g S 2 1 z X z E x L D c x f S Z x d W 9 0 O y w m c X V v d D t T Z W N 0 a W 9 u M S 9 F R l N c d T A w M j Z B Q 1 x 1 M D A y N k w g V F Z F V C B W V C A y M D I 2 L 0 F 1 d G 9 S Z W 1 v d m V k Q 2 9 s d W 1 u c z E u e 1 Z h c m l h Y m x l I C h w Z X I g c 3 R 1 Z G V u d C l f M T I s N z J 9 J n F 1 b 3 Q 7 L C Z x d W 9 0 O 1 N l Y 3 R p b 2 4 x L 0 V G U 1 x 1 M D A y N k F D X H U w M D I 2 T C B U V k V U I F Z U I D I w M j Y v Q X V 0 b 1 J l b W 9 2 Z W R D b 2 x 1 b W 5 z M S 5 7 R m l 4 Z W Q g K H B l c i B h b m 5 1 b S l f M T M s N z N 9 J n F 1 b 3 Q 7 L C Z x d W 9 0 O 1 N l Y 3 R p b 2 4 x L 0 V G U 1 x 1 M D A y N k F D X H U w M D I 2 T C B U V k V U I F Z U I D I w M j Y v Q X V 0 b 1 J l b W 9 2 Z W R D b 2 x 1 b W 5 z M S 5 7 Q 2 9 z d G l u Z y B E Z X R h a W w v Q 2 9 t b W V u d H M s N z R 9 J n F 1 b 3 Q 7 L C Z x d W 9 0 O 1 N l Y 3 R p b 2 4 x L 0 V G U 1 x 1 M D A y N k F D X H U w M D I 2 T C B U V k V U I F Z U I D I w M j Y v Q X V 0 b 1 J l b W 9 2 Z W R D b 2 x 1 b W 5 z M S 5 7 Q 2 9 s d W 1 u N z Y s N z V 9 J n F 1 b 3 Q 7 L C Z x d W 9 0 O 1 N l Y 3 R p b 2 4 x L 0 V G U 1 x 1 M D A y N k F D X H U w M D I 2 T C B U V k V U I F Z U I D I w M j Y v Q X V 0 b 1 J l b W 9 2 Z W R D b 2 x 1 b W 5 z M S 5 7 V G 9 0 Y W w s N z Z 9 J n F 1 b 3 Q 7 L C Z x d W 9 0 O 1 N l Y 3 R p b 2 4 x L 0 V G U 1 x 1 M D A y N k F D X H U w M D I 2 T C B U V k V U I F Z U I D I w M j Y v Q X V 0 b 1 J l b W 9 2 Z W R D b 2 x 1 b W 5 z M S 5 7 R G V s a X Z l c n l f M T Q s N z d 9 J n F 1 b 3 Q 7 L C Z x d W 9 0 O 1 N l Y 3 R p b 2 4 x L 0 V G U 1 x 1 M D A y N k F D X H U w M D I 2 T C B U V k V U I F Z U I D I w M j Y v Q X V 0 b 1 J l b W 9 2 Z W R D b 2 x 1 b W 5 z M S 5 7 T 3 R o Z X I g K F N 1 c H B v c n Q g K y B U c m F 2 Z W w p L D c 4 f S Z x d W 9 0 O y w m c X V v d D t T Z W N 0 a W 9 u M S 9 F R l N c d T A w M j Z B Q 1 x 1 M D A y N k w g V F Z F V C B W V C A y M D I 2 L 0 F 1 d G 9 S Z W 1 v d m V k Q 2 9 s d W 1 u c z E u e 0 5 F U 0 E g S G 9 1 c n M s N z l 9 J n F 1 b 3 Q 7 L C Z x d W 9 0 O 1 N l Y 3 R p b 2 4 x L 0 V G U 1 x 1 M D A y N k F D X H U w M D I 2 T C B U V k V U I F Z U I D I w M j Y v Q X V 0 b 1 J l b W 9 2 Z W R D b 2 x 1 b W 5 z M S 5 7 R G V s a X Z l c n k g S G 9 1 c n M g J S B 2 c y B O R V N B I C w 4 M H 0 m c X V v d D s s J n F 1 b 3 Q 7 U 2 V j d G l v b j E v R U Z T X H U w M D I 2 Q U N c d T A w M j Z M I F R W R V Q g V l Q g M j A y N i 9 B d X R v U m V t b 3 Z l Z E N v b H V t b n M x L n t D b 2 x 1 b W 4 4 M i w 4 M X 0 m c X V v d D s s J n F 1 b 3 Q 7 U 2 V j d G l v b j E v R U Z T X H U w M D I 2 Q U N c d T A w M j Z M I F R W R V Q g V l Q g M j A y N i 9 B d X R v U m V t b 3 Z l Z E N v b H V t b n M x L n t C Y X N l I E N v d X J z Z S B Q c m l j Z S A o a W 5 j b C B B U 0 M p L D g y f S Z x d W 9 0 O y w m c X V v d D t T Z W N 0 a W 9 u M S 9 F R l N c d T A w M j Z B Q 1 x 1 M D A y N k w g V F Z F V C B W V C A y M D I 2 L 0 F 1 d G 9 S Z W 1 v d m V k Q 2 9 s d W 1 u c z E u e 0 x v Y W R p b m d z L D g z f S Z x d W 9 0 O y w m c X V v d D t T Z W N 0 a W 9 u M S 9 F R l N c d T A w M j Z B Q 1 x 1 M D A y N k w g V F Z F V C B W V C A y M D I 2 L 0 F 1 d G 9 S Z W 1 v d m V k Q 2 9 s d W 1 u c z E u e 0 F T Q y w 4 N H 0 m c X V v d D s s J n F 1 b 3 Q 7 U 2 V j d G l v b j E v R U Z T X H U w M D I 2 Q U N c d T A w M j Z M I F R W R V Q g V l Q g M j A y N i 9 B d X R v U m V t b 3 Z l Z E N v b H V t b n M x L n t H c m 9 z c 2 V k I H V w I F Z h c m l h Y m x l I E N v b n N 1 b W F i b G V z L D g 1 f S Z x d W 9 0 O y w m c X V v d D t T Z W N 0 a W 9 u M S 9 F R l N c d T A w M j Z B Q 1 x 1 M D A y N k w g V F Z F V C B W V C A y M D I 2 L 0 F 1 d G 9 S Z W 1 v d m V k Q 2 9 s d W 1 u c z E u e 1 R v d G F s I G 5 l d C B S Z X Z l b n V l I H B l c i B T d H V k Z W 5 0 L D g 2 f S Z x d W 9 0 O y w m c X V v d D t T Z W N 0 a W 9 u M S 9 F R l N c d T A w M j Z B Q 1 x 1 M D A y N k w g V F Z F V C B W V C A y M D I 2 L 0 F 1 d G 9 S Z W 1 v d m V k Q 2 9 s d W 1 u c z E u e 0 Z U L D g 3 f S Z x d W 9 0 O y w m c X V v d D t T Z W N 0 a W 9 u M S 9 F R l N c d T A w M j Z B Q 1 x 1 M D A y N k w g V F Z F V C B W V C A y M D I 2 L 0 F 1 d G 9 S Z W 1 v d m V k Q 2 9 s d W 1 u c z E u e 1 B U L D g 4 f S Z x d W 9 0 O y w m c X V v d D t T Z W N 0 a W 9 u M S 9 F R l N c d T A w M j Z B Q 1 x 1 M D A y N k w g V F Z F V C B W V C A y M D I 2 L 0 F 1 d G 9 S Z W 1 v d m V k Q 2 9 s d W 1 u c z E u e 0 V T T y w 4 O X 0 m c X V v d D s s J n F 1 b 3 Q 7 U 2 V j d G l v b j E v R U Z T X H U w M D I 2 Q U N c d T A w M j Z M I F R W R V Q g V l Q g M j A y N i 9 B d X R v U m V t b 3 Z l Z E N v b H V t b n M x L n t X L 3 B s Y W N l L D k w f S Z x d W 9 0 O y w m c X V v d D t T Z W N 0 a W 9 u M S 9 F R l N c d T A w M j Z B Q 1 x 1 M D A y N k w g V F Z F V C B W V C A y M D I 2 L 0 F 1 d G 9 S Z W 1 v d m V k Q 2 9 s d W 1 u c z E u e 1 R y Y W R l I E F z c 2 l z d G F u d F 8 x N S w 5 M X 0 m c X V v d D s s J n F 1 b 3 Q 7 U 2 V j d G l v b j E v R U Z T X H U w M D I 2 Q U N c d T A w M j Z M I F R W R V Q g V l Q g M j A y N i 9 B d X R v U m V t b 3 Z l Z E N v b H V t b n M x L n t P d G h l c i B Z c j E s O T J 9 J n F 1 b 3 Q 7 L C Z x d W 9 0 O 1 N l Y 3 R p b 2 4 x L 0 V G U 1 x 1 M D A y N k F D X H U w M D I 2 T C B U V k V U I F Z U I D I w M j Y v Q X V 0 b 1 J l b W 9 2 Z W R D b 2 x 1 b W 5 z M S 5 7 T 3 R o Z X I g W X I y L D k z f S Z x d W 9 0 O y w m c X V v d D t T Z W N 0 a W 9 u M S 9 F R l N c d T A w M j Z B Q 1 x 1 M D A y N k w g V F Z F V C B W V C A y M D I 2 L 0 F 1 d G 9 S Z W 1 v d m V k Q 2 9 s d W 1 u c z E u e 1 R y Y X Z l b C w 5 N H 0 m c X V v d D s s J n F 1 b 3 Q 7 U 2 V j d G l v b j E v R U Z T X H U w M D I 2 Q U N c d T A w M j Z M I F R W R V Q g V l Q g M j A y N i 9 B d X R v U m V t b 3 Z l Z E N v b H V t b n M x L n t U c m F 2 Z W x f M T Y s O T V 9 J n F 1 b 3 Q 7 L C Z x d W 9 0 O 1 N l Y 3 R p b 2 4 x L 0 V G U 1 x 1 M D A y N k F D X H U w M D I 2 T C B U V k V U I F Z U I D I w M j Y v Q X V 0 b 1 J l b W 9 2 Z W R D b 2 x 1 b W 5 z M S 5 7 W W V h c i A x L D k 2 f S Z x d W 9 0 O y w m c X V v d D t T Z W N 0 a W 9 u M S 9 F R l N c d T A w M j Z B Q 1 x 1 M D A y N k w g V F Z F V C B W V C A y M D I 2 L 0 F 1 d G 9 S Z W 1 v d m V k Q 2 9 s d W 1 u c z E u e 1 l l Y X I g M i w 5 N 3 0 m c X V v d D s s J n F 1 b 3 Q 7 U 2 V j d G l v b j E v R U Z T X H U w M D I 2 Q U N c d T A w M j Z M I F R W R V Q g V l Q g M j A y N i 9 B d X R v U m V t b 3 Z l Z E N v b H V t b n M x L n t U b 3 R h b F 8 x N y w 5 O H 0 m c X V v d D s s J n F 1 b 3 Q 7 U 2 V j d G l v b j E v R U Z T X H U w M D I 2 Q U N c d T A w M j Z M I F R W R V Q g V l Q g M j A y N i 9 B d X R v U m V t b 3 Z l Z E N v b H V t b n M x L n t C c m V h a y B F d m V u L D k 5 f S Z x d W 9 0 O y w m c X V v d D t T Z W N 0 a W 9 u M S 9 F R l N c d T A w M j Z B Q 1 x 1 M D A y N k w g V F Z F V C B W V C A y M D I 2 L 0 F 1 d G 9 S Z W 1 v d m V k Q 2 9 s d W 1 u c z E u e 0 V E U C B O d W 1 i Z X I s M T A w f S Z x d W 9 0 O y w m c X V v d D t T Z W N 0 a W 9 u M S 9 F R l N c d T A w M j Z B Q 1 x 1 M D A y N k w g V F Z F V C B W V C A y M D I 2 L 0 F 1 d G 9 S Z W 1 v d m V k Q 2 9 s d W 1 u c z E u e 1 N O T 1 c g d G l j a 2 V 0 I G 5 1 b W J l c i w x M D F 9 J n F 1 b 3 Q 7 L C Z x d W 9 0 O 1 N l Y 3 R p b 2 4 x L 0 V G U 1 x 1 M D A y N k F D X H U w M D I 2 T C B U V k V U I F Z U I D I w M j Y v Q X V 0 b 1 J l b W 9 2 Z W R D b 2 x 1 b W 5 z M S 5 7 U H J v Z H V j d C B D b 2 R l L D E w M n 0 m c X V v d D s s J n F 1 b 3 Q 7 U 2 V j d G l v b j E v R U Z T X H U w M D I 2 Q U N c d T A w M j Z M I F R W R V Q g V l Q g M j A y N i 9 B d X R v U m V t b 3 Z l Z E N v b H V t b n M x L n t D Y W w g T 2 N j I E N v Z G U s M T A z f S Z x d W 9 0 O y w m c X V v d D t T Z W N 0 a W 9 u M S 9 F R l N c d T A w M j Z B Q 1 x 1 M D A y N k w g V F Z F V C B W V C A y M D I 2 L 0 F 1 d G 9 S Z W 1 v d m V k Q 2 9 s d W 1 u c z E u e 0 9 m Z m V y a W 5 n I E N v Z G U s M T A 0 f S Z x d W 9 0 O y w m c X V v d D t T Z W N 0 a W 9 u M S 9 F R l N c d T A w M j Z B Q 1 x 1 M D A y N k w g V F Z F V C B W V C A y M D I 2 L 0 F 1 d G 9 S Z W 1 v d m V k Q 2 9 s d W 1 u c z E u e 2 V i c y B z d G F 0 d X M g K G F w c H J v d m V k L 2 R y Y W Z 0 K S w x M D V 9 J n F 1 b 3 Q 7 L C Z x d W 9 0 O 1 N l Y 3 R p b 2 4 x L 0 V G U 1 x 1 M D A y N k F D X H U w M D I 2 T C B U V k V U I F Z U I D I w M j Y v Q X V 0 b 1 J l b W 9 2 Z W R D b 2 x 1 b W 5 z M S 5 7 Z W J z I F F B I G N o Z W N r L D E w N n 0 m c X V v d D s s J n F 1 b 3 Q 7 U 2 V j d G l v b j E v R U Z T X H U w M D I 2 Q U N c d T A w M j Z M I F R W R V Q g V l Q g M j A y N i 9 B d X R v U m V t b 3 Z l Z E N v b H V t b n M x L n t F b n R l c m V k I G l u d G 8 g R V Z F V C w x M D d 9 J n F 1 b 3 Q 7 L C Z x d W 9 0 O 1 N l Y 3 R p b 2 4 x L 0 V G U 1 x 1 M D A y N k F D X H U w M D I 2 T C B U V k V U I F Z U I D I w M j Y v Q X V 0 b 1 J l b W 9 2 Z W R D b 2 x 1 b W 5 z M S 5 7 V W 5 p d H M g Z n J v b S B T b 0 E g d X B s b 2 F k Z W Q g d G 8 g R V Z F V C w x M D h 9 J n F 1 b 3 Q 7 L C Z x d W 9 0 O 1 N l Y 3 R p b 2 4 x L 0 V G U 1 x 1 M D A y N k F D X H U w M D I 2 T C B U V k V U I F Z U I D I w M j Y v Q X V 0 b 1 J l b W 9 2 Z W R D b 2 x 1 b W 5 z M S 5 7 V E F T I H J l Y 2 V p d m V k L D E w O X 0 m c X V v d D s s J n F 1 b 3 Q 7 U 2 V j d G l v b j E v R U Z T X H U w M D I 2 Q U N c d T A w M j Z M I F R W R V Q g V l Q g M j A y N i 9 B d X R v U m V t b 3 Z l Z E N v b H V t b n M x L n t U Q V M g Y W 1 l b m R l Z C B m b 3 I g d X B s b 2 F k L D E x M H 0 m c X V v d D s s J n F 1 b 3 Q 7 U 2 V j d G l v b j E v R U Z T X H U w M D I 2 Q U N c d T A w M j Z M I F R W R V Q g V l Q g M j A y N i 9 B d X R v U m V t b 3 Z l Z E N v b H V t b n M x L n t U Q V M g d X B s b 2 F k Z W Q g d G 8 g R V Z F V C w x M T F 9 J n F 1 b 3 Q 7 L C Z x d W 9 0 O 1 N l Y 3 R p b 2 4 x L 0 V G U 1 x 1 M D A y N k F D X H U w M D I 2 T C B U V k V U I F Z U I D I w M j Y v Q X V 0 b 1 J l b W 9 2 Z W R D b 2 x 1 b W 5 z M S 5 7 T k V T Q S B o b 3 V y c y 4 x L D E x M n 0 m c X V v d D s s J n F 1 b 3 Q 7 U 2 V j d G l v b j E v R U Z T X H U w M D I 2 Q U N c d T A w M j Z M I F R W R V Q g V l Q g M j A y N i 9 B d X R v U m V t b 3 Z l Z E N v b H V t b n M x L n t D b 3 V y c 2 U g V H l w Z V 8 x O C w x M T N 9 J n F 1 b 3 Q 7 L C Z x d W 9 0 O 1 N l Y 3 R p b 2 4 x L 0 V G U 1 x 1 M D A y N k F D X H U w M D I 2 T C B U V k V U I F Z U I D I w M j Y v Q X V 0 b 1 J l b W 9 2 Z W R D b 2 x 1 b W 5 z M S 5 7 V G V h b S B M Z W F k Z X I s M T E 0 f S Z x d W 9 0 O 1 0 s J n F 1 b 3 Q 7 Q 2 9 s d W 1 u Q 2 9 1 b n Q m c X V v d D s 6 M T E 1 L C Z x d W 9 0 O 0 t l e U N v b H V t b k 5 h b W V z J n F 1 b 3 Q 7 O l t d L C Z x d W 9 0 O 0 N v b H V t b k l k Z W 5 0 a X R p Z X M m c X V v d D s 6 W y Z x d W 9 0 O 1 N l Y 3 R p b 2 4 x L 0 V G U 1 x 1 M D A y N k F D X H U w M D I 2 T C B U V k V U I F Z U I D I w M j Y v Q X V 0 b 1 J l b W 9 2 Z W R D b 2 x 1 b W 5 z M S 5 7 U 3 R h d H V z L D B 9 J n F 1 b 3 Q 7 L C Z x d W 9 0 O 1 N l Y 3 R p b 2 4 x L 0 V G U 1 x 1 M D A y N k F D X H U w M D I 2 T C B U V k V U I F Z U I D I w M j Y v Q X V 0 b 1 J l b W 9 2 Z W R D b 2 x 1 b W 5 z M S 5 7 Q 2 9 1 c n N l I F R 5 c G U s M X 0 m c X V v d D s s J n F 1 b 3 Q 7 U 2 V j d G l v b j E v R U Z T X H U w M D I 2 Q U N c d T A w M j Z M I F R W R V Q g V l Q g M j A y N i 9 B d X R v U m V t b 3 Z l Z E N v b H V t b n M x L n t O R V N B I E N v d X J z Z S B D b 2 R l L D J 9 J n F 1 b 3 Q 7 L C Z x d W 9 0 O 1 N l Y 3 R p b 2 4 x L 0 V G U 1 x 1 M D A y N k F D X H U w M D I 2 T C B U V k V U I F Z U I D I w M j Y v Q X V 0 b 1 J l b W 9 2 Z W R D b 2 x 1 b W 5 z M S 5 7 T m F 0 a W 9 u Y W w g Q 2 9 k Z S w z f S Z x d W 9 0 O y w m c X V v d D t T Z W N 0 a W 9 u M S 9 F R l N c d T A w M j Z B Q 1 x 1 M D A y N k w g V F Z F V C B W V C A y M D I 2 L 0 F 1 d G 9 S Z W 1 v d m V k Q 2 9 s d W 1 u c z E u e 1 F 1 Y W x p Z m l j Y X R p b 2 4 g T m F t Z S w 0 f S Z x d W 9 0 O y w m c X V v d D t T Z W N 0 a W 9 u M S 9 F R l N c d T A w M j Z B Q 1 x 1 M D A y N k w g V F Z F V C B W V C A y M D I 2 L 0 F 1 d G 9 S Z W 1 v d m V k Q 2 9 s d W 1 u c z E u e 0 5 F U 0 E g Q 2 9 1 c n N l I E 5 h b W U g L D V 9 J n F 1 b 3 Q 7 L C Z x d W 9 0 O 1 N l Y 3 R p b 2 4 x L 0 V G U 1 x 1 M D A y N k F D X H U w M D I 2 T C B U V k V U I F Z U I D I w M j Y v Q X V 0 b 1 J l b W 9 2 Z W R D b 2 x 1 b W 5 z M S 5 7 U 3 V i L U Z h Y 3 V s d H k s N n 0 m c X V v d D s s J n F 1 b 3 Q 7 U 2 V j d G l v b j E v R U Z T X H U w M D I 2 Q U N c d T A w M j Z M I F R W R V Q g V l Q g M j A y N i 9 B d X R v U m V t b 3 Z l Z E N v b H V t b n M x L n t D b G F z c y B O Y W 1 l L D d 9 J n F 1 b 3 Q 7 L C Z x d W 9 0 O 1 N l Y 3 R p b 2 4 x L 0 V G U 1 x 1 M D A y N k F D X H U w M D I 2 T C B U V k V U I F Z U I D I w M j Y v Q X V 0 b 1 J l b W 9 2 Z W R D b 2 x 1 b W 5 z M S 5 7 Q 2 9 1 c n N l I G 5 h b W U g Q 2 h l Y 2 s s O H 0 m c X V v d D s s J n F 1 b 3 Q 7 U 2 V j d G l v b j E v R U Z T X H U w M D I 2 Q U N c d T A w M j Z M I F R W R V Q g V l Q g M j A y N i 9 B d X R v U m V t b 3 Z l Z E N v b H V t b n M x L n t D b 3 V y c 2 U g U H J p Y 2 U g K G l u Y 2 w g Q V N D I F x 1 M D A y N i B M b 2 F k a W 5 n K S w 5 f S Z x d W 9 0 O y w m c X V v d D t T Z W N 0 a W 9 u M S 9 F R l N c d T A w M j Z B Q 1 x 1 M D A y N k w g V F Z F V C B W V C A y M D I 2 L 0 F 1 d G 9 S Z W 1 v d m V k Q 2 9 s d W 1 u c z E u e 0 F w e C B i c m V h a y B l d m V u I H N 0 d W R l b n R z I G Z v c i B D T S B v Z i B A M z U u M C U s M T B 9 J n F 1 b 3 Q 7 L C Z x d W 9 0 O 1 N l Y 3 R p b 2 4 x L 0 V G U 1 x 1 M D A y N k F D X H U w M D I 2 T C B U V k V U I F Z U I D I w M j Y v Q X V 0 b 1 J l b W 9 2 Z W R D b 2 x 1 b W 5 z M S 5 7 Q X B 4 I E N v b n R y a W J 1 d G l v b i B N Y X J n a W 4 g Z n J v b S B N a W 4 v T W F u I H N p e m U s M T F 9 J n F 1 b 3 Q 7 L C Z x d W 9 0 O 1 N l Y 3 R p b 2 4 x L 0 V G U 1 x 1 M D A y N k F D X H U w M D I 2 T C B U V k V U I F Z U I D I w M j Y v Q X V 0 b 1 J l b W 9 2 Z W R D b 2 x 1 b W 5 z M S 5 7 T G 9 h Z G l u Z y w x M n 0 m c X V v d D s s J n F 1 b 3 Q 7 U 2 V j d G l v b j E v R U Z T X H U w M D I 2 Q U N c d T A w M j Z M I F R W R V Q g V l Q g M j A y N i 9 B d X R v U m V t b 3 Z l Z E N v b H V t b n M x L n t O Z X c v Q 2 9 u d C w x M 3 0 m c X V v d D s s J n F 1 b 3 Q 7 U 2 V j d G l v b j E v R U Z T X H U w M D I 2 Q U N c d T A w M j Z M I F R W R V Q g V l Q g M j A y N i 9 B d X R v U m V t b 3 Z l Z E N v b H V t b n M x L n t I Z W F k I F R l Y W N o Z X J c b i h G a X J z d C B M Y X N 0 K V x u K H V z Z S A 7 I H d p d G g g b m 8 g c 3 B h Y 2 V z I G Z v c i B t d W x 0 a X B s Z S k s M T R 9 J n F 1 b 3 Q 7 L C Z x d W 9 0 O 1 N l Y 3 R p b 2 4 x L 0 V G U 1 x 1 M D A y N k F D X H U w M D I 2 T C B U V k V U I F Z U I D I w M j Y v Q X V 0 b 1 J l b W 9 2 Z W R D b 2 x 1 b W 5 z M S 5 7 T W l u I F N 0 d W R l b n R z I H B l c i B D b 2 h v c n Q s M T V 9 J n F 1 b 3 Q 7 L C Z x d W 9 0 O 1 N l Y 3 R p b 2 4 x L 0 V G U 1 x 1 M D A y N k F D X H U w M D I 2 T C B U V k V U I F Z U I D I w M j Y v Q X V 0 b 1 J l b W 9 2 Z W R D b 2 x 1 b W 5 z M S 5 7 T W F 4 I F N 0 d W R l b n R z I H B l c i B D b 2 h v c n Q s M T Z 9 J n F 1 b 3 Q 7 L C Z x d W 9 0 O 1 N l Y 3 R p b 2 4 x L 0 V G U 1 x 1 M D A y N k F D X H U w M D I 2 T C B U V k V U I F Z U I D I w M j Y v Q X V 0 b 1 J l b W 9 2 Z W R D b 2 x 1 b W 5 z M S 5 7 T W F 4 I E N v a G 9 y d H M s M T d 9 J n F 1 b 3 Q 7 L C Z x d W 9 0 O 1 N l Y 3 R p b 2 4 x L 0 V G U 1 x 1 M D A y N k F D X H U w M D I 2 T C B U V k V U I F Z U I D I w M j Y v Q X V 0 b 1 J l b W 9 2 Z W R D b 2 x 1 b W 5 z M S 5 7 Q 2 9 z d C B D Z W 5 0 c m U s M T h 9 J n F 1 b 3 Q 7 L C Z x d W 9 0 O 1 N l Y 3 R p b 2 4 x L 0 V G U 1 x 1 M D A y N k F D X H U w M D I 2 T C B U V k V U I F Z U I D I w M j Y v Q X V 0 b 1 J l b W 9 2 Z W R D b 2 x 1 b W 5 z M S 5 7 U 2 9 B I G 9 y I E Z 1 b G w g U X V h b C w x O X 0 m c X V v d D s s J n F 1 b 3 Q 7 U 2 V j d G l v b j E v R U Z T X H U w M D I 2 Q U N c d T A w M j Z M I F R W R V Q g V l Q g M j A y N i 9 B d X R v U m V t b 3 Z l Z E N v b H V t b n M x L n t E Z W x p d m V y e S w y M H 0 m c X V v d D s s J n F 1 b 3 Q 7 U 2 V j d G l v b j E v R U Z T X H U w M D I 2 Q U N c d T A w M j Z M I F R W R V Q g V l Q g M j A y N i 9 B d X R v U m V t b 3 Z l Z E N v b H V t b n M x L n t E Z W x p d m V y e S B N b 2 R l L D I x f S Z x d W 9 0 O y w m c X V v d D t T Z W N 0 a W 9 u M S 9 F R l N c d T A w M j Z B Q 1 x 1 M D A y N k w g V F Z F V C B W V C A y M D I 2 L 0 F 1 d G 9 S Z W 1 v d m V k Q 2 9 s d W 1 u c z E u e 0 F U Q V I s M j J 9 J n F 1 b 3 Q 7 L C Z x d W 9 0 O 1 N l Y 3 R p b 2 4 x L 0 V G U 1 x 1 M D A y N k F D X H U w M D I 2 T C B U V k V U I F Z U I D I w M j Y v Q X V 0 b 1 J l b W 9 2 Z W R D b 2 x 1 b W 5 z M S 5 7 R X h h b S B O d W 1 i Z X I s M j N 9 J n F 1 b 3 Q 7 L C Z x d W 9 0 O 1 N l Y 3 R p b 2 4 x L 0 V G U 1 x 1 M D A y N k F D X H U w M D I 2 T C B U V k V U I F Z U I D I w M j Y v Q X V 0 b 1 J l b W 9 2 Z W R D b 2 x 1 b W 5 z M S 5 7 V 2 9 y a y B Q b G F j Z W 1 l b n Q s M j R 9 J n F 1 b 3 Q 7 L C Z x d W 9 0 O 1 N l Y 3 R p b 2 4 x L 0 V G U 1 x 1 M D A y N k F D X H U w M D I 2 T C B U V k V U I F Z U I D I w M j Y v Q X V 0 b 1 J l b W 9 2 Z W R D b 2 x 1 b W 5 z M S 5 7 V 2 9 y a y B Q b G F j Z W 1 l b n Q g S G 9 1 c n M s M j V 9 J n F 1 b 3 Q 7 L C Z x d W 9 0 O 1 N l Y 3 R p b 2 4 x L 0 V G U 1 x 1 M D A y N k F D X H U w M D I 2 T C B U V k V U I F Z U I D I w M j Y v Q X V 0 b 1 J l b W 9 2 Z W R D b 2 x 1 b W 5 z M S 5 7 R V Z F V C B D b 3 V y c 2 U g S U Q s M j Z 9 J n F 1 b 3 Q 7 L C Z x d W 9 0 O 1 N l Y 3 R p b 2 4 x L 0 V G U 1 x 1 M D A y N k F D X H U w M D I 2 T C B U V k V U I F Z U I D I w M j Y v Q X V 0 b 1 J l b W 9 2 Z W R D b 2 x 1 b W 5 z M S 5 7 Q 2 x h c 3 M g R n J l c X V l b m N 5 L D I 3 f S Z x d W 9 0 O y w m c X V v d D t T Z W N 0 a W 9 u M S 9 F R l N c d T A w M j Z B Q 1 x 1 M D A y N k w g V F Z F V C B W V C A y M D I 2 L 0 F 1 d G 9 S Z W 1 v d m V k Q 2 9 s d W 1 u c z E u e 0 R h e S w y O H 0 m c X V v d D s s J n F 1 b 3 Q 7 U 2 V j d G l v b j E v R U Z T X H U w M D I 2 Q U N c d T A w M j Z M I F R W R V Q g V l Q g M j A y N i 9 B d X R v U m V t b 3 Z l Z E N v b H V t b n M x L n t T d G F y d C B U a W 1 l X G 5 c b k h I O k 1 N I F x u M j R o c i B 0 a W 1 l L D I 5 f S Z x d W 9 0 O y w m c X V v d D t T Z W N 0 a W 9 u M S 9 F R l N c d T A w M j Z B Q 1 x 1 M D A y N k w g V F Z F V C B W V C A y M D I 2 L 0 F 1 d G 9 S Z W 1 v d m V k Q 2 9 s d W 1 u c z E u e 0 V u Z C B U a W 1 l X G 5 c b k h I O k 1 N X G 4 y N G h y I H R p b W U s M z B 9 J n F 1 b 3 Q 7 L C Z x d W 9 0 O 1 N l Y 3 R p b 2 4 x L 0 V G U 1 x 1 M D A y N k F D X H U w M D I 2 T C B U V k V U I F Z U I D I w M j Y v Q X V 0 b 1 J l b W 9 2 Z W R D b 2 x 1 b W 5 z M S 5 7 Q W N j Z X N z I C h Z L 0 4 p L D M x f S Z x d W 9 0 O y w m c X V v d D t T Z W N 0 a W 9 u M S 9 F R l N c d T A w M j Z B Q 1 x 1 M D A y N k w g V F Z F V C B W V C A y M D I 2 L 0 F 1 d G 9 S Z W 1 v d m V k Q 2 9 s d W 1 u c z E u e 0 R l b G l 2 Z X J 5 I E x v Y 2 F 0 a W 9 u L D M y f S Z x d W 9 0 O y w m c X V v d D t T Z W N 0 a W 9 u M S 9 F R l N c d T A w M j Z B Q 1 x 1 M D A y N k w g V F Z F V C B W V C A y M D I 2 L 0 F 1 d G 9 S Z W 1 v d m V k Q 2 9 s d W 1 u c z E u e 0 N v b W 1 1 b m l 0 e S w z M 3 0 m c X V v d D s s J n F 1 b 3 Q 7 U 2 V j d G l v b j E v R U Z T X H U w M D I 2 Q U N c d T A w M j Z M I F R W R V Q g V l Q g M j A y N i 9 B d X R v U m V t b 3 Z l Z E N v b H V t b n M x L n t J b n R l c m 5 h b C B O b 3 R l c y A s M z R 9 J n F 1 b 3 Q 7 L C Z x d W 9 0 O 1 N l Y 3 R p b 2 4 x L 0 V G U 1 x 1 M D A y N k F D X H U w M D I 2 T C B U V k V U I F Z U I D I w M j Y v Q X V 0 b 1 J l b W 9 2 Z W R D b 2 x 1 b W 5 z M S 5 7 U 3 B l Y 2 l m a W M g Q 2 9 1 c n N l I F J l c X V p c m V t Z W 5 0 c y B 0 Z X h 0 I H R v I G d v I G l u d G 8 g R V Z F V C B w b 3 J 0 Y W w g Z W c g d 2 h h d C B 0 b y B 3 Z W F y I C 8 g d 2 h h d C B 0 b y B i c m l u Z y A o d G 8 g Y m U g c 2 V l b i B v b i B 0 a G U g b 2 Z m Z X I g b G V 0 d G V y K S w z N X 0 m c X V v d D s s J n F 1 b 3 Q 7 U 2 V j d G l v b j E v R U Z T X H U w M D I 2 Q U N c d T A w M j Z M I F R W R V Q g V l Q g M j A y N i 9 B d X R v U m V t b 3 Z l Z E N v b H V t b n M x L n t B Z G R p d G l v b m F s I F R l e H Q g d G h h d C B h c H B l Y X J z I G l u I E V W R V Q g Z W c g c X V h b C B h Z H Z p Y 2 U s I H Z h Y 2 N p b m F 0 a W 9 u I G F k d m l j Z S w g Y 2 9 1 c n N l c y B z d W J q Z W N 0 I H R v I G N o Y W 5 n Z S A o b 2 5 s e S B z Z W V u I G F 0 I G N v d X J z Z S B s Z X Z l b C k s M z Z 9 J n F 1 b 3 Q 7 L C Z x d W 9 0 O 1 N l Y 3 R p b 2 4 x L 0 V G U 1 x 1 M D A y N k F D X H U w M D I 2 T C B U V k V U I F Z U I D I w M j Y v Q X V 0 b 1 J l b W 9 2 Z W R D b 2 x 1 b W 5 z M S 5 7 U 3 B l Y 2 l h b C B E Z W x p d m V y e S B O b 3 R l I C h F V k V U I H B v c n R h b C B c d T A w M j Y g V F Z F V C B 0 a W 1 l d G F i b G U p I C 0 g W W V h c i A y I G R l d G F p b C 9 T b 0 E v d 2 9 y a 3 N o b 3 A g b G 9 j Y X R p b 2 4 s I G R h d G V z I F x 1 M D A y N i B 0 a W 1 l c y w z N 3 0 m c X V v d D s s J n F 1 b 3 Q 7 U 2 V j d G l v b j E v R U Z T X H U w M D I 2 Q U N c d T A w M j Z M I F R W R V Q g V l Q g M j A y N i 9 B d X R v U m V t b 3 Z l Z E N v b H V t b n M x L n t O d W 1 i Z X I g b 2 Y g e W V h c n M s M z h 9 J n F 1 b 3 Q 7 L C Z x d W 9 0 O 1 N l Y 3 R p b 2 4 x L 0 V G U 1 x 1 M D A y N k F D X H U w M D I 2 T C B U V k V U I F Z U I D I w M j Y v Q X V 0 b 1 J l b W 9 2 Z W R D b 2 x 1 b W 5 z M S 5 7 T n V t Y m V y I G 9 m I F R l c m 1 z I G l u I F l l Y X I g M S w z O X 0 m c X V v d D s s J n F 1 b 3 Q 7 U 2 V j d G l v b j E v R U Z T X H U w M D I 2 Q U N c d T A w M j Z M I F R W R V Q g V l Q g M j A y N i 9 B d X R v U m V t b 3 Z l Z E N v b H V t b n M x L n t O d W 1 i Z X I g b 2 Y g V G V y b X M g a W 4 g W W V h c i A y I C w 0 M H 0 m c X V v d D s s J n F 1 b 3 Q 7 U 2 V j d G l v b j E v R U Z T X H U w M D I 2 Q U N c d T A w M j Z M I F R W R V Q g V l Q g M j A y N i 9 B d X R v U m V t b 3 Z l Z E N v b H V t b n M x L n t T d G F y d C B E Y X R l I C h Z Z W F y I D E p L D Q x f S Z x d W 9 0 O y w m c X V v d D t T Z W N 0 a W 9 u M S 9 F R l N c d T A w M j Z B Q 1 x 1 M D A y N k w g V F Z F V C B W V C A y M D I 2 L 0 F 1 d G 9 S Z W 1 v d m V k Q 2 9 s d W 1 u c z E u e 0 V u Z C B E Y X R l I C h Z Z W F y I D E p L D Q y f S Z x d W 9 0 O y w m c X V v d D t T Z W N 0 a W 9 u M S 9 F R l N c d T A w M j Z B Q 1 x 1 M D A y N k w g V F Z F V C B W V C A y M D I 2 L 0 F 1 d G 9 S Z W 1 v d m V k Q 2 9 s d W 1 u c z E u e 1 N 0 Y X J 0 I E R h d G U g K F l l Y X I g M i k s N D N 9 J n F 1 b 3 Q 7 L C Z x d W 9 0 O 1 N l Y 3 R p b 2 4 x L 0 V G U 1 x 1 M D A y N k F D X H U w M D I 2 T C B U V k V U I F Z U I D I w M j Y v Q X V 0 b 1 J l b W 9 2 Z W R D b 2 x 1 b W 5 z M S 5 7 R W 5 k I E R h d G U g K F l l Y X I g M i k s N D R 9 J n F 1 b 3 Q 7 L C Z x d W 9 0 O 1 N l Y 3 R p b 2 4 x L 0 V G U 1 x 1 M D A y N k F D X H U w M D I 2 T C B U V k V U I F Z U I D I w M j Y v Q X V 0 b 1 J l b W 9 2 Z W R D b 2 x 1 b W 5 z M S 5 7 Q 2 x h c 3 M g U m 9 v b V x u L D Q 1 f S Z x d W 9 0 O y w m c X V v d D t T Z W N 0 a W 9 u M S 9 F R l N c d T A w M j Z B Q 1 x 1 M D A y N k w g V F Z F V C B W V C A y M D I 2 L 0 F 1 d G 9 S Z W 1 v d m V k Q 2 9 s d W 1 u c z E u e 0 N s Y X N z I F R l Y W N o Z X J c b i h G a X J z d C B M Y X N 0 K V x u K H V z Z S A 7 I H d p d G g g b m 8 g c 3 B h Y 2 V z I G Z v c i B t d W x 0 a X B s Z S k s N D Z 9 J n F 1 b 3 Q 7 L C Z x d W 9 0 O 1 N l Y 3 R p b 2 4 x L 0 V G U 1 x 1 M D A y N k F D X H U w M D I 2 T C B U V k V U I F Z U I D I w M j Y v Q X V 0 b 1 J l b W 9 2 Z W R D b 2 x 1 b W 5 z M S 5 7 U 2 N o b 2 9 s c 1 x 1 M D A y N y B U Z W F t I E N v b n R h Y 3 Q s N D d 9 J n F 1 b 3 Q 7 L C Z x d W 9 0 O 1 N l Y 3 R p b 2 4 x L 0 V G U 1 x 1 M D A y N k F D X H U w M D I 2 T C B U V k V U I F Z U I D I w M j Y v Q X V 0 b 1 J l b W 9 2 Z W R D b 2 x 1 b W 5 z M S 5 7 R G V s a X Z l c n k g K F R l Y W N o Z X I p L D Q 4 f S Z x d W 9 0 O y w m c X V v d D t T Z W N 0 a W 9 u M S 9 F R l N c d T A w M j Z B Q 1 x 1 M D A y N k w g V F Z F V C B W V C A y M D I 2 L 0 F 1 d G 9 S Z W 1 v d m V k Q 2 9 s d W 1 u c z E u e 1 R l Y W N o Z X I g U m V z b 3 V y Y 2 U g K E Z U J S k s N D l 9 J n F 1 b 3 Q 7 L C Z x d W 9 0 O 1 N l Y 3 R p b 2 4 x L 0 V G U 1 x 1 M D A y N k F D X H U w M D I 2 T C B U V k V U I F Z U I D I w M j Y v Q X V 0 b 1 J l b W 9 2 Z W R D b 2 x 1 b W 5 z M S 5 7 U 3 V w c G 9 y d C A o R V N P K S w 1 M H 0 m c X V v d D s s J n F 1 b 3 Q 7 U 2 V j d G l v b j E v R U Z T X H U w M D I 2 Q U N c d T A w M j Z M I F R W R V Q g V l Q g M j A y N i 9 B d X R v U m V t b 3 Z l Z E N v b H V t b n M x L n t X b 3 J r c G x h Y 2 V t Z W 5 0 I C h c d T A w M 2 V S R C k s N T F 9 J n F 1 b 3 Q 7 L C Z x d W 9 0 O 1 N l Y 3 R p b 2 4 x L 0 V G U 1 x 1 M D A y N k F D X H U w M D I 2 T C B U V k V U I F Z U I D I w M j Y v Q X V 0 b 1 J l b W 9 2 Z W R D b 2 x 1 b W 5 z M S 5 7 V H J h Z G U g Q X N z a X N 0 Y W 5 0 L D U y f S Z x d W 9 0 O y w m c X V v d D t T Z W N 0 a W 9 u M S 9 F R l N c d T A w M j Z B Q 1 x 1 M D A y N k w g V F Z F V C B W V C A y M D I 2 L 0 F 1 d G 9 S Z W 1 v d m V k Q 2 9 s d W 1 u c z E u e 1 w m c X V v d D t P d G h l c l w m c X V v d D s g U 3 V w c G 9 y d D o g S G 9 1 c n M s N T N 9 J n F 1 b 3 Q 7 L C Z x d W 9 0 O 1 N l Y 3 R p b 2 4 x L 0 V G U 1 x 1 M D A y N k F D X H U w M D I 2 T C B U V k V U I F Z U I D I w M j Y v Q X V 0 b 1 J l b W 9 2 Z W R D b 2 x 1 b W 5 z M S 5 7 X C Z x d W 9 0 O 0 9 0 a G V y X C Z x d W 9 0 O y B T d X B w b 3 J 0 O i B U e X B l L D U 0 f S Z x d W 9 0 O y w m c X V v d D t T Z W N 0 a W 9 u M S 9 F R l N c d T A w M j Z B Q 1 x 1 M D A y N k w g V F Z F V C B W V C A y M D I 2 L 0 F 1 d G 9 S Z W 1 v d m V k Q 2 9 s d W 1 u c z E u e 0 R l b G l 2 Z X J 5 I H J l b G F 0 Z W Q g Z m 9 y I H R l Y W N o Z X J z O i B I b 3 V y c y w 1 N X 0 m c X V v d D s s J n F 1 b 3 Q 7 U 2 V j d G l v b j E v R U Z T X H U w M D I 2 Q U N c d T A w M j Z M I F R W R V Q g V l Q g M j A y N i 9 B d X R v U m V t b 3 Z l Z E N v b H V t b n M x L n t E Z W x p d m V y e S B y Z W x h d G V k I G Z v c i B 0 Z W F j a G V y c z o g S 2 1 z L D U 2 f S Z x d W 9 0 O y w m c X V v d D t T Z W N 0 a W 9 u M S 9 F R l N c d T A w M j Z B Q 1 x 1 M D A y N k w g V F Z F V C B W V C A y M D I 2 L 0 F 1 d G 9 S Z W 1 v d m V k Q 2 9 s d W 1 u c z E u e 1 d v c m s g c G x h Y 2 V t Z W 5 0 I H J l b G F 0 Z W Q g Z m 9 y I H R l Y W N o Z X J z O i B I b 3 V y c y w 1 N 3 0 m c X V v d D s s J n F 1 b 3 Q 7 U 2 V j d G l v b j E v R U Z T X H U w M D I 2 Q U N c d T A w M j Z M I F R W R V Q g V l Q g M j A y N i 9 B d X R v U m V t b 3 Z l Z E N v b H V t b n M x L n t X b 3 J r I H B s Y W N l b W V u d C B y Z W x h d G V k I G Z v c i B 0 Z W F j a G V y c z o g S 2 1 z L D U 4 f S Z x d W 9 0 O y w m c X V v d D t T Z W N 0 a W 9 u M S 9 F R l N c d T A w M j Z B Q 1 x 1 M D A y N k w g V F Z F V C B W V C A y M D I 2 L 0 F 1 d G 9 S Z W 1 v d m V k Q 2 9 s d W 1 u c z E u e 1 Z h c m l h Y m x l I C h w Z X I g c 3 R 1 Z G V u d C k s N T l 9 J n F 1 b 3 Q 7 L C Z x d W 9 0 O 1 N l Y 3 R p b 2 4 x L 0 V G U 1 x 1 M D A y N k F D X H U w M D I 2 T C B U V k V U I F Z U I D I w M j Y v Q X V 0 b 1 J l b W 9 2 Z W R D b 2 x 1 b W 5 z M S 5 7 R m l 4 Z W Q g K H B l c i B h b m 5 1 b S k s N j B 9 J n F 1 b 3 Q 7 L C Z x d W 9 0 O 1 N l Y 3 R p b 2 4 x L 0 V G U 1 x 1 M D A y N k F D X H U w M D I 2 T C B U V k V U I F Z U I D I w M j Y v Q X V 0 b 1 J l b W 9 2 Z W R D b 2 x 1 b W 5 z M S 5 7 R G V s a X Z l c n k g K F R l Y W N o Z X I p X z E s N j F 9 J n F 1 b 3 Q 7 L C Z x d W 9 0 O 1 N l Y 3 R p b 2 4 x L 0 V G U 1 x 1 M D A y N k F D X H U w M D I 2 T C B U V k V U I F Z U I D I w M j Y v Q X V 0 b 1 J l b W 9 2 Z W R D b 2 x 1 b W 5 z M S 5 7 V G V h Y 2 h l c i B S Z X N v d X J j Z S A o R l Q l K V 8 y L D Y y f S Z x d W 9 0 O y w m c X V v d D t T Z W N 0 a W 9 u M S 9 F R l N c d T A w M j Z B Q 1 x 1 M D A y N k w g V F Z F V C B W V C A y M D I 2 L 0 F 1 d G 9 S Z W 1 v d m V k Q 2 9 s d W 1 u c z E u e 1 N 1 c H B v c n Q g K E V T T y l f M y w 2 M 3 0 m c X V v d D s s J n F 1 b 3 Q 7 U 2 V j d G l v b j E v R U Z T X H U w M D I 2 Q U N c d T A w M j Z M I F R W R V Q g V l Q g M j A y N i 9 B d X R v U m V t b 3 Z l Z E N v b H V t b n M x L n t X b 3 J r c G x h Y 2 V t Z W 5 0 I C h c d T A w M 2 V S R C l f N C w 2 N H 0 m c X V v d D s s J n F 1 b 3 Q 7 U 2 V j d G l v b j E v R U Z T X H U w M D I 2 Q U N c d T A w M j Z M I F R W R V Q g V l Q g M j A y N i 9 B d X R v U m V t b 3 Z l Z E N v b H V t b n M x L n t U c m F k Z S B B c 3 N p c 3 R h b n R f N S w 2 N X 0 m c X V v d D s s J n F 1 b 3 Q 7 U 2 V j d G l v b j E v R U Z T X H U w M D I 2 Q U N c d T A w M j Z M I F R W R V Q g V l Q g M j A y N i 9 B d X R v U m V t b 3 Z l Z E N v b H V t b n M x L n t c J n F 1 b 3 Q 7 T 3 R o Z X J c J n F 1 b 3 Q 7 I F N 1 c H B v c n Q 6 I E h v d X J z X z Y s N j Z 9 J n F 1 b 3 Q 7 L C Z x d W 9 0 O 1 N l Y 3 R p b 2 4 x L 0 V G U 1 x 1 M D A y N k F D X H U w M D I 2 T C B U V k V U I F Z U I D I w M j Y v Q X V 0 b 1 J l b W 9 2 Z W R D b 2 x 1 b W 5 z M S 5 7 X C Z x d W 9 0 O 0 9 0 a G V y X C Z x d W 9 0 O y B T d X B w b 3 J 0 O i B U e X B l X z c s N j d 9 J n F 1 b 3 Q 7 L C Z x d W 9 0 O 1 N l Y 3 R p b 2 4 x L 0 V G U 1 x 1 M D A y N k F D X H U w M D I 2 T C B U V k V U I F Z U I D I w M j Y v Q X V 0 b 1 J l b W 9 2 Z W R D b 2 x 1 b W 5 z M S 5 7 R G V s a X Z l c n k g c m V s Y X R l Z C B m b 3 I g d G V h Y 2 h l c n M 6 I E h v d X J z X z g s N j h 9 J n F 1 b 3 Q 7 L C Z x d W 9 0 O 1 N l Y 3 R p b 2 4 x L 0 V G U 1 x 1 M D A y N k F D X H U w M D I 2 T C B U V k V U I F Z U I D I w M j Y v Q X V 0 b 1 J l b W 9 2 Z W R D b 2 x 1 b W 5 z M S 5 7 R G V s a X Z l c n k g c m V s Y X R l Z C B m b 3 I g d G V h Y 2 h l c n M 6 I E t t c 1 8 5 L D Y 5 f S Z x d W 9 0 O y w m c X V v d D t T Z W N 0 a W 9 u M S 9 F R l N c d T A w M j Z B Q 1 x 1 M D A y N k w g V F Z F V C B W V C A y M D I 2 L 0 F 1 d G 9 S Z W 1 v d m V k Q 2 9 s d W 1 u c z E u e 1 d v c m s g c G x h Y 2 V t Z W 5 0 I H J l b G F 0 Z W Q g Z m 9 y I H R l Y W N o Z X J z O i B I b 3 V y c 1 8 x M C w 3 M H 0 m c X V v d D s s J n F 1 b 3 Q 7 U 2 V j d G l v b j E v R U Z T X H U w M D I 2 Q U N c d T A w M j Z M I F R W R V Q g V l Q g M j A y N i 9 B d X R v U m V t b 3 Z l Z E N v b H V t b n M x L n t X b 3 J r I H B s Y W N l b W V u d C B y Z W x h d G V k I G Z v c i B 0 Z W F j a G V y c z o g S 2 1 z X z E x L D c x f S Z x d W 9 0 O y w m c X V v d D t T Z W N 0 a W 9 u M S 9 F R l N c d T A w M j Z B Q 1 x 1 M D A y N k w g V F Z F V C B W V C A y M D I 2 L 0 F 1 d G 9 S Z W 1 v d m V k Q 2 9 s d W 1 u c z E u e 1 Z h c m l h Y m x l I C h w Z X I g c 3 R 1 Z G V u d C l f M T I s N z J 9 J n F 1 b 3 Q 7 L C Z x d W 9 0 O 1 N l Y 3 R p b 2 4 x L 0 V G U 1 x 1 M D A y N k F D X H U w M D I 2 T C B U V k V U I F Z U I D I w M j Y v Q X V 0 b 1 J l b W 9 2 Z W R D b 2 x 1 b W 5 z M S 5 7 R m l 4 Z W Q g K H B l c i B h b m 5 1 b S l f M T M s N z N 9 J n F 1 b 3 Q 7 L C Z x d W 9 0 O 1 N l Y 3 R p b 2 4 x L 0 V G U 1 x 1 M D A y N k F D X H U w M D I 2 T C B U V k V U I F Z U I D I w M j Y v Q X V 0 b 1 J l b W 9 2 Z W R D b 2 x 1 b W 5 z M S 5 7 Q 2 9 z d G l u Z y B E Z X R h a W w v Q 2 9 t b W V u d H M s N z R 9 J n F 1 b 3 Q 7 L C Z x d W 9 0 O 1 N l Y 3 R p b 2 4 x L 0 V G U 1 x 1 M D A y N k F D X H U w M D I 2 T C B U V k V U I F Z U I D I w M j Y v Q X V 0 b 1 J l b W 9 2 Z W R D b 2 x 1 b W 5 z M S 5 7 Q 2 9 s d W 1 u N z Y s N z V 9 J n F 1 b 3 Q 7 L C Z x d W 9 0 O 1 N l Y 3 R p b 2 4 x L 0 V G U 1 x 1 M D A y N k F D X H U w M D I 2 T C B U V k V U I F Z U I D I w M j Y v Q X V 0 b 1 J l b W 9 2 Z W R D b 2 x 1 b W 5 z M S 5 7 V G 9 0 Y W w s N z Z 9 J n F 1 b 3 Q 7 L C Z x d W 9 0 O 1 N l Y 3 R p b 2 4 x L 0 V G U 1 x 1 M D A y N k F D X H U w M D I 2 T C B U V k V U I F Z U I D I w M j Y v Q X V 0 b 1 J l b W 9 2 Z W R D b 2 x 1 b W 5 z M S 5 7 R G V s a X Z l c n l f M T Q s N z d 9 J n F 1 b 3 Q 7 L C Z x d W 9 0 O 1 N l Y 3 R p b 2 4 x L 0 V G U 1 x 1 M D A y N k F D X H U w M D I 2 T C B U V k V U I F Z U I D I w M j Y v Q X V 0 b 1 J l b W 9 2 Z W R D b 2 x 1 b W 5 z M S 5 7 T 3 R o Z X I g K F N 1 c H B v c n Q g K y B U c m F 2 Z W w p L D c 4 f S Z x d W 9 0 O y w m c X V v d D t T Z W N 0 a W 9 u M S 9 F R l N c d T A w M j Z B Q 1 x 1 M D A y N k w g V F Z F V C B W V C A y M D I 2 L 0 F 1 d G 9 S Z W 1 v d m V k Q 2 9 s d W 1 u c z E u e 0 5 F U 0 E g S G 9 1 c n M s N z l 9 J n F 1 b 3 Q 7 L C Z x d W 9 0 O 1 N l Y 3 R p b 2 4 x L 0 V G U 1 x 1 M D A y N k F D X H U w M D I 2 T C B U V k V U I F Z U I D I w M j Y v Q X V 0 b 1 J l b W 9 2 Z W R D b 2 x 1 b W 5 z M S 5 7 R G V s a X Z l c n k g S G 9 1 c n M g J S B 2 c y B O R V N B I C w 4 M H 0 m c X V v d D s s J n F 1 b 3 Q 7 U 2 V j d G l v b j E v R U Z T X H U w M D I 2 Q U N c d T A w M j Z M I F R W R V Q g V l Q g M j A y N i 9 B d X R v U m V t b 3 Z l Z E N v b H V t b n M x L n t D b 2 x 1 b W 4 4 M i w 4 M X 0 m c X V v d D s s J n F 1 b 3 Q 7 U 2 V j d G l v b j E v R U Z T X H U w M D I 2 Q U N c d T A w M j Z M I F R W R V Q g V l Q g M j A y N i 9 B d X R v U m V t b 3 Z l Z E N v b H V t b n M x L n t C Y X N l I E N v d X J z Z S B Q c m l j Z S A o a W 5 j b C B B U 0 M p L D g y f S Z x d W 9 0 O y w m c X V v d D t T Z W N 0 a W 9 u M S 9 F R l N c d T A w M j Z B Q 1 x 1 M D A y N k w g V F Z F V C B W V C A y M D I 2 L 0 F 1 d G 9 S Z W 1 v d m V k Q 2 9 s d W 1 u c z E u e 0 x v Y W R p b m d z L D g z f S Z x d W 9 0 O y w m c X V v d D t T Z W N 0 a W 9 u M S 9 F R l N c d T A w M j Z B Q 1 x 1 M D A y N k w g V F Z F V C B W V C A y M D I 2 L 0 F 1 d G 9 S Z W 1 v d m V k Q 2 9 s d W 1 u c z E u e 0 F T Q y w 4 N H 0 m c X V v d D s s J n F 1 b 3 Q 7 U 2 V j d G l v b j E v R U Z T X H U w M D I 2 Q U N c d T A w M j Z M I F R W R V Q g V l Q g M j A y N i 9 B d X R v U m V t b 3 Z l Z E N v b H V t b n M x L n t H c m 9 z c 2 V k I H V w I F Z h c m l h Y m x l I E N v b n N 1 b W F i b G V z L D g 1 f S Z x d W 9 0 O y w m c X V v d D t T Z W N 0 a W 9 u M S 9 F R l N c d T A w M j Z B Q 1 x 1 M D A y N k w g V F Z F V C B W V C A y M D I 2 L 0 F 1 d G 9 S Z W 1 v d m V k Q 2 9 s d W 1 u c z E u e 1 R v d G F s I G 5 l d C B S Z X Z l b n V l I H B l c i B T d H V k Z W 5 0 L D g 2 f S Z x d W 9 0 O y w m c X V v d D t T Z W N 0 a W 9 u M S 9 F R l N c d T A w M j Z B Q 1 x 1 M D A y N k w g V F Z F V C B W V C A y M D I 2 L 0 F 1 d G 9 S Z W 1 v d m V k Q 2 9 s d W 1 u c z E u e 0 Z U L D g 3 f S Z x d W 9 0 O y w m c X V v d D t T Z W N 0 a W 9 u M S 9 F R l N c d T A w M j Z B Q 1 x 1 M D A y N k w g V F Z F V C B W V C A y M D I 2 L 0 F 1 d G 9 S Z W 1 v d m V k Q 2 9 s d W 1 u c z E u e 1 B U L D g 4 f S Z x d W 9 0 O y w m c X V v d D t T Z W N 0 a W 9 u M S 9 F R l N c d T A w M j Z B Q 1 x 1 M D A y N k w g V F Z F V C B W V C A y M D I 2 L 0 F 1 d G 9 S Z W 1 v d m V k Q 2 9 s d W 1 u c z E u e 0 V T T y w 4 O X 0 m c X V v d D s s J n F 1 b 3 Q 7 U 2 V j d G l v b j E v R U Z T X H U w M D I 2 Q U N c d T A w M j Z M I F R W R V Q g V l Q g M j A y N i 9 B d X R v U m V t b 3 Z l Z E N v b H V t b n M x L n t X L 3 B s Y W N l L D k w f S Z x d W 9 0 O y w m c X V v d D t T Z W N 0 a W 9 u M S 9 F R l N c d T A w M j Z B Q 1 x 1 M D A y N k w g V F Z F V C B W V C A y M D I 2 L 0 F 1 d G 9 S Z W 1 v d m V k Q 2 9 s d W 1 u c z E u e 1 R y Y W R l I E F z c 2 l z d G F u d F 8 x N S w 5 M X 0 m c X V v d D s s J n F 1 b 3 Q 7 U 2 V j d G l v b j E v R U Z T X H U w M D I 2 Q U N c d T A w M j Z M I F R W R V Q g V l Q g M j A y N i 9 B d X R v U m V t b 3 Z l Z E N v b H V t b n M x L n t P d G h l c i B Z c j E s O T J 9 J n F 1 b 3 Q 7 L C Z x d W 9 0 O 1 N l Y 3 R p b 2 4 x L 0 V G U 1 x 1 M D A y N k F D X H U w M D I 2 T C B U V k V U I F Z U I D I w M j Y v Q X V 0 b 1 J l b W 9 2 Z W R D b 2 x 1 b W 5 z M S 5 7 T 3 R o Z X I g W X I y L D k z f S Z x d W 9 0 O y w m c X V v d D t T Z W N 0 a W 9 u M S 9 F R l N c d T A w M j Z B Q 1 x 1 M D A y N k w g V F Z F V C B W V C A y M D I 2 L 0 F 1 d G 9 S Z W 1 v d m V k Q 2 9 s d W 1 u c z E u e 1 R y Y X Z l b C w 5 N H 0 m c X V v d D s s J n F 1 b 3 Q 7 U 2 V j d G l v b j E v R U Z T X H U w M D I 2 Q U N c d T A w M j Z M I F R W R V Q g V l Q g M j A y N i 9 B d X R v U m V t b 3 Z l Z E N v b H V t b n M x L n t U c m F 2 Z W x f M T Y s O T V 9 J n F 1 b 3 Q 7 L C Z x d W 9 0 O 1 N l Y 3 R p b 2 4 x L 0 V G U 1 x 1 M D A y N k F D X H U w M D I 2 T C B U V k V U I F Z U I D I w M j Y v Q X V 0 b 1 J l b W 9 2 Z W R D b 2 x 1 b W 5 z M S 5 7 W W V h c i A x L D k 2 f S Z x d W 9 0 O y w m c X V v d D t T Z W N 0 a W 9 u M S 9 F R l N c d T A w M j Z B Q 1 x 1 M D A y N k w g V F Z F V C B W V C A y M D I 2 L 0 F 1 d G 9 S Z W 1 v d m V k Q 2 9 s d W 1 u c z E u e 1 l l Y X I g M i w 5 N 3 0 m c X V v d D s s J n F 1 b 3 Q 7 U 2 V j d G l v b j E v R U Z T X H U w M D I 2 Q U N c d T A w M j Z M I F R W R V Q g V l Q g M j A y N i 9 B d X R v U m V t b 3 Z l Z E N v b H V t b n M x L n t U b 3 R h b F 8 x N y w 5 O H 0 m c X V v d D s s J n F 1 b 3 Q 7 U 2 V j d G l v b j E v R U Z T X H U w M D I 2 Q U N c d T A w M j Z M I F R W R V Q g V l Q g M j A y N i 9 B d X R v U m V t b 3 Z l Z E N v b H V t b n M x L n t C c m V h a y B F d m V u L D k 5 f S Z x d W 9 0 O y w m c X V v d D t T Z W N 0 a W 9 u M S 9 F R l N c d T A w M j Z B Q 1 x 1 M D A y N k w g V F Z F V C B W V C A y M D I 2 L 0 F 1 d G 9 S Z W 1 v d m V k Q 2 9 s d W 1 u c z E u e 0 V E U C B O d W 1 i Z X I s M T A w f S Z x d W 9 0 O y w m c X V v d D t T Z W N 0 a W 9 u M S 9 F R l N c d T A w M j Z B Q 1 x 1 M D A y N k w g V F Z F V C B W V C A y M D I 2 L 0 F 1 d G 9 S Z W 1 v d m V k Q 2 9 s d W 1 u c z E u e 1 N O T 1 c g d G l j a 2 V 0 I G 5 1 b W J l c i w x M D F 9 J n F 1 b 3 Q 7 L C Z x d W 9 0 O 1 N l Y 3 R p b 2 4 x L 0 V G U 1 x 1 M D A y N k F D X H U w M D I 2 T C B U V k V U I F Z U I D I w M j Y v Q X V 0 b 1 J l b W 9 2 Z W R D b 2 x 1 b W 5 z M S 5 7 U H J v Z H V j d C B D b 2 R l L D E w M n 0 m c X V v d D s s J n F 1 b 3 Q 7 U 2 V j d G l v b j E v R U Z T X H U w M D I 2 Q U N c d T A w M j Z M I F R W R V Q g V l Q g M j A y N i 9 B d X R v U m V t b 3 Z l Z E N v b H V t b n M x L n t D Y W w g T 2 N j I E N v Z G U s M T A z f S Z x d W 9 0 O y w m c X V v d D t T Z W N 0 a W 9 u M S 9 F R l N c d T A w M j Z B Q 1 x 1 M D A y N k w g V F Z F V C B W V C A y M D I 2 L 0 F 1 d G 9 S Z W 1 v d m V k Q 2 9 s d W 1 u c z E u e 0 9 m Z m V y a W 5 n I E N v Z G U s M T A 0 f S Z x d W 9 0 O y w m c X V v d D t T Z W N 0 a W 9 u M S 9 F R l N c d T A w M j Z B Q 1 x 1 M D A y N k w g V F Z F V C B W V C A y M D I 2 L 0 F 1 d G 9 S Z W 1 v d m V k Q 2 9 s d W 1 u c z E u e 2 V i c y B z d G F 0 d X M g K G F w c H J v d m V k L 2 R y Y W Z 0 K S w x M D V 9 J n F 1 b 3 Q 7 L C Z x d W 9 0 O 1 N l Y 3 R p b 2 4 x L 0 V G U 1 x 1 M D A y N k F D X H U w M D I 2 T C B U V k V U I F Z U I D I w M j Y v Q X V 0 b 1 J l b W 9 2 Z W R D b 2 x 1 b W 5 z M S 5 7 Z W J z I F F B I G N o Z W N r L D E w N n 0 m c X V v d D s s J n F 1 b 3 Q 7 U 2 V j d G l v b j E v R U Z T X H U w M D I 2 Q U N c d T A w M j Z M I F R W R V Q g V l Q g M j A y N i 9 B d X R v U m V t b 3 Z l Z E N v b H V t b n M x L n t F b n R l c m V k I G l u d G 8 g R V Z F V C w x M D d 9 J n F 1 b 3 Q 7 L C Z x d W 9 0 O 1 N l Y 3 R p b 2 4 x L 0 V G U 1 x 1 M D A y N k F D X H U w M D I 2 T C B U V k V U I F Z U I D I w M j Y v Q X V 0 b 1 J l b W 9 2 Z W R D b 2 x 1 b W 5 z M S 5 7 V W 5 p d H M g Z n J v b S B T b 0 E g d X B s b 2 F k Z W Q g d G 8 g R V Z F V C w x M D h 9 J n F 1 b 3 Q 7 L C Z x d W 9 0 O 1 N l Y 3 R p b 2 4 x L 0 V G U 1 x 1 M D A y N k F D X H U w M D I 2 T C B U V k V U I F Z U I D I w M j Y v Q X V 0 b 1 J l b W 9 2 Z W R D b 2 x 1 b W 5 z M S 5 7 V E F T I H J l Y 2 V p d m V k L D E w O X 0 m c X V v d D s s J n F 1 b 3 Q 7 U 2 V j d G l v b j E v R U Z T X H U w M D I 2 Q U N c d T A w M j Z M I F R W R V Q g V l Q g M j A y N i 9 B d X R v U m V t b 3 Z l Z E N v b H V t b n M x L n t U Q V M g Y W 1 l b m R l Z C B m b 3 I g d X B s b 2 F k L D E x M H 0 m c X V v d D s s J n F 1 b 3 Q 7 U 2 V j d G l v b j E v R U Z T X H U w M D I 2 Q U N c d T A w M j Z M I F R W R V Q g V l Q g M j A y N i 9 B d X R v U m V t b 3 Z l Z E N v b H V t b n M x L n t U Q V M g d X B s b 2 F k Z W Q g d G 8 g R V Z F V C w x M T F 9 J n F 1 b 3 Q 7 L C Z x d W 9 0 O 1 N l Y 3 R p b 2 4 x L 0 V G U 1 x 1 M D A y N k F D X H U w M D I 2 T C B U V k V U I F Z U I D I w M j Y v Q X V 0 b 1 J l b W 9 2 Z W R D b 2 x 1 b W 5 z M S 5 7 T k V T Q S B o b 3 V y c y 4 x L D E x M n 0 m c X V v d D s s J n F 1 b 3 Q 7 U 2 V j d G l v b j E v R U Z T X H U w M D I 2 Q U N c d T A w M j Z M I F R W R V Q g V l Q g M j A y N i 9 B d X R v U m V t b 3 Z l Z E N v b H V t b n M x L n t D b 3 V y c 2 U g V H l w Z V 8 x O C w x M T N 9 J n F 1 b 3 Q 7 L C Z x d W 9 0 O 1 N l Y 3 R p b 2 4 x L 0 V G U 1 x 1 M D A y N k F D X H U w M D I 2 T C B U V k V U I F Z U I D I w M j Y v Q X V 0 b 1 J l b W 9 2 Z W R D b 2 x 1 b W 5 z M S 5 7 V G V h b S B M Z W F k Z X I s M T E 0 f S Z x d W 9 0 O 1 0 s J n F 1 b 3 Q 7 U m V s Y X R p b 2 5 z a G l w S W 5 m b y Z x d W 9 0 O z p b X X 0 i I C 8 + P C 9 T d G F i b G V F b n R y a W V z P j w v S X R l b T 4 8 S X R l b T 4 8 S X R l b U x v Y 2 F 0 a W 9 u P j x J d G V t V H l w Z T 5 G b 3 J t d W x h P C 9 J d G V t V H l w Z T 4 8 S X R l b V B h d G g + U 2 V j d G l v b j E v R U Z T J T I 2 Q U M l M j Z M J T I w V F Z F V C U y M F Z U J T I w M j A y N i 9 T b 3 V y Y 2 U 8 L 0 l 0 Z W 1 Q Y X R o P j w v S X R l b U x v Y 2 F 0 a W 9 u P j x T d G F i b G V F b n R y a W V z I C 8 + P C 9 J d G V t P j x J d G V t P j x J d G V t T G 9 j Y X R p b 2 4 + P E l 0 Z W 1 U e X B l P k Z v c m 1 1 b G E 8 L 0 l 0 Z W 1 U e X B l P j x J d G V t U G F 0 a D 5 T Z W N 0 a W 9 u M S 9 F R l M l M j Z B Q y U y N k w l M j B U V k V U J T I w V l Q l M j A y M D I 2 L 0 Z p b H R l c m V k J T I w U m 9 3 c z w v S X R l b V B h d G g + P C 9 J d G V t T G 9 j Y X R p b 2 4 + P F N 0 Y W J s Z U V u d H J p Z X M g L z 4 8 L 0 l 0 Z W 0 + P E l 0 Z W 0 + P E l 0 Z W 1 M b 2 N h d G l v b j 4 8 S X R l b V R 5 c G U + R m 9 y b X V s Y T w v S X R l b V R 5 c G U + P E l 0 Z W 1 Q Y X R o P l N l Y 3 R p b 2 4 x L 0 V G U y U y N k F D J T I 2 T C U y M F R W R V Q l M j B W V C U y M D I w M j Y v U m V t b 3 Z l Z C U y M E 9 0 a G V y J T I w Q 2 9 s d W 1 u c z w v S X R l b V B h d G g + P C 9 J d G V t T G 9 j Y X R p b 2 4 + P F N 0 Y W J s Z U V u d H J p Z X M g L z 4 8 L 0 l 0 Z W 0 + P E l 0 Z W 0 + P E l 0 Z W 1 M b 2 N h d G l v b j 4 8 S X R l b V R 5 c G U + R m 9 y b X V s Y T w v S X R l b V R 5 c G U + P E l 0 Z W 1 Q Y X R o P l N l Y 3 R p b 2 4 x L 1 B h c m F t Z X R l c j Y 8 L 0 l 0 Z W 1 Q Y X R o P j w v S X R l b U x v Y 2 F 0 a W 9 u P j x T d G F i b G V F b n R y a W V z P j x F b n R y e S B U e X B l P S J J c 1 B y a X Z h d G U i I F Z h b H V l P S J s M C I g L z 4 8 R W 5 0 c n k g V H l w Z T 0 i U X V l c n l J R C I g V m F s d W U 9 I n N j M j Y z M D Y w Y S 0 x Y z F k L T Q z M m Q t Y T I 0 M C 1 j N D J h M W Q w M m V l Y j c i I C 8 + P E V u d H J 5 I F R 5 c G U 9 I k x v Y W R U b 1 J l c G 9 y d E R p c 2 F i b G V k I i B W Y W x 1 Z T 0 i b D E i I C 8 + P E V u d H J 5 I F R 5 c G U 9 I l F 1 Z X J 5 R 3 J v d X B J R C I g V m F s d W U 9 I n N j N T I 1 Z j V l N i 1 i N m E 0 L T R i N 2 Y t O W N k Y i 0 x Y 2 R i Y T Q 2 Z D B i O T Q 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F k Z G V k V G 9 E Y X R h T W 9 k Z W w i I F Z h b H V l P S J s M C I g L z 4 8 R W 5 0 c n k g V H l w Z T 0 i R m l s b E V y c m 9 y Q 2 9 k Z S I g V m F s d W U 9 I n N V b m t u b 3 d u I i A v P j x F b n R y e S B U e X B l P S J G a W x s T G F z d F V w Z G F 0 Z W Q i I F Z h b H V l P S J k M j A y N S 0 w N y 0 y M F Q w M j o z M z o y M y 4 y M j A 5 N z c 4 W i I g L z 4 8 R W 5 0 c n k g V H l w Z T 0 i R m l s b F N 0 Y X R 1 c y I g V m F s d W U 9 I n N D b 2 1 w b G V 0 Z S I g L z 4 8 L 1 N 0 Y W J s Z U V u d H J p Z X M + P C 9 J d G V t P j x J d G V t P j x J d G V t T G 9 j Y X R p b 2 4 + P E l 0 Z W 1 U e X B l P k Z v c m 1 1 b G E 8 L 0 l 0 Z W 1 U e X B l P j x J d G V t U G F 0 a D 5 T Z W N 0 a W 9 u M S 9 T Y W 1 w b G U l M j B G a W x l J T I w K D Y p P C 9 J d G V t U G F 0 a D 4 8 L 0 l 0 Z W 1 M b 2 N h d G l v b j 4 8 U 3 R h Y m x l R W 5 0 c m l l c z 4 8 R W 5 0 c n k g V H l w Z T 0 i S X N Q c m l 2 Y X R l I i B W Y W x 1 Z T 0 i b D A i I C 8 + P E V u d H J 5 I F R 5 c G U 9 I l F 1 Z X J 5 S U Q i I F Z h b H V l P S J z O G Q 4 N j J j M j U t N T J m N C 0 0 Y j Z i L W E 5 M W M t Y m I 1 Z j I 2 O W U w N 2 J i I i A v P j x F b n R y e S B U e X B l P S J M b 2 F k Z W R U b 0 F u Y W x 5 c 2 l z U 2 V y d m l j Z X M i I F Z h b H V l P S J s M C I g L z 4 8 R W 5 0 c n k g V H l w Z T 0 i T G 9 h Z F R v U m V w b 3 J 0 R G l z Y W J s Z W Q i I F Z h b H V l P S J s M S I g L z 4 8 R W 5 0 c n k g V H l w Z T 0 i U X V l c n l H c m 9 1 c E l E I i B W Y W x 1 Z T 0 i c 2 M 1 M j V m N W U 2 L W I 2 Y T Q t N G I 3 Z i 0 5 Y 2 R i L T F j Z G J h N D Z k M G I 5 N C 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1 L T A 5 L T I 4 V D I z O j A z O j M 0 L j Y 0 M T g 1 M j B a I i A v P j x F b n R y e S B U e X B l P S J G a W x s U 3 R h d H V z I i B W Y W x 1 Z T 0 i c 0 N v b X B s Z X R l I i A v P j w v U 3 R h Y m x l R W 5 0 c m l l c z 4 8 L 0 l 0 Z W 0 + P E l 0 Z W 0 + P E l 0 Z W 1 M b 2 N h d G l v b j 4 8 S X R l b V R 5 c G U + R m 9 y b X V s Y T w v S X R l b V R 5 c G U + P E l 0 Z W 1 Q Y X R o P l N l Y 3 R p b 2 4 x L 1 N h b X B s Z S U y M E Z p b G U l M j A o N i k v U 2 9 1 c m N l P C 9 J d G V t U G F 0 a D 4 8 L 0 l 0 Z W 1 M b 2 N h d G l v b j 4 8 U 3 R h Y m x l R W 5 0 c m l l c y A v P j w v S X R l b T 4 8 S X R l b T 4 8 S X R l b U x v Y 2 F 0 a W 9 u P j x J d G V t V H l w Z T 5 G b 3 J t d W x h P C 9 J d G V t V H l w Z T 4 8 S X R l b V B h d G g + U 2 V j d G l v b j E v U 2 F t c G x l J T I w R m l s Z S U y M C g 2 K S 9 G a W x 0 Z X J l Z C U y M F J v d 3 M 8 L 0 l 0 Z W 1 Q Y X R o P j w v S X R l b U x v Y 2 F 0 a W 9 u P j x T d G F i b G V F b n R y a W V z I C 8 + P C 9 J d G V t P j x J d G V t P j x J d G V t T G 9 j Y X R p b 2 4 + P E l 0 Z W 1 U e X B l P k Z v c m 1 1 b G E 8 L 0 l 0 Z W 1 U e X B l P j x J d G V t U G F 0 a D 5 T Z W N 0 a W 9 u M S 9 T Y W 1 w b G U l M j B G a W x l J T I w K D Y p L 1 J l b W 9 2 Z W Q l M j B P d G h l c i U y M E N v b H V t b n M 8 L 0 l 0 Z W 1 Q Y X R o P j w v S X R l b U x v Y 2 F 0 a W 9 u P j x T d G F i b G V F b n R y a W V z I C 8 + P C 9 J d G V t P j x J d G V t P j x J d G V t T G 9 j Y X R p b 2 4 + P E l 0 Z W 1 U e X B l P k Z v c m 1 1 b G E 8 L 0 l 0 Z W 1 U e X B l P j x J d G V t U G F 0 a D 5 T Z W N 0 a W 9 u M S 9 T Y W 1 w b G U l M j B G a W x l J T I w K D Y p L 0 5 h d m l n Y X R p b 2 4 x P C 9 J d G V t U G F 0 a D 4 8 L 0 l 0 Z W 1 M b 2 N h d G l v b j 4 8 U 3 R h Y m x l R W 5 0 c m l l c y A v P j w v S X R l b T 4 8 S X R l b T 4 8 S X R l b U x v Y 2 F 0 a W 9 u P j x J d G V t V H l w Z T 5 G b 3 J t d W x h P C 9 J d G V t V H l w Z T 4 8 S X R l b V B h d G g + U 2 V j d G l v b j E v V H J h b n N m b 3 J t J T I w U 2 F t c G x l J T I w R m l s Z S U y M C g 2 K T w v S X R l b V B h d G g + P C 9 J d G V t T G 9 j Y X R p b 2 4 + P F N 0 Y W J s Z U V u d H J p Z X M + P E V u d H J 5 I F R 5 c G U 9 I k l z U H J p d m F 0 Z S I g V m F s d W U 9 I m w w I i A v P j x F b n R y e S B U e X B l P S J R d W V y e U l E I i B W Y W x 1 Z T 0 i c 2 M z N W Y x Z G Z m L W Z h O D U t N D U 0 Y i 0 4 O G I y L T Q w Y j c 4 Y T N k Z m E y Y S I g L z 4 8 R W 5 0 c n k g V H l w Z T 0 i T G 9 h Z F R v U m V w b 3 J 0 R G l z Y W J s Z W Q i I F Z h b H V l P S J s M S I g L z 4 8 R W 5 0 c n k g V H l w Z T 0 i U X V l c n l H c m 9 1 c E l E I i B W Y W x 1 Z T 0 i c z d m O W F l N T B m L T g w M z A t N D Y 1 Y i 0 4 M z g 3 L W N h M j c x M j M 4 N z I 0 M y 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U t M D k t M j h U M j M 6 M D M 6 M z Q u N j M x M z M x M F o i I C 8 + P E V u d H J 5 I F R 5 c G U 9 I k Z p b G x T d G F 0 d X M i I F Z h b H V l P S J z Q 2 9 t c G x l d G U i I C 8 + P C 9 T d G F i b G V F b n R y a W V z P j w v S X R l b T 4 8 S X R l b T 4 8 S X R l b U x v Y 2 F 0 a W 9 u P j x J d G V t V H l w Z T 5 G b 3 J t d W x h P C 9 J d G V t V H l w Z T 4 8 S X R l b V B h d G g + U 2 V j d G l v b j E v V H J h b n N m b 3 J t J T I w U 2 F t c G x l J T I w R m l s Z S U y M C g 2 K S 9 T b 3 V y Y 2 U 8 L 0 l 0 Z W 1 Q Y X R o P j w v S X R l b U x v Y 2 F 0 a W 9 u P j x T d G F i b G V F b n R y a W V z I C 8 + P C 9 J d G V t P j x J d G V t P j x J d G V t T G 9 j Y X R p b 2 4 + P E l 0 Z W 1 U e X B l P k Z v c m 1 1 b G E 8 L 0 l 0 Z W 1 U e X B l P j x J d G V t U G F 0 a D 5 T Z W N 0 a W 9 u M S 9 U c m F u c 2 Z v c m 0 l M j B T Y W 1 w b G U l M j B G a W x l J T I w K D Y p L 1 N 0 Z X A l M j A x J T I w L S U y M F R p b W V 0 Y W J s Z V 9 T a G V l d D w v S X R l b V B h d G g + P C 9 J d G V t T G 9 j Y X R p b 2 4 + P F N 0 Y W J s Z U V u d H J p Z X M g L z 4 8 L 0 l 0 Z W 0 + P E l 0 Z W 0 + P E l 0 Z W 1 M b 2 N h d G l v b j 4 8 S X R l b V R 5 c G U + R m 9 y b X V s Y T w v S X R l b V R 5 c G U + P E l 0 Z W 1 Q Y X R o P l N l Y 3 R p b 2 4 x L 1 R y Y W 5 z Z m 9 y b S U y M F N h b X B s Z S U y M E Z p b G U l M j A o N i k v U H J v b W 9 0 Z W Q l M j B I Z W F k Z X J z P C 9 J d G V t U G F 0 a D 4 8 L 0 l 0 Z W 1 M b 2 N h d G l v b j 4 8 U 3 R h Y m x l R W 5 0 c m l l c y A v P j w v S X R l b T 4 8 S X R l b T 4 8 S X R l b U x v Y 2 F 0 a W 9 u P j x J d G V t V H l w Z T 5 G b 3 J t d W x h P C 9 J d G V t V H l w Z T 4 8 S X R l b V B h d G g + U 2 V j d G l v b j E v V H J h b n N m b 3 J t J T I w R m l s Z S U y M C g 2 K T w v S X R l b V B h d G g + P C 9 J d G V t T G 9 j Y X R p b 2 4 + P F N 0 Y W J s Z U V u d H J p Z X M + P E V u d H J 5 I F R 5 c G U 9 I k x v Y W R U b 1 J l c G 9 y d E R p c 2 F i b G V k I i B W Y W x 1 Z T 0 i b D E i I C 8 + P E V u d H J 5 I F R 5 c G U 9 I l F 1 Z X J 5 S U Q i I F Z h b H V l P S J z N j Z h N j B k M j E t O W I 3 N S 0 0 M D g z L W I 4 N 2 M t Z D E 0 Y j k 4 Z W E 2 Z D N l I i A v P j x F b n R y e S B U e X B l P S J R d W V y e U d y b 3 V w S U Q i I F Z h b H V l P S J z Y z U y N W Y 1 Z T Y t Y j Z h N C 0 0 Y j d m L T l j Z G I t M W N k Y m E 0 N m Q w Y j k 0 I i A v 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G d W 5 j d G l v b i 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c t M j B U M D I 6 M z M 6 M j M u M j k 5 N D I 2 N F o i I C 8 + P E V u d H J 5 I F R 5 c G U 9 I k Z p b G x T d G F 0 d X M i I F Z h b H V l P S J z Q 2 9 t c G x l d G U i I C 8 + P C 9 T d G F i b G V F b n R y a W V z P j w v S X R l b T 4 8 S X R l b T 4 8 S X R l b U x v Y 2 F 0 a W 9 u P j x J d G V t V H l w Z T 5 G b 3 J t d W x h P C 9 J d G V t V H l w Z T 4 8 S X R l b V B h d G g + U 2 V j d G l v b j E v V H J h b n N m b 3 J t J T I w R m l s Z S U y M C g 2 K S 9 T b 3 V y Y 2 U 8 L 0 l 0 Z W 1 Q Y X R o P j w v S X R l b U x v Y 2 F 0 a W 9 u P j x T d G F i b G V F b n R y a W V z I C 8 + P C 9 J d G V t P j x J d G V t P j x J d G V t T G 9 j Y X R p b 2 4 + P E l 0 Z W 1 U e X B l P k Z v c m 1 1 b G E 8 L 0 l 0 Z W 1 U e X B l P j x J d G V t U G F 0 a D 5 T Z W N 0 a W 9 u M S 9 F R l M l M j Z B Q y U y N k w l M j B U V k V U J T I w V l Q l M j A y M D I 2 L 0 Z p b H R l c m V k J T I w S G l k Z G V u J T I w R m l s Z X M x P C 9 J d G V t U G F 0 a D 4 8 L 0 l 0 Z W 1 M b 2 N h d G l v b j 4 8 U 3 R h Y m x l R W 5 0 c m l l c y A v P j w v S X R l b T 4 8 S X R l b T 4 8 S X R l b U x v Y 2 F 0 a W 9 u P j x J d G V t V H l w Z T 5 G b 3 J t d W x h P C 9 J d G V t V H l w Z T 4 8 S X R l b V B h d G g + U 2 V j d G l v b j E v R U Z T J T I 2 Q U M l M j Z M J T I w V F Z F V C U y M F Z U J T I w M j A y N i 9 J b n Z v a 2 U l M j B D d X N 0 b 2 0 l M j B G d W 5 j d G l v b j E 8 L 0 l 0 Z W 1 Q Y X R o P j w v S X R l b U x v Y 2 F 0 a W 9 u P j x T d G F i b G V F b n R y a W V z I C 8 + P C 9 J d G V t P j x J d G V t P j x J d G V t T G 9 j Y X R p b 2 4 + P E l 0 Z W 1 U e X B l P k Z v c m 1 1 b G E 8 L 0 l 0 Z W 1 U e X B l P j x J d G V t U G F 0 a D 5 T Z W N 0 a W 9 u M S 9 F R l M l M j Z B Q y U y N k w l M j B U V k V U J T I w V l Q l M j A y M D I 2 L 1 J l b W 9 2 Z W Q l M j B P d G h l c i U y M E N v b H V t b n M x P C 9 J d G V t U G F 0 a D 4 8 L 0 l 0 Z W 1 M b 2 N h d G l v b j 4 8 U 3 R h Y m x l R W 5 0 c m l l c y A v P j w v S X R l b T 4 8 S X R l b T 4 8 S X R l b U x v Y 2 F 0 a W 9 u P j x J d G V t V H l w Z T 5 G b 3 J t d W x h P C 9 J d G V t V H l w Z T 4 8 S X R l b V B h d G g + U 2 V j d G l v b j E v R U Z T J T I 2 Q U M l M j Z M J T I w V F Z F V C U y M F Z U J T I w M j A y N i 9 F e H B h b m R l Z C U y M F R h Y m x l J T I w Q 2 9 s d W 1 u M T w v S X R l b V B h d G g + P C 9 J d G V t T G 9 j Y X R p b 2 4 + P F N 0 Y W J s Z U V u d H J p Z X M g L z 4 8 L 0 l 0 Z W 0 + P E l 0 Z W 0 + P E l 0 Z W 1 M b 2 N h d G l v b j 4 8 S X R l b V R 5 c G U + R m 9 y b X V s Y T w v S X R l b V R 5 c G U + P E l 0 Z W 1 Q Y X R o P l N l Y 3 R p b 2 4 x L 0 V G U y U y N k F D J T I 2 T C U y M F R W R V Q l M j B W V C U y M D I w M j Y v Q 2 h h b m d l Z C U y M F R 5 c G U 8 L 0 l 0 Z W 1 Q Y X R o P j w v S X R l b U x v Y 2 F 0 a W 9 u P j x T d G F i b G V F b n R y a W V z I C 8 + P C 9 J d G V t P j x J d G V t P j x J d G V t T G 9 j Y X R p b 2 4 + P E l 0 Z W 1 U e X B l P k Z v c m 1 1 b G E 8 L 0 l 0 Z W 1 U e X B l P j x J d G V t U G F 0 a D 5 T Z W N 0 a W 9 u M S 9 F R l M l M j Z B Q y U y N k w l M j B U V k V U J T I w V l Q l M j A y M D I 2 L 1 J l b W 9 2 Z W Q l M j B U b 3 A l M j B S b 3 d z P C 9 J d G V t U G F 0 a D 4 8 L 0 l 0 Z W 1 M b 2 N h d G l v b j 4 8 U 3 R h Y m x l R W 5 0 c m l l c y A v P j w v S X R l b T 4 8 S X R l b T 4 8 S X R l b U x v Y 2 F 0 a W 9 u P j x J d G V t V H l w Z T 5 G b 3 J t d W x h P C 9 J d G V t V H l w Z T 4 8 S X R l b V B h d G g + U 2 V j d G l v b j E v Q V Q l M j Z N J T I w V F Z F V C U y M F Z U J T I w M j A y N j w v S X R l b V B h d G g + P C 9 J d G V t T G 9 j Y X R p b 2 4 + P F N 0 Y W J s Z U V u d H J p Z X M + P E V u d H J 5 I F R 5 c G U 9 I k l z U H J p d m F 0 Z S I g V m F s d W U 9 I m w w I i A v P j x F b n R y e S B U e X B l P S J R d W V y e U l E I i B W Y W x 1 Z T 0 i c z A 4 M j k 5 Z T E 4 L T J i N G I t N D l l Z S 0 4 O W U z L T d h Z j A z N T E 4 N G U 1 Y i 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U Y X J n Z X Q i I F Z h b H V l P S J z Q V R f T V 9 U V k V U X 1 Z U X z I w M j Y i I C 8 + P E V u d H J 5 I F R 5 c G U 9 I k Z p b G x l Z E N v b X B s Z X R l U m V z d W x 0 V G 9 X b 3 J r c 2 h l Z X Q i I F Z h b H V l P S J s M S I g L z 4 8 R W 5 0 c n k g V H l w Z T 0 i R m l s b E V y c m 9 y Q 2 9 1 b n Q i I F Z h b H V l P S J s M j g i I C 8 + P E V u d H J 5 I F R 5 c G U 9 I k Z p b G x F c n J v c k N v Z G U i I F Z h b H V l P S J z V W 5 r b m 9 3 b i I g L z 4 8 R W 5 0 c n k g V H l w Z T 0 i R m l s b E x h c 3 R V c G R h d G V k I i B W Y W x 1 Z T 0 i Z D I w M j U t M D k t M j h U M j M 6 M D M 6 N T k u O D c 5 M j Y 2 O V o i I C 8 + P E V u d H J 5 I F R 5 c G U 9 I k Z p b G x D b 3 V u d C I g V m F s d W U 9 I m w y N z Q i I C 8 + P E V u d H J 5 I F R 5 c G U 9 I k Z p b G x D b 2 x 1 b W 5 U e X B l c y I g V m F s d W U 9 I n N C Z 1 l B Q m d Z R 0 J n W U d B d 0 F H Q l F Z R 0 F 3 T U R B d 1 l H Q m d Z R E J n Q U F C Z 1 l I Q n d Z R 0 J n W U d C Z 1 l E Q X d N S k N R a 0 p C Z 1 l H Q U F V Q U F 3 V U R C Z 1 V E Q m d Z R k J R T U Z B Q U 1 E Q X d Z R k F 3 W U d C U V V H Q U F V Q U F B T U F B Q U 1 E Q X d V R k J R V U Z C U V V G Q l F V R k F B V U F B Q V l H Q m d Z R 0 J n W U d C Z 1 l H Q m d N R 0 J n P T 0 i I C 8 + P E V u d H J 5 I F R 5 c G U 9 I k Z p b G x D b 2 x 1 b W 5 O Y W 1 l c y I g V m F s d W U 9 I n N b J n F 1 b 3 Q 7 U 3 R h d H V z J n F 1 b 3 Q 7 L C Z x d W 9 0 O 0 N v d X J z Z S B U e X B l J n F 1 b 3 Q 7 L C Z x d W 9 0 O 0 5 F U 0 E g Q 2 9 1 c n N l I E N v Z G U m c X V v d D s s J n F 1 b 3 Q 7 T m F 0 a W 9 u Y W w g Q 2 9 k Z S Z x d W 9 0 O y w m c X V v d D t R d W F s a W Z p Y 2 F 0 a W 9 u I E 5 h b W U m c X V v d D s s J n F 1 b 3 Q 7 T k V T Q S B D b 3 V y c 2 U g T m F t Z S A m c X V v d D s s J n F 1 b 3 Q 7 U 3 V i L U Z h Y 3 V s d H k m c X V v d D s s J n F 1 b 3 Q 7 Q 2 x h c 3 M g T m F t Z S Z x d W 9 0 O y w m c X V v d D t D b 3 V y c 2 U g b m F t Z S B D a G V j a y Z x d W 9 0 O y w m c X V v d D t D b 3 V y c 2 U g U H J p Y 2 U g K G l u Y 2 w g Q V N D I F x 1 M D A y N i B M b 2 F k a W 5 n K S Z x d W 9 0 O y w m c X V v d D t B c H g g Y n J l Y W s g Z X Z l b i B z d H V k Z W 5 0 c y B m b 3 I g Q 0 0 g b 2 Y g Q D M 1 L j A l J n F 1 b 3 Q 7 L C Z x d W 9 0 O 0 F w e C B D b 2 5 0 c m l i d X R p b 2 4 g T W F y Z 2 l u I G Z y b 2 0 g T W l u L 0 1 h b i B z a X p l J n F 1 b 3 Q 7 L C Z x d W 9 0 O 0 x v Y W R p b m c m c X V v d D s s J n F 1 b 3 Q 7 T m V 3 L 0 N v b n Q m c X V v d D s s J n F 1 b 3 Q 7 S G V h Z C B U Z W F j a G V y X G 4 o R m l y c 3 Q g T G F z d C l c b i h 1 c 2 U g O y B 3 a X R o I G 5 v I H N w Y W N l c y B m b 3 I g b X V s d G l w b G U p J n F 1 b 3 Q 7 L C Z x d W 9 0 O 0 1 p b i B T d H V k Z W 5 0 c y B w Z X I g Q 2 9 o b 3 J 0 J n F 1 b 3 Q 7 L C Z x d W 9 0 O 0 1 h e C B T d H V k Z W 5 0 c y B w Z X I g Q 2 9 o b 3 J 0 J n F 1 b 3 Q 7 L C Z x d W 9 0 O 0 1 h e C B D b 2 h v c n R z J n F 1 b 3 Q 7 L C Z x d W 9 0 O 0 N v c 3 Q g Q 2 V u d H J l J n F 1 b 3 Q 7 L C Z x d W 9 0 O 1 N v Q S B v c i B G d W x s I F F 1 Y W w m c X V v d D s s J n F 1 b 3 Q 7 R G V s a X Z l c n k m c X V v d D s s J n F 1 b 3 Q 7 R G V s a X Z l c n k g T W 9 k Z S Z x d W 9 0 O y w m c X V v d D t B V E F S J n F 1 b 3 Q 7 L C Z x d W 9 0 O 0 V 4 Y W 0 g T n V t Y m V y J n F 1 b 3 Q 7 L C Z x d W 9 0 O 1 d v c m s g U G x h Y 2 V t Z W 5 0 J n F 1 b 3 Q 7 L C Z x d W 9 0 O 1 d v c m s g U G x h Y 2 V t Z W 5 0 I E h v d X J z J n F 1 b 3 Q 7 L C Z x d W 9 0 O 0 V W R V Q g Q 2 9 1 c n N l I E l E J n F 1 b 3 Q 7 L C Z x d W 9 0 O 0 N s Y X N z I E Z y Z X F 1 Z W 5 j e S Z x d W 9 0 O y w m c X V v d D t E Y X k m c X V v d D s s J n F 1 b 3 Q 7 U 3 R h c n Q g V G l t Z V x u X G 5 I S D p N T S B c b j I 0 a H I g d G l t Z S Z x d W 9 0 O y w m c X V v d D t F b m Q g V G l t Z V x u X G 5 I S D p N T V x u M j R o c i B 0 a W 1 l J n F 1 b 3 Q 7 L C Z x d W 9 0 O 0 F j Y 2 V z c y A o W S 9 O K S Z x d W 9 0 O y w m c X V v d D t E Z W x p d m V y e S B M b 2 N h d G l v b i Z x d W 9 0 O y w m c X V v d D t D b 2 1 t d W 5 p d H k m c X V v d D s s J n F 1 b 3 Q 7 S W 5 0 Z X J u Y W w g T m 9 0 Z X M g J n F 1 b 3 Q 7 L C Z x d W 9 0 O 1 N w Z W N p Z m l j I E N v d X J z Z S B S Z X F 1 a X J l b W V u d H M g d G V 4 d C B 0 b y B n b y B p b n R v I E V W R V Q g c G 9 y d G F s I G V n I H d o Y X Q g d G 8 g d 2 V h c i A v I H d o Y X Q g d G 8 g Y n J p b m c g K H R v I G J l I H N l Z W 4 g b 2 4 g d G h l I G 9 m Z m V y I G x l d H R l c i k m c X V v d D s s J n F 1 b 3 Q 7 Q W R k a X R p b 2 5 h b C B U Z X h 0 I H R o Y X Q g Y X B w Z W F y c y B p b i B F V k V U I G V n I H F 1 Y W w g Y W R 2 a W N l L C B 2 Y W N j a W 5 h d G l v b i B h Z H Z p Y 2 U s I G N v d X J z Z X M g c 3 V i a m V j d C B 0 b y B j a G F u Z 2 U g K G 9 u b H k g c 2 V l b i B h d C B j b 3 V y c 2 U g b G V 2 Z W w p J n F 1 b 3 Q 7 L C Z x d W 9 0 O 1 N w Z W N p Y W w g R G V s a X Z l c n k g T m 9 0 Z S A o R V Z F V C B w b 3 J 0 Y W w g X H U w M D I 2 I F R W R V Q g d G l t Z X R h Y m x l K S A t I F l l Y X I g M i B k Z X R h a W w v U 2 9 B L 3 d v c m t z a G 9 w I G x v Y 2 F 0 a W 9 u L C B k Y X R l c y B c d T A w M j Y g d G l t Z X M m c X V v d D s s J n F 1 b 3 Q 7 T n V t Y m V y I G 9 m I H l l Y X J z J n F 1 b 3 Q 7 L C Z x d W 9 0 O 0 5 1 b W J l c i B v Z i B U Z X J t c y B p b i B Z Z W F y I D E m c X V v d D s s J n F 1 b 3 Q 7 T n V t Y m V y I G 9 m I F R l c m 1 z I G l u I F l l Y X I g M i A m c X V v d D s s J n F 1 b 3 Q 7 U 3 R h c n Q g R G F 0 Z S A o W W V h c i A x K S Z x d W 9 0 O y w m c X V v d D t F b m Q g R G F 0 Z S A o W W V h c i A x K S Z x d W 9 0 O y w m c X V v d D t T d G F y d C B E Y X R l I C h Z Z W F y I D I p J n F 1 b 3 Q 7 L C Z x d W 9 0 O 0 V u Z C B E Y X R l I C h Z Z W F y I D I p J n F 1 b 3 Q 7 L C Z x d W 9 0 O 0 N s Y X N z I F J v b 2 1 c b i Z x d W 9 0 O y w m c X V v d D t D b G F z c y B U Z W F j a G V y X G 4 o R m l y c 3 Q g T G F z d C l c b i h 1 c 2 U g O y B 3 a X R o I G 5 v I H N w Y W N l c y B m b 3 I g b X V s d G l w b G U p J n F 1 b 3 Q 7 L C Z x d W 9 0 O 1 N j a G 9 v b H N c d T A w M j c g V G V h b S B D b 2 5 0 Y W N 0 J n F 1 b 3 Q 7 L C Z x d W 9 0 O 0 R l b G l 2 Z X J 5 I C h U Z W F j a G V y K S Z x d W 9 0 O y w m c X V v d D t U Z W F j a G V y I F J l c 2 9 1 c m N l I C h G V C U p J n F 1 b 3 Q 7 L C Z x d W 9 0 O 1 N 1 c H B v c n Q g K E V T T y k m c X V v d D s s J n F 1 b 3 Q 7 V 2 9 y a 3 B s Y W N l b W V u d C A o X H U w M D N l U k Q p J n F 1 b 3 Q 7 L C Z x d W 9 0 O 1 R y Y W R l I E F z c 2 l z d G F u d C Z x d W 9 0 O y w m c X V v d D t c J n F 1 b 3 Q 7 T 3 R o Z X J c J n F 1 b 3 Q 7 I F N 1 c H B v c n Q 6 I E h v d X J z J n F 1 b 3 Q 7 L C Z x d W 9 0 O 1 w m c X V v d D t P d G h l c l w m c X V v d D s g U 3 V w c G 9 y d D o g V H l w Z S Z x d W 9 0 O y w m c X V v d D t E Z W x p d m V y e S B y Z W x h d G V k I G Z v c i B 0 Z W F j a G V y c z o g S G 9 1 c n M m c X V v d D s s J n F 1 b 3 Q 7 R G V s a X Z l c n k g c m V s Y X R l Z C B m b 3 I g d G V h Y 2 h l c n M 6 I E t t c y Z x d W 9 0 O y w m c X V v d D t X b 3 J r I H B s Y W N l b W V u d C B y Z W x h d G V k I G Z v c i B 0 Z W F j a G V y c z o g S G 9 1 c n M m c X V v d D s s J n F 1 b 3 Q 7 V 2 9 y a y B w b G F j Z W 1 l b n Q g c m V s Y X R l Z C B m b 3 I g d G V h Y 2 h l c n M 6 I E t t c y Z x d W 9 0 O y w m c X V v d D t W Y X J p Y W J s Z S A o c G V y I H N 0 d W R l b n Q p J n F 1 b 3 Q 7 L C Z x d W 9 0 O 0 Z p e G V k I C h w Z X I g Y W 5 u d W 0 p J n F 1 b 3 Q 7 L C Z x d W 9 0 O 0 R l b G l 2 Z X J 5 I C h U Z W F j a G V y K V 8 x J n F 1 b 3 Q 7 L C Z x d W 9 0 O 1 R l Y W N o Z X I g U m V z b 3 V y Y 2 U g K E Z U J S l f M i Z x d W 9 0 O y w m c X V v d D t T d X B w b 3 J 0 I C h F U 0 8 p X z M m c X V v d D s s J n F 1 b 3 Q 7 V 2 9 y a 3 B s Y W N l b W V u d C A o X H U w M D N l U k Q p X z Q m c X V v d D s s J n F 1 b 3 Q 7 V H J h Z G U g Q X N z a X N 0 Y W 5 0 X z U m c X V v d D s s J n F 1 b 3 Q 7 X C Z x d W 9 0 O 0 9 0 a G V y X C Z x d W 9 0 O y B T d X B w b 3 J 0 O i B I b 3 V y c 1 8 2 J n F 1 b 3 Q 7 L C Z x d W 9 0 O 1 w m c X V v d D t P d G h l c l w m c X V v d D s g U 3 V w c G 9 y d D o g V H l w Z V 8 3 J n F 1 b 3 Q 7 L C Z x d W 9 0 O 0 R l b G l 2 Z X J 5 I H J l b G F 0 Z W Q g Z m 9 y I H R l Y W N o Z X J z O i B I b 3 V y c 1 8 4 J n F 1 b 3 Q 7 L C Z x d W 9 0 O 0 R l b G l 2 Z X J 5 I H J l b G F 0 Z W Q g Z m 9 y I H R l Y W N o Z X J z O i B L b X N f O S Z x d W 9 0 O y w m c X V v d D t X b 3 J r I H B s Y W N l b W V u d C B y Z W x h d G V k I G Z v c i B 0 Z W F j a G V y c z o g S G 9 1 c n N f M T A m c X V v d D s s J n F 1 b 3 Q 7 V 2 9 y a y B w b G F j Z W 1 l b n Q g c m V s Y X R l Z C B m b 3 I g d G V h Y 2 h l c n M 6 I E t t c 1 8 x M S Z x d W 9 0 O y w m c X V v d D t W Y X J p Y W J s Z S A o c G V y I H N 0 d W R l b n Q p X z E y J n F 1 b 3 Q 7 L C Z x d W 9 0 O 0 Z p e G V k I C h w Z X I g Y W 5 u d W 0 p X z E z J n F 1 b 3 Q 7 L C Z x d W 9 0 O 0 N v c 3 R p b m c g R G V 0 Y W l s L 0 N v b W 1 l b n R z J n F 1 b 3 Q 7 L C Z x d W 9 0 O 0 N v b H V t b j c 2 J n F 1 b 3 Q 7 L C Z x d W 9 0 O 1 R v d G F s J n F 1 b 3 Q 7 L C Z x d W 9 0 O 0 R l b G l 2 Z X J 5 X z E 0 J n F 1 b 3 Q 7 L C Z x d W 9 0 O 0 9 0 a G V y I C h T d X B w b 3 J 0 I C s g V H J h d m V s K S Z x d W 9 0 O y w m c X V v d D t O R V N B I E h v d X J z J n F 1 b 3 Q 7 L C Z x d W 9 0 O 0 R l b G l 2 Z X J 5 I E h v d X J z I C U g d n M g T k V T Q S A m c X V v d D s s J n F 1 b 3 Q 7 Q 2 9 s d W 1 u O D I m c X V v d D s s J n F 1 b 3 Q 7 Q m F z Z S B D b 3 V y c 2 U g U H J p Y 2 U g K G l u Y 2 w g Q V N D K S Z x d W 9 0 O y w m c X V v d D t M b 2 F k a W 5 n c y Z x d W 9 0 O y w m c X V v d D t B U 0 M m c X V v d D s s J n F 1 b 3 Q 7 R 3 J v c 3 N l Z C B 1 c C B W Y X J p Y W J s Z S B D b 2 5 z d W 1 h Y m x l c y Z x d W 9 0 O y w m c X V v d D t U b 3 R h b C B u Z X Q g U m V 2 Z W 5 1 Z S B w Z X I g U 3 R 1 Z G V u d C Z x d W 9 0 O y w m c X V v d D t G V C Z x d W 9 0 O y w m c X V v d D t Q V C Z x d W 9 0 O y w m c X V v d D t F U 0 8 m c X V v d D s s J n F 1 b 3 Q 7 V y 9 w b G F j Z S Z x d W 9 0 O y w m c X V v d D t U c m F k Z S B B c 3 N p c 3 R h b n R f M T U m c X V v d D s s J n F 1 b 3 Q 7 T 3 R o Z X I g W X I x J n F 1 b 3 Q 7 L C Z x d W 9 0 O 0 9 0 a G V y I F l y M i Z x d W 9 0 O y w m c X V v d D t U c m F 2 Z W w m c X V v d D s s J n F 1 b 3 Q 7 V H J h d m V s X z E 2 J n F 1 b 3 Q 7 L C Z x d W 9 0 O 1 l l Y X I g M S Z x d W 9 0 O y w m c X V v d D t Z Z W F y I D I m c X V v d D s s J n F 1 b 3 Q 7 V G 9 0 Y W x f M T c m c X V v d D s s J n F 1 b 3 Q 7 Q n J l Y W s g R X Z l b i Z x d W 9 0 O y w m c X V v d D t F R F A g T n V t Y m V y J n F 1 b 3 Q 7 L C Z x d W 9 0 O 1 N O T 1 c g d G l j a 2 V 0 I G 5 1 b W J l c i Z x d W 9 0 O y w m c X V v d D t Q c m 9 k d W N 0 I E N v Z G U m c X V v d D s s J n F 1 b 3 Q 7 Q 2 F s I E 9 j Y y B D b 2 R l J n F 1 b 3 Q 7 L C Z x d W 9 0 O 0 9 m Z m V y a W 5 n I E N v Z G U m c X V v d D s s J n F 1 b 3 Q 7 Z W J z I H N 0 Y X R 1 c y A o Y X B w c m 9 2 Z W Q v Z H J h Z n Q p J n F 1 b 3 Q 7 L C Z x d W 9 0 O 2 V i c y B R Q S B j a G V j a y Z x d W 9 0 O y w m c X V v d D t F b n R l c m V k I G l u d G 8 g R V Z F V C Z x d W 9 0 O y w m c X V v d D t V b m l 0 c y B m c m 9 t I F N v Q S B 1 c G x v Y W R l Z C B 0 b y B F V k V U J n F 1 b 3 Q 7 L C Z x d W 9 0 O 1 R B U y B y Z W N l a X Z l Z C Z x d W 9 0 O y w m c X V v d D t U Q V M g Y W 1 l b m R l Z C B m b 3 I g d X B s b 2 F k J n F 1 b 3 Q 7 L C Z x d W 9 0 O 1 R B U y B 1 c G x v Y W R l Z C B 0 b y B F V k V U J n F 1 b 3 Q 7 L C Z x d W 9 0 O 0 5 F U 0 E g a G 9 1 c n M u M S Z x d W 9 0 O y w m c X V v d D t D b 3 V y c 2 U g V H l w Z V 8 x O C Z x d W 9 0 O y w m c X V v d D t U Z W F t I E x l Y W R l c i Z x d W 9 0 O 1 0 i I C 8 + P E V u d H J 5 I F R 5 c G U 9 I k Z p b G x T d G F 0 d X M i I F Z h b H V l P S J z Q 2 9 t c G x l d G U i I C 8 + P E V u d H J 5 I F R 5 c G U 9 I k F k Z G V k V G 9 E Y X R h T W 9 k Z W w i I F Z h b H V l P S J s M C I g L z 4 8 R W 5 0 c n k g V H l w Z T 0 i U m V s Y X R p b 2 5 z a G l w S W 5 m b 0 N v b n R h a W 5 l c i I g V m F s d W U 9 I n N 7 J n F 1 b 3 Q 7 Y 2 9 s d W 1 u Q 2 9 1 b n Q m c X V v d D s 6 M T E 1 L C Z x d W 9 0 O 2 t l e U N v b H V t b k 5 h b W V z J n F 1 b 3 Q 7 O l t d L C Z x d W 9 0 O 3 F 1 Z X J 5 U m V s Y X R p b 2 5 z a G l w c y Z x d W 9 0 O z p b X S w m c X V v d D t j b 2 x 1 b W 5 J Z G V u d G l 0 a W V z J n F 1 b 3 Q 7 O l s m c X V v d D t T Z W N 0 a W 9 u M S 9 B V F x 1 M D A y N k 0 g V F Z F V C B W V C A y M D I 2 L 0 F 1 d G 9 S Z W 1 v d m V k Q 2 9 s d W 1 u c z E u e 1 N 0 Y X R 1 c y w w f S Z x d W 9 0 O y w m c X V v d D t T Z W N 0 a W 9 u M S 9 B V F x 1 M D A y N k 0 g V F Z F V C B W V C A y M D I 2 L 0 F 1 d G 9 S Z W 1 v d m V k Q 2 9 s d W 1 u c z E u e 0 N v d X J z Z S B U e X B l L D F 9 J n F 1 b 3 Q 7 L C Z x d W 9 0 O 1 N l Y 3 R p b 2 4 x L 0 F U X H U w M D I 2 T S B U V k V U I F Z U I D I w M j Y v Q X V 0 b 1 J l b W 9 2 Z W R D b 2 x 1 b W 5 z M S 5 7 T k V T Q S B D b 3 V y c 2 U g Q 2 9 k Z S w y f S Z x d W 9 0 O y w m c X V v d D t T Z W N 0 a W 9 u M S 9 B V F x 1 M D A y N k 0 g V F Z F V C B W V C A y M D I 2 L 0 F 1 d G 9 S Z W 1 v d m V k Q 2 9 s d W 1 u c z E u e 0 5 h d G l v b m F s I E N v Z G U s M 3 0 m c X V v d D s s J n F 1 b 3 Q 7 U 2 V j d G l v b j E v Q V R c d T A w M j Z N I F R W R V Q g V l Q g M j A y N i 9 B d X R v U m V t b 3 Z l Z E N v b H V t b n M x L n t R d W F s a W Z p Y 2 F 0 a W 9 u I E 5 h b W U s N H 0 m c X V v d D s s J n F 1 b 3 Q 7 U 2 V j d G l v b j E v Q V R c d T A w M j Z N I F R W R V Q g V l Q g M j A y N i 9 B d X R v U m V t b 3 Z l Z E N v b H V t b n M x L n t O R V N B I E N v d X J z Z S B O Y W 1 l I C w 1 f S Z x d W 9 0 O y w m c X V v d D t T Z W N 0 a W 9 u M S 9 B V F x 1 M D A y N k 0 g V F Z F V C B W V C A y M D I 2 L 0 F 1 d G 9 S Z W 1 v d m V k Q 2 9 s d W 1 u c z E u e 1 N 1 Y i 1 G Y W N 1 b H R 5 L D Z 9 J n F 1 b 3 Q 7 L C Z x d W 9 0 O 1 N l Y 3 R p b 2 4 x L 0 F U X H U w M D I 2 T S B U V k V U I F Z U I D I w M j Y v Q X V 0 b 1 J l b W 9 2 Z W R D b 2 x 1 b W 5 z M S 5 7 Q 2 x h c 3 M g T m F t Z S w 3 f S Z x d W 9 0 O y w m c X V v d D t T Z W N 0 a W 9 u M S 9 B V F x 1 M D A y N k 0 g V F Z F V C B W V C A y M D I 2 L 0 F 1 d G 9 S Z W 1 v d m V k Q 2 9 s d W 1 u c z E u e 0 N v d X J z Z S B u Y W 1 l I E N o Z W N r L D h 9 J n F 1 b 3 Q 7 L C Z x d W 9 0 O 1 N l Y 3 R p b 2 4 x L 0 F U X H U w M D I 2 T S B U V k V U I F Z U I D I w M j Y v Q X V 0 b 1 J l b W 9 2 Z W R D b 2 x 1 b W 5 z M S 5 7 Q 2 9 1 c n N l I F B y a W N l I C h p b m N s I E F T Q y B c d T A w M j Y g T G 9 h Z G l u Z y k s O X 0 m c X V v d D s s J n F 1 b 3 Q 7 U 2 V j d G l v b j E v Q V R c d T A w M j Z N I F R W R V Q g V l Q g M j A y N i 9 B d X R v U m V t b 3 Z l Z E N v b H V t b n M x L n t B c H g g Y n J l Y W s g Z X Z l b i B z d H V k Z W 5 0 c y B m b 3 I g Q 0 0 g b 2 Y g Q D M 1 L j A l L D E w f S Z x d W 9 0 O y w m c X V v d D t T Z W N 0 a W 9 u M S 9 B V F x 1 M D A y N k 0 g V F Z F V C B W V C A y M D I 2 L 0 F 1 d G 9 S Z W 1 v d m V k Q 2 9 s d W 1 u c z E u e 0 F w e C B D b 2 5 0 c m l i d X R p b 2 4 g T W F y Z 2 l u I G Z y b 2 0 g T W l u L 0 1 h b i B z a X p l L D E x f S Z x d W 9 0 O y w m c X V v d D t T Z W N 0 a W 9 u M S 9 B V F x 1 M D A y N k 0 g V F Z F V C B W V C A y M D I 2 L 0 F 1 d G 9 S Z W 1 v d m V k Q 2 9 s d W 1 u c z E u e 0 x v Y W R p b m c s M T J 9 J n F 1 b 3 Q 7 L C Z x d W 9 0 O 1 N l Y 3 R p b 2 4 x L 0 F U X H U w M D I 2 T S B U V k V U I F Z U I D I w M j Y v Q X V 0 b 1 J l b W 9 2 Z W R D b 2 x 1 b W 5 z M S 5 7 T m V 3 L 0 N v b n Q s M T N 9 J n F 1 b 3 Q 7 L C Z x d W 9 0 O 1 N l Y 3 R p b 2 4 x L 0 F U X H U w M D I 2 T S B U V k V U I F Z U I D I w M j Y v Q X V 0 b 1 J l b W 9 2 Z W R D b 2 x 1 b W 5 z M S 5 7 S G V h Z C B U Z W F j a G V y X G 4 o R m l y c 3 Q g T G F z d C l c b i h 1 c 2 U g O y B 3 a X R o I G 5 v I H N w Y W N l c y B m b 3 I g b X V s d G l w b G U p L D E 0 f S Z x d W 9 0 O y w m c X V v d D t T Z W N 0 a W 9 u M S 9 B V F x 1 M D A y N k 0 g V F Z F V C B W V C A y M D I 2 L 0 F 1 d G 9 S Z W 1 v d m V k Q 2 9 s d W 1 u c z E u e 0 1 p b i B T d H V k Z W 5 0 c y B w Z X I g Q 2 9 o b 3 J 0 L D E 1 f S Z x d W 9 0 O y w m c X V v d D t T Z W N 0 a W 9 u M S 9 B V F x 1 M D A y N k 0 g V F Z F V C B W V C A y M D I 2 L 0 F 1 d G 9 S Z W 1 v d m V k Q 2 9 s d W 1 u c z E u e 0 1 h e C B T d H V k Z W 5 0 c y B w Z X I g Q 2 9 o b 3 J 0 L D E 2 f S Z x d W 9 0 O y w m c X V v d D t T Z W N 0 a W 9 u M S 9 B V F x 1 M D A y N k 0 g V F Z F V C B W V C A y M D I 2 L 0 F 1 d G 9 S Z W 1 v d m V k Q 2 9 s d W 1 u c z E u e 0 1 h e C B D b 2 h v c n R z L D E 3 f S Z x d W 9 0 O y w m c X V v d D t T Z W N 0 a W 9 u M S 9 B V F x 1 M D A y N k 0 g V F Z F V C B W V C A y M D I 2 L 0 F 1 d G 9 S Z W 1 v d m V k Q 2 9 s d W 1 u c z E u e 0 N v c 3 Q g Q 2 V u d H J l L D E 4 f S Z x d W 9 0 O y w m c X V v d D t T Z W N 0 a W 9 u M S 9 B V F x 1 M D A y N k 0 g V F Z F V C B W V C A y M D I 2 L 0 F 1 d G 9 S Z W 1 v d m V k Q 2 9 s d W 1 u c z E u e 1 N v Q S B v c i B G d W x s I F F 1 Y W w s M T l 9 J n F 1 b 3 Q 7 L C Z x d W 9 0 O 1 N l Y 3 R p b 2 4 x L 0 F U X H U w M D I 2 T S B U V k V U I F Z U I D I w M j Y v Q X V 0 b 1 J l b W 9 2 Z W R D b 2 x 1 b W 5 z M S 5 7 R G V s a X Z l c n k s M j B 9 J n F 1 b 3 Q 7 L C Z x d W 9 0 O 1 N l Y 3 R p b 2 4 x L 0 F U X H U w M D I 2 T S B U V k V U I F Z U I D I w M j Y v Q X V 0 b 1 J l b W 9 2 Z W R D b 2 x 1 b W 5 z M S 5 7 R G V s a X Z l c n k g T W 9 k Z S w y M X 0 m c X V v d D s s J n F 1 b 3 Q 7 U 2 V j d G l v b j E v Q V R c d T A w M j Z N I F R W R V Q g V l Q g M j A y N i 9 B d X R v U m V t b 3 Z l Z E N v b H V t b n M x L n t B V E F S L D I y f S Z x d W 9 0 O y w m c X V v d D t T Z W N 0 a W 9 u M S 9 B V F x 1 M D A y N k 0 g V F Z F V C B W V C A y M D I 2 L 0 F 1 d G 9 S Z W 1 v d m V k Q 2 9 s d W 1 u c z E u e 0 V 4 Y W 0 g T n V t Y m V y L D I z f S Z x d W 9 0 O y w m c X V v d D t T Z W N 0 a W 9 u M S 9 B V F x 1 M D A y N k 0 g V F Z F V C B W V C A y M D I 2 L 0 F 1 d G 9 S Z W 1 v d m V k Q 2 9 s d W 1 u c z E u e 1 d v c m s g U G x h Y 2 V t Z W 5 0 L D I 0 f S Z x d W 9 0 O y w m c X V v d D t T Z W N 0 a W 9 u M S 9 B V F x 1 M D A y N k 0 g V F Z F V C B W V C A y M D I 2 L 0 F 1 d G 9 S Z W 1 v d m V k Q 2 9 s d W 1 u c z E u e 1 d v c m s g U G x h Y 2 V t Z W 5 0 I E h v d X J z L D I 1 f S Z x d W 9 0 O y w m c X V v d D t T Z W N 0 a W 9 u M S 9 B V F x 1 M D A y N k 0 g V F Z F V C B W V C A y M D I 2 L 0 F 1 d G 9 S Z W 1 v d m V k Q 2 9 s d W 1 u c z E u e 0 V W R V Q g Q 2 9 1 c n N l I E l E L D I 2 f S Z x d W 9 0 O y w m c X V v d D t T Z W N 0 a W 9 u M S 9 B V F x 1 M D A y N k 0 g V F Z F V C B W V C A y M D I 2 L 0 F 1 d G 9 S Z W 1 v d m V k Q 2 9 s d W 1 u c z E u e 0 N s Y X N z I E Z y Z X F 1 Z W 5 j e S w y N 3 0 m c X V v d D s s J n F 1 b 3 Q 7 U 2 V j d G l v b j E v Q V R c d T A w M j Z N I F R W R V Q g V l Q g M j A y N i 9 B d X R v U m V t b 3 Z l Z E N v b H V t b n M x L n t E Y X k s M j h 9 J n F 1 b 3 Q 7 L C Z x d W 9 0 O 1 N l Y 3 R p b 2 4 x L 0 F U X H U w M D I 2 T S B U V k V U I F Z U I D I w M j Y v Q X V 0 b 1 J l b W 9 2 Z W R D b 2 x 1 b W 5 z M S 5 7 U 3 R h c n Q g V G l t Z V x u X G 5 I S D p N T S B c b j I 0 a H I g d G l t Z S w y O X 0 m c X V v d D s s J n F 1 b 3 Q 7 U 2 V j d G l v b j E v Q V R c d T A w M j Z N I F R W R V Q g V l Q g M j A y N i 9 B d X R v U m V t b 3 Z l Z E N v b H V t b n M x L n t F b m Q g V G l t Z V x u X G 5 I S D p N T V x u M j R o c i B 0 a W 1 l L D M w f S Z x d W 9 0 O y w m c X V v d D t T Z W N 0 a W 9 u M S 9 B V F x 1 M D A y N k 0 g V F Z F V C B W V C A y M D I 2 L 0 F 1 d G 9 S Z W 1 v d m V k Q 2 9 s d W 1 u c z E u e 0 F j Y 2 V z c y A o W S 9 O K S w z M X 0 m c X V v d D s s J n F 1 b 3 Q 7 U 2 V j d G l v b j E v Q V R c d T A w M j Z N I F R W R V Q g V l Q g M j A y N i 9 B d X R v U m V t b 3 Z l Z E N v b H V t b n M x L n t E Z W x p d m V y e S B M b 2 N h d G l v b i w z M n 0 m c X V v d D s s J n F 1 b 3 Q 7 U 2 V j d G l v b j E v Q V R c d T A w M j Z N I F R W R V Q g V l Q g M j A y N i 9 B d X R v U m V t b 3 Z l Z E N v b H V t b n M x L n t D b 2 1 t d W 5 p d H k s M z N 9 J n F 1 b 3 Q 7 L C Z x d W 9 0 O 1 N l Y 3 R p b 2 4 x L 0 F U X H U w M D I 2 T S B U V k V U I F Z U I D I w M j Y v Q X V 0 b 1 J l b W 9 2 Z W R D b 2 x 1 b W 5 z M S 5 7 S W 5 0 Z X J u Y W w g T m 9 0 Z X M g L D M 0 f S Z x d W 9 0 O y w m c X V v d D t T Z W N 0 a W 9 u M S 9 B V F x 1 M D A y N k 0 g V F Z F V C B W V C A y M D I 2 L 0 F 1 d G 9 S Z W 1 v d m V k Q 2 9 s d W 1 u c z E u e 1 N w Z W N p Z m l j I E N v d X J z Z S B S Z X F 1 a X J l b W V u d H M g d G V 4 d C B 0 b y B n b y B p b n R v I E V W R V Q g c G 9 y d G F s I G V n I H d o Y X Q g d G 8 g d 2 V h c i A v I H d o Y X Q g d G 8 g Y n J p b m c g K H R v I G J l I H N l Z W 4 g b 2 4 g d G h l I G 9 m Z m V y I G x l d H R l c i k s M z V 9 J n F 1 b 3 Q 7 L C Z x d W 9 0 O 1 N l Y 3 R p b 2 4 x L 0 F U X H U w M D I 2 T S B U V k V U I F Z U I D I w M j Y v Q X V 0 b 1 J l b W 9 2 Z W R D b 2 x 1 b W 5 z M S 5 7 Q W R k a X R p b 2 5 h b C B U Z X h 0 I H R o Y X Q g Y X B w Z W F y c y B p b i B F V k V U I G V n I H F 1 Y W w g Y W R 2 a W N l L C B 2 Y W N j a W 5 h d G l v b i B h Z H Z p Y 2 U s I G N v d X J z Z X M g c 3 V i a m V j d C B 0 b y B j a G F u Z 2 U g K G 9 u b H k g c 2 V l b i B h d C B j b 3 V y c 2 U g b G V 2 Z W w p L D M 2 f S Z x d W 9 0 O y w m c X V v d D t T Z W N 0 a W 9 u M S 9 B V F x 1 M D A y N k 0 g V F Z F V C B W V C A y M D I 2 L 0 F 1 d G 9 S Z W 1 v d m V k Q 2 9 s d W 1 u c z E u e 1 N w Z W N p Y W w g R G V s a X Z l c n k g T m 9 0 Z S A o R V Z F V C B w b 3 J 0 Y W w g X H U w M D I 2 I F R W R V Q g d G l t Z X R h Y m x l K S A t I F l l Y X I g M i B k Z X R h a W w v U 2 9 B L 3 d v c m t z a G 9 w I G x v Y 2 F 0 a W 9 u L C B k Y X R l c y B c d T A w M j Y g d G l t Z X M s M z d 9 J n F 1 b 3 Q 7 L C Z x d W 9 0 O 1 N l Y 3 R p b 2 4 x L 0 F U X H U w M D I 2 T S B U V k V U I F Z U I D I w M j Y v Q X V 0 b 1 J l b W 9 2 Z W R D b 2 x 1 b W 5 z M S 5 7 T n V t Y m V y I G 9 m I H l l Y X J z L D M 4 f S Z x d W 9 0 O y w m c X V v d D t T Z W N 0 a W 9 u M S 9 B V F x 1 M D A y N k 0 g V F Z F V C B W V C A y M D I 2 L 0 F 1 d G 9 S Z W 1 v d m V k Q 2 9 s d W 1 u c z E u e 0 5 1 b W J l c i B v Z i B U Z X J t c y B p b i B Z Z W F y I D E s M z l 9 J n F 1 b 3 Q 7 L C Z x d W 9 0 O 1 N l Y 3 R p b 2 4 x L 0 F U X H U w M D I 2 T S B U V k V U I F Z U I D I w M j Y v Q X V 0 b 1 J l b W 9 2 Z W R D b 2 x 1 b W 5 z M S 5 7 T n V t Y m V y I G 9 m I F R l c m 1 z I G l u I F l l Y X I g M i A s N D B 9 J n F 1 b 3 Q 7 L C Z x d W 9 0 O 1 N l Y 3 R p b 2 4 x L 0 F U X H U w M D I 2 T S B U V k V U I F Z U I D I w M j Y v Q X V 0 b 1 J l b W 9 2 Z W R D b 2 x 1 b W 5 z M S 5 7 U 3 R h c n Q g R G F 0 Z S A o W W V h c i A x K S w 0 M X 0 m c X V v d D s s J n F 1 b 3 Q 7 U 2 V j d G l v b j E v Q V R c d T A w M j Z N I F R W R V Q g V l Q g M j A y N i 9 B d X R v U m V t b 3 Z l Z E N v b H V t b n M x L n t F b m Q g R G F 0 Z S A o W W V h c i A x K S w 0 M n 0 m c X V v d D s s J n F 1 b 3 Q 7 U 2 V j d G l v b j E v Q V R c d T A w M j Z N I F R W R V Q g V l Q g M j A y N i 9 B d X R v U m V t b 3 Z l Z E N v b H V t b n M x L n t T d G F y d C B E Y X R l I C h Z Z W F y I D I p L D Q z f S Z x d W 9 0 O y w m c X V v d D t T Z W N 0 a W 9 u M S 9 B V F x 1 M D A y N k 0 g V F Z F V C B W V C A y M D I 2 L 0 F 1 d G 9 S Z W 1 v d m V k Q 2 9 s d W 1 u c z E u e 0 V u Z C B E Y X R l I C h Z Z W F y I D I p L D Q 0 f S Z x d W 9 0 O y w m c X V v d D t T Z W N 0 a W 9 u M S 9 B V F x 1 M D A y N k 0 g V F Z F V C B W V C A y M D I 2 L 0 F 1 d G 9 S Z W 1 v d m V k Q 2 9 s d W 1 u c z E u e 0 N s Y X N z I F J v b 2 1 c b i w 0 N X 0 m c X V v d D s s J n F 1 b 3 Q 7 U 2 V j d G l v b j E v Q V R c d T A w M j Z N I F R W R V Q g V l Q g M j A y N i 9 B d X R v U m V t b 3 Z l Z E N v b H V t b n M x L n t D b G F z c y B U Z W F j a G V y X G 4 o R m l y c 3 Q g T G F z d C l c b i h 1 c 2 U g O y B 3 a X R o I G 5 v I H N w Y W N l c y B m b 3 I g b X V s d G l w b G U p L D Q 2 f S Z x d W 9 0 O y w m c X V v d D t T Z W N 0 a W 9 u M S 9 B V F x 1 M D A y N k 0 g V F Z F V C B W V C A y M D I 2 L 0 F 1 d G 9 S Z W 1 v d m V k Q 2 9 s d W 1 u c z E u e 1 N j a G 9 v b H N c d T A w M j c g V G V h b S B D b 2 5 0 Y W N 0 L D Q 3 f S Z x d W 9 0 O y w m c X V v d D t T Z W N 0 a W 9 u M S 9 B V F x 1 M D A y N k 0 g V F Z F V C B W V C A y M D I 2 L 0 F 1 d G 9 S Z W 1 v d m V k Q 2 9 s d W 1 u c z E u e 0 R l b G l 2 Z X J 5 I C h U Z W F j a G V y K S w 0 O H 0 m c X V v d D s s J n F 1 b 3 Q 7 U 2 V j d G l v b j E v Q V R c d T A w M j Z N I F R W R V Q g V l Q g M j A y N i 9 B d X R v U m V t b 3 Z l Z E N v b H V t b n M x L n t U Z W F j a G V y I F J l c 2 9 1 c m N l I C h G V C U p L D Q 5 f S Z x d W 9 0 O y w m c X V v d D t T Z W N 0 a W 9 u M S 9 B V F x 1 M D A y N k 0 g V F Z F V C B W V C A y M D I 2 L 0 F 1 d G 9 S Z W 1 v d m V k Q 2 9 s d W 1 u c z E u e 1 N 1 c H B v c n Q g K E V T T y k s N T B 9 J n F 1 b 3 Q 7 L C Z x d W 9 0 O 1 N l Y 3 R p b 2 4 x L 0 F U X H U w M D I 2 T S B U V k V U I F Z U I D I w M j Y v Q X V 0 b 1 J l b W 9 2 Z W R D b 2 x 1 b W 5 z M S 5 7 V 2 9 y a 3 B s Y W N l b W V u d C A o X H U w M D N l U k Q p L D U x f S Z x d W 9 0 O y w m c X V v d D t T Z W N 0 a W 9 u M S 9 B V F x 1 M D A y N k 0 g V F Z F V C B W V C A y M D I 2 L 0 F 1 d G 9 S Z W 1 v d m V k Q 2 9 s d W 1 u c z E u e 1 R y Y W R l I E F z c 2 l z d G F u d C w 1 M n 0 m c X V v d D s s J n F 1 b 3 Q 7 U 2 V j d G l v b j E v Q V R c d T A w M j Z N I F R W R V Q g V l Q g M j A y N i 9 B d X R v U m V t b 3 Z l Z E N v b H V t b n M x L n t c J n F 1 b 3 Q 7 T 3 R o Z X J c J n F 1 b 3 Q 7 I F N 1 c H B v c n Q 6 I E h v d X J z L D U z f S Z x d W 9 0 O y w m c X V v d D t T Z W N 0 a W 9 u M S 9 B V F x 1 M D A y N k 0 g V F Z F V C B W V C A y M D I 2 L 0 F 1 d G 9 S Z W 1 v d m V k Q 2 9 s d W 1 u c z E u e 1 w m c X V v d D t P d G h l c l w m c X V v d D s g U 3 V w c G 9 y d D o g V H l w Z S w 1 N H 0 m c X V v d D s s J n F 1 b 3 Q 7 U 2 V j d G l v b j E v Q V R c d T A w M j Z N I F R W R V Q g V l Q g M j A y N i 9 B d X R v U m V t b 3 Z l Z E N v b H V t b n M x L n t E Z W x p d m V y e S B y Z W x h d G V k I G Z v c i B 0 Z W F j a G V y c z o g S G 9 1 c n M s N T V 9 J n F 1 b 3 Q 7 L C Z x d W 9 0 O 1 N l Y 3 R p b 2 4 x L 0 F U X H U w M D I 2 T S B U V k V U I F Z U I D I w M j Y v Q X V 0 b 1 J l b W 9 2 Z W R D b 2 x 1 b W 5 z M S 5 7 R G V s a X Z l c n k g c m V s Y X R l Z C B m b 3 I g d G V h Y 2 h l c n M 6 I E t t c y w 1 N n 0 m c X V v d D s s J n F 1 b 3 Q 7 U 2 V j d G l v b j E v Q V R c d T A w M j Z N I F R W R V Q g V l Q g M j A y N i 9 B d X R v U m V t b 3 Z l Z E N v b H V t b n M x L n t X b 3 J r I H B s Y W N l b W V u d C B y Z W x h d G V k I G Z v c i B 0 Z W F j a G V y c z o g S G 9 1 c n M s N T d 9 J n F 1 b 3 Q 7 L C Z x d W 9 0 O 1 N l Y 3 R p b 2 4 x L 0 F U X H U w M D I 2 T S B U V k V U I F Z U I D I w M j Y v Q X V 0 b 1 J l b W 9 2 Z W R D b 2 x 1 b W 5 z M S 5 7 V 2 9 y a y B w b G F j Z W 1 l b n Q g c m V s Y X R l Z C B m b 3 I g d G V h Y 2 h l c n M 6 I E t t c y w 1 O H 0 m c X V v d D s s J n F 1 b 3 Q 7 U 2 V j d G l v b j E v Q V R c d T A w M j Z N I F R W R V Q g V l Q g M j A y N i 9 B d X R v U m V t b 3 Z l Z E N v b H V t b n M x L n t W Y X J p Y W J s Z S A o c G V y I H N 0 d W R l b n Q p L D U 5 f S Z x d W 9 0 O y w m c X V v d D t T Z W N 0 a W 9 u M S 9 B V F x 1 M D A y N k 0 g V F Z F V C B W V C A y M D I 2 L 0 F 1 d G 9 S Z W 1 v d m V k Q 2 9 s d W 1 u c z E u e 0 Z p e G V k I C h w Z X I g Y W 5 u d W 0 p L D Y w f S Z x d W 9 0 O y w m c X V v d D t T Z W N 0 a W 9 u M S 9 B V F x 1 M D A y N k 0 g V F Z F V C B W V C A y M D I 2 L 0 F 1 d G 9 S Z W 1 v d m V k Q 2 9 s d W 1 u c z E u e 0 R l b G l 2 Z X J 5 I C h U Z W F j a G V y K V 8 x L D Y x f S Z x d W 9 0 O y w m c X V v d D t T Z W N 0 a W 9 u M S 9 B V F x 1 M D A y N k 0 g V F Z F V C B W V C A y M D I 2 L 0 F 1 d G 9 S Z W 1 v d m V k Q 2 9 s d W 1 u c z E u e 1 R l Y W N o Z X I g U m V z b 3 V y Y 2 U g K E Z U J S l f M i w 2 M n 0 m c X V v d D s s J n F 1 b 3 Q 7 U 2 V j d G l v b j E v Q V R c d T A w M j Z N I F R W R V Q g V l Q g M j A y N i 9 B d X R v U m V t b 3 Z l Z E N v b H V t b n M x L n t T d X B w b 3 J 0 I C h F U 0 8 p X z M s N j N 9 J n F 1 b 3 Q 7 L C Z x d W 9 0 O 1 N l Y 3 R p b 2 4 x L 0 F U X H U w M D I 2 T S B U V k V U I F Z U I D I w M j Y v Q X V 0 b 1 J l b W 9 2 Z W R D b 2 x 1 b W 5 z M S 5 7 V 2 9 y a 3 B s Y W N l b W V u d C A o X H U w M D N l U k Q p X z Q s N j R 9 J n F 1 b 3 Q 7 L C Z x d W 9 0 O 1 N l Y 3 R p b 2 4 x L 0 F U X H U w M D I 2 T S B U V k V U I F Z U I D I w M j Y v Q X V 0 b 1 J l b W 9 2 Z W R D b 2 x 1 b W 5 z M S 5 7 V H J h Z G U g Q X N z a X N 0 Y W 5 0 X z U s N j V 9 J n F 1 b 3 Q 7 L C Z x d W 9 0 O 1 N l Y 3 R p b 2 4 x L 0 F U X H U w M D I 2 T S B U V k V U I F Z U I D I w M j Y v Q X V 0 b 1 J l b W 9 2 Z W R D b 2 x 1 b W 5 z M S 5 7 X C Z x d W 9 0 O 0 9 0 a G V y X C Z x d W 9 0 O y B T d X B w b 3 J 0 O i B I b 3 V y c 1 8 2 L D Y 2 f S Z x d W 9 0 O y w m c X V v d D t T Z W N 0 a W 9 u M S 9 B V F x 1 M D A y N k 0 g V F Z F V C B W V C A y M D I 2 L 0 F 1 d G 9 S Z W 1 v d m V k Q 2 9 s d W 1 u c z E u e 1 w m c X V v d D t P d G h l c l w m c X V v d D s g U 3 V w c G 9 y d D o g V H l w Z V 8 3 L D Y 3 f S Z x d W 9 0 O y w m c X V v d D t T Z W N 0 a W 9 u M S 9 B V F x 1 M D A y N k 0 g V F Z F V C B W V C A y M D I 2 L 0 F 1 d G 9 S Z W 1 v d m V k Q 2 9 s d W 1 u c z E u e 0 R l b G l 2 Z X J 5 I H J l b G F 0 Z W Q g Z m 9 y I H R l Y W N o Z X J z O i B I b 3 V y c 1 8 4 L D Y 4 f S Z x d W 9 0 O y w m c X V v d D t T Z W N 0 a W 9 u M S 9 B V F x 1 M D A y N k 0 g V F Z F V C B W V C A y M D I 2 L 0 F 1 d G 9 S Z W 1 v d m V k Q 2 9 s d W 1 u c z E u e 0 R l b G l 2 Z X J 5 I H J l b G F 0 Z W Q g Z m 9 y I H R l Y W N o Z X J z O i B L b X N f O S w 2 O X 0 m c X V v d D s s J n F 1 b 3 Q 7 U 2 V j d G l v b j E v Q V R c d T A w M j Z N I F R W R V Q g V l Q g M j A y N i 9 B d X R v U m V t b 3 Z l Z E N v b H V t b n M x L n t X b 3 J r I H B s Y W N l b W V u d C B y Z W x h d G V k I G Z v c i B 0 Z W F j a G V y c z o g S G 9 1 c n N f M T A s N z B 9 J n F 1 b 3 Q 7 L C Z x d W 9 0 O 1 N l Y 3 R p b 2 4 x L 0 F U X H U w M D I 2 T S B U V k V U I F Z U I D I w M j Y v Q X V 0 b 1 J l b W 9 2 Z W R D b 2 x 1 b W 5 z M S 5 7 V 2 9 y a y B w b G F j Z W 1 l b n Q g c m V s Y X R l Z C B m b 3 I g d G V h Y 2 h l c n M 6 I E t t c 1 8 x M S w 3 M X 0 m c X V v d D s s J n F 1 b 3 Q 7 U 2 V j d G l v b j E v Q V R c d T A w M j Z N I F R W R V Q g V l Q g M j A y N i 9 B d X R v U m V t b 3 Z l Z E N v b H V t b n M x L n t W Y X J p Y W J s Z S A o c G V y I H N 0 d W R l b n Q p X z E y L D c y f S Z x d W 9 0 O y w m c X V v d D t T Z W N 0 a W 9 u M S 9 B V F x 1 M D A y N k 0 g V F Z F V C B W V C A y M D I 2 L 0 F 1 d G 9 S Z W 1 v d m V k Q 2 9 s d W 1 u c z E u e 0 Z p e G V k I C h w Z X I g Y W 5 u d W 0 p X z E z L D c z f S Z x d W 9 0 O y w m c X V v d D t T Z W N 0 a W 9 u M S 9 B V F x 1 M D A y N k 0 g V F Z F V C B W V C A y M D I 2 L 0 F 1 d G 9 S Z W 1 v d m V k Q 2 9 s d W 1 u c z E u e 0 N v c 3 R p b m c g R G V 0 Y W l s L 0 N v b W 1 l b n R z L D c 0 f S Z x d W 9 0 O y w m c X V v d D t T Z W N 0 a W 9 u M S 9 B V F x 1 M D A y N k 0 g V F Z F V C B W V C A y M D I 2 L 0 F 1 d G 9 S Z W 1 v d m V k Q 2 9 s d W 1 u c z E u e 0 N v b H V t b j c 2 L D c 1 f S Z x d W 9 0 O y w m c X V v d D t T Z W N 0 a W 9 u M S 9 B V F x 1 M D A y N k 0 g V F Z F V C B W V C A y M D I 2 L 0 F 1 d G 9 S Z W 1 v d m V k Q 2 9 s d W 1 u c z E u e 1 R v d G F s L D c 2 f S Z x d W 9 0 O y w m c X V v d D t T Z W N 0 a W 9 u M S 9 B V F x 1 M D A y N k 0 g V F Z F V C B W V C A y M D I 2 L 0 F 1 d G 9 S Z W 1 v d m V k Q 2 9 s d W 1 u c z E u e 0 R l b G l 2 Z X J 5 X z E 0 L D c 3 f S Z x d W 9 0 O y w m c X V v d D t T Z W N 0 a W 9 u M S 9 B V F x 1 M D A y N k 0 g V F Z F V C B W V C A y M D I 2 L 0 F 1 d G 9 S Z W 1 v d m V k Q 2 9 s d W 1 u c z E u e 0 9 0 a G V y I C h T d X B w b 3 J 0 I C s g V H J h d m V s K S w 3 O H 0 m c X V v d D s s J n F 1 b 3 Q 7 U 2 V j d G l v b j E v Q V R c d T A w M j Z N I F R W R V Q g V l Q g M j A y N i 9 B d X R v U m V t b 3 Z l Z E N v b H V t b n M x L n t O R V N B I E h v d X J z L D c 5 f S Z x d W 9 0 O y w m c X V v d D t T Z W N 0 a W 9 u M S 9 B V F x 1 M D A y N k 0 g V F Z F V C B W V C A y M D I 2 L 0 F 1 d G 9 S Z W 1 v d m V k Q 2 9 s d W 1 u c z E u e 0 R l b G l 2 Z X J 5 I E h v d X J z I C U g d n M g T k V T Q S A s O D B 9 J n F 1 b 3 Q 7 L C Z x d W 9 0 O 1 N l Y 3 R p b 2 4 x L 0 F U X H U w M D I 2 T S B U V k V U I F Z U I D I w M j Y v Q X V 0 b 1 J l b W 9 2 Z W R D b 2 x 1 b W 5 z M S 5 7 Q 2 9 s d W 1 u O D I s O D F 9 J n F 1 b 3 Q 7 L C Z x d W 9 0 O 1 N l Y 3 R p b 2 4 x L 0 F U X H U w M D I 2 T S B U V k V U I F Z U I D I w M j Y v Q X V 0 b 1 J l b W 9 2 Z W R D b 2 x 1 b W 5 z M S 5 7 Q m F z Z S B D b 3 V y c 2 U g U H J p Y 2 U g K G l u Y 2 w g Q V N D K S w 4 M n 0 m c X V v d D s s J n F 1 b 3 Q 7 U 2 V j d G l v b j E v Q V R c d T A w M j Z N I F R W R V Q g V l Q g M j A y N i 9 B d X R v U m V t b 3 Z l Z E N v b H V t b n M x L n t M b 2 F k a W 5 n c y w 4 M 3 0 m c X V v d D s s J n F 1 b 3 Q 7 U 2 V j d G l v b j E v Q V R c d T A w M j Z N I F R W R V Q g V l Q g M j A y N i 9 B d X R v U m V t b 3 Z l Z E N v b H V t b n M x L n t B U 0 M s O D R 9 J n F 1 b 3 Q 7 L C Z x d W 9 0 O 1 N l Y 3 R p b 2 4 x L 0 F U X H U w M D I 2 T S B U V k V U I F Z U I D I w M j Y v Q X V 0 b 1 J l b W 9 2 Z W R D b 2 x 1 b W 5 z M S 5 7 R 3 J v c 3 N l Z C B 1 c C B W Y X J p Y W J s Z S B D b 2 5 z d W 1 h Y m x l c y w 4 N X 0 m c X V v d D s s J n F 1 b 3 Q 7 U 2 V j d G l v b j E v Q V R c d T A w M j Z N I F R W R V Q g V l Q g M j A y N i 9 B d X R v U m V t b 3 Z l Z E N v b H V t b n M x L n t U b 3 R h b C B u Z X Q g U m V 2 Z W 5 1 Z S B w Z X I g U 3 R 1 Z G V u d C w 4 N n 0 m c X V v d D s s J n F 1 b 3 Q 7 U 2 V j d G l v b j E v Q V R c d T A w M j Z N I F R W R V Q g V l Q g M j A y N i 9 B d X R v U m V t b 3 Z l Z E N v b H V t b n M x L n t G V C w 4 N 3 0 m c X V v d D s s J n F 1 b 3 Q 7 U 2 V j d G l v b j E v Q V R c d T A w M j Z N I F R W R V Q g V l Q g M j A y N i 9 B d X R v U m V t b 3 Z l Z E N v b H V t b n M x L n t Q V C w 4 O H 0 m c X V v d D s s J n F 1 b 3 Q 7 U 2 V j d G l v b j E v Q V R c d T A w M j Z N I F R W R V Q g V l Q g M j A y N i 9 B d X R v U m V t b 3 Z l Z E N v b H V t b n M x L n t F U 0 8 s O D l 9 J n F 1 b 3 Q 7 L C Z x d W 9 0 O 1 N l Y 3 R p b 2 4 x L 0 F U X H U w M D I 2 T S B U V k V U I F Z U I D I w M j Y v Q X V 0 b 1 J l b W 9 2 Z W R D b 2 x 1 b W 5 z M S 5 7 V y 9 w b G F j Z S w 5 M H 0 m c X V v d D s s J n F 1 b 3 Q 7 U 2 V j d G l v b j E v Q V R c d T A w M j Z N I F R W R V Q g V l Q g M j A y N i 9 B d X R v U m V t b 3 Z l Z E N v b H V t b n M x L n t U c m F k Z S B B c 3 N p c 3 R h b n R f M T U s O T F 9 J n F 1 b 3 Q 7 L C Z x d W 9 0 O 1 N l Y 3 R p b 2 4 x L 0 F U X H U w M D I 2 T S B U V k V U I F Z U I D I w M j Y v Q X V 0 b 1 J l b W 9 2 Z W R D b 2 x 1 b W 5 z M S 5 7 T 3 R o Z X I g W X I x L D k y f S Z x d W 9 0 O y w m c X V v d D t T Z W N 0 a W 9 u M S 9 B V F x 1 M D A y N k 0 g V F Z F V C B W V C A y M D I 2 L 0 F 1 d G 9 S Z W 1 v d m V k Q 2 9 s d W 1 u c z E u e 0 9 0 a G V y I F l y M i w 5 M 3 0 m c X V v d D s s J n F 1 b 3 Q 7 U 2 V j d G l v b j E v Q V R c d T A w M j Z N I F R W R V Q g V l Q g M j A y N i 9 B d X R v U m V t b 3 Z l Z E N v b H V t b n M x L n t U c m F 2 Z W w s O T R 9 J n F 1 b 3 Q 7 L C Z x d W 9 0 O 1 N l Y 3 R p b 2 4 x L 0 F U X H U w M D I 2 T S B U V k V U I F Z U I D I w M j Y v Q X V 0 b 1 J l b W 9 2 Z W R D b 2 x 1 b W 5 z M S 5 7 V H J h d m V s X z E 2 L D k 1 f S Z x d W 9 0 O y w m c X V v d D t T Z W N 0 a W 9 u M S 9 B V F x 1 M D A y N k 0 g V F Z F V C B W V C A y M D I 2 L 0 F 1 d G 9 S Z W 1 v d m V k Q 2 9 s d W 1 u c z E u e 1 l l Y X I g M S w 5 N n 0 m c X V v d D s s J n F 1 b 3 Q 7 U 2 V j d G l v b j E v Q V R c d T A w M j Z N I F R W R V Q g V l Q g M j A y N i 9 B d X R v U m V t b 3 Z l Z E N v b H V t b n M x L n t Z Z W F y I D I s O T d 9 J n F 1 b 3 Q 7 L C Z x d W 9 0 O 1 N l Y 3 R p b 2 4 x L 0 F U X H U w M D I 2 T S B U V k V U I F Z U I D I w M j Y v Q X V 0 b 1 J l b W 9 2 Z W R D b 2 x 1 b W 5 z M S 5 7 V G 9 0 Y W x f M T c s O T h 9 J n F 1 b 3 Q 7 L C Z x d W 9 0 O 1 N l Y 3 R p b 2 4 x L 0 F U X H U w M D I 2 T S B U V k V U I F Z U I D I w M j Y v Q X V 0 b 1 J l b W 9 2 Z W R D b 2 x 1 b W 5 z M S 5 7 Q n J l Y W s g R X Z l b i w 5 O X 0 m c X V v d D s s J n F 1 b 3 Q 7 U 2 V j d G l v b j E v Q V R c d T A w M j Z N I F R W R V Q g V l Q g M j A y N i 9 B d X R v U m V t b 3 Z l Z E N v b H V t b n M x L n t F R F A g T n V t Y m V y L D E w M H 0 m c X V v d D s s J n F 1 b 3 Q 7 U 2 V j d G l v b j E v Q V R c d T A w M j Z N I F R W R V Q g V l Q g M j A y N i 9 B d X R v U m V t b 3 Z l Z E N v b H V t b n M x L n t T T k 9 X I H R p Y 2 t l d C B u d W 1 i Z X I s M T A x f S Z x d W 9 0 O y w m c X V v d D t T Z W N 0 a W 9 u M S 9 B V F x 1 M D A y N k 0 g V F Z F V C B W V C A y M D I 2 L 0 F 1 d G 9 S Z W 1 v d m V k Q 2 9 s d W 1 u c z E u e 1 B y b 2 R 1 Y 3 Q g Q 2 9 k Z S w x M D J 9 J n F 1 b 3 Q 7 L C Z x d W 9 0 O 1 N l Y 3 R p b 2 4 x L 0 F U X H U w M D I 2 T S B U V k V U I F Z U I D I w M j Y v Q X V 0 b 1 J l b W 9 2 Z W R D b 2 x 1 b W 5 z M S 5 7 Q 2 F s I E 9 j Y y B D b 2 R l L D E w M 3 0 m c X V v d D s s J n F 1 b 3 Q 7 U 2 V j d G l v b j E v Q V R c d T A w M j Z N I F R W R V Q g V l Q g M j A y N i 9 B d X R v U m V t b 3 Z l Z E N v b H V t b n M x L n t P Z m Z l c m l u Z y B D b 2 R l L D E w N H 0 m c X V v d D s s J n F 1 b 3 Q 7 U 2 V j d G l v b j E v Q V R c d T A w M j Z N I F R W R V Q g V l Q g M j A y N i 9 B d X R v U m V t b 3 Z l Z E N v b H V t b n M x L n t l Y n M g c 3 R h d H V z I C h h c H B y b 3 Z l Z C 9 k c m F m d C k s M T A 1 f S Z x d W 9 0 O y w m c X V v d D t T Z W N 0 a W 9 u M S 9 B V F x 1 M D A y N k 0 g V F Z F V C B W V C A y M D I 2 L 0 F 1 d G 9 S Z W 1 v d m V k Q 2 9 s d W 1 u c z E u e 2 V i c y B R Q S B j a G V j a y w x M D Z 9 J n F 1 b 3 Q 7 L C Z x d W 9 0 O 1 N l Y 3 R p b 2 4 x L 0 F U X H U w M D I 2 T S B U V k V U I F Z U I D I w M j Y v Q X V 0 b 1 J l b W 9 2 Z W R D b 2 x 1 b W 5 z M S 5 7 R W 5 0 Z X J l Z C B p b n R v I E V W R V Q s M T A 3 f S Z x d W 9 0 O y w m c X V v d D t T Z W N 0 a W 9 u M S 9 B V F x 1 M D A y N k 0 g V F Z F V C B W V C A y M D I 2 L 0 F 1 d G 9 S Z W 1 v d m V k Q 2 9 s d W 1 u c z E u e 1 V u a X R z I G Z y b 2 0 g U 2 9 B I H V w b G 9 h Z G V k I H R v I E V W R V Q s M T A 4 f S Z x d W 9 0 O y w m c X V v d D t T Z W N 0 a W 9 u M S 9 B V F x 1 M D A y N k 0 g V F Z F V C B W V C A y M D I 2 L 0 F 1 d G 9 S Z W 1 v d m V k Q 2 9 s d W 1 u c z E u e 1 R B U y B y Z W N l a X Z l Z C w x M D l 9 J n F 1 b 3 Q 7 L C Z x d W 9 0 O 1 N l Y 3 R p b 2 4 x L 0 F U X H U w M D I 2 T S B U V k V U I F Z U I D I w M j Y v Q X V 0 b 1 J l b W 9 2 Z W R D b 2 x 1 b W 5 z M S 5 7 V E F T I G F t Z W 5 k Z W Q g Z m 9 y I H V w b G 9 h Z C w x M T B 9 J n F 1 b 3 Q 7 L C Z x d W 9 0 O 1 N l Y 3 R p b 2 4 x L 0 F U X H U w M D I 2 T S B U V k V U I F Z U I D I w M j Y v Q X V 0 b 1 J l b W 9 2 Z W R D b 2 x 1 b W 5 z M S 5 7 V E F T I H V w b G 9 h Z G V k I H R v I E V W R V Q s M T E x f S Z x d W 9 0 O y w m c X V v d D t T Z W N 0 a W 9 u M S 9 B V F x 1 M D A y N k 0 g V F Z F V C B W V C A y M D I 2 L 0 F 1 d G 9 S Z W 1 v d m V k Q 2 9 s d W 1 u c z E u e 0 5 F U 0 E g a G 9 1 c n M u M S w x M T J 9 J n F 1 b 3 Q 7 L C Z x d W 9 0 O 1 N l Y 3 R p b 2 4 x L 0 F U X H U w M D I 2 T S B U V k V U I F Z U I D I w M j Y v Q X V 0 b 1 J l b W 9 2 Z W R D b 2 x 1 b W 5 z M S 5 7 Q 2 9 1 c n N l I F R 5 c G V f M T g s M T E z f S Z x d W 9 0 O y w m c X V v d D t T Z W N 0 a W 9 u M S 9 B V F x 1 M D A y N k 0 g V F Z F V C B W V C A y M D I 2 L 0 F 1 d G 9 S Z W 1 v d m V k Q 2 9 s d W 1 u c z E u e 1 R l Y W 0 g T G V h Z G V y L D E x N H 0 m c X V v d D t d L C Z x d W 9 0 O 0 N v b H V t b k N v d W 5 0 J n F 1 b 3 Q 7 O j E x N S w m c X V v d D t L Z X l D b 2 x 1 b W 5 O Y W 1 l c y Z x d W 9 0 O z p b X S w m c X V v d D t D b 2 x 1 b W 5 J Z G V u d G l 0 a W V z J n F 1 b 3 Q 7 O l s m c X V v d D t T Z W N 0 a W 9 u M S 9 B V F x 1 M D A y N k 0 g V F Z F V C B W V C A y M D I 2 L 0 F 1 d G 9 S Z W 1 v d m V k Q 2 9 s d W 1 u c z E u e 1 N 0 Y X R 1 c y w w f S Z x d W 9 0 O y w m c X V v d D t T Z W N 0 a W 9 u M S 9 B V F x 1 M D A y N k 0 g V F Z F V C B W V C A y M D I 2 L 0 F 1 d G 9 S Z W 1 v d m V k Q 2 9 s d W 1 u c z E u e 0 N v d X J z Z S B U e X B l L D F 9 J n F 1 b 3 Q 7 L C Z x d W 9 0 O 1 N l Y 3 R p b 2 4 x L 0 F U X H U w M D I 2 T S B U V k V U I F Z U I D I w M j Y v Q X V 0 b 1 J l b W 9 2 Z W R D b 2 x 1 b W 5 z M S 5 7 T k V T Q S B D b 3 V y c 2 U g Q 2 9 k Z S w y f S Z x d W 9 0 O y w m c X V v d D t T Z W N 0 a W 9 u M S 9 B V F x 1 M D A y N k 0 g V F Z F V C B W V C A y M D I 2 L 0 F 1 d G 9 S Z W 1 v d m V k Q 2 9 s d W 1 u c z E u e 0 5 h d G l v b m F s I E N v Z G U s M 3 0 m c X V v d D s s J n F 1 b 3 Q 7 U 2 V j d G l v b j E v Q V R c d T A w M j Z N I F R W R V Q g V l Q g M j A y N i 9 B d X R v U m V t b 3 Z l Z E N v b H V t b n M x L n t R d W F s a W Z p Y 2 F 0 a W 9 u I E 5 h b W U s N H 0 m c X V v d D s s J n F 1 b 3 Q 7 U 2 V j d G l v b j E v Q V R c d T A w M j Z N I F R W R V Q g V l Q g M j A y N i 9 B d X R v U m V t b 3 Z l Z E N v b H V t b n M x L n t O R V N B I E N v d X J z Z S B O Y W 1 l I C w 1 f S Z x d W 9 0 O y w m c X V v d D t T Z W N 0 a W 9 u M S 9 B V F x 1 M D A y N k 0 g V F Z F V C B W V C A y M D I 2 L 0 F 1 d G 9 S Z W 1 v d m V k Q 2 9 s d W 1 u c z E u e 1 N 1 Y i 1 G Y W N 1 b H R 5 L D Z 9 J n F 1 b 3 Q 7 L C Z x d W 9 0 O 1 N l Y 3 R p b 2 4 x L 0 F U X H U w M D I 2 T S B U V k V U I F Z U I D I w M j Y v Q X V 0 b 1 J l b W 9 2 Z W R D b 2 x 1 b W 5 z M S 5 7 Q 2 x h c 3 M g T m F t Z S w 3 f S Z x d W 9 0 O y w m c X V v d D t T Z W N 0 a W 9 u M S 9 B V F x 1 M D A y N k 0 g V F Z F V C B W V C A y M D I 2 L 0 F 1 d G 9 S Z W 1 v d m V k Q 2 9 s d W 1 u c z E u e 0 N v d X J z Z S B u Y W 1 l I E N o Z W N r L D h 9 J n F 1 b 3 Q 7 L C Z x d W 9 0 O 1 N l Y 3 R p b 2 4 x L 0 F U X H U w M D I 2 T S B U V k V U I F Z U I D I w M j Y v Q X V 0 b 1 J l b W 9 2 Z W R D b 2 x 1 b W 5 z M S 5 7 Q 2 9 1 c n N l I F B y a W N l I C h p b m N s I E F T Q y B c d T A w M j Y g T G 9 h Z G l u Z y k s O X 0 m c X V v d D s s J n F 1 b 3 Q 7 U 2 V j d G l v b j E v Q V R c d T A w M j Z N I F R W R V Q g V l Q g M j A y N i 9 B d X R v U m V t b 3 Z l Z E N v b H V t b n M x L n t B c H g g Y n J l Y W s g Z X Z l b i B z d H V k Z W 5 0 c y B m b 3 I g Q 0 0 g b 2 Y g Q D M 1 L j A l L D E w f S Z x d W 9 0 O y w m c X V v d D t T Z W N 0 a W 9 u M S 9 B V F x 1 M D A y N k 0 g V F Z F V C B W V C A y M D I 2 L 0 F 1 d G 9 S Z W 1 v d m V k Q 2 9 s d W 1 u c z E u e 0 F w e C B D b 2 5 0 c m l i d X R p b 2 4 g T W F y Z 2 l u I G Z y b 2 0 g T W l u L 0 1 h b i B z a X p l L D E x f S Z x d W 9 0 O y w m c X V v d D t T Z W N 0 a W 9 u M S 9 B V F x 1 M D A y N k 0 g V F Z F V C B W V C A y M D I 2 L 0 F 1 d G 9 S Z W 1 v d m V k Q 2 9 s d W 1 u c z E u e 0 x v Y W R p b m c s M T J 9 J n F 1 b 3 Q 7 L C Z x d W 9 0 O 1 N l Y 3 R p b 2 4 x L 0 F U X H U w M D I 2 T S B U V k V U I F Z U I D I w M j Y v Q X V 0 b 1 J l b W 9 2 Z W R D b 2 x 1 b W 5 z M S 5 7 T m V 3 L 0 N v b n Q s M T N 9 J n F 1 b 3 Q 7 L C Z x d W 9 0 O 1 N l Y 3 R p b 2 4 x L 0 F U X H U w M D I 2 T S B U V k V U I F Z U I D I w M j Y v Q X V 0 b 1 J l b W 9 2 Z W R D b 2 x 1 b W 5 z M S 5 7 S G V h Z C B U Z W F j a G V y X G 4 o R m l y c 3 Q g T G F z d C l c b i h 1 c 2 U g O y B 3 a X R o I G 5 v I H N w Y W N l c y B m b 3 I g b X V s d G l w b G U p L D E 0 f S Z x d W 9 0 O y w m c X V v d D t T Z W N 0 a W 9 u M S 9 B V F x 1 M D A y N k 0 g V F Z F V C B W V C A y M D I 2 L 0 F 1 d G 9 S Z W 1 v d m V k Q 2 9 s d W 1 u c z E u e 0 1 p b i B T d H V k Z W 5 0 c y B w Z X I g Q 2 9 o b 3 J 0 L D E 1 f S Z x d W 9 0 O y w m c X V v d D t T Z W N 0 a W 9 u M S 9 B V F x 1 M D A y N k 0 g V F Z F V C B W V C A y M D I 2 L 0 F 1 d G 9 S Z W 1 v d m V k Q 2 9 s d W 1 u c z E u e 0 1 h e C B T d H V k Z W 5 0 c y B w Z X I g Q 2 9 o b 3 J 0 L D E 2 f S Z x d W 9 0 O y w m c X V v d D t T Z W N 0 a W 9 u M S 9 B V F x 1 M D A y N k 0 g V F Z F V C B W V C A y M D I 2 L 0 F 1 d G 9 S Z W 1 v d m V k Q 2 9 s d W 1 u c z E u e 0 1 h e C B D b 2 h v c n R z L D E 3 f S Z x d W 9 0 O y w m c X V v d D t T Z W N 0 a W 9 u M S 9 B V F x 1 M D A y N k 0 g V F Z F V C B W V C A y M D I 2 L 0 F 1 d G 9 S Z W 1 v d m V k Q 2 9 s d W 1 u c z E u e 0 N v c 3 Q g Q 2 V u d H J l L D E 4 f S Z x d W 9 0 O y w m c X V v d D t T Z W N 0 a W 9 u M S 9 B V F x 1 M D A y N k 0 g V F Z F V C B W V C A y M D I 2 L 0 F 1 d G 9 S Z W 1 v d m V k Q 2 9 s d W 1 u c z E u e 1 N v Q S B v c i B G d W x s I F F 1 Y W w s M T l 9 J n F 1 b 3 Q 7 L C Z x d W 9 0 O 1 N l Y 3 R p b 2 4 x L 0 F U X H U w M D I 2 T S B U V k V U I F Z U I D I w M j Y v Q X V 0 b 1 J l b W 9 2 Z W R D b 2 x 1 b W 5 z M S 5 7 R G V s a X Z l c n k s M j B 9 J n F 1 b 3 Q 7 L C Z x d W 9 0 O 1 N l Y 3 R p b 2 4 x L 0 F U X H U w M D I 2 T S B U V k V U I F Z U I D I w M j Y v Q X V 0 b 1 J l b W 9 2 Z W R D b 2 x 1 b W 5 z M S 5 7 R G V s a X Z l c n k g T W 9 k Z S w y M X 0 m c X V v d D s s J n F 1 b 3 Q 7 U 2 V j d G l v b j E v Q V R c d T A w M j Z N I F R W R V Q g V l Q g M j A y N i 9 B d X R v U m V t b 3 Z l Z E N v b H V t b n M x L n t B V E F S L D I y f S Z x d W 9 0 O y w m c X V v d D t T Z W N 0 a W 9 u M S 9 B V F x 1 M D A y N k 0 g V F Z F V C B W V C A y M D I 2 L 0 F 1 d G 9 S Z W 1 v d m V k Q 2 9 s d W 1 u c z E u e 0 V 4 Y W 0 g T n V t Y m V y L D I z f S Z x d W 9 0 O y w m c X V v d D t T Z W N 0 a W 9 u M S 9 B V F x 1 M D A y N k 0 g V F Z F V C B W V C A y M D I 2 L 0 F 1 d G 9 S Z W 1 v d m V k Q 2 9 s d W 1 u c z E u e 1 d v c m s g U G x h Y 2 V t Z W 5 0 L D I 0 f S Z x d W 9 0 O y w m c X V v d D t T Z W N 0 a W 9 u M S 9 B V F x 1 M D A y N k 0 g V F Z F V C B W V C A y M D I 2 L 0 F 1 d G 9 S Z W 1 v d m V k Q 2 9 s d W 1 u c z E u e 1 d v c m s g U G x h Y 2 V t Z W 5 0 I E h v d X J z L D I 1 f S Z x d W 9 0 O y w m c X V v d D t T Z W N 0 a W 9 u M S 9 B V F x 1 M D A y N k 0 g V F Z F V C B W V C A y M D I 2 L 0 F 1 d G 9 S Z W 1 v d m V k Q 2 9 s d W 1 u c z E u e 0 V W R V Q g Q 2 9 1 c n N l I E l E L D I 2 f S Z x d W 9 0 O y w m c X V v d D t T Z W N 0 a W 9 u M S 9 B V F x 1 M D A y N k 0 g V F Z F V C B W V C A y M D I 2 L 0 F 1 d G 9 S Z W 1 v d m V k Q 2 9 s d W 1 u c z E u e 0 N s Y X N z I E Z y Z X F 1 Z W 5 j e S w y N 3 0 m c X V v d D s s J n F 1 b 3 Q 7 U 2 V j d G l v b j E v Q V R c d T A w M j Z N I F R W R V Q g V l Q g M j A y N i 9 B d X R v U m V t b 3 Z l Z E N v b H V t b n M x L n t E Y X k s M j h 9 J n F 1 b 3 Q 7 L C Z x d W 9 0 O 1 N l Y 3 R p b 2 4 x L 0 F U X H U w M D I 2 T S B U V k V U I F Z U I D I w M j Y v Q X V 0 b 1 J l b W 9 2 Z W R D b 2 x 1 b W 5 z M S 5 7 U 3 R h c n Q g V G l t Z V x u X G 5 I S D p N T S B c b j I 0 a H I g d G l t Z S w y O X 0 m c X V v d D s s J n F 1 b 3 Q 7 U 2 V j d G l v b j E v Q V R c d T A w M j Z N I F R W R V Q g V l Q g M j A y N i 9 B d X R v U m V t b 3 Z l Z E N v b H V t b n M x L n t F b m Q g V G l t Z V x u X G 5 I S D p N T V x u M j R o c i B 0 a W 1 l L D M w f S Z x d W 9 0 O y w m c X V v d D t T Z W N 0 a W 9 u M S 9 B V F x 1 M D A y N k 0 g V F Z F V C B W V C A y M D I 2 L 0 F 1 d G 9 S Z W 1 v d m V k Q 2 9 s d W 1 u c z E u e 0 F j Y 2 V z c y A o W S 9 O K S w z M X 0 m c X V v d D s s J n F 1 b 3 Q 7 U 2 V j d G l v b j E v Q V R c d T A w M j Z N I F R W R V Q g V l Q g M j A y N i 9 B d X R v U m V t b 3 Z l Z E N v b H V t b n M x L n t E Z W x p d m V y e S B M b 2 N h d G l v b i w z M n 0 m c X V v d D s s J n F 1 b 3 Q 7 U 2 V j d G l v b j E v Q V R c d T A w M j Z N I F R W R V Q g V l Q g M j A y N i 9 B d X R v U m V t b 3 Z l Z E N v b H V t b n M x L n t D b 2 1 t d W 5 p d H k s M z N 9 J n F 1 b 3 Q 7 L C Z x d W 9 0 O 1 N l Y 3 R p b 2 4 x L 0 F U X H U w M D I 2 T S B U V k V U I F Z U I D I w M j Y v Q X V 0 b 1 J l b W 9 2 Z W R D b 2 x 1 b W 5 z M S 5 7 S W 5 0 Z X J u Y W w g T m 9 0 Z X M g L D M 0 f S Z x d W 9 0 O y w m c X V v d D t T Z W N 0 a W 9 u M S 9 B V F x 1 M D A y N k 0 g V F Z F V C B W V C A y M D I 2 L 0 F 1 d G 9 S Z W 1 v d m V k Q 2 9 s d W 1 u c z E u e 1 N w Z W N p Z m l j I E N v d X J z Z S B S Z X F 1 a X J l b W V u d H M g d G V 4 d C B 0 b y B n b y B p b n R v I E V W R V Q g c G 9 y d G F s I G V n I H d o Y X Q g d G 8 g d 2 V h c i A v I H d o Y X Q g d G 8 g Y n J p b m c g K H R v I G J l I H N l Z W 4 g b 2 4 g d G h l I G 9 m Z m V y I G x l d H R l c i k s M z V 9 J n F 1 b 3 Q 7 L C Z x d W 9 0 O 1 N l Y 3 R p b 2 4 x L 0 F U X H U w M D I 2 T S B U V k V U I F Z U I D I w M j Y v Q X V 0 b 1 J l b W 9 2 Z W R D b 2 x 1 b W 5 z M S 5 7 Q W R k a X R p b 2 5 h b C B U Z X h 0 I H R o Y X Q g Y X B w Z W F y c y B p b i B F V k V U I G V n I H F 1 Y W w g Y W R 2 a W N l L C B 2 Y W N j a W 5 h d G l v b i B h Z H Z p Y 2 U s I G N v d X J z Z X M g c 3 V i a m V j d C B 0 b y B j a G F u Z 2 U g K G 9 u b H k g c 2 V l b i B h d C B j b 3 V y c 2 U g b G V 2 Z W w p L D M 2 f S Z x d W 9 0 O y w m c X V v d D t T Z W N 0 a W 9 u M S 9 B V F x 1 M D A y N k 0 g V F Z F V C B W V C A y M D I 2 L 0 F 1 d G 9 S Z W 1 v d m V k Q 2 9 s d W 1 u c z E u e 1 N w Z W N p Y W w g R G V s a X Z l c n k g T m 9 0 Z S A o R V Z F V C B w b 3 J 0 Y W w g X H U w M D I 2 I F R W R V Q g d G l t Z X R h Y m x l K S A t I F l l Y X I g M i B k Z X R h a W w v U 2 9 B L 3 d v c m t z a G 9 w I G x v Y 2 F 0 a W 9 u L C B k Y X R l c y B c d T A w M j Y g d G l t Z X M s M z d 9 J n F 1 b 3 Q 7 L C Z x d W 9 0 O 1 N l Y 3 R p b 2 4 x L 0 F U X H U w M D I 2 T S B U V k V U I F Z U I D I w M j Y v Q X V 0 b 1 J l b W 9 2 Z W R D b 2 x 1 b W 5 z M S 5 7 T n V t Y m V y I G 9 m I H l l Y X J z L D M 4 f S Z x d W 9 0 O y w m c X V v d D t T Z W N 0 a W 9 u M S 9 B V F x 1 M D A y N k 0 g V F Z F V C B W V C A y M D I 2 L 0 F 1 d G 9 S Z W 1 v d m V k Q 2 9 s d W 1 u c z E u e 0 5 1 b W J l c i B v Z i B U Z X J t c y B p b i B Z Z W F y I D E s M z l 9 J n F 1 b 3 Q 7 L C Z x d W 9 0 O 1 N l Y 3 R p b 2 4 x L 0 F U X H U w M D I 2 T S B U V k V U I F Z U I D I w M j Y v Q X V 0 b 1 J l b W 9 2 Z W R D b 2 x 1 b W 5 z M S 5 7 T n V t Y m V y I G 9 m I F R l c m 1 z I G l u I F l l Y X I g M i A s N D B 9 J n F 1 b 3 Q 7 L C Z x d W 9 0 O 1 N l Y 3 R p b 2 4 x L 0 F U X H U w M D I 2 T S B U V k V U I F Z U I D I w M j Y v Q X V 0 b 1 J l b W 9 2 Z W R D b 2 x 1 b W 5 z M S 5 7 U 3 R h c n Q g R G F 0 Z S A o W W V h c i A x K S w 0 M X 0 m c X V v d D s s J n F 1 b 3 Q 7 U 2 V j d G l v b j E v Q V R c d T A w M j Z N I F R W R V Q g V l Q g M j A y N i 9 B d X R v U m V t b 3 Z l Z E N v b H V t b n M x L n t F b m Q g R G F 0 Z S A o W W V h c i A x K S w 0 M n 0 m c X V v d D s s J n F 1 b 3 Q 7 U 2 V j d G l v b j E v Q V R c d T A w M j Z N I F R W R V Q g V l Q g M j A y N i 9 B d X R v U m V t b 3 Z l Z E N v b H V t b n M x L n t T d G F y d C B E Y X R l I C h Z Z W F y I D I p L D Q z f S Z x d W 9 0 O y w m c X V v d D t T Z W N 0 a W 9 u M S 9 B V F x 1 M D A y N k 0 g V F Z F V C B W V C A y M D I 2 L 0 F 1 d G 9 S Z W 1 v d m V k Q 2 9 s d W 1 u c z E u e 0 V u Z C B E Y X R l I C h Z Z W F y I D I p L D Q 0 f S Z x d W 9 0 O y w m c X V v d D t T Z W N 0 a W 9 u M S 9 B V F x 1 M D A y N k 0 g V F Z F V C B W V C A y M D I 2 L 0 F 1 d G 9 S Z W 1 v d m V k Q 2 9 s d W 1 u c z E u e 0 N s Y X N z I F J v b 2 1 c b i w 0 N X 0 m c X V v d D s s J n F 1 b 3 Q 7 U 2 V j d G l v b j E v Q V R c d T A w M j Z N I F R W R V Q g V l Q g M j A y N i 9 B d X R v U m V t b 3 Z l Z E N v b H V t b n M x L n t D b G F z c y B U Z W F j a G V y X G 4 o R m l y c 3 Q g T G F z d C l c b i h 1 c 2 U g O y B 3 a X R o I G 5 v I H N w Y W N l c y B m b 3 I g b X V s d G l w b G U p L D Q 2 f S Z x d W 9 0 O y w m c X V v d D t T Z W N 0 a W 9 u M S 9 B V F x 1 M D A y N k 0 g V F Z F V C B W V C A y M D I 2 L 0 F 1 d G 9 S Z W 1 v d m V k Q 2 9 s d W 1 u c z E u e 1 N j a G 9 v b H N c d T A w M j c g V G V h b S B D b 2 5 0 Y W N 0 L D Q 3 f S Z x d W 9 0 O y w m c X V v d D t T Z W N 0 a W 9 u M S 9 B V F x 1 M D A y N k 0 g V F Z F V C B W V C A y M D I 2 L 0 F 1 d G 9 S Z W 1 v d m V k Q 2 9 s d W 1 u c z E u e 0 R l b G l 2 Z X J 5 I C h U Z W F j a G V y K S w 0 O H 0 m c X V v d D s s J n F 1 b 3 Q 7 U 2 V j d G l v b j E v Q V R c d T A w M j Z N I F R W R V Q g V l Q g M j A y N i 9 B d X R v U m V t b 3 Z l Z E N v b H V t b n M x L n t U Z W F j a G V y I F J l c 2 9 1 c m N l I C h G V C U p L D Q 5 f S Z x d W 9 0 O y w m c X V v d D t T Z W N 0 a W 9 u M S 9 B V F x 1 M D A y N k 0 g V F Z F V C B W V C A y M D I 2 L 0 F 1 d G 9 S Z W 1 v d m V k Q 2 9 s d W 1 u c z E u e 1 N 1 c H B v c n Q g K E V T T y k s N T B 9 J n F 1 b 3 Q 7 L C Z x d W 9 0 O 1 N l Y 3 R p b 2 4 x L 0 F U X H U w M D I 2 T S B U V k V U I F Z U I D I w M j Y v Q X V 0 b 1 J l b W 9 2 Z W R D b 2 x 1 b W 5 z M S 5 7 V 2 9 y a 3 B s Y W N l b W V u d C A o X H U w M D N l U k Q p L D U x f S Z x d W 9 0 O y w m c X V v d D t T Z W N 0 a W 9 u M S 9 B V F x 1 M D A y N k 0 g V F Z F V C B W V C A y M D I 2 L 0 F 1 d G 9 S Z W 1 v d m V k Q 2 9 s d W 1 u c z E u e 1 R y Y W R l I E F z c 2 l z d G F u d C w 1 M n 0 m c X V v d D s s J n F 1 b 3 Q 7 U 2 V j d G l v b j E v Q V R c d T A w M j Z N I F R W R V Q g V l Q g M j A y N i 9 B d X R v U m V t b 3 Z l Z E N v b H V t b n M x L n t c J n F 1 b 3 Q 7 T 3 R o Z X J c J n F 1 b 3 Q 7 I F N 1 c H B v c n Q 6 I E h v d X J z L D U z f S Z x d W 9 0 O y w m c X V v d D t T Z W N 0 a W 9 u M S 9 B V F x 1 M D A y N k 0 g V F Z F V C B W V C A y M D I 2 L 0 F 1 d G 9 S Z W 1 v d m V k Q 2 9 s d W 1 u c z E u e 1 w m c X V v d D t P d G h l c l w m c X V v d D s g U 3 V w c G 9 y d D o g V H l w Z S w 1 N H 0 m c X V v d D s s J n F 1 b 3 Q 7 U 2 V j d G l v b j E v Q V R c d T A w M j Z N I F R W R V Q g V l Q g M j A y N i 9 B d X R v U m V t b 3 Z l Z E N v b H V t b n M x L n t E Z W x p d m V y e S B y Z W x h d G V k I G Z v c i B 0 Z W F j a G V y c z o g S G 9 1 c n M s N T V 9 J n F 1 b 3 Q 7 L C Z x d W 9 0 O 1 N l Y 3 R p b 2 4 x L 0 F U X H U w M D I 2 T S B U V k V U I F Z U I D I w M j Y v Q X V 0 b 1 J l b W 9 2 Z W R D b 2 x 1 b W 5 z M S 5 7 R G V s a X Z l c n k g c m V s Y X R l Z C B m b 3 I g d G V h Y 2 h l c n M 6 I E t t c y w 1 N n 0 m c X V v d D s s J n F 1 b 3 Q 7 U 2 V j d G l v b j E v Q V R c d T A w M j Z N I F R W R V Q g V l Q g M j A y N i 9 B d X R v U m V t b 3 Z l Z E N v b H V t b n M x L n t X b 3 J r I H B s Y W N l b W V u d C B y Z W x h d G V k I G Z v c i B 0 Z W F j a G V y c z o g S G 9 1 c n M s N T d 9 J n F 1 b 3 Q 7 L C Z x d W 9 0 O 1 N l Y 3 R p b 2 4 x L 0 F U X H U w M D I 2 T S B U V k V U I F Z U I D I w M j Y v Q X V 0 b 1 J l b W 9 2 Z W R D b 2 x 1 b W 5 z M S 5 7 V 2 9 y a y B w b G F j Z W 1 l b n Q g c m V s Y X R l Z C B m b 3 I g d G V h Y 2 h l c n M 6 I E t t c y w 1 O H 0 m c X V v d D s s J n F 1 b 3 Q 7 U 2 V j d G l v b j E v Q V R c d T A w M j Z N I F R W R V Q g V l Q g M j A y N i 9 B d X R v U m V t b 3 Z l Z E N v b H V t b n M x L n t W Y X J p Y W J s Z S A o c G V y I H N 0 d W R l b n Q p L D U 5 f S Z x d W 9 0 O y w m c X V v d D t T Z W N 0 a W 9 u M S 9 B V F x 1 M D A y N k 0 g V F Z F V C B W V C A y M D I 2 L 0 F 1 d G 9 S Z W 1 v d m V k Q 2 9 s d W 1 u c z E u e 0 Z p e G V k I C h w Z X I g Y W 5 u d W 0 p L D Y w f S Z x d W 9 0 O y w m c X V v d D t T Z W N 0 a W 9 u M S 9 B V F x 1 M D A y N k 0 g V F Z F V C B W V C A y M D I 2 L 0 F 1 d G 9 S Z W 1 v d m V k Q 2 9 s d W 1 u c z E u e 0 R l b G l 2 Z X J 5 I C h U Z W F j a G V y K V 8 x L D Y x f S Z x d W 9 0 O y w m c X V v d D t T Z W N 0 a W 9 u M S 9 B V F x 1 M D A y N k 0 g V F Z F V C B W V C A y M D I 2 L 0 F 1 d G 9 S Z W 1 v d m V k Q 2 9 s d W 1 u c z E u e 1 R l Y W N o Z X I g U m V z b 3 V y Y 2 U g K E Z U J S l f M i w 2 M n 0 m c X V v d D s s J n F 1 b 3 Q 7 U 2 V j d G l v b j E v Q V R c d T A w M j Z N I F R W R V Q g V l Q g M j A y N i 9 B d X R v U m V t b 3 Z l Z E N v b H V t b n M x L n t T d X B w b 3 J 0 I C h F U 0 8 p X z M s N j N 9 J n F 1 b 3 Q 7 L C Z x d W 9 0 O 1 N l Y 3 R p b 2 4 x L 0 F U X H U w M D I 2 T S B U V k V U I F Z U I D I w M j Y v Q X V 0 b 1 J l b W 9 2 Z W R D b 2 x 1 b W 5 z M S 5 7 V 2 9 y a 3 B s Y W N l b W V u d C A o X H U w M D N l U k Q p X z Q s N j R 9 J n F 1 b 3 Q 7 L C Z x d W 9 0 O 1 N l Y 3 R p b 2 4 x L 0 F U X H U w M D I 2 T S B U V k V U I F Z U I D I w M j Y v Q X V 0 b 1 J l b W 9 2 Z W R D b 2 x 1 b W 5 z M S 5 7 V H J h Z G U g Q X N z a X N 0 Y W 5 0 X z U s N j V 9 J n F 1 b 3 Q 7 L C Z x d W 9 0 O 1 N l Y 3 R p b 2 4 x L 0 F U X H U w M D I 2 T S B U V k V U I F Z U I D I w M j Y v Q X V 0 b 1 J l b W 9 2 Z W R D b 2 x 1 b W 5 z M S 5 7 X C Z x d W 9 0 O 0 9 0 a G V y X C Z x d W 9 0 O y B T d X B w b 3 J 0 O i B I b 3 V y c 1 8 2 L D Y 2 f S Z x d W 9 0 O y w m c X V v d D t T Z W N 0 a W 9 u M S 9 B V F x 1 M D A y N k 0 g V F Z F V C B W V C A y M D I 2 L 0 F 1 d G 9 S Z W 1 v d m V k Q 2 9 s d W 1 u c z E u e 1 w m c X V v d D t P d G h l c l w m c X V v d D s g U 3 V w c G 9 y d D o g V H l w Z V 8 3 L D Y 3 f S Z x d W 9 0 O y w m c X V v d D t T Z W N 0 a W 9 u M S 9 B V F x 1 M D A y N k 0 g V F Z F V C B W V C A y M D I 2 L 0 F 1 d G 9 S Z W 1 v d m V k Q 2 9 s d W 1 u c z E u e 0 R l b G l 2 Z X J 5 I H J l b G F 0 Z W Q g Z m 9 y I H R l Y W N o Z X J z O i B I b 3 V y c 1 8 4 L D Y 4 f S Z x d W 9 0 O y w m c X V v d D t T Z W N 0 a W 9 u M S 9 B V F x 1 M D A y N k 0 g V F Z F V C B W V C A y M D I 2 L 0 F 1 d G 9 S Z W 1 v d m V k Q 2 9 s d W 1 u c z E u e 0 R l b G l 2 Z X J 5 I H J l b G F 0 Z W Q g Z m 9 y I H R l Y W N o Z X J z O i B L b X N f O S w 2 O X 0 m c X V v d D s s J n F 1 b 3 Q 7 U 2 V j d G l v b j E v Q V R c d T A w M j Z N I F R W R V Q g V l Q g M j A y N i 9 B d X R v U m V t b 3 Z l Z E N v b H V t b n M x L n t X b 3 J r I H B s Y W N l b W V u d C B y Z W x h d G V k I G Z v c i B 0 Z W F j a G V y c z o g S G 9 1 c n N f M T A s N z B 9 J n F 1 b 3 Q 7 L C Z x d W 9 0 O 1 N l Y 3 R p b 2 4 x L 0 F U X H U w M D I 2 T S B U V k V U I F Z U I D I w M j Y v Q X V 0 b 1 J l b W 9 2 Z W R D b 2 x 1 b W 5 z M S 5 7 V 2 9 y a y B w b G F j Z W 1 l b n Q g c m V s Y X R l Z C B m b 3 I g d G V h Y 2 h l c n M 6 I E t t c 1 8 x M S w 3 M X 0 m c X V v d D s s J n F 1 b 3 Q 7 U 2 V j d G l v b j E v Q V R c d T A w M j Z N I F R W R V Q g V l Q g M j A y N i 9 B d X R v U m V t b 3 Z l Z E N v b H V t b n M x L n t W Y X J p Y W J s Z S A o c G V y I H N 0 d W R l b n Q p X z E y L D c y f S Z x d W 9 0 O y w m c X V v d D t T Z W N 0 a W 9 u M S 9 B V F x 1 M D A y N k 0 g V F Z F V C B W V C A y M D I 2 L 0 F 1 d G 9 S Z W 1 v d m V k Q 2 9 s d W 1 u c z E u e 0 Z p e G V k I C h w Z X I g Y W 5 u d W 0 p X z E z L D c z f S Z x d W 9 0 O y w m c X V v d D t T Z W N 0 a W 9 u M S 9 B V F x 1 M D A y N k 0 g V F Z F V C B W V C A y M D I 2 L 0 F 1 d G 9 S Z W 1 v d m V k Q 2 9 s d W 1 u c z E u e 0 N v c 3 R p b m c g R G V 0 Y W l s L 0 N v b W 1 l b n R z L D c 0 f S Z x d W 9 0 O y w m c X V v d D t T Z W N 0 a W 9 u M S 9 B V F x 1 M D A y N k 0 g V F Z F V C B W V C A y M D I 2 L 0 F 1 d G 9 S Z W 1 v d m V k Q 2 9 s d W 1 u c z E u e 0 N v b H V t b j c 2 L D c 1 f S Z x d W 9 0 O y w m c X V v d D t T Z W N 0 a W 9 u M S 9 B V F x 1 M D A y N k 0 g V F Z F V C B W V C A y M D I 2 L 0 F 1 d G 9 S Z W 1 v d m V k Q 2 9 s d W 1 u c z E u e 1 R v d G F s L D c 2 f S Z x d W 9 0 O y w m c X V v d D t T Z W N 0 a W 9 u M S 9 B V F x 1 M D A y N k 0 g V F Z F V C B W V C A y M D I 2 L 0 F 1 d G 9 S Z W 1 v d m V k Q 2 9 s d W 1 u c z E u e 0 R l b G l 2 Z X J 5 X z E 0 L D c 3 f S Z x d W 9 0 O y w m c X V v d D t T Z W N 0 a W 9 u M S 9 B V F x 1 M D A y N k 0 g V F Z F V C B W V C A y M D I 2 L 0 F 1 d G 9 S Z W 1 v d m V k Q 2 9 s d W 1 u c z E u e 0 9 0 a G V y I C h T d X B w b 3 J 0 I C s g V H J h d m V s K S w 3 O H 0 m c X V v d D s s J n F 1 b 3 Q 7 U 2 V j d G l v b j E v Q V R c d T A w M j Z N I F R W R V Q g V l Q g M j A y N i 9 B d X R v U m V t b 3 Z l Z E N v b H V t b n M x L n t O R V N B I E h v d X J z L D c 5 f S Z x d W 9 0 O y w m c X V v d D t T Z W N 0 a W 9 u M S 9 B V F x 1 M D A y N k 0 g V F Z F V C B W V C A y M D I 2 L 0 F 1 d G 9 S Z W 1 v d m V k Q 2 9 s d W 1 u c z E u e 0 R l b G l 2 Z X J 5 I E h v d X J z I C U g d n M g T k V T Q S A s O D B 9 J n F 1 b 3 Q 7 L C Z x d W 9 0 O 1 N l Y 3 R p b 2 4 x L 0 F U X H U w M D I 2 T S B U V k V U I F Z U I D I w M j Y v Q X V 0 b 1 J l b W 9 2 Z W R D b 2 x 1 b W 5 z M S 5 7 Q 2 9 s d W 1 u O D I s O D F 9 J n F 1 b 3 Q 7 L C Z x d W 9 0 O 1 N l Y 3 R p b 2 4 x L 0 F U X H U w M D I 2 T S B U V k V U I F Z U I D I w M j Y v Q X V 0 b 1 J l b W 9 2 Z W R D b 2 x 1 b W 5 z M S 5 7 Q m F z Z S B D b 3 V y c 2 U g U H J p Y 2 U g K G l u Y 2 w g Q V N D K S w 4 M n 0 m c X V v d D s s J n F 1 b 3 Q 7 U 2 V j d G l v b j E v Q V R c d T A w M j Z N I F R W R V Q g V l Q g M j A y N i 9 B d X R v U m V t b 3 Z l Z E N v b H V t b n M x L n t M b 2 F k a W 5 n c y w 4 M 3 0 m c X V v d D s s J n F 1 b 3 Q 7 U 2 V j d G l v b j E v Q V R c d T A w M j Z N I F R W R V Q g V l Q g M j A y N i 9 B d X R v U m V t b 3 Z l Z E N v b H V t b n M x L n t B U 0 M s O D R 9 J n F 1 b 3 Q 7 L C Z x d W 9 0 O 1 N l Y 3 R p b 2 4 x L 0 F U X H U w M D I 2 T S B U V k V U I F Z U I D I w M j Y v Q X V 0 b 1 J l b W 9 2 Z W R D b 2 x 1 b W 5 z M S 5 7 R 3 J v c 3 N l Z C B 1 c C B W Y X J p Y W J s Z S B D b 2 5 z d W 1 h Y m x l c y w 4 N X 0 m c X V v d D s s J n F 1 b 3 Q 7 U 2 V j d G l v b j E v Q V R c d T A w M j Z N I F R W R V Q g V l Q g M j A y N i 9 B d X R v U m V t b 3 Z l Z E N v b H V t b n M x L n t U b 3 R h b C B u Z X Q g U m V 2 Z W 5 1 Z S B w Z X I g U 3 R 1 Z G V u d C w 4 N n 0 m c X V v d D s s J n F 1 b 3 Q 7 U 2 V j d G l v b j E v Q V R c d T A w M j Z N I F R W R V Q g V l Q g M j A y N i 9 B d X R v U m V t b 3 Z l Z E N v b H V t b n M x L n t G V C w 4 N 3 0 m c X V v d D s s J n F 1 b 3 Q 7 U 2 V j d G l v b j E v Q V R c d T A w M j Z N I F R W R V Q g V l Q g M j A y N i 9 B d X R v U m V t b 3 Z l Z E N v b H V t b n M x L n t Q V C w 4 O H 0 m c X V v d D s s J n F 1 b 3 Q 7 U 2 V j d G l v b j E v Q V R c d T A w M j Z N I F R W R V Q g V l Q g M j A y N i 9 B d X R v U m V t b 3 Z l Z E N v b H V t b n M x L n t F U 0 8 s O D l 9 J n F 1 b 3 Q 7 L C Z x d W 9 0 O 1 N l Y 3 R p b 2 4 x L 0 F U X H U w M D I 2 T S B U V k V U I F Z U I D I w M j Y v Q X V 0 b 1 J l b W 9 2 Z W R D b 2 x 1 b W 5 z M S 5 7 V y 9 w b G F j Z S w 5 M H 0 m c X V v d D s s J n F 1 b 3 Q 7 U 2 V j d G l v b j E v Q V R c d T A w M j Z N I F R W R V Q g V l Q g M j A y N i 9 B d X R v U m V t b 3 Z l Z E N v b H V t b n M x L n t U c m F k Z S B B c 3 N p c 3 R h b n R f M T U s O T F 9 J n F 1 b 3 Q 7 L C Z x d W 9 0 O 1 N l Y 3 R p b 2 4 x L 0 F U X H U w M D I 2 T S B U V k V U I F Z U I D I w M j Y v Q X V 0 b 1 J l b W 9 2 Z W R D b 2 x 1 b W 5 z M S 5 7 T 3 R o Z X I g W X I x L D k y f S Z x d W 9 0 O y w m c X V v d D t T Z W N 0 a W 9 u M S 9 B V F x 1 M D A y N k 0 g V F Z F V C B W V C A y M D I 2 L 0 F 1 d G 9 S Z W 1 v d m V k Q 2 9 s d W 1 u c z E u e 0 9 0 a G V y I F l y M i w 5 M 3 0 m c X V v d D s s J n F 1 b 3 Q 7 U 2 V j d G l v b j E v Q V R c d T A w M j Z N I F R W R V Q g V l Q g M j A y N i 9 B d X R v U m V t b 3 Z l Z E N v b H V t b n M x L n t U c m F 2 Z W w s O T R 9 J n F 1 b 3 Q 7 L C Z x d W 9 0 O 1 N l Y 3 R p b 2 4 x L 0 F U X H U w M D I 2 T S B U V k V U I F Z U I D I w M j Y v Q X V 0 b 1 J l b W 9 2 Z W R D b 2 x 1 b W 5 z M S 5 7 V H J h d m V s X z E 2 L D k 1 f S Z x d W 9 0 O y w m c X V v d D t T Z W N 0 a W 9 u M S 9 B V F x 1 M D A y N k 0 g V F Z F V C B W V C A y M D I 2 L 0 F 1 d G 9 S Z W 1 v d m V k Q 2 9 s d W 1 u c z E u e 1 l l Y X I g M S w 5 N n 0 m c X V v d D s s J n F 1 b 3 Q 7 U 2 V j d G l v b j E v Q V R c d T A w M j Z N I F R W R V Q g V l Q g M j A y N i 9 B d X R v U m V t b 3 Z l Z E N v b H V t b n M x L n t Z Z W F y I D I s O T d 9 J n F 1 b 3 Q 7 L C Z x d W 9 0 O 1 N l Y 3 R p b 2 4 x L 0 F U X H U w M D I 2 T S B U V k V U I F Z U I D I w M j Y v Q X V 0 b 1 J l b W 9 2 Z W R D b 2 x 1 b W 5 z M S 5 7 V G 9 0 Y W x f M T c s O T h 9 J n F 1 b 3 Q 7 L C Z x d W 9 0 O 1 N l Y 3 R p b 2 4 x L 0 F U X H U w M D I 2 T S B U V k V U I F Z U I D I w M j Y v Q X V 0 b 1 J l b W 9 2 Z W R D b 2 x 1 b W 5 z M S 5 7 Q n J l Y W s g R X Z l b i w 5 O X 0 m c X V v d D s s J n F 1 b 3 Q 7 U 2 V j d G l v b j E v Q V R c d T A w M j Z N I F R W R V Q g V l Q g M j A y N i 9 B d X R v U m V t b 3 Z l Z E N v b H V t b n M x L n t F R F A g T n V t Y m V y L D E w M H 0 m c X V v d D s s J n F 1 b 3 Q 7 U 2 V j d G l v b j E v Q V R c d T A w M j Z N I F R W R V Q g V l Q g M j A y N i 9 B d X R v U m V t b 3 Z l Z E N v b H V t b n M x L n t T T k 9 X I H R p Y 2 t l d C B u d W 1 i Z X I s M T A x f S Z x d W 9 0 O y w m c X V v d D t T Z W N 0 a W 9 u M S 9 B V F x 1 M D A y N k 0 g V F Z F V C B W V C A y M D I 2 L 0 F 1 d G 9 S Z W 1 v d m V k Q 2 9 s d W 1 u c z E u e 1 B y b 2 R 1 Y 3 Q g Q 2 9 k Z S w x M D J 9 J n F 1 b 3 Q 7 L C Z x d W 9 0 O 1 N l Y 3 R p b 2 4 x L 0 F U X H U w M D I 2 T S B U V k V U I F Z U I D I w M j Y v Q X V 0 b 1 J l b W 9 2 Z W R D b 2 x 1 b W 5 z M S 5 7 Q 2 F s I E 9 j Y y B D b 2 R l L D E w M 3 0 m c X V v d D s s J n F 1 b 3 Q 7 U 2 V j d G l v b j E v Q V R c d T A w M j Z N I F R W R V Q g V l Q g M j A y N i 9 B d X R v U m V t b 3 Z l Z E N v b H V t b n M x L n t P Z m Z l c m l u Z y B D b 2 R l L D E w N H 0 m c X V v d D s s J n F 1 b 3 Q 7 U 2 V j d G l v b j E v Q V R c d T A w M j Z N I F R W R V Q g V l Q g M j A y N i 9 B d X R v U m V t b 3 Z l Z E N v b H V t b n M x L n t l Y n M g c 3 R h d H V z I C h h c H B y b 3 Z l Z C 9 k c m F m d C k s M T A 1 f S Z x d W 9 0 O y w m c X V v d D t T Z W N 0 a W 9 u M S 9 B V F x 1 M D A y N k 0 g V F Z F V C B W V C A y M D I 2 L 0 F 1 d G 9 S Z W 1 v d m V k Q 2 9 s d W 1 u c z E u e 2 V i c y B R Q S B j a G V j a y w x M D Z 9 J n F 1 b 3 Q 7 L C Z x d W 9 0 O 1 N l Y 3 R p b 2 4 x L 0 F U X H U w M D I 2 T S B U V k V U I F Z U I D I w M j Y v Q X V 0 b 1 J l b W 9 2 Z W R D b 2 x 1 b W 5 z M S 5 7 R W 5 0 Z X J l Z C B p b n R v I E V W R V Q s M T A 3 f S Z x d W 9 0 O y w m c X V v d D t T Z W N 0 a W 9 u M S 9 B V F x 1 M D A y N k 0 g V F Z F V C B W V C A y M D I 2 L 0 F 1 d G 9 S Z W 1 v d m V k Q 2 9 s d W 1 u c z E u e 1 V u a X R z I G Z y b 2 0 g U 2 9 B I H V w b G 9 h Z G V k I H R v I E V W R V Q s M T A 4 f S Z x d W 9 0 O y w m c X V v d D t T Z W N 0 a W 9 u M S 9 B V F x 1 M D A y N k 0 g V F Z F V C B W V C A y M D I 2 L 0 F 1 d G 9 S Z W 1 v d m V k Q 2 9 s d W 1 u c z E u e 1 R B U y B y Z W N l a X Z l Z C w x M D l 9 J n F 1 b 3 Q 7 L C Z x d W 9 0 O 1 N l Y 3 R p b 2 4 x L 0 F U X H U w M D I 2 T S B U V k V U I F Z U I D I w M j Y v Q X V 0 b 1 J l b W 9 2 Z W R D b 2 x 1 b W 5 z M S 5 7 V E F T I G F t Z W 5 k Z W Q g Z m 9 y I H V w b G 9 h Z C w x M T B 9 J n F 1 b 3 Q 7 L C Z x d W 9 0 O 1 N l Y 3 R p b 2 4 x L 0 F U X H U w M D I 2 T S B U V k V U I F Z U I D I w M j Y v Q X V 0 b 1 J l b W 9 2 Z W R D b 2 x 1 b W 5 z M S 5 7 V E F T I H V w b G 9 h Z G V k I H R v I E V W R V Q s M T E x f S Z x d W 9 0 O y w m c X V v d D t T Z W N 0 a W 9 u M S 9 B V F x 1 M D A y N k 0 g V F Z F V C B W V C A y M D I 2 L 0 F 1 d G 9 S Z W 1 v d m V k Q 2 9 s d W 1 u c z E u e 0 5 F U 0 E g a G 9 1 c n M u M S w x M T J 9 J n F 1 b 3 Q 7 L C Z x d W 9 0 O 1 N l Y 3 R p b 2 4 x L 0 F U X H U w M D I 2 T S B U V k V U I F Z U I D I w M j Y v Q X V 0 b 1 J l b W 9 2 Z W R D b 2 x 1 b W 5 z M S 5 7 Q 2 9 1 c n N l I F R 5 c G V f M T g s M T E z f S Z x d W 9 0 O y w m c X V v d D t T Z W N 0 a W 9 u M S 9 B V F x 1 M D A y N k 0 g V F Z F V C B W V C A y M D I 2 L 0 F 1 d G 9 S Z W 1 v d m V k Q 2 9 s d W 1 u c z E u e 1 R l Y W 0 g T G V h Z G V y L D E x N H 0 m c X V v d D t d L C Z x d W 9 0 O 1 J l b G F 0 a W 9 u c 2 h p c E l u Z m 8 m c X V v d D s 6 W 1 1 9 I i A v P j w v U 3 R h Y m x l R W 5 0 c m l l c z 4 8 L 0 l 0 Z W 0 + P E l 0 Z W 0 + P E l 0 Z W 1 M b 2 N h d G l v b j 4 8 S X R l b V R 5 c G U + R m 9 y b X V s Y T w v S X R l b V R 5 c G U + P E l 0 Z W 1 Q Y X R o P l N l Y 3 R p b 2 4 x L 0 F U J T I 2 T S U y M F R W R V Q l M j B W V C U y M D I w M j Y v U 2 9 1 c m N l P C 9 J d G V t U G F 0 a D 4 8 L 0 l 0 Z W 1 M b 2 N h d G l v b j 4 8 U 3 R h Y m x l R W 5 0 c m l l c y A v P j w v S X R l b T 4 8 S X R l b T 4 8 S X R l b U x v Y 2 F 0 a W 9 u P j x J d G V t V H l w Z T 5 G b 3 J t d W x h P C 9 J d G V t V H l w Z T 4 8 S X R l b V B h d G g + U 2 V j d G l v b j E v Q V Q l M j Z N J T I w V F Z F V C U y M F Z U J T I w M j A y N i 9 G a W x 0 Z X J l Z C U y M F J v d 3 M 8 L 0 l 0 Z W 1 Q Y X R o P j w v S X R l b U x v Y 2 F 0 a W 9 u P j x T d G F i b G V F b n R y a W V z I C 8 + P C 9 J d G V t P j x J d G V t P j x J d G V t T G 9 j Y X R p b 2 4 + P E l 0 Z W 1 U e X B l P k Z v c m 1 1 b G E 8 L 0 l 0 Z W 1 U e X B l P j x J d G V t U G F 0 a D 5 T Z W N 0 a W 9 u M S 9 B V C U y N k 0 l M j B U V k V U J T I w V l Q l M j A y M D I 2 L 1 J l b W 9 2 Z W Q l M j B P d G h l c i U y M E N v b H V t b n M 8 L 0 l 0 Z W 1 Q Y X R o P j w v S X R l b U x v Y 2 F 0 a W 9 u P j x T d G F i b G V F b n R y a W V z I C 8 + P C 9 J d G V t P j x J d G V t P j x J d G V t T G 9 j Y X R p b 2 4 + P E l 0 Z W 1 U e X B l P k Z v c m 1 1 b G E 8 L 0 l 0 Z W 1 U e X B l P j x J d G V t U G F 0 a D 5 T Z W N 0 a W 9 u M S 9 Q Y X J h b W V 0 Z X I 3 P C 9 J d G V t U G F 0 a D 4 8 L 0 l 0 Z W 1 M b 2 N h d G l v b j 4 8 U 3 R h Y m x l R W 5 0 c m l l c z 4 8 R W 5 0 c n k g V H l w Z T 0 i S X N Q c m l 2 Y X R l I i B W Y W x 1 Z T 0 i b D A i I C 8 + P E V u d H J 5 I F R 5 c G U 9 I l F 1 Z X J 5 S U Q i I F Z h b H V l P S J z M G Y z M T A 5 M z c t O D J j M i 0 0 Z j Q 3 L W E w M m Q t O T d l N z E 0 N T l j Y W F h I i A v P j x F b n R y e S B U e X B l P S J M b 2 F k V G 9 S Z X B v c n R E a X N h Y m x l Z C I g V m F s d W U 9 I m w x I i A v P j x F b n R y e S B U e X B l P S J R d W V y e U d y b 3 V w S U Q i I F Z h b H V l P S J z M j k y Z m U 2 O T A t O W M x Y S 0 0 M G M 4 L W J k N m I t O D Y 3 O G Y 5 N D h m O W E z 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R m l s b G V k Q 2 9 t c G x l d G V S Z X N 1 b H R U b 1 d v c m t z a G V l d C I g V m F s d W U 9 I m w w I i A v P j x F b n R y e S B U e X B l P S J B Z G R l Z F R v R G F 0 Y U 1 v Z G V s I i B W Y W x 1 Z T 0 i b D A i I C 8 + P E V u d H J 5 I F R 5 c G U 9 I k Z p b G x F c n J v c k N v Z G U i I F Z h b H V l P S J z V W 5 r b m 9 3 b i I g L z 4 8 R W 5 0 c n k g V H l w Z T 0 i R m l s b E x h c 3 R V c G R h d G V k I i B W Y W x 1 Z T 0 i Z D I w M j U t M D c t M j B U M D I 6 M z Y 6 N T g u N D Q z N z A 4 M l o i I C 8 + P E V u d H J 5 I F R 5 c G U 9 I k Z p b G x T d G F 0 d X M i I F Z h b H V l P S J z Q 2 9 t c G x l d G U i I C 8 + P C 9 T d G F i b G V F b n R y a W V z P j w v S X R l b T 4 8 S X R l b T 4 8 S X R l b U x v Y 2 F 0 a W 9 u P j x J d G V t V H l w Z T 5 G b 3 J t d W x h P C 9 J d G V t V H l w Z T 4 8 S X R l b V B h d G g + U 2 V j d G l v b j E v U 2 F t c G x l J T I w R m l s Z S U y M C g 3 K T w v S X R l b V B h d G g + P C 9 J d G V t T G 9 j Y X R p b 2 4 + P F N 0 Y W J s Z U V u d H J p Z X M + P E V u d H J 5 I F R 5 c G U 9 I k l z U H J p d m F 0 Z S I g V m F s d W U 9 I m w w I i A v P j x F b n R y e S B U e X B l P S J R d W V y e U l E I i B W Y W x 1 Z T 0 i c 2 Q x O T g 3 Z T I x L W Y 3 N j I t N G V i Z S 1 h M G M 2 L T B k M G I y M T A z M G R i Z C I g L z 4 8 R W 5 0 c n k g V H l w Z T 0 i T G 9 h Z G V k V G 9 B b m F s e X N p c 1 N l c n Z p Y 2 V z I i B W Y W x 1 Z T 0 i b D A i I C 8 + P E V u d H J 5 I F R 5 c G U 9 I k x v Y W R U b 1 J l c G 9 y d E R p c 2 F i b G V k I i B W Y W x 1 Z T 0 i b D E i I C 8 + P E V u d H J 5 I F R 5 c G U 9 I l F 1 Z X J 5 R 3 J v d X B J R C I g V m F s d W U 9 I n M y O T J m Z T Y 5 M C 0 5 Y z F h L T Q w Y z g t Y m Q 2 Y i 0 4 N j c 4 Z j k 0 O G Y 5 Y T M 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T G F z d F V w Z G F 0 Z W Q i I F Z h b H V l P S J k M j A y N S 0 w O S 0 y O F Q y M z o w M z o z N C 4 2 N T E 1 M j g w W i I g L z 4 8 R W 5 0 c n k g V H l w Z T 0 i R m l s b F N 0 Y X R 1 c y I g V m F s d W U 9 I n N D b 2 1 w b G V 0 Z S I g L z 4 8 L 1 N 0 Y W J s Z U V u d H J p Z X M + P C 9 J d G V t P j x J d G V t P j x J d G V t T G 9 j Y X R p b 2 4 + P E l 0 Z W 1 U e X B l P k Z v c m 1 1 b G E 8 L 0 l 0 Z W 1 U e X B l P j x J d G V t U G F 0 a D 5 T Z W N 0 a W 9 u M S 9 T Y W 1 w b G U l M j B G a W x l J T I w K D c p L 1 N v d X J j Z T w v S X R l b V B h d G g + P C 9 J d G V t T G 9 j Y X R p b 2 4 + P F N 0 Y W J s Z U V u d H J p Z X M g L z 4 8 L 0 l 0 Z W 0 + P E l 0 Z W 0 + P E l 0 Z W 1 M b 2 N h d G l v b j 4 8 S X R l b V R 5 c G U + R m 9 y b X V s Y T w v S X R l b V R 5 c G U + P E l 0 Z W 1 Q Y X R o P l N l Y 3 R p b 2 4 x L 1 N h b X B s Z S U y M E Z p b G U l M j A o N y k v R m l s d G V y Z W Q l M j B S b 3 d z P C 9 J d G V t U G F 0 a D 4 8 L 0 l 0 Z W 1 M b 2 N h d G l v b j 4 8 U 3 R h Y m x l R W 5 0 c m l l c y A v P j w v S X R l b T 4 8 S X R l b T 4 8 S X R l b U x v Y 2 F 0 a W 9 u P j x J d G V t V H l w Z T 5 G b 3 J t d W x h P C 9 J d G V t V H l w Z T 4 8 S X R l b V B h d G g + U 2 V j d G l v b j E v U 2 F t c G x l J T I w R m l s Z S U y M C g 3 K S 9 S Z W 1 v d m V k J T I w T 3 R o Z X I l M j B D b 2 x 1 b W 5 z P C 9 J d G V t U G F 0 a D 4 8 L 0 l 0 Z W 1 M b 2 N h d G l v b j 4 8 U 3 R h Y m x l R W 5 0 c m l l c y A v P j w v S X R l b T 4 8 S X R l b T 4 8 S X R l b U x v Y 2 F 0 a W 9 u P j x J d G V t V H l w Z T 5 G b 3 J t d W x h P C 9 J d G V t V H l w Z T 4 8 S X R l b V B h d G g + U 2 V j d G l v b j E v U 2 F t c G x l J T I w R m l s Z S U y M C g 3 K S 9 O Y X Z p Z 2 F 0 a W 9 u M T w v S X R l b V B h d G g + P C 9 J d G V t T G 9 j Y X R p b 2 4 + P F N 0 Y W J s Z U V u d H J p Z X M g L z 4 8 L 0 l 0 Z W 0 + P E l 0 Z W 0 + P E l 0 Z W 1 M b 2 N h d G l v b j 4 8 S X R l b V R 5 c G U + R m 9 y b X V s Y T w v S X R l b V R 5 c G U + P E l 0 Z W 1 Q Y X R o P l N l Y 3 R p b 2 4 x L 1 R y Y W 5 z Z m 9 y b S U y M F N h b X B s Z S U y M E Z p b G U l M j A o N y k 8 L 0 l 0 Z W 1 Q Y X R o P j w v S X R l b U x v Y 2 F 0 a W 9 u P j x T d G F i b G V F b n R y a W V z P j x F b n R y e S B U e X B l P S J J c 1 B y a X Z h d G U i I F Z h b H V l P S J s M C I g L z 4 8 R W 5 0 c n k g V H l w Z T 0 i U X V l c n l J R C I g V m F s d W U 9 I n M 1 M G U 0 M z l j N S 0 5 Y W Z h L T Q 1 Z j A t Y m J k M i 1 m Z G Y 3 Z D Y y Z D U 5 M j A i I C 8 + P E V u d H J 5 I F R 5 c G U 9 I k x v Y W R U b 1 J l c G 9 y d E R p c 2 F i b G V k I i B W Y W x 1 Z T 0 i b D E i I C 8 + P E V u d H J 5 I F R 5 c G U 9 I l F 1 Z X J 5 R 3 J v d X B J R C I g V m F s d W U 9 I n N j Z m M 2 N 2 R i Z i 1 h N G E z L T Q w Y W Q t O G R k M S 0 x M j V k O D E 2 Y 2 Y y Y z M 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E V y c m 9 y Q 2 9 k Z S I g V m F s d W U 9 I n N V b m t u b 3 d u I i A v P j x F b n R y e S B U e X B l P S J B Z G R l Z F R v R G F 0 Y U 1 v Z G V s I i B W Y W x 1 Z T 0 i b D A i I C 8 + P E V u d H J 5 I F R 5 c G U 9 I k Z p b G x M Y X N 0 V X B k Y X R l Z C I g V m F s d W U 9 I m Q y M D I 1 L T A 5 L T I 4 V D I z O j A z O j M 0 L j Y 0 N j Q 3 O T d a I i A v P j x F b n R y e S B U e X B l P S J G a W x s U 3 R h d H V z I i B W Y W x 1 Z T 0 i c 0 N v b X B s Z X R l I i A v P j w v U 3 R h Y m x l R W 5 0 c m l l c z 4 8 L 0 l 0 Z W 0 + P E l 0 Z W 0 + P E l 0 Z W 1 M b 2 N h d G l v b j 4 8 S X R l b V R 5 c G U + R m 9 y b X V s Y T w v S X R l b V R 5 c G U + P E l 0 Z W 1 Q Y X R o P l N l Y 3 R p b 2 4 x L 1 R y Y W 5 z Z m 9 y b S U y M F N h b X B s Z S U y M E Z p b G U l M j A o N y k v U 2 9 1 c m N l P C 9 J d G V t U G F 0 a D 4 8 L 0 l 0 Z W 1 M b 2 N h d G l v b j 4 8 U 3 R h Y m x l R W 5 0 c m l l c y A v P j w v S X R l b T 4 8 S X R l b T 4 8 S X R l b U x v Y 2 F 0 a W 9 u P j x J d G V t V H l w Z T 5 G b 3 J t d W x h P C 9 J d G V t V H l w Z T 4 8 S X R l b V B h d G g + U 2 V j d G l v b j E v V H J h b n N m b 3 J t J T I w U 2 F t c G x l J T I w R m l s Z S U y M C g 3 K S 9 T d G V w J T I w M S U y M C 0 l M j B U a W 1 l d G F i b G V f U 2 h l Z X Q 8 L 0 l 0 Z W 1 Q Y X R o P j w v S X R l b U x v Y 2 F 0 a W 9 u P j x T d G F i b G V F b n R y a W V z I C 8 + P C 9 J d G V t P j x J d G V t P j x J d G V t T G 9 j Y X R p b 2 4 + P E l 0 Z W 1 U e X B l P k Z v c m 1 1 b G E 8 L 0 l 0 Z W 1 U e X B l P j x J d G V t U G F 0 a D 5 T Z W N 0 a W 9 u M S 9 U c m F u c 2 Z v c m 0 l M j B T Y W 1 w b G U l M j B G a W x l J T I w K D c p L 1 B y b 2 1 v d G V k J T I w S G V h Z G V y c z w v S X R l b V B h d G g + P C 9 J d G V t T G 9 j Y X R p b 2 4 + P F N 0 Y W J s Z U V u d H J p Z X M g L z 4 8 L 0 l 0 Z W 0 + P E l 0 Z W 0 + P E l 0 Z W 1 M b 2 N h d G l v b j 4 8 S X R l b V R 5 c G U + R m 9 y b X V s Y T w v S X R l b V R 5 c G U + P E l 0 Z W 1 Q Y X R o P l N l Y 3 R p b 2 4 x L 1 R y Y W 5 z Z m 9 y b S U y M E Z p b G U l M j A o N y k 8 L 0 l 0 Z W 1 Q Y X R o P j w v S X R l b U x v Y 2 F 0 a W 9 u P j x T d G F i b G V F b n R y a W V z P j x F b n R y e S B U e X B l P S J M b 2 F k V G 9 S Z X B v c n R E a X N h Y m x l Z C I g V m F s d W U 9 I m w x I i A v P j x F b n R y e S B U e X B l P S J R d W V y e U l E I i B W Y W x 1 Z T 0 i c 2 M y Y z U y Z j Y x L T U x N m Q t N D h i N C 0 5 N j h m L W Y 5 Z j Y y Z D U 2 Y W M 0 O C I g L z 4 8 R W 5 0 c n k g V H l w Z T 0 i U X V l c n l H c m 9 1 c E l E I i B W Y W x 1 Z T 0 i c z I 5 M m Z l N j k w L T l j M W E t N D B j O C 1 i Z D Z i L T g 2 N z h m O T Q 4 Z j l h M y I g L 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n V u Y 3 R p b 2 4 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1 L T A 3 L T I w V D A y O j M 2 O j U 4 L j U 1 M z M 4 M T d a I i A v P j x F b n R y e S B U e X B l P S J G a W x s U 3 R h d H V z I i B W Y W x 1 Z T 0 i c 0 N v b X B s Z X R l I i A v P j w v U 3 R h Y m x l R W 5 0 c m l l c z 4 8 L 0 l 0 Z W 0 + P E l 0 Z W 0 + P E l 0 Z W 1 M b 2 N h d G l v b j 4 8 S X R l b V R 5 c G U + R m 9 y b X V s Y T w v S X R l b V R 5 c G U + P E l 0 Z W 1 Q Y X R o P l N l Y 3 R p b 2 4 x L 1 R y Y W 5 z Z m 9 y b S U y M E Z p b G U l M j A o N y k v U 2 9 1 c m N l P C 9 J d G V t U G F 0 a D 4 8 L 0 l 0 Z W 1 M b 2 N h d G l v b j 4 8 U 3 R h Y m x l R W 5 0 c m l l c y A v P j w v S X R l b T 4 8 S X R l b T 4 8 S X R l b U x v Y 2 F 0 a W 9 u P j x J d G V t V H l w Z T 5 G b 3 J t d W x h P C 9 J d G V t V H l w Z T 4 8 S X R l b V B h d G g + U 2 V j d G l v b j E v Q V Q l M j Z N J T I w V F Z F V C U y M F Z U J T I w M j A y N i 9 G a W x 0 Z X J l Z C U y M E h p Z G R l b i U y M E Z p b G V z M T w v S X R l b V B h d G g + P C 9 J d G V t T G 9 j Y X R p b 2 4 + P F N 0 Y W J s Z U V u d H J p Z X M g L z 4 8 L 0 l 0 Z W 0 + P E l 0 Z W 0 + P E l 0 Z W 1 M b 2 N h d G l v b j 4 8 S X R l b V R 5 c G U + R m 9 y b X V s Y T w v S X R l b V R 5 c G U + P E l 0 Z W 1 Q Y X R o P l N l Y 3 R p b 2 4 x L 0 F U J T I 2 T S U y M F R W R V Q l M j B W V C U y M D I w M j Y v S W 5 2 b 2 t l J T I w Q 3 V z d G 9 t J T I w R n V u Y 3 R p b 2 4 x P C 9 J d G V t U G F 0 a D 4 8 L 0 l 0 Z W 1 M b 2 N h d G l v b j 4 8 U 3 R h Y m x l R W 5 0 c m l l c y A v P j w v S X R l b T 4 8 S X R l b T 4 8 S X R l b U x v Y 2 F 0 a W 9 u P j x J d G V t V H l w Z T 5 G b 3 J t d W x h P C 9 J d G V t V H l w Z T 4 8 S X R l b V B h d G g + U 2 V j d G l v b j E v Q V Q l M j Z N J T I w V F Z F V C U y M F Z U J T I w M j A y N i 9 S Z W 1 v d m V k J T I w T 3 R o Z X I l M j B D b 2 x 1 b W 5 z M T w v S X R l b V B h d G g + P C 9 J d G V t T G 9 j Y X R p b 2 4 + P F N 0 Y W J s Z U V u d H J p Z X M g L z 4 8 L 0 l 0 Z W 0 + P E l 0 Z W 0 + P E l 0 Z W 1 M b 2 N h d G l v b j 4 8 S X R l b V R 5 c G U + R m 9 y b X V s Y T w v S X R l b V R 5 c G U + P E l 0 Z W 1 Q Y X R o P l N l Y 3 R p b 2 4 x L 0 F U J T I 2 T S U y M F R W R V Q l M j B W V C U y M D I w M j Y v R X h w Y W 5 k Z W Q l M j B U Y W J s Z S U y M E N v b H V t b j E 8 L 0 l 0 Z W 1 Q Y X R o P j w v S X R l b U x v Y 2 F 0 a W 9 u P j x T d G F i b G V F b n R y a W V z I C 8 + P C 9 J d G V t P j x J d G V t P j x J d G V t T G 9 j Y X R p b 2 4 + P E l 0 Z W 1 U e X B l P k Z v c m 1 1 b G E 8 L 0 l 0 Z W 1 U e X B l P j x J d G V t U G F 0 a D 5 T Z W N 0 a W 9 u M S 9 B V C U y N k 0 l M j B U V k V U J T I w V l Q l M j A y M D I 2 L 0 N o Y W 5 n Z W Q l M j B U e X B l P C 9 J d G V t U G F 0 a D 4 8 L 0 l 0 Z W 1 M b 2 N h d G l v b j 4 8 U 3 R h Y m x l R W 5 0 c m l l c y A v P j w v S X R l b T 4 8 S X R l b T 4 8 S X R l b U x v Y 2 F 0 a W 9 u P j x J d G V t V H l w Z T 5 G b 3 J t d W x h P C 9 J d G V t V H l w Z T 4 8 S X R l b V B h d G g + U 2 V j d G l v b j E v Q V Q l M j Z N J T I w V F Z F V C U y M F Z U J T I w M j A y N i 9 S Z W 1 v d m V k J T I w V G 9 w J T I w U m 9 3 c z w v S X R l b V B h d G g + P C 9 J d G V t T G 9 j Y X R p b 2 4 + P F N 0 Y W J s Z U V u d H J p Z X M g L z 4 8 L 0 l 0 Z W 0 + P E l 0 Z W 0 + P E l 0 Z W 1 M b 2 N h d G l v b j 4 8 S X R l b V R 5 c G U + R m 9 y b X V s Y T w v S X R l b V R 5 c G U + P E l 0 Z W 1 Q Y X R o P l N l Y 3 R p b 2 4 x L 0 F s b F R p b W V 0 Y W J s Z U 5 l d z w v S X R l b V B h d G g + P C 9 J d G V t T G 9 j Y X R p b 2 4 + P F N 0 Y W J s Z U V u d H J p Z X M + P E V u d H J 5 I F R 5 c G U 9 I k l z U H J p d m F 0 Z S I g V m F s d W U 9 I m w w I i A v P j x F b n R y e S B U e X B l P S J R d W V y e U l E I i B W Y W x 1 Z T 0 i c z Y 1 M z E 5 N T c x L T A 1 O D c t N D J j Y i 0 4 M W Y 5 L W Z h Y W E w N D Y w N G F k N y I g L z 4 8 R W 5 0 c n k g V H l w Z T 0 i R m l s b E V u Y W J s Z W Q i I F Z h b H V l P S J s M S 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v R G F 0 Y U 1 v Z G V s R W 5 h Y m x l Z C I g V m F s d W U 9 I m w w I i A v P j x F b n R y e S B U e X B l P S J G a W x s V G F y Z 2 V 0 I i B W Y W x 1 Z T 0 i c 0 F s b F R p b W V 0 Y W J s Z U 5 l d y I g L z 4 8 R W 5 0 c n k g V H l w Z T 0 i R m l s b E 9 i a m V j d F R 5 c G U i I F Z h b H V l P S J z V G F i b G U i I C 8 + P E V u d H J 5 I F R 5 c G U 9 I k Z p b G x M Y X N 0 V X B k Y X R l Z C I g V m F s d W U 9 I m Q y M D I 1 L T A 5 L T I 4 V D I z O j A 0 O j E 4 L j U 4 M j Q x N j B a I i A v P j x F b n R y e S B U e X B l P S J G a W x s Q 2 9 s d W 1 u V H l w Z X M i I F Z h b H V l P S J z Q m d Z Q U J n W U d C Z 1 l H Q U F B R 0 J R W U d B d 0 1 E Q X d Z R 0 J n W U F C Z 0 F B Q m d Z Q U F B W U d C Z 1 l H Q m d Z Q U F 3 Q U p D U U F B Q m d Z R 0 F B V U F B Q U F B Q m d B Q U F B Q U F B Q U F B Q U F B Q U F B W U F B Q U F B Q U F B R 0 F B V U F B Q U F B Q U F N R E F B V U F C U V V G Q l F V R k J R V U Z B Q U F B Q U F B R 0 J n W U d C Z 1 l H Q m d Z R 0 J n Q U d C Z z 0 9 I i A v P j x F b n R y e S B U e X B l P S J G a W x s R X J y b 3 J D b 3 V u d C I g V m F s d W U 9 I m w x I i A v P j x F b n R y e S B U e X B l P S J G a W x s Q 2 9 s d W 1 u T m F t Z X M i I F Z h b H V l P S J z W y Z x d W 9 0 O 1 N 0 Y X R 1 c y Z x d W 9 0 O y w m c X V v d D t D b 3 V y c 2 U g V H l w Z S Z x d W 9 0 O y w m c X V v d D t O R V N B I E N v d X J z Z S B D b 2 R l J n F 1 b 3 Q 7 L C Z x d W 9 0 O 0 5 h d G l v b m F s I E N v Z G U m c X V v d D s s J n F 1 b 3 Q 7 U X V h b G l m a W N h d G l v b i B O Y W 1 l J n F 1 b 3 Q 7 L C Z x d W 9 0 O 0 5 F U 0 E g Q 2 9 1 c n N l I E 5 h b W U g J n F 1 b 3 Q 7 L C Z x d W 9 0 O 1 N 1 Y i 1 G Y W N 1 b H R 5 J n F 1 b 3 Q 7 L C Z x d W 9 0 O 0 N s Y X N z I E 5 h b W U m c X V v d D s s J n F 1 b 3 Q 7 Q 2 9 1 c n N l I G 5 h b W U g Q 2 h l Y 2 s m c X V v d D s s J n F 1 b 3 Q 7 Q 2 9 1 c n N l I F B y a W N l I C h p b m N s I E F T Q y B c d T A w M j Y g T G 9 h Z G l u Z y k m c X V v d D s s J n F 1 b 3 Q 7 Q X B 4 I G J y Z W F r I G V 2 Z W 4 g c 3 R 1 Z G V u d H M g Z m 9 y I E N N I G 9 m I E A z N S 4 w J S Z x d W 9 0 O y w m c X V v d D t B c H g g Q 2 9 u d H J p Y n V 0 a W 9 u I E 1 h c m d p b i B m c m 9 t I E 1 p b i 9 N Y W 4 g c 2 l 6 Z S Z x d W 9 0 O y w m c X V v d D t M b 2 F k a W 5 n J n F 1 b 3 Q 7 L C Z x d W 9 0 O 0 5 l d y 9 D b 2 5 0 J n F 1 b 3 Q 7 L C Z x d W 9 0 O 0 h l Y W Q g V G V h Y 2 h l c l x u K E Z p c n N 0 I E x h c 3 Q p X G 4 o d X N l I D s g d 2 l 0 a C B u b y B z c G F j Z X M g Z m 9 y I G 1 1 b H R p c G x l K S Z x d W 9 0 O y w m c X V v d D t N a W 4 g U 3 R 1 Z G V u d H M g c G V y I E N v a G 9 y d C Z x d W 9 0 O y w m c X V v d D t N Y X g g U 3 R 1 Z G V u d H M g c G V y I E N v a G 9 y d C Z x d W 9 0 O y w m c X V v d D t N Y X g g Q 2 9 o b 3 J 0 c y Z x d W 9 0 O y w m c X V v d D t D b 3 N 0 I E N l b n R y Z S Z x d W 9 0 O y w m c X V v d D t T b 0 E g b 3 I g R n V s b C B R d W F s J n F 1 b 3 Q 7 L C Z x d W 9 0 O 0 R l b G l 2 Z X J 5 J n F 1 b 3 Q 7 L C Z x d W 9 0 O 0 R l b G l 2 Z X J 5 I E 1 v Z G U m c X V v d D s s J n F 1 b 3 Q 7 Q V R B U i Z x d W 9 0 O y w m c X V v d D t F e G F t I E 5 1 b W J l c i Z x d W 9 0 O y w m c X V v d D t X b 3 J r I F B s Y W N l b W V u d C Z x d W 9 0 O y w m c X V v d D t X b 3 J r I F B s Y W N l b W V u d C B I b 3 V y c y Z x d W 9 0 O y w m c X V v d D t F V k V U I E N v d X J z Z S B J R C Z x d W 9 0 O y w m c X V v d D t D b G F z c y B G c m V x d W V u Y 3 k m c X V v d D s s J n F 1 b 3 Q 7 R G F 5 J n F 1 b 3 Q 7 L C Z x d W 9 0 O 1 N 0 Y X J 0 I F R p b W V c b l x u S E g 6 T U 0 g X G 4 y N G h y I H R p b W U m c X V v d D s s J n F 1 b 3 Q 7 R W 5 k I F R p b W V c b l x u S E g 6 T U 1 c b j I 0 a H I g d G l t Z S Z x d W 9 0 O y w m c X V v d D t B Y 2 N l c 3 M g K F k v T i k m c X V v d D s s J n F 1 b 3 Q 7 R G V s a X Z l c n k g T G 9 j Y X R p b 2 4 m c X V v d D s s J n F 1 b 3 Q 7 Q 2 9 t b X V u a X R 5 J n F 1 b 3 Q 7 L C Z x d W 9 0 O 0 l u d G V y b m F s I E 5 v d G V z I C Z x d W 9 0 O y w m c X V v d D t T c G V j a W Z p Y y B D b 3 V y c 2 U g U m V x d W l y Z W 1 l b n R z I H R l e H Q g d G 8 g Z 2 8 g a W 5 0 b y B F V k V U I H B v c n R h b C B l Z y B 3 a G F 0 I H R v I H d l Y X I g L y B 3 a G F 0 I H R v I G J y a W 5 n I C h 0 b y B i Z S B z Z W V u I G 9 u I H R o Z S B v Z m Z l c i B s Z X R 0 Z X I p J n F 1 b 3 Q 7 L C Z x d W 9 0 O 0 F k Z G l 0 a W 9 u Y W w g V G V 4 d C B 0 a G F 0 I G F w c G V h c n M g a W 4 g R V Z F V C B l Z y B x d W F s I G F k d m l j Z S w g d m F j Y 2 l u Y X R p b 2 4 g Y W R 2 a W N l L C B j b 3 V y c 2 V z I H N 1 Y m p l Y 3 Q g d G 8 g Y 2 h h b m d l I C h v b m x 5 I H N l Z W 4 g Y X Q g Y 2 9 1 c n N l I G x l d m V s K S Z x d W 9 0 O y w m c X V v d D t T c G V j a W F s I E R l b G l 2 Z X J 5 I E 5 v d G U g K E V W R V Q g c G 9 y d G F s I F x 1 M D A y N i B U V k V U I H R p b W V 0 Y W J s Z S k g L S B Z Z W F y I D I g Z G V 0 Y W l s L 1 N v Q S 9 3 b 3 J r c 2 h v c C B s b 2 N h d G l v b i w g Z G F 0 Z X M g X H U w M D I 2 I H R p b W V z J n F 1 b 3 Q 7 L C Z x d W 9 0 O 0 5 1 b W J l c i B v Z i B 5 Z W F y c y Z x d W 9 0 O y w m c X V v d D t O d W 1 i Z X I g b 2 Y g V G V y b X M g a W 4 g W W V h c i A x J n F 1 b 3 Q 7 L C Z x d W 9 0 O 0 5 1 b W J l c i B v Z i B U Z X J t c y B p b i B Z Z W F y I D I g J n F 1 b 3 Q 7 L C Z x d W 9 0 O 1 N 0 Y X J 0 I E R h d G U g K F l l Y X I g M S k m c X V v d D s s J n F 1 b 3 Q 7 R W 5 k I E R h d G U g K F l l Y X I g M S k m c X V v d D s s J n F 1 b 3 Q 7 U 3 R h c n Q g R G F 0 Z S A o W W V h c i A y K S Z x d W 9 0 O y w m c X V v d D t F b m Q g R G F 0 Z S A o W W V h c i A y K S Z x d W 9 0 O y w m c X V v d D t D b G F z c y B S b 2 9 t X G 4 m c X V v d D s s J n F 1 b 3 Q 7 Q 2 x h c 3 M g V G V h Y 2 h l c l x u K E Z p c n N 0 I E x h c 3 Q p X G 4 o d X N l I D s g d 2 l 0 a C B u b y B z c G F j Z X M g Z m 9 y I G 1 1 b H R p c G x l K S Z x d W 9 0 O y w m c X V v d D t T Y 2 h v b 2 x z X H U w M D I 3 I F R l Y W 0 g Q 2 9 u d G F j d C Z x d W 9 0 O y w m c X V v d D t E Z W x p d m V y e S A o V G V h Y 2 h l c i k m c X V v d D s s J n F 1 b 3 Q 7 V G V h Y 2 h l c i B S Z X N v d X J j Z S A o R l Q l K S Z x d W 9 0 O y w m c X V v d D t T d X B w b 3 J 0 I C h F U 0 8 p J n F 1 b 3 Q 7 L C Z x d W 9 0 O 1 d v c m t w b G F j Z W 1 l b n Q g K F x 1 M D A z Z V J E K S Z x d W 9 0 O y w m c X V v d D t U c m F k Z S B B c 3 N p c 3 R h b n Q m c X V v d D s s J n F 1 b 3 Q 7 X C Z x d W 9 0 O 0 9 0 a G V y X C Z x d W 9 0 O y B T d X B w b 3 J 0 O i B I b 3 V y c y Z x d W 9 0 O y w m c X V v d D t c J n F 1 b 3 Q 7 T 3 R o Z X J c J n F 1 b 3 Q 7 I F N 1 c H B v c n Q 6 I F R 5 c G U m c X V v d D s s J n F 1 b 3 Q 7 R G V s a X Z l c n k g c m V s Y X R l Z C B m b 3 I g d G V h Y 2 h l c n M 6 I E h v d X J z J n F 1 b 3 Q 7 L C Z x d W 9 0 O 0 R l b G l 2 Z X J 5 I H J l b G F 0 Z W Q g Z m 9 y I H R l Y W N o Z X J z O i B L b X M m c X V v d D s s J n F 1 b 3 Q 7 V 2 9 y a y B w b G F j Z W 1 l b n Q g c m V s Y X R l Z C B m b 3 I g d G V h Y 2 h l c n M 6 I E h v d X J z J n F 1 b 3 Q 7 L C Z x d W 9 0 O 1 d v c m s g c G x h Y 2 V t Z W 5 0 I H J l b G F 0 Z W Q g Z m 9 y I H R l Y W N o Z X J z O i B L b X M m c X V v d D s s J n F 1 b 3 Q 7 V m F y a W F i b G U g K H B l c i B z d H V k Z W 5 0 K S Z x d W 9 0 O y w m c X V v d D t G a X h l Z C A o c G V y I G F u b n V t K S Z x d W 9 0 O y w m c X V v d D t E Z W x p d m V y e S A o V G V h Y 2 h l c i l f M S Z x d W 9 0 O y w m c X V v d D t U Z W F j a G V y I F J l c 2 9 1 c m N l I C h G V C U p X z I m c X V v d D s s J n F 1 b 3 Q 7 U 3 V w c G 9 y d C A o R V N P K V 8 z J n F 1 b 3 Q 7 L C Z x d W 9 0 O 1 d v c m t w b G F j Z W 1 l b n Q g K F x 1 M D A z Z V J E K V 8 0 J n F 1 b 3 Q 7 L C Z x d W 9 0 O 1 R y Y W R l I E F z c 2 l z d G F u d F 8 1 J n F 1 b 3 Q 7 L C Z x d W 9 0 O 1 w m c X V v d D t P d G h l c l w m c X V v d D s g U 3 V w c G 9 y d D o g S G 9 1 c n N f N i Z x d W 9 0 O y w m c X V v d D t c J n F 1 b 3 Q 7 T 3 R o Z X J c J n F 1 b 3 Q 7 I F N 1 c H B v c n Q 6 I F R 5 c G V f N y Z x d W 9 0 O y w m c X V v d D t E Z W x p d m V y e S B y Z W x h d G V k I G Z v c i B 0 Z W F j a G V y c z o g S G 9 1 c n N f O C Z x d W 9 0 O y w m c X V v d D t E Z W x p d m V y e S B y Z W x h d G V k I G Z v c i B 0 Z W F j a G V y c z o g S 2 1 z X z k m c X V v d D s s J n F 1 b 3 Q 7 V 2 9 y a y B w b G F j Z W 1 l b n Q g c m V s Y X R l Z C B m b 3 I g d G V h Y 2 h l c n M 6 I E h v d X J z X z E w J n F 1 b 3 Q 7 L C Z x d W 9 0 O 1 d v c m s g c G x h Y 2 V t Z W 5 0 I H J l b G F 0 Z W Q g Z m 9 y I H R l Y W N o Z X J z O i B L b X N f M T E m c X V v d D s s J n F 1 b 3 Q 7 V m F y a W F i b G U g K H B l c i B z d H V k Z W 5 0 K V 8 x M i Z x d W 9 0 O y w m c X V v d D t G a X h l Z C A o c G V y I G F u b n V t K V 8 x M y Z x d W 9 0 O y w m c X V v d D t D b 3 N 0 a W 5 n I E R l d G F p b C 9 D b 2 1 t Z W 5 0 c y Z x d W 9 0 O y w m c X V v d D t D b 2 x 1 b W 4 3 N i Z x d W 9 0 O y w m c X V v d D t U b 3 R h b C Z x d W 9 0 O y w m c X V v d D t E Z W x p d m V y e V 8 x N C Z x d W 9 0 O y w m c X V v d D t P d G h l c i A o U 3 V w c G 9 y d C A r I F R y Y X Z l b C k m c X V v d D s s J n F 1 b 3 Q 7 T k V T Q S B I b 3 V y c y Z x d W 9 0 O y w m c X V v d D t E Z W x p d m V y e S B I b 3 V y c y A l I H Z z I E 5 F U 0 E g J n F 1 b 3 Q 7 L C Z x d W 9 0 O 0 N v b H V t b j g y J n F 1 b 3 Q 7 L C Z x d W 9 0 O 0 J h c 2 U g Q 2 9 1 c n N l I F B y a W N l I C h p b m N s I E F T Q y k m c X V v d D s s J n F 1 b 3 Q 7 T G 9 h Z G l u Z 3 M m c X V v d D s s J n F 1 b 3 Q 7 Q V N D J n F 1 b 3 Q 7 L C Z x d W 9 0 O 0 d y b 3 N z Z W Q g d X A g V m F y a W F i b G U g Q 2 9 u c 3 V t Y W J s Z X M m c X V v d D s s J n F 1 b 3 Q 7 V G 9 0 Y W w g b m V 0 I F J l d m V u d W U g c G V y I F N 0 d W R l b n Q m c X V v d D s s J n F 1 b 3 Q 7 R l Q m c X V v d D s s J n F 1 b 3 Q 7 U F Q m c X V v d D s s J n F 1 b 3 Q 7 R V N P J n F 1 b 3 Q 7 L C Z x d W 9 0 O 1 c v c G x h Y 2 U m c X V v d D s s J n F 1 b 3 Q 7 V H J h Z G U g Q X N z a X N 0 Y W 5 0 X z E 1 J n F 1 b 3 Q 7 L C Z x d W 9 0 O 0 9 0 a G V y I F l y M S Z x d W 9 0 O y w m c X V v d D t P d G h l c i B Z c j I m c X V v d D s s J n F 1 b 3 Q 7 V H J h d m V s J n F 1 b 3 Q 7 L C Z x d W 9 0 O 1 R y Y X Z l b F 8 x N i Z x d W 9 0 O y w m c X V v d D t Z Z W F y I D E m c X V v d D s s J n F 1 b 3 Q 7 W W V h c i A y J n F 1 b 3 Q 7 L C Z x d W 9 0 O 1 R v d G F s X z E 3 J n F 1 b 3 Q 7 L C Z x d W 9 0 O 0 J y Z W F r I E V 2 Z W 4 m c X V v d D s s J n F 1 b 3 Q 7 R U R Q I E 5 1 b W J l c i Z x d W 9 0 O y w m c X V v d D t T T k 9 X I H R p Y 2 t l d C B u d W 1 i Z X I m c X V v d D s s J n F 1 b 3 Q 7 U H J v Z H V j d C B D b 2 R l J n F 1 b 3 Q 7 L C Z x d W 9 0 O 0 N h b C B P Y 2 M g Q 2 9 k Z S Z x d W 9 0 O y w m c X V v d D t P Z m Z l c m l u Z y B D b 2 R l J n F 1 b 3 Q 7 L C Z x d W 9 0 O 2 V i c y B z d G F 0 d X M g K G F w c H J v d m V k L 2 R y Y W Z 0 K S Z x d W 9 0 O y w m c X V v d D t l Y n M g U U E g Y 2 h l Y 2 s m c X V v d D s s J n F 1 b 3 Q 7 R W 5 0 Z X J l Z C B p b n R v I E V W R V Q m c X V v d D s s J n F 1 b 3 Q 7 V W 5 p d H M g Z n J v b S B T b 0 E g d X B s b 2 F k Z W Q g d G 8 g R V Z F V C Z x d W 9 0 O y w m c X V v d D t U Q V M g c m V j Z W l 2 Z W Q m c X V v d D s s J n F 1 b 3 Q 7 V E F T I G F t Z W 5 k Z W Q g Z m 9 y I H V w b G 9 h Z C Z x d W 9 0 O y w m c X V v d D t U Q V M g d X B s b 2 F k Z W Q g d G 8 g R V Z F V C Z x d W 9 0 O y w m c X V v d D t O R V N B I G h v d X J z L j E m c X V v d D s s J n F 1 b 3 Q 7 Q 2 9 1 c n N l I F R 5 c G V f M T g m c X V v d D s s J n F 1 b 3 Q 7 V G V h b S B M Z W F k Z X I m c X V v d D t d I i A v P j x F b n R y e S B U e X B l P S J G a W x s R X J y b 3 J D b 2 R l I i B W Y W x 1 Z T 0 i c 1 V u a 2 5 v d 2 4 i I C 8 + P E V u d H J 5 I F R 5 c G U 9 I k Z p b G x D b 3 V u d C I g V m F s d W U 9 I m w 4 M D I i I C 8 + P E V u d H J 5 I F R 5 c G U 9 I k Z p b G x T d G F 0 d X M i I F Z h b H V l P S J z Q 2 9 t c G x l d G U i I C 8 + P E V u d H J 5 I F R 5 c G U 9 I k F k Z G V k V G 9 E Y X R h T W 9 k Z W w i I F Z h b H V l P S J s M C I g L z 4 8 R W 5 0 c n k g V H l w Z T 0 i U m V s Y X R p b 2 5 z a G l w S W 5 m b 0 N v b n R h a W 5 l c i I g V m F s d W U 9 I n N 7 J n F 1 b 3 Q 7 Y 2 9 s d W 1 u Q 2 9 1 b n Q m c X V v d D s 6 M T E 1 L C Z x d W 9 0 O 2 t l e U N v b H V t b k 5 h b W V z J n F 1 b 3 Q 7 O l t d L C Z x d W 9 0 O 3 F 1 Z X J 5 U m V s Y X R p b 2 5 z a G l w c y Z x d W 9 0 O z p b X S w m c X V v d D t j b 2 x 1 b W 5 J Z G V u d G l 0 a W V z J n F 1 b 3 Q 7 O l s m c X V v d D t T Z W N 0 a W 9 u M S 9 B b G x U a W 1 l d G F i b G V O Z X c v Q X V 0 b 1 J l b W 9 2 Z W R D b 2 x 1 b W 5 z M S 5 7 U 3 R h d H V z L D B 9 J n F 1 b 3 Q 7 L C Z x d W 9 0 O 1 N l Y 3 R p b 2 4 x L 0 F s b F R p b W V 0 Y W J s Z U 5 l d y 9 B d X R v U m V t b 3 Z l Z E N v b H V t b n M x L n t D b 3 V y c 2 U g V H l w Z S w x f S Z x d W 9 0 O y w m c X V v d D t T Z W N 0 a W 9 u M S 9 B b G x U a W 1 l d G F i b G V O Z X c v Q X V 0 b 1 J l b W 9 2 Z W R D b 2 x 1 b W 5 z M S 5 7 T k V T Q S B D b 3 V y c 2 U g Q 2 9 k Z S w y f S Z x d W 9 0 O y w m c X V v d D t T Z W N 0 a W 9 u M S 9 B b G x U a W 1 l d G F i b G V O Z X c v Q X V 0 b 1 J l b W 9 2 Z W R D b 2 x 1 b W 5 z M S 5 7 T m F 0 a W 9 u Y W w g Q 2 9 k Z S w z f S Z x d W 9 0 O y w m c X V v d D t T Z W N 0 a W 9 u M S 9 B b G x U a W 1 l d G F i b G V O Z X c v Q X V 0 b 1 J l b W 9 2 Z W R D b 2 x 1 b W 5 z M S 5 7 U X V h b G l m a W N h d G l v b i B O Y W 1 l L D R 9 J n F 1 b 3 Q 7 L C Z x d W 9 0 O 1 N l Y 3 R p b 2 4 x L 0 F s b F R p b W V 0 Y W J s Z U 5 l d y 9 B d X R v U m V t b 3 Z l Z E N v b H V t b n M x L n t O R V N B I E N v d X J z Z S B O Y W 1 l I C w 1 f S Z x d W 9 0 O y w m c X V v d D t T Z W N 0 a W 9 u M S 9 B b G x U a W 1 l d G F i b G V O Z X c v Q X V 0 b 1 J l b W 9 2 Z W R D b 2 x 1 b W 5 z M S 5 7 U 3 V i L U Z h Y 3 V s d H k s N n 0 m c X V v d D s s J n F 1 b 3 Q 7 U 2 V j d G l v b j E v Q W x s V G l t Z X R h Y m x l T m V 3 L 0 F 1 d G 9 S Z W 1 v d m V k Q 2 9 s d W 1 u c z E u e 0 N s Y X N z I E 5 h b W U s N 3 0 m c X V v d D s s J n F 1 b 3 Q 7 U 2 V j d G l v b j E v Q W x s V G l t Z X R h Y m x l T m V 3 L 0 F 1 d G 9 S Z W 1 v d m V k Q 2 9 s d W 1 u c z E u e 0 N v d X J z Z S B u Y W 1 l I E N o Z W N r L D h 9 J n F 1 b 3 Q 7 L C Z x d W 9 0 O 1 N l Y 3 R p b 2 4 x L 0 F s b F R p b W V 0 Y W J s Z U 5 l d y 9 B d X R v U m V t b 3 Z l Z E N v b H V t b n M x L n t D b 3 V y c 2 U g U H J p Y 2 U g K G l u Y 2 w g Q V N D I F x 1 M D A y N i B M b 2 F k a W 5 n K S w 5 f S Z x d W 9 0 O y w m c X V v d D t T Z W N 0 a W 9 u M S 9 B b G x U a W 1 l d G F i b G V O Z X c v Q X V 0 b 1 J l b W 9 2 Z W R D b 2 x 1 b W 5 z M S 5 7 Q X B 4 I G J y Z W F r I G V 2 Z W 4 g c 3 R 1 Z G V u d H M g Z m 9 y I E N N I G 9 m I E A z N S 4 w J S w x M H 0 m c X V v d D s s J n F 1 b 3 Q 7 U 2 V j d G l v b j E v Q W x s V G l t Z X R h Y m x l T m V 3 L 0 F 1 d G 9 S Z W 1 v d m V k Q 2 9 s d W 1 u c z E u e 0 F w e C B D b 2 5 0 c m l i d X R p b 2 4 g T W F y Z 2 l u I G Z y b 2 0 g T W l u L 0 1 h b i B z a X p l L D E x f S Z x d W 9 0 O y w m c X V v d D t T Z W N 0 a W 9 u M S 9 B b G x U a W 1 l d G F i b G V O Z X c v Q X V 0 b 1 J l b W 9 2 Z W R D b 2 x 1 b W 5 z M S 5 7 T G 9 h Z G l u Z y w x M n 0 m c X V v d D s s J n F 1 b 3 Q 7 U 2 V j d G l v b j E v Q W x s V G l t Z X R h Y m x l T m V 3 L 0 F 1 d G 9 S Z W 1 v d m V k Q 2 9 s d W 1 u c z E u e 0 5 l d y 9 D b 2 5 0 L D E z f S Z x d W 9 0 O y w m c X V v d D t T Z W N 0 a W 9 u M S 9 B b G x U a W 1 l d G F i b G V O Z X c v Q X V 0 b 1 J l b W 9 2 Z W R D b 2 x 1 b W 5 z M S 5 7 S G V h Z C B U Z W F j a G V y X G 4 o R m l y c 3 Q g T G F z d C l c b i h 1 c 2 U g O y B 3 a X R o I G 5 v I H N w Y W N l c y B m b 3 I g b X V s d G l w b G U p L D E 0 f S Z x d W 9 0 O y w m c X V v d D t T Z W N 0 a W 9 u M S 9 B b G x U a W 1 l d G F i b G V O Z X c v Q X V 0 b 1 J l b W 9 2 Z W R D b 2 x 1 b W 5 z M S 5 7 T W l u I F N 0 d W R l b n R z I H B l c i B D b 2 h v c n Q s M T V 9 J n F 1 b 3 Q 7 L C Z x d W 9 0 O 1 N l Y 3 R p b 2 4 x L 0 F s b F R p b W V 0 Y W J s Z U 5 l d y 9 B d X R v U m V t b 3 Z l Z E N v b H V t b n M x L n t N Y X g g U 3 R 1 Z G V u d H M g c G V y I E N v a G 9 y d C w x N n 0 m c X V v d D s s J n F 1 b 3 Q 7 U 2 V j d G l v b j E v Q W x s V G l t Z X R h Y m x l T m V 3 L 0 F 1 d G 9 S Z W 1 v d m V k Q 2 9 s d W 1 u c z E u e 0 1 h e C B D b 2 h v c n R z L D E 3 f S Z x d W 9 0 O y w m c X V v d D t T Z W N 0 a W 9 u M S 9 B b G x U a W 1 l d G F i b G V O Z X c v Q X V 0 b 1 J l b W 9 2 Z W R D b 2 x 1 b W 5 z M S 5 7 Q 2 9 z d C B D Z W 5 0 c m U s M T h 9 J n F 1 b 3 Q 7 L C Z x d W 9 0 O 1 N l Y 3 R p b 2 4 x L 0 F s b F R p b W V 0 Y W J s Z U 5 l d y 9 B d X R v U m V t b 3 Z l Z E N v b H V t b n M x L n t T b 0 E g b 3 I g R n V s b C B R d W F s L D E 5 f S Z x d W 9 0 O y w m c X V v d D t T Z W N 0 a W 9 u M S 9 B b G x U a W 1 l d G F i b G V O Z X c v Q X V 0 b 1 J l b W 9 2 Z W R D b 2 x 1 b W 5 z M S 5 7 R G V s a X Z l c n k s M j B 9 J n F 1 b 3 Q 7 L C Z x d W 9 0 O 1 N l Y 3 R p b 2 4 x L 0 F s b F R p b W V 0 Y W J s Z U 5 l d y 9 B d X R v U m V t b 3 Z l Z E N v b H V t b n M x L n t E Z W x p d m V y e S B N b 2 R l L D I x f S Z x d W 9 0 O y w m c X V v d D t T Z W N 0 a W 9 u M S 9 B b G x U a W 1 l d G F i b G V O Z X c v Q X V 0 b 1 J l b W 9 2 Z W R D b 2 x 1 b W 5 z M S 5 7 Q V R B U i w y M n 0 m c X V v d D s s J n F 1 b 3 Q 7 U 2 V j d G l v b j E v Q W x s V G l t Z X R h Y m x l T m V 3 L 0 F 1 d G 9 S Z W 1 v d m V k Q 2 9 s d W 1 u c z E u e 0 V 4 Y W 0 g T n V t Y m V y L D I z f S Z x d W 9 0 O y w m c X V v d D t T Z W N 0 a W 9 u M S 9 B b G x U a W 1 l d G F i b G V O Z X c v Q X V 0 b 1 J l b W 9 2 Z W R D b 2 x 1 b W 5 z M S 5 7 V 2 9 y a y B Q b G F j Z W 1 l b n Q s M j R 9 J n F 1 b 3 Q 7 L C Z x d W 9 0 O 1 N l Y 3 R p b 2 4 x L 0 F s b F R p b W V 0 Y W J s Z U 5 l d y 9 B d X R v U m V t b 3 Z l Z E N v b H V t b n M x L n t X b 3 J r I F B s Y W N l b W V u d C B I b 3 V y c y w y N X 0 m c X V v d D s s J n F 1 b 3 Q 7 U 2 V j d G l v b j E v Q W x s V G l t Z X R h Y m x l T m V 3 L 0 F 1 d G 9 S Z W 1 v d m V k Q 2 9 s d W 1 u c z E u e 0 V W R V Q g Q 2 9 1 c n N l I E l E L D I 2 f S Z x d W 9 0 O y w m c X V v d D t T Z W N 0 a W 9 u M S 9 B b G x U a W 1 l d G F i b G V O Z X c v Q X V 0 b 1 J l b W 9 2 Z W R D b 2 x 1 b W 5 z M S 5 7 Q 2 x h c 3 M g R n J l c X V l b m N 5 L D I 3 f S Z x d W 9 0 O y w m c X V v d D t T Z W N 0 a W 9 u M S 9 B b G x U a W 1 l d G F i b G V O Z X c v Q X V 0 b 1 J l b W 9 2 Z W R D b 2 x 1 b W 5 z M S 5 7 R G F 5 L D I 4 f S Z x d W 9 0 O y w m c X V v d D t T Z W N 0 a W 9 u M S 9 B b G x U a W 1 l d G F i b G V O Z X c v Q X V 0 b 1 J l b W 9 2 Z W R D b 2 x 1 b W 5 z M S 5 7 U 3 R h c n Q g V G l t Z V x u X G 5 I S D p N T S B c b j I 0 a H I g d G l t Z S w y O X 0 m c X V v d D s s J n F 1 b 3 Q 7 U 2 V j d G l v b j E v Q W x s V G l t Z X R h Y m x l T m V 3 L 0 F 1 d G 9 S Z W 1 v d m V k Q 2 9 s d W 1 u c z E u e 0 V u Z C B U a W 1 l X G 5 c b k h I O k 1 N X G 4 y N G h y I H R p b W U s M z B 9 J n F 1 b 3 Q 7 L C Z x d W 9 0 O 1 N l Y 3 R p b 2 4 x L 0 F s b F R p b W V 0 Y W J s Z U 5 l d y 9 B d X R v U m V t b 3 Z l Z E N v b H V t b n M x L n t B Y 2 N l c 3 M g K F k v T i k s M z F 9 J n F 1 b 3 Q 7 L C Z x d W 9 0 O 1 N l Y 3 R p b 2 4 x L 0 F s b F R p b W V 0 Y W J s Z U 5 l d y 9 B d X R v U m V t b 3 Z l Z E N v b H V t b n M x L n t E Z W x p d m V y e S B M b 2 N h d G l v b i w z M n 0 m c X V v d D s s J n F 1 b 3 Q 7 U 2 V j d G l v b j E v Q W x s V G l t Z X R h Y m x l T m V 3 L 0 F 1 d G 9 S Z W 1 v d m V k Q 2 9 s d W 1 u c z E u e 0 N v b W 1 1 b m l 0 e S w z M 3 0 m c X V v d D s s J n F 1 b 3 Q 7 U 2 V j d G l v b j E v Q W x s V G l t Z X R h Y m x l T m V 3 L 0 F 1 d G 9 S Z W 1 v d m V k Q 2 9 s d W 1 u c z E u e 0 l u d G V y b m F s I E 5 v d G V z I C w z N H 0 m c X V v d D s s J n F 1 b 3 Q 7 U 2 V j d G l v b j E v Q W x s V G l t Z X R h Y m x l T m V 3 L 0 F 1 d G 9 S Z W 1 v d m V k Q 2 9 s d W 1 u c z E u e 1 N w Z W N p Z m l j I E N v d X J z Z S B S Z X F 1 a X J l b W V u d H M g d G V 4 d C B 0 b y B n b y B p b n R v I E V W R V Q g c G 9 y d G F s I G V n I H d o Y X Q g d G 8 g d 2 V h c i A v I H d o Y X Q g d G 8 g Y n J p b m c g K H R v I G J l I H N l Z W 4 g b 2 4 g d G h l I G 9 m Z m V y I G x l d H R l c i k s M z V 9 J n F 1 b 3 Q 7 L C Z x d W 9 0 O 1 N l Y 3 R p b 2 4 x L 0 F s b F R p b W V 0 Y W J s Z U 5 l d y 9 B d X R v U m V t b 3 Z l Z E N v b H V t b n M x L n t B Z G R p d G l v b m F s I F R l e H Q g d G h h d C B h c H B l Y X J z I G l u I E V W R V Q g Z W c g c X V h b C B h Z H Z p Y 2 U s I H Z h Y 2 N p b m F 0 a W 9 u I G F k d m l j Z S w g Y 2 9 1 c n N l c y B z d W J q Z W N 0 I H R v I G N o Y W 5 n Z S A o b 2 5 s e S B z Z W V u I G F 0 I G N v d X J z Z S B s Z X Z l b C k s M z Z 9 J n F 1 b 3 Q 7 L C Z x d W 9 0 O 1 N l Y 3 R p b 2 4 x L 0 F s b F R p b W V 0 Y W J s Z U 5 l d y 9 B d X R v U m V t b 3 Z l Z E N v b H V t b n M x L n t T c G V j a W F s I E R l b G l 2 Z X J 5 I E 5 v d G U g K E V W R V Q g c G 9 y d G F s I F x 1 M D A y N i B U V k V U I H R p b W V 0 Y W J s Z S k g L S B Z Z W F y I D I g Z G V 0 Y W l s L 1 N v Q S 9 3 b 3 J r c 2 h v c C B s b 2 N h d G l v b i w g Z G F 0 Z X M g X H U w M D I 2 I H R p b W V z L D M 3 f S Z x d W 9 0 O y w m c X V v d D t T Z W N 0 a W 9 u M S 9 B b G x U a W 1 l d G F i b G V O Z X c v Q X V 0 b 1 J l b W 9 2 Z W R D b 2 x 1 b W 5 z M S 5 7 T n V t Y m V y I G 9 m I H l l Y X J z L D M 4 f S Z x d W 9 0 O y w m c X V v d D t T Z W N 0 a W 9 u M S 9 B b G x U a W 1 l d G F i b G V O Z X c v Q X V 0 b 1 J l b W 9 2 Z W R D b 2 x 1 b W 5 z M S 5 7 T n V t Y m V y I G 9 m I F R l c m 1 z I G l u I F l l Y X I g M S w z O X 0 m c X V v d D s s J n F 1 b 3 Q 7 U 2 V j d G l v b j E v Q W x s V G l t Z X R h Y m x l T m V 3 L 0 F 1 d G 9 S Z W 1 v d m V k Q 2 9 s d W 1 u c z E u e 0 5 1 b W J l c i B v Z i B U Z X J t c y B p b i B Z Z W F y I D I g L D Q w f S Z x d W 9 0 O y w m c X V v d D t T Z W N 0 a W 9 u M S 9 B b G x U a W 1 l d G F i b G V O Z X c v Q X V 0 b 1 J l b W 9 2 Z W R D b 2 x 1 b W 5 z M S 5 7 U 3 R h c n Q g R G F 0 Z S A o W W V h c i A x K S w 0 M X 0 m c X V v d D s s J n F 1 b 3 Q 7 U 2 V j d G l v b j E v Q W x s V G l t Z X R h Y m x l T m V 3 L 0 F 1 d G 9 S Z W 1 v d m V k Q 2 9 s d W 1 u c z E u e 0 V u Z C B E Y X R l I C h Z Z W F y I D E p L D Q y f S Z x d W 9 0 O y w m c X V v d D t T Z W N 0 a W 9 u M S 9 B b G x U a W 1 l d G F i b G V O Z X c v Q X V 0 b 1 J l b W 9 2 Z W R D b 2 x 1 b W 5 z M S 5 7 U 3 R h c n Q g R G F 0 Z S A o W W V h c i A y K S w 0 M 3 0 m c X V v d D s s J n F 1 b 3 Q 7 U 2 V j d G l v b j E v Q W x s V G l t Z X R h Y m x l T m V 3 L 0 F 1 d G 9 S Z W 1 v d m V k Q 2 9 s d W 1 u c z E u e 0 V u Z C B E Y X R l I C h Z Z W F y I D I p L D Q 0 f S Z x d W 9 0 O y w m c X V v d D t T Z W N 0 a W 9 u M S 9 B b G x U a W 1 l d G F i b G V O Z X c v Q X V 0 b 1 J l b W 9 2 Z W R D b 2 x 1 b W 5 z M S 5 7 Q 2 x h c 3 M g U m 9 v b V x u L D Q 1 f S Z x d W 9 0 O y w m c X V v d D t T Z W N 0 a W 9 u M S 9 B b G x U a W 1 l d G F i b G V O Z X c v Q X V 0 b 1 J l b W 9 2 Z W R D b 2 x 1 b W 5 z M S 5 7 Q 2 x h c 3 M g V G V h Y 2 h l c l x u K E Z p c n N 0 I E x h c 3 Q p X G 4 o d X N l I D s g d 2 l 0 a C B u b y B z c G F j Z X M g Z m 9 y I G 1 1 b H R p c G x l K S w 0 N n 0 m c X V v d D s s J n F 1 b 3 Q 7 U 2 V j d G l v b j E v Q W x s V G l t Z X R h Y m x l T m V 3 L 0 F 1 d G 9 S Z W 1 v d m V k Q 2 9 s d W 1 u c z E u e 1 N j a G 9 v b H N c d T A w M j c g V G V h b S B D b 2 5 0 Y W N 0 L D Q 3 f S Z x d W 9 0 O y w m c X V v d D t T Z W N 0 a W 9 u M S 9 B b G x U a W 1 l d G F i b G V O Z X c v Q X V 0 b 1 J l b W 9 2 Z W R D b 2 x 1 b W 5 z M S 5 7 R G V s a X Z l c n k g K F R l Y W N o Z X I p L D Q 4 f S Z x d W 9 0 O y w m c X V v d D t T Z W N 0 a W 9 u M S 9 B b G x U a W 1 l d G F i b G V O Z X c v Q X V 0 b 1 J l b W 9 2 Z W R D b 2 x 1 b W 5 z M S 5 7 V G V h Y 2 h l c i B S Z X N v d X J j Z S A o R l Q l K S w 0 O X 0 m c X V v d D s s J n F 1 b 3 Q 7 U 2 V j d G l v b j E v Q W x s V G l t Z X R h Y m x l T m V 3 L 0 F 1 d G 9 S Z W 1 v d m V k Q 2 9 s d W 1 u c z E u e 1 N 1 c H B v c n Q g K E V T T y k s N T B 9 J n F 1 b 3 Q 7 L C Z x d W 9 0 O 1 N l Y 3 R p b 2 4 x L 0 F s b F R p b W V 0 Y W J s Z U 5 l d y 9 B d X R v U m V t b 3 Z l Z E N v b H V t b n M x L n t X b 3 J r c G x h Y 2 V t Z W 5 0 I C h c d T A w M 2 V S R C k s N T F 9 J n F 1 b 3 Q 7 L C Z x d W 9 0 O 1 N l Y 3 R p b 2 4 x L 0 F s b F R p b W V 0 Y W J s Z U 5 l d y 9 B d X R v U m V t b 3 Z l Z E N v b H V t b n M x L n t U c m F k Z S B B c 3 N p c 3 R h b n Q s N T J 9 J n F 1 b 3 Q 7 L C Z x d W 9 0 O 1 N l Y 3 R p b 2 4 x L 0 F s b F R p b W V 0 Y W J s Z U 5 l d y 9 B d X R v U m V t b 3 Z l Z E N v b H V t b n M x L n t c J n F 1 b 3 Q 7 T 3 R o Z X J c J n F 1 b 3 Q 7 I F N 1 c H B v c n Q 6 I E h v d X J z L D U z f S Z x d W 9 0 O y w m c X V v d D t T Z W N 0 a W 9 u M S 9 B b G x U a W 1 l d G F i b G V O Z X c v Q X V 0 b 1 J l b W 9 2 Z W R D b 2 x 1 b W 5 z M S 5 7 X C Z x d W 9 0 O 0 9 0 a G V y X C Z x d W 9 0 O y B T d X B w b 3 J 0 O i B U e X B l L D U 0 f S Z x d W 9 0 O y w m c X V v d D t T Z W N 0 a W 9 u M S 9 B b G x U a W 1 l d G F i b G V O Z X c v Q X V 0 b 1 J l b W 9 2 Z W R D b 2 x 1 b W 5 z M S 5 7 R G V s a X Z l c n k g c m V s Y X R l Z C B m b 3 I g d G V h Y 2 h l c n M 6 I E h v d X J z L D U 1 f S Z x d W 9 0 O y w m c X V v d D t T Z W N 0 a W 9 u M S 9 B b G x U a W 1 l d G F i b G V O Z X c v Q X V 0 b 1 J l b W 9 2 Z W R D b 2 x 1 b W 5 z M S 5 7 R G V s a X Z l c n k g c m V s Y X R l Z C B m b 3 I g d G V h Y 2 h l c n M 6 I E t t c y w 1 N n 0 m c X V v d D s s J n F 1 b 3 Q 7 U 2 V j d G l v b j E v Q W x s V G l t Z X R h Y m x l T m V 3 L 0 F 1 d G 9 S Z W 1 v d m V k Q 2 9 s d W 1 u c z E u e 1 d v c m s g c G x h Y 2 V t Z W 5 0 I H J l b G F 0 Z W Q g Z m 9 y I H R l Y W N o Z X J z O i B I b 3 V y c y w 1 N 3 0 m c X V v d D s s J n F 1 b 3 Q 7 U 2 V j d G l v b j E v Q W x s V G l t Z X R h Y m x l T m V 3 L 0 F 1 d G 9 S Z W 1 v d m V k Q 2 9 s d W 1 u c z E u e 1 d v c m s g c G x h Y 2 V t Z W 5 0 I H J l b G F 0 Z W Q g Z m 9 y I H R l Y W N o Z X J z O i B L b X M s N T h 9 J n F 1 b 3 Q 7 L C Z x d W 9 0 O 1 N l Y 3 R p b 2 4 x L 0 F s b F R p b W V 0 Y W J s Z U 5 l d y 9 B d X R v U m V t b 3 Z l Z E N v b H V t b n M x L n t W Y X J p Y W J s Z S A o c G V y I H N 0 d W R l b n Q p L D U 5 f S Z x d W 9 0 O y w m c X V v d D t T Z W N 0 a W 9 u M S 9 B b G x U a W 1 l d G F i b G V O Z X c v Q X V 0 b 1 J l b W 9 2 Z W R D b 2 x 1 b W 5 z M S 5 7 R m l 4 Z W Q g K H B l c i B h b m 5 1 b S k s N j B 9 J n F 1 b 3 Q 7 L C Z x d W 9 0 O 1 N l Y 3 R p b 2 4 x L 0 F s b F R p b W V 0 Y W J s Z U 5 l d y 9 B d X R v U m V t b 3 Z l Z E N v b H V t b n M x L n t E Z W x p d m V y e S A o V G V h Y 2 h l c i l f M S w 2 M X 0 m c X V v d D s s J n F 1 b 3 Q 7 U 2 V j d G l v b j E v Q W x s V G l t Z X R h Y m x l T m V 3 L 0 F 1 d G 9 S Z W 1 v d m V k Q 2 9 s d W 1 u c z E u e 1 R l Y W N o Z X I g U m V z b 3 V y Y 2 U g K E Z U J S l f M i w 2 M n 0 m c X V v d D s s J n F 1 b 3 Q 7 U 2 V j d G l v b j E v Q W x s V G l t Z X R h Y m x l T m V 3 L 0 F 1 d G 9 S Z W 1 v d m V k Q 2 9 s d W 1 u c z E u e 1 N 1 c H B v c n Q g K E V T T y l f M y w 2 M 3 0 m c X V v d D s s J n F 1 b 3 Q 7 U 2 V j d G l v b j E v Q W x s V G l t Z X R h Y m x l T m V 3 L 0 F 1 d G 9 S Z W 1 v d m V k Q 2 9 s d W 1 u c z E u e 1 d v c m t w b G F j Z W 1 l b n Q g K F x 1 M D A z Z V J E K V 8 0 L D Y 0 f S Z x d W 9 0 O y w m c X V v d D t T Z W N 0 a W 9 u M S 9 B b G x U a W 1 l d G F i b G V O Z X c v Q X V 0 b 1 J l b W 9 2 Z W R D b 2 x 1 b W 5 z M S 5 7 V H J h Z G U g Q X N z a X N 0 Y W 5 0 X z U s N j V 9 J n F 1 b 3 Q 7 L C Z x d W 9 0 O 1 N l Y 3 R p b 2 4 x L 0 F s b F R p b W V 0 Y W J s Z U 5 l d y 9 B d X R v U m V t b 3 Z l Z E N v b H V t b n M x L n t c J n F 1 b 3 Q 7 T 3 R o Z X J c J n F 1 b 3 Q 7 I F N 1 c H B v c n Q 6 I E h v d X J z X z Y s N j Z 9 J n F 1 b 3 Q 7 L C Z x d W 9 0 O 1 N l Y 3 R p b 2 4 x L 0 F s b F R p b W V 0 Y W J s Z U 5 l d y 9 B d X R v U m V t b 3 Z l Z E N v b H V t b n M x L n t c J n F 1 b 3 Q 7 T 3 R o Z X J c J n F 1 b 3 Q 7 I F N 1 c H B v c n Q 6 I F R 5 c G V f N y w 2 N 3 0 m c X V v d D s s J n F 1 b 3 Q 7 U 2 V j d G l v b j E v Q W x s V G l t Z X R h Y m x l T m V 3 L 0 F 1 d G 9 S Z W 1 v d m V k Q 2 9 s d W 1 u c z E u e 0 R l b G l 2 Z X J 5 I H J l b G F 0 Z W Q g Z m 9 y I H R l Y W N o Z X J z O i B I b 3 V y c 1 8 4 L D Y 4 f S Z x d W 9 0 O y w m c X V v d D t T Z W N 0 a W 9 u M S 9 B b G x U a W 1 l d G F i b G V O Z X c v Q X V 0 b 1 J l b W 9 2 Z W R D b 2 x 1 b W 5 z M S 5 7 R G V s a X Z l c n k g c m V s Y X R l Z C B m b 3 I g d G V h Y 2 h l c n M 6 I E t t c 1 8 5 L D Y 5 f S Z x d W 9 0 O y w m c X V v d D t T Z W N 0 a W 9 u M S 9 B b G x U a W 1 l d G F i b G V O Z X c v Q X V 0 b 1 J l b W 9 2 Z W R D b 2 x 1 b W 5 z M S 5 7 V 2 9 y a y B w b G F j Z W 1 l b n Q g c m V s Y X R l Z C B m b 3 I g d G V h Y 2 h l c n M 6 I E h v d X J z X z E w L D c w f S Z x d W 9 0 O y w m c X V v d D t T Z W N 0 a W 9 u M S 9 B b G x U a W 1 l d G F i b G V O Z X c v Q X V 0 b 1 J l b W 9 2 Z W R D b 2 x 1 b W 5 z M S 5 7 V 2 9 y a y B w b G F j Z W 1 l b n Q g c m V s Y X R l Z C B m b 3 I g d G V h Y 2 h l c n M 6 I E t t c 1 8 x M S w 3 M X 0 m c X V v d D s s J n F 1 b 3 Q 7 U 2 V j d G l v b j E v Q W x s V G l t Z X R h Y m x l T m V 3 L 0 F 1 d G 9 S Z W 1 v d m V k Q 2 9 s d W 1 u c z E u e 1 Z h c m l h Y m x l I C h w Z X I g c 3 R 1 Z G V u d C l f M T I s N z J 9 J n F 1 b 3 Q 7 L C Z x d W 9 0 O 1 N l Y 3 R p b 2 4 x L 0 F s b F R p b W V 0 Y W J s Z U 5 l d y 9 B d X R v U m V t b 3 Z l Z E N v b H V t b n M x L n t G a X h l Z C A o c G V y I G F u b n V t K V 8 x M y w 3 M 3 0 m c X V v d D s s J n F 1 b 3 Q 7 U 2 V j d G l v b j E v Q W x s V G l t Z X R h Y m x l T m V 3 L 0 F 1 d G 9 S Z W 1 v d m V k Q 2 9 s d W 1 u c z E u e 0 N v c 3 R p b m c g R G V 0 Y W l s L 0 N v b W 1 l b n R z L D c 0 f S Z x d W 9 0 O y w m c X V v d D t T Z W N 0 a W 9 u M S 9 B b G x U a W 1 l d G F i b G V O Z X c v Q X V 0 b 1 J l b W 9 2 Z W R D b 2 x 1 b W 5 z M S 5 7 Q 2 9 s d W 1 u N z Y s N z V 9 J n F 1 b 3 Q 7 L C Z x d W 9 0 O 1 N l Y 3 R p b 2 4 x L 0 F s b F R p b W V 0 Y W J s Z U 5 l d y 9 B d X R v U m V t b 3 Z l Z E N v b H V t b n M x L n t U b 3 R h b C w 3 N n 0 m c X V v d D s s J n F 1 b 3 Q 7 U 2 V j d G l v b j E v Q W x s V G l t Z X R h Y m x l T m V 3 L 0 F 1 d G 9 S Z W 1 v d m V k Q 2 9 s d W 1 u c z E u e 0 R l b G l 2 Z X J 5 X z E 0 L D c 3 f S Z x d W 9 0 O y w m c X V v d D t T Z W N 0 a W 9 u M S 9 B b G x U a W 1 l d G F i b G V O Z X c v Q X V 0 b 1 J l b W 9 2 Z W R D b 2 x 1 b W 5 z M S 5 7 T 3 R o Z X I g K F N 1 c H B v c n Q g K y B U c m F 2 Z W w p L D c 4 f S Z x d W 9 0 O y w m c X V v d D t T Z W N 0 a W 9 u M S 9 B b G x U a W 1 l d G F i b G V O Z X c v Q X V 0 b 1 J l b W 9 2 Z W R D b 2 x 1 b W 5 z M S 5 7 T k V T Q S B I b 3 V y c y w 3 O X 0 m c X V v d D s s J n F 1 b 3 Q 7 U 2 V j d G l v b j E v Q W x s V G l t Z X R h Y m x l T m V 3 L 0 F 1 d G 9 S Z W 1 v d m V k Q 2 9 s d W 1 u c z E u e 0 R l b G l 2 Z X J 5 I E h v d X J z I C U g d n M g T k V T Q S A s O D B 9 J n F 1 b 3 Q 7 L C Z x d W 9 0 O 1 N l Y 3 R p b 2 4 x L 0 F s b F R p b W V 0 Y W J s Z U 5 l d y 9 B d X R v U m V t b 3 Z l Z E N v b H V t b n M x L n t D b 2 x 1 b W 4 4 M i w 4 M X 0 m c X V v d D s s J n F 1 b 3 Q 7 U 2 V j d G l v b j E v Q W x s V G l t Z X R h Y m x l T m V 3 L 0 F 1 d G 9 S Z W 1 v d m V k Q 2 9 s d W 1 u c z E u e 0 J h c 2 U g Q 2 9 1 c n N l I F B y a W N l I C h p b m N s I E F T Q y k s O D J 9 J n F 1 b 3 Q 7 L C Z x d W 9 0 O 1 N l Y 3 R p b 2 4 x L 0 F s b F R p b W V 0 Y W J s Z U 5 l d y 9 B d X R v U m V t b 3 Z l Z E N v b H V t b n M x L n t M b 2 F k a W 5 n c y w 4 M 3 0 m c X V v d D s s J n F 1 b 3 Q 7 U 2 V j d G l v b j E v Q W x s V G l t Z X R h Y m x l T m V 3 L 0 F 1 d G 9 S Z W 1 v d m V k Q 2 9 s d W 1 u c z E u e 0 F T Q y w 4 N H 0 m c X V v d D s s J n F 1 b 3 Q 7 U 2 V j d G l v b j E v Q W x s V G l t Z X R h Y m x l T m V 3 L 0 F 1 d G 9 S Z W 1 v d m V k Q 2 9 s d W 1 u c z E u e 0 d y b 3 N z Z W Q g d X A g V m F y a W F i b G U g Q 2 9 u c 3 V t Y W J s Z X M s O D V 9 J n F 1 b 3 Q 7 L C Z x d W 9 0 O 1 N l Y 3 R p b 2 4 x L 0 F s b F R p b W V 0 Y W J s Z U 5 l d y 9 B d X R v U m V t b 3 Z l Z E N v b H V t b n M x L n t U b 3 R h b C B u Z X Q g U m V 2 Z W 5 1 Z S B w Z X I g U 3 R 1 Z G V u d C w 4 N n 0 m c X V v d D s s J n F 1 b 3 Q 7 U 2 V j d G l v b j E v Q W x s V G l t Z X R h Y m x l T m V 3 L 0 F 1 d G 9 S Z W 1 v d m V k Q 2 9 s d W 1 u c z E u e 0 Z U L D g 3 f S Z x d W 9 0 O y w m c X V v d D t T Z W N 0 a W 9 u M S 9 B b G x U a W 1 l d G F i b G V O Z X c v Q X V 0 b 1 J l b W 9 2 Z W R D b 2 x 1 b W 5 z M S 5 7 U F Q s O D h 9 J n F 1 b 3 Q 7 L C Z x d W 9 0 O 1 N l Y 3 R p b 2 4 x L 0 F s b F R p b W V 0 Y W J s Z U 5 l d y 9 B d X R v U m V t b 3 Z l Z E N v b H V t b n M x L n t F U 0 8 s O D l 9 J n F 1 b 3 Q 7 L C Z x d W 9 0 O 1 N l Y 3 R p b 2 4 x L 0 F s b F R p b W V 0 Y W J s Z U 5 l d y 9 B d X R v U m V t b 3 Z l Z E N v b H V t b n M x L n t X L 3 B s Y W N l L D k w f S Z x d W 9 0 O y w m c X V v d D t T Z W N 0 a W 9 u M S 9 B b G x U a W 1 l d G F i b G V O Z X c v Q X V 0 b 1 J l b W 9 2 Z W R D b 2 x 1 b W 5 z M S 5 7 V H J h Z G U g Q X N z a X N 0 Y W 5 0 X z E 1 L D k x f S Z x d W 9 0 O y w m c X V v d D t T Z W N 0 a W 9 u M S 9 B b G x U a W 1 l d G F i b G V O Z X c v Q X V 0 b 1 J l b W 9 2 Z W R D b 2 x 1 b W 5 z M S 5 7 T 3 R o Z X I g W X I x L D k y f S Z x d W 9 0 O y w m c X V v d D t T Z W N 0 a W 9 u M S 9 B b G x U a W 1 l d G F i b G V O Z X c v Q X V 0 b 1 J l b W 9 2 Z W R D b 2 x 1 b W 5 z M S 5 7 T 3 R o Z X I g W X I y L D k z f S Z x d W 9 0 O y w m c X V v d D t T Z W N 0 a W 9 u M S 9 B b G x U a W 1 l d G F i b G V O Z X c v Q X V 0 b 1 J l b W 9 2 Z W R D b 2 x 1 b W 5 z M S 5 7 V H J h d m V s L D k 0 f S Z x d W 9 0 O y w m c X V v d D t T Z W N 0 a W 9 u M S 9 B b G x U a W 1 l d G F i b G V O Z X c v Q X V 0 b 1 J l b W 9 2 Z W R D b 2 x 1 b W 5 z M S 5 7 V H J h d m V s X z E 2 L D k 1 f S Z x d W 9 0 O y w m c X V v d D t T Z W N 0 a W 9 u M S 9 B b G x U a W 1 l d G F i b G V O Z X c v Q X V 0 b 1 J l b W 9 2 Z W R D b 2 x 1 b W 5 z M S 5 7 W W V h c i A x L D k 2 f S Z x d W 9 0 O y w m c X V v d D t T Z W N 0 a W 9 u M S 9 B b G x U a W 1 l d G F i b G V O Z X c v Q X V 0 b 1 J l b W 9 2 Z W R D b 2 x 1 b W 5 z M S 5 7 W W V h c i A y L D k 3 f S Z x d W 9 0 O y w m c X V v d D t T Z W N 0 a W 9 u M S 9 B b G x U a W 1 l d G F i b G V O Z X c v Q X V 0 b 1 J l b W 9 2 Z W R D b 2 x 1 b W 5 z M S 5 7 V G 9 0 Y W x f M T c s O T h 9 J n F 1 b 3 Q 7 L C Z x d W 9 0 O 1 N l Y 3 R p b 2 4 x L 0 F s b F R p b W V 0 Y W J s Z U 5 l d y 9 B d X R v U m V t b 3 Z l Z E N v b H V t b n M x L n t C c m V h a y B F d m V u L D k 5 f S Z x d W 9 0 O y w m c X V v d D t T Z W N 0 a W 9 u M S 9 B b G x U a W 1 l d G F i b G V O Z X c v Q X V 0 b 1 J l b W 9 2 Z W R D b 2 x 1 b W 5 z M S 5 7 R U R Q I E 5 1 b W J l c i w x M D B 9 J n F 1 b 3 Q 7 L C Z x d W 9 0 O 1 N l Y 3 R p b 2 4 x L 0 F s b F R p b W V 0 Y W J s Z U 5 l d y 9 B d X R v U m V t b 3 Z l Z E N v b H V t b n M x L n t T T k 9 X I H R p Y 2 t l d C B u d W 1 i Z X I s M T A x f S Z x d W 9 0 O y w m c X V v d D t T Z W N 0 a W 9 u M S 9 B b G x U a W 1 l d G F i b G V O Z X c v Q X V 0 b 1 J l b W 9 2 Z W R D b 2 x 1 b W 5 z M S 5 7 U H J v Z H V j d C B D b 2 R l L D E w M n 0 m c X V v d D s s J n F 1 b 3 Q 7 U 2 V j d G l v b j E v Q W x s V G l t Z X R h Y m x l T m V 3 L 0 F 1 d G 9 S Z W 1 v d m V k Q 2 9 s d W 1 u c z E u e 0 N h b C B P Y 2 M g Q 2 9 k Z S w x M D N 9 J n F 1 b 3 Q 7 L C Z x d W 9 0 O 1 N l Y 3 R p b 2 4 x L 0 F s b F R p b W V 0 Y W J s Z U 5 l d y 9 B d X R v U m V t b 3 Z l Z E N v b H V t b n M x L n t P Z m Z l c m l u Z y B D b 2 R l L D E w N H 0 m c X V v d D s s J n F 1 b 3 Q 7 U 2 V j d G l v b j E v Q W x s V G l t Z X R h Y m x l T m V 3 L 0 F 1 d G 9 S Z W 1 v d m V k Q 2 9 s d W 1 u c z E u e 2 V i c y B z d G F 0 d X M g K G F w c H J v d m V k L 2 R y Y W Z 0 K S w x M D V 9 J n F 1 b 3 Q 7 L C Z x d W 9 0 O 1 N l Y 3 R p b 2 4 x L 0 F s b F R p b W V 0 Y W J s Z U 5 l d y 9 B d X R v U m V t b 3 Z l Z E N v b H V t b n M x L n t l Y n M g U U E g Y 2 h l Y 2 s s M T A 2 f S Z x d W 9 0 O y w m c X V v d D t T Z W N 0 a W 9 u M S 9 B b G x U a W 1 l d G F i b G V O Z X c v Q X V 0 b 1 J l b W 9 2 Z W R D b 2 x 1 b W 5 z M S 5 7 R W 5 0 Z X J l Z C B p b n R v I E V W R V Q s M T A 3 f S Z x d W 9 0 O y w m c X V v d D t T Z W N 0 a W 9 u M S 9 B b G x U a W 1 l d G F i b G V O Z X c v Q X V 0 b 1 J l b W 9 2 Z W R D b 2 x 1 b W 5 z M S 5 7 V W 5 p d H M g Z n J v b S B T b 0 E g d X B s b 2 F k Z W Q g d G 8 g R V Z F V C w x M D h 9 J n F 1 b 3 Q 7 L C Z x d W 9 0 O 1 N l Y 3 R p b 2 4 x L 0 F s b F R p b W V 0 Y W J s Z U 5 l d y 9 B d X R v U m V t b 3 Z l Z E N v b H V t b n M x L n t U Q V M g c m V j Z W l 2 Z W Q s M T A 5 f S Z x d W 9 0 O y w m c X V v d D t T Z W N 0 a W 9 u M S 9 B b G x U a W 1 l d G F i b G V O Z X c v Q X V 0 b 1 J l b W 9 2 Z W R D b 2 x 1 b W 5 z M S 5 7 V E F T I G F t Z W 5 k Z W Q g Z m 9 y I H V w b G 9 h Z C w x M T B 9 J n F 1 b 3 Q 7 L C Z x d W 9 0 O 1 N l Y 3 R p b 2 4 x L 0 F s b F R p b W V 0 Y W J s Z U 5 l d y 9 B d X R v U m V t b 3 Z l Z E N v b H V t b n M x L n t U Q V M g d X B s b 2 F k Z W Q g d G 8 g R V Z F V C w x M T F 9 J n F 1 b 3 Q 7 L C Z x d W 9 0 O 1 N l Y 3 R p b 2 4 x L 0 F s b F R p b W V 0 Y W J s Z U 5 l d y 9 B d X R v U m V t b 3 Z l Z E N v b H V t b n M x L n t O R V N B I G h v d X J z L j E s M T E y f S Z x d W 9 0 O y w m c X V v d D t T Z W N 0 a W 9 u M S 9 B b G x U a W 1 l d G F i b G V O Z X c v Q X V 0 b 1 J l b W 9 2 Z W R D b 2 x 1 b W 5 z M S 5 7 Q 2 9 1 c n N l I F R 5 c G V f M T g s M T E z f S Z x d W 9 0 O y w m c X V v d D t T Z W N 0 a W 9 u M S 9 B b G x U a W 1 l d G F i b G V O Z X c v Q X V 0 b 1 J l b W 9 2 Z W R D b 2 x 1 b W 5 z M S 5 7 V G V h b S B M Z W F k Z X I s M T E 0 f S Z x d W 9 0 O 1 0 s J n F 1 b 3 Q 7 Q 2 9 s d W 1 u Q 2 9 1 b n Q m c X V v d D s 6 M T E 1 L C Z x d W 9 0 O 0 t l e U N v b H V t b k 5 h b W V z J n F 1 b 3 Q 7 O l t d L C Z x d W 9 0 O 0 N v b H V t b k l k Z W 5 0 a X R p Z X M m c X V v d D s 6 W y Z x d W 9 0 O 1 N l Y 3 R p b 2 4 x L 0 F s b F R p b W V 0 Y W J s Z U 5 l d y 9 B d X R v U m V t b 3 Z l Z E N v b H V t b n M x L n t T d G F 0 d X M s M H 0 m c X V v d D s s J n F 1 b 3 Q 7 U 2 V j d G l v b j E v Q W x s V G l t Z X R h Y m x l T m V 3 L 0 F 1 d G 9 S Z W 1 v d m V k Q 2 9 s d W 1 u c z E u e 0 N v d X J z Z S B U e X B l L D F 9 J n F 1 b 3 Q 7 L C Z x d W 9 0 O 1 N l Y 3 R p b 2 4 x L 0 F s b F R p b W V 0 Y W J s Z U 5 l d y 9 B d X R v U m V t b 3 Z l Z E N v b H V t b n M x L n t O R V N B I E N v d X J z Z S B D b 2 R l L D J 9 J n F 1 b 3 Q 7 L C Z x d W 9 0 O 1 N l Y 3 R p b 2 4 x L 0 F s b F R p b W V 0 Y W J s Z U 5 l d y 9 B d X R v U m V t b 3 Z l Z E N v b H V t b n M x L n t O Y X R p b 2 5 h b C B D b 2 R l L D N 9 J n F 1 b 3 Q 7 L C Z x d W 9 0 O 1 N l Y 3 R p b 2 4 x L 0 F s b F R p b W V 0 Y W J s Z U 5 l d y 9 B d X R v U m V t b 3 Z l Z E N v b H V t b n M x L n t R d W F s a W Z p Y 2 F 0 a W 9 u I E 5 h b W U s N H 0 m c X V v d D s s J n F 1 b 3 Q 7 U 2 V j d G l v b j E v Q W x s V G l t Z X R h Y m x l T m V 3 L 0 F 1 d G 9 S Z W 1 v d m V k Q 2 9 s d W 1 u c z E u e 0 5 F U 0 E g Q 2 9 1 c n N l I E 5 h b W U g L D V 9 J n F 1 b 3 Q 7 L C Z x d W 9 0 O 1 N l Y 3 R p b 2 4 x L 0 F s b F R p b W V 0 Y W J s Z U 5 l d y 9 B d X R v U m V t b 3 Z l Z E N v b H V t b n M x L n t T d W I t R m F j d W x 0 e S w 2 f S Z x d W 9 0 O y w m c X V v d D t T Z W N 0 a W 9 u M S 9 B b G x U a W 1 l d G F i b G V O Z X c v Q X V 0 b 1 J l b W 9 2 Z W R D b 2 x 1 b W 5 z M S 5 7 Q 2 x h c 3 M g T m F t Z S w 3 f S Z x d W 9 0 O y w m c X V v d D t T Z W N 0 a W 9 u M S 9 B b G x U a W 1 l d G F i b G V O Z X c v Q X V 0 b 1 J l b W 9 2 Z W R D b 2 x 1 b W 5 z M S 5 7 Q 2 9 1 c n N l I G 5 h b W U g Q 2 h l Y 2 s s O H 0 m c X V v d D s s J n F 1 b 3 Q 7 U 2 V j d G l v b j E v Q W x s V G l t Z X R h Y m x l T m V 3 L 0 F 1 d G 9 S Z W 1 v d m V k Q 2 9 s d W 1 u c z E u e 0 N v d X J z Z S B Q c m l j Z S A o a W 5 j b C B B U 0 M g X H U w M D I 2 I E x v Y W R p b m c p L D l 9 J n F 1 b 3 Q 7 L C Z x d W 9 0 O 1 N l Y 3 R p b 2 4 x L 0 F s b F R p b W V 0 Y W J s Z U 5 l d y 9 B d X R v U m V t b 3 Z l Z E N v b H V t b n M x L n t B c H g g Y n J l Y W s g Z X Z l b i B z d H V k Z W 5 0 c y B m b 3 I g Q 0 0 g b 2 Y g Q D M 1 L j A l L D E w f S Z x d W 9 0 O y w m c X V v d D t T Z W N 0 a W 9 u M S 9 B b G x U a W 1 l d G F i b G V O Z X c v Q X V 0 b 1 J l b W 9 2 Z W R D b 2 x 1 b W 5 z M S 5 7 Q X B 4 I E N v b n R y a W J 1 d G l v b i B N Y X J n a W 4 g Z n J v b S B N a W 4 v T W F u I H N p e m U s M T F 9 J n F 1 b 3 Q 7 L C Z x d W 9 0 O 1 N l Y 3 R p b 2 4 x L 0 F s b F R p b W V 0 Y W J s Z U 5 l d y 9 B d X R v U m V t b 3 Z l Z E N v b H V t b n M x L n t M b 2 F k a W 5 n L D E y f S Z x d W 9 0 O y w m c X V v d D t T Z W N 0 a W 9 u M S 9 B b G x U a W 1 l d G F i b G V O Z X c v Q X V 0 b 1 J l b W 9 2 Z W R D b 2 x 1 b W 5 z M S 5 7 T m V 3 L 0 N v b n Q s M T N 9 J n F 1 b 3 Q 7 L C Z x d W 9 0 O 1 N l Y 3 R p b 2 4 x L 0 F s b F R p b W V 0 Y W J s Z U 5 l d y 9 B d X R v U m V t b 3 Z l Z E N v b H V t b n M x L n t I Z W F k I F R l Y W N o Z X J c b i h G a X J z d C B M Y X N 0 K V x u K H V z Z S A 7 I H d p d G g g b m 8 g c 3 B h Y 2 V z I G Z v c i B t d W x 0 a X B s Z S k s M T R 9 J n F 1 b 3 Q 7 L C Z x d W 9 0 O 1 N l Y 3 R p b 2 4 x L 0 F s b F R p b W V 0 Y W J s Z U 5 l d y 9 B d X R v U m V t b 3 Z l Z E N v b H V t b n M x L n t N a W 4 g U 3 R 1 Z G V u d H M g c G V y I E N v a G 9 y d C w x N X 0 m c X V v d D s s J n F 1 b 3 Q 7 U 2 V j d G l v b j E v Q W x s V G l t Z X R h Y m x l T m V 3 L 0 F 1 d G 9 S Z W 1 v d m V k Q 2 9 s d W 1 u c z E u e 0 1 h e C B T d H V k Z W 5 0 c y B w Z X I g Q 2 9 o b 3 J 0 L D E 2 f S Z x d W 9 0 O y w m c X V v d D t T Z W N 0 a W 9 u M S 9 B b G x U a W 1 l d G F i b G V O Z X c v Q X V 0 b 1 J l b W 9 2 Z W R D b 2 x 1 b W 5 z M S 5 7 T W F 4 I E N v a G 9 y d H M s M T d 9 J n F 1 b 3 Q 7 L C Z x d W 9 0 O 1 N l Y 3 R p b 2 4 x L 0 F s b F R p b W V 0 Y W J s Z U 5 l d y 9 B d X R v U m V t b 3 Z l Z E N v b H V t b n M x L n t D b 3 N 0 I E N l b n R y Z S w x O H 0 m c X V v d D s s J n F 1 b 3 Q 7 U 2 V j d G l v b j E v Q W x s V G l t Z X R h Y m x l T m V 3 L 0 F 1 d G 9 S Z W 1 v d m V k Q 2 9 s d W 1 u c z E u e 1 N v Q S B v c i B G d W x s I F F 1 Y W w s M T l 9 J n F 1 b 3 Q 7 L C Z x d W 9 0 O 1 N l Y 3 R p b 2 4 x L 0 F s b F R p b W V 0 Y W J s Z U 5 l d y 9 B d X R v U m V t b 3 Z l Z E N v b H V t b n M x L n t E Z W x p d m V y e S w y M H 0 m c X V v d D s s J n F 1 b 3 Q 7 U 2 V j d G l v b j E v Q W x s V G l t Z X R h Y m x l T m V 3 L 0 F 1 d G 9 S Z W 1 v d m V k Q 2 9 s d W 1 u c z E u e 0 R l b G l 2 Z X J 5 I E 1 v Z G U s M j F 9 J n F 1 b 3 Q 7 L C Z x d W 9 0 O 1 N l Y 3 R p b 2 4 x L 0 F s b F R p b W V 0 Y W J s Z U 5 l d y 9 B d X R v U m V t b 3 Z l Z E N v b H V t b n M x L n t B V E F S L D I y f S Z x d W 9 0 O y w m c X V v d D t T Z W N 0 a W 9 u M S 9 B b G x U a W 1 l d G F i b G V O Z X c v Q X V 0 b 1 J l b W 9 2 Z W R D b 2 x 1 b W 5 z M S 5 7 R X h h b S B O d W 1 i Z X I s M j N 9 J n F 1 b 3 Q 7 L C Z x d W 9 0 O 1 N l Y 3 R p b 2 4 x L 0 F s b F R p b W V 0 Y W J s Z U 5 l d y 9 B d X R v U m V t b 3 Z l Z E N v b H V t b n M x L n t X b 3 J r I F B s Y W N l b W V u d C w y N H 0 m c X V v d D s s J n F 1 b 3 Q 7 U 2 V j d G l v b j E v Q W x s V G l t Z X R h Y m x l T m V 3 L 0 F 1 d G 9 S Z W 1 v d m V k Q 2 9 s d W 1 u c z E u e 1 d v c m s g U G x h Y 2 V t Z W 5 0 I E h v d X J z L D I 1 f S Z x d W 9 0 O y w m c X V v d D t T Z W N 0 a W 9 u M S 9 B b G x U a W 1 l d G F i b G V O Z X c v Q X V 0 b 1 J l b W 9 2 Z W R D b 2 x 1 b W 5 z M S 5 7 R V Z F V C B D b 3 V y c 2 U g S U Q s M j Z 9 J n F 1 b 3 Q 7 L C Z x d W 9 0 O 1 N l Y 3 R p b 2 4 x L 0 F s b F R p b W V 0 Y W J s Z U 5 l d y 9 B d X R v U m V t b 3 Z l Z E N v b H V t b n M x L n t D b G F z c y B G c m V x d W V u Y 3 k s M j d 9 J n F 1 b 3 Q 7 L C Z x d W 9 0 O 1 N l Y 3 R p b 2 4 x L 0 F s b F R p b W V 0 Y W J s Z U 5 l d y 9 B d X R v U m V t b 3 Z l Z E N v b H V t b n M x L n t E Y X k s M j h 9 J n F 1 b 3 Q 7 L C Z x d W 9 0 O 1 N l Y 3 R p b 2 4 x L 0 F s b F R p b W V 0 Y W J s Z U 5 l d y 9 B d X R v U m V t b 3 Z l Z E N v b H V t b n M x L n t T d G F y d C B U a W 1 l X G 5 c b k h I O k 1 N I F x u M j R o c i B 0 a W 1 l L D I 5 f S Z x d W 9 0 O y w m c X V v d D t T Z W N 0 a W 9 u M S 9 B b G x U a W 1 l d G F i b G V O Z X c v Q X V 0 b 1 J l b W 9 2 Z W R D b 2 x 1 b W 5 z M S 5 7 R W 5 k I F R p b W V c b l x u S E g 6 T U 1 c b j I 0 a H I g d G l t Z S w z M H 0 m c X V v d D s s J n F 1 b 3 Q 7 U 2 V j d G l v b j E v Q W x s V G l t Z X R h Y m x l T m V 3 L 0 F 1 d G 9 S Z W 1 v d m V k Q 2 9 s d W 1 u c z E u e 0 F j Y 2 V z c y A o W S 9 O K S w z M X 0 m c X V v d D s s J n F 1 b 3 Q 7 U 2 V j d G l v b j E v Q W x s V G l t Z X R h Y m x l T m V 3 L 0 F 1 d G 9 S Z W 1 v d m V k Q 2 9 s d W 1 u c z E u e 0 R l b G l 2 Z X J 5 I E x v Y 2 F 0 a W 9 u L D M y f S Z x d W 9 0 O y w m c X V v d D t T Z W N 0 a W 9 u M S 9 B b G x U a W 1 l d G F i b G V O Z X c v Q X V 0 b 1 J l b W 9 2 Z W R D b 2 x 1 b W 5 z M S 5 7 Q 2 9 t b X V u a X R 5 L D M z f S Z x d W 9 0 O y w m c X V v d D t T Z W N 0 a W 9 u M S 9 B b G x U a W 1 l d G F i b G V O Z X c v Q X V 0 b 1 J l b W 9 2 Z W R D b 2 x 1 b W 5 z M S 5 7 S W 5 0 Z X J u Y W w g T m 9 0 Z X M g L D M 0 f S Z x d W 9 0 O y w m c X V v d D t T Z W N 0 a W 9 u M S 9 B b G x U a W 1 l d G F i b G V O Z X c v Q X V 0 b 1 J l b W 9 2 Z W R D b 2 x 1 b W 5 z M S 5 7 U 3 B l Y 2 l m a W M g Q 2 9 1 c n N l I F J l c X V p c m V t Z W 5 0 c y B 0 Z X h 0 I H R v I G d v I G l u d G 8 g R V Z F V C B w b 3 J 0 Y W w g Z W c g d 2 h h d C B 0 b y B 3 Z W F y I C 8 g d 2 h h d C B 0 b y B i c m l u Z y A o d G 8 g Y m U g c 2 V l b i B v b i B 0 a G U g b 2 Z m Z X I g b G V 0 d G V y K S w z N X 0 m c X V v d D s s J n F 1 b 3 Q 7 U 2 V j d G l v b j E v Q W x s V G l t Z X R h Y m x l T m V 3 L 0 F 1 d G 9 S Z W 1 v d m V k Q 2 9 s d W 1 u c z E u e 0 F k Z G l 0 a W 9 u Y W w g V G V 4 d C B 0 a G F 0 I G F w c G V h c n M g a W 4 g R V Z F V C B l Z y B x d W F s I G F k d m l j Z S w g d m F j Y 2 l u Y X R p b 2 4 g Y W R 2 a W N l L C B j b 3 V y c 2 V z I H N 1 Y m p l Y 3 Q g d G 8 g Y 2 h h b m d l I C h v b m x 5 I H N l Z W 4 g Y X Q g Y 2 9 1 c n N l I G x l d m V s K S w z N n 0 m c X V v d D s s J n F 1 b 3 Q 7 U 2 V j d G l v b j E v Q W x s V G l t Z X R h Y m x l T m V 3 L 0 F 1 d G 9 S Z W 1 v d m V k Q 2 9 s d W 1 u c z E u e 1 N w Z W N p Y W w g R G V s a X Z l c n k g T m 9 0 Z S A o R V Z F V C B w b 3 J 0 Y W w g X H U w M D I 2 I F R W R V Q g d G l t Z X R h Y m x l K S A t I F l l Y X I g M i B k Z X R h a W w v U 2 9 B L 3 d v c m t z a G 9 w I G x v Y 2 F 0 a W 9 u L C B k Y X R l c y B c d T A w M j Y g d G l t Z X M s M z d 9 J n F 1 b 3 Q 7 L C Z x d W 9 0 O 1 N l Y 3 R p b 2 4 x L 0 F s b F R p b W V 0 Y W J s Z U 5 l d y 9 B d X R v U m V t b 3 Z l Z E N v b H V t b n M x L n t O d W 1 i Z X I g b 2 Y g e W V h c n M s M z h 9 J n F 1 b 3 Q 7 L C Z x d W 9 0 O 1 N l Y 3 R p b 2 4 x L 0 F s b F R p b W V 0 Y W J s Z U 5 l d y 9 B d X R v U m V t b 3 Z l Z E N v b H V t b n M x L n t O d W 1 i Z X I g b 2 Y g V G V y b X M g a W 4 g W W V h c i A x L D M 5 f S Z x d W 9 0 O y w m c X V v d D t T Z W N 0 a W 9 u M S 9 B b G x U a W 1 l d G F i b G V O Z X c v Q X V 0 b 1 J l b W 9 2 Z W R D b 2 x 1 b W 5 z M S 5 7 T n V t Y m V y I G 9 m I F R l c m 1 z I G l u I F l l Y X I g M i A s N D B 9 J n F 1 b 3 Q 7 L C Z x d W 9 0 O 1 N l Y 3 R p b 2 4 x L 0 F s b F R p b W V 0 Y W J s Z U 5 l d y 9 B d X R v U m V t b 3 Z l Z E N v b H V t b n M x L n t T d G F y d C B E Y X R l I C h Z Z W F y I D E p L D Q x f S Z x d W 9 0 O y w m c X V v d D t T Z W N 0 a W 9 u M S 9 B b G x U a W 1 l d G F i b G V O Z X c v Q X V 0 b 1 J l b W 9 2 Z W R D b 2 x 1 b W 5 z M S 5 7 R W 5 k I E R h d G U g K F l l Y X I g M S k s N D J 9 J n F 1 b 3 Q 7 L C Z x d W 9 0 O 1 N l Y 3 R p b 2 4 x L 0 F s b F R p b W V 0 Y W J s Z U 5 l d y 9 B d X R v U m V t b 3 Z l Z E N v b H V t b n M x L n t T d G F y d C B E Y X R l I C h Z Z W F y I D I p L D Q z f S Z x d W 9 0 O y w m c X V v d D t T Z W N 0 a W 9 u M S 9 B b G x U a W 1 l d G F i b G V O Z X c v Q X V 0 b 1 J l b W 9 2 Z W R D b 2 x 1 b W 5 z M S 5 7 R W 5 k I E R h d G U g K F l l Y X I g M i k s N D R 9 J n F 1 b 3 Q 7 L C Z x d W 9 0 O 1 N l Y 3 R p b 2 4 x L 0 F s b F R p b W V 0 Y W J s Z U 5 l d y 9 B d X R v U m V t b 3 Z l Z E N v b H V t b n M x L n t D b G F z c y B S b 2 9 t X G 4 s N D V 9 J n F 1 b 3 Q 7 L C Z x d W 9 0 O 1 N l Y 3 R p b 2 4 x L 0 F s b F R p b W V 0 Y W J s Z U 5 l d y 9 B d X R v U m V t b 3 Z l Z E N v b H V t b n M x L n t D b G F z c y B U Z W F j a G V y X G 4 o R m l y c 3 Q g T G F z d C l c b i h 1 c 2 U g O y B 3 a X R o I G 5 v I H N w Y W N l c y B m b 3 I g b X V s d G l w b G U p L D Q 2 f S Z x d W 9 0 O y w m c X V v d D t T Z W N 0 a W 9 u M S 9 B b G x U a W 1 l d G F i b G V O Z X c v Q X V 0 b 1 J l b W 9 2 Z W R D b 2 x 1 b W 5 z M S 5 7 U 2 N o b 2 9 s c 1 x 1 M D A y N y B U Z W F t I E N v b n R h Y 3 Q s N D d 9 J n F 1 b 3 Q 7 L C Z x d W 9 0 O 1 N l Y 3 R p b 2 4 x L 0 F s b F R p b W V 0 Y W J s Z U 5 l d y 9 B d X R v U m V t b 3 Z l Z E N v b H V t b n M x L n t E Z W x p d m V y e S A o V G V h Y 2 h l c i k s N D h 9 J n F 1 b 3 Q 7 L C Z x d W 9 0 O 1 N l Y 3 R p b 2 4 x L 0 F s b F R p b W V 0 Y W J s Z U 5 l d y 9 B d X R v U m V t b 3 Z l Z E N v b H V t b n M x L n t U Z W F j a G V y I F J l c 2 9 1 c m N l I C h G V C U p L D Q 5 f S Z x d W 9 0 O y w m c X V v d D t T Z W N 0 a W 9 u M S 9 B b G x U a W 1 l d G F i b G V O Z X c v Q X V 0 b 1 J l b W 9 2 Z W R D b 2 x 1 b W 5 z M S 5 7 U 3 V w c G 9 y d C A o R V N P K S w 1 M H 0 m c X V v d D s s J n F 1 b 3 Q 7 U 2 V j d G l v b j E v Q W x s V G l t Z X R h Y m x l T m V 3 L 0 F 1 d G 9 S Z W 1 v d m V k Q 2 9 s d W 1 u c z E u e 1 d v c m t w b G F j Z W 1 l b n Q g K F x 1 M D A z Z V J E K S w 1 M X 0 m c X V v d D s s J n F 1 b 3 Q 7 U 2 V j d G l v b j E v Q W x s V G l t Z X R h Y m x l T m V 3 L 0 F 1 d G 9 S Z W 1 v d m V k Q 2 9 s d W 1 u c z E u e 1 R y Y W R l I E F z c 2 l z d G F u d C w 1 M n 0 m c X V v d D s s J n F 1 b 3 Q 7 U 2 V j d G l v b j E v Q W x s V G l t Z X R h Y m x l T m V 3 L 0 F 1 d G 9 S Z W 1 v d m V k Q 2 9 s d W 1 u c z E u e 1 w m c X V v d D t P d G h l c l w m c X V v d D s g U 3 V w c G 9 y d D o g S G 9 1 c n M s N T N 9 J n F 1 b 3 Q 7 L C Z x d W 9 0 O 1 N l Y 3 R p b 2 4 x L 0 F s b F R p b W V 0 Y W J s Z U 5 l d y 9 B d X R v U m V t b 3 Z l Z E N v b H V t b n M x L n t c J n F 1 b 3 Q 7 T 3 R o Z X J c J n F 1 b 3 Q 7 I F N 1 c H B v c n Q 6 I F R 5 c G U s N T R 9 J n F 1 b 3 Q 7 L C Z x d W 9 0 O 1 N l Y 3 R p b 2 4 x L 0 F s b F R p b W V 0 Y W J s Z U 5 l d y 9 B d X R v U m V t b 3 Z l Z E N v b H V t b n M x L n t E Z W x p d m V y e S B y Z W x h d G V k I G Z v c i B 0 Z W F j a G V y c z o g S G 9 1 c n M s N T V 9 J n F 1 b 3 Q 7 L C Z x d W 9 0 O 1 N l Y 3 R p b 2 4 x L 0 F s b F R p b W V 0 Y W J s Z U 5 l d y 9 B d X R v U m V t b 3 Z l Z E N v b H V t b n M x L n t E Z W x p d m V y e S B y Z W x h d G V k I G Z v c i B 0 Z W F j a G V y c z o g S 2 1 z L D U 2 f S Z x d W 9 0 O y w m c X V v d D t T Z W N 0 a W 9 u M S 9 B b G x U a W 1 l d G F i b G V O Z X c v Q X V 0 b 1 J l b W 9 2 Z W R D b 2 x 1 b W 5 z M S 5 7 V 2 9 y a y B w b G F j Z W 1 l b n Q g c m V s Y X R l Z C B m b 3 I g d G V h Y 2 h l c n M 6 I E h v d X J z L D U 3 f S Z x d W 9 0 O y w m c X V v d D t T Z W N 0 a W 9 u M S 9 B b G x U a W 1 l d G F i b G V O Z X c v Q X V 0 b 1 J l b W 9 2 Z W R D b 2 x 1 b W 5 z M S 5 7 V 2 9 y a y B w b G F j Z W 1 l b n Q g c m V s Y X R l Z C B m b 3 I g d G V h Y 2 h l c n M 6 I E t t c y w 1 O H 0 m c X V v d D s s J n F 1 b 3 Q 7 U 2 V j d G l v b j E v Q W x s V G l t Z X R h Y m x l T m V 3 L 0 F 1 d G 9 S Z W 1 v d m V k Q 2 9 s d W 1 u c z E u e 1 Z h c m l h Y m x l I C h w Z X I g c 3 R 1 Z G V u d C k s N T l 9 J n F 1 b 3 Q 7 L C Z x d W 9 0 O 1 N l Y 3 R p b 2 4 x L 0 F s b F R p b W V 0 Y W J s Z U 5 l d y 9 B d X R v U m V t b 3 Z l Z E N v b H V t b n M x L n t G a X h l Z C A o c G V y I G F u b n V t K S w 2 M H 0 m c X V v d D s s J n F 1 b 3 Q 7 U 2 V j d G l v b j E v Q W x s V G l t Z X R h Y m x l T m V 3 L 0 F 1 d G 9 S Z W 1 v d m V k Q 2 9 s d W 1 u c z E u e 0 R l b G l 2 Z X J 5 I C h U Z W F j a G V y K V 8 x L D Y x f S Z x d W 9 0 O y w m c X V v d D t T Z W N 0 a W 9 u M S 9 B b G x U a W 1 l d G F i b G V O Z X c v Q X V 0 b 1 J l b W 9 2 Z W R D b 2 x 1 b W 5 z M S 5 7 V G V h Y 2 h l c i B S Z X N v d X J j Z S A o R l Q l K V 8 y L D Y y f S Z x d W 9 0 O y w m c X V v d D t T Z W N 0 a W 9 u M S 9 B b G x U a W 1 l d G F i b G V O Z X c v Q X V 0 b 1 J l b W 9 2 Z W R D b 2 x 1 b W 5 z M S 5 7 U 3 V w c G 9 y d C A o R V N P K V 8 z L D Y z f S Z x d W 9 0 O y w m c X V v d D t T Z W N 0 a W 9 u M S 9 B b G x U a W 1 l d G F i b G V O Z X c v Q X V 0 b 1 J l b W 9 2 Z W R D b 2 x 1 b W 5 z M S 5 7 V 2 9 y a 3 B s Y W N l b W V u d C A o X H U w M D N l U k Q p X z Q s N j R 9 J n F 1 b 3 Q 7 L C Z x d W 9 0 O 1 N l Y 3 R p b 2 4 x L 0 F s b F R p b W V 0 Y W J s Z U 5 l d y 9 B d X R v U m V t b 3 Z l Z E N v b H V t b n M x L n t U c m F k Z S B B c 3 N p c 3 R h b n R f N S w 2 N X 0 m c X V v d D s s J n F 1 b 3 Q 7 U 2 V j d G l v b j E v Q W x s V G l t Z X R h Y m x l T m V 3 L 0 F 1 d G 9 S Z W 1 v d m V k Q 2 9 s d W 1 u c z E u e 1 w m c X V v d D t P d G h l c l w m c X V v d D s g U 3 V w c G 9 y d D o g S G 9 1 c n N f N i w 2 N n 0 m c X V v d D s s J n F 1 b 3 Q 7 U 2 V j d G l v b j E v Q W x s V G l t Z X R h Y m x l T m V 3 L 0 F 1 d G 9 S Z W 1 v d m V k Q 2 9 s d W 1 u c z E u e 1 w m c X V v d D t P d G h l c l w m c X V v d D s g U 3 V w c G 9 y d D o g V H l w Z V 8 3 L D Y 3 f S Z x d W 9 0 O y w m c X V v d D t T Z W N 0 a W 9 u M S 9 B b G x U a W 1 l d G F i b G V O Z X c v Q X V 0 b 1 J l b W 9 2 Z W R D b 2 x 1 b W 5 z M S 5 7 R G V s a X Z l c n k g c m V s Y X R l Z C B m b 3 I g d G V h Y 2 h l c n M 6 I E h v d X J z X z g s N j h 9 J n F 1 b 3 Q 7 L C Z x d W 9 0 O 1 N l Y 3 R p b 2 4 x L 0 F s b F R p b W V 0 Y W J s Z U 5 l d y 9 B d X R v U m V t b 3 Z l Z E N v b H V t b n M x L n t E Z W x p d m V y e S B y Z W x h d G V k I G Z v c i B 0 Z W F j a G V y c z o g S 2 1 z X z k s N j l 9 J n F 1 b 3 Q 7 L C Z x d W 9 0 O 1 N l Y 3 R p b 2 4 x L 0 F s b F R p b W V 0 Y W J s Z U 5 l d y 9 B d X R v U m V t b 3 Z l Z E N v b H V t b n M x L n t X b 3 J r I H B s Y W N l b W V u d C B y Z W x h d G V k I G Z v c i B 0 Z W F j a G V y c z o g S G 9 1 c n N f M T A s N z B 9 J n F 1 b 3 Q 7 L C Z x d W 9 0 O 1 N l Y 3 R p b 2 4 x L 0 F s b F R p b W V 0 Y W J s Z U 5 l d y 9 B d X R v U m V t b 3 Z l Z E N v b H V t b n M x L n t X b 3 J r I H B s Y W N l b W V u d C B y Z W x h d G V k I G Z v c i B 0 Z W F j a G V y c z o g S 2 1 z X z E x L D c x f S Z x d W 9 0 O y w m c X V v d D t T Z W N 0 a W 9 u M S 9 B b G x U a W 1 l d G F i b G V O Z X c v Q X V 0 b 1 J l b W 9 2 Z W R D b 2 x 1 b W 5 z M S 5 7 V m F y a W F i b G U g K H B l c i B z d H V k Z W 5 0 K V 8 x M i w 3 M n 0 m c X V v d D s s J n F 1 b 3 Q 7 U 2 V j d G l v b j E v Q W x s V G l t Z X R h Y m x l T m V 3 L 0 F 1 d G 9 S Z W 1 v d m V k Q 2 9 s d W 1 u c z E u e 0 Z p e G V k I C h w Z X I g Y W 5 u d W 0 p X z E z L D c z f S Z x d W 9 0 O y w m c X V v d D t T Z W N 0 a W 9 u M S 9 B b G x U a W 1 l d G F i b G V O Z X c v Q X V 0 b 1 J l b W 9 2 Z W R D b 2 x 1 b W 5 z M S 5 7 Q 2 9 z d G l u Z y B E Z X R h a W w v Q 2 9 t b W V u d H M s N z R 9 J n F 1 b 3 Q 7 L C Z x d W 9 0 O 1 N l Y 3 R p b 2 4 x L 0 F s b F R p b W V 0 Y W J s Z U 5 l d y 9 B d X R v U m V t b 3 Z l Z E N v b H V t b n M x L n t D b 2 x 1 b W 4 3 N i w 3 N X 0 m c X V v d D s s J n F 1 b 3 Q 7 U 2 V j d G l v b j E v Q W x s V G l t Z X R h Y m x l T m V 3 L 0 F 1 d G 9 S Z W 1 v d m V k Q 2 9 s d W 1 u c z E u e 1 R v d G F s L D c 2 f S Z x d W 9 0 O y w m c X V v d D t T Z W N 0 a W 9 u M S 9 B b G x U a W 1 l d G F i b G V O Z X c v Q X V 0 b 1 J l b W 9 2 Z W R D b 2 x 1 b W 5 z M S 5 7 R G V s a X Z l c n l f M T Q s N z d 9 J n F 1 b 3 Q 7 L C Z x d W 9 0 O 1 N l Y 3 R p b 2 4 x L 0 F s b F R p b W V 0 Y W J s Z U 5 l d y 9 B d X R v U m V t b 3 Z l Z E N v b H V t b n M x L n t P d G h l c i A o U 3 V w c G 9 y d C A r I F R y Y X Z l b C k s N z h 9 J n F 1 b 3 Q 7 L C Z x d W 9 0 O 1 N l Y 3 R p b 2 4 x L 0 F s b F R p b W V 0 Y W J s Z U 5 l d y 9 B d X R v U m V t b 3 Z l Z E N v b H V t b n M x L n t O R V N B I E h v d X J z L D c 5 f S Z x d W 9 0 O y w m c X V v d D t T Z W N 0 a W 9 u M S 9 B b G x U a W 1 l d G F i b G V O Z X c v Q X V 0 b 1 J l b W 9 2 Z W R D b 2 x 1 b W 5 z M S 5 7 R G V s a X Z l c n k g S G 9 1 c n M g J S B 2 c y B O R V N B I C w 4 M H 0 m c X V v d D s s J n F 1 b 3 Q 7 U 2 V j d G l v b j E v Q W x s V G l t Z X R h Y m x l T m V 3 L 0 F 1 d G 9 S Z W 1 v d m V k Q 2 9 s d W 1 u c z E u e 0 N v b H V t b j g y L D g x f S Z x d W 9 0 O y w m c X V v d D t T Z W N 0 a W 9 u M S 9 B b G x U a W 1 l d G F i b G V O Z X c v Q X V 0 b 1 J l b W 9 2 Z W R D b 2 x 1 b W 5 z M S 5 7 Q m F z Z S B D b 3 V y c 2 U g U H J p Y 2 U g K G l u Y 2 w g Q V N D K S w 4 M n 0 m c X V v d D s s J n F 1 b 3 Q 7 U 2 V j d G l v b j E v Q W x s V G l t Z X R h Y m x l T m V 3 L 0 F 1 d G 9 S Z W 1 v d m V k Q 2 9 s d W 1 u c z E u e 0 x v Y W R p b m d z L D g z f S Z x d W 9 0 O y w m c X V v d D t T Z W N 0 a W 9 u M S 9 B b G x U a W 1 l d G F i b G V O Z X c v Q X V 0 b 1 J l b W 9 2 Z W R D b 2 x 1 b W 5 z M S 5 7 Q V N D L D g 0 f S Z x d W 9 0 O y w m c X V v d D t T Z W N 0 a W 9 u M S 9 B b G x U a W 1 l d G F i b G V O Z X c v Q X V 0 b 1 J l b W 9 2 Z W R D b 2 x 1 b W 5 z M S 5 7 R 3 J v c 3 N l Z C B 1 c C B W Y X J p Y W J s Z S B D b 2 5 z d W 1 h Y m x l c y w 4 N X 0 m c X V v d D s s J n F 1 b 3 Q 7 U 2 V j d G l v b j E v Q W x s V G l t Z X R h Y m x l T m V 3 L 0 F 1 d G 9 S Z W 1 v d m V k Q 2 9 s d W 1 u c z E u e 1 R v d G F s I G 5 l d C B S Z X Z l b n V l I H B l c i B T d H V k Z W 5 0 L D g 2 f S Z x d W 9 0 O y w m c X V v d D t T Z W N 0 a W 9 u M S 9 B b G x U a W 1 l d G F i b G V O Z X c v Q X V 0 b 1 J l b W 9 2 Z W R D b 2 x 1 b W 5 z M S 5 7 R l Q s O D d 9 J n F 1 b 3 Q 7 L C Z x d W 9 0 O 1 N l Y 3 R p b 2 4 x L 0 F s b F R p b W V 0 Y W J s Z U 5 l d y 9 B d X R v U m V t b 3 Z l Z E N v b H V t b n M x L n t Q V C w 4 O H 0 m c X V v d D s s J n F 1 b 3 Q 7 U 2 V j d G l v b j E v Q W x s V G l t Z X R h Y m x l T m V 3 L 0 F 1 d G 9 S Z W 1 v d m V k Q 2 9 s d W 1 u c z E u e 0 V T T y w 4 O X 0 m c X V v d D s s J n F 1 b 3 Q 7 U 2 V j d G l v b j E v Q W x s V G l t Z X R h Y m x l T m V 3 L 0 F 1 d G 9 S Z W 1 v d m V k Q 2 9 s d W 1 u c z E u e 1 c v c G x h Y 2 U s O T B 9 J n F 1 b 3 Q 7 L C Z x d W 9 0 O 1 N l Y 3 R p b 2 4 x L 0 F s b F R p b W V 0 Y W J s Z U 5 l d y 9 B d X R v U m V t b 3 Z l Z E N v b H V t b n M x L n t U c m F k Z S B B c 3 N p c 3 R h b n R f M T U s O T F 9 J n F 1 b 3 Q 7 L C Z x d W 9 0 O 1 N l Y 3 R p b 2 4 x L 0 F s b F R p b W V 0 Y W J s Z U 5 l d y 9 B d X R v U m V t b 3 Z l Z E N v b H V t b n M x L n t P d G h l c i B Z c j E s O T J 9 J n F 1 b 3 Q 7 L C Z x d W 9 0 O 1 N l Y 3 R p b 2 4 x L 0 F s b F R p b W V 0 Y W J s Z U 5 l d y 9 B d X R v U m V t b 3 Z l Z E N v b H V t b n M x L n t P d G h l c i B Z c j I s O T N 9 J n F 1 b 3 Q 7 L C Z x d W 9 0 O 1 N l Y 3 R p b 2 4 x L 0 F s b F R p b W V 0 Y W J s Z U 5 l d y 9 B d X R v U m V t b 3 Z l Z E N v b H V t b n M x L n t U c m F 2 Z W w s O T R 9 J n F 1 b 3 Q 7 L C Z x d W 9 0 O 1 N l Y 3 R p b 2 4 x L 0 F s b F R p b W V 0 Y W J s Z U 5 l d y 9 B d X R v U m V t b 3 Z l Z E N v b H V t b n M x L n t U c m F 2 Z W x f M T Y s O T V 9 J n F 1 b 3 Q 7 L C Z x d W 9 0 O 1 N l Y 3 R p b 2 4 x L 0 F s b F R p b W V 0 Y W J s Z U 5 l d y 9 B d X R v U m V t b 3 Z l Z E N v b H V t b n M x L n t Z Z W F y I D E s O T Z 9 J n F 1 b 3 Q 7 L C Z x d W 9 0 O 1 N l Y 3 R p b 2 4 x L 0 F s b F R p b W V 0 Y W J s Z U 5 l d y 9 B d X R v U m V t b 3 Z l Z E N v b H V t b n M x L n t Z Z W F y I D I s O T d 9 J n F 1 b 3 Q 7 L C Z x d W 9 0 O 1 N l Y 3 R p b 2 4 x L 0 F s b F R p b W V 0 Y W J s Z U 5 l d y 9 B d X R v U m V t b 3 Z l Z E N v b H V t b n M x L n t U b 3 R h b F 8 x N y w 5 O H 0 m c X V v d D s s J n F 1 b 3 Q 7 U 2 V j d G l v b j E v Q W x s V G l t Z X R h Y m x l T m V 3 L 0 F 1 d G 9 S Z W 1 v d m V k Q 2 9 s d W 1 u c z E u e 0 J y Z W F r I E V 2 Z W 4 s O T l 9 J n F 1 b 3 Q 7 L C Z x d W 9 0 O 1 N l Y 3 R p b 2 4 x L 0 F s b F R p b W V 0 Y W J s Z U 5 l d y 9 B d X R v U m V t b 3 Z l Z E N v b H V t b n M x L n t F R F A g T n V t Y m V y L D E w M H 0 m c X V v d D s s J n F 1 b 3 Q 7 U 2 V j d G l v b j E v Q W x s V G l t Z X R h Y m x l T m V 3 L 0 F 1 d G 9 S Z W 1 v d m V k Q 2 9 s d W 1 u c z E u e 1 N O T 1 c g d G l j a 2 V 0 I G 5 1 b W J l c i w x M D F 9 J n F 1 b 3 Q 7 L C Z x d W 9 0 O 1 N l Y 3 R p b 2 4 x L 0 F s b F R p b W V 0 Y W J s Z U 5 l d y 9 B d X R v U m V t b 3 Z l Z E N v b H V t b n M x L n t Q c m 9 k d W N 0 I E N v Z G U s M T A y f S Z x d W 9 0 O y w m c X V v d D t T Z W N 0 a W 9 u M S 9 B b G x U a W 1 l d G F i b G V O Z X c v Q X V 0 b 1 J l b W 9 2 Z W R D b 2 x 1 b W 5 z M S 5 7 Q 2 F s I E 9 j Y y B D b 2 R l L D E w M 3 0 m c X V v d D s s J n F 1 b 3 Q 7 U 2 V j d G l v b j E v Q W x s V G l t Z X R h Y m x l T m V 3 L 0 F 1 d G 9 S Z W 1 v d m V k Q 2 9 s d W 1 u c z E u e 0 9 m Z m V y a W 5 n I E N v Z G U s M T A 0 f S Z x d W 9 0 O y w m c X V v d D t T Z W N 0 a W 9 u M S 9 B b G x U a W 1 l d G F i b G V O Z X c v Q X V 0 b 1 J l b W 9 2 Z W R D b 2 x 1 b W 5 z M S 5 7 Z W J z I H N 0 Y X R 1 c y A o Y X B w c m 9 2 Z W Q v Z H J h Z n Q p L D E w N X 0 m c X V v d D s s J n F 1 b 3 Q 7 U 2 V j d G l v b j E v Q W x s V G l t Z X R h Y m x l T m V 3 L 0 F 1 d G 9 S Z W 1 v d m V k Q 2 9 s d W 1 u c z E u e 2 V i c y B R Q S B j a G V j a y w x M D Z 9 J n F 1 b 3 Q 7 L C Z x d W 9 0 O 1 N l Y 3 R p b 2 4 x L 0 F s b F R p b W V 0 Y W J s Z U 5 l d y 9 B d X R v U m V t b 3 Z l Z E N v b H V t b n M x L n t F b n R l c m V k I G l u d G 8 g R V Z F V C w x M D d 9 J n F 1 b 3 Q 7 L C Z x d W 9 0 O 1 N l Y 3 R p b 2 4 x L 0 F s b F R p b W V 0 Y W J s Z U 5 l d y 9 B d X R v U m V t b 3 Z l Z E N v b H V t b n M x L n t V b m l 0 c y B m c m 9 t I F N v Q S B 1 c G x v Y W R l Z C B 0 b y B F V k V U L D E w O H 0 m c X V v d D s s J n F 1 b 3 Q 7 U 2 V j d G l v b j E v Q W x s V G l t Z X R h Y m x l T m V 3 L 0 F 1 d G 9 S Z W 1 v d m V k Q 2 9 s d W 1 u c z E u e 1 R B U y B y Z W N l a X Z l Z C w x M D l 9 J n F 1 b 3 Q 7 L C Z x d W 9 0 O 1 N l Y 3 R p b 2 4 x L 0 F s b F R p b W V 0 Y W J s Z U 5 l d y 9 B d X R v U m V t b 3 Z l Z E N v b H V t b n M x L n t U Q V M g Y W 1 l b m R l Z C B m b 3 I g d X B s b 2 F k L D E x M H 0 m c X V v d D s s J n F 1 b 3 Q 7 U 2 V j d G l v b j E v Q W x s V G l t Z X R h Y m x l T m V 3 L 0 F 1 d G 9 S Z W 1 v d m V k Q 2 9 s d W 1 u c z E u e 1 R B U y B 1 c G x v Y W R l Z C B 0 b y B F V k V U L D E x M X 0 m c X V v d D s s J n F 1 b 3 Q 7 U 2 V j d G l v b j E v Q W x s V G l t Z X R h Y m x l T m V 3 L 0 F 1 d G 9 S Z W 1 v d m V k Q 2 9 s d W 1 u c z E u e 0 5 F U 0 E g a G 9 1 c n M u M S w x M T J 9 J n F 1 b 3 Q 7 L C Z x d W 9 0 O 1 N l Y 3 R p b 2 4 x L 0 F s b F R p b W V 0 Y W J s Z U 5 l d y 9 B d X R v U m V t b 3 Z l Z E N v b H V t b n M x L n t D b 3 V y c 2 U g V H l w Z V 8 x O C w x M T N 9 J n F 1 b 3 Q 7 L C Z x d W 9 0 O 1 N l Y 3 R p b 2 4 x L 0 F s b F R p b W V 0 Y W J s Z U 5 l d y 9 B d X R v U m V t b 3 Z l Z E N v b H V t b n M x L n t U Z W F t I E x l Y W R l c i w x M T R 9 J n F 1 b 3 Q 7 X S w m c X V v d D t S Z W x h d G l v b n N o a X B J b m Z v J n F 1 b 3 Q 7 O l t d f S I g L z 4 8 L 1 N 0 Y W J s Z U V u d H J p Z X M + P C 9 J d G V t P j x J d G V t P j x J d G V t T G 9 j Y X R p b 2 4 + P E l 0 Z W 1 U e X B l P k Z v c m 1 1 b G E 8 L 0 l 0 Z W 1 U e X B l P j x J d G V t U G F 0 a D 5 T Z W N 0 a W 9 u M S 9 B b G x U a W 1 l d G F i b G V O Z X c v U 2 9 1 c m N l P C 9 J d G V t U G F 0 a D 4 8 L 0 l 0 Z W 1 M b 2 N h d G l v b j 4 8 U 3 R h Y m x l R W 5 0 c m l l c y A v P j w v S X R l b T 4 8 S X R l b T 4 8 S X R l b U x v Y 2 F 0 a W 9 u P j x J d G V t V H l w Z T 5 G b 3 J t d W x h P C 9 J d G V t V H l w Z T 4 8 S X R l b V B h d G g + U 2 V j d G l v b j E v Q W x s V G l t Z X R h Y m x l T m V 3 L 0 Z p b H R l c m V k J T I w U m 9 3 c z w v S X R l b V B h d G g + P C 9 J d G V t T G 9 j Y X R p b 2 4 + P F N 0 Y W J s Z U V u d H J p Z X M g L z 4 8 L 0 l 0 Z W 0 + P E l 0 Z W 0 + P E l 0 Z W 1 M b 2 N h d G l v b j 4 8 S X R l b V R 5 c G U + R m 9 y b X V s Y T w v S X R l b V R 5 c G U + P E l 0 Z W 1 Q Y X R o P l N l Y 3 R p b 2 4 x L 0 M l M j Z F J T I w V F Z F V C U y M F Z U J T I w M j A y N i 9 Q c m 9 t b 3 R l Z C U y M E h l Y W R l c n M 8 L 0 l 0 Z W 1 Q Y X R o P j w v S X R l b U x v Y 2 F 0 a W 9 u P j x T d G F i b G V F b n R y a W V z I C 8 + P C 9 J d G V t P j x J d G V t P j x J d G V t T G 9 j Y X R p b 2 4 + P E l 0 Z W 1 U e X B l P k Z v c m 1 1 b G E 8 L 0 l 0 Z W 1 U e X B l P j x J d G V t U G F 0 a D 5 T Z W N 0 a W 9 u M S 9 D J T I 2 R S U y M F R W R V Q l M j B W V C U y M D I w M j Y v Q 2 h h b m d l Z C U y M F R 5 c G U x P C 9 J d G V t U G F 0 a D 4 8 L 0 l 0 Z W 1 M b 2 N h d G l v b j 4 8 U 3 R h Y m x l R W 5 0 c m l l c y A v P j w v S X R l b T 4 8 S X R l b T 4 8 S X R l b U x v Y 2 F 0 a W 9 u P j x J d G V t V H l w Z T 5 G b 3 J t d W x h P C 9 J d G V t V H l w Z T 4 8 S X R l b V B h d G g + U 2 V j d G l v b j E v Q y U y N k U l M j B U V k V U J T I w V l Q l M j A y M D I 2 L 1 J l b m F t Z W Q l M j B D b 2 x 1 b W 5 z P C 9 J d G V t U G F 0 a D 4 8 L 0 l 0 Z W 1 M b 2 N h d G l v b j 4 8 U 3 R h Y m x l R W 5 0 c m l l c y A v P j w v S X R l b T 4 8 S X R l b T 4 8 S X R l b U x v Y 2 F 0 a W 9 u P j x J d G V t V H l w Z T 5 G b 3 J t d W x h P C 9 J d G V t V H l w Z T 4 8 S X R l b V B h d G g + U 2 V j d G l v b j E v Q y U y N k U l M j B U V k V U J T I w V l Q l M j A y M D I 2 L 0 Z p b H R l c m V k J T I w U m 9 3 c z E 8 L 0 l 0 Z W 1 Q Y X R o P j w v S X R l b U x v Y 2 F 0 a W 9 u P j x T d G F i b G V F b n R y a W V z I C 8 + P C 9 J d G V t P j x J d G V t P j x J d G V t T G 9 j Y X R p b 2 4 + P E l 0 Z W 1 U e X B l P k Z v c m 1 1 b G E 8 L 0 l 0 Z W 1 U e X B l P j x J d G V t U G F 0 a D 5 T Z W N 0 a W 9 u M S 9 D Q y U y N k V T J T I w V F Z F V C U y M F Z U J T I w M j A y N i 9 Q c m 9 t b 3 R l Z C U y M E h l Y W R l c n M 8 L 0 l 0 Z W 1 Q Y X R o P j w v S X R l b U x v Y 2 F 0 a W 9 u P j x T d G F i b G V F b n R y a W V z I C 8 + P C 9 J d G V t P j x J d G V t P j x J d G V t T G 9 j Y X R p b 2 4 + P E l 0 Z W 1 U e X B l P k Z v c m 1 1 b G E 8 L 0 l 0 Z W 1 U e X B l P j x J d G V t U G F 0 a D 5 T Z W N 0 a W 9 u M S 9 D Q y U y N k V T J T I w V F Z F V C U y M F Z U J T I w M j A y N i 9 D a G F u Z 2 V k J T I w V H l w Z T E 8 L 0 l 0 Z W 1 Q Y X R o P j w v S X R l b U x v Y 2 F 0 a W 9 u P j x T d G F i b G V F b n R y a W V z I C 8 + P C 9 J d G V t P j x J d G V t P j x J d G V t T G 9 j Y X R p b 2 4 + P E l 0 Z W 1 U e X B l P k Z v c m 1 1 b G E 8 L 0 l 0 Z W 1 U e X B l P j x J d G V t U G F 0 a D 5 T Z W N 0 a W 9 u M S 9 D Q y U y N k V T J T I w V F Z F V C U y M F Z U J T I w M j A y N i 9 S Z W 5 h b W V k J T I w Q 2 9 s d W 1 u c z w v S X R l b V B h d G g + P C 9 J d G V t T G 9 j Y X R p b 2 4 + P F N 0 Y W J s Z U V u d H J p Z X M g L z 4 8 L 0 l 0 Z W 0 + P E l 0 Z W 0 + P E l 0 Z W 1 M b 2 N h d G l v b j 4 8 S X R l b V R 5 c G U + R m 9 y b X V s Y T w v S X R l b V R 5 c G U + P E l 0 Z W 1 Q Y X R o P l N l Y 3 R p b 2 4 x L 0 N D J T I 2 R V M l M j B U V k V U J T I w V l Q l M j A y M D I 2 L 0 Z p b H R l c m V k J T I w U m 9 3 c z E 8 L 0 l 0 Z W 1 Q Y X R o P j w v S X R l b U x v Y 2 F 0 a W 9 u P j x T d G F i b G V F b n R y a W V z I C 8 + P C 9 J d G V t P j x J d G V t P j x J d G V t T G 9 j Y X R p b 2 4 + P E l 0 Z W 1 U e X B l P k Z v c m 1 1 b G E 8 L 0 l 0 Z W 1 U e X B l P j x J d G V t U G F 0 a D 5 T Z W N 0 a W 9 u M S 9 E Q i U y N k Y l M j B U V k V U J T I w V l Q l M j A y M D I 2 L 1 B y b 2 1 v d G V k J T I w S G V h Z G V y c z w v S X R l b V B h d G g + P C 9 J d G V t T G 9 j Y X R p b 2 4 + P F N 0 Y W J s Z U V u d H J p Z X M g L z 4 8 L 0 l 0 Z W 0 + P E l 0 Z W 0 + P E l 0 Z W 1 M b 2 N h d G l v b j 4 8 S X R l b V R 5 c G U + R m 9 y b X V s Y T w v S X R l b V R 5 c G U + P E l 0 Z W 1 Q Y X R o P l N l Y 3 R p b 2 4 x L 0 R C J T I 2 R i U y M F R W R V Q l M j B W V C U y M D I w M j Y v Q 2 h h b m d l Z C U y M F R 5 c G U x P C 9 J d G V t U G F 0 a D 4 8 L 0 l 0 Z W 1 M b 2 N h d G l v b j 4 8 U 3 R h Y m x l R W 5 0 c m l l c y A v P j w v S X R l b T 4 8 S X R l b T 4 8 S X R l b U x v Y 2 F 0 a W 9 u P j x J d G V t V H l w Z T 5 G b 3 J t d W x h P C 9 J d G V t V H l w Z T 4 8 S X R l b V B h d G g + U 2 V j d G l v b j E v R E I l M j Z G J T I w V F Z F V C U y M F Z U J T I w M j A y N i 9 S Z W 5 h b W V k J T I w Q 2 9 s d W 1 u c z w v S X R l b V B h d G g + P C 9 J d G V t T G 9 j Y X R p b 2 4 + P F N 0 Y W J s Z U V u d H J p Z X M g L z 4 8 L 0 l 0 Z W 0 + P E l 0 Z W 0 + P E l 0 Z W 1 M b 2 N h d G l v b j 4 8 S X R l b V R 5 c G U + R m 9 y b X V s Y T w v S X R l b V R 5 c G U + P E l 0 Z W 1 Q Y X R o P l N l Y 3 R p b 2 4 x L 0 R C J T I 2 R i U y M F R W R V Q l M j B W V C U y M D I w M j Y v R m l s d G V y Z W Q l M j B S b 3 d z M T w v S X R l b V B h d G g + P C 9 J d G V t T G 9 j Y X R p b 2 4 + P F N 0 Y W J s Z U V u d H J p Z X M g L z 4 8 L 0 l 0 Z W 0 + P E l 0 Z W 0 + P E l 0 Z W 1 M b 2 N h d G l v b j 4 8 S X R l b V R 5 c G U + R m 9 y b X V s Y T w v S X R l b V R 5 c G U + P E l 0 Z W 1 Q Y X R o P l N l Y 3 R p b 2 4 x L 0 h X J T I 2 S F M l M j B U V k V U J T I w V l Q l M j A y M D I 2 L 1 B y b 2 1 v d G V k J T I w S G V h Z G V y c z w v S X R l b V B h d G g + P C 9 J d G V t T G 9 j Y X R p b 2 4 + P F N 0 Y W J s Z U V u d H J p Z X M g L z 4 8 L 0 l 0 Z W 0 + P E l 0 Z W 0 + P E l 0 Z W 1 M b 2 N h d G l v b j 4 8 S X R l b V R 5 c G U + R m 9 y b X V s Y T w v S X R l b V R 5 c G U + P E l 0 Z W 1 Q Y X R o P l N l Y 3 R p b 2 4 x L 0 h X J T I 2 S F M l M j B U V k V U J T I w V l Q l M j A y M D I 2 L 0 N o Y W 5 n Z W Q l M j B U e X B l M T w v S X R l b V B h d G g + P C 9 J d G V t T G 9 j Y X R p b 2 4 + P F N 0 Y W J s Z U V u d H J p Z X M g L z 4 8 L 0 l 0 Z W 0 + P E l 0 Z W 0 + P E l 0 Z W 1 M b 2 N h d G l v b j 4 8 S X R l b V R 5 c G U + R m 9 y b X V s Y T w v S X R l b V R 5 c G U + P E l 0 Z W 1 Q Y X R o P l N l Y 3 R p b 2 4 x L 0 h X J T I 2 S F M l M j B U V k V U J T I w V l Q l M j A y M D I 2 L 1 J l b m F t Z W Q l M j B D b 2 x 1 b W 5 z P C 9 J d G V t U G F 0 a D 4 8 L 0 l 0 Z W 1 M b 2 N h d G l v b j 4 8 U 3 R h Y m x l R W 5 0 c m l l c y A v P j w v S X R l b T 4 8 S X R l b T 4 8 S X R l b U x v Y 2 F 0 a W 9 u P j x J d G V t V H l w Z T 5 G b 3 J t d W x h P C 9 J d G V t V H l w Z T 4 8 S X R l b V B h d G g + U 2 V j d G l v b j E v S F c l M j Z I U y U y M F R W R V Q l M j B W V C U y M D I w M j Y v R m l s d G V y Z W Q l M j B S b 3 d z M T w v S X R l b V B h d G g + P C 9 J d G V t T G 9 j Y X R p b 2 4 + P F N 0 Y W J s Z U V u d H J p Z X M g L z 4 8 L 0 l 0 Z W 0 + P E l 0 Z W 0 + P E l 0 Z W 1 M b 2 N h d G l v b j 4 8 S X R l b V R 5 c G U + R m 9 y b X V s Y T w v S X R l b V R 5 c G U + P E l 0 Z W 1 Q Y X R o P l N l Y 3 R p b 2 4 x L 0 V G U y U y N k F D J T I 2 T C U y M F R W R V Q l M j B W V C U y M D I w M j Y v U H J v b W 9 0 Z W Q l M j B I Z W F k Z X J z P C 9 J d G V t U G F 0 a D 4 8 L 0 l 0 Z W 1 M b 2 N h d G l v b j 4 8 U 3 R h Y m x l R W 5 0 c m l l c y A v P j w v S X R l b T 4 8 S X R l b T 4 8 S X R l b U x v Y 2 F 0 a W 9 u P j x J d G V t V H l w Z T 5 G b 3 J t d W x h P C 9 J d G V t V H l w Z T 4 8 S X R l b V B h d G g + U 2 V j d G l v b j E v R U Z T J T I 2 Q U M l M j Z M J T I w V F Z F V C U y M F Z U J T I w M j A y N i 9 D a G F u Z 2 V k J T I w V H l w Z T E 8 L 0 l 0 Z W 1 Q Y X R o P j w v S X R l b U x v Y 2 F 0 a W 9 u P j x T d G F i b G V F b n R y a W V z I C 8 + P C 9 J d G V t P j x J d G V t P j x J d G V t T G 9 j Y X R p b 2 4 + P E l 0 Z W 1 U e X B l P k Z v c m 1 1 b G E 8 L 0 l 0 Z W 1 U e X B l P j x J d G V t U G F 0 a D 5 T Z W N 0 a W 9 u M S 9 F R l M l M j Z B Q y U y N k w l M j B U V k V U J T I w V l Q l M j A y M D I 2 L 1 J l b m F t Z W Q l M j B D b 2 x 1 b W 5 z P C 9 J d G V t U G F 0 a D 4 8 L 0 l 0 Z W 1 M b 2 N h d G l v b j 4 8 U 3 R h Y m x l R W 5 0 c m l l c y A v P j w v S X R l b T 4 8 S X R l b T 4 8 S X R l b U x v Y 2 F 0 a W 9 u P j x J d G V t V H l w Z T 5 G b 3 J t d W x h P C 9 J d G V t V H l w Z T 4 8 S X R l b V B h d G g + U 2 V j d G l v b j E v R U Z T J T I 2 Q U M l M j Z M J T I w V F Z F V C U y M F Z U J T I w M j A y N i 9 G a W x 0 Z X J l Z C U y M F J v d 3 M x P C 9 J d G V t U G F 0 a D 4 8 L 0 l 0 Z W 1 M b 2 N h d G l v b j 4 8 U 3 R h Y m x l R W 5 0 c m l l c y A v P j w v S X R l b T 4 8 S X R l b T 4 8 S X R l b U x v Y 2 F 0 a W 9 u P j x J d G V t V H l w Z T 5 G b 3 J t d W x h P C 9 J d G V t V H l w Z T 4 8 S X R l b V B h d G g + U 2 V j d G l v b j E v Q V Q l M j Z N J T I w V F Z F V C U y M F Z U J T I w M j A y N i 9 Q c m 9 t b 3 R l Z C U y M E h l Y W R l c n M 8 L 0 l 0 Z W 1 Q Y X R o P j w v S X R l b U x v Y 2 F 0 a W 9 u P j x T d G F i b G V F b n R y a W V z I C 8 + P C 9 J d G V t P j x J d G V t P j x J d G V t T G 9 j Y X R p b 2 4 + P E l 0 Z W 1 U e X B l P k Z v c m 1 1 b G E 8 L 0 l 0 Z W 1 U e X B l P j x J d G V t U G F 0 a D 5 T Z W N 0 a W 9 u M S 9 B V C U y N k 0 l M j B U V k V U J T I w V l Q l M j A y M D I 2 L 0 N o Y W 5 n Z W Q l M j B U e X B l M T w v S X R l b V B h d G g + P C 9 J d G V t T G 9 j Y X R p b 2 4 + P F N 0 Y W J s Z U V u d H J p Z X M g L z 4 8 L 0 l 0 Z W 0 + P E l 0 Z W 0 + P E l 0 Z W 1 M b 2 N h d G l v b j 4 8 S X R l b V R 5 c G U + R m 9 y b X V s Y T w v S X R l b V R 5 c G U + P E l 0 Z W 1 Q Y X R o P l N l Y 3 R p b 2 4 x L 0 F U J T I 2 T S U y M F R W R V Q l M j B W V C U y M D I w M j Y v U m V u Y W 1 l Z C U y M E N v b H V t b n M 8 L 0 l 0 Z W 1 Q Y X R o P j w v S X R l b U x v Y 2 F 0 a W 9 u P j x T d G F i b G V F b n R y a W V z I C 8 + P C 9 J d G V t P j x J d G V t P j x J d G V t T G 9 j Y X R p b 2 4 + P E l 0 Z W 1 U e X B l P k Z v c m 1 1 b G E 8 L 0 l 0 Z W 1 U e X B l P j x J d G V t U G F 0 a D 5 T Z W N 0 a W 9 u M S 9 B V C U y N k 0 l M j B U V k V U J T I w V l Q l M j A y M D I 2 L 0 Z p b H R l c m V k J T I w U m 9 3 c z E 8 L 0 l 0 Z W 1 Q Y X R o P j w v S X R l b U x v Y 2 F 0 a W 9 u P j x T d G F i b G V F b n R y a W V z I C 8 + P C 9 J d G V t P j x J d G V t P j x J d G V t T G 9 j Y X R p b 2 4 + P E l 0 Z W 1 U e X B l P k Z v c m 1 1 b G E 8 L 0 l 0 Z W 1 U e X B l P j x J d G V t U G F 0 a D 5 T Z W N 0 a W 9 u M S 9 U Q U Z F J T I w R G l n a X R h b C U y M F R W R V Q l M j B W V C U y M D I w M j Y v U H J v b W 9 0 Z W Q l M j B I Z W F k Z X J z P C 9 J d G V t U G F 0 a D 4 8 L 0 l 0 Z W 1 M b 2 N h d G l v b j 4 8 U 3 R h Y m x l R W 5 0 c m l l c y A v P j w v S X R l b T 4 8 S X R l b T 4 8 S X R l b U x v Y 2 F 0 a W 9 u P j x J d G V t V H l w Z T 5 G b 3 J t d W x h P C 9 J d G V t V H l w Z T 4 8 S X R l b V B h d G g + U 2 V j d G l v b j E v V E F G R S U y M E R p Z 2 l 0 Y W w l M j B U V k V U J T I w V l Q l M j A y M D I 2 L 0 N o Y W 5 n Z W Q l M j B U e X B l M T w v S X R l b V B h d G g + P C 9 J d G V t T G 9 j Y X R p b 2 4 + P F N 0 Y W J s Z U V u d H J p Z X M g L z 4 8 L 0 l 0 Z W 0 + P E l 0 Z W 0 + P E l 0 Z W 1 M b 2 N h d G l v b j 4 8 S X R l b V R 5 c G U + R m 9 y b X V s Y T w v S X R l b V R 5 c G U + P E l 0 Z W 1 Q Y X R o P l N l Y 3 R p b 2 4 x L 1 R B R k U l M j B E a W d p d G F s J T I w V F Z F V C U y M F Z U J T I w M j A y N i 9 S Z W 5 h b W V k J T I w Q 2 9 s d W 1 u c z w v S X R l b V B h d G g + P C 9 J d G V t T G 9 j Y X R p b 2 4 + P F N 0 Y W J s Z U V u d H J p Z X M g L z 4 8 L 0 l 0 Z W 0 + P E l 0 Z W 0 + P E l 0 Z W 1 M b 2 N h d G l v b j 4 8 S X R l b V R 5 c G U + R m 9 y b X V s Y T w v S X R l b V R 5 c G U + P E l 0 Z W 1 Q Y X R o P l N l Y 3 R p b 2 4 x L 1 R B R k U l M j B E a W d p d G F s J T I w V F Z F V C U y M F Z U J T I w M j A y N i 9 G a W x 0 Z X J l Z C U y M F J v d 3 M x P C 9 J d G V t U G F 0 a D 4 8 L 0 l 0 Z W 1 M b 2 N h d G l v b j 4 8 U 3 R h Y m x l R W 5 0 c m l l c y A v P j w v S X R l b T 4 8 L 0 l 0 Z W 1 z P j w v T G 9 j Y W x Q Y W N r Y W d l T W V 0 Y W R h d G F G a W x l P h Y A A A B Q S w U G A A A A A A A A A A A A A A A A A A A A A A A A J g E A A A E A A A D Q j J 3 f A R X R E Y x 6 A M B P w p f r A Q A A A B I y E I A o T 8 R E q X 2 C 1 R b v F U 0 A A A A A A g A A A A A A E G Y A A A A B A A A g A A A A 9 X 9 s z x v X 8 3 B O 0 h J c / w / W d 5 8 H M z I 5 Q 8 s x X V G 7 4 t s 9 c V s A A A A A D o A A A A A C A A A g A A A A e q i f G u X k 4 s a q x B M 8 p V e l / N w M z 4 R i B 5 z f w + Y R y K G F N f N Q A A A A k v Y q J V Z Q n f X n 9 8 Q 3 j e L B / g 3 0 Y D e 5 T L 7 d 6 o 5 E f i s g z a l a 6 Q y r P A T S / j 0 0 Z b 9 4 q n 7 b b U n U f o R n I S p e G v y C c 1 m 1 z A m V x B n 0 b S Y g c Y G e U U y O 2 W J A A A A A N 9 s 8 4 j + m 0 9 N Z t C k Q W W V c k L I 2 G B P T b y 6 B x t Z B T S f z 1 O F 9 k d V x L f + l T 7 h y 5 a b W n i T 3 B L 5 J 0 j 1 w p S b O 4 O W 3 R o Y r N Q = = < / D a t a M a s h u p > 
</file>

<file path=customXml/itemProps1.xml><?xml version="1.0" encoding="utf-8"?>
<ds:datastoreItem xmlns:ds="http://schemas.openxmlformats.org/officeDocument/2006/customXml" ds:itemID="{BA73B611-FB58-4F02-B929-93F5E91D5D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4bbd95-5080-49e0-a0b7-a99b737301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08A9CCB-3E3F-4D40-AD4C-0A8266F803A3}">
  <ds:schemaRefs>
    <ds:schemaRef ds:uri="http://purl.org/dc/dcmitype/"/>
    <ds:schemaRef ds:uri="http://schemas.microsoft.com/office/2006/metadata/properties"/>
    <ds:schemaRef ds:uri="http://schemas.microsoft.com/office/2006/documentManagement/types"/>
    <ds:schemaRef ds:uri="http://purl.org/dc/elements/1.1/"/>
    <ds:schemaRef ds:uri="http://purl.org/dc/terms/"/>
    <ds:schemaRef ds:uri="http://www.w3.org/XML/1998/namespace"/>
    <ds:schemaRef ds:uri="http://schemas.microsoft.com/office/infopath/2007/PartnerControls"/>
    <ds:schemaRef ds:uri="http://schemas.openxmlformats.org/package/2006/metadata/core-properties"/>
    <ds:schemaRef ds:uri="074bbd95-5080-49e0-a0b7-a99b73730186"/>
  </ds:schemaRefs>
</ds:datastoreItem>
</file>

<file path=customXml/itemProps3.xml><?xml version="1.0" encoding="utf-8"?>
<ds:datastoreItem xmlns:ds="http://schemas.openxmlformats.org/officeDocument/2006/customXml" ds:itemID="{F654A80F-92E8-4A85-A1F2-D18F94495887}">
  <ds:schemaRefs>
    <ds:schemaRef ds:uri="http://schemas.microsoft.com/sharepoint/v3/contenttype/forms"/>
  </ds:schemaRefs>
</ds:datastoreItem>
</file>

<file path=customXml/itemProps4.xml><?xml version="1.0" encoding="utf-8"?>
<ds:datastoreItem xmlns:ds="http://schemas.openxmlformats.org/officeDocument/2006/customXml" ds:itemID="{BD9C4F25-EA96-4176-8CFA-2966C0DD1F88}">
  <ds:schemaRefs>
    <ds:schemaRef ds:uri="http://schemas.microsoft.com/DataMashup"/>
  </ds:schemaRefs>
</ds:datastoreItem>
</file>

<file path=docMetadata/LabelInfo.xml><?xml version="1.0" encoding="utf-8"?>
<clbl:labelList xmlns:clbl="http://schemas.microsoft.com/office/2020/mipLabelMetadata">
  <clbl:label id="{70663b86-f2b7-4b32-b286-17269b5dc83f}" enabled="1" method="Privileged" siteId="{19537222-55d7-4581-84fb-c2da6e835c74}"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Timetable</vt:lpstr>
      <vt:lpstr>Lookup table</vt:lpstr>
      <vt:lpstr>Delivery Mode</vt:lpstr>
      <vt:lpstr>AllTimetableNew</vt:lpstr>
      <vt:lpstr>AT&amp;M TVET VT 2026</vt:lpstr>
      <vt:lpstr>C&amp;E TVET VT 2026</vt:lpstr>
      <vt:lpstr>CC&amp;ES TVET VT 2026</vt:lpstr>
      <vt:lpstr>DB&amp;F TVET VT 2026</vt:lpstr>
      <vt:lpstr>EFS&amp;AC&amp;L TVET VT 2026</vt:lpstr>
      <vt:lpstr>HW&amp;HS TVET VT 2026</vt:lpstr>
      <vt:lpstr>TAFE Digital TVET VT 2026</vt:lpstr>
    </vt:vector>
  </TitlesOfParts>
  <Manager/>
  <Company>TAFE NSW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Walker</dc:creator>
  <cp:keywords/>
  <dc:description/>
  <cp:lastModifiedBy>Karen Kearney</cp:lastModifiedBy>
  <cp:revision/>
  <dcterms:created xsi:type="dcterms:W3CDTF">2025-07-20T02:03:52Z</dcterms:created>
  <dcterms:modified xsi:type="dcterms:W3CDTF">2025-09-28T23:32:29Z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0x010100DB187B239EE798488251FD9547DC700C</vt:lpwstr>
  </property>
</Properties>
</file>